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Fato Entregas" sheetId="1" r:id="rId1"/>
    <sheet name="Fato Itens" sheetId="2" r:id="rId2"/>
    <sheet name="Fato Solicitacoes" sheetId="3" r:id="rId3"/>
    <sheet name="Dim SKU" sheetId="4" r:id="rId4"/>
    <sheet name="Dim Marca" sheetId="5" r:id="rId5"/>
    <sheet name="Fato Grade" sheetId="6" r:id="rId6"/>
    <sheet name="Aux por SKU" sheetId="7" r:id="rId7"/>
    <sheet name="Aux Fornecedor" sheetId="8" r:id="rId8"/>
    <sheet name="RESUMO" sheetId="9" r:id="rId9"/>
    <sheet name="Rastreio de um SKU" sheetId="10" r:id="rId10"/>
    <sheet name="Validação Interativa" sheetId="11" r:id="rId11"/>
  </sheets>
  <calcPr calcId="124519" fullCalcOnLoad="1"/>
</workbook>
</file>

<file path=xl/sharedStrings.xml><?xml version="1.0" encoding="utf-8"?>
<sst xmlns="http://schemas.openxmlformats.org/spreadsheetml/2006/main" count="27610" uniqueCount="682">
  <si>
    <t>Marca</t>
  </si>
  <si>
    <t>Data</t>
  </si>
  <si>
    <t>Previsto</t>
  </si>
  <si>
    <t>Realizado</t>
  </si>
  <si>
    <t>NoPrazo</t>
  </si>
  <si>
    <t>ForaPrazo</t>
  </si>
  <si>
    <t>Pendente</t>
  </si>
  <si>
    <t>Danificado</t>
  </si>
  <si>
    <t>Arezzo</t>
  </si>
  <si>
    <t>Anacapri</t>
  </si>
  <si>
    <t>Schutz</t>
  </si>
  <si>
    <t>Vans</t>
  </si>
  <si>
    <t>Reserva Sapatos</t>
  </si>
  <si>
    <t>Vicenza</t>
  </si>
  <si>
    <t>Brizza</t>
  </si>
  <si>
    <t>Alexandre Birman</t>
  </si>
  <si>
    <t>Paris Texas</t>
  </si>
  <si>
    <t>Produto</t>
  </si>
  <si>
    <t>Recebido</t>
  </si>
  <si>
    <t>Animale</t>
  </si>
  <si>
    <t>Farm</t>
  </si>
  <si>
    <t>Hering</t>
  </si>
  <si>
    <t>Maria Filó</t>
  </si>
  <si>
    <t>Cris Barros</t>
  </si>
  <si>
    <t>NV</t>
  </si>
  <si>
    <t>Fábula</t>
  </si>
  <si>
    <t>Foxton</t>
  </si>
  <si>
    <t>Scarpin Salto Alto</t>
  </si>
  <si>
    <t>Sandália Rasteira</t>
  </si>
  <si>
    <t>Chinelo Slide</t>
  </si>
  <si>
    <t>Sapatilha</t>
  </si>
  <si>
    <t>Bota Cano Longo</t>
  </si>
  <si>
    <t>Sapato Oxford</t>
  </si>
  <si>
    <t>Tênis Old Skool</t>
  </si>
  <si>
    <t>Tênis Slip-On</t>
  </si>
  <si>
    <t>Tênis Casual</t>
  </si>
  <si>
    <t>Sapato Derby</t>
  </si>
  <si>
    <t>Sapato Social Feminino</t>
  </si>
  <si>
    <t>Bolsa Tiracolo</t>
  </si>
  <si>
    <t>Sandália Praia</t>
  </si>
  <si>
    <t>Chinelo Flip-Flop</t>
  </si>
  <si>
    <t>Sandália de Luxo</t>
  </si>
  <si>
    <t>Mule Couro</t>
  </si>
  <si>
    <t>Bota Western</t>
  </si>
  <si>
    <t>Mocassim Italiano</t>
  </si>
  <si>
    <t>Vestido Estampado</t>
  </si>
  <si>
    <t>Blusa de Seda</t>
  </si>
  <si>
    <t>Saia Midi</t>
  </si>
  <si>
    <t>Camisa Estampada</t>
  </si>
  <si>
    <t>Camiseta Básica</t>
  </si>
  <si>
    <t>Moletom</t>
  </si>
  <si>
    <t>Vestido Longo</t>
  </si>
  <si>
    <t>Blusa Cropped</t>
  </si>
  <si>
    <t>Blazer Alfaiataria</t>
  </si>
  <si>
    <t>Calça Pantalona</t>
  </si>
  <si>
    <t>Vestido de Festa</t>
  </si>
  <si>
    <t>Saia Plissada</t>
  </si>
  <si>
    <t>Vestido Infantil</t>
  </si>
  <si>
    <t>Conjunto Moletom</t>
  </si>
  <si>
    <t>Camisa Social</t>
  </si>
  <si>
    <t>Calça Chino</t>
  </si>
  <si>
    <t>Data Solicitação</t>
  </si>
  <si>
    <t>Data Aprovação</t>
  </si>
  <si>
    <t>Data Emissão PO</t>
  </si>
  <si>
    <t>Data Entrega Prevista</t>
  </si>
  <si>
    <t>Quantidade Solicitada</t>
  </si>
  <si>
    <t>Valor Estimado</t>
  </si>
  <si>
    <t>Nº Cotações</t>
  </si>
  <si>
    <t>Status</t>
  </si>
  <si>
    <t>Dentro do Contrato</t>
  </si>
  <si>
    <t>Tempo de Cotação (dias)</t>
  </si>
  <si>
    <t>Tempo de Aprovação (dias)</t>
  </si>
  <si>
    <t>Lead Time Fornecedor (dias)</t>
  </si>
  <si>
    <t>Aprovada</t>
  </si>
  <si>
    <t>Rejeitada</t>
  </si>
  <si>
    <t>Sim</t>
  </si>
  <si>
    <t>Não</t>
  </si>
  <si>
    <t>SKU</t>
  </si>
  <si>
    <t>Cor</t>
  </si>
  <si>
    <t>Tamanho</t>
  </si>
  <si>
    <t>Tamanho Ordem</t>
  </si>
  <si>
    <t>Grade</t>
  </si>
  <si>
    <t>Curva Planejada %</t>
  </si>
  <si>
    <t>Categoria</t>
  </si>
  <si>
    <t>Material</t>
  </si>
  <si>
    <t>Altura Salto (cm)</t>
  </si>
  <si>
    <t>Fornecedor</t>
  </si>
  <si>
    <t>Origem</t>
  </si>
  <si>
    <t>Lead Time (dias)</t>
  </si>
  <si>
    <t>MOQ</t>
  </si>
  <si>
    <t>NCM</t>
  </si>
  <si>
    <t>Curva ABC</t>
  </si>
  <si>
    <t>Custo Unitário</t>
  </si>
  <si>
    <t>ARZ-SCA-PRE-33</t>
  </si>
  <si>
    <t>ARZ-SCA-NUD-33</t>
  </si>
  <si>
    <t>ARZ-SCA-VER-33</t>
  </si>
  <si>
    <t>ARZ-SCA-PRE-34</t>
  </si>
  <si>
    <t>ARZ-SCA-NUD-34</t>
  </si>
  <si>
    <t>ARZ-SCA-VER-34</t>
  </si>
  <si>
    <t>ARZ-SCA-PRE-35</t>
  </si>
  <si>
    <t>ARZ-SCA-NUD-35</t>
  </si>
  <si>
    <t>ARZ-SCA-VER-35</t>
  </si>
  <si>
    <t>ARZ-SCA-PRE-36</t>
  </si>
  <si>
    <t>ARZ-SCA-NUD-36</t>
  </si>
  <si>
    <t>ARZ-SCA-VER-36</t>
  </si>
  <si>
    <t>ARZ-SCA-PRE-37</t>
  </si>
  <si>
    <t>ARZ-SCA-NUD-37</t>
  </si>
  <si>
    <t>ARZ-SCA-VER-37</t>
  </si>
  <si>
    <t>ARZ-SCA-PRE-38</t>
  </si>
  <si>
    <t>ARZ-SCA-NUD-38</t>
  </si>
  <si>
    <t>ARZ-SCA-VER-38</t>
  </si>
  <si>
    <t>ARZ-SCA-PRE-39</t>
  </si>
  <si>
    <t>ARZ-SCA-NUD-39</t>
  </si>
  <si>
    <t>ARZ-SCA-VER-39</t>
  </si>
  <si>
    <t>ARZ-SCA-PRE-40</t>
  </si>
  <si>
    <t>ARZ-SCA-NUD-40</t>
  </si>
  <si>
    <t>ARZ-SCA-VER-40</t>
  </si>
  <si>
    <t>ARZ-SRA-PRE-33</t>
  </si>
  <si>
    <t>ARZ-SRA-NUD-33</t>
  </si>
  <si>
    <t>ARZ-SRA-VER-33</t>
  </si>
  <si>
    <t>ARZ-SRA-PRE-34</t>
  </si>
  <si>
    <t>ARZ-SRA-NUD-34</t>
  </si>
  <si>
    <t>ARZ-SRA-VER-34</t>
  </si>
  <si>
    <t>ARZ-SRA-PRE-35</t>
  </si>
  <si>
    <t>ARZ-SRA-NUD-35</t>
  </si>
  <si>
    <t>ARZ-SRA-VER-35</t>
  </si>
  <si>
    <t>ARZ-SRA-PRE-36</t>
  </si>
  <si>
    <t>ARZ-SRA-NUD-36</t>
  </si>
  <si>
    <t>ARZ-SRA-VER-36</t>
  </si>
  <si>
    <t>ARZ-SRA-PRE-37</t>
  </si>
  <si>
    <t>ARZ-SRA-NUD-37</t>
  </si>
  <si>
    <t>ARZ-SRA-VER-37</t>
  </si>
  <si>
    <t>ARZ-SRA-PRE-38</t>
  </si>
  <si>
    <t>ARZ-SRA-NUD-38</t>
  </si>
  <si>
    <t>ARZ-SRA-VER-38</t>
  </si>
  <si>
    <t>ARZ-SRA-PRE-39</t>
  </si>
  <si>
    <t>ARZ-SRA-NUD-39</t>
  </si>
  <si>
    <t>ARZ-SRA-VER-39</t>
  </si>
  <si>
    <t>ARZ-SRA-PRE-40</t>
  </si>
  <si>
    <t>ARZ-SRA-NUD-40</t>
  </si>
  <si>
    <t>ARZ-SRA-VER-40</t>
  </si>
  <si>
    <t>ANC-CHS-BRA-33</t>
  </si>
  <si>
    <t>ANC-CHS-ROS-33</t>
  </si>
  <si>
    <t>ANC-CHS-CAR-33</t>
  </si>
  <si>
    <t>ANC-CHS-BRA-34</t>
  </si>
  <si>
    <t>ANC-CHS-ROS-34</t>
  </si>
  <si>
    <t>ANC-CHS-CAR-34</t>
  </si>
  <si>
    <t>ANC-CHS-BRA-35</t>
  </si>
  <si>
    <t>ANC-CHS-ROS-35</t>
  </si>
  <si>
    <t>ANC-CHS-CAR-35</t>
  </si>
  <si>
    <t>ANC-CHS-BRA-36</t>
  </si>
  <si>
    <t>ANC-CHS-ROS-36</t>
  </si>
  <si>
    <t>ANC-CHS-CAR-36</t>
  </si>
  <si>
    <t>ANC-CHS-BRA-37</t>
  </si>
  <si>
    <t>ANC-CHS-ROS-37</t>
  </si>
  <si>
    <t>ANC-CHS-CAR-37</t>
  </si>
  <si>
    <t>ANC-CHS-BRA-38</t>
  </si>
  <si>
    <t>ANC-CHS-ROS-38</t>
  </si>
  <si>
    <t>ANC-CHS-CAR-38</t>
  </si>
  <si>
    <t>ANC-CHS-BRA-39</t>
  </si>
  <si>
    <t>ANC-CHS-ROS-39</t>
  </si>
  <si>
    <t>ANC-CHS-CAR-39</t>
  </si>
  <si>
    <t>ANC-CHS-BRA-40</t>
  </si>
  <si>
    <t>ANC-CHS-ROS-40</t>
  </si>
  <si>
    <t>ANC-CHS-CAR-40</t>
  </si>
  <si>
    <t>ANC-SAP-BRA-33</t>
  </si>
  <si>
    <t>ANC-SAP-ROS-33</t>
  </si>
  <si>
    <t>ANC-SAP-CAR-33</t>
  </si>
  <si>
    <t>ANC-SAP-BRA-34</t>
  </si>
  <si>
    <t>ANC-SAP-ROS-34</t>
  </si>
  <si>
    <t>ANC-SAP-CAR-34</t>
  </si>
  <si>
    <t>ANC-SAP-BRA-35</t>
  </si>
  <si>
    <t>ANC-SAP-ROS-35</t>
  </si>
  <si>
    <t>ANC-SAP-CAR-35</t>
  </si>
  <si>
    <t>ANC-SAP-BRA-36</t>
  </si>
  <si>
    <t>ANC-SAP-ROS-36</t>
  </si>
  <si>
    <t>ANC-SAP-CAR-36</t>
  </si>
  <si>
    <t>ANC-SAP-BRA-37</t>
  </si>
  <si>
    <t>ANC-SAP-ROS-37</t>
  </si>
  <si>
    <t>ANC-SAP-CAR-37</t>
  </si>
  <si>
    <t>ANC-SAP-BRA-38</t>
  </si>
  <si>
    <t>ANC-SAP-ROS-38</t>
  </si>
  <si>
    <t>ANC-SAP-CAR-38</t>
  </si>
  <si>
    <t>ANC-SAP-BRA-39</t>
  </si>
  <si>
    <t>ANC-SAP-ROS-39</t>
  </si>
  <si>
    <t>ANC-SAP-CAR-39</t>
  </si>
  <si>
    <t>ANC-SAP-BRA-40</t>
  </si>
  <si>
    <t>ANC-SAP-ROS-40</t>
  </si>
  <si>
    <t>ANC-SAP-CAR-40</t>
  </si>
  <si>
    <t>SCH-BCL-PRE-33</t>
  </si>
  <si>
    <t>SCH-BCL-NUD-33</t>
  </si>
  <si>
    <t>SCH-BCL-ANP-33</t>
  </si>
  <si>
    <t>SCH-BCL-PRE-34</t>
  </si>
  <si>
    <t>SCH-BCL-NUD-34</t>
  </si>
  <si>
    <t>SCH-BCL-ANP-34</t>
  </si>
  <si>
    <t>SCH-BCL-PRE-35</t>
  </si>
  <si>
    <t>SCH-BCL-NUD-35</t>
  </si>
  <si>
    <t>SCH-BCL-ANP-35</t>
  </si>
  <si>
    <t>SCH-BCL-PRE-36</t>
  </si>
  <si>
    <t>SCH-BCL-NUD-36</t>
  </si>
  <si>
    <t>SCH-BCL-ANP-36</t>
  </si>
  <si>
    <t>SCH-BCL-PRE-37</t>
  </si>
  <si>
    <t>SCH-BCL-NUD-37</t>
  </si>
  <si>
    <t>SCH-BCL-ANP-37</t>
  </si>
  <si>
    <t>SCH-BCL-PRE-38</t>
  </si>
  <si>
    <t>SCH-BCL-NUD-38</t>
  </si>
  <si>
    <t>SCH-BCL-ANP-38</t>
  </si>
  <si>
    <t>SCH-BCL-PRE-39</t>
  </si>
  <si>
    <t>SCH-BCL-NUD-39</t>
  </si>
  <si>
    <t>SCH-BCL-ANP-39</t>
  </si>
  <si>
    <t>SCH-BCL-PRE-40</t>
  </si>
  <si>
    <t>SCH-BCL-NUD-40</t>
  </si>
  <si>
    <t>SCH-BCL-ANP-40</t>
  </si>
  <si>
    <t>SCH-SOX-PRE-33</t>
  </si>
  <si>
    <t>SCH-SOX-NUD-33</t>
  </si>
  <si>
    <t>SCH-SOX-ANP-33</t>
  </si>
  <si>
    <t>SCH-SOX-PRE-34</t>
  </si>
  <si>
    <t>SCH-SOX-NUD-34</t>
  </si>
  <si>
    <t>SCH-SOX-ANP-34</t>
  </si>
  <si>
    <t>SCH-SOX-PRE-35</t>
  </si>
  <si>
    <t>SCH-SOX-NUD-35</t>
  </si>
  <si>
    <t>SCH-SOX-ANP-35</t>
  </si>
  <si>
    <t>SCH-SOX-PRE-36</t>
  </si>
  <si>
    <t>SCH-SOX-NUD-36</t>
  </si>
  <si>
    <t>SCH-SOX-ANP-36</t>
  </si>
  <si>
    <t>SCH-SOX-PRE-37</t>
  </si>
  <si>
    <t>SCH-SOX-NUD-37</t>
  </si>
  <si>
    <t>SCH-SOX-ANP-37</t>
  </si>
  <si>
    <t>SCH-SOX-PRE-38</t>
  </si>
  <si>
    <t>SCH-SOX-NUD-38</t>
  </si>
  <si>
    <t>SCH-SOX-ANP-38</t>
  </si>
  <si>
    <t>SCH-SOX-PRE-39</t>
  </si>
  <si>
    <t>SCH-SOX-NUD-39</t>
  </si>
  <si>
    <t>SCH-SOX-ANP-39</t>
  </si>
  <si>
    <t>SCH-SOX-PRE-40</t>
  </si>
  <si>
    <t>SCH-SOX-NUD-40</t>
  </si>
  <si>
    <t>SCH-SOX-ANP-40</t>
  </si>
  <si>
    <t>VAN-TOS-PRE-35</t>
  </si>
  <si>
    <t>VAN-TOS-BRA-35</t>
  </si>
  <si>
    <t>VAN-TOS-XAD-35</t>
  </si>
  <si>
    <t>VAN-TOS-PRE-36</t>
  </si>
  <si>
    <t>VAN-TOS-BRA-36</t>
  </si>
  <si>
    <t>VAN-TOS-XAD-36</t>
  </si>
  <si>
    <t>VAN-TOS-PRE-37</t>
  </si>
  <si>
    <t>VAN-TOS-BRA-37</t>
  </si>
  <si>
    <t>VAN-TOS-XAD-37</t>
  </si>
  <si>
    <t>VAN-TOS-PRE-38</t>
  </si>
  <si>
    <t>VAN-TOS-BRA-38</t>
  </si>
  <si>
    <t>VAN-TOS-XAD-38</t>
  </si>
  <si>
    <t>VAN-TOS-PRE-39</t>
  </si>
  <si>
    <t>VAN-TOS-BRA-39</t>
  </si>
  <si>
    <t>VAN-TOS-XAD-39</t>
  </si>
  <si>
    <t>VAN-TOS-PRE-40</t>
  </si>
  <si>
    <t>VAN-TOS-BRA-40</t>
  </si>
  <si>
    <t>VAN-TOS-XAD-40</t>
  </si>
  <si>
    <t>VAN-TOS-PRE-41</t>
  </si>
  <si>
    <t>VAN-TOS-BRA-41</t>
  </si>
  <si>
    <t>VAN-TOS-XAD-41</t>
  </si>
  <si>
    <t>VAN-TSO-PRE-35</t>
  </si>
  <si>
    <t>VAN-TSO-BRA-35</t>
  </si>
  <si>
    <t>VAN-TSO-XAD-35</t>
  </si>
  <si>
    <t>VAN-TSO-PRE-36</t>
  </si>
  <si>
    <t>VAN-TSO-BRA-36</t>
  </si>
  <si>
    <t>VAN-TSO-XAD-36</t>
  </si>
  <si>
    <t>VAN-TSO-PRE-37</t>
  </si>
  <si>
    <t>VAN-TSO-BRA-37</t>
  </si>
  <si>
    <t>VAN-TSO-XAD-37</t>
  </si>
  <si>
    <t>VAN-TSO-PRE-38</t>
  </si>
  <si>
    <t>VAN-TSO-BRA-38</t>
  </si>
  <si>
    <t>VAN-TSO-XAD-38</t>
  </si>
  <si>
    <t>VAN-TSO-PRE-39</t>
  </si>
  <si>
    <t>VAN-TSO-BRA-39</t>
  </si>
  <si>
    <t>VAN-TSO-XAD-39</t>
  </si>
  <si>
    <t>VAN-TSO-PRE-40</t>
  </si>
  <si>
    <t>VAN-TSO-BRA-40</t>
  </si>
  <si>
    <t>VAN-TSO-XAD-40</t>
  </si>
  <si>
    <t>VAN-TSO-PRE-41</t>
  </si>
  <si>
    <t>VAN-TSO-BRA-41</t>
  </si>
  <si>
    <t>VAN-TSO-XAD-41</t>
  </si>
  <si>
    <t>RSV-TCA-PRE-38</t>
  </si>
  <si>
    <t>RSV-TCA-MAR-38</t>
  </si>
  <si>
    <t>RSV-TCA-AZM-38</t>
  </si>
  <si>
    <t>RSV-TCA-PRE-39</t>
  </si>
  <si>
    <t>RSV-TCA-MAR-39</t>
  </si>
  <si>
    <t>RSV-TCA-AZM-39</t>
  </si>
  <si>
    <t>RSV-TCA-PRE-40</t>
  </si>
  <si>
    <t>RSV-TCA-MAR-40</t>
  </si>
  <si>
    <t>RSV-TCA-AZM-40</t>
  </si>
  <si>
    <t>RSV-TCA-PRE-41</t>
  </si>
  <si>
    <t>RSV-TCA-MAR-41</t>
  </si>
  <si>
    <t>RSV-TCA-AZM-41</t>
  </si>
  <si>
    <t>RSV-TCA-PRE-42</t>
  </si>
  <si>
    <t>RSV-TCA-MAR-42</t>
  </si>
  <si>
    <t>RSV-TCA-AZM-42</t>
  </si>
  <si>
    <t>RSV-TCA-PRE-43</t>
  </si>
  <si>
    <t>RSV-TCA-MAR-43</t>
  </si>
  <si>
    <t>RSV-TCA-AZM-43</t>
  </si>
  <si>
    <t>RSV-TCA-PRE-44</t>
  </si>
  <si>
    <t>RSV-TCA-MAR-44</t>
  </si>
  <si>
    <t>RSV-TCA-AZM-44</t>
  </si>
  <si>
    <t>RSV-SDY-PRE-38</t>
  </si>
  <si>
    <t>RSV-SDY-MAR-38</t>
  </si>
  <si>
    <t>RSV-SDY-AZM-38</t>
  </si>
  <si>
    <t>RSV-SDY-PRE-39</t>
  </si>
  <si>
    <t>RSV-SDY-MAR-39</t>
  </si>
  <si>
    <t>RSV-SDY-AZM-39</t>
  </si>
  <si>
    <t>RSV-SDY-PRE-40</t>
  </si>
  <si>
    <t>RSV-SDY-MAR-40</t>
  </si>
  <si>
    <t>RSV-SDY-AZM-40</t>
  </si>
  <si>
    <t>RSV-SDY-PRE-41</t>
  </si>
  <si>
    <t>RSV-SDY-MAR-41</t>
  </si>
  <si>
    <t>RSV-SDY-AZM-41</t>
  </si>
  <si>
    <t>RSV-SDY-PRE-42</t>
  </si>
  <si>
    <t>RSV-SDY-MAR-42</t>
  </si>
  <si>
    <t>RSV-SDY-AZM-42</t>
  </si>
  <si>
    <t>RSV-SDY-PRE-43</t>
  </si>
  <si>
    <t>RSV-SDY-MAR-43</t>
  </si>
  <si>
    <t>RSV-SDY-AZM-43</t>
  </si>
  <si>
    <t>RSV-SDY-PRE-44</t>
  </si>
  <si>
    <t>RSV-SDY-MAR-44</t>
  </si>
  <si>
    <t>RSV-SDY-AZM-44</t>
  </si>
  <si>
    <t>VCZ-SSF-PRE-33</t>
  </si>
  <si>
    <t>VCZ-SSF-MAR-33</t>
  </si>
  <si>
    <t>VCZ-SSF-BRA-33</t>
  </si>
  <si>
    <t>VCZ-SSF-PRE-34</t>
  </si>
  <si>
    <t>VCZ-SSF-MAR-34</t>
  </si>
  <si>
    <t>VCZ-SSF-BRA-34</t>
  </si>
  <si>
    <t>VCZ-SSF-PRE-35</t>
  </si>
  <si>
    <t>VCZ-SSF-MAR-35</t>
  </si>
  <si>
    <t>VCZ-SSF-BRA-35</t>
  </si>
  <si>
    <t>VCZ-SSF-PRE-36</t>
  </si>
  <si>
    <t>VCZ-SSF-MAR-36</t>
  </si>
  <si>
    <t>VCZ-SSF-BRA-36</t>
  </si>
  <si>
    <t>VCZ-SSF-PRE-37</t>
  </si>
  <si>
    <t>VCZ-SSF-MAR-37</t>
  </si>
  <si>
    <t>VCZ-SSF-BRA-37</t>
  </si>
  <si>
    <t>VCZ-SSF-PRE-38</t>
  </si>
  <si>
    <t>VCZ-SSF-MAR-38</t>
  </si>
  <si>
    <t>VCZ-SSF-BRA-38</t>
  </si>
  <si>
    <t>VCZ-SSF-PRE-39</t>
  </si>
  <si>
    <t>VCZ-SSF-MAR-39</t>
  </si>
  <si>
    <t>VCZ-SSF-BRA-39</t>
  </si>
  <si>
    <t>VCZ-BTI-PRE-Único</t>
  </si>
  <si>
    <t>VCZ-BTI-MAR-Único</t>
  </si>
  <si>
    <t>VCZ-BTI-BRA-Único</t>
  </si>
  <si>
    <t>BRZ-SPR-AZU-33</t>
  </si>
  <si>
    <t>BRZ-SPR-BRA-33</t>
  </si>
  <si>
    <t>BRZ-SPR-COR-33</t>
  </si>
  <si>
    <t>BRZ-SPR-AZU-34</t>
  </si>
  <si>
    <t>BRZ-SPR-BRA-34</t>
  </si>
  <si>
    <t>BRZ-SPR-COR-34</t>
  </si>
  <si>
    <t>BRZ-SPR-AZU-35</t>
  </si>
  <si>
    <t>BRZ-SPR-BRA-35</t>
  </si>
  <si>
    <t>BRZ-SPR-COR-35</t>
  </si>
  <si>
    <t>BRZ-SPR-AZU-36</t>
  </si>
  <si>
    <t>BRZ-SPR-BRA-36</t>
  </si>
  <si>
    <t>BRZ-SPR-COR-36</t>
  </si>
  <si>
    <t>BRZ-SPR-AZU-37</t>
  </si>
  <si>
    <t>BRZ-SPR-BRA-37</t>
  </si>
  <si>
    <t>BRZ-SPR-COR-37</t>
  </si>
  <si>
    <t>BRZ-SPR-AZU-38</t>
  </si>
  <si>
    <t>BRZ-SPR-BRA-38</t>
  </si>
  <si>
    <t>BRZ-SPR-COR-38</t>
  </si>
  <si>
    <t>BRZ-SPR-AZU-39</t>
  </si>
  <si>
    <t>BRZ-SPR-BRA-39</t>
  </si>
  <si>
    <t>BRZ-SPR-COR-39</t>
  </si>
  <si>
    <t>BRZ-SPR-AZU-40</t>
  </si>
  <si>
    <t>BRZ-SPR-BRA-40</t>
  </si>
  <si>
    <t>BRZ-SPR-COR-40</t>
  </si>
  <si>
    <t>BRZ-CFF-AZU-33</t>
  </si>
  <si>
    <t>BRZ-CFF-BRA-33</t>
  </si>
  <si>
    <t>BRZ-CFF-COR-33</t>
  </si>
  <si>
    <t>BRZ-CFF-AZU-34</t>
  </si>
  <si>
    <t>BRZ-CFF-BRA-34</t>
  </si>
  <si>
    <t>BRZ-CFF-COR-34</t>
  </si>
  <si>
    <t>BRZ-CFF-AZU-35</t>
  </si>
  <si>
    <t>BRZ-CFF-BRA-35</t>
  </si>
  <si>
    <t>BRZ-CFF-COR-35</t>
  </si>
  <si>
    <t>BRZ-CFF-AZU-36</t>
  </si>
  <si>
    <t>BRZ-CFF-BRA-36</t>
  </si>
  <si>
    <t>BRZ-CFF-COR-36</t>
  </si>
  <si>
    <t>BRZ-CFF-AZU-37</t>
  </si>
  <si>
    <t>BRZ-CFF-BRA-37</t>
  </si>
  <si>
    <t>BRZ-CFF-COR-37</t>
  </si>
  <si>
    <t>BRZ-CFF-AZU-38</t>
  </si>
  <si>
    <t>BRZ-CFF-BRA-38</t>
  </si>
  <si>
    <t>BRZ-CFF-COR-38</t>
  </si>
  <si>
    <t>BRZ-CFF-AZU-39</t>
  </si>
  <si>
    <t>BRZ-CFF-BRA-39</t>
  </si>
  <si>
    <t>BRZ-CFF-COR-39</t>
  </si>
  <si>
    <t>BRZ-CFF-AZU-40</t>
  </si>
  <si>
    <t>BRZ-CFF-BRA-40</t>
  </si>
  <si>
    <t>BRZ-CFF-COR-40</t>
  </si>
  <si>
    <t>ALB-SDL-NUD-35</t>
  </si>
  <si>
    <t>ALB-SDL-PRE-35</t>
  </si>
  <si>
    <t>ALB-SDL-DOU-35</t>
  </si>
  <si>
    <t>ALB-SDL-NUD-36</t>
  </si>
  <si>
    <t>ALB-SDL-PRE-36</t>
  </si>
  <si>
    <t>ALB-SDL-DOU-36</t>
  </si>
  <si>
    <t>ALB-SDL-NUD-37</t>
  </si>
  <si>
    <t>ALB-SDL-PRE-37</t>
  </si>
  <si>
    <t>ALB-SDL-DOU-37</t>
  </si>
  <si>
    <t>ALB-SDL-NUD-38</t>
  </si>
  <si>
    <t>ALB-SDL-PRE-38</t>
  </si>
  <si>
    <t>ALB-SDL-DOU-38</t>
  </si>
  <si>
    <t>ALB-SDL-NUD-39</t>
  </si>
  <si>
    <t>ALB-SDL-PRE-39</t>
  </si>
  <si>
    <t>ALB-SDL-DOU-39</t>
  </si>
  <si>
    <t>ALB-SDL-NUD-40</t>
  </si>
  <si>
    <t>ALB-SDL-PRE-40</t>
  </si>
  <si>
    <t>ALB-SDL-DOU-40</t>
  </si>
  <si>
    <t>ALB-SDL-NUD-41</t>
  </si>
  <si>
    <t>ALB-SDL-PRE-41</t>
  </si>
  <si>
    <t>ALB-SDL-DOU-41</t>
  </si>
  <si>
    <t>ALB-SDL-NUD-42</t>
  </si>
  <si>
    <t>ALB-SDL-PRE-42</t>
  </si>
  <si>
    <t>ALB-SDL-DOU-42</t>
  </si>
  <si>
    <t>ALB-MUL-NUD-35</t>
  </si>
  <si>
    <t>ALB-MUL-PRE-35</t>
  </si>
  <si>
    <t>ALB-MUL-DOU-35</t>
  </si>
  <si>
    <t>ALB-MUL-NUD-36</t>
  </si>
  <si>
    <t>ALB-MUL-PRE-36</t>
  </si>
  <si>
    <t>ALB-MUL-DOU-36</t>
  </si>
  <si>
    <t>ALB-MUL-NUD-37</t>
  </si>
  <si>
    <t>ALB-MUL-PRE-37</t>
  </si>
  <si>
    <t>ALB-MUL-DOU-37</t>
  </si>
  <si>
    <t>ALB-MUL-NUD-38</t>
  </si>
  <si>
    <t>ALB-MUL-PRE-38</t>
  </si>
  <si>
    <t>ALB-MUL-DOU-38</t>
  </si>
  <si>
    <t>ALB-MUL-NUD-39</t>
  </si>
  <si>
    <t>ALB-MUL-PRE-39</t>
  </si>
  <si>
    <t>ALB-MUL-DOU-39</t>
  </si>
  <si>
    <t>ALB-MUL-NUD-40</t>
  </si>
  <si>
    <t>ALB-MUL-PRE-40</t>
  </si>
  <si>
    <t>ALB-MUL-DOU-40</t>
  </si>
  <si>
    <t>ALB-MUL-NUD-41</t>
  </si>
  <si>
    <t>ALB-MUL-PRE-41</t>
  </si>
  <si>
    <t>ALB-MUL-DOU-41</t>
  </si>
  <si>
    <t>ALB-MUL-NUD-42</t>
  </si>
  <si>
    <t>ALB-MUL-PRE-42</t>
  </si>
  <si>
    <t>ALB-MUL-DOU-42</t>
  </si>
  <si>
    <t>PTX-BWE-CRU-35</t>
  </si>
  <si>
    <t>PTX-BWE-PRE-35</t>
  </si>
  <si>
    <t>PTX-BWE-BEG-35</t>
  </si>
  <si>
    <t>PTX-BWE-CRU-36</t>
  </si>
  <si>
    <t>PTX-BWE-PRE-36</t>
  </si>
  <si>
    <t>PTX-BWE-BEG-36</t>
  </si>
  <si>
    <t>PTX-BWE-CRU-37</t>
  </si>
  <si>
    <t>PTX-BWE-PRE-37</t>
  </si>
  <si>
    <t>PTX-BWE-BEG-37</t>
  </si>
  <si>
    <t>PTX-BWE-CRU-38</t>
  </si>
  <si>
    <t>PTX-BWE-PRE-38</t>
  </si>
  <si>
    <t>PTX-BWE-BEG-38</t>
  </si>
  <si>
    <t>PTX-BWE-CRU-39</t>
  </si>
  <si>
    <t>PTX-BWE-PRE-39</t>
  </si>
  <si>
    <t>PTX-BWE-BEG-39</t>
  </si>
  <si>
    <t>PTX-BWE-CRU-40</t>
  </si>
  <si>
    <t>PTX-BWE-PRE-40</t>
  </si>
  <si>
    <t>PTX-BWE-BEG-40</t>
  </si>
  <si>
    <t>PTX-BWE-CRU-41</t>
  </si>
  <si>
    <t>PTX-BWE-PRE-41</t>
  </si>
  <si>
    <t>PTX-BWE-BEG-41</t>
  </si>
  <si>
    <t>PTX-BWE-CRU-42</t>
  </si>
  <si>
    <t>PTX-BWE-PRE-42</t>
  </si>
  <si>
    <t>PTX-BWE-BEG-42</t>
  </si>
  <si>
    <t>PTX-MOC-CRU-35</t>
  </si>
  <si>
    <t>PTX-MOC-PRE-35</t>
  </si>
  <si>
    <t>PTX-MOC-BEG-35</t>
  </si>
  <si>
    <t>PTX-MOC-CRU-36</t>
  </si>
  <si>
    <t>PTX-MOC-PRE-36</t>
  </si>
  <si>
    <t>PTX-MOC-BEG-36</t>
  </si>
  <si>
    <t>PTX-MOC-CRU-37</t>
  </si>
  <si>
    <t>PTX-MOC-PRE-37</t>
  </si>
  <si>
    <t>PTX-MOC-BEG-37</t>
  </si>
  <si>
    <t>PTX-MOC-CRU-38</t>
  </si>
  <si>
    <t>PTX-MOC-PRE-38</t>
  </si>
  <si>
    <t>PTX-MOC-BEG-38</t>
  </si>
  <si>
    <t>PTX-MOC-CRU-39</t>
  </si>
  <si>
    <t>PTX-MOC-PRE-39</t>
  </si>
  <si>
    <t>PTX-MOC-BEG-39</t>
  </si>
  <si>
    <t>PTX-MOC-CRU-40</t>
  </si>
  <si>
    <t>PTX-MOC-PRE-40</t>
  </si>
  <si>
    <t>PTX-MOC-BEG-40</t>
  </si>
  <si>
    <t>PTX-MOC-CRU-41</t>
  </si>
  <si>
    <t>PTX-MOC-PRE-41</t>
  </si>
  <si>
    <t>PTX-MOC-BEG-41</t>
  </si>
  <si>
    <t>PTX-MOC-CRU-42</t>
  </si>
  <si>
    <t>PTX-MOC-PRE-42</t>
  </si>
  <si>
    <t>PTX-MOC-BEG-42</t>
  </si>
  <si>
    <t>Preto</t>
  </si>
  <si>
    <t>Nude</t>
  </si>
  <si>
    <t>Vermelho</t>
  </si>
  <si>
    <t>Branco</t>
  </si>
  <si>
    <t>Rosa</t>
  </si>
  <si>
    <t>Caramelo</t>
  </si>
  <si>
    <t>Animal Print</t>
  </si>
  <si>
    <t>Xadrez</t>
  </si>
  <si>
    <t>Marrom</t>
  </si>
  <si>
    <t>Azul Marinho</t>
  </si>
  <si>
    <t>Azul</t>
  </si>
  <si>
    <t>Coral</t>
  </si>
  <si>
    <t>Dourado</t>
  </si>
  <si>
    <t>Cru</t>
  </si>
  <si>
    <t>Bege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</si>
  <si>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</si>
  <si>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</si>
  <si>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</si>
  <si>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</si>
  <si>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</si>
  <si>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</si>
  <si>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</si>
  <si>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</si>
  <si>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</si>
  <si>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</si>
  <si>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</si>
  <si>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</si>
  <si>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Único</t>
  </si>
  <si>
    <t>33-40 (BR)</t>
  </si>
  <si>
    <t>33-43 (BR, curva ativa 35-41)</t>
  </si>
  <si>
    <t>38-44 (BR)</t>
  </si>
  <si>
    <t>33-39 (BR)</t>
  </si>
  <si>
    <t>35-42 (IT, = 33-40 BR)</t>
  </si>
  <si>
    <t>35-42 (EU)</t>
  </si>
  <si>
    <t>Scarpin</t>
  </si>
  <si>
    <t>Sandália</t>
  </si>
  <si>
    <t>Chinelo</t>
  </si>
  <si>
    <t>Bota</t>
  </si>
  <si>
    <t>Sapato Social</t>
  </si>
  <si>
    <t>Tênis</t>
  </si>
  <si>
    <t>Bolsa</t>
  </si>
  <si>
    <t>Mule</t>
  </si>
  <si>
    <t>Mocassim</t>
  </si>
  <si>
    <t>Couro Legítimo</t>
  </si>
  <si>
    <t>Sintético</t>
  </si>
  <si>
    <t>Lona/Tecido</t>
  </si>
  <si>
    <t>Franca Calçados Premium Ltda</t>
  </si>
  <si>
    <t>Nova Serrana Footwear S.A.</t>
  </si>
  <si>
    <t>Guangdong Vans Manufacturing Co.</t>
  </si>
  <si>
    <t>Vale dos Sinos Manufatura S.A.</t>
  </si>
  <si>
    <t>Ateliê Franca Luxury Ltda</t>
  </si>
  <si>
    <t>Calzaturificio Toscana S.r.l.</t>
  </si>
  <si>
    <t>Franca-SP</t>
  </si>
  <si>
    <t>Nova Serrana-MG</t>
  </si>
  <si>
    <t>Importado-China</t>
  </si>
  <si>
    <t>Novo Hamburgo-RS</t>
  </si>
  <si>
    <t>Importado-Itália</t>
  </si>
  <si>
    <t>6403.99.90</t>
  </si>
  <si>
    <t>6402.99.90</t>
  </si>
  <si>
    <t>6404.11.00</t>
  </si>
  <si>
    <t>4202.22.00</t>
  </si>
  <si>
    <t>B</t>
  </si>
  <si>
    <t>C</t>
  </si>
  <si>
    <t>A</t>
  </si>
  <si>
    <t>Comprador</t>
  </si>
  <si>
    <t>Calçados</t>
  </si>
  <si>
    <t>Vestuário</t>
  </si>
  <si>
    <t>Bruno Lima</t>
  </si>
  <si>
    <t>Ana Ferreira</t>
  </si>
  <si>
    <t>Carlos Mendes</t>
  </si>
  <si>
    <t>Débora Santos</t>
  </si>
  <si>
    <t>Eduardo Alves</t>
  </si>
  <si>
    <t>Fernanda Costa</t>
  </si>
  <si>
    <t>DADOS SIMULADOS  -  Demonstracao tecnica. Os numeros sao ficticios e NAO refletem a operacao real da Azzas 2154.</t>
  </si>
  <si>
    <t>Custo Unitário (PROCV)</t>
  </si>
  <si>
    <t>Custo Previsto</t>
  </si>
  <si>
    <t>Custo Recebido</t>
  </si>
  <si>
    <t>Custo da Perda</t>
  </si>
  <si>
    <t>Marca (PROCV)</t>
  </si>
  <si>
    <t>Fornecedor (PROCV)</t>
  </si>
  <si>
    <t>Lead Time (PROCV)</t>
  </si>
  <si>
    <t>Ano</t>
  </si>
  <si>
    <t>Meses com Previsto&gt;0</t>
  </si>
  <si>
    <t>Meses em Ruptura</t>
  </si>
  <si>
    <t>Recebido (Grade)</t>
  </si>
  <si>
    <t>Soma dos 3 maiores</t>
  </si>
  <si>
    <t>Validação: Power BI  ×  Excel</t>
  </si>
  <si>
    <t>Cada linha reproduz, em fórmula viva de Excel, exatamente o que a medida DAX faz no Power BI. A coluna Diferença é calculada (BI menos Excel) e deve ser ZERO em todas as linhas. As fórmulas apontam para as abas de dados deste próprio arquivo — altere um número na origem e veja o Excel recalcular. Isto não prova que os números são "certos" no negócio: prova que o painel calcula exatamente o que o dado bruto diz, e que qualquer valor é auditável célula a célula.</t>
  </si>
  <si>
    <t>Indicador</t>
  </si>
  <si>
    <t>Valor no Power BI</t>
  </si>
  <si>
    <t>Valor no Excel</t>
  </si>
  <si>
    <t>Diferença</t>
  </si>
  <si>
    <t>Fórmula usada no Excel</t>
  </si>
  <si>
    <t>Entregas (Fato Entregas)</t>
  </si>
  <si>
    <t>Total Previsto (pares)</t>
  </si>
  <si>
    <t>SOMA('Fato Entregas'!C:C)</t>
  </si>
  <si>
    <t>Total Realizado (pares)</t>
  </si>
  <si>
    <t>SOMA('Fato Entregas'!D:D)</t>
  </si>
  <si>
    <t>Total No Prazo</t>
  </si>
  <si>
    <t>SOMA('Fato Entregas'!E:E)</t>
  </si>
  <si>
    <t>Total Fora Prazo</t>
  </si>
  <si>
    <t>SOMA('Fato Entregas'!F:F)</t>
  </si>
  <si>
    <t>Total Pendente (pares)</t>
  </si>
  <si>
    <t>SOMA('Fato Entregas'!G:G)</t>
  </si>
  <si>
    <t>Total Danificado (pares)</t>
  </si>
  <si>
    <t>SOMA('Fato Entregas'!H:H)</t>
  </si>
  <si>
    <t>% OTIF</t>
  </si>
  <si>
    <t>No Prazo ÷ Realizado</t>
  </si>
  <si>
    <t>% Realizado do Previsto</t>
  </si>
  <si>
    <t>Realizado ÷ Previsto</t>
  </si>
  <si>
    <t>% Pendente</t>
  </si>
  <si>
    <t>Pendente ÷ Previsto</t>
  </si>
  <si>
    <t>% Danificado</t>
  </si>
  <si>
    <t>Danificado ÷ Realizado</t>
  </si>
  <si>
    <t>Grade / SKU (Fato Grade + PROCV em Dim SKU)</t>
  </si>
  <si>
    <t>Total Previsto (Grade)</t>
  </si>
  <si>
    <t>SOMA('Fato Grade'!C:C)</t>
  </si>
  <si>
    <t>Total Recebido (Grade)</t>
  </si>
  <si>
    <t>SOMA('Fato Grade'!D:D)</t>
  </si>
  <si>
    <t>Total Danificado (Grade)</t>
  </si>
  <si>
    <t>SOMA('Fato Grade'!E:E)</t>
  </si>
  <si>
    <t>Total Pendente (Grade)</t>
  </si>
  <si>
    <t>Previsto - Recebido</t>
  </si>
  <si>
    <t>% Atendimento (Grade)</t>
  </si>
  <si>
    <t>Recebido ÷ Previsto</t>
  </si>
  <si>
    <t>SOMA da coluna G, que é Previsto × PROCV(SKU→Custo Unitário)</t>
  </si>
  <si>
    <t>SOMA da coluna H, que é Recebido × PROCV(SKU→Custo Unitário)</t>
  </si>
  <si>
    <t>SOMA da coluna I, que é Danificado × PROCV(SKU→Custo Unitário)</t>
  </si>
  <si>
    <t>Custo Médio por Par</t>
  </si>
  <si>
    <t>Custo Recebido ÷ Recebido</t>
  </si>
  <si>
    <t>Lead Time Médio</t>
  </si>
  <si>
    <t>MÉDIA da coluna L, que é PROCV(SKU→Lead Time)</t>
  </si>
  <si>
    <t>SKUs Previstos</t>
  </si>
  <si>
    <t>CONT.SE(Meses com Previsto&gt;0; "&gt;0") — SKUs com ao menos um mês previsto</t>
  </si>
  <si>
    <t>SKUs em Ruptura</t>
  </si>
  <si>
    <t>CONT.SE(Meses em Ruptura; "&gt;0") — SKUs com ao menos um mês previsto e nada recebido</t>
  </si>
  <si>
    <t>% Ruptura de Grade</t>
  </si>
  <si>
    <t>SKUs em Ruptura ÷ SKUs Previstos</t>
  </si>
  <si>
    <t>% Top 3 Fornecedores</t>
  </si>
  <si>
    <t>Soma dos 3 maiores fornecedores ÷ Recebido total</t>
  </si>
  <si>
    <t>Itens / Produto (Fato Itens)</t>
  </si>
  <si>
    <t>Total Previsto (Itens)</t>
  </si>
  <si>
    <t>SOMA('Fato Itens'!D:D)</t>
  </si>
  <si>
    <t>Total Recebido (Produtos)</t>
  </si>
  <si>
    <t>SOMA('Fato Itens'!E:E)</t>
  </si>
  <si>
    <t>Total Danificado (Produtos)</t>
  </si>
  <si>
    <t>SOMA('Fato Itens'!F:F)</t>
  </si>
  <si>
    <t>Total Pendente (Itens)</t>
  </si>
  <si>
    <t>% Atendimento (Itens)</t>
  </si>
  <si>
    <t>% Danificado (Produtos)</t>
  </si>
  <si>
    <t>Danificado ÷ Recebido</t>
  </si>
  <si>
    <t>Solicitações de Compra (Fato Solicitações)</t>
  </si>
  <si>
    <t>Total de Solicitações</t>
  </si>
  <si>
    <t>CONT.VALORES(coluna Marca)</t>
  </si>
  <si>
    <t>Valor Total Solicitado</t>
  </si>
  <si>
    <t>SOMA(Valor Estimado)</t>
  </si>
  <si>
    <t>Nº Médio de Cotações</t>
  </si>
  <si>
    <t>MÉDIA(Nº Cotações)</t>
  </si>
  <si>
    <t>% Aprovação</t>
  </si>
  <si>
    <t>CONT.SE(Status="Aprovada") ÷ total</t>
  </si>
  <si>
    <t>% Maverick Spend</t>
  </si>
  <si>
    <t>SOMASE(Dentro do Contrato="Não"; Valor) ÷ Valor total</t>
  </si>
  <si>
    <t>Tempo Médio de Cotação</t>
  </si>
  <si>
    <t>MÉDIA(Tempo de Cotação)</t>
  </si>
  <si>
    <t>Tempo Médio de Aprovação</t>
  </si>
  <si>
    <t>MÉDIA(Tempo de Aprovação)</t>
  </si>
  <si>
    <t>Lead Time Médio Fornecedor</t>
  </si>
  <si>
    <t>MÉDIA(Lead Time Fornecedor)</t>
  </si>
  <si>
    <t>Ciclo Total de Compra (dias)</t>
  </si>
  <si>
    <t>Cotação + Aprovação + Lead Time</t>
  </si>
  <si>
    <t>Indicadores conferidos:</t>
  </si>
  <si>
    <t>Soma das diferenças (tem de ser 0):</t>
  </si>
  <si>
    <t>Rastreio completo de um SKU</t>
  </si>
  <si>
    <t>Escolha um SKU na célula amarela. Todos os atributos abaixo vêm por PROCV na aba Dim SKU, e os movimentos vêm por SOMASE na aba Fato Grade. É o mesmo caminho que o Power BI percorre pelo relacionamento Fato Grade[SKU] → Dim SKU[SKU].</t>
  </si>
  <si>
    <t>SKU:</t>
  </si>
  <si>
    <t>Atributo (via PROCV)</t>
  </si>
  <si>
    <t>Valor</t>
  </si>
  <si>
    <t>Movimento (via SOMASE em Fato Grade)</t>
  </si>
  <si>
    <t>Quantidade</t>
  </si>
  <si>
    <t>Valor (qtd × custo)</t>
  </si>
  <si>
    <t>% Atendimento deste SKU</t>
  </si>
  <si>
    <t>Validação interativa por Marca e Ano</t>
  </si>
  <si>
    <t>Troque a Marca e o Ano nas células amarelas. Os valores recalculam por SOMASES sobre a base bruta. Aplique os mesmos filtros no painel do Power BI (segmentações Marca e Ano da página 02) e compare: os números têm de ser idênticos.</t>
  </si>
  <si>
    <t>Marca:</t>
  </si>
  <si>
    <t>Ano:</t>
  </si>
  <si>
    <t>Confira no painel</t>
  </si>
  <si>
    <t>Fórmula</t>
  </si>
  <si>
    <t>página 02 / 09</t>
  </si>
  <si>
    <t>SOMASES(Previsto; Marca; Ano)</t>
  </si>
  <si>
    <t>SOMASES(Realizado; Marca; Ano)</t>
  </si>
  <si>
    <t>SOMASES(No Prazo; Marca; Ano)</t>
  </si>
  <si>
    <t>SOMASES(Pendente; Marca; Ano)</t>
  </si>
  <si>
    <t>SOMASES(Valor Estimado; Marca; Ano da Solicitação)</t>
  </si>
</sst>
</file>

<file path=xl/styles.xml><?xml version="1.0" encoding="utf-8"?>
<styleSheet xmlns="http://schemas.openxmlformats.org/spreadsheetml/2006/main">
  <numFmts count="6">
    <numFmt numFmtId="164" formatCode="dd/mm/yyyy"/>
    <numFmt numFmtId="165" formatCode="R$ #,##0.00"/>
    <numFmt numFmtId="166" formatCode="#,##0"/>
    <numFmt numFmtId="167" formatCode="0.000000"/>
    <numFmt numFmtId="168" formatCode="0.0000%"/>
    <numFmt numFmtId="169" formatCode="#,##0.0000"/>
  </numFmts>
  <fonts count="9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C00000"/>
      <name val="Calibri"/>
      <family val="2"/>
      <scheme val="minor"/>
    </font>
    <font>
      <b/>
      <sz val="16"/>
      <color rgb="FF1F3864"/>
      <name val="Calibri"/>
      <family val="2"/>
      <scheme val="minor"/>
    </font>
    <font>
      <i/>
      <sz val="11"/>
      <color rgb="FF444444"/>
      <name val="Calibri"/>
      <family val="2"/>
      <scheme val="minor"/>
    </font>
    <font>
      <b/>
      <sz val="12"/>
      <color rgb="FFFFFFFF"/>
      <name val="Calibri"/>
      <family val="2"/>
      <scheme val="minor"/>
    </font>
    <font>
      <b/>
      <sz val="11"/>
      <color rgb="FF375623"/>
      <name val="Calibri"/>
      <family val="2"/>
      <scheme val="minor"/>
    </font>
    <font>
      <sz val="8"/>
      <color rgb="FF333333"/>
      <name val="Consolas"/>
      <family val="2"/>
    </font>
  </fonts>
  <fills count="8">
    <fill>
      <patternFill patternType="none"/>
    </fill>
    <fill>
      <patternFill patternType="gray125"/>
    </fill>
    <fill>
      <patternFill patternType="solid">
        <fgColor rgb="FF1F3864"/>
        <bgColor indexed="64"/>
      </patternFill>
    </fill>
    <fill>
      <patternFill patternType="solid">
        <fgColor rgb="FFFFF2F2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2E75B6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FFF2CC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/>
    </xf>
    <xf numFmtId="0" fontId="3" fillId="3" borderId="1" xfId="0" applyFont="1" applyFill="1" applyBorder="1" applyAlignment="1">
      <alignment vertical="center" wrapText="1"/>
    </xf>
    <xf numFmtId="164" fontId="0" fillId="0" borderId="0" xfId="0" applyNumberFormat="1"/>
    <xf numFmtId="165" fontId="0" fillId="0" borderId="1" xfId="0" applyNumberFormat="1" applyBorder="1"/>
    <xf numFmtId="0" fontId="0" fillId="0" borderId="1" xfId="0" applyBorder="1" applyAlignment="1">
      <alignment vertical="center"/>
    </xf>
    <xf numFmtId="166" fontId="0" fillId="0" borderId="1" xfId="0" applyNumberFormat="1" applyBorder="1"/>
    <xf numFmtId="0" fontId="2" fillId="4" borderId="1" xfId="0" applyFont="1" applyFill="1" applyBorder="1"/>
    <xf numFmtId="0" fontId="4" fillId="0" borderId="0" xfId="0" applyFont="1"/>
    <xf numFmtId="0" fontId="5" fillId="0" borderId="0" xfId="0" applyFont="1" applyAlignment="1">
      <alignment vertical="top" wrapText="1"/>
    </xf>
    <xf numFmtId="0" fontId="6" fillId="5" borderId="1" xfId="0" applyFont="1" applyFill="1" applyBorder="1"/>
    <xf numFmtId="167" fontId="7" fillId="6" borderId="1" xfId="0" applyNumberFormat="1" applyFont="1" applyFill="1" applyBorder="1" applyAlignment="1">
      <alignment horizontal="center"/>
    </xf>
    <xf numFmtId="0" fontId="8" fillId="0" borderId="1" xfId="0" applyFont="1" applyBorder="1" applyAlignment="1">
      <alignment vertical="top" wrapText="1"/>
    </xf>
    <xf numFmtId="168" fontId="0" fillId="0" borderId="1" xfId="0" applyNumberFormat="1" applyBorder="1"/>
    <xf numFmtId="169" fontId="0" fillId="0" borderId="1" xfId="0" applyNumberFormat="1" applyBorder="1"/>
    <xf numFmtId="0" fontId="2" fillId="7" borderId="2" xfId="0" applyFont="1" applyFill="1" applyBorder="1" applyAlignment="1">
      <alignment horizontal="center"/>
    </xf>
  </cellXfs>
  <cellStyles count="1">
    <cellStyle name="Normal" xfId="0" builtinId="0"/>
  </cellStyles>
  <dxfs count="1">
    <dxf>
      <font>
        <b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theme" Target="theme/theme1.xml"/><Relationship Id="rId13" Type="http://schemas.openxmlformats.org/officeDocument/2006/relationships/styles" Target="styles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62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9" width="16.7109375" customWidth="1"/>
    <col min="10" max="10" width="80.7109375" customWidth="1"/>
    <col min="11" max="26" width="16.7109375" customWidth="1"/>
  </cols>
  <sheetData>
    <row r="1" spans="1:10" s="1" customFormat="1" ht="30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J1" s="3" t="s">
        <v>562</v>
      </c>
    </row>
    <row r="2" spans="1:10">
      <c r="A2" t="s">
        <v>8</v>
      </c>
      <c r="B2" s="4">
        <v>44440</v>
      </c>
      <c r="C2">
        <v>64</v>
      </c>
      <c r="D2">
        <v>46</v>
      </c>
      <c r="E2">
        <v>33</v>
      </c>
      <c r="F2">
        <v>13</v>
      </c>
      <c r="G2">
        <v>18</v>
      </c>
      <c r="H2">
        <v>1</v>
      </c>
    </row>
    <row r="3" spans="1:10">
      <c r="A3" t="s">
        <v>8</v>
      </c>
      <c r="B3" s="4">
        <v>44450</v>
      </c>
      <c r="C3">
        <v>68</v>
      </c>
      <c r="D3">
        <v>49</v>
      </c>
      <c r="E3">
        <v>36</v>
      </c>
      <c r="F3">
        <v>13</v>
      </c>
      <c r="G3">
        <v>19</v>
      </c>
      <c r="H3">
        <v>1</v>
      </c>
    </row>
    <row r="4" spans="1:10">
      <c r="A4" t="s">
        <v>8</v>
      </c>
      <c r="B4" s="4">
        <v>44460</v>
      </c>
      <c r="C4">
        <v>66</v>
      </c>
      <c r="D4">
        <v>46</v>
      </c>
      <c r="E4">
        <v>36</v>
      </c>
      <c r="F4">
        <v>10</v>
      </c>
      <c r="G4">
        <v>20</v>
      </c>
      <c r="H4">
        <v>1</v>
      </c>
    </row>
    <row r="5" spans="1:10">
      <c r="A5" t="s">
        <v>9</v>
      </c>
      <c r="B5" s="4">
        <v>44440</v>
      </c>
      <c r="C5">
        <v>53</v>
      </c>
      <c r="D5">
        <v>32</v>
      </c>
      <c r="E5">
        <v>20</v>
      </c>
      <c r="F5">
        <v>12</v>
      </c>
      <c r="G5">
        <v>21</v>
      </c>
      <c r="H5">
        <v>1</v>
      </c>
    </row>
    <row r="6" spans="1:10">
      <c r="A6" t="s">
        <v>9</v>
      </c>
      <c r="B6" s="4">
        <v>44450</v>
      </c>
      <c r="C6">
        <v>56</v>
      </c>
      <c r="D6">
        <v>35</v>
      </c>
      <c r="E6">
        <v>22</v>
      </c>
      <c r="F6">
        <v>13</v>
      </c>
      <c r="G6">
        <v>21</v>
      </c>
      <c r="H6">
        <v>2</v>
      </c>
    </row>
    <row r="7" spans="1:10">
      <c r="A7" t="s">
        <v>9</v>
      </c>
      <c r="B7" s="4">
        <v>44460</v>
      </c>
      <c r="C7">
        <v>56</v>
      </c>
      <c r="D7">
        <v>34</v>
      </c>
      <c r="E7">
        <v>21</v>
      </c>
      <c r="F7">
        <v>13</v>
      </c>
      <c r="G7">
        <v>22</v>
      </c>
      <c r="H7">
        <v>1</v>
      </c>
    </row>
    <row r="8" spans="1:10">
      <c r="A8" t="s">
        <v>10</v>
      </c>
      <c r="B8" s="4">
        <v>44440</v>
      </c>
      <c r="C8">
        <v>34</v>
      </c>
      <c r="D8">
        <v>23</v>
      </c>
      <c r="E8">
        <v>16</v>
      </c>
      <c r="F8">
        <v>7</v>
      </c>
      <c r="G8">
        <v>11</v>
      </c>
      <c r="H8">
        <v>1</v>
      </c>
    </row>
    <row r="9" spans="1:10">
      <c r="A9" t="s">
        <v>10</v>
      </c>
      <c r="B9" s="4">
        <v>44450</v>
      </c>
      <c r="C9">
        <v>31</v>
      </c>
      <c r="D9">
        <v>22</v>
      </c>
      <c r="E9">
        <v>15</v>
      </c>
      <c r="F9">
        <v>7</v>
      </c>
      <c r="G9">
        <v>9</v>
      </c>
      <c r="H9">
        <v>0</v>
      </c>
    </row>
    <row r="10" spans="1:10">
      <c r="A10" t="s">
        <v>10</v>
      </c>
      <c r="B10" s="4">
        <v>44460</v>
      </c>
      <c r="C10">
        <v>31</v>
      </c>
      <c r="D10">
        <v>22</v>
      </c>
      <c r="E10">
        <v>15</v>
      </c>
      <c r="F10">
        <v>7</v>
      </c>
      <c r="G10">
        <v>9</v>
      </c>
      <c r="H10">
        <v>1</v>
      </c>
    </row>
    <row r="11" spans="1:10">
      <c r="A11" t="s">
        <v>11</v>
      </c>
      <c r="B11" s="4">
        <v>44440</v>
      </c>
      <c r="C11">
        <v>26</v>
      </c>
      <c r="D11">
        <v>19</v>
      </c>
      <c r="E11">
        <v>13</v>
      </c>
      <c r="F11">
        <v>6</v>
      </c>
      <c r="G11">
        <v>7</v>
      </c>
      <c r="H11">
        <v>1</v>
      </c>
    </row>
    <row r="12" spans="1:10">
      <c r="A12" t="s">
        <v>11</v>
      </c>
      <c r="B12" s="4">
        <v>44450</v>
      </c>
      <c r="C12">
        <v>26</v>
      </c>
      <c r="D12">
        <v>17</v>
      </c>
      <c r="E12">
        <v>12</v>
      </c>
      <c r="F12">
        <v>5</v>
      </c>
      <c r="G12">
        <v>9</v>
      </c>
      <c r="H12">
        <v>0</v>
      </c>
    </row>
    <row r="13" spans="1:10">
      <c r="A13" t="s">
        <v>11</v>
      </c>
      <c r="B13" s="4">
        <v>44460</v>
      </c>
      <c r="C13">
        <v>24</v>
      </c>
      <c r="D13">
        <v>16</v>
      </c>
      <c r="E13">
        <v>11</v>
      </c>
      <c r="F13">
        <v>5</v>
      </c>
      <c r="G13">
        <v>8</v>
      </c>
      <c r="H13">
        <v>0</v>
      </c>
    </row>
    <row r="14" spans="1:10">
      <c r="A14" t="s">
        <v>12</v>
      </c>
      <c r="B14" s="4">
        <v>44440</v>
      </c>
      <c r="C14">
        <v>10</v>
      </c>
      <c r="D14">
        <v>7</v>
      </c>
      <c r="E14">
        <v>5</v>
      </c>
      <c r="F14">
        <v>2</v>
      </c>
      <c r="G14">
        <v>3</v>
      </c>
      <c r="H14">
        <v>0</v>
      </c>
    </row>
    <row r="15" spans="1:10">
      <c r="A15" t="s">
        <v>12</v>
      </c>
      <c r="B15" s="4">
        <v>44450</v>
      </c>
      <c r="C15">
        <v>9</v>
      </c>
      <c r="D15">
        <v>7</v>
      </c>
      <c r="E15">
        <v>5</v>
      </c>
      <c r="F15">
        <v>2</v>
      </c>
      <c r="G15">
        <v>2</v>
      </c>
      <c r="H15">
        <v>0</v>
      </c>
    </row>
    <row r="16" spans="1:10">
      <c r="A16" t="s">
        <v>12</v>
      </c>
      <c r="B16" s="4">
        <v>44460</v>
      </c>
      <c r="C16">
        <v>9</v>
      </c>
      <c r="D16">
        <v>7</v>
      </c>
      <c r="E16">
        <v>5</v>
      </c>
      <c r="F16">
        <v>2</v>
      </c>
      <c r="G16">
        <v>2</v>
      </c>
      <c r="H16">
        <v>0</v>
      </c>
    </row>
    <row r="17" spans="1:8">
      <c r="A17" t="s">
        <v>13</v>
      </c>
      <c r="B17" s="4">
        <v>44440</v>
      </c>
      <c r="C17">
        <v>7</v>
      </c>
      <c r="D17">
        <v>4</v>
      </c>
      <c r="E17">
        <v>2</v>
      </c>
      <c r="F17">
        <v>2</v>
      </c>
      <c r="G17">
        <v>3</v>
      </c>
      <c r="H17">
        <v>0</v>
      </c>
    </row>
    <row r="18" spans="1:8">
      <c r="A18" t="s">
        <v>13</v>
      </c>
      <c r="B18" s="4">
        <v>44450</v>
      </c>
      <c r="C18">
        <v>7</v>
      </c>
      <c r="D18">
        <v>4</v>
      </c>
      <c r="E18">
        <v>2</v>
      </c>
      <c r="F18">
        <v>2</v>
      </c>
      <c r="G18">
        <v>3</v>
      </c>
      <c r="H18">
        <v>0</v>
      </c>
    </row>
    <row r="19" spans="1:8">
      <c r="A19" t="s">
        <v>13</v>
      </c>
      <c r="B19" s="4">
        <v>44460</v>
      </c>
      <c r="C19">
        <v>7</v>
      </c>
      <c r="D19">
        <v>4</v>
      </c>
      <c r="E19">
        <v>2</v>
      </c>
      <c r="F19">
        <v>2</v>
      </c>
      <c r="G19">
        <v>3</v>
      </c>
      <c r="H19">
        <v>0</v>
      </c>
    </row>
    <row r="20" spans="1:8">
      <c r="A20" t="s">
        <v>14</v>
      </c>
      <c r="B20" s="4">
        <v>44440</v>
      </c>
      <c r="C20">
        <v>5</v>
      </c>
      <c r="D20">
        <v>3</v>
      </c>
      <c r="E20">
        <v>2</v>
      </c>
      <c r="F20">
        <v>1</v>
      </c>
      <c r="G20">
        <v>2</v>
      </c>
      <c r="H20">
        <v>0</v>
      </c>
    </row>
    <row r="21" spans="1:8">
      <c r="A21" t="s">
        <v>14</v>
      </c>
      <c r="B21" s="4">
        <v>44450</v>
      </c>
      <c r="C21">
        <v>6</v>
      </c>
      <c r="D21">
        <v>4</v>
      </c>
      <c r="E21">
        <v>3</v>
      </c>
      <c r="F21">
        <v>1</v>
      </c>
      <c r="G21">
        <v>2</v>
      </c>
      <c r="H21">
        <v>0</v>
      </c>
    </row>
    <row r="22" spans="1:8">
      <c r="A22" t="s">
        <v>14</v>
      </c>
      <c r="B22" s="4">
        <v>44460</v>
      </c>
      <c r="C22">
        <v>5</v>
      </c>
      <c r="D22">
        <v>3</v>
      </c>
      <c r="E22">
        <v>2</v>
      </c>
      <c r="F22">
        <v>1</v>
      </c>
      <c r="G22">
        <v>2</v>
      </c>
      <c r="H22">
        <v>0</v>
      </c>
    </row>
    <row r="23" spans="1:8">
      <c r="A23" t="s">
        <v>15</v>
      </c>
      <c r="B23" s="4">
        <v>44440</v>
      </c>
      <c r="C23">
        <v>4</v>
      </c>
      <c r="D23">
        <v>3</v>
      </c>
      <c r="E23">
        <v>3</v>
      </c>
      <c r="F23">
        <v>0</v>
      </c>
      <c r="G23">
        <v>1</v>
      </c>
      <c r="H23">
        <v>0</v>
      </c>
    </row>
    <row r="24" spans="1:8">
      <c r="A24" t="s">
        <v>15</v>
      </c>
      <c r="B24" s="4">
        <v>44450</v>
      </c>
      <c r="C24">
        <v>4</v>
      </c>
      <c r="D24">
        <v>3</v>
      </c>
      <c r="E24">
        <v>3</v>
      </c>
      <c r="F24">
        <v>0</v>
      </c>
      <c r="G24">
        <v>1</v>
      </c>
      <c r="H24">
        <v>0</v>
      </c>
    </row>
    <row r="25" spans="1:8">
      <c r="A25" t="s">
        <v>15</v>
      </c>
      <c r="B25" s="4">
        <v>44460</v>
      </c>
      <c r="C25">
        <v>4</v>
      </c>
      <c r="D25">
        <v>3</v>
      </c>
      <c r="E25">
        <v>3</v>
      </c>
      <c r="F25">
        <v>0</v>
      </c>
      <c r="G25">
        <v>1</v>
      </c>
      <c r="H25">
        <v>0</v>
      </c>
    </row>
    <row r="26" spans="1:8">
      <c r="A26" t="s">
        <v>16</v>
      </c>
      <c r="B26" s="4">
        <v>44440</v>
      </c>
      <c r="C26">
        <v>1</v>
      </c>
      <c r="D26">
        <v>1</v>
      </c>
      <c r="E26">
        <v>1</v>
      </c>
      <c r="F26">
        <v>0</v>
      </c>
      <c r="G26">
        <v>0</v>
      </c>
      <c r="H26">
        <v>0</v>
      </c>
    </row>
    <row r="27" spans="1:8">
      <c r="A27" t="s">
        <v>16</v>
      </c>
      <c r="B27" s="4">
        <v>44450</v>
      </c>
      <c r="C27">
        <v>1</v>
      </c>
      <c r="D27">
        <v>1</v>
      </c>
      <c r="E27">
        <v>1</v>
      </c>
      <c r="F27">
        <v>0</v>
      </c>
      <c r="G27">
        <v>0</v>
      </c>
      <c r="H27">
        <v>0</v>
      </c>
    </row>
    <row r="28" spans="1:8">
      <c r="A28" t="s">
        <v>16</v>
      </c>
      <c r="B28" s="4">
        <v>44460</v>
      </c>
      <c r="C28">
        <v>1</v>
      </c>
      <c r="D28">
        <v>1</v>
      </c>
      <c r="E28">
        <v>1</v>
      </c>
      <c r="F28">
        <v>0</v>
      </c>
      <c r="G28">
        <v>0</v>
      </c>
      <c r="H28">
        <v>0</v>
      </c>
    </row>
    <row r="29" spans="1:8">
      <c r="A29" t="s">
        <v>8</v>
      </c>
      <c r="B29" s="4">
        <v>44470</v>
      </c>
      <c r="C29">
        <v>69</v>
      </c>
      <c r="D29">
        <v>53</v>
      </c>
      <c r="E29">
        <v>38</v>
      </c>
      <c r="F29">
        <v>15</v>
      </c>
      <c r="G29">
        <v>16</v>
      </c>
      <c r="H29">
        <v>1</v>
      </c>
    </row>
    <row r="30" spans="1:8">
      <c r="A30" t="s">
        <v>8</v>
      </c>
      <c r="B30" s="4">
        <v>44480</v>
      </c>
      <c r="C30">
        <v>66</v>
      </c>
      <c r="D30">
        <v>47</v>
      </c>
      <c r="E30">
        <v>36</v>
      </c>
      <c r="F30">
        <v>11</v>
      </c>
      <c r="G30">
        <v>19</v>
      </c>
      <c r="H30">
        <v>1</v>
      </c>
    </row>
    <row r="31" spans="1:8">
      <c r="A31" t="s">
        <v>8</v>
      </c>
      <c r="B31" s="4">
        <v>44490</v>
      </c>
      <c r="C31">
        <v>69</v>
      </c>
      <c r="D31">
        <v>54</v>
      </c>
      <c r="E31">
        <v>41</v>
      </c>
      <c r="F31">
        <v>13</v>
      </c>
      <c r="G31">
        <v>15</v>
      </c>
      <c r="H31">
        <v>1</v>
      </c>
    </row>
    <row r="32" spans="1:8">
      <c r="A32" t="s">
        <v>9</v>
      </c>
      <c r="B32" s="4">
        <v>44470</v>
      </c>
      <c r="C32">
        <v>53</v>
      </c>
      <c r="D32">
        <v>32</v>
      </c>
      <c r="E32">
        <v>19</v>
      </c>
      <c r="F32">
        <v>13</v>
      </c>
      <c r="G32">
        <v>21</v>
      </c>
      <c r="H32">
        <v>2</v>
      </c>
    </row>
    <row r="33" spans="1:8">
      <c r="A33" t="s">
        <v>9</v>
      </c>
      <c r="B33" s="4">
        <v>44480</v>
      </c>
      <c r="C33">
        <v>53</v>
      </c>
      <c r="D33">
        <v>35</v>
      </c>
      <c r="E33">
        <v>21</v>
      </c>
      <c r="F33">
        <v>14</v>
      </c>
      <c r="G33">
        <v>18</v>
      </c>
      <c r="H33">
        <v>1</v>
      </c>
    </row>
    <row r="34" spans="1:8">
      <c r="A34" t="s">
        <v>9</v>
      </c>
      <c r="B34" s="4">
        <v>44490</v>
      </c>
      <c r="C34">
        <v>57</v>
      </c>
      <c r="D34">
        <v>38</v>
      </c>
      <c r="E34">
        <v>24</v>
      </c>
      <c r="F34">
        <v>14</v>
      </c>
      <c r="G34">
        <v>19</v>
      </c>
      <c r="H34">
        <v>2</v>
      </c>
    </row>
    <row r="35" spans="1:8">
      <c r="A35" t="s">
        <v>10</v>
      </c>
      <c r="B35" s="4">
        <v>44470</v>
      </c>
      <c r="C35">
        <v>31</v>
      </c>
      <c r="D35">
        <v>21</v>
      </c>
      <c r="E35">
        <v>15</v>
      </c>
      <c r="F35">
        <v>6</v>
      </c>
      <c r="G35">
        <v>10</v>
      </c>
      <c r="H35">
        <v>0</v>
      </c>
    </row>
    <row r="36" spans="1:8">
      <c r="A36" t="s">
        <v>10</v>
      </c>
      <c r="B36" s="4">
        <v>44480</v>
      </c>
      <c r="C36">
        <v>34</v>
      </c>
      <c r="D36">
        <v>25</v>
      </c>
      <c r="E36">
        <v>17</v>
      </c>
      <c r="F36">
        <v>8</v>
      </c>
      <c r="G36">
        <v>9</v>
      </c>
      <c r="H36">
        <v>1</v>
      </c>
    </row>
    <row r="37" spans="1:8">
      <c r="A37" t="s">
        <v>10</v>
      </c>
      <c r="B37" s="4">
        <v>44490</v>
      </c>
      <c r="C37">
        <v>30</v>
      </c>
      <c r="D37">
        <v>20</v>
      </c>
      <c r="E37">
        <v>14</v>
      </c>
      <c r="F37">
        <v>6</v>
      </c>
      <c r="G37">
        <v>10</v>
      </c>
      <c r="H37">
        <v>1</v>
      </c>
    </row>
    <row r="38" spans="1:8">
      <c r="A38" t="s">
        <v>11</v>
      </c>
      <c r="B38" s="4">
        <v>44470</v>
      </c>
      <c r="C38">
        <v>25</v>
      </c>
      <c r="D38">
        <v>16</v>
      </c>
      <c r="E38">
        <v>10</v>
      </c>
      <c r="F38">
        <v>6</v>
      </c>
      <c r="G38">
        <v>9</v>
      </c>
      <c r="H38">
        <v>1</v>
      </c>
    </row>
    <row r="39" spans="1:8">
      <c r="A39" t="s">
        <v>11</v>
      </c>
      <c r="B39" s="4">
        <v>44480</v>
      </c>
      <c r="C39">
        <v>24</v>
      </c>
      <c r="D39">
        <v>16</v>
      </c>
      <c r="E39">
        <v>11</v>
      </c>
      <c r="F39">
        <v>5</v>
      </c>
      <c r="G39">
        <v>8</v>
      </c>
      <c r="H39">
        <v>1</v>
      </c>
    </row>
    <row r="40" spans="1:8">
      <c r="A40" t="s">
        <v>11</v>
      </c>
      <c r="B40" s="4">
        <v>44490</v>
      </c>
      <c r="C40">
        <v>24</v>
      </c>
      <c r="D40">
        <v>17</v>
      </c>
      <c r="E40">
        <v>11</v>
      </c>
      <c r="F40">
        <v>6</v>
      </c>
      <c r="G40">
        <v>7</v>
      </c>
      <c r="H40">
        <v>0</v>
      </c>
    </row>
    <row r="41" spans="1:8">
      <c r="A41" t="s">
        <v>12</v>
      </c>
      <c r="B41" s="4">
        <v>44470</v>
      </c>
      <c r="C41">
        <v>9</v>
      </c>
      <c r="D41">
        <v>6</v>
      </c>
      <c r="E41">
        <v>4</v>
      </c>
      <c r="F41">
        <v>2</v>
      </c>
      <c r="G41">
        <v>3</v>
      </c>
      <c r="H41">
        <v>0</v>
      </c>
    </row>
    <row r="42" spans="1:8">
      <c r="A42" t="s">
        <v>12</v>
      </c>
      <c r="B42" s="4">
        <v>44480</v>
      </c>
      <c r="C42">
        <v>9</v>
      </c>
      <c r="D42">
        <v>7</v>
      </c>
      <c r="E42">
        <v>5</v>
      </c>
      <c r="F42">
        <v>2</v>
      </c>
      <c r="G42">
        <v>2</v>
      </c>
      <c r="H42">
        <v>0</v>
      </c>
    </row>
    <row r="43" spans="1:8">
      <c r="A43" t="s">
        <v>12</v>
      </c>
      <c r="B43" s="4">
        <v>44490</v>
      </c>
      <c r="C43">
        <v>10</v>
      </c>
      <c r="D43">
        <v>8</v>
      </c>
      <c r="E43">
        <v>6</v>
      </c>
      <c r="F43">
        <v>2</v>
      </c>
      <c r="G43">
        <v>2</v>
      </c>
      <c r="H43">
        <v>0</v>
      </c>
    </row>
    <row r="44" spans="1:8">
      <c r="A44" t="s">
        <v>13</v>
      </c>
      <c r="B44" s="4">
        <v>44470</v>
      </c>
      <c r="C44">
        <v>7</v>
      </c>
      <c r="D44">
        <v>4</v>
      </c>
      <c r="E44">
        <v>2</v>
      </c>
      <c r="F44">
        <v>2</v>
      </c>
      <c r="G44">
        <v>3</v>
      </c>
      <c r="H44">
        <v>0</v>
      </c>
    </row>
    <row r="45" spans="1:8">
      <c r="A45" t="s">
        <v>13</v>
      </c>
      <c r="B45" s="4">
        <v>44480</v>
      </c>
      <c r="C45">
        <v>7</v>
      </c>
      <c r="D45">
        <v>4</v>
      </c>
      <c r="E45">
        <v>2</v>
      </c>
      <c r="F45">
        <v>2</v>
      </c>
      <c r="G45">
        <v>3</v>
      </c>
      <c r="H45">
        <v>0</v>
      </c>
    </row>
    <row r="46" spans="1:8">
      <c r="A46" t="s">
        <v>13</v>
      </c>
      <c r="B46" s="4">
        <v>44490</v>
      </c>
      <c r="C46">
        <v>7</v>
      </c>
      <c r="D46">
        <v>4</v>
      </c>
      <c r="E46">
        <v>2</v>
      </c>
      <c r="F46">
        <v>2</v>
      </c>
      <c r="G46">
        <v>3</v>
      </c>
      <c r="H46">
        <v>0</v>
      </c>
    </row>
    <row r="47" spans="1:8">
      <c r="A47" t="s">
        <v>14</v>
      </c>
      <c r="B47" s="4">
        <v>44470</v>
      </c>
      <c r="C47">
        <v>6</v>
      </c>
      <c r="D47">
        <v>4</v>
      </c>
      <c r="E47">
        <v>3</v>
      </c>
      <c r="F47">
        <v>1</v>
      </c>
      <c r="G47">
        <v>2</v>
      </c>
      <c r="H47">
        <v>0</v>
      </c>
    </row>
    <row r="48" spans="1:8">
      <c r="A48" t="s">
        <v>14</v>
      </c>
      <c r="B48" s="4">
        <v>44480</v>
      </c>
      <c r="C48">
        <v>6</v>
      </c>
      <c r="D48">
        <v>4</v>
      </c>
      <c r="E48">
        <v>3</v>
      </c>
      <c r="F48">
        <v>1</v>
      </c>
      <c r="G48">
        <v>2</v>
      </c>
      <c r="H48">
        <v>0</v>
      </c>
    </row>
    <row r="49" spans="1:8">
      <c r="A49" t="s">
        <v>14</v>
      </c>
      <c r="B49" s="4">
        <v>44490</v>
      </c>
      <c r="C49">
        <v>6</v>
      </c>
      <c r="D49">
        <v>4</v>
      </c>
      <c r="E49">
        <v>3</v>
      </c>
      <c r="F49">
        <v>1</v>
      </c>
      <c r="G49">
        <v>2</v>
      </c>
      <c r="H49">
        <v>0</v>
      </c>
    </row>
    <row r="50" spans="1:8">
      <c r="A50" t="s">
        <v>15</v>
      </c>
      <c r="B50" s="4">
        <v>44470</v>
      </c>
      <c r="C50">
        <v>5</v>
      </c>
      <c r="D50">
        <v>4</v>
      </c>
      <c r="E50">
        <v>3</v>
      </c>
      <c r="F50">
        <v>1</v>
      </c>
      <c r="G50">
        <v>1</v>
      </c>
      <c r="H50">
        <v>0</v>
      </c>
    </row>
    <row r="51" spans="1:8">
      <c r="A51" t="s">
        <v>15</v>
      </c>
      <c r="B51" s="4">
        <v>44480</v>
      </c>
      <c r="C51">
        <v>5</v>
      </c>
      <c r="D51">
        <v>4</v>
      </c>
      <c r="E51">
        <v>4</v>
      </c>
      <c r="F51">
        <v>0</v>
      </c>
      <c r="G51">
        <v>1</v>
      </c>
      <c r="H51">
        <v>0</v>
      </c>
    </row>
    <row r="52" spans="1:8">
      <c r="A52" t="s">
        <v>15</v>
      </c>
      <c r="B52" s="4">
        <v>44490</v>
      </c>
      <c r="C52">
        <v>5</v>
      </c>
      <c r="D52">
        <v>4</v>
      </c>
      <c r="E52">
        <v>4</v>
      </c>
      <c r="F52">
        <v>0</v>
      </c>
      <c r="G52">
        <v>1</v>
      </c>
      <c r="H52">
        <v>0</v>
      </c>
    </row>
    <row r="53" spans="1:8">
      <c r="A53" t="s">
        <v>16</v>
      </c>
      <c r="B53" s="4">
        <v>44470</v>
      </c>
      <c r="C53">
        <v>1</v>
      </c>
      <c r="D53">
        <v>1</v>
      </c>
      <c r="E53">
        <v>1</v>
      </c>
      <c r="F53">
        <v>0</v>
      </c>
      <c r="G53">
        <v>0</v>
      </c>
      <c r="H53">
        <v>0</v>
      </c>
    </row>
    <row r="54" spans="1:8">
      <c r="A54" t="s">
        <v>16</v>
      </c>
      <c r="B54" s="4">
        <v>44480</v>
      </c>
      <c r="C54">
        <v>1</v>
      </c>
      <c r="D54">
        <v>1</v>
      </c>
      <c r="E54">
        <v>1</v>
      </c>
      <c r="F54">
        <v>0</v>
      </c>
      <c r="G54">
        <v>0</v>
      </c>
      <c r="H54">
        <v>0</v>
      </c>
    </row>
    <row r="55" spans="1:8">
      <c r="A55" t="s">
        <v>16</v>
      </c>
      <c r="B55" s="4">
        <v>44490</v>
      </c>
      <c r="C55">
        <v>1</v>
      </c>
      <c r="D55">
        <v>1</v>
      </c>
      <c r="E55">
        <v>1</v>
      </c>
      <c r="F55">
        <v>0</v>
      </c>
      <c r="G55">
        <v>0</v>
      </c>
      <c r="H55">
        <v>0</v>
      </c>
    </row>
    <row r="56" spans="1:8">
      <c r="A56" t="s">
        <v>8</v>
      </c>
      <c r="B56" s="4">
        <v>44501</v>
      </c>
      <c r="C56">
        <v>66</v>
      </c>
      <c r="D56">
        <v>52</v>
      </c>
      <c r="E56">
        <v>38</v>
      </c>
      <c r="F56">
        <v>14</v>
      </c>
      <c r="G56">
        <v>14</v>
      </c>
      <c r="H56">
        <v>1</v>
      </c>
    </row>
    <row r="57" spans="1:8">
      <c r="A57" t="s">
        <v>8</v>
      </c>
      <c r="B57" s="4">
        <v>44511</v>
      </c>
      <c r="C57">
        <v>62</v>
      </c>
      <c r="D57">
        <v>49</v>
      </c>
      <c r="E57">
        <v>38</v>
      </c>
      <c r="F57">
        <v>11</v>
      </c>
      <c r="G57">
        <v>13</v>
      </c>
      <c r="H57">
        <v>1</v>
      </c>
    </row>
    <row r="58" spans="1:8">
      <c r="A58" t="s">
        <v>8</v>
      </c>
      <c r="B58" s="4">
        <v>44521</v>
      </c>
      <c r="C58">
        <v>70</v>
      </c>
      <c r="D58">
        <v>54</v>
      </c>
      <c r="E58">
        <v>40</v>
      </c>
      <c r="F58">
        <v>14</v>
      </c>
      <c r="G58">
        <v>16</v>
      </c>
      <c r="H58">
        <v>1</v>
      </c>
    </row>
    <row r="59" spans="1:8">
      <c r="A59" t="s">
        <v>9</v>
      </c>
      <c r="B59" s="4">
        <v>44501</v>
      </c>
      <c r="C59">
        <v>50</v>
      </c>
      <c r="D59">
        <v>30</v>
      </c>
      <c r="E59">
        <v>18</v>
      </c>
      <c r="F59">
        <v>12</v>
      </c>
      <c r="G59">
        <v>20</v>
      </c>
      <c r="H59">
        <v>1</v>
      </c>
    </row>
    <row r="60" spans="1:8">
      <c r="A60" t="s">
        <v>9</v>
      </c>
      <c r="B60" s="4">
        <v>44511</v>
      </c>
      <c r="C60">
        <v>57</v>
      </c>
      <c r="D60">
        <v>37</v>
      </c>
      <c r="E60">
        <v>24</v>
      </c>
      <c r="F60">
        <v>13</v>
      </c>
      <c r="G60">
        <v>20</v>
      </c>
      <c r="H60">
        <v>1</v>
      </c>
    </row>
    <row r="61" spans="1:8">
      <c r="A61" t="s">
        <v>9</v>
      </c>
      <c r="B61" s="4">
        <v>44521</v>
      </c>
      <c r="C61">
        <v>55</v>
      </c>
      <c r="D61">
        <v>34</v>
      </c>
      <c r="E61">
        <v>21</v>
      </c>
      <c r="F61">
        <v>13</v>
      </c>
      <c r="G61">
        <v>21</v>
      </c>
      <c r="H61">
        <v>1</v>
      </c>
    </row>
    <row r="62" spans="1:8">
      <c r="A62" t="s">
        <v>10</v>
      </c>
      <c r="B62" s="4">
        <v>44501</v>
      </c>
      <c r="C62">
        <v>31</v>
      </c>
      <c r="D62">
        <v>23</v>
      </c>
      <c r="E62">
        <v>17</v>
      </c>
      <c r="F62">
        <v>6</v>
      </c>
      <c r="G62">
        <v>8</v>
      </c>
      <c r="H62">
        <v>1</v>
      </c>
    </row>
    <row r="63" spans="1:8">
      <c r="A63" t="s">
        <v>10</v>
      </c>
      <c r="B63" s="4">
        <v>44511</v>
      </c>
      <c r="C63">
        <v>31</v>
      </c>
      <c r="D63">
        <v>23</v>
      </c>
      <c r="E63">
        <v>15</v>
      </c>
      <c r="F63">
        <v>8</v>
      </c>
      <c r="G63">
        <v>8</v>
      </c>
      <c r="H63">
        <v>1</v>
      </c>
    </row>
    <row r="64" spans="1:8">
      <c r="A64" t="s">
        <v>10</v>
      </c>
      <c r="B64" s="4">
        <v>44521</v>
      </c>
      <c r="C64">
        <v>33</v>
      </c>
      <c r="D64">
        <v>23</v>
      </c>
      <c r="E64">
        <v>16</v>
      </c>
      <c r="F64">
        <v>7</v>
      </c>
      <c r="G64">
        <v>10</v>
      </c>
      <c r="H64">
        <v>0</v>
      </c>
    </row>
    <row r="65" spans="1:8">
      <c r="A65" t="s">
        <v>11</v>
      </c>
      <c r="B65" s="4">
        <v>44501</v>
      </c>
      <c r="C65">
        <v>24</v>
      </c>
      <c r="D65">
        <v>16</v>
      </c>
      <c r="E65">
        <v>11</v>
      </c>
      <c r="F65">
        <v>5</v>
      </c>
      <c r="G65">
        <v>8</v>
      </c>
      <c r="H65">
        <v>1</v>
      </c>
    </row>
    <row r="66" spans="1:8">
      <c r="A66" t="s">
        <v>11</v>
      </c>
      <c r="B66" s="4">
        <v>44511</v>
      </c>
      <c r="C66">
        <v>27</v>
      </c>
      <c r="D66">
        <v>18</v>
      </c>
      <c r="E66">
        <v>12</v>
      </c>
      <c r="F66">
        <v>6</v>
      </c>
      <c r="G66">
        <v>9</v>
      </c>
      <c r="H66">
        <v>0</v>
      </c>
    </row>
    <row r="67" spans="1:8">
      <c r="A67" t="s">
        <v>11</v>
      </c>
      <c r="B67" s="4">
        <v>44521</v>
      </c>
      <c r="C67">
        <v>24</v>
      </c>
      <c r="D67">
        <v>16</v>
      </c>
      <c r="E67">
        <v>11</v>
      </c>
      <c r="F67">
        <v>5</v>
      </c>
      <c r="G67">
        <v>8</v>
      </c>
      <c r="H67">
        <v>0</v>
      </c>
    </row>
    <row r="68" spans="1:8">
      <c r="A68" t="s">
        <v>12</v>
      </c>
      <c r="B68" s="4">
        <v>44501</v>
      </c>
      <c r="C68">
        <v>9</v>
      </c>
      <c r="D68">
        <v>7</v>
      </c>
      <c r="E68">
        <v>5</v>
      </c>
      <c r="F68">
        <v>2</v>
      </c>
      <c r="G68">
        <v>2</v>
      </c>
      <c r="H68">
        <v>0</v>
      </c>
    </row>
    <row r="69" spans="1:8">
      <c r="A69" t="s">
        <v>12</v>
      </c>
      <c r="B69" s="4">
        <v>44511</v>
      </c>
      <c r="C69">
        <v>9</v>
      </c>
      <c r="D69">
        <v>7</v>
      </c>
      <c r="E69">
        <v>5</v>
      </c>
      <c r="F69">
        <v>2</v>
      </c>
      <c r="G69">
        <v>2</v>
      </c>
      <c r="H69">
        <v>0</v>
      </c>
    </row>
    <row r="70" spans="1:8">
      <c r="A70" t="s">
        <v>12</v>
      </c>
      <c r="B70" s="4">
        <v>44521</v>
      </c>
      <c r="C70">
        <v>9</v>
      </c>
      <c r="D70">
        <v>7</v>
      </c>
      <c r="E70">
        <v>5</v>
      </c>
      <c r="F70">
        <v>2</v>
      </c>
      <c r="G70">
        <v>2</v>
      </c>
      <c r="H70">
        <v>0</v>
      </c>
    </row>
    <row r="71" spans="1:8">
      <c r="A71" t="s">
        <v>13</v>
      </c>
      <c r="B71" s="4">
        <v>44501</v>
      </c>
      <c r="C71">
        <v>7</v>
      </c>
      <c r="D71">
        <v>4</v>
      </c>
      <c r="E71">
        <v>2</v>
      </c>
      <c r="F71">
        <v>2</v>
      </c>
      <c r="G71">
        <v>3</v>
      </c>
      <c r="H71">
        <v>0</v>
      </c>
    </row>
    <row r="72" spans="1:8">
      <c r="A72" t="s">
        <v>13</v>
      </c>
      <c r="B72" s="4">
        <v>44511</v>
      </c>
      <c r="C72">
        <v>8</v>
      </c>
      <c r="D72">
        <v>4</v>
      </c>
      <c r="E72">
        <v>2</v>
      </c>
      <c r="F72">
        <v>2</v>
      </c>
      <c r="G72">
        <v>4</v>
      </c>
      <c r="H72">
        <v>0</v>
      </c>
    </row>
    <row r="73" spans="1:8">
      <c r="A73" t="s">
        <v>13</v>
      </c>
      <c r="B73" s="4">
        <v>44521</v>
      </c>
      <c r="C73">
        <v>7</v>
      </c>
      <c r="D73">
        <v>4</v>
      </c>
      <c r="E73">
        <v>2</v>
      </c>
      <c r="F73">
        <v>2</v>
      </c>
      <c r="G73">
        <v>3</v>
      </c>
      <c r="H73">
        <v>0</v>
      </c>
    </row>
    <row r="74" spans="1:8">
      <c r="A74" t="s">
        <v>14</v>
      </c>
      <c r="B74" s="4">
        <v>44501</v>
      </c>
      <c r="C74">
        <v>5</v>
      </c>
      <c r="D74">
        <v>4</v>
      </c>
      <c r="E74">
        <v>3</v>
      </c>
      <c r="F74">
        <v>1</v>
      </c>
      <c r="G74">
        <v>1</v>
      </c>
      <c r="H74">
        <v>0</v>
      </c>
    </row>
    <row r="75" spans="1:8">
      <c r="A75" t="s">
        <v>14</v>
      </c>
      <c r="B75" s="4">
        <v>44511</v>
      </c>
      <c r="C75">
        <v>5</v>
      </c>
      <c r="D75">
        <v>3</v>
      </c>
      <c r="E75">
        <v>2</v>
      </c>
      <c r="F75">
        <v>1</v>
      </c>
      <c r="G75">
        <v>2</v>
      </c>
      <c r="H75">
        <v>0</v>
      </c>
    </row>
    <row r="76" spans="1:8">
      <c r="A76" t="s">
        <v>14</v>
      </c>
      <c r="B76" s="4">
        <v>44521</v>
      </c>
      <c r="C76">
        <v>6</v>
      </c>
      <c r="D76">
        <v>4</v>
      </c>
      <c r="E76">
        <v>3</v>
      </c>
      <c r="F76">
        <v>1</v>
      </c>
      <c r="G76">
        <v>2</v>
      </c>
      <c r="H76">
        <v>0</v>
      </c>
    </row>
    <row r="77" spans="1:8">
      <c r="A77" t="s">
        <v>15</v>
      </c>
      <c r="B77" s="4">
        <v>44501</v>
      </c>
      <c r="C77">
        <v>4</v>
      </c>
      <c r="D77">
        <v>3</v>
      </c>
      <c r="E77">
        <v>3</v>
      </c>
      <c r="F77">
        <v>0</v>
      </c>
      <c r="G77">
        <v>1</v>
      </c>
      <c r="H77">
        <v>0</v>
      </c>
    </row>
    <row r="78" spans="1:8">
      <c r="A78" t="s">
        <v>15</v>
      </c>
      <c r="B78" s="4">
        <v>44511</v>
      </c>
      <c r="C78">
        <v>4</v>
      </c>
      <c r="D78">
        <v>4</v>
      </c>
      <c r="E78">
        <v>4</v>
      </c>
      <c r="F78">
        <v>0</v>
      </c>
      <c r="G78">
        <v>0</v>
      </c>
      <c r="H78">
        <v>0</v>
      </c>
    </row>
    <row r="79" spans="1:8">
      <c r="A79" t="s">
        <v>15</v>
      </c>
      <c r="B79" s="4">
        <v>44521</v>
      </c>
      <c r="C79">
        <v>4</v>
      </c>
      <c r="D79">
        <v>3</v>
      </c>
      <c r="E79">
        <v>3</v>
      </c>
      <c r="F79">
        <v>0</v>
      </c>
      <c r="G79">
        <v>1</v>
      </c>
      <c r="H79">
        <v>0</v>
      </c>
    </row>
    <row r="80" spans="1:8">
      <c r="A80" t="s">
        <v>16</v>
      </c>
      <c r="B80" s="4">
        <v>44501</v>
      </c>
      <c r="C80">
        <v>1</v>
      </c>
      <c r="D80">
        <v>1</v>
      </c>
      <c r="E80">
        <v>1</v>
      </c>
      <c r="F80">
        <v>0</v>
      </c>
      <c r="G80">
        <v>0</v>
      </c>
      <c r="H80">
        <v>0</v>
      </c>
    </row>
    <row r="81" spans="1:8">
      <c r="A81" t="s">
        <v>16</v>
      </c>
      <c r="B81" s="4">
        <v>44511</v>
      </c>
      <c r="C81">
        <v>1</v>
      </c>
      <c r="D81">
        <v>1</v>
      </c>
      <c r="E81">
        <v>1</v>
      </c>
      <c r="F81">
        <v>0</v>
      </c>
      <c r="G81">
        <v>0</v>
      </c>
      <c r="H81">
        <v>0</v>
      </c>
    </row>
    <row r="82" spans="1:8">
      <c r="A82" t="s">
        <v>16</v>
      </c>
      <c r="B82" s="4">
        <v>44521</v>
      </c>
      <c r="C82">
        <v>2</v>
      </c>
      <c r="D82">
        <v>2</v>
      </c>
      <c r="E82">
        <v>2</v>
      </c>
      <c r="F82">
        <v>0</v>
      </c>
      <c r="G82">
        <v>0</v>
      </c>
      <c r="H82">
        <v>0</v>
      </c>
    </row>
    <row r="83" spans="1:8">
      <c r="A83" t="s">
        <v>8</v>
      </c>
      <c r="B83" s="4">
        <v>44531</v>
      </c>
      <c r="C83">
        <v>63</v>
      </c>
      <c r="D83">
        <v>50</v>
      </c>
      <c r="E83">
        <v>36</v>
      </c>
      <c r="F83">
        <v>14</v>
      </c>
      <c r="G83">
        <v>13</v>
      </c>
      <c r="H83">
        <v>1</v>
      </c>
    </row>
    <row r="84" spans="1:8">
      <c r="A84" t="s">
        <v>8</v>
      </c>
      <c r="B84" s="4">
        <v>44541</v>
      </c>
      <c r="C84">
        <v>65</v>
      </c>
      <c r="D84">
        <v>48</v>
      </c>
      <c r="E84">
        <v>36</v>
      </c>
      <c r="F84">
        <v>12</v>
      </c>
      <c r="G84">
        <v>17</v>
      </c>
      <c r="H84">
        <v>1</v>
      </c>
    </row>
    <row r="85" spans="1:8">
      <c r="A85" t="s">
        <v>8</v>
      </c>
      <c r="B85" s="4">
        <v>44551</v>
      </c>
      <c r="C85">
        <v>56</v>
      </c>
      <c r="D85">
        <v>41</v>
      </c>
      <c r="E85">
        <v>32</v>
      </c>
      <c r="F85">
        <v>9</v>
      </c>
      <c r="G85">
        <v>15</v>
      </c>
      <c r="H85">
        <v>1</v>
      </c>
    </row>
    <row r="86" spans="1:8">
      <c r="A86" t="s">
        <v>9</v>
      </c>
      <c r="B86" s="4">
        <v>44531</v>
      </c>
      <c r="C86">
        <v>47</v>
      </c>
      <c r="D86">
        <v>31</v>
      </c>
      <c r="E86">
        <v>19</v>
      </c>
      <c r="F86">
        <v>12</v>
      </c>
      <c r="G86">
        <v>16</v>
      </c>
      <c r="H86">
        <v>2</v>
      </c>
    </row>
    <row r="87" spans="1:8">
      <c r="A87" t="s">
        <v>9</v>
      </c>
      <c r="B87" s="4">
        <v>44541</v>
      </c>
      <c r="C87">
        <v>54</v>
      </c>
      <c r="D87">
        <v>34</v>
      </c>
      <c r="E87">
        <v>20</v>
      </c>
      <c r="F87">
        <v>14</v>
      </c>
      <c r="G87">
        <v>20</v>
      </c>
      <c r="H87">
        <v>2</v>
      </c>
    </row>
    <row r="88" spans="1:8">
      <c r="A88" t="s">
        <v>9</v>
      </c>
      <c r="B88" s="4">
        <v>44551</v>
      </c>
      <c r="C88">
        <v>47</v>
      </c>
      <c r="D88">
        <v>30</v>
      </c>
      <c r="E88">
        <v>19</v>
      </c>
      <c r="F88">
        <v>11</v>
      </c>
      <c r="G88">
        <v>17</v>
      </c>
      <c r="H88">
        <v>1</v>
      </c>
    </row>
    <row r="89" spans="1:8">
      <c r="A89" t="s">
        <v>10</v>
      </c>
      <c r="B89" s="4">
        <v>44531</v>
      </c>
      <c r="C89">
        <v>29</v>
      </c>
      <c r="D89">
        <v>20</v>
      </c>
      <c r="E89">
        <v>14</v>
      </c>
      <c r="F89">
        <v>6</v>
      </c>
      <c r="G89">
        <v>9</v>
      </c>
      <c r="H89">
        <v>0</v>
      </c>
    </row>
    <row r="90" spans="1:8">
      <c r="A90" t="s">
        <v>10</v>
      </c>
      <c r="B90" s="4">
        <v>44541</v>
      </c>
      <c r="C90">
        <v>32</v>
      </c>
      <c r="D90">
        <v>22</v>
      </c>
      <c r="E90">
        <v>16</v>
      </c>
      <c r="F90">
        <v>6</v>
      </c>
      <c r="G90">
        <v>10</v>
      </c>
      <c r="H90">
        <v>0</v>
      </c>
    </row>
    <row r="91" spans="1:8">
      <c r="A91" t="s">
        <v>10</v>
      </c>
      <c r="B91" s="4">
        <v>44551</v>
      </c>
      <c r="C91">
        <v>31</v>
      </c>
      <c r="D91">
        <v>22</v>
      </c>
      <c r="E91">
        <v>15</v>
      </c>
      <c r="F91">
        <v>7</v>
      </c>
      <c r="G91">
        <v>9</v>
      </c>
      <c r="H91">
        <v>1</v>
      </c>
    </row>
    <row r="92" spans="1:8">
      <c r="A92" t="s">
        <v>11</v>
      </c>
      <c r="B92" s="4">
        <v>44531</v>
      </c>
      <c r="C92">
        <v>24</v>
      </c>
      <c r="D92">
        <v>17</v>
      </c>
      <c r="E92">
        <v>11</v>
      </c>
      <c r="F92">
        <v>6</v>
      </c>
      <c r="G92">
        <v>7</v>
      </c>
      <c r="H92">
        <v>1</v>
      </c>
    </row>
    <row r="93" spans="1:8">
      <c r="A93" t="s">
        <v>11</v>
      </c>
      <c r="B93" s="4">
        <v>44541</v>
      </c>
      <c r="C93">
        <v>25</v>
      </c>
      <c r="D93">
        <v>18</v>
      </c>
      <c r="E93">
        <v>12</v>
      </c>
      <c r="F93">
        <v>6</v>
      </c>
      <c r="G93">
        <v>7</v>
      </c>
      <c r="H93">
        <v>1</v>
      </c>
    </row>
    <row r="94" spans="1:8">
      <c r="A94" t="s">
        <v>11</v>
      </c>
      <c r="B94" s="4">
        <v>44551</v>
      </c>
      <c r="C94">
        <v>24</v>
      </c>
      <c r="D94">
        <v>17</v>
      </c>
      <c r="E94">
        <v>12</v>
      </c>
      <c r="F94">
        <v>5</v>
      </c>
      <c r="G94">
        <v>7</v>
      </c>
      <c r="H94">
        <v>0</v>
      </c>
    </row>
    <row r="95" spans="1:8">
      <c r="A95" t="s">
        <v>12</v>
      </c>
      <c r="B95" s="4">
        <v>44531</v>
      </c>
      <c r="C95">
        <v>8</v>
      </c>
      <c r="D95">
        <v>6</v>
      </c>
      <c r="E95">
        <v>5</v>
      </c>
      <c r="F95">
        <v>1</v>
      </c>
      <c r="G95">
        <v>2</v>
      </c>
      <c r="H95">
        <v>0</v>
      </c>
    </row>
    <row r="96" spans="1:8">
      <c r="A96" t="s">
        <v>12</v>
      </c>
      <c r="B96" s="4">
        <v>44541</v>
      </c>
      <c r="C96">
        <v>8</v>
      </c>
      <c r="D96">
        <v>6</v>
      </c>
      <c r="E96">
        <v>5</v>
      </c>
      <c r="F96">
        <v>1</v>
      </c>
      <c r="G96">
        <v>2</v>
      </c>
      <c r="H96">
        <v>0</v>
      </c>
    </row>
    <row r="97" spans="1:8">
      <c r="A97" t="s">
        <v>12</v>
      </c>
      <c r="B97" s="4">
        <v>44551</v>
      </c>
      <c r="C97">
        <v>8</v>
      </c>
      <c r="D97">
        <v>6</v>
      </c>
      <c r="E97">
        <v>5</v>
      </c>
      <c r="F97">
        <v>1</v>
      </c>
      <c r="G97">
        <v>2</v>
      </c>
      <c r="H97">
        <v>0</v>
      </c>
    </row>
    <row r="98" spans="1:8">
      <c r="A98" t="s">
        <v>13</v>
      </c>
      <c r="B98" s="4">
        <v>44531</v>
      </c>
      <c r="C98">
        <v>7</v>
      </c>
      <c r="D98">
        <v>4</v>
      </c>
      <c r="E98">
        <v>2</v>
      </c>
      <c r="F98">
        <v>2</v>
      </c>
      <c r="G98">
        <v>3</v>
      </c>
      <c r="H98">
        <v>0</v>
      </c>
    </row>
    <row r="99" spans="1:8">
      <c r="A99" t="s">
        <v>13</v>
      </c>
      <c r="B99" s="4">
        <v>44541</v>
      </c>
      <c r="C99">
        <v>7</v>
      </c>
      <c r="D99">
        <v>4</v>
      </c>
      <c r="E99">
        <v>2</v>
      </c>
      <c r="F99">
        <v>2</v>
      </c>
      <c r="G99">
        <v>3</v>
      </c>
      <c r="H99">
        <v>0</v>
      </c>
    </row>
    <row r="100" spans="1:8">
      <c r="A100" t="s">
        <v>13</v>
      </c>
      <c r="B100" s="4">
        <v>44551</v>
      </c>
      <c r="C100">
        <v>7</v>
      </c>
      <c r="D100">
        <v>4</v>
      </c>
      <c r="E100">
        <v>2</v>
      </c>
      <c r="F100">
        <v>2</v>
      </c>
      <c r="G100">
        <v>3</v>
      </c>
      <c r="H100">
        <v>0</v>
      </c>
    </row>
    <row r="101" spans="1:8">
      <c r="A101" t="s">
        <v>14</v>
      </c>
      <c r="B101" s="4">
        <v>44531</v>
      </c>
      <c r="C101">
        <v>5</v>
      </c>
      <c r="D101">
        <v>4</v>
      </c>
      <c r="E101">
        <v>3</v>
      </c>
      <c r="F101">
        <v>1</v>
      </c>
      <c r="G101">
        <v>1</v>
      </c>
      <c r="H101">
        <v>0</v>
      </c>
    </row>
    <row r="102" spans="1:8">
      <c r="A102" t="s">
        <v>14</v>
      </c>
      <c r="B102" s="4">
        <v>44541</v>
      </c>
      <c r="C102">
        <v>5</v>
      </c>
      <c r="D102">
        <v>3</v>
      </c>
      <c r="E102">
        <v>2</v>
      </c>
      <c r="F102">
        <v>1</v>
      </c>
      <c r="G102">
        <v>2</v>
      </c>
      <c r="H102">
        <v>0</v>
      </c>
    </row>
    <row r="103" spans="1:8">
      <c r="A103" t="s">
        <v>14</v>
      </c>
      <c r="B103" s="4">
        <v>44551</v>
      </c>
      <c r="C103">
        <v>5</v>
      </c>
      <c r="D103">
        <v>3</v>
      </c>
      <c r="E103">
        <v>2</v>
      </c>
      <c r="F103">
        <v>1</v>
      </c>
      <c r="G103">
        <v>2</v>
      </c>
      <c r="H103">
        <v>0</v>
      </c>
    </row>
    <row r="104" spans="1:8">
      <c r="A104" t="s">
        <v>15</v>
      </c>
      <c r="B104" s="4">
        <v>44531</v>
      </c>
      <c r="C104">
        <v>4</v>
      </c>
      <c r="D104">
        <v>3</v>
      </c>
      <c r="E104">
        <v>3</v>
      </c>
      <c r="F104">
        <v>0</v>
      </c>
      <c r="G104">
        <v>1</v>
      </c>
      <c r="H104">
        <v>0</v>
      </c>
    </row>
    <row r="105" spans="1:8">
      <c r="A105" t="s">
        <v>15</v>
      </c>
      <c r="B105" s="4">
        <v>44541</v>
      </c>
      <c r="C105">
        <v>4</v>
      </c>
      <c r="D105">
        <v>3</v>
      </c>
      <c r="E105">
        <v>3</v>
      </c>
      <c r="F105">
        <v>0</v>
      </c>
      <c r="G105">
        <v>1</v>
      </c>
      <c r="H105">
        <v>0</v>
      </c>
    </row>
    <row r="106" spans="1:8">
      <c r="A106" t="s">
        <v>15</v>
      </c>
      <c r="B106" s="4">
        <v>44551</v>
      </c>
      <c r="C106">
        <v>4</v>
      </c>
      <c r="D106">
        <v>4</v>
      </c>
      <c r="E106">
        <v>4</v>
      </c>
      <c r="F106">
        <v>0</v>
      </c>
      <c r="G106">
        <v>0</v>
      </c>
      <c r="H106">
        <v>0</v>
      </c>
    </row>
    <row r="107" spans="1:8">
      <c r="A107" t="s">
        <v>16</v>
      </c>
      <c r="B107" s="4">
        <v>44531</v>
      </c>
      <c r="C107">
        <v>1</v>
      </c>
      <c r="D107">
        <v>1</v>
      </c>
      <c r="E107">
        <v>1</v>
      </c>
      <c r="F107">
        <v>0</v>
      </c>
      <c r="G107">
        <v>0</v>
      </c>
      <c r="H107">
        <v>0</v>
      </c>
    </row>
    <row r="108" spans="1:8">
      <c r="A108" t="s">
        <v>16</v>
      </c>
      <c r="B108" s="4">
        <v>44541</v>
      </c>
      <c r="C108">
        <v>1</v>
      </c>
      <c r="D108">
        <v>1</v>
      </c>
      <c r="E108">
        <v>1</v>
      </c>
      <c r="F108">
        <v>0</v>
      </c>
      <c r="G108">
        <v>0</v>
      </c>
      <c r="H108">
        <v>0</v>
      </c>
    </row>
    <row r="109" spans="1:8">
      <c r="A109" t="s">
        <v>16</v>
      </c>
      <c r="B109" s="4">
        <v>44551</v>
      </c>
      <c r="C109">
        <v>1</v>
      </c>
      <c r="D109">
        <v>1</v>
      </c>
      <c r="E109">
        <v>1</v>
      </c>
      <c r="F109">
        <v>0</v>
      </c>
      <c r="G109">
        <v>0</v>
      </c>
      <c r="H109">
        <v>0</v>
      </c>
    </row>
    <row r="110" spans="1:8">
      <c r="A110" t="s">
        <v>8</v>
      </c>
      <c r="B110" s="4">
        <v>44562</v>
      </c>
      <c r="C110">
        <v>60</v>
      </c>
      <c r="D110">
        <v>46</v>
      </c>
      <c r="E110">
        <v>35</v>
      </c>
      <c r="F110">
        <v>11</v>
      </c>
      <c r="G110">
        <v>14</v>
      </c>
      <c r="H110">
        <v>1</v>
      </c>
    </row>
    <row r="111" spans="1:8">
      <c r="A111" t="s">
        <v>8</v>
      </c>
      <c r="B111" s="4">
        <v>44572</v>
      </c>
      <c r="C111">
        <v>64</v>
      </c>
      <c r="D111">
        <v>47</v>
      </c>
      <c r="E111">
        <v>35</v>
      </c>
      <c r="F111">
        <v>12</v>
      </c>
      <c r="G111">
        <v>17</v>
      </c>
      <c r="H111">
        <v>1</v>
      </c>
    </row>
    <row r="112" spans="1:8">
      <c r="A112" t="s">
        <v>8</v>
      </c>
      <c r="B112" s="4">
        <v>44582</v>
      </c>
      <c r="C112">
        <v>64</v>
      </c>
      <c r="D112">
        <v>46</v>
      </c>
      <c r="E112">
        <v>35</v>
      </c>
      <c r="F112">
        <v>11</v>
      </c>
      <c r="G112">
        <v>18</v>
      </c>
      <c r="H112">
        <v>1</v>
      </c>
    </row>
    <row r="113" spans="1:8">
      <c r="A113" t="s">
        <v>9</v>
      </c>
      <c r="B113" s="4">
        <v>44562</v>
      </c>
      <c r="C113">
        <v>51</v>
      </c>
      <c r="D113">
        <v>33</v>
      </c>
      <c r="E113">
        <v>20</v>
      </c>
      <c r="F113">
        <v>13</v>
      </c>
      <c r="G113">
        <v>18</v>
      </c>
      <c r="H113">
        <v>2</v>
      </c>
    </row>
    <row r="114" spans="1:8">
      <c r="A114" t="s">
        <v>9</v>
      </c>
      <c r="B114" s="4">
        <v>44572</v>
      </c>
      <c r="C114">
        <v>51</v>
      </c>
      <c r="D114">
        <v>32</v>
      </c>
      <c r="E114">
        <v>19</v>
      </c>
      <c r="F114">
        <v>13</v>
      </c>
      <c r="G114">
        <v>19</v>
      </c>
      <c r="H114">
        <v>1</v>
      </c>
    </row>
    <row r="115" spans="1:8">
      <c r="A115" t="s">
        <v>9</v>
      </c>
      <c r="B115" s="4">
        <v>44582</v>
      </c>
      <c r="C115">
        <v>51</v>
      </c>
      <c r="D115">
        <v>34</v>
      </c>
      <c r="E115">
        <v>22</v>
      </c>
      <c r="F115">
        <v>12</v>
      </c>
      <c r="G115">
        <v>17</v>
      </c>
      <c r="H115">
        <v>1</v>
      </c>
    </row>
    <row r="116" spans="1:8">
      <c r="A116" t="s">
        <v>10</v>
      </c>
      <c r="B116" s="4">
        <v>44562</v>
      </c>
      <c r="C116">
        <v>28</v>
      </c>
      <c r="D116">
        <v>20</v>
      </c>
      <c r="E116">
        <v>14</v>
      </c>
      <c r="F116">
        <v>6</v>
      </c>
      <c r="G116">
        <v>8</v>
      </c>
      <c r="H116">
        <v>1</v>
      </c>
    </row>
    <row r="117" spans="1:8">
      <c r="A117" t="s">
        <v>10</v>
      </c>
      <c r="B117" s="4">
        <v>44572</v>
      </c>
      <c r="C117">
        <v>31</v>
      </c>
      <c r="D117">
        <v>22</v>
      </c>
      <c r="E117">
        <v>16</v>
      </c>
      <c r="F117">
        <v>6</v>
      </c>
      <c r="G117">
        <v>9</v>
      </c>
      <c r="H117">
        <v>1</v>
      </c>
    </row>
    <row r="118" spans="1:8">
      <c r="A118" t="s">
        <v>10</v>
      </c>
      <c r="B118" s="4">
        <v>44582</v>
      </c>
      <c r="C118">
        <v>31</v>
      </c>
      <c r="D118">
        <v>23</v>
      </c>
      <c r="E118">
        <v>17</v>
      </c>
      <c r="F118">
        <v>6</v>
      </c>
      <c r="G118">
        <v>8</v>
      </c>
      <c r="H118">
        <v>1</v>
      </c>
    </row>
    <row r="119" spans="1:8">
      <c r="A119" t="s">
        <v>11</v>
      </c>
      <c r="B119" s="4">
        <v>44562</v>
      </c>
      <c r="C119">
        <v>25</v>
      </c>
      <c r="D119">
        <v>18</v>
      </c>
      <c r="E119">
        <v>12</v>
      </c>
      <c r="F119">
        <v>6</v>
      </c>
      <c r="G119">
        <v>7</v>
      </c>
      <c r="H119">
        <v>0</v>
      </c>
    </row>
    <row r="120" spans="1:8">
      <c r="A120" t="s">
        <v>11</v>
      </c>
      <c r="B120" s="4">
        <v>44572</v>
      </c>
      <c r="C120">
        <v>22</v>
      </c>
      <c r="D120">
        <v>15</v>
      </c>
      <c r="E120">
        <v>11</v>
      </c>
      <c r="F120">
        <v>4</v>
      </c>
      <c r="G120">
        <v>7</v>
      </c>
      <c r="H120">
        <v>1</v>
      </c>
    </row>
    <row r="121" spans="1:8">
      <c r="A121" t="s">
        <v>11</v>
      </c>
      <c r="B121" s="4">
        <v>44582</v>
      </c>
      <c r="C121">
        <v>25</v>
      </c>
      <c r="D121">
        <v>18</v>
      </c>
      <c r="E121">
        <v>12</v>
      </c>
      <c r="F121">
        <v>6</v>
      </c>
      <c r="G121">
        <v>7</v>
      </c>
      <c r="H121">
        <v>1</v>
      </c>
    </row>
    <row r="122" spans="1:8">
      <c r="A122" t="s">
        <v>12</v>
      </c>
      <c r="B122" s="4">
        <v>44562</v>
      </c>
      <c r="C122">
        <v>8</v>
      </c>
      <c r="D122">
        <v>6</v>
      </c>
      <c r="E122">
        <v>5</v>
      </c>
      <c r="F122">
        <v>1</v>
      </c>
      <c r="G122">
        <v>2</v>
      </c>
      <c r="H122">
        <v>0</v>
      </c>
    </row>
    <row r="123" spans="1:8">
      <c r="A123" t="s">
        <v>12</v>
      </c>
      <c r="B123" s="4">
        <v>44572</v>
      </c>
      <c r="C123">
        <v>8</v>
      </c>
      <c r="D123">
        <v>6</v>
      </c>
      <c r="E123">
        <v>5</v>
      </c>
      <c r="F123">
        <v>1</v>
      </c>
      <c r="G123">
        <v>2</v>
      </c>
      <c r="H123">
        <v>0</v>
      </c>
    </row>
    <row r="124" spans="1:8">
      <c r="A124" t="s">
        <v>12</v>
      </c>
      <c r="B124" s="4">
        <v>44582</v>
      </c>
      <c r="C124">
        <v>9</v>
      </c>
      <c r="D124">
        <v>7</v>
      </c>
      <c r="E124">
        <v>5</v>
      </c>
      <c r="F124">
        <v>2</v>
      </c>
      <c r="G124">
        <v>2</v>
      </c>
      <c r="H124">
        <v>0</v>
      </c>
    </row>
    <row r="125" spans="1:8">
      <c r="A125" t="s">
        <v>13</v>
      </c>
      <c r="B125" s="4">
        <v>44562</v>
      </c>
      <c r="C125">
        <v>7</v>
      </c>
      <c r="D125">
        <v>4</v>
      </c>
      <c r="E125">
        <v>2</v>
      </c>
      <c r="F125">
        <v>2</v>
      </c>
      <c r="G125">
        <v>3</v>
      </c>
      <c r="H125">
        <v>0</v>
      </c>
    </row>
    <row r="126" spans="1:8">
      <c r="A126" t="s">
        <v>13</v>
      </c>
      <c r="B126" s="4">
        <v>44572</v>
      </c>
      <c r="C126">
        <v>7</v>
      </c>
      <c r="D126">
        <v>4</v>
      </c>
      <c r="E126">
        <v>2</v>
      </c>
      <c r="F126">
        <v>2</v>
      </c>
      <c r="G126">
        <v>3</v>
      </c>
      <c r="H126">
        <v>0</v>
      </c>
    </row>
    <row r="127" spans="1:8">
      <c r="A127" t="s">
        <v>13</v>
      </c>
      <c r="B127" s="4">
        <v>44582</v>
      </c>
      <c r="C127">
        <v>6</v>
      </c>
      <c r="D127">
        <v>3</v>
      </c>
      <c r="E127">
        <v>2</v>
      </c>
      <c r="F127">
        <v>1</v>
      </c>
      <c r="G127">
        <v>3</v>
      </c>
      <c r="H127">
        <v>0</v>
      </c>
    </row>
    <row r="128" spans="1:8">
      <c r="A128" t="s">
        <v>14</v>
      </c>
      <c r="B128" s="4">
        <v>44562</v>
      </c>
      <c r="C128">
        <v>5</v>
      </c>
      <c r="D128">
        <v>3</v>
      </c>
      <c r="E128">
        <v>2</v>
      </c>
      <c r="F128">
        <v>1</v>
      </c>
      <c r="G128">
        <v>2</v>
      </c>
      <c r="H128">
        <v>0</v>
      </c>
    </row>
    <row r="129" spans="1:8">
      <c r="A129" t="s">
        <v>14</v>
      </c>
      <c r="B129" s="4">
        <v>44572</v>
      </c>
      <c r="C129">
        <v>5</v>
      </c>
      <c r="D129">
        <v>4</v>
      </c>
      <c r="E129">
        <v>3</v>
      </c>
      <c r="F129">
        <v>1</v>
      </c>
      <c r="G129">
        <v>1</v>
      </c>
      <c r="H129">
        <v>0</v>
      </c>
    </row>
    <row r="130" spans="1:8">
      <c r="A130" t="s">
        <v>14</v>
      </c>
      <c r="B130" s="4">
        <v>44582</v>
      </c>
      <c r="C130">
        <v>5</v>
      </c>
      <c r="D130">
        <v>4</v>
      </c>
      <c r="E130">
        <v>3</v>
      </c>
      <c r="F130">
        <v>1</v>
      </c>
      <c r="G130">
        <v>1</v>
      </c>
      <c r="H130">
        <v>0</v>
      </c>
    </row>
    <row r="131" spans="1:8">
      <c r="A131" t="s">
        <v>15</v>
      </c>
      <c r="B131" s="4">
        <v>44562</v>
      </c>
      <c r="C131">
        <v>4</v>
      </c>
      <c r="D131">
        <v>3</v>
      </c>
      <c r="E131">
        <v>3</v>
      </c>
      <c r="F131">
        <v>0</v>
      </c>
      <c r="G131">
        <v>1</v>
      </c>
      <c r="H131">
        <v>0</v>
      </c>
    </row>
    <row r="132" spans="1:8">
      <c r="A132" t="s">
        <v>15</v>
      </c>
      <c r="B132" s="4">
        <v>44572</v>
      </c>
      <c r="C132">
        <v>4</v>
      </c>
      <c r="D132">
        <v>4</v>
      </c>
      <c r="E132">
        <v>3</v>
      </c>
      <c r="F132">
        <v>1</v>
      </c>
      <c r="G132">
        <v>0</v>
      </c>
      <c r="H132">
        <v>0</v>
      </c>
    </row>
    <row r="133" spans="1:8">
      <c r="A133" t="s">
        <v>15</v>
      </c>
      <c r="B133" s="4">
        <v>44582</v>
      </c>
      <c r="C133">
        <v>4</v>
      </c>
      <c r="D133">
        <v>3</v>
      </c>
      <c r="E133">
        <v>3</v>
      </c>
      <c r="F133">
        <v>0</v>
      </c>
      <c r="G133">
        <v>1</v>
      </c>
      <c r="H133">
        <v>0</v>
      </c>
    </row>
    <row r="134" spans="1:8">
      <c r="A134" t="s">
        <v>16</v>
      </c>
      <c r="B134" s="4">
        <v>44562</v>
      </c>
      <c r="C134">
        <v>1</v>
      </c>
      <c r="D134">
        <v>1</v>
      </c>
      <c r="E134">
        <v>1</v>
      </c>
      <c r="F134">
        <v>0</v>
      </c>
      <c r="G134">
        <v>0</v>
      </c>
      <c r="H134">
        <v>0</v>
      </c>
    </row>
    <row r="135" spans="1:8">
      <c r="A135" t="s">
        <v>16</v>
      </c>
      <c r="B135" s="4">
        <v>44572</v>
      </c>
      <c r="C135">
        <v>1</v>
      </c>
      <c r="D135">
        <v>1</v>
      </c>
      <c r="E135">
        <v>1</v>
      </c>
      <c r="F135">
        <v>0</v>
      </c>
      <c r="G135">
        <v>0</v>
      </c>
      <c r="H135">
        <v>0</v>
      </c>
    </row>
    <row r="136" spans="1:8">
      <c r="A136" t="s">
        <v>16</v>
      </c>
      <c r="B136" s="4">
        <v>44582</v>
      </c>
      <c r="C136">
        <v>1</v>
      </c>
      <c r="D136">
        <v>1</v>
      </c>
      <c r="E136">
        <v>1</v>
      </c>
      <c r="F136">
        <v>0</v>
      </c>
      <c r="G136">
        <v>0</v>
      </c>
      <c r="H136">
        <v>0</v>
      </c>
    </row>
    <row r="137" spans="1:8">
      <c r="A137" t="s">
        <v>8</v>
      </c>
      <c r="B137" s="4">
        <v>44593</v>
      </c>
      <c r="C137">
        <v>63</v>
      </c>
      <c r="D137">
        <v>49</v>
      </c>
      <c r="E137">
        <v>36</v>
      </c>
      <c r="F137">
        <v>13</v>
      </c>
      <c r="G137">
        <v>14</v>
      </c>
      <c r="H137">
        <v>1</v>
      </c>
    </row>
    <row r="138" spans="1:8">
      <c r="A138" t="s">
        <v>8</v>
      </c>
      <c r="B138" s="4">
        <v>44603</v>
      </c>
      <c r="C138">
        <v>57</v>
      </c>
      <c r="D138">
        <v>42</v>
      </c>
      <c r="E138">
        <v>31</v>
      </c>
      <c r="F138">
        <v>11</v>
      </c>
      <c r="G138">
        <v>15</v>
      </c>
      <c r="H138">
        <v>1</v>
      </c>
    </row>
    <row r="139" spans="1:8">
      <c r="A139" t="s">
        <v>8</v>
      </c>
      <c r="B139" s="4">
        <v>44613</v>
      </c>
      <c r="C139">
        <v>66</v>
      </c>
      <c r="D139">
        <v>52</v>
      </c>
      <c r="E139">
        <v>38</v>
      </c>
      <c r="F139">
        <v>14</v>
      </c>
      <c r="G139">
        <v>14</v>
      </c>
      <c r="H139">
        <v>1</v>
      </c>
    </row>
    <row r="140" spans="1:8">
      <c r="A140" t="s">
        <v>9</v>
      </c>
      <c r="B140" s="4">
        <v>44593</v>
      </c>
      <c r="C140">
        <v>52</v>
      </c>
      <c r="D140">
        <v>32</v>
      </c>
      <c r="E140">
        <v>19</v>
      </c>
      <c r="F140">
        <v>13</v>
      </c>
      <c r="G140">
        <v>20</v>
      </c>
      <c r="H140">
        <v>1</v>
      </c>
    </row>
    <row r="141" spans="1:8">
      <c r="A141" t="s">
        <v>9</v>
      </c>
      <c r="B141" s="4">
        <v>44603</v>
      </c>
      <c r="C141">
        <v>51</v>
      </c>
      <c r="D141">
        <v>32</v>
      </c>
      <c r="E141">
        <v>20</v>
      </c>
      <c r="F141">
        <v>12</v>
      </c>
      <c r="G141">
        <v>19</v>
      </c>
      <c r="H141">
        <v>1</v>
      </c>
    </row>
    <row r="142" spans="1:8">
      <c r="A142" t="s">
        <v>9</v>
      </c>
      <c r="B142" s="4">
        <v>44613</v>
      </c>
      <c r="C142">
        <v>54</v>
      </c>
      <c r="D142">
        <v>36</v>
      </c>
      <c r="E142">
        <v>22</v>
      </c>
      <c r="F142">
        <v>14</v>
      </c>
      <c r="G142">
        <v>18</v>
      </c>
      <c r="H142">
        <v>1</v>
      </c>
    </row>
    <row r="143" spans="1:8">
      <c r="A143" t="s">
        <v>10</v>
      </c>
      <c r="B143" s="4">
        <v>44593</v>
      </c>
      <c r="C143">
        <v>32</v>
      </c>
      <c r="D143">
        <v>24</v>
      </c>
      <c r="E143">
        <v>17</v>
      </c>
      <c r="F143">
        <v>7</v>
      </c>
      <c r="G143">
        <v>8</v>
      </c>
      <c r="H143">
        <v>1</v>
      </c>
    </row>
    <row r="144" spans="1:8">
      <c r="A144" t="s">
        <v>10</v>
      </c>
      <c r="B144" s="4">
        <v>44603</v>
      </c>
      <c r="C144">
        <v>31</v>
      </c>
      <c r="D144">
        <v>23</v>
      </c>
      <c r="E144">
        <v>16</v>
      </c>
      <c r="F144">
        <v>7</v>
      </c>
      <c r="G144">
        <v>8</v>
      </c>
      <c r="H144">
        <v>1</v>
      </c>
    </row>
    <row r="145" spans="1:8">
      <c r="A145" t="s">
        <v>10</v>
      </c>
      <c r="B145" s="4">
        <v>44613</v>
      </c>
      <c r="C145">
        <v>32</v>
      </c>
      <c r="D145">
        <v>24</v>
      </c>
      <c r="E145">
        <v>17</v>
      </c>
      <c r="F145">
        <v>7</v>
      </c>
      <c r="G145">
        <v>8</v>
      </c>
      <c r="H145">
        <v>0</v>
      </c>
    </row>
    <row r="146" spans="1:8">
      <c r="A146" t="s">
        <v>11</v>
      </c>
      <c r="B146" s="4">
        <v>44593</v>
      </c>
      <c r="C146">
        <v>23</v>
      </c>
      <c r="D146">
        <v>16</v>
      </c>
      <c r="E146">
        <v>11</v>
      </c>
      <c r="F146">
        <v>5</v>
      </c>
      <c r="G146">
        <v>7</v>
      </c>
      <c r="H146">
        <v>0</v>
      </c>
    </row>
    <row r="147" spans="1:8">
      <c r="A147" t="s">
        <v>11</v>
      </c>
      <c r="B147" s="4">
        <v>44603</v>
      </c>
      <c r="C147">
        <v>25</v>
      </c>
      <c r="D147">
        <v>18</v>
      </c>
      <c r="E147">
        <v>13</v>
      </c>
      <c r="F147">
        <v>5</v>
      </c>
      <c r="G147">
        <v>7</v>
      </c>
      <c r="H147">
        <v>0</v>
      </c>
    </row>
    <row r="148" spans="1:8">
      <c r="A148" t="s">
        <v>11</v>
      </c>
      <c r="B148" s="4">
        <v>44613</v>
      </c>
      <c r="C148">
        <v>25</v>
      </c>
      <c r="D148">
        <v>16</v>
      </c>
      <c r="E148">
        <v>11</v>
      </c>
      <c r="F148">
        <v>5</v>
      </c>
      <c r="G148">
        <v>9</v>
      </c>
      <c r="H148">
        <v>1</v>
      </c>
    </row>
    <row r="149" spans="1:8">
      <c r="A149" t="s">
        <v>12</v>
      </c>
      <c r="B149" s="4">
        <v>44593</v>
      </c>
      <c r="C149">
        <v>9</v>
      </c>
      <c r="D149">
        <v>7</v>
      </c>
      <c r="E149">
        <v>5</v>
      </c>
      <c r="F149">
        <v>2</v>
      </c>
      <c r="G149">
        <v>2</v>
      </c>
      <c r="H149">
        <v>0</v>
      </c>
    </row>
    <row r="150" spans="1:8">
      <c r="A150" t="s">
        <v>12</v>
      </c>
      <c r="B150" s="4">
        <v>44603</v>
      </c>
      <c r="C150">
        <v>8</v>
      </c>
      <c r="D150">
        <v>6</v>
      </c>
      <c r="E150">
        <v>5</v>
      </c>
      <c r="F150">
        <v>1</v>
      </c>
      <c r="G150">
        <v>2</v>
      </c>
      <c r="H150">
        <v>0</v>
      </c>
    </row>
    <row r="151" spans="1:8">
      <c r="A151" t="s">
        <v>12</v>
      </c>
      <c r="B151" s="4">
        <v>44613</v>
      </c>
      <c r="C151">
        <v>8</v>
      </c>
      <c r="D151">
        <v>6</v>
      </c>
      <c r="E151">
        <v>5</v>
      </c>
      <c r="F151">
        <v>1</v>
      </c>
      <c r="G151">
        <v>2</v>
      </c>
      <c r="H151">
        <v>0</v>
      </c>
    </row>
    <row r="152" spans="1:8">
      <c r="A152" t="s">
        <v>13</v>
      </c>
      <c r="B152" s="4">
        <v>44593</v>
      </c>
      <c r="C152">
        <v>6</v>
      </c>
      <c r="D152">
        <v>3</v>
      </c>
      <c r="E152">
        <v>2</v>
      </c>
      <c r="F152">
        <v>1</v>
      </c>
      <c r="G152">
        <v>3</v>
      </c>
      <c r="H152">
        <v>0</v>
      </c>
    </row>
    <row r="153" spans="1:8">
      <c r="A153" t="s">
        <v>13</v>
      </c>
      <c r="B153" s="4">
        <v>44603</v>
      </c>
      <c r="C153">
        <v>7</v>
      </c>
      <c r="D153">
        <v>4</v>
      </c>
      <c r="E153">
        <v>2</v>
      </c>
      <c r="F153">
        <v>2</v>
      </c>
      <c r="G153">
        <v>3</v>
      </c>
      <c r="H153">
        <v>0</v>
      </c>
    </row>
    <row r="154" spans="1:8">
      <c r="A154" t="s">
        <v>13</v>
      </c>
      <c r="B154" s="4">
        <v>44613</v>
      </c>
      <c r="C154">
        <v>7</v>
      </c>
      <c r="D154">
        <v>4</v>
      </c>
      <c r="E154">
        <v>2</v>
      </c>
      <c r="F154">
        <v>2</v>
      </c>
      <c r="G154">
        <v>3</v>
      </c>
      <c r="H154">
        <v>0</v>
      </c>
    </row>
    <row r="155" spans="1:8">
      <c r="A155" t="s">
        <v>14</v>
      </c>
      <c r="B155" s="4">
        <v>44593</v>
      </c>
      <c r="C155">
        <v>5</v>
      </c>
      <c r="D155">
        <v>3</v>
      </c>
      <c r="E155">
        <v>2</v>
      </c>
      <c r="F155">
        <v>1</v>
      </c>
      <c r="G155">
        <v>2</v>
      </c>
      <c r="H155">
        <v>0</v>
      </c>
    </row>
    <row r="156" spans="1:8">
      <c r="A156" t="s">
        <v>14</v>
      </c>
      <c r="B156" s="4">
        <v>44603</v>
      </c>
      <c r="C156">
        <v>5</v>
      </c>
      <c r="D156">
        <v>3</v>
      </c>
      <c r="E156">
        <v>2</v>
      </c>
      <c r="F156">
        <v>1</v>
      </c>
      <c r="G156">
        <v>2</v>
      </c>
      <c r="H156">
        <v>0</v>
      </c>
    </row>
    <row r="157" spans="1:8">
      <c r="A157" t="s">
        <v>14</v>
      </c>
      <c r="B157" s="4">
        <v>44613</v>
      </c>
      <c r="C157">
        <v>5</v>
      </c>
      <c r="D157">
        <v>3</v>
      </c>
      <c r="E157">
        <v>2</v>
      </c>
      <c r="F157">
        <v>1</v>
      </c>
      <c r="G157">
        <v>2</v>
      </c>
      <c r="H157">
        <v>0</v>
      </c>
    </row>
    <row r="158" spans="1:8">
      <c r="A158" t="s">
        <v>15</v>
      </c>
      <c r="B158" s="4">
        <v>44593</v>
      </c>
      <c r="C158">
        <v>4</v>
      </c>
      <c r="D158">
        <v>4</v>
      </c>
      <c r="E158">
        <v>4</v>
      </c>
      <c r="F158">
        <v>0</v>
      </c>
      <c r="G158">
        <v>0</v>
      </c>
      <c r="H158">
        <v>0</v>
      </c>
    </row>
    <row r="159" spans="1:8">
      <c r="A159" t="s">
        <v>15</v>
      </c>
      <c r="B159" s="4">
        <v>44603</v>
      </c>
      <c r="C159">
        <v>4</v>
      </c>
      <c r="D159">
        <v>4</v>
      </c>
      <c r="E159">
        <v>4</v>
      </c>
      <c r="F159">
        <v>0</v>
      </c>
      <c r="G159">
        <v>0</v>
      </c>
      <c r="H159">
        <v>0</v>
      </c>
    </row>
    <row r="160" spans="1:8">
      <c r="A160" t="s">
        <v>15</v>
      </c>
      <c r="B160" s="4">
        <v>44613</v>
      </c>
      <c r="C160">
        <v>4</v>
      </c>
      <c r="D160">
        <v>4</v>
      </c>
      <c r="E160">
        <v>4</v>
      </c>
      <c r="F160">
        <v>0</v>
      </c>
      <c r="G160">
        <v>0</v>
      </c>
      <c r="H160">
        <v>0</v>
      </c>
    </row>
    <row r="161" spans="1:8">
      <c r="A161" t="s">
        <v>16</v>
      </c>
      <c r="B161" s="4">
        <v>44593</v>
      </c>
      <c r="C161">
        <v>1</v>
      </c>
      <c r="D161">
        <v>1</v>
      </c>
      <c r="E161">
        <v>1</v>
      </c>
      <c r="F161">
        <v>0</v>
      </c>
      <c r="G161">
        <v>0</v>
      </c>
      <c r="H161">
        <v>0</v>
      </c>
    </row>
    <row r="162" spans="1:8">
      <c r="A162" t="s">
        <v>16</v>
      </c>
      <c r="B162" s="4">
        <v>44603</v>
      </c>
      <c r="C162">
        <v>1</v>
      </c>
      <c r="D162">
        <v>1</v>
      </c>
      <c r="E162">
        <v>1</v>
      </c>
      <c r="F162">
        <v>0</v>
      </c>
      <c r="G162">
        <v>0</v>
      </c>
      <c r="H162">
        <v>0</v>
      </c>
    </row>
    <row r="163" spans="1:8">
      <c r="A163" t="s">
        <v>16</v>
      </c>
      <c r="B163" s="4">
        <v>44613</v>
      </c>
      <c r="C163">
        <v>1</v>
      </c>
      <c r="D163">
        <v>1</v>
      </c>
      <c r="E163">
        <v>1</v>
      </c>
      <c r="F163">
        <v>0</v>
      </c>
      <c r="G163">
        <v>0</v>
      </c>
      <c r="H163">
        <v>0</v>
      </c>
    </row>
    <row r="164" spans="1:8">
      <c r="A164" t="s">
        <v>8</v>
      </c>
      <c r="B164" s="4">
        <v>44621</v>
      </c>
      <c r="C164">
        <v>71</v>
      </c>
      <c r="D164">
        <v>50</v>
      </c>
      <c r="E164">
        <v>36</v>
      </c>
      <c r="F164">
        <v>14</v>
      </c>
      <c r="G164">
        <v>21</v>
      </c>
      <c r="H164">
        <v>1</v>
      </c>
    </row>
    <row r="165" spans="1:8">
      <c r="A165" t="s">
        <v>8</v>
      </c>
      <c r="B165" s="4">
        <v>44631</v>
      </c>
      <c r="C165">
        <v>70</v>
      </c>
      <c r="D165">
        <v>50</v>
      </c>
      <c r="E165">
        <v>36</v>
      </c>
      <c r="F165">
        <v>14</v>
      </c>
      <c r="G165">
        <v>20</v>
      </c>
      <c r="H165">
        <v>1</v>
      </c>
    </row>
    <row r="166" spans="1:8">
      <c r="A166" t="s">
        <v>8</v>
      </c>
      <c r="B166" s="4">
        <v>44641</v>
      </c>
      <c r="C166">
        <v>65</v>
      </c>
      <c r="D166">
        <v>48</v>
      </c>
      <c r="E166">
        <v>35</v>
      </c>
      <c r="F166">
        <v>13</v>
      </c>
      <c r="G166">
        <v>17</v>
      </c>
      <c r="H166">
        <v>1</v>
      </c>
    </row>
    <row r="167" spans="1:8">
      <c r="A167" t="s">
        <v>9</v>
      </c>
      <c r="B167" s="4">
        <v>44621</v>
      </c>
      <c r="C167">
        <v>53</v>
      </c>
      <c r="D167">
        <v>33</v>
      </c>
      <c r="E167">
        <v>20</v>
      </c>
      <c r="F167">
        <v>13</v>
      </c>
      <c r="G167">
        <v>20</v>
      </c>
      <c r="H167">
        <v>2</v>
      </c>
    </row>
    <row r="168" spans="1:8">
      <c r="A168" t="s">
        <v>9</v>
      </c>
      <c r="B168" s="4">
        <v>44631</v>
      </c>
      <c r="C168">
        <v>53</v>
      </c>
      <c r="D168">
        <v>35</v>
      </c>
      <c r="E168">
        <v>22</v>
      </c>
      <c r="F168">
        <v>13</v>
      </c>
      <c r="G168">
        <v>18</v>
      </c>
      <c r="H168">
        <v>1</v>
      </c>
    </row>
    <row r="169" spans="1:8">
      <c r="A169" t="s">
        <v>9</v>
      </c>
      <c r="B169" s="4">
        <v>44641</v>
      </c>
      <c r="C169">
        <v>53</v>
      </c>
      <c r="D169">
        <v>35</v>
      </c>
      <c r="E169">
        <v>23</v>
      </c>
      <c r="F169">
        <v>12</v>
      </c>
      <c r="G169">
        <v>18</v>
      </c>
      <c r="H169">
        <v>2</v>
      </c>
    </row>
    <row r="170" spans="1:8">
      <c r="A170" t="s">
        <v>10</v>
      </c>
      <c r="B170" s="4">
        <v>44621</v>
      </c>
      <c r="C170">
        <v>33</v>
      </c>
      <c r="D170">
        <v>24</v>
      </c>
      <c r="E170">
        <v>18</v>
      </c>
      <c r="F170">
        <v>6</v>
      </c>
      <c r="G170">
        <v>9</v>
      </c>
      <c r="H170">
        <v>1</v>
      </c>
    </row>
    <row r="171" spans="1:8">
      <c r="A171" t="s">
        <v>10</v>
      </c>
      <c r="B171" s="4">
        <v>44631</v>
      </c>
      <c r="C171">
        <v>32</v>
      </c>
      <c r="D171">
        <v>24</v>
      </c>
      <c r="E171">
        <v>18</v>
      </c>
      <c r="F171">
        <v>6</v>
      </c>
      <c r="G171">
        <v>8</v>
      </c>
      <c r="H171">
        <v>0</v>
      </c>
    </row>
    <row r="172" spans="1:8">
      <c r="A172" t="s">
        <v>10</v>
      </c>
      <c r="B172" s="4">
        <v>44641</v>
      </c>
      <c r="C172">
        <v>33</v>
      </c>
      <c r="D172">
        <v>23</v>
      </c>
      <c r="E172">
        <v>17</v>
      </c>
      <c r="F172">
        <v>6</v>
      </c>
      <c r="G172">
        <v>10</v>
      </c>
      <c r="H172">
        <v>0</v>
      </c>
    </row>
    <row r="173" spans="1:8">
      <c r="A173" t="s">
        <v>11</v>
      </c>
      <c r="B173" s="4">
        <v>44621</v>
      </c>
      <c r="C173">
        <v>26</v>
      </c>
      <c r="D173">
        <v>18</v>
      </c>
      <c r="E173">
        <v>12</v>
      </c>
      <c r="F173">
        <v>6</v>
      </c>
      <c r="G173">
        <v>8</v>
      </c>
      <c r="H173">
        <v>1</v>
      </c>
    </row>
    <row r="174" spans="1:8">
      <c r="A174" t="s">
        <v>11</v>
      </c>
      <c r="B174" s="4">
        <v>44631</v>
      </c>
      <c r="C174">
        <v>27</v>
      </c>
      <c r="D174">
        <v>18</v>
      </c>
      <c r="E174">
        <v>12</v>
      </c>
      <c r="F174">
        <v>6</v>
      </c>
      <c r="G174">
        <v>9</v>
      </c>
      <c r="H174">
        <v>0</v>
      </c>
    </row>
    <row r="175" spans="1:8">
      <c r="A175" t="s">
        <v>11</v>
      </c>
      <c r="B175" s="4">
        <v>44641</v>
      </c>
      <c r="C175">
        <v>27</v>
      </c>
      <c r="D175">
        <v>19</v>
      </c>
      <c r="E175">
        <v>13</v>
      </c>
      <c r="F175">
        <v>6</v>
      </c>
      <c r="G175">
        <v>8</v>
      </c>
      <c r="H175">
        <v>0</v>
      </c>
    </row>
    <row r="176" spans="1:8">
      <c r="A176" t="s">
        <v>12</v>
      </c>
      <c r="B176" s="4">
        <v>44621</v>
      </c>
      <c r="C176">
        <v>9</v>
      </c>
      <c r="D176">
        <v>7</v>
      </c>
      <c r="E176">
        <v>5</v>
      </c>
      <c r="F176">
        <v>2</v>
      </c>
      <c r="G176">
        <v>2</v>
      </c>
      <c r="H176">
        <v>0</v>
      </c>
    </row>
    <row r="177" spans="1:8">
      <c r="A177" t="s">
        <v>12</v>
      </c>
      <c r="B177" s="4">
        <v>44631</v>
      </c>
      <c r="C177">
        <v>9</v>
      </c>
      <c r="D177">
        <v>7</v>
      </c>
      <c r="E177">
        <v>5</v>
      </c>
      <c r="F177">
        <v>2</v>
      </c>
      <c r="G177">
        <v>2</v>
      </c>
      <c r="H177">
        <v>0</v>
      </c>
    </row>
    <row r="178" spans="1:8">
      <c r="A178" t="s">
        <v>12</v>
      </c>
      <c r="B178" s="4">
        <v>44641</v>
      </c>
      <c r="C178">
        <v>8</v>
      </c>
      <c r="D178">
        <v>6</v>
      </c>
      <c r="E178">
        <v>5</v>
      </c>
      <c r="F178">
        <v>1</v>
      </c>
      <c r="G178">
        <v>2</v>
      </c>
      <c r="H178">
        <v>0</v>
      </c>
    </row>
    <row r="179" spans="1:8">
      <c r="A179" t="s">
        <v>13</v>
      </c>
      <c r="B179" s="4">
        <v>44621</v>
      </c>
      <c r="C179">
        <v>8</v>
      </c>
      <c r="D179">
        <v>4</v>
      </c>
      <c r="E179">
        <v>2</v>
      </c>
      <c r="F179">
        <v>2</v>
      </c>
      <c r="G179">
        <v>4</v>
      </c>
      <c r="H179">
        <v>0</v>
      </c>
    </row>
    <row r="180" spans="1:8">
      <c r="A180" t="s">
        <v>13</v>
      </c>
      <c r="B180" s="4">
        <v>44631</v>
      </c>
      <c r="C180">
        <v>7</v>
      </c>
      <c r="D180">
        <v>4</v>
      </c>
      <c r="E180">
        <v>2</v>
      </c>
      <c r="F180">
        <v>2</v>
      </c>
      <c r="G180">
        <v>3</v>
      </c>
      <c r="H180">
        <v>0</v>
      </c>
    </row>
    <row r="181" spans="1:8">
      <c r="A181" t="s">
        <v>13</v>
      </c>
      <c r="B181" s="4">
        <v>44641</v>
      </c>
      <c r="C181">
        <v>7</v>
      </c>
      <c r="D181">
        <v>4</v>
      </c>
      <c r="E181">
        <v>2</v>
      </c>
      <c r="F181">
        <v>2</v>
      </c>
      <c r="G181">
        <v>3</v>
      </c>
      <c r="H181">
        <v>0</v>
      </c>
    </row>
    <row r="182" spans="1:8">
      <c r="A182" t="s">
        <v>14</v>
      </c>
      <c r="B182" s="4">
        <v>44621</v>
      </c>
      <c r="C182">
        <v>6</v>
      </c>
      <c r="D182">
        <v>4</v>
      </c>
      <c r="E182">
        <v>3</v>
      </c>
      <c r="F182">
        <v>1</v>
      </c>
      <c r="G182">
        <v>2</v>
      </c>
      <c r="H182">
        <v>0</v>
      </c>
    </row>
    <row r="183" spans="1:8">
      <c r="A183" t="s">
        <v>14</v>
      </c>
      <c r="B183" s="4">
        <v>44631</v>
      </c>
      <c r="C183">
        <v>5</v>
      </c>
      <c r="D183">
        <v>4</v>
      </c>
      <c r="E183">
        <v>3</v>
      </c>
      <c r="F183">
        <v>1</v>
      </c>
      <c r="G183">
        <v>1</v>
      </c>
      <c r="H183">
        <v>0</v>
      </c>
    </row>
    <row r="184" spans="1:8">
      <c r="A184" t="s">
        <v>14</v>
      </c>
      <c r="B184" s="4">
        <v>44641</v>
      </c>
      <c r="C184">
        <v>5</v>
      </c>
      <c r="D184">
        <v>4</v>
      </c>
      <c r="E184">
        <v>3</v>
      </c>
      <c r="F184">
        <v>1</v>
      </c>
      <c r="G184">
        <v>1</v>
      </c>
      <c r="H184">
        <v>0</v>
      </c>
    </row>
    <row r="185" spans="1:8">
      <c r="A185" t="s">
        <v>15</v>
      </c>
      <c r="B185" s="4">
        <v>44621</v>
      </c>
      <c r="C185">
        <v>5</v>
      </c>
      <c r="D185">
        <v>5</v>
      </c>
      <c r="E185">
        <v>4</v>
      </c>
      <c r="F185">
        <v>1</v>
      </c>
      <c r="G185">
        <v>0</v>
      </c>
      <c r="H185">
        <v>0</v>
      </c>
    </row>
    <row r="186" spans="1:8">
      <c r="A186" t="s">
        <v>15</v>
      </c>
      <c r="B186" s="4">
        <v>44631</v>
      </c>
      <c r="C186">
        <v>4</v>
      </c>
      <c r="D186">
        <v>3</v>
      </c>
      <c r="E186">
        <v>3</v>
      </c>
      <c r="F186">
        <v>0</v>
      </c>
      <c r="G186">
        <v>1</v>
      </c>
      <c r="H186">
        <v>0</v>
      </c>
    </row>
    <row r="187" spans="1:8">
      <c r="A187" t="s">
        <v>15</v>
      </c>
      <c r="B187" s="4">
        <v>44641</v>
      </c>
      <c r="C187">
        <v>4</v>
      </c>
      <c r="D187">
        <v>3</v>
      </c>
      <c r="E187">
        <v>3</v>
      </c>
      <c r="F187">
        <v>0</v>
      </c>
      <c r="G187">
        <v>1</v>
      </c>
      <c r="H187">
        <v>0</v>
      </c>
    </row>
    <row r="188" spans="1:8">
      <c r="A188" t="s">
        <v>16</v>
      </c>
      <c r="B188" s="4">
        <v>44621</v>
      </c>
      <c r="C188">
        <v>2</v>
      </c>
      <c r="D188">
        <v>2</v>
      </c>
      <c r="E188">
        <v>2</v>
      </c>
      <c r="F188">
        <v>0</v>
      </c>
      <c r="G188">
        <v>0</v>
      </c>
      <c r="H188">
        <v>0</v>
      </c>
    </row>
    <row r="189" spans="1:8">
      <c r="A189" t="s">
        <v>16</v>
      </c>
      <c r="B189" s="4">
        <v>44631</v>
      </c>
      <c r="C189">
        <v>2</v>
      </c>
      <c r="D189">
        <v>2</v>
      </c>
      <c r="E189">
        <v>2</v>
      </c>
      <c r="F189">
        <v>0</v>
      </c>
      <c r="G189">
        <v>0</v>
      </c>
      <c r="H189">
        <v>0</v>
      </c>
    </row>
    <row r="190" spans="1:8">
      <c r="A190" t="s">
        <v>16</v>
      </c>
      <c r="B190" s="4">
        <v>44641</v>
      </c>
      <c r="C190">
        <v>1</v>
      </c>
      <c r="D190">
        <v>1</v>
      </c>
      <c r="E190">
        <v>1</v>
      </c>
      <c r="F190">
        <v>0</v>
      </c>
      <c r="G190">
        <v>0</v>
      </c>
      <c r="H190">
        <v>0</v>
      </c>
    </row>
    <row r="191" spans="1:8">
      <c r="A191" t="s">
        <v>8</v>
      </c>
      <c r="B191" s="4">
        <v>44652</v>
      </c>
      <c r="C191">
        <v>68</v>
      </c>
      <c r="D191">
        <v>54</v>
      </c>
      <c r="E191">
        <v>42</v>
      </c>
      <c r="F191">
        <v>12</v>
      </c>
      <c r="G191">
        <v>14</v>
      </c>
      <c r="H191">
        <v>1</v>
      </c>
    </row>
    <row r="192" spans="1:8">
      <c r="A192" t="s">
        <v>8</v>
      </c>
      <c r="B192" s="4">
        <v>44662</v>
      </c>
      <c r="C192">
        <v>64</v>
      </c>
      <c r="D192">
        <v>50</v>
      </c>
      <c r="E192">
        <v>40</v>
      </c>
      <c r="F192">
        <v>10</v>
      </c>
      <c r="G192">
        <v>14</v>
      </c>
      <c r="H192">
        <v>1</v>
      </c>
    </row>
    <row r="193" spans="1:8">
      <c r="A193" t="s">
        <v>8</v>
      </c>
      <c r="B193" s="4">
        <v>44672</v>
      </c>
      <c r="C193">
        <v>68</v>
      </c>
      <c r="D193">
        <v>49</v>
      </c>
      <c r="E193">
        <v>38</v>
      </c>
      <c r="F193">
        <v>11</v>
      </c>
      <c r="G193">
        <v>19</v>
      </c>
      <c r="H193">
        <v>1</v>
      </c>
    </row>
    <row r="194" spans="1:8">
      <c r="A194" t="s">
        <v>9</v>
      </c>
      <c r="B194" s="4">
        <v>44652</v>
      </c>
      <c r="C194">
        <v>58</v>
      </c>
      <c r="D194">
        <v>39</v>
      </c>
      <c r="E194">
        <v>24</v>
      </c>
      <c r="F194">
        <v>15</v>
      </c>
      <c r="G194">
        <v>19</v>
      </c>
      <c r="H194">
        <v>2</v>
      </c>
    </row>
    <row r="195" spans="1:8">
      <c r="A195" t="s">
        <v>9</v>
      </c>
      <c r="B195" s="4">
        <v>44662</v>
      </c>
      <c r="C195">
        <v>57</v>
      </c>
      <c r="D195">
        <v>35</v>
      </c>
      <c r="E195">
        <v>23</v>
      </c>
      <c r="F195">
        <v>12</v>
      </c>
      <c r="G195">
        <v>22</v>
      </c>
      <c r="H195">
        <v>2</v>
      </c>
    </row>
    <row r="196" spans="1:8">
      <c r="A196" t="s">
        <v>9</v>
      </c>
      <c r="B196" s="4">
        <v>44672</v>
      </c>
      <c r="C196">
        <v>56</v>
      </c>
      <c r="D196">
        <v>38</v>
      </c>
      <c r="E196">
        <v>24</v>
      </c>
      <c r="F196">
        <v>14</v>
      </c>
      <c r="G196">
        <v>18</v>
      </c>
      <c r="H196">
        <v>1</v>
      </c>
    </row>
    <row r="197" spans="1:8">
      <c r="A197" t="s">
        <v>10</v>
      </c>
      <c r="B197" s="4">
        <v>44652</v>
      </c>
      <c r="C197">
        <v>33</v>
      </c>
      <c r="D197">
        <v>25</v>
      </c>
      <c r="E197">
        <v>18</v>
      </c>
      <c r="F197">
        <v>7</v>
      </c>
      <c r="G197">
        <v>8</v>
      </c>
      <c r="H197">
        <v>1</v>
      </c>
    </row>
    <row r="198" spans="1:8">
      <c r="A198" t="s">
        <v>10</v>
      </c>
      <c r="B198" s="4">
        <v>44662</v>
      </c>
      <c r="C198">
        <v>33</v>
      </c>
      <c r="D198">
        <v>22</v>
      </c>
      <c r="E198">
        <v>16</v>
      </c>
      <c r="F198">
        <v>6</v>
      </c>
      <c r="G198">
        <v>11</v>
      </c>
      <c r="H198">
        <v>1</v>
      </c>
    </row>
    <row r="199" spans="1:8">
      <c r="A199" t="s">
        <v>10</v>
      </c>
      <c r="B199" s="4">
        <v>44672</v>
      </c>
      <c r="C199">
        <v>34</v>
      </c>
      <c r="D199">
        <v>25</v>
      </c>
      <c r="E199">
        <v>18</v>
      </c>
      <c r="F199">
        <v>7</v>
      </c>
      <c r="G199">
        <v>9</v>
      </c>
      <c r="H199">
        <v>1</v>
      </c>
    </row>
    <row r="200" spans="1:8">
      <c r="A200" t="s">
        <v>11</v>
      </c>
      <c r="B200" s="4">
        <v>44652</v>
      </c>
      <c r="C200">
        <v>27</v>
      </c>
      <c r="D200">
        <v>18</v>
      </c>
      <c r="E200">
        <v>13</v>
      </c>
      <c r="F200">
        <v>5</v>
      </c>
      <c r="G200">
        <v>9</v>
      </c>
      <c r="H200">
        <v>1</v>
      </c>
    </row>
    <row r="201" spans="1:8">
      <c r="A201" t="s">
        <v>11</v>
      </c>
      <c r="B201" s="4">
        <v>44662</v>
      </c>
      <c r="C201">
        <v>25</v>
      </c>
      <c r="D201">
        <v>18</v>
      </c>
      <c r="E201">
        <v>13</v>
      </c>
      <c r="F201">
        <v>5</v>
      </c>
      <c r="G201">
        <v>7</v>
      </c>
      <c r="H201">
        <v>1</v>
      </c>
    </row>
    <row r="202" spans="1:8">
      <c r="A202" t="s">
        <v>11</v>
      </c>
      <c r="B202" s="4">
        <v>44672</v>
      </c>
      <c r="C202">
        <v>27</v>
      </c>
      <c r="D202">
        <v>18</v>
      </c>
      <c r="E202">
        <v>12</v>
      </c>
      <c r="F202">
        <v>6</v>
      </c>
      <c r="G202">
        <v>9</v>
      </c>
      <c r="H202">
        <v>1</v>
      </c>
    </row>
    <row r="203" spans="1:8">
      <c r="A203" t="s">
        <v>12</v>
      </c>
      <c r="B203" s="4">
        <v>44652</v>
      </c>
      <c r="C203">
        <v>10</v>
      </c>
      <c r="D203">
        <v>8</v>
      </c>
      <c r="E203">
        <v>6</v>
      </c>
      <c r="F203">
        <v>2</v>
      </c>
      <c r="G203">
        <v>2</v>
      </c>
      <c r="H203">
        <v>0</v>
      </c>
    </row>
    <row r="204" spans="1:8">
      <c r="A204" t="s">
        <v>12</v>
      </c>
      <c r="B204" s="4">
        <v>44662</v>
      </c>
      <c r="C204">
        <v>9</v>
      </c>
      <c r="D204">
        <v>7</v>
      </c>
      <c r="E204">
        <v>6</v>
      </c>
      <c r="F204">
        <v>1</v>
      </c>
      <c r="G204">
        <v>2</v>
      </c>
      <c r="H204">
        <v>0</v>
      </c>
    </row>
    <row r="205" spans="1:8">
      <c r="A205" t="s">
        <v>12</v>
      </c>
      <c r="B205" s="4">
        <v>44672</v>
      </c>
      <c r="C205">
        <v>10</v>
      </c>
      <c r="D205">
        <v>8</v>
      </c>
      <c r="E205">
        <v>6</v>
      </c>
      <c r="F205">
        <v>2</v>
      </c>
      <c r="G205">
        <v>2</v>
      </c>
      <c r="H205">
        <v>0</v>
      </c>
    </row>
    <row r="206" spans="1:8">
      <c r="A206" t="s">
        <v>13</v>
      </c>
      <c r="B206" s="4">
        <v>44652</v>
      </c>
      <c r="C206">
        <v>8</v>
      </c>
      <c r="D206">
        <v>5</v>
      </c>
      <c r="E206">
        <v>3</v>
      </c>
      <c r="F206">
        <v>2</v>
      </c>
      <c r="G206">
        <v>3</v>
      </c>
      <c r="H206">
        <v>0</v>
      </c>
    </row>
    <row r="207" spans="1:8">
      <c r="A207" t="s">
        <v>13</v>
      </c>
      <c r="B207" s="4">
        <v>44662</v>
      </c>
      <c r="C207">
        <v>7</v>
      </c>
      <c r="D207">
        <v>4</v>
      </c>
      <c r="E207">
        <v>2</v>
      </c>
      <c r="F207">
        <v>2</v>
      </c>
      <c r="G207">
        <v>3</v>
      </c>
      <c r="H207">
        <v>0</v>
      </c>
    </row>
    <row r="208" spans="1:8">
      <c r="A208" t="s">
        <v>13</v>
      </c>
      <c r="B208" s="4">
        <v>44672</v>
      </c>
      <c r="C208">
        <v>7</v>
      </c>
      <c r="D208">
        <v>4</v>
      </c>
      <c r="E208">
        <v>2</v>
      </c>
      <c r="F208">
        <v>2</v>
      </c>
      <c r="G208">
        <v>3</v>
      </c>
      <c r="H208">
        <v>0</v>
      </c>
    </row>
    <row r="209" spans="1:8">
      <c r="A209" t="s">
        <v>14</v>
      </c>
      <c r="B209" s="4">
        <v>44652</v>
      </c>
      <c r="C209">
        <v>5</v>
      </c>
      <c r="D209">
        <v>3</v>
      </c>
      <c r="E209">
        <v>2</v>
      </c>
      <c r="F209">
        <v>1</v>
      </c>
      <c r="G209">
        <v>2</v>
      </c>
      <c r="H209">
        <v>0</v>
      </c>
    </row>
    <row r="210" spans="1:8">
      <c r="A210" t="s">
        <v>14</v>
      </c>
      <c r="B210" s="4">
        <v>44662</v>
      </c>
      <c r="C210">
        <v>6</v>
      </c>
      <c r="D210">
        <v>4</v>
      </c>
      <c r="E210">
        <v>3</v>
      </c>
      <c r="F210">
        <v>1</v>
      </c>
      <c r="G210">
        <v>2</v>
      </c>
      <c r="H210">
        <v>0</v>
      </c>
    </row>
    <row r="211" spans="1:8">
      <c r="A211" t="s">
        <v>14</v>
      </c>
      <c r="B211" s="4">
        <v>44672</v>
      </c>
      <c r="C211">
        <v>5</v>
      </c>
      <c r="D211">
        <v>3</v>
      </c>
      <c r="E211">
        <v>2</v>
      </c>
      <c r="F211">
        <v>1</v>
      </c>
      <c r="G211">
        <v>2</v>
      </c>
      <c r="H211">
        <v>0</v>
      </c>
    </row>
    <row r="212" spans="1:8">
      <c r="A212" t="s">
        <v>15</v>
      </c>
      <c r="B212" s="4">
        <v>44652</v>
      </c>
      <c r="C212">
        <v>4</v>
      </c>
      <c r="D212">
        <v>4</v>
      </c>
      <c r="E212">
        <v>4</v>
      </c>
      <c r="F212">
        <v>0</v>
      </c>
      <c r="G212">
        <v>0</v>
      </c>
      <c r="H212">
        <v>0</v>
      </c>
    </row>
    <row r="213" spans="1:8">
      <c r="A213" t="s">
        <v>15</v>
      </c>
      <c r="B213" s="4">
        <v>44662</v>
      </c>
      <c r="C213">
        <v>5</v>
      </c>
      <c r="D213">
        <v>4</v>
      </c>
      <c r="E213">
        <v>4</v>
      </c>
      <c r="F213">
        <v>0</v>
      </c>
      <c r="G213">
        <v>1</v>
      </c>
      <c r="H213">
        <v>0</v>
      </c>
    </row>
    <row r="214" spans="1:8">
      <c r="A214" t="s">
        <v>15</v>
      </c>
      <c r="B214" s="4">
        <v>44672</v>
      </c>
      <c r="C214">
        <v>5</v>
      </c>
      <c r="D214">
        <v>4</v>
      </c>
      <c r="E214">
        <v>3</v>
      </c>
      <c r="F214">
        <v>1</v>
      </c>
      <c r="G214">
        <v>1</v>
      </c>
      <c r="H214">
        <v>0</v>
      </c>
    </row>
    <row r="215" spans="1:8">
      <c r="A215" t="s">
        <v>16</v>
      </c>
      <c r="B215" s="4">
        <v>44652</v>
      </c>
      <c r="C215">
        <v>1</v>
      </c>
      <c r="D215">
        <v>1</v>
      </c>
      <c r="E215">
        <v>1</v>
      </c>
      <c r="F215">
        <v>0</v>
      </c>
      <c r="G215">
        <v>0</v>
      </c>
      <c r="H215">
        <v>0</v>
      </c>
    </row>
    <row r="216" spans="1:8">
      <c r="A216" t="s">
        <v>16</v>
      </c>
      <c r="B216" s="4">
        <v>44662</v>
      </c>
      <c r="C216">
        <v>1</v>
      </c>
      <c r="D216">
        <v>1</v>
      </c>
      <c r="E216">
        <v>1</v>
      </c>
      <c r="F216">
        <v>0</v>
      </c>
      <c r="G216">
        <v>0</v>
      </c>
      <c r="H216">
        <v>0</v>
      </c>
    </row>
    <row r="217" spans="1:8">
      <c r="A217" t="s">
        <v>16</v>
      </c>
      <c r="B217" s="4">
        <v>44672</v>
      </c>
      <c r="C217">
        <v>2</v>
      </c>
      <c r="D217">
        <v>2</v>
      </c>
      <c r="E217">
        <v>2</v>
      </c>
      <c r="F217">
        <v>0</v>
      </c>
      <c r="G217">
        <v>0</v>
      </c>
      <c r="H217">
        <v>0</v>
      </c>
    </row>
    <row r="218" spans="1:8">
      <c r="A218" t="s">
        <v>8</v>
      </c>
      <c r="B218" s="4">
        <v>44682</v>
      </c>
      <c r="C218">
        <v>65</v>
      </c>
      <c r="D218">
        <v>51</v>
      </c>
      <c r="E218">
        <v>37</v>
      </c>
      <c r="F218">
        <v>14</v>
      </c>
      <c r="G218">
        <v>14</v>
      </c>
      <c r="H218">
        <v>1</v>
      </c>
    </row>
    <row r="219" spans="1:8">
      <c r="A219" t="s">
        <v>8</v>
      </c>
      <c r="B219" s="4">
        <v>44692</v>
      </c>
      <c r="C219">
        <v>71</v>
      </c>
      <c r="D219">
        <v>51</v>
      </c>
      <c r="E219">
        <v>38</v>
      </c>
      <c r="F219">
        <v>13</v>
      </c>
      <c r="G219">
        <v>20</v>
      </c>
      <c r="H219">
        <v>1</v>
      </c>
    </row>
    <row r="220" spans="1:8">
      <c r="A220" t="s">
        <v>8</v>
      </c>
      <c r="B220" s="4">
        <v>44702</v>
      </c>
      <c r="C220">
        <v>63</v>
      </c>
      <c r="D220">
        <v>50</v>
      </c>
      <c r="E220">
        <v>39</v>
      </c>
      <c r="F220">
        <v>11</v>
      </c>
      <c r="G220">
        <v>13</v>
      </c>
      <c r="H220">
        <v>1</v>
      </c>
    </row>
    <row r="221" spans="1:8">
      <c r="A221" t="s">
        <v>9</v>
      </c>
      <c r="B221" s="4">
        <v>44682</v>
      </c>
      <c r="C221">
        <v>58</v>
      </c>
      <c r="D221">
        <v>39</v>
      </c>
      <c r="E221">
        <v>25</v>
      </c>
      <c r="F221">
        <v>14</v>
      </c>
      <c r="G221">
        <v>19</v>
      </c>
      <c r="H221">
        <v>2</v>
      </c>
    </row>
    <row r="222" spans="1:8">
      <c r="A222" t="s">
        <v>9</v>
      </c>
      <c r="B222" s="4">
        <v>44692</v>
      </c>
      <c r="C222">
        <v>55</v>
      </c>
      <c r="D222">
        <v>35</v>
      </c>
      <c r="E222">
        <v>21</v>
      </c>
      <c r="F222">
        <v>14</v>
      </c>
      <c r="G222">
        <v>20</v>
      </c>
      <c r="H222">
        <v>2</v>
      </c>
    </row>
    <row r="223" spans="1:8">
      <c r="A223" t="s">
        <v>9</v>
      </c>
      <c r="B223" s="4">
        <v>44702</v>
      </c>
      <c r="C223">
        <v>52</v>
      </c>
      <c r="D223">
        <v>34</v>
      </c>
      <c r="E223">
        <v>22</v>
      </c>
      <c r="F223">
        <v>12</v>
      </c>
      <c r="G223">
        <v>18</v>
      </c>
      <c r="H223">
        <v>1</v>
      </c>
    </row>
    <row r="224" spans="1:8">
      <c r="A224" t="s">
        <v>10</v>
      </c>
      <c r="B224" s="4">
        <v>44682</v>
      </c>
      <c r="C224">
        <v>34</v>
      </c>
      <c r="D224">
        <v>25</v>
      </c>
      <c r="E224">
        <v>19</v>
      </c>
      <c r="F224">
        <v>6</v>
      </c>
      <c r="G224">
        <v>9</v>
      </c>
      <c r="H224">
        <v>1</v>
      </c>
    </row>
    <row r="225" spans="1:8">
      <c r="A225" t="s">
        <v>10</v>
      </c>
      <c r="B225" s="4">
        <v>44692</v>
      </c>
      <c r="C225">
        <v>32</v>
      </c>
      <c r="D225">
        <v>23</v>
      </c>
      <c r="E225">
        <v>16</v>
      </c>
      <c r="F225">
        <v>7</v>
      </c>
      <c r="G225">
        <v>9</v>
      </c>
      <c r="H225">
        <v>1</v>
      </c>
    </row>
    <row r="226" spans="1:8">
      <c r="A226" t="s">
        <v>10</v>
      </c>
      <c r="B226" s="4">
        <v>44702</v>
      </c>
      <c r="C226">
        <v>35</v>
      </c>
      <c r="D226">
        <v>24</v>
      </c>
      <c r="E226">
        <v>17</v>
      </c>
      <c r="F226">
        <v>7</v>
      </c>
      <c r="G226">
        <v>11</v>
      </c>
      <c r="H226">
        <v>1</v>
      </c>
    </row>
    <row r="227" spans="1:8">
      <c r="A227" t="s">
        <v>11</v>
      </c>
      <c r="B227" s="4">
        <v>44682</v>
      </c>
      <c r="C227">
        <v>27</v>
      </c>
      <c r="D227">
        <v>18</v>
      </c>
      <c r="E227">
        <v>13</v>
      </c>
      <c r="F227">
        <v>5</v>
      </c>
      <c r="G227">
        <v>9</v>
      </c>
      <c r="H227">
        <v>0</v>
      </c>
    </row>
    <row r="228" spans="1:8">
      <c r="A228" t="s">
        <v>11</v>
      </c>
      <c r="B228" s="4">
        <v>44692</v>
      </c>
      <c r="C228">
        <v>24</v>
      </c>
      <c r="D228">
        <v>17</v>
      </c>
      <c r="E228">
        <v>12</v>
      </c>
      <c r="F228">
        <v>5</v>
      </c>
      <c r="G228">
        <v>7</v>
      </c>
      <c r="H228">
        <v>1</v>
      </c>
    </row>
    <row r="229" spans="1:8">
      <c r="A229" t="s">
        <v>11</v>
      </c>
      <c r="B229" s="4">
        <v>44702</v>
      </c>
      <c r="C229">
        <v>28</v>
      </c>
      <c r="D229">
        <v>20</v>
      </c>
      <c r="E229">
        <v>14</v>
      </c>
      <c r="F229">
        <v>6</v>
      </c>
      <c r="G229">
        <v>8</v>
      </c>
      <c r="H229">
        <v>1</v>
      </c>
    </row>
    <row r="230" spans="1:8">
      <c r="A230" t="s">
        <v>12</v>
      </c>
      <c r="B230" s="4">
        <v>44682</v>
      </c>
      <c r="C230">
        <v>9</v>
      </c>
      <c r="D230">
        <v>7</v>
      </c>
      <c r="E230">
        <v>6</v>
      </c>
      <c r="F230">
        <v>1</v>
      </c>
      <c r="G230">
        <v>2</v>
      </c>
      <c r="H230">
        <v>0</v>
      </c>
    </row>
    <row r="231" spans="1:8">
      <c r="A231" t="s">
        <v>12</v>
      </c>
      <c r="B231" s="4">
        <v>44692</v>
      </c>
      <c r="C231">
        <v>9</v>
      </c>
      <c r="D231">
        <v>7</v>
      </c>
      <c r="E231">
        <v>5</v>
      </c>
      <c r="F231">
        <v>2</v>
      </c>
      <c r="G231">
        <v>2</v>
      </c>
      <c r="H231">
        <v>0</v>
      </c>
    </row>
    <row r="232" spans="1:8">
      <c r="A232" t="s">
        <v>12</v>
      </c>
      <c r="B232" s="4">
        <v>44702</v>
      </c>
      <c r="C232">
        <v>10</v>
      </c>
      <c r="D232">
        <v>7</v>
      </c>
      <c r="E232">
        <v>5</v>
      </c>
      <c r="F232">
        <v>2</v>
      </c>
      <c r="G232">
        <v>3</v>
      </c>
      <c r="H232">
        <v>0</v>
      </c>
    </row>
    <row r="233" spans="1:8">
      <c r="A233" t="s">
        <v>13</v>
      </c>
      <c r="B233" s="4">
        <v>44682</v>
      </c>
      <c r="C233">
        <v>8</v>
      </c>
      <c r="D233">
        <v>4</v>
      </c>
      <c r="E233">
        <v>3</v>
      </c>
      <c r="F233">
        <v>1</v>
      </c>
      <c r="G233">
        <v>4</v>
      </c>
      <c r="H233">
        <v>0</v>
      </c>
    </row>
    <row r="234" spans="1:8">
      <c r="A234" t="s">
        <v>13</v>
      </c>
      <c r="B234" s="4">
        <v>44692</v>
      </c>
      <c r="C234">
        <v>7</v>
      </c>
      <c r="D234">
        <v>4</v>
      </c>
      <c r="E234">
        <v>2</v>
      </c>
      <c r="F234">
        <v>2</v>
      </c>
      <c r="G234">
        <v>3</v>
      </c>
      <c r="H234">
        <v>0</v>
      </c>
    </row>
    <row r="235" spans="1:8">
      <c r="A235" t="s">
        <v>13</v>
      </c>
      <c r="B235" s="4">
        <v>44702</v>
      </c>
      <c r="C235">
        <v>7</v>
      </c>
      <c r="D235">
        <v>4</v>
      </c>
      <c r="E235">
        <v>2</v>
      </c>
      <c r="F235">
        <v>2</v>
      </c>
      <c r="G235">
        <v>3</v>
      </c>
      <c r="H235">
        <v>0</v>
      </c>
    </row>
    <row r="236" spans="1:8">
      <c r="A236" t="s">
        <v>14</v>
      </c>
      <c r="B236" s="4">
        <v>44682</v>
      </c>
      <c r="C236">
        <v>6</v>
      </c>
      <c r="D236">
        <v>4</v>
      </c>
      <c r="E236">
        <v>3</v>
      </c>
      <c r="F236">
        <v>1</v>
      </c>
      <c r="G236">
        <v>2</v>
      </c>
      <c r="H236">
        <v>0</v>
      </c>
    </row>
    <row r="237" spans="1:8">
      <c r="A237" t="s">
        <v>14</v>
      </c>
      <c r="B237" s="4">
        <v>44692</v>
      </c>
      <c r="C237">
        <v>6</v>
      </c>
      <c r="D237">
        <v>4</v>
      </c>
      <c r="E237">
        <v>3</v>
      </c>
      <c r="F237">
        <v>1</v>
      </c>
      <c r="G237">
        <v>2</v>
      </c>
      <c r="H237">
        <v>0</v>
      </c>
    </row>
    <row r="238" spans="1:8">
      <c r="A238" t="s">
        <v>14</v>
      </c>
      <c r="B238" s="4">
        <v>44702</v>
      </c>
      <c r="C238">
        <v>5</v>
      </c>
      <c r="D238">
        <v>4</v>
      </c>
      <c r="E238">
        <v>3</v>
      </c>
      <c r="F238">
        <v>1</v>
      </c>
      <c r="G238">
        <v>1</v>
      </c>
      <c r="H238">
        <v>0</v>
      </c>
    </row>
    <row r="239" spans="1:8">
      <c r="A239" t="s">
        <v>15</v>
      </c>
      <c r="B239" s="4">
        <v>44682</v>
      </c>
      <c r="C239">
        <v>5</v>
      </c>
      <c r="D239">
        <v>5</v>
      </c>
      <c r="E239">
        <v>4</v>
      </c>
      <c r="F239">
        <v>1</v>
      </c>
      <c r="G239">
        <v>0</v>
      </c>
      <c r="H239">
        <v>0</v>
      </c>
    </row>
    <row r="240" spans="1:8">
      <c r="A240" t="s">
        <v>15</v>
      </c>
      <c r="B240" s="4">
        <v>44692</v>
      </c>
      <c r="C240">
        <v>4</v>
      </c>
      <c r="D240">
        <v>3</v>
      </c>
      <c r="E240">
        <v>3</v>
      </c>
      <c r="F240">
        <v>0</v>
      </c>
      <c r="G240">
        <v>1</v>
      </c>
      <c r="H240">
        <v>0</v>
      </c>
    </row>
    <row r="241" spans="1:8">
      <c r="A241" t="s">
        <v>15</v>
      </c>
      <c r="B241" s="4">
        <v>44702</v>
      </c>
      <c r="C241">
        <v>5</v>
      </c>
      <c r="D241">
        <v>5</v>
      </c>
      <c r="E241">
        <v>4</v>
      </c>
      <c r="F241">
        <v>1</v>
      </c>
      <c r="G241">
        <v>0</v>
      </c>
      <c r="H241">
        <v>0</v>
      </c>
    </row>
    <row r="242" spans="1:8">
      <c r="A242" t="s">
        <v>16</v>
      </c>
      <c r="B242" s="4">
        <v>44682</v>
      </c>
      <c r="C242">
        <v>1</v>
      </c>
      <c r="D242">
        <v>1</v>
      </c>
      <c r="E242">
        <v>1</v>
      </c>
      <c r="F242">
        <v>0</v>
      </c>
      <c r="G242">
        <v>0</v>
      </c>
      <c r="H242">
        <v>0</v>
      </c>
    </row>
    <row r="243" spans="1:8">
      <c r="A243" t="s">
        <v>16</v>
      </c>
      <c r="B243" s="4">
        <v>44692</v>
      </c>
      <c r="C243">
        <v>1</v>
      </c>
      <c r="D243">
        <v>1</v>
      </c>
      <c r="E243">
        <v>1</v>
      </c>
      <c r="F243">
        <v>0</v>
      </c>
      <c r="G243">
        <v>0</v>
      </c>
      <c r="H243">
        <v>0</v>
      </c>
    </row>
    <row r="244" spans="1:8">
      <c r="A244" t="s">
        <v>16</v>
      </c>
      <c r="B244" s="4">
        <v>44702</v>
      </c>
      <c r="C244">
        <v>2</v>
      </c>
      <c r="D244">
        <v>2</v>
      </c>
      <c r="E244">
        <v>2</v>
      </c>
      <c r="F244">
        <v>0</v>
      </c>
      <c r="G244">
        <v>0</v>
      </c>
      <c r="H244">
        <v>0</v>
      </c>
    </row>
    <row r="245" spans="1:8">
      <c r="A245" t="s">
        <v>8</v>
      </c>
      <c r="B245" s="4">
        <v>44713</v>
      </c>
      <c r="C245">
        <v>60</v>
      </c>
      <c r="D245">
        <v>39</v>
      </c>
      <c r="E245">
        <v>21</v>
      </c>
      <c r="F245">
        <v>18</v>
      </c>
      <c r="G245">
        <v>21</v>
      </c>
      <c r="H245">
        <v>2</v>
      </c>
    </row>
    <row r="246" spans="1:8">
      <c r="A246" t="s">
        <v>8</v>
      </c>
      <c r="B246" s="4">
        <v>44723</v>
      </c>
      <c r="C246">
        <v>63</v>
      </c>
      <c r="D246">
        <v>35</v>
      </c>
      <c r="E246">
        <v>20</v>
      </c>
      <c r="F246">
        <v>15</v>
      </c>
      <c r="G246">
        <v>28</v>
      </c>
      <c r="H246">
        <v>1</v>
      </c>
    </row>
    <row r="247" spans="1:8">
      <c r="A247" t="s">
        <v>8</v>
      </c>
      <c r="B247" s="4">
        <v>44733</v>
      </c>
      <c r="C247">
        <v>57</v>
      </c>
      <c r="D247">
        <v>34</v>
      </c>
      <c r="E247">
        <v>19</v>
      </c>
      <c r="F247">
        <v>15</v>
      </c>
      <c r="G247">
        <v>23</v>
      </c>
      <c r="H247">
        <v>1</v>
      </c>
    </row>
    <row r="248" spans="1:8">
      <c r="A248" t="s">
        <v>9</v>
      </c>
      <c r="B248" s="4">
        <v>44713</v>
      </c>
      <c r="C248">
        <v>54</v>
      </c>
      <c r="D248">
        <v>26</v>
      </c>
      <c r="E248">
        <v>11</v>
      </c>
      <c r="F248">
        <v>15</v>
      </c>
      <c r="G248">
        <v>28</v>
      </c>
      <c r="H248">
        <v>3</v>
      </c>
    </row>
    <row r="249" spans="1:8">
      <c r="A249" t="s">
        <v>9</v>
      </c>
      <c r="B249" s="4">
        <v>44723</v>
      </c>
      <c r="C249">
        <v>47</v>
      </c>
      <c r="D249">
        <v>24</v>
      </c>
      <c r="E249">
        <v>10</v>
      </c>
      <c r="F249">
        <v>14</v>
      </c>
      <c r="G249">
        <v>23</v>
      </c>
      <c r="H249">
        <v>2</v>
      </c>
    </row>
    <row r="250" spans="1:8">
      <c r="A250" t="s">
        <v>9</v>
      </c>
      <c r="B250" s="4">
        <v>44733</v>
      </c>
      <c r="C250">
        <v>53</v>
      </c>
      <c r="D250">
        <v>25</v>
      </c>
      <c r="E250">
        <v>11</v>
      </c>
      <c r="F250">
        <v>14</v>
      </c>
      <c r="G250">
        <v>28</v>
      </c>
      <c r="H250">
        <v>2</v>
      </c>
    </row>
    <row r="251" spans="1:8">
      <c r="A251" t="s">
        <v>10</v>
      </c>
      <c r="B251" s="4">
        <v>44713</v>
      </c>
      <c r="C251">
        <v>31</v>
      </c>
      <c r="D251">
        <v>17</v>
      </c>
      <c r="E251">
        <v>9</v>
      </c>
      <c r="F251">
        <v>8</v>
      </c>
      <c r="G251">
        <v>14</v>
      </c>
      <c r="H251">
        <v>1</v>
      </c>
    </row>
    <row r="252" spans="1:8">
      <c r="A252" t="s">
        <v>10</v>
      </c>
      <c r="B252" s="4">
        <v>44723</v>
      </c>
      <c r="C252">
        <v>31</v>
      </c>
      <c r="D252">
        <v>19</v>
      </c>
      <c r="E252">
        <v>10</v>
      </c>
      <c r="F252">
        <v>9</v>
      </c>
      <c r="G252">
        <v>12</v>
      </c>
      <c r="H252">
        <v>1</v>
      </c>
    </row>
    <row r="253" spans="1:8">
      <c r="A253" t="s">
        <v>10</v>
      </c>
      <c r="B253" s="4">
        <v>44733</v>
      </c>
      <c r="C253">
        <v>31</v>
      </c>
      <c r="D253">
        <v>17</v>
      </c>
      <c r="E253">
        <v>9</v>
      </c>
      <c r="F253">
        <v>8</v>
      </c>
      <c r="G253">
        <v>14</v>
      </c>
      <c r="H253">
        <v>1</v>
      </c>
    </row>
    <row r="254" spans="1:8">
      <c r="A254" t="s">
        <v>11</v>
      </c>
      <c r="B254" s="4">
        <v>44713</v>
      </c>
      <c r="C254">
        <v>23</v>
      </c>
      <c r="D254">
        <v>13</v>
      </c>
      <c r="E254">
        <v>7</v>
      </c>
      <c r="F254">
        <v>6</v>
      </c>
      <c r="G254">
        <v>10</v>
      </c>
      <c r="H254">
        <v>1</v>
      </c>
    </row>
    <row r="255" spans="1:8">
      <c r="A255" t="s">
        <v>11</v>
      </c>
      <c r="B255" s="4">
        <v>44723</v>
      </c>
      <c r="C255">
        <v>25</v>
      </c>
      <c r="D255">
        <v>12</v>
      </c>
      <c r="E255">
        <v>6</v>
      </c>
      <c r="F255">
        <v>6</v>
      </c>
      <c r="G255">
        <v>13</v>
      </c>
      <c r="H255">
        <v>1</v>
      </c>
    </row>
    <row r="256" spans="1:8">
      <c r="A256" t="s">
        <v>11</v>
      </c>
      <c r="B256" s="4">
        <v>44733</v>
      </c>
      <c r="C256">
        <v>23</v>
      </c>
      <c r="D256">
        <v>13</v>
      </c>
      <c r="E256">
        <v>7</v>
      </c>
      <c r="F256">
        <v>6</v>
      </c>
      <c r="G256">
        <v>10</v>
      </c>
      <c r="H256">
        <v>1</v>
      </c>
    </row>
    <row r="257" spans="1:8">
      <c r="A257" t="s">
        <v>12</v>
      </c>
      <c r="B257" s="4">
        <v>44713</v>
      </c>
      <c r="C257">
        <v>9</v>
      </c>
      <c r="D257">
        <v>5</v>
      </c>
      <c r="E257">
        <v>3</v>
      </c>
      <c r="F257">
        <v>2</v>
      </c>
      <c r="G257">
        <v>4</v>
      </c>
      <c r="H257">
        <v>0</v>
      </c>
    </row>
    <row r="258" spans="1:8">
      <c r="A258" t="s">
        <v>12</v>
      </c>
      <c r="B258" s="4">
        <v>44723</v>
      </c>
      <c r="C258">
        <v>8</v>
      </c>
      <c r="D258">
        <v>5</v>
      </c>
      <c r="E258">
        <v>3</v>
      </c>
      <c r="F258">
        <v>2</v>
      </c>
      <c r="G258">
        <v>3</v>
      </c>
      <c r="H258">
        <v>0</v>
      </c>
    </row>
    <row r="259" spans="1:8">
      <c r="A259" t="s">
        <v>12</v>
      </c>
      <c r="B259" s="4">
        <v>44733</v>
      </c>
      <c r="C259">
        <v>8</v>
      </c>
      <c r="D259">
        <v>5</v>
      </c>
      <c r="E259">
        <v>3</v>
      </c>
      <c r="F259">
        <v>2</v>
      </c>
      <c r="G259">
        <v>3</v>
      </c>
      <c r="H259">
        <v>0</v>
      </c>
    </row>
    <row r="260" spans="1:8">
      <c r="A260" t="s">
        <v>13</v>
      </c>
      <c r="B260" s="4">
        <v>44713</v>
      </c>
      <c r="C260">
        <v>6</v>
      </c>
      <c r="D260">
        <v>3</v>
      </c>
      <c r="E260">
        <v>1</v>
      </c>
      <c r="F260">
        <v>2</v>
      </c>
      <c r="G260">
        <v>3</v>
      </c>
      <c r="H260">
        <v>0</v>
      </c>
    </row>
    <row r="261" spans="1:8">
      <c r="A261" t="s">
        <v>13</v>
      </c>
      <c r="B261" s="4">
        <v>44723</v>
      </c>
      <c r="C261">
        <v>7</v>
      </c>
      <c r="D261">
        <v>3</v>
      </c>
      <c r="E261">
        <v>1</v>
      </c>
      <c r="F261">
        <v>2</v>
      </c>
      <c r="G261">
        <v>4</v>
      </c>
      <c r="H261">
        <v>0</v>
      </c>
    </row>
    <row r="262" spans="1:8">
      <c r="A262" t="s">
        <v>13</v>
      </c>
      <c r="B262" s="4">
        <v>44733</v>
      </c>
      <c r="C262">
        <v>7</v>
      </c>
      <c r="D262">
        <v>3</v>
      </c>
      <c r="E262">
        <v>1</v>
      </c>
      <c r="F262">
        <v>2</v>
      </c>
      <c r="G262">
        <v>4</v>
      </c>
      <c r="H262">
        <v>0</v>
      </c>
    </row>
    <row r="263" spans="1:8">
      <c r="A263" t="s">
        <v>14</v>
      </c>
      <c r="B263" s="4">
        <v>44713</v>
      </c>
      <c r="C263">
        <v>5</v>
      </c>
      <c r="D263">
        <v>3</v>
      </c>
      <c r="E263">
        <v>2</v>
      </c>
      <c r="F263">
        <v>1</v>
      </c>
      <c r="G263">
        <v>2</v>
      </c>
      <c r="H263">
        <v>0</v>
      </c>
    </row>
    <row r="264" spans="1:8">
      <c r="A264" t="s">
        <v>14</v>
      </c>
      <c r="B264" s="4">
        <v>44723</v>
      </c>
      <c r="C264">
        <v>5</v>
      </c>
      <c r="D264">
        <v>2</v>
      </c>
      <c r="E264">
        <v>1</v>
      </c>
      <c r="F264">
        <v>1</v>
      </c>
      <c r="G264">
        <v>3</v>
      </c>
      <c r="H264">
        <v>0</v>
      </c>
    </row>
    <row r="265" spans="1:8">
      <c r="A265" t="s">
        <v>14</v>
      </c>
      <c r="B265" s="4">
        <v>44733</v>
      </c>
      <c r="C265">
        <v>5</v>
      </c>
      <c r="D265">
        <v>3</v>
      </c>
      <c r="E265">
        <v>2</v>
      </c>
      <c r="F265">
        <v>1</v>
      </c>
      <c r="G265">
        <v>2</v>
      </c>
      <c r="H265">
        <v>0</v>
      </c>
    </row>
    <row r="266" spans="1:8">
      <c r="A266" t="s">
        <v>15</v>
      </c>
      <c r="B266" s="4">
        <v>44713</v>
      </c>
      <c r="C266">
        <v>4</v>
      </c>
      <c r="D266">
        <v>3</v>
      </c>
      <c r="E266">
        <v>2</v>
      </c>
      <c r="F266">
        <v>1</v>
      </c>
      <c r="G266">
        <v>1</v>
      </c>
      <c r="H266">
        <v>0</v>
      </c>
    </row>
    <row r="267" spans="1:8">
      <c r="A267" t="s">
        <v>15</v>
      </c>
      <c r="B267" s="4">
        <v>44723</v>
      </c>
      <c r="C267">
        <v>4</v>
      </c>
      <c r="D267">
        <v>3</v>
      </c>
      <c r="E267">
        <v>2</v>
      </c>
      <c r="F267">
        <v>1</v>
      </c>
      <c r="G267">
        <v>1</v>
      </c>
      <c r="H267">
        <v>0</v>
      </c>
    </row>
    <row r="268" spans="1:8">
      <c r="A268" t="s">
        <v>15</v>
      </c>
      <c r="B268" s="4">
        <v>44733</v>
      </c>
      <c r="C268">
        <v>4</v>
      </c>
      <c r="D268">
        <v>3</v>
      </c>
      <c r="E268">
        <v>2</v>
      </c>
      <c r="F268">
        <v>1</v>
      </c>
      <c r="G268">
        <v>1</v>
      </c>
      <c r="H268">
        <v>0</v>
      </c>
    </row>
    <row r="269" spans="1:8">
      <c r="A269" t="s">
        <v>16</v>
      </c>
      <c r="B269" s="4">
        <v>44713</v>
      </c>
      <c r="C269">
        <v>1</v>
      </c>
      <c r="D269">
        <v>1</v>
      </c>
      <c r="E269">
        <v>1</v>
      </c>
      <c r="F269">
        <v>0</v>
      </c>
      <c r="G269">
        <v>0</v>
      </c>
      <c r="H269">
        <v>0</v>
      </c>
    </row>
    <row r="270" spans="1:8">
      <c r="A270" t="s">
        <v>16</v>
      </c>
      <c r="B270" s="4">
        <v>44723</v>
      </c>
      <c r="C270">
        <v>1</v>
      </c>
      <c r="D270">
        <v>1</v>
      </c>
      <c r="E270">
        <v>1</v>
      </c>
      <c r="F270">
        <v>0</v>
      </c>
      <c r="G270">
        <v>0</v>
      </c>
      <c r="H270">
        <v>0</v>
      </c>
    </row>
    <row r="271" spans="1:8">
      <c r="A271" t="s">
        <v>16</v>
      </c>
      <c r="B271" s="4">
        <v>44733</v>
      </c>
      <c r="C271">
        <v>1</v>
      </c>
      <c r="D271">
        <v>1</v>
      </c>
      <c r="E271">
        <v>1</v>
      </c>
      <c r="F271">
        <v>0</v>
      </c>
      <c r="G271">
        <v>0</v>
      </c>
      <c r="H271">
        <v>0</v>
      </c>
    </row>
    <row r="272" spans="1:8">
      <c r="A272" t="s">
        <v>8</v>
      </c>
      <c r="B272" s="4">
        <v>44743</v>
      </c>
      <c r="C272">
        <v>59</v>
      </c>
      <c r="D272">
        <v>34</v>
      </c>
      <c r="E272">
        <v>20</v>
      </c>
      <c r="F272">
        <v>14</v>
      </c>
      <c r="G272">
        <v>25</v>
      </c>
      <c r="H272">
        <v>1</v>
      </c>
    </row>
    <row r="273" spans="1:8">
      <c r="A273" t="s">
        <v>8</v>
      </c>
      <c r="B273" s="4">
        <v>44753</v>
      </c>
      <c r="C273">
        <v>66</v>
      </c>
      <c r="D273">
        <v>38</v>
      </c>
      <c r="E273">
        <v>22</v>
      </c>
      <c r="F273">
        <v>16</v>
      </c>
      <c r="G273">
        <v>28</v>
      </c>
      <c r="H273">
        <v>2</v>
      </c>
    </row>
    <row r="274" spans="1:8">
      <c r="A274" t="s">
        <v>8</v>
      </c>
      <c r="B274" s="4">
        <v>44763</v>
      </c>
      <c r="C274">
        <v>60</v>
      </c>
      <c r="D274">
        <v>35</v>
      </c>
      <c r="E274">
        <v>21</v>
      </c>
      <c r="F274">
        <v>14</v>
      </c>
      <c r="G274">
        <v>25</v>
      </c>
      <c r="H274">
        <v>1</v>
      </c>
    </row>
    <row r="275" spans="1:8">
      <c r="A275" t="s">
        <v>9</v>
      </c>
      <c r="B275" s="4">
        <v>44743</v>
      </c>
      <c r="C275">
        <v>49</v>
      </c>
      <c r="D275">
        <v>22</v>
      </c>
      <c r="E275">
        <v>10</v>
      </c>
      <c r="F275">
        <v>12</v>
      </c>
      <c r="G275">
        <v>27</v>
      </c>
      <c r="H275">
        <v>2</v>
      </c>
    </row>
    <row r="276" spans="1:8">
      <c r="A276" t="s">
        <v>9</v>
      </c>
      <c r="B276" s="4">
        <v>44753</v>
      </c>
      <c r="C276">
        <v>50</v>
      </c>
      <c r="D276">
        <v>23</v>
      </c>
      <c r="E276">
        <v>11</v>
      </c>
      <c r="F276">
        <v>12</v>
      </c>
      <c r="G276">
        <v>27</v>
      </c>
      <c r="H276">
        <v>2</v>
      </c>
    </row>
    <row r="277" spans="1:8">
      <c r="A277" t="s">
        <v>9</v>
      </c>
      <c r="B277" s="4">
        <v>44763</v>
      </c>
      <c r="C277">
        <v>47</v>
      </c>
      <c r="D277">
        <v>21</v>
      </c>
      <c r="E277">
        <v>10</v>
      </c>
      <c r="F277">
        <v>11</v>
      </c>
      <c r="G277">
        <v>26</v>
      </c>
      <c r="H277">
        <v>2</v>
      </c>
    </row>
    <row r="278" spans="1:8">
      <c r="A278" t="s">
        <v>10</v>
      </c>
      <c r="B278" s="4">
        <v>44743</v>
      </c>
      <c r="C278">
        <v>31</v>
      </c>
      <c r="D278">
        <v>18</v>
      </c>
      <c r="E278">
        <v>9</v>
      </c>
      <c r="F278">
        <v>9</v>
      </c>
      <c r="G278">
        <v>13</v>
      </c>
      <c r="H278">
        <v>1</v>
      </c>
    </row>
    <row r="279" spans="1:8">
      <c r="A279" t="s">
        <v>10</v>
      </c>
      <c r="B279" s="4">
        <v>44753</v>
      </c>
      <c r="C279">
        <v>29</v>
      </c>
      <c r="D279">
        <v>17</v>
      </c>
      <c r="E279">
        <v>9</v>
      </c>
      <c r="F279">
        <v>8</v>
      </c>
      <c r="G279">
        <v>12</v>
      </c>
      <c r="H279">
        <v>1</v>
      </c>
    </row>
    <row r="280" spans="1:8">
      <c r="A280" t="s">
        <v>10</v>
      </c>
      <c r="B280" s="4">
        <v>44763</v>
      </c>
      <c r="C280">
        <v>30</v>
      </c>
      <c r="D280">
        <v>18</v>
      </c>
      <c r="E280">
        <v>9</v>
      </c>
      <c r="F280">
        <v>9</v>
      </c>
      <c r="G280">
        <v>12</v>
      </c>
      <c r="H280">
        <v>1</v>
      </c>
    </row>
    <row r="281" spans="1:8">
      <c r="A281" t="s">
        <v>11</v>
      </c>
      <c r="B281" s="4">
        <v>44743</v>
      </c>
      <c r="C281">
        <v>25</v>
      </c>
      <c r="D281">
        <v>14</v>
      </c>
      <c r="E281">
        <v>7</v>
      </c>
      <c r="F281">
        <v>7</v>
      </c>
      <c r="G281">
        <v>11</v>
      </c>
      <c r="H281">
        <v>1</v>
      </c>
    </row>
    <row r="282" spans="1:8">
      <c r="A282" t="s">
        <v>11</v>
      </c>
      <c r="B282" s="4">
        <v>44753</v>
      </c>
      <c r="C282">
        <v>25</v>
      </c>
      <c r="D282">
        <v>14</v>
      </c>
      <c r="E282">
        <v>7</v>
      </c>
      <c r="F282">
        <v>7</v>
      </c>
      <c r="G282">
        <v>11</v>
      </c>
      <c r="H282">
        <v>1</v>
      </c>
    </row>
    <row r="283" spans="1:8">
      <c r="A283" t="s">
        <v>11</v>
      </c>
      <c r="B283" s="4">
        <v>44763</v>
      </c>
      <c r="C283">
        <v>24</v>
      </c>
      <c r="D283">
        <v>13</v>
      </c>
      <c r="E283">
        <v>7</v>
      </c>
      <c r="F283">
        <v>6</v>
      </c>
      <c r="G283">
        <v>11</v>
      </c>
      <c r="H283">
        <v>0</v>
      </c>
    </row>
    <row r="284" spans="1:8">
      <c r="A284" t="s">
        <v>12</v>
      </c>
      <c r="B284" s="4">
        <v>44743</v>
      </c>
      <c r="C284">
        <v>8</v>
      </c>
      <c r="D284">
        <v>5</v>
      </c>
      <c r="E284">
        <v>3</v>
      </c>
      <c r="F284">
        <v>2</v>
      </c>
      <c r="G284">
        <v>3</v>
      </c>
      <c r="H284">
        <v>0</v>
      </c>
    </row>
    <row r="285" spans="1:8">
      <c r="A285" t="s">
        <v>12</v>
      </c>
      <c r="B285" s="4">
        <v>44753</v>
      </c>
      <c r="C285">
        <v>9</v>
      </c>
      <c r="D285">
        <v>5</v>
      </c>
      <c r="E285">
        <v>3</v>
      </c>
      <c r="F285">
        <v>2</v>
      </c>
      <c r="G285">
        <v>4</v>
      </c>
      <c r="H285">
        <v>0</v>
      </c>
    </row>
    <row r="286" spans="1:8">
      <c r="A286" t="s">
        <v>12</v>
      </c>
      <c r="B286" s="4">
        <v>44763</v>
      </c>
      <c r="C286">
        <v>9</v>
      </c>
      <c r="D286">
        <v>5</v>
      </c>
      <c r="E286">
        <v>3</v>
      </c>
      <c r="F286">
        <v>2</v>
      </c>
      <c r="G286">
        <v>4</v>
      </c>
      <c r="H286">
        <v>0</v>
      </c>
    </row>
    <row r="287" spans="1:8">
      <c r="A287" t="s">
        <v>13</v>
      </c>
      <c r="B287" s="4">
        <v>44743</v>
      </c>
      <c r="C287">
        <v>7</v>
      </c>
      <c r="D287">
        <v>3</v>
      </c>
      <c r="E287">
        <v>1</v>
      </c>
      <c r="F287">
        <v>2</v>
      </c>
      <c r="G287">
        <v>4</v>
      </c>
      <c r="H287">
        <v>0</v>
      </c>
    </row>
    <row r="288" spans="1:8">
      <c r="A288" t="s">
        <v>13</v>
      </c>
      <c r="B288" s="4">
        <v>44753</v>
      </c>
      <c r="C288">
        <v>6</v>
      </c>
      <c r="D288">
        <v>3</v>
      </c>
      <c r="E288">
        <v>1</v>
      </c>
      <c r="F288">
        <v>2</v>
      </c>
      <c r="G288">
        <v>3</v>
      </c>
      <c r="H288">
        <v>0</v>
      </c>
    </row>
    <row r="289" spans="1:8">
      <c r="A289" t="s">
        <v>13</v>
      </c>
      <c r="B289" s="4">
        <v>44763</v>
      </c>
      <c r="C289">
        <v>7</v>
      </c>
      <c r="D289">
        <v>3</v>
      </c>
      <c r="E289">
        <v>1</v>
      </c>
      <c r="F289">
        <v>2</v>
      </c>
      <c r="G289">
        <v>4</v>
      </c>
      <c r="H289">
        <v>0</v>
      </c>
    </row>
    <row r="290" spans="1:8">
      <c r="A290" t="s">
        <v>14</v>
      </c>
      <c r="B290" s="4">
        <v>44743</v>
      </c>
      <c r="C290">
        <v>5</v>
      </c>
      <c r="D290">
        <v>3</v>
      </c>
      <c r="E290">
        <v>1</v>
      </c>
      <c r="F290">
        <v>2</v>
      </c>
      <c r="G290">
        <v>2</v>
      </c>
      <c r="H290">
        <v>0</v>
      </c>
    </row>
    <row r="291" spans="1:8">
      <c r="A291" t="s">
        <v>14</v>
      </c>
      <c r="B291" s="4">
        <v>44753</v>
      </c>
      <c r="C291">
        <v>5</v>
      </c>
      <c r="D291">
        <v>3</v>
      </c>
      <c r="E291">
        <v>2</v>
      </c>
      <c r="F291">
        <v>1</v>
      </c>
      <c r="G291">
        <v>2</v>
      </c>
      <c r="H291">
        <v>0</v>
      </c>
    </row>
    <row r="292" spans="1:8">
      <c r="A292" t="s">
        <v>14</v>
      </c>
      <c r="B292" s="4">
        <v>44763</v>
      </c>
      <c r="C292">
        <v>5</v>
      </c>
      <c r="D292">
        <v>3</v>
      </c>
      <c r="E292">
        <v>1</v>
      </c>
      <c r="F292">
        <v>2</v>
      </c>
      <c r="G292">
        <v>2</v>
      </c>
      <c r="H292">
        <v>0</v>
      </c>
    </row>
    <row r="293" spans="1:8">
      <c r="A293" t="s">
        <v>15</v>
      </c>
      <c r="B293" s="4">
        <v>44743</v>
      </c>
      <c r="C293">
        <v>4</v>
      </c>
      <c r="D293">
        <v>3</v>
      </c>
      <c r="E293">
        <v>2</v>
      </c>
      <c r="F293">
        <v>1</v>
      </c>
      <c r="G293">
        <v>1</v>
      </c>
      <c r="H293">
        <v>0</v>
      </c>
    </row>
    <row r="294" spans="1:8">
      <c r="A294" t="s">
        <v>15</v>
      </c>
      <c r="B294" s="4">
        <v>44753</v>
      </c>
      <c r="C294">
        <v>4</v>
      </c>
      <c r="D294">
        <v>3</v>
      </c>
      <c r="E294">
        <v>2</v>
      </c>
      <c r="F294">
        <v>1</v>
      </c>
      <c r="G294">
        <v>1</v>
      </c>
      <c r="H294">
        <v>0</v>
      </c>
    </row>
    <row r="295" spans="1:8">
      <c r="A295" t="s">
        <v>15</v>
      </c>
      <c r="B295" s="4">
        <v>44763</v>
      </c>
      <c r="C295">
        <v>4</v>
      </c>
      <c r="D295">
        <v>4</v>
      </c>
      <c r="E295">
        <v>3</v>
      </c>
      <c r="F295">
        <v>1</v>
      </c>
      <c r="G295">
        <v>0</v>
      </c>
      <c r="H295">
        <v>0</v>
      </c>
    </row>
    <row r="296" spans="1:8">
      <c r="A296" t="s">
        <v>16</v>
      </c>
      <c r="B296" s="4">
        <v>44743</v>
      </c>
      <c r="C296">
        <v>1</v>
      </c>
      <c r="D296">
        <v>1</v>
      </c>
      <c r="E296">
        <v>1</v>
      </c>
      <c r="F296">
        <v>0</v>
      </c>
      <c r="G296">
        <v>0</v>
      </c>
      <c r="H296">
        <v>0</v>
      </c>
    </row>
    <row r="297" spans="1:8">
      <c r="A297" t="s">
        <v>16</v>
      </c>
      <c r="B297" s="4">
        <v>44753</v>
      </c>
      <c r="C297">
        <v>1</v>
      </c>
      <c r="D297">
        <v>1</v>
      </c>
      <c r="E297">
        <v>1</v>
      </c>
      <c r="F297">
        <v>0</v>
      </c>
      <c r="G297">
        <v>0</v>
      </c>
      <c r="H297">
        <v>0</v>
      </c>
    </row>
    <row r="298" spans="1:8">
      <c r="A298" t="s">
        <v>16</v>
      </c>
      <c r="B298" s="4">
        <v>44763</v>
      </c>
      <c r="C298">
        <v>1</v>
      </c>
      <c r="D298">
        <v>1</v>
      </c>
      <c r="E298">
        <v>1</v>
      </c>
      <c r="F298">
        <v>0</v>
      </c>
      <c r="G298">
        <v>0</v>
      </c>
      <c r="H298">
        <v>0</v>
      </c>
    </row>
    <row r="299" spans="1:8">
      <c r="A299" t="s">
        <v>8</v>
      </c>
      <c r="B299" s="4">
        <v>44774</v>
      </c>
      <c r="C299">
        <v>61</v>
      </c>
      <c r="D299">
        <v>38</v>
      </c>
      <c r="E299">
        <v>22</v>
      </c>
      <c r="F299">
        <v>16</v>
      </c>
      <c r="G299">
        <v>23</v>
      </c>
      <c r="H299">
        <v>2</v>
      </c>
    </row>
    <row r="300" spans="1:8">
      <c r="A300" t="s">
        <v>8</v>
      </c>
      <c r="B300" s="4">
        <v>44784</v>
      </c>
      <c r="C300">
        <v>65</v>
      </c>
      <c r="D300">
        <v>41</v>
      </c>
      <c r="E300">
        <v>22</v>
      </c>
      <c r="F300">
        <v>19</v>
      </c>
      <c r="G300">
        <v>24</v>
      </c>
      <c r="H300">
        <v>2</v>
      </c>
    </row>
    <row r="301" spans="1:8">
      <c r="A301" t="s">
        <v>8</v>
      </c>
      <c r="B301" s="4">
        <v>44794</v>
      </c>
      <c r="C301">
        <v>64</v>
      </c>
      <c r="D301">
        <v>41</v>
      </c>
      <c r="E301">
        <v>23</v>
      </c>
      <c r="F301">
        <v>18</v>
      </c>
      <c r="G301">
        <v>23</v>
      </c>
      <c r="H301">
        <v>1</v>
      </c>
    </row>
    <row r="302" spans="1:8">
      <c r="A302" t="s">
        <v>9</v>
      </c>
      <c r="B302" s="4">
        <v>44774</v>
      </c>
      <c r="C302">
        <v>55</v>
      </c>
      <c r="D302">
        <v>25</v>
      </c>
      <c r="E302">
        <v>12</v>
      </c>
      <c r="F302">
        <v>13</v>
      </c>
      <c r="G302">
        <v>30</v>
      </c>
      <c r="H302">
        <v>2</v>
      </c>
    </row>
    <row r="303" spans="1:8">
      <c r="A303" t="s">
        <v>9</v>
      </c>
      <c r="B303" s="4">
        <v>44784</v>
      </c>
      <c r="C303">
        <v>55</v>
      </c>
      <c r="D303">
        <v>27</v>
      </c>
      <c r="E303">
        <v>12</v>
      </c>
      <c r="F303">
        <v>15</v>
      </c>
      <c r="G303">
        <v>28</v>
      </c>
      <c r="H303">
        <v>2</v>
      </c>
    </row>
    <row r="304" spans="1:8">
      <c r="A304" t="s">
        <v>9</v>
      </c>
      <c r="B304" s="4">
        <v>44794</v>
      </c>
      <c r="C304">
        <v>50</v>
      </c>
      <c r="D304">
        <v>26</v>
      </c>
      <c r="E304">
        <v>11</v>
      </c>
      <c r="F304">
        <v>15</v>
      </c>
      <c r="G304">
        <v>24</v>
      </c>
      <c r="H304">
        <v>2</v>
      </c>
    </row>
    <row r="305" spans="1:8">
      <c r="A305" t="s">
        <v>10</v>
      </c>
      <c r="B305" s="4">
        <v>44774</v>
      </c>
      <c r="C305">
        <v>32</v>
      </c>
      <c r="D305">
        <v>20</v>
      </c>
      <c r="E305">
        <v>11</v>
      </c>
      <c r="F305">
        <v>9</v>
      </c>
      <c r="G305">
        <v>12</v>
      </c>
      <c r="H305">
        <v>1</v>
      </c>
    </row>
    <row r="306" spans="1:8">
      <c r="A306" t="s">
        <v>10</v>
      </c>
      <c r="B306" s="4">
        <v>44784</v>
      </c>
      <c r="C306">
        <v>32</v>
      </c>
      <c r="D306">
        <v>19</v>
      </c>
      <c r="E306">
        <v>11</v>
      </c>
      <c r="F306">
        <v>8</v>
      </c>
      <c r="G306">
        <v>13</v>
      </c>
      <c r="H306">
        <v>1</v>
      </c>
    </row>
    <row r="307" spans="1:8">
      <c r="A307" t="s">
        <v>10</v>
      </c>
      <c r="B307" s="4">
        <v>44794</v>
      </c>
      <c r="C307">
        <v>29</v>
      </c>
      <c r="D307">
        <v>17</v>
      </c>
      <c r="E307">
        <v>9</v>
      </c>
      <c r="F307">
        <v>8</v>
      </c>
      <c r="G307">
        <v>12</v>
      </c>
      <c r="H307">
        <v>1</v>
      </c>
    </row>
    <row r="308" spans="1:8">
      <c r="A308" t="s">
        <v>11</v>
      </c>
      <c r="B308" s="4">
        <v>44774</v>
      </c>
      <c r="C308">
        <v>24</v>
      </c>
      <c r="D308">
        <v>14</v>
      </c>
      <c r="E308">
        <v>7</v>
      </c>
      <c r="F308">
        <v>7</v>
      </c>
      <c r="G308">
        <v>10</v>
      </c>
      <c r="H308">
        <v>1</v>
      </c>
    </row>
    <row r="309" spans="1:8">
      <c r="A309" t="s">
        <v>11</v>
      </c>
      <c r="B309" s="4">
        <v>44784</v>
      </c>
      <c r="C309">
        <v>24</v>
      </c>
      <c r="D309">
        <v>13</v>
      </c>
      <c r="E309">
        <v>6</v>
      </c>
      <c r="F309">
        <v>7</v>
      </c>
      <c r="G309">
        <v>11</v>
      </c>
      <c r="H309">
        <v>1</v>
      </c>
    </row>
    <row r="310" spans="1:8">
      <c r="A310" t="s">
        <v>11</v>
      </c>
      <c r="B310" s="4">
        <v>44794</v>
      </c>
      <c r="C310">
        <v>25</v>
      </c>
      <c r="D310">
        <v>14</v>
      </c>
      <c r="E310">
        <v>7</v>
      </c>
      <c r="F310">
        <v>7</v>
      </c>
      <c r="G310">
        <v>11</v>
      </c>
      <c r="H310">
        <v>1</v>
      </c>
    </row>
    <row r="311" spans="1:8">
      <c r="A311" t="s">
        <v>12</v>
      </c>
      <c r="B311" s="4">
        <v>44774</v>
      </c>
      <c r="C311">
        <v>9</v>
      </c>
      <c r="D311">
        <v>6</v>
      </c>
      <c r="E311">
        <v>3</v>
      </c>
      <c r="F311">
        <v>3</v>
      </c>
      <c r="G311">
        <v>3</v>
      </c>
      <c r="H311">
        <v>0</v>
      </c>
    </row>
    <row r="312" spans="1:8">
      <c r="A312" t="s">
        <v>12</v>
      </c>
      <c r="B312" s="4">
        <v>44784</v>
      </c>
      <c r="C312">
        <v>9</v>
      </c>
      <c r="D312">
        <v>6</v>
      </c>
      <c r="E312">
        <v>3</v>
      </c>
      <c r="F312">
        <v>3</v>
      </c>
      <c r="G312">
        <v>3</v>
      </c>
      <c r="H312">
        <v>0</v>
      </c>
    </row>
    <row r="313" spans="1:8">
      <c r="A313" t="s">
        <v>12</v>
      </c>
      <c r="B313" s="4">
        <v>44794</v>
      </c>
      <c r="C313">
        <v>9</v>
      </c>
      <c r="D313">
        <v>6</v>
      </c>
      <c r="E313">
        <v>4</v>
      </c>
      <c r="F313">
        <v>2</v>
      </c>
      <c r="G313">
        <v>3</v>
      </c>
      <c r="H313">
        <v>0</v>
      </c>
    </row>
    <row r="314" spans="1:8">
      <c r="A314" t="s">
        <v>13</v>
      </c>
      <c r="B314" s="4">
        <v>44774</v>
      </c>
      <c r="C314">
        <v>7</v>
      </c>
      <c r="D314">
        <v>3</v>
      </c>
      <c r="E314">
        <v>1</v>
      </c>
      <c r="F314">
        <v>2</v>
      </c>
      <c r="G314">
        <v>4</v>
      </c>
      <c r="H314">
        <v>0</v>
      </c>
    </row>
    <row r="315" spans="1:8">
      <c r="A315" t="s">
        <v>13</v>
      </c>
      <c r="B315" s="4">
        <v>44784</v>
      </c>
      <c r="C315">
        <v>7</v>
      </c>
      <c r="D315">
        <v>3</v>
      </c>
      <c r="E315">
        <v>1</v>
      </c>
      <c r="F315">
        <v>2</v>
      </c>
      <c r="G315">
        <v>4</v>
      </c>
      <c r="H315">
        <v>0</v>
      </c>
    </row>
    <row r="316" spans="1:8">
      <c r="A316" t="s">
        <v>13</v>
      </c>
      <c r="B316" s="4">
        <v>44794</v>
      </c>
      <c r="C316">
        <v>7</v>
      </c>
      <c r="D316">
        <v>3</v>
      </c>
      <c r="E316">
        <v>1</v>
      </c>
      <c r="F316">
        <v>2</v>
      </c>
      <c r="G316">
        <v>4</v>
      </c>
      <c r="H316">
        <v>0</v>
      </c>
    </row>
    <row r="317" spans="1:8">
      <c r="A317" t="s">
        <v>14</v>
      </c>
      <c r="B317" s="4">
        <v>44774</v>
      </c>
      <c r="C317">
        <v>5</v>
      </c>
      <c r="D317">
        <v>3</v>
      </c>
      <c r="E317">
        <v>1</v>
      </c>
      <c r="F317">
        <v>2</v>
      </c>
      <c r="G317">
        <v>2</v>
      </c>
      <c r="H317">
        <v>0</v>
      </c>
    </row>
    <row r="318" spans="1:8">
      <c r="A318" t="s">
        <v>14</v>
      </c>
      <c r="B318" s="4">
        <v>44784</v>
      </c>
      <c r="C318">
        <v>5</v>
      </c>
      <c r="D318">
        <v>3</v>
      </c>
      <c r="E318">
        <v>1</v>
      </c>
      <c r="F318">
        <v>2</v>
      </c>
      <c r="G318">
        <v>2</v>
      </c>
      <c r="H318">
        <v>0</v>
      </c>
    </row>
    <row r="319" spans="1:8">
      <c r="A319" t="s">
        <v>14</v>
      </c>
      <c r="B319" s="4">
        <v>44794</v>
      </c>
      <c r="C319">
        <v>5</v>
      </c>
      <c r="D319">
        <v>3</v>
      </c>
      <c r="E319">
        <v>2</v>
      </c>
      <c r="F319">
        <v>1</v>
      </c>
      <c r="G319">
        <v>2</v>
      </c>
      <c r="H319">
        <v>0</v>
      </c>
    </row>
    <row r="320" spans="1:8">
      <c r="A320" t="s">
        <v>15</v>
      </c>
      <c r="B320" s="4">
        <v>44774</v>
      </c>
      <c r="C320">
        <v>4</v>
      </c>
      <c r="D320">
        <v>3</v>
      </c>
      <c r="E320">
        <v>2</v>
      </c>
      <c r="F320">
        <v>1</v>
      </c>
      <c r="G320">
        <v>1</v>
      </c>
      <c r="H320">
        <v>0</v>
      </c>
    </row>
    <row r="321" spans="1:8">
      <c r="A321" t="s">
        <v>15</v>
      </c>
      <c r="B321" s="4">
        <v>44784</v>
      </c>
      <c r="C321">
        <v>4</v>
      </c>
      <c r="D321">
        <v>3</v>
      </c>
      <c r="E321">
        <v>2</v>
      </c>
      <c r="F321">
        <v>1</v>
      </c>
      <c r="G321">
        <v>1</v>
      </c>
      <c r="H321">
        <v>0</v>
      </c>
    </row>
    <row r="322" spans="1:8">
      <c r="A322" t="s">
        <v>15</v>
      </c>
      <c r="B322" s="4">
        <v>44794</v>
      </c>
      <c r="C322">
        <v>4</v>
      </c>
      <c r="D322">
        <v>3</v>
      </c>
      <c r="E322">
        <v>2</v>
      </c>
      <c r="F322">
        <v>1</v>
      </c>
      <c r="G322">
        <v>1</v>
      </c>
      <c r="H322">
        <v>0</v>
      </c>
    </row>
    <row r="323" spans="1:8">
      <c r="A323" t="s">
        <v>16</v>
      </c>
      <c r="B323" s="4">
        <v>44774</v>
      </c>
      <c r="C323">
        <v>1</v>
      </c>
      <c r="D323">
        <v>1</v>
      </c>
      <c r="E323">
        <v>1</v>
      </c>
      <c r="F323">
        <v>0</v>
      </c>
      <c r="G323">
        <v>0</v>
      </c>
      <c r="H323">
        <v>0</v>
      </c>
    </row>
    <row r="324" spans="1:8">
      <c r="A324" t="s">
        <v>16</v>
      </c>
      <c r="B324" s="4">
        <v>44784</v>
      </c>
      <c r="C324">
        <v>1</v>
      </c>
      <c r="D324">
        <v>1</v>
      </c>
      <c r="E324">
        <v>1</v>
      </c>
      <c r="F324">
        <v>0</v>
      </c>
      <c r="G324">
        <v>0</v>
      </c>
      <c r="H324">
        <v>0</v>
      </c>
    </row>
    <row r="325" spans="1:8">
      <c r="A325" t="s">
        <v>16</v>
      </c>
      <c r="B325" s="4">
        <v>44794</v>
      </c>
      <c r="C325">
        <v>1</v>
      </c>
      <c r="D325">
        <v>1</v>
      </c>
      <c r="E325">
        <v>1</v>
      </c>
      <c r="F325">
        <v>0</v>
      </c>
      <c r="G325">
        <v>0</v>
      </c>
      <c r="H325">
        <v>0</v>
      </c>
    </row>
    <row r="326" spans="1:8">
      <c r="A326" t="s">
        <v>8</v>
      </c>
      <c r="B326" s="4">
        <v>44805</v>
      </c>
      <c r="C326">
        <v>65</v>
      </c>
      <c r="D326">
        <v>51</v>
      </c>
      <c r="E326">
        <v>41</v>
      </c>
      <c r="F326">
        <v>10</v>
      </c>
      <c r="G326">
        <v>14</v>
      </c>
      <c r="H326">
        <v>1</v>
      </c>
    </row>
    <row r="327" spans="1:8">
      <c r="A327" t="s">
        <v>8</v>
      </c>
      <c r="B327" s="4">
        <v>44815</v>
      </c>
      <c r="C327">
        <v>69</v>
      </c>
      <c r="D327">
        <v>51</v>
      </c>
      <c r="E327">
        <v>38</v>
      </c>
      <c r="F327">
        <v>13</v>
      </c>
      <c r="G327">
        <v>18</v>
      </c>
      <c r="H327">
        <v>1</v>
      </c>
    </row>
    <row r="328" spans="1:8">
      <c r="A328" t="s">
        <v>8</v>
      </c>
      <c r="B328" s="4">
        <v>44825</v>
      </c>
      <c r="C328">
        <v>67</v>
      </c>
      <c r="D328">
        <v>52</v>
      </c>
      <c r="E328">
        <v>42</v>
      </c>
      <c r="F328">
        <v>10</v>
      </c>
      <c r="G328">
        <v>15</v>
      </c>
      <c r="H328">
        <v>1</v>
      </c>
    </row>
    <row r="329" spans="1:8">
      <c r="A329" t="s">
        <v>9</v>
      </c>
      <c r="B329" s="4">
        <v>44805</v>
      </c>
      <c r="C329">
        <v>58</v>
      </c>
      <c r="D329">
        <v>35</v>
      </c>
      <c r="E329">
        <v>24</v>
      </c>
      <c r="F329">
        <v>11</v>
      </c>
      <c r="G329">
        <v>23</v>
      </c>
      <c r="H329">
        <v>1</v>
      </c>
    </row>
    <row r="330" spans="1:8">
      <c r="A330" t="s">
        <v>9</v>
      </c>
      <c r="B330" s="4">
        <v>44815</v>
      </c>
      <c r="C330">
        <v>55</v>
      </c>
      <c r="D330">
        <v>35</v>
      </c>
      <c r="E330">
        <v>24</v>
      </c>
      <c r="F330">
        <v>11</v>
      </c>
      <c r="G330">
        <v>20</v>
      </c>
      <c r="H330">
        <v>1</v>
      </c>
    </row>
    <row r="331" spans="1:8">
      <c r="A331" t="s">
        <v>9</v>
      </c>
      <c r="B331" s="4">
        <v>44825</v>
      </c>
      <c r="C331">
        <v>58</v>
      </c>
      <c r="D331">
        <v>38</v>
      </c>
      <c r="E331">
        <v>26</v>
      </c>
      <c r="F331">
        <v>12</v>
      </c>
      <c r="G331">
        <v>20</v>
      </c>
      <c r="H331">
        <v>1</v>
      </c>
    </row>
    <row r="332" spans="1:8">
      <c r="A332" t="s">
        <v>10</v>
      </c>
      <c r="B332" s="4">
        <v>44805</v>
      </c>
      <c r="C332">
        <v>34</v>
      </c>
      <c r="D332">
        <v>23</v>
      </c>
      <c r="E332">
        <v>16</v>
      </c>
      <c r="F332">
        <v>7</v>
      </c>
      <c r="G332">
        <v>11</v>
      </c>
      <c r="H332">
        <v>1</v>
      </c>
    </row>
    <row r="333" spans="1:8">
      <c r="A333" t="s">
        <v>10</v>
      </c>
      <c r="B333" s="4">
        <v>44815</v>
      </c>
      <c r="C333">
        <v>34</v>
      </c>
      <c r="D333">
        <v>25</v>
      </c>
      <c r="E333">
        <v>19</v>
      </c>
      <c r="F333">
        <v>6</v>
      </c>
      <c r="G333">
        <v>9</v>
      </c>
      <c r="H333">
        <v>1</v>
      </c>
    </row>
    <row r="334" spans="1:8">
      <c r="A334" t="s">
        <v>10</v>
      </c>
      <c r="B334" s="4">
        <v>44825</v>
      </c>
      <c r="C334">
        <v>34</v>
      </c>
      <c r="D334">
        <v>25</v>
      </c>
      <c r="E334">
        <v>18</v>
      </c>
      <c r="F334">
        <v>7</v>
      </c>
      <c r="G334">
        <v>9</v>
      </c>
      <c r="H334">
        <v>1</v>
      </c>
    </row>
    <row r="335" spans="1:8">
      <c r="A335" t="s">
        <v>11</v>
      </c>
      <c r="B335" s="4">
        <v>44805</v>
      </c>
      <c r="C335">
        <v>25</v>
      </c>
      <c r="D335">
        <v>19</v>
      </c>
      <c r="E335">
        <v>14</v>
      </c>
      <c r="F335">
        <v>5</v>
      </c>
      <c r="G335">
        <v>6</v>
      </c>
      <c r="H335">
        <v>0</v>
      </c>
    </row>
    <row r="336" spans="1:8">
      <c r="A336" t="s">
        <v>11</v>
      </c>
      <c r="B336" s="4">
        <v>44815</v>
      </c>
      <c r="C336">
        <v>27</v>
      </c>
      <c r="D336">
        <v>20</v>
      </c>
      <c r="E336">
        <v>14</v>
      </c>
      <c r="F336">
        <v>6</v>
      </c>
      <c r="G336">
        <v>7</v>
      </c>
      <c r="H336">
        <v>1</v>
      </c>
    </row>
    <row r="337" spans="1:8">
      <c r="A337" t="s">
        <v>11</v>
      </c>
      <c r="B337" s="4">
        <v>44825</v>
      </c>
      <c r="C337">
        <v>25</v>
      </c>
      <c r="D337">
        <v>17</v>
      </c>
      <c r="E337">
        <v>12</v>
      </c>
      <c r="F337">
        <v>5</v>
      </c>
      <c r="G337">
        <v>8</v>
      </c>
      <c r="H337">
        <v>1</v>
      </c>
    </row>
    <row r="338" spans="1:8">
      <c r="A338" t="s">
        <v>12</v>
      </c>
      <c r="B338" s="4">
        <v>44805</v>
      </c>
      <c r="C338">
        <v>10</v>
      </c>
      <c r="D338">
        <v>8</v>
      </c>
      <c r="E338">
        <v>6</v>
      </c>
      <c r="F338">
        <v>2</v>
      </c>
      <c r="G338">
        <v>2</v>
      </c>
      <c r="H338">
        <v>0</v>
      </c>
    </row>
    <row r="339" spans="1:8">
      <c r="A339" t="s">
        <v>12</v>
      </c>
      <c r="B339" s="4">
        <v>44815</v>
      </c>
      <c r="C339">
        <v>9</v>
      </c>
      <c r="D339">
        <v>7</v>
      </c>
      <c r="E339">
        <v>5</v>
      </c>
      <c r="F339">
        <v>2</v>
      </c>
      <c r="G339">
        <v>2</v>
      </c>
      <c r="H339">
        <v>0</v>
      </c>
    </row>
    <row r="340" spans="1:8">
      <c r="A340" t="s">
        <v>12</v>
      </c>
      <c r="B340" s="4">
        <v>44825</v>
      </c>
      <c r="C340">
        <v>10</v>
      </c>
      <c r="D340">
        <v>8</v>
      </c>
      <c r="E340">
        <v>6</v>
      </c>
      <c r="F340">
        <v>2</v>
      </c>
      <c r="G340">
        <v>2</v>
      </c>
      <c r="H340">
        <v>0</v>
      </c>
    </row>
    <row r="341" spans="1:8">
      <c r="A341" t="s">
        <v>13</v>
      </c>
      <c r="B341" s="4">
        <v>44805</v>
      </c>
      <c r="C341">
        <v>8</v>
      </c>
      <c r="D341">
        <v>5</v>
      </c>
      <c r="E341">
        <v>3</v>
      </c>
      <c r="F341">
        <v>2</v>
      </c>
      <c r="G341">
        <v>3</v>
      </c>
      <c r="H341">
        <v>0</v>
      </c>
    </row>
    <row r="342" spans="1:8">
      <c r="A342" t="s">
        <v>13</v>
      </c>
      <c r="B342" s="4">
        <v>44815</v>
      </c>
      <c r="C342">
        <v>7</v>
      </c>
      <c r="D342">
        <v>4</v>
      </c>
      <c r="E342">
        <v>2</v>
      </c>
      <c r="F342">
        <v>2</v>
      </c>
      <c r="G342">
        <v>3</v>
      </c>
      <c r="H342">
        <v>0</v>
      </c>
    </row>
    <row r="343" spans="1:8">
      <c r="A343" t="s">
        <v>13</v>
      </c>
      <c r="B343" s="4">
        <v>44825</v>
      </c>
      <c r="C343">
        <v>7</v>
      </c>
      <c r="D343">
        <v>5</v>
      </c>
      <c r="E343">
        <v>3</v>
      </c>
      <c r="F343">
        <v>2</v>
      </c>
      <c r="G343">
        <v>2</v>
      </c>
      <c r="H343">
        <v>0</v>
      </c>
    </row>
    <row r="344" spans="1:8">
      <c r="A344" t="s">
        <v>14</v>
      </c>
      <c r="B344" s="4">
        <v>44805</v>
      </c>
      <c r="C344">
        <v>5</v>
      </c>
      <c r="D344">
        <v>3</v>
      </c>
      <c r="E344">
        <v>2</v>
      </c>
      <c r="F344">
        <v>1</v>
      </c>
      <c r="G344">
        <v>2</v>
      </c>
      <c r="H344">
        <v>0</v>
      </c>
    </row>
    <row r="345" spans="1:8">
      <c r="A345" t="s">
        <v>14</v>
      </c>
      <c r="B345" s="4">
        <v>44815</v>
      </c>
      <c r="C345">
        <v>5</v>
      </c>
      <c r="D345">
        <v>4</v>
      </c>
      <c r="E345">
        <v>3</v>
      </c>
      <c r="F345">
        <v>1</v>
      </c>
      <c r="G345">
        <v>1</v>
      </c>
      <c r="H345">
        <v>0</v>
      </c>
    </row>
    <row r="346" spans="1:8">
      <c r="A346" t="s">
        <v>14</v>
      </c>
      <c r="B346" s="4">
        <v>44825</v>
      </c>
      <c r="C346">
        <v>6</v>
      </c>
      <c r="D346">
        <v>4</v>
      </c>
      <c r="E346">
        <v>3</v>
      </c>
      <c r="F346">
        <v>1</v>
      </c>
      <c r="G346">
        <v>2</v>
      </c>
      <c r="H346">
        <v>0</v>
      </c>
    </row>
    <row r="347" spans="1:8">
      <c r="A347" t="s">
        <v>15</v>
      </c>
      <c r="B347" s="4">
        <v>44805</v>
      </c>
      <c r="C347">
        <v>4</v>
      </c>
      <c r="D347">
        <v>3</v>
      </c>
      <c r="E347">
        <v>3</v>
      </c>
      <c r="F347">
        <v>0</v>
      </c>
      <c r="G347">
        <v>1</v>
      </c>
      <c r="H347">
        <v>0</v>
      </c>
    </row>
    <row r="348" spans="1:8">
      <c r="A348" t="s">
        <v>15</v>
      </c>
      <c r="B348" s="4">
        <v>44815</v>
      </c>
      <c r="C348">
        <v>4</v>
      </c>
      <c r="D348">
        <v>4</v>
      </c>
      <c r="E348">
        <v>3</v>
      </c>
      <c r="F348">
        <v>1</v>
      </c>
      <c r="G348">
        <v>0</v>
      </c>
      <c r="H348">
        <v>0</v>
      </c>
    </row>
    <row r="349" spans="1:8">
      <c r="A349" t="s">
        <v>15</v>
      </c>
      <c r="B349" s="4">
        <v>44825</v>
      </c>
      <c r="C349">
        <v>4</v>
      </c>
      <c r="D349">
        <v>3</v>
      </c>
      <c r="E349">
        <v>3</v>
      </c>
      <c r="F349">
        <v>0</v>
      </c>
      <c r="G349">
        <v>1</v>
      </c>
      <c r="H349">
        <v>0</v>
      </c>
    </row>
    <row r="350" spans="1:8">
      <c r="A350" t="s">
        <v>16</v>
      </c>
      <c r="B350" s="4">
        <v>44805</v>
      </c>
      <c r="C350">
        <v>1</v>
      </c>
      <c r="D350">
        <v>1</v>
      </c>
      <c r="E350">
        <v>1</v>
      </c>
      <c r="F350">
        <v>0</v>
      </c>
      <c r="G350">
        <v>0</v>
      </c>
      <c r="H350">
        <v>0</v>
      </c>
    </row>
    <row r="351" spans="1:8">
      <c r="A351" t="s">
        <v>16</v>
      </c>
      <c r="B351" s="4">
        <v>44815</v>
      </c>
      <c r="C351">
        <v>2</v>
      </c>
      <c r="D351">
        <v>2</v>
      </c>
      <c r="E351">
        <v>2</v>
      </c>
      <c r="F351">
        <v>0</v>
      </c>
      <c r="G351">
        <v>0</v>
      </c>
      <c r="H351">
        <v>0</v>
      </c>
    </row>
    <row r="352" spans="1:8">
      <c r="A352" t="s">
        <v>16</v>
      </c>
      <c r="B352" s="4">
        <v>44825</v>
      </c>
      <c r="C352">
        <v>1</v>
      </c>
      <c r="D352">
        <v>1</v>
      </c>
      <c r="E352">
        <v>1</v>
      </c>
      <c r="F352">
        <v>0</v>
      </c>
      <c r="G352">
        <v>0</v>
      </c>
      <c r="H352">
        <v>0</v>
      </c>
    </row>
    <row r="353" spans="1:8">
      <c r="A353" t="s">
        <v>8</v>
      </c>
      <c r="B353" s="4">
        <v>44835</v>
      </c>
      <c r="C353">
        <v>63</v>
      </c>
      <c r="D353">
        <v>48</v>
      </c>
      <c r="E353">
        <v>37</v>
      </c>
      <c r="F353">
        <v>11</v>
      </c>
      <c r="G353">
        <v>15</v>
      </c>
      <c r="H353">
        <v>1</v>
      </c>
    </row>
    <row r="354" spans="1:8">
      <c r="A354" t="s">
        <v>8</v>
      </c>
      <c r="B354" s="4">
        <v>44845</v>
      </c>
      <c r="C354">
        <v>68</v>
      </c>
      <c r="D354">
        <v>52</v>
      </c>
      <c r="E354">
        <v>41</v>
      </c>
      <c r="F354">
        <v>11</v>
      </c>
      <c r="G354">
        <v>16</v>
      </c>
      <c r="H354">
        <v>1</v>
      </c>
    </row>
    <row r="355" spans="1:8">
      <c r="A355" t="s">
        <v>8</v>
      </c>
      <c r="B355" s="4">
        <v>44855</v>
      </c>
      <c r="C355">
        <v>71</v>
      </c>
      <c r="D355">
        <v>58</v>
      </c>
      <c r="E355">
        <v>43</v>
      </c>
      <c r="F355">
        <v>15</v>
      </c>
      <c r="G355">
        <v>13</v>
      </c>
      <c r="H355">
        <v>1</v>
      </c>
    </row>
    <row r="356" spans="1:8">
      <c r="A356" t="s">
        <v>9</v>
      </c>
      <c r="B356" s="4">
        <v>44835</v>
      </c>
      <c r="C356">
        <v>57</v>
      </c>
      <c r="D356">
        <v>38</v>
      </c>
      <c r="E356">
        <v>24</v>
      </c>
      <c r="F356">
        <v>14</v>
      </c>
      <c r="G356">
        <v>19</v>
      </c>
      <c r="H356">
        <v>2</v>
      </c>
    </row>
    <row r="357" spans="1:8">
      <c r="A357" t="s">
        <v>9</v>
      </c>
      <c r="B357" s="4">
        <v>44845</v>
      </c>
      <c r="C357">
        <v>59</v>
      </c>
      <c r="D357">
        <v>37</v>
      </c>
      <c r="E357">
        <v>25</v>
      </c>
      <c r="F357">
        <v>12</v>
      </c>
      <c r="G357">
        <v>22</v>
      </c>
      <c r="H357">
        <v>1</v>
      </c>
    </row>
    <row r="358" spans="1:8">
      <c r="A358" t="s">
        <v>9</v>
      </c>
      <c r="B358" s="4">
        <v>44855</v>
      </c>
      <c r="C358">
        <v>54</v>
      </c>
      <c r="D358">
        <v>36</v>
      </c>
      <c r="E358">
        <v>22</v>
      </c>
      <c r="F358">
        <v>14</v>
      </c>
      <c r="G358">
        <v>18</v>
      </c>
      <c r="H358">
        <v>2</v>
      </c>
    </row>
    <row r="359" spans="1:8">
      <c r="A359" t="s">
        <v>10</v>
      </c>
      <c r="B359" s="4">
        <v>44835</v>
      </c>
      <c r="C359">
        <v>33</v>
      </c>
      <c r="D359">
        <v>23</v>
      </c>
      <c r="E359">
        <v>17</v>
      </c>
      <c r="F359">
        <v>6</v>
      </c>
      <c r="G359">
        <v>10</v>
      </c>
      <c r="H359">
        <v>1</v>
      </c>
    </row>
    <row r="360" spans="1:8">
      <c r="A360" t="s">
        <v>10</v>
      </c>
      <c r="B360" s="4">
        <v>44845</v>
      </c>
      <c r="C360">
        <v>34</v>
      </c>
      <c r="D360">
        <v>25</v>
      </c>
      <c r="E360">
        <v>18</v>
      </c>
      <c r="F360">
        <v>7</v>
      </c>
      <c r="G360">
        <v>9</v>
      </c>
      <c r="H360">
        <v>1</v>
      </c>
    </row>
    <row r="361" spans="1:8">
      <c r="A361" t="s">
        <v>10</v>
      </c>
      <c r="B361" s="4">
        <v>44855</v>
      </c>
      <c r="C361">
        <v>35</v>
      </c>
      <c r="D361">
        <v>25</v>
      </c>
      <c r="E361">
        <v>18</v>
      </c>
      <c r="F361">
        <v>7</v>
      </c>
      <c r="G361">
        <v>10</v>
      </c>
      <c r="H361">
        <v>0</v>
      </c>
    </row>
    <row r="362" spans="1:8">
      <c r="A362" t="s">
        <v>11</v>
      </c>
      <c r="B362" s="4">
        <v>44835</v>
      </c>
      <c r="C362">
        <v>26</v>
      </c>
      <c r="D362">
        <v>20</v>
      </c>
      <c r="E362">
        <v>14</v>
      </c>
      <c r="F362">
        <v>6</v>
      </c>
      <c r="G362">
        <v>6</v>
      </c>
      <c r="H362">
        <v>1</v>
      </c>
    </row>
    <row r="363" spans="1:8">
      <c r="A363" t="s">
        <v>11</v>
      </c>
      <c r="B363" s="4">
        <v>44845</v>
      </c>
      <c r="C363">
        <v>24</v>
      </c>
      <c r="D363">
        <v>17</v>
      </c>
      <c r="E363">
        <v>13</v>
      </c>
      <c r="F363">
        <v>4</v>
      </c>
      <c r="G363">
        <v>7</v>
      </c>
      <c r="H363">
        <v>0</v>
      </c>
    </row>
    <row r="364" spans="1:8">
      <c r="A364" t="s">
        <v>11</v>
      </c>
      <c r="B364" s="4">
        <v>44855</v>
      </c>
      <c r="C364">
        <v>28</v>
      </c>
      <c r="D364">
        <v>21</v>
      </c>
      <c r="E364">
        <v>16</v>
      </c>
      <c r="F364">
        <v>5</v>
      </c>
      <c r="G364">
        <v>7</v>
      </c>
      <c r="H364">
        <v>1</v>
      </c>
    </row>
    <row r="365" spans="1:8">
      <c r="A365" t="s">
        <v>12</v>
      </c>
      <c r="B365" s="4">
        <v>44835</v>
      </c>
      <c r="C365">
        <v>10</v>
      </c>
      <c r="D365">
        <v>8</v>
      </c>
      <c r="E365">
        <v>6</v>
      </c>
      <c r="F365">
        <v>2</v>
      </c>
      <c r="G365">
        <v>2</v>
      </c>
      <c r="H365">
        <v>0</v>
      </c>
    </row>
    <row r="366" spans="1:8">
      <c r="A366" t="s">
        <v>12</v>
      </c>
      <c r="B366" s="4">
        <v>44845</v>
      </c>
      <c r="C366">
        <v>10</v>
      </c>
      <c r="D366">
        <v>8</v>
      </c>
      <c r="E366">
        <v>6</v>
      </c>
      <c r="F366">
        <v>2</v>
      </c>
      <c r="G366">
        <v>2</v>
      </c>
      <c r="H366">
        <v>0</v>
      </c>
    </row>
    <row r="367" spans="1:8">
      <c r="A367" t="s">
        <v>12</v>
      </c>
      <c r="B367" s="4">
        <v>44855</v>
      </c>
      <c r="C367">
        <v>10</v>
      </c>
      <c r="D367">
        <v>8</v>
      </c>
      <c r="E367">
        <v>6</v>
      </c>
      <c r="F367">
        <v>2</v>
      </c>
      <c r="G367">
        <v>2</v>
      </c>
      <c r="H367">
        <v>0</v>
      </c>
    </row>
    <row r="368" spans="1:8">
      <c r="A368" t="s">
        <v>13</v>
      </c>
      <c r="B368" s="4">
        <v>44835</v>
      </c>
      <c r="C368">
        <v>8</v>
      </c>
      <c r="D368">
        <v>5</v>
      </c>
      <c r="E368">
        <v>3</v>
      </c>
      <c r="F368">
        <v>2</v>
      </c>
      <c r="G368">
        <v>3</v>
      </c>
      <c r="H368">
        <v>0</v>
      </c>
    </row>
    <row r="369" spans="1:8">
      <c r="A369" t="s">
        <v>13</v>
      </c>
      <c r="B369" s="4">
        <v>44845</v>
      </c>
      <c r="C369">
        <v>7</v>
      </c>
      <c r="D369">
        <v>4</v>
      </c>
      <c r="E369">
        <v>2</v>
      </c>
      <c r="F369">
        <v>2</v>
      </c>
      <c r="G369">
        <v>3</v>
      </c>
      <c r="H369">
        <v>0</v>
      </c>
    </row>
    <row r="370" spans="1:8">
      <c r="A370" t="s">
        <v>13</v>
      </c>
      <c r="B370" s="4">
        <v>44855</v>
      </c>
      <c r="C370">
        <v>8</v>
      </c>
      <c r="D370">
        <v>5</v>
      </c>
      <c r="E370">
        <v>3</v>
      </c>
      <c r="F370">
        <v>2</v>
      </c>
      <c r="G370">
        <v>3</v>
      </c>
      <c r="H370">
        <v>0</v>
      </c>
    </row>
    <row r="371" spans="1:8">
      <c r="A371" t="s">
        <v>14</v>
      </c>
      <c r="B371" s="4">
        <v>44835</v>
      </c>
      <c r="C371">
        <v>6</v>
      </c>
      <c r="D371">
        <v>4</v>
      </c>
      <c r="E371">
        <v>3</v>
      </c>
      <c r="F371">
        <v>1</v>
      </c>
      <c r="G371">
        <v>2</v>
      </c>
      <c r="H371">
        <v>0</v>
      </c>
    </row>
    <row r="372" spans="1:8">
      <c r="A372" t="s">
        <v>14</v>
      </c>
      <c r="B372" s="4">
        <v>44845</v>
      </c>
      <c r="C372">
        <v>5</v>
      </c>
      <c r="D372">
        <v>4</v>
      </c>
      <c r="E372">
        <v>3</v>
      </c>
      <c r="F372">
        <v>1</v>
      </c>
      <c r="G372">
        <v>1</v>
      </c>
      <c r="H372">
        <v>0</v>
      </c>
    </row>
    <row r="373" spans="1:8">
      <c r="A373" t="s">
        <v>14</v>
      </c>
      <c r="B373" s="4">
        <v>44855</v>
      </c>
      <c r="C373">
        <v>6</v>
      </c>
      <c r="D373">
        <v>4</v>
      </c>
      <c r="E373">
        <v>3</v>
      </c>
      <c r="F373">
        <v>1</v>
      </c>
      <c r="G373">
        <v>2</v>
      </c>
      <c r="H373">
        <v>0</v>
      </c>
    </row>
    <row r="374" spans="1:8">
      <c r="A374" t="s">
        <v>15</v>
      </c>
      <c r="B374" s="4">
        <v>44835</v>
      </c>
      <c r="C374">
        <v>5</v>
      </c>
      <c r="D374">
        <v>4</v>
      </c>
      <c r="E374">
        <v>4</v>
      </c>
      <c r="F374">
        <v>0</v>
      </c>
      <c r="G374">
        <v>1</v>
      </c>
      <c r="H374">
        <v>0</v>
      </c>
    </row>
    <row r="375" spans="1:8">
      <c r="A375" t="s">
        <v>15</v>
      </c>
      <c r="B375" s="4">
        <v>44845</v>
      </c>
      <c r="C375">
        <v>5</v>
      </c>
      <c r="D375">
        <v>5</v>
      </c>
      <c r="E375">
        <v>4</v>
      </c>
      <c r="F375">
        <v>1</v>
      </c>
      <c r="G375">
        <v>0</v>
      </c>
      <c r="H375">
        <v>0</v>
      </c>
    </row>
    <row r="376" spans="1:8">
      <c r="A376" t="s">
        <v>15</v>
      </c>
      <c r="B376" s="4">
        <v>44855</v>
      </c>
      <c r="C376">
        <v>5</v>
      </c>
      <c r="D376">
        <v>4</v>
      </c>
      <c r="E376">
        <v>4</v>
      </c>
      <c r="F376">
        <v>0</v>
      </c>
      <c r="G376">
        <v>1</v>
      </c>
      <c r="H376">
        <v>0</v>
      </c>
    </row>
    <row r="377" spans="1:8">
      <c r="A377" t="s">
        <v>16</v>
      </c>
      <c r="B377" s="4">
        <v>44835</v>
      </c>
      <c r="C377">
        <v>2</v>
      </c>
      <c r="D377">
        <v>2</v>
      </c>
      <c r="E377">
        <v>2</v>
      </c>
      <c r="F377">
        <v>0</v>
      </c>
      <c r="G377">
        <v>0</v>
      </c>
      <c r="H377">
        <v>0</v>
      </c>
    </row>
    <row r="378" spans="1:8">
      <c r="A378" t="s">
        <v>16</v>
      </c>
      <c r="B378" s="4">
        <v>44845</v>
      </c>
      <c r="C378">
        <v>1</v>
      </c>
      <c r="D378">
        <v>1</v>
      </c>
      <c r="E378">
        <v>1</v>
      </c>
      <c r="F378">
        <v>0</v>
      </c>
      <c r="G378">
        <v>0</v>
      </c>
      <c r="H378">
        <v>0</v>
      </c>
    </row>
    <row r="379" spans="1:8">
      <c r="A379" t="s">
        <v>16</v>
      </c>
      <c r="B379" s="4">
        <v>44855</v>
      </c>
      <c r="C379">
        <v>1</v>
      </c>
      <c r="D379">
        <v>1</v>
      </c>
      <c r="E379">
        <v>1</v>
      </c>
      <c r="F379">
        <v>0</v>
      </c>
      <c r="G379">
        <v>0</v>
      </c>
      <c r="H379">
        <v>0</v>
      </c>
    </row>
    <row r="380" spans="1:8">
      <c r="A380" t="s">
        <v>8</v>
      </c>
      <c r="B380" s="4">
        <v>44866</v>
      </c>
      <c r="C380">
        <v>67</v>
      </c>
      <c r="D380">
        <v>50</v>
      </c>
      <c r="E380">
        <v>40</v>
      </c>
      <c r="F380">
        <v>10</v>
      </c>
      <c r="G380">
        <v>17</v>
      </c>
      <c r="H380">
        <v>1</v>
      </c>
    </row>
    <row r="381" spans="1:8">
      <c r="A381" t="s">
        <v>8</v>
      </c>
      <c r="B381" s="4">
        <v>44876</v>
      </c>
      <c r="C381">
        <v>68</v>
      </c>
      <c r="D381">
        <v>54</v>
      </c>
      <c r="E381">
        <v>41</v>
      </c>
      <c r="F381">
        <v>13</v>
      </c>
      <c r="G381">
        <v>14</v>
      </c>
      <c r="H381">
        <v>1</v>
      </c>
    </row>
    <row r="382" spans="1:8">
      <c r="A382" t="s">
        <v>8</v>
      </c>
      <c r="B382" s="4">
        <v>44886</v>
      </c>
      <c r="C382">
        <v>67</v>
      </c>
      <c r="D382">
        <v>50</v>
      </c>
      <c r="E382">
        <v>37</v>
      </c>
      <c r="F382">
        <v>13</v>
      </c>
      <c r="G382">
        <v>17</v>
      </c>
      <c r="H382">
        <v>1</v>
      </c>
    </row>
    <row r="383" spans="1:8">
      <c r="A383" t="s">
        <v>9</v>
      </c>
      <c r="B383" s="4">
        <v>44866</v>
      </c>
      <c r="C383">
        <v>59</v>
      </c>
      <c r="D383">
        <v>37</v>
      </c>
      <c r="E383">
        <v>25</v>
      </c>
      <c r="F383">
        <v>12</v>
      </c>
      <c r="G383">
        <v>22</v>
      </c>
      <c r="H383">
        <v>1</v>
      </c>
    </row>
    <row r="384" spans="1:8">
      <c r="A384" t="s">
        <v>9</v>
      </c>
      <c r="B384" s="4">
        <v>44876</v>
      </c>
      <c r="C384">
        <v>52</v>
      </c>
      <c r="D384">
        <v>33</v>
      </c>
      <c r="E384">
        <v>22</v>
      </c>
      <c r="F384">
        <v>11</v>
      </c>
      <c r="G384">
        <v>19</v>
      </c>
      <c r="H384">
        <v>2</v>
      </c>
    </row>
    <row r="385" spans="1:8">
      <c r="A385" t="s">
        <v>9</v>
      </c>
      <c r="B385" s="4">
        <v>44886</v>
      </c>
      <c r="C385">
        <v>55</v>
      </c>
      <c r="D385">
        <v>36</v>
      </c>
      <c r="E385">
        <v>25</v>
      </c>
      <c r="F385">
        <v>11</v>
      </c>
      <c r="G385">
        <v>19</v>
      </c>
      <c r="H385">
        <v>1</v>
      </c>
    </row>
    <row r="386" spans="1:8">
      <c r="A386" t="s">
        <v>10</v>
      </c>
      <c r="B386" s="4">
        <v>44866</v>
      </c>
      <c r="C386">
        <v>31</v>
      </c>
      <c r="D386">
        <v>23</v>
      </c>
      <c r="E386">
        <v>16</v>
      </c>
      <c r="F386">
        <v>7</v>
      </c>
      <c r="G386">
        <v>8</v>
      </c>
      <c r="H386">
        <v>1</v>
      </c>
    </row>
    <row r="387" spans="1:8">
      <c r="A387" t="s">
        <v>10</v>
      </c>
      <c r="B387" s="4">
        <v>44876</v>
      </c>
      <c r="C387">
        <v>32</v>
      </c>
      <c r="D387">
        <v>25</v>
      </c>
      <c r="E387">
        <v>18</v>
      </c>
      <c r="F387">
        <v>7</v>
      </c>
      <c r="G387">
        <v>7</v>
      </c>
      <c r="H387">
        <v>1</v>
      </c>
    </row>
    <row r="388" spans="1:8">
      <c r="A388" t="s">
        <v>10</v>
      </c>
      <c r="B388" s="4">
        <v>44886</v>
      </c>
      <c r="C388">
        <v>34</v>
      </c>
      <c r="D388">
        <v>25</v>
      </c>
      <c r="E388">
        <v>18</v>
      </c>
      <c r="F388">
        <v>7</v>
      </c>
      <c r="G388">
        <v>9</v>
      </c>
      <c r="H388">
        <v>1</v>
      </c>
    </row>
    <row r="389" spans="1:8">
      <c r="A389" t="s">
        <v>11</v>
      </c>
      <c r="B389" s="4">
        <v>44866</v>
      </c>
      <c r="C389">
        <v>26</v>
      </c>
      <c r="D389">
        <v>20</v>
      </c>
      <c r="E389">
        <v>15</v>
      </c>
      <c r="F389">
        <v>5</v>
      </c>
      <c r="G389">
        <v>6</v>
      </c>
      <c r="H389">
        <v>1</v>
      </c>
    </row>
    <row r="390" spans="1:8">
      <c r="A390" t="s">
        <v>11</v>
      </c>
      <c r="B390" s="4">
        <v>44876</v>
      </c>
      <c r="C390">
        <v>26</v>
      </c>
      <c r="D390">
        <v>18</v>
      </c>
      <c r="E390">
        <v>12</v>
      </c>
      <c r="F390">
        <v>6</v>
      </c>
      <c r="G390">
        <v>8</v>
      </c>
      <c r="H390">
        <v>1</v>
      </c>
    </row>
    <row r="391" spans="1:8">
      <c r="A391" t="s">
        <v>11</v>
      </c>
      <c r="B391" s="4">
        <v>44886</v>
      </c>
      <c r="C391">
        <v>27</v>
      </c>
      <c r="D391">
        <v>20</v>
      </c>
      <c r="E391">
        <v>15</v>
      </c>
      <c r="F391">
        <v>5</v>
      </c>
      <c r="G391">
        <v>7</v>
      </c>
      <c r="H391">
        <v>0</v>
      </c>
    </row>
    <row r="392" spans="1:8">
      <c r="A392" t="s">
        <v>12</v>
      </c>
      <c r="B392" s="4">
        <v>44866</v>
      </c>
      <c r="C392">
        <v>10</v>
      </c>
      <c r="D392">
        <v>8</v>
      </c>
      <c r="E392">
        <v>6</v>
      </c>
      <c r="F392">
        <v>2</v>
      </c>
      <c r="G392">
        <v>2</v>
      </c>
      <c r="H392">
        <v>0</v>
      </c>
    </row>
    <row r="393" spans="1:8">
      <c r="A393" t="s">
        <v>12</v>
      </c>
      <c r="B393" s="4">
        <v>44876</v>
      </c>
      <c r="C393">
        <v>10</v>
      </c>
      <c r="D393">
        <v>8</v>
      </c>
      <c r="E393">
        <v>6</v>
      </c>
      <c r="F393">
        <v>2</v>
      </c>
      <c r="G393">
        <v>2</v>
      </c>
      <c r="H393">
        <v>0</v>
      </c>
    </row>
    <row r="394" spans="1:8">
      <c r="A394" t="s">
        <v>12</v>
      </c>
      <c r="B394" s="4">
        <v>44886</v>
      </c>
      <c r="C394">
        <v>9</v>
      </c>
      <c r="D394">
        <v>7</v>
      </c>
      <c r="E394">
        <v>5</v>
      </c>
      <c r="F394">
        <v>2</v>
      </c>
      <c r="G394">
        <v>2</v>
      </c>
      <c r="H394">
        <v>0</v>
      </c>
    </row>
    <row r="395" spans="1:8">
      <c r="A395" t="s">
        <v>13</v>
      </c>
      <c r="B395" s="4">
        <v>44866</v>
      </c>
      <c r="C395">
        <v>8</v>
      </c>
      <c r="D395">
        <v>5</v>
      </c>
      <c r="E395">
        <v>3</v>
      </c>
      <c r="F395">
        <v>2</v>
      </c>
      <c r="G395">
        <v>3</v>
      </c>
      <c r="H395">
        <v>0</v>
      </c>
    </row>
    <row r="396" spans="1:8">
      <c r="A396" t="s">
        <v>13</v>
      </c>
      <c r="B396" s="4">
        <v>44876</v>
      </c>
      <c r="C396">
        <v>8</v>
      </c>
      <c r="D396">
        <v>5</v>
      </c>
      <c r="E396">
        <v>3</v>
      </c>
      <c r="F396">
        <v>2</v>
      </c>
      <c r="G396">
        <v>3</v>
      </c>
      <c r="H396">
        <v>0</v>
      </c>
    </row>
    <row r="397" spans="1:8">
      <c r="A397" t="s">
        <v>13</v>
      </c>
      <c r="B397" s="4">
        <v>44886</v>
      </c>
      <c r="C397">
        <v>7</v>
      </c>
      <c r="D397">
        <v>4</v>
      </c>
      <c r="E397">
        <v>3</v>
      </c>
      <c r="F397">
        <v>1</v>
      </c>
      <c r="G397">
        <v>3</v>
      </c>
      <c r="H397">
        <v>0</v>
      </c>
    </row>
    <row r="398" spans="1:8">
      <c r="A398" t="s">
        <v>14</v>
      </c>
      <c r="B398" s="4">
        <v>44866</v>
      </c>
      <c r="C398">
        <v>6</v>
      </c>
      <c r="D398">
        <v>4</v>
      </c>
      <c r="E398">
        <v>3</v>
      </c>
      <c r="F398">
        <v>1</v>
      </c>
      <c r="G398">
        <v>2</v>
      </c>
      <c r="H398">
        <v>0</v>
      </c>
    </row>
    <row r="399" spans="1:8">
      <c r="A399" t="s">
        <v>14</v>
      </c>
      <c r="B399" s="4">
        <v>44876</v>
      </c>
      <c r="C399">
        <v>5</v>
      </c>
      <c r="D399">
        <v>4</v>
      </c>
      <c r="E399">
        <v>3</v>
      </c>
      <c r="F399">
        <v>1</v>
      </c>
      <c r="G399">
        <v>1</v>
      </c>
      <c r="H399">
        <v>0</v>
      </c>
    </row>
    <row r="400" spans="1:8">
      <c r="A400" t="s">
        <v>14</v>
      </c>
      <c r="B400" s="4">
        <v>44886</v>
      </c>
      <c r="C400">
        <v>6</v>
      </c>
      <c r="D400">
        <v>4</v>
      </c>
      <c r="E400">
        <v>3</v>
      </c>
      <c r="F400">
        <v>1</v>
      </c>
      <c r="G400">
        <v>2</v>
      </c>
      <c r="H400">
        <v>0</v>
      </c>
    </row>
    <row r="401" spans="1:8">
      <c r="A401" t="s">
        <v>15</v>
      </c>
      <c r="B401" s="4">
        <v>44866</v>
      </c>
      <c r="C401">
        <v>5</v>
      </c>
      <c r="D401">
        <v>4</v>
      </c>
      <c r="E401">
        <v>3</v>
      </c>
      <c r="F401">
        <v>1</v>
      </c>
      <c r="G401">
        <v>1</v>
      </c>
      <c r="H401">
        <v>0</v>
      </c>
    </row>
    <row r="402" spans="1:8">
      <c r="A402" t="s">
        <v>15</v>
      </c>
      <c r="B402" s="4">
        <v>44876</v>
      </c>
      <c r="C402">
        <v>4</v>
      </c>
      <c r="D402">
        <v>3</v>
      </c>
      <c r="E402">
        <v>3</v>
      </c>
      <c r="F402">
        <v>0</v>
      </c>
      <c r="G402">
        <v>1</v>
      </c>
      <c r="H402">
        <v>0</v>
      </c>
    </row>
    <row r="403" spans="1:8">
      <c r="A403" t="s">
        <v>15</v>
      </c>
      <c r="B403" s="4">
        <v>44886</v>
      </c>
      <c r="C403">
        <v>4</v>
      </c>
      <c r="D403">
        <v>4</v>
      </c>
      <c r="E403">
        <v>3</v>
      </c>
      <c r="F403">
        <v>1</v>
      </c>
      <c r="G403">
        <v>0</v>
      </c>
      <c r="H403">
        <v>0</v>
      </c>
    </row>
    <row r="404" spans="1:8">
      <c r="A404" t="s">
        <v>16</v>
      </c>
      <c r="B404" s="4">
        <v>44866</v>
      </c>
      <c r="C404">
        <v>1</v>
      </c>
      <c r="D404">
        <v>1</v>
      </c>
      <c r="E404">
        <v>1</v>
      </c>
      <c r="F404">
        <v>0</v>
      </c>
      <c r="G404">
        <v>0</v>
      </c>
      <c r="H404">
        <v>0</v>
      </c>
    </row>
    <row r="405" spans="1:8">
      <c r="A405" t="s">
        <v>16</v>
      </c>
      <c r="B405" s="4">
        <v>44876</v>
      </c>
      <c r="C405">
        <v>1</v>
      </c>
      <c r="D405">
        <v>1</v>
      </c>
      <c r="E405">
        <v>1</v>
      </c>
      <c r="F405">
        <v>0</v>
      </c>
      <c r="G405">
        <v>0</v>
      </c>
      <c r="H405">
        <v>0</v>
      </c>
    </row>
    <row r="406" spans="1:8">
      <c r="A406" t="s">
        <v>16</v>
      </c>
      <c r="B406" s="4">
        <v>44886</v>
      </c>
      <c r="C406">
        <v>2</v>
      </c>
      <c r="D406">
        <v>2</v>
      </c>
      <c r="E406">
        <v>2</v>
      </c>
      <c r="F406">
        <v>0</v>
      </c>
      <c r="G406">
        <v>0</v>
      </c>
      <c r="H406">
        <v>0</v>
      </c>
    </row>
    <row r="407" spans="1:8">
      <c r="A407" t="s">
        <v>8</v>
      </c>
      <c r="B407" s="4">
        <v>44896</v>
      </c>
      <c r="C407">
        <v>60</v>
      </c>
      <c r="D407">
        <v>46</v>
      </c>
      <c r="E407">
        <v>34</v>
      </c>
      <c r="F407">
        <v>12</v>
      </c>
      <c r="G407">
        <v>14</v>
      </c>
      <c r="H407">
        <v>1</v>
      </c>
    </row>
    <row r="408" spans="1:8">
      <c r="A408" t="s">
        <v>8</v>
      </c>
      <c r="B408" s="4">
        <v>44906</v>
      </c>
      <c r="C408">
        <v>59</v>
      </c>
      <c r="D408">
        <v>47</v>
      </c>
      <c r="E408">
        <v>36</v>
      </c>
      <c r="F408">
        <v>11</v>
      </c>
      <c r="G408">
        <v>12</v>
      </c>
      <c r="H408">
        <v>1</v>
      </c>
    </row>
    <row r="409" spans="1:8">
      <c r="A409" t="s">
        <v>8</v>
      </c>
      <c r="B409" s="4">
        <v>44916</v>
      </c>
      <c r="C409">
        <v>61</v>
      </c>
      <c r="D409">
        <v>49</v>
      </c>
      <c r="E409">
        <v>38</v>
      </c>
      <c r="F409">
        <v>11</v>
      </c>
      <c r="G409">
        <v>12</v>
      </c>
      <c r="H409">
        <v>1</v>
      </c>
    </row>
    <row r="410" spans="1:8">
      <c r="A410" t="s">
        <v>9</v>
      </c>
      <c r="B410" s="4">
        <v>44896</v>
      </c>
      <c r="C410">
        <v>48</v>
      </c>
      <c r="D410">
        <v>32</v>
      </c>
      <c r="E410">
        <v>20</v>
      </c>
      <c r="F410">
        <v>12</v>
      </c>
      <c r="G410">
        <v>16</v>
      </c>
      <c r="H410">
        <v>1</v>
      </c>
    </row>
    <row r="411" spans="1:8">
      <c r="A411" t="s">
        <v>9</v>
      </c>
      <c r="B411" s="4">
        <v>44906</v>
      </c>
      <c r="C411">
        <v>49</v>
      </c>
      <c r="D411">
        <v>31</v>
      </c>
      <c r="E411">
        <v>21</v>
      </c>
      <c r="F411">
        <v>10</v>
      </c>
      <c r="G411">
        <v>18</v>
      </c>
      <c r="H411">
        <v>2</v>
      </c>
    </row>
    <row r="412" spans="1:8">
      <c r="A412" t="s">
        <v>9</v>
      </c>
      <c r="B412" s="4">
        <v>44916</v>
      </c>
      <c r="C412">
        <v>51</v>
      </c>
      <c r="D412">
        <v>32</v>
      </c>
      <c r="E412">
        <v>21</v>
      </c>
      <c r="F412">
        <v>11</v>
      </c>
      <c r="G412">
        <v>19</v>
      </c>
      <c r="H412">
        <v>1</v>
      </c>
    </row>
    <row r="413" spans="1:8">
      <c r="A413" t="s">
        <v>10</v>
      </c>
      <c r="B413" s="4">
        <v>44896</v>
      </c>
      <c r="C413">
        <v>31</v>
      </c>
      <c r="D413">
        <v>24</v>
      </c>
      <c r="E413">
        <v>17</v>
      </c>
      <c r="F413">
        <v>7</v>
      </c>
      <c r="G413">
        <v>7</v>
      </c>
      <c r="H413">
        <v>1</v>
      </c>
    </row>
    <row r="414" spans="1:8">
      <c r="A414" t="s">
        <v>10</v>
      </c>
      <c r="B414" s="4">
        <v>44906</v>
      </c>
      <c r="C414">
        <v>31</v>
      </c>
      <c r="D414">
        <v>22</v>
      </c>
      <c r="E414">
        <v>17</v>
      </c>
      <c r="F414">
        <v>5</v>
      </c>
      <c r="G414">
        <v>9</v>
      </c>
      <c r="H414">
        <v>1</v>
      </c>
    </row>
    <row r="415" spans="1:8">
      <c r="A415" t="s">
        <v>10</v>
      </c>
      <c r="B415" s="4">
        <v>44916</v>
      </c>
      <c r="C415">
        <v>33</v>
      </c>
      <c r="D415">
        <v>24</v>
      </c>
      <c r="E415">
        <v>18</v>
      </c>
      <c r="F415">
        <v>6</v>
      </c>
      <c r="G415">
        <v>9</v>
      </c>
      <c r="H415">
        <v>1</v>
      </c>
    </row>
    <row r="416" spans="1:8">
      <c r="A416" t="s">
        <v>11</v>
      </c>
      <c r="B416" s="4">
        <v>44896</v>
      </c>
      <c r="C416">
        <v>26</v>
      </c>
      <c r="D416">
        <v>19</v>
      </c>
      <c r="E416">
        <v>14</v>
      </c>
      <c r="F416">
        <v>5</v>
      </c>
      <c r="G416">
        <v>7</v>
      </c>
      <c r="H416">
        <v>1</v>
      </c>
    </row>
    <row r="417" spans="1:8">
      <c r="A417" t="s">
        <v>11</v>
      </c>
      <c r="B417" s="4">
        <v>44906</v>
      </c>
      <c r="C417">
        <v>25</v>
      </c>
      <c r="D417">
        <v>17</v>
      </c>
      <c r="E417">
        <v>12</v>
      </c>
      <c r="F417">
        <v>5</v>
      </c>
      <c r="G417">
        <v>8</v>
      </c>
      <c r="H417">
        <v>0</v>
      </c>
    </row>
    <row r="418" spans="1:8">
      <c r="A418" t="s">
        <v>11</v>
      </c>
      <c r="B418" s="4">
        <v>44916</v>
      </c>
      <c r="C418">
        <v>24</v>
      </c>
      <c r="D418">
        <v>18</v>
      </c>
      <c r="E418">
        <v>13</v>
      </c>
      <c r="F418">
        <v>5</v>
      </c>
      <c r="G418">
        <v>6</v>
      </c>
      <c r="H418">
        <v>1</v>
      </c>
    </row>
    <row r="419" spans="1:8">
      <c r="A419" t="s">
        <v>12</v>
      </c>
      <c r="B419" s="4">
        <v>44896</v>
      </c>
      <c r="C419">
        <v>9</v>
      </c>
      <c r="D419">
        <v>7</v>
      </c>
      <c r="E419">
        <v>5</v>
      </c>
      <c r="F419">
        <v>2</v>
      </c>
      <c r="G419">
        <v>2</v>
      </c>
      <c r="H419">
        <v>0</v>
      </c>
    </row>
    <row r="420" spans="1:8">
      <c r="A420" t="s">
        <v>12</v>
      </c>
      <c r="B420" s="4">
        <v>44906</v>
      </c>
      <c r="C420">
        <v>9</v>
      </c>
      <c r="D420">
        <v>7</v>
      </c>
      <c r="E420">
        <v>6</v>
      </c>
      <c r="F420">
        <v>1</v>
      </c>
      <c r="G420">
        <v>2</v>
      </c>
      <c r="H420">
        <v>0</v>
      </c>
    </row>
    <row r="421" spans="1:8">
      <c r="A421" t="s">
        <v>12</v>
      </c>
      <c r="B421" s="4">
        <v>44916</v>
      </c>
      <c r="C421">
        <v>8</v>
      </c>
      <c r="D421">
        <v>6</v>
      </c>
      <c r="E421">
        <v>5</v>
      </c>
      <c r="F421">
        <v>1</v>
      </c>
      <c r="G421">
        <v>2</v>
      </c>
      <c r="H421">
        <v>0</v>
      </c>
    </row>
    <row r="422" spans="1:8">
      <c r="A422" t="s">
        <v>13</v>
      </c>
      <c r="B422" s="4">
        <v>44896</v>
      </c>
      <c r="C422">
        <v>7</v>
      </c>
      <c r="D422">
        <v>4</v>
      </c>
      <c r="E422">
        <v>3</v>
      </c>
      <c r="F422">
        <v>1</v>
      </c>
      <c r="G422">
        <v>3</v>
      </c>
      <c r="H422">
        <v>0</v>
      </c>
    </row>
    <row r="423" spans="1:8">
      <c r="A423" t="s">
        <v>13</v>
      </c>
      <c r="B423" s="4">
        <v>44906</v>
      </c>
      <c r="C423">
        <v>6</v>
      </c>
      <c r="D423">
        <v>4</v>
      </c>
      <c r="E423">
        <v>3</v>
      </c>
      <c r="F423">
        <v>1</v>
      </c>
      <c r="G423">
        <v>2</v>
      </c>
      <c r="H423">
        <v>0</v>
      </c>
    </row>
    <row r="424" spans="1:8">
      <c r="A424" t="s">
        <v>13</v>
      </c>
      <c r="B424" s="4">
        <v>44916</v>
      </c>
      <c r="C424">
        <v>7</v>
      </c>
      <c r="D424">
        <v>5</v>
      </c>
      <c r="E424">
        <v>3</v>
      </c>
      <c r="F424">
        <v>2</v>
      </c>
      <c r="G424">
        <v>2</v>
      </c>
      <c r="H424">
        <v>0</v>
      </c>
    </row>
    <row r="425" spans="1:8">
      <c r="A425" t="s">
        <v>14</v>
      </c>
      <c r="B425" s="4">
        <v>44896</v>
      </c>
      <c r="C425">
        <v>5</v>
      </c>
      <c r="D425">
        <v>4</v>
      </c>
      <c r="E425">
        <v>3</v>
      </c>
      <c r="F425">
        <v>1</v>
      </c>
      <c r="G425">
        <v>1</v>
      </c>
      <c r="H425">
        <v>0</v>
      </c>
    </row>
    <row r="426" spans="1:8">
      <c r="A426" t="s">
        <v>14</v>
      </c>
      <c r="B426" s="4">
        <v>44906</v>
      </c>
      <c r="C426">
        <v>6</v>
      </c>
      <c r="D426">
        <v>5</v>
      </c>
      <c r="E426">
        <v>4</v>
      </c>
      <c r="F426">
        <v>1</v>
      </c>
      <c r="G426">
        <v>1</v>
      </c>
      <c r="H426">
        <v>0</v>
      </c>
    </row>
    <row r="427" spans="1:8">
      <c r="A427" t="s">
        <v>14</v>
      </c>
      <c r="B427" s="4">
        <v>44916</v>
      </c>
      <c r="C427">
        <v>5</v>
      </c>
      <c r="D427">
        <v>3</v>
      </c>
      <c r="E427">
        <v>2</v>
      </c>
      <c r="F427">
        <v>1</v>
      </c>
      <c r="G427">
        <v>2</v>
      </c>
      <c r="H427">
        <v>0</v>
      </c>
    </row>
    <row r="428" spans="1:8">
      <c r="A428" t="s">
        <v>15</v>
      </c>
      <c r="B428" s="4">
        <v>44896</v>
      </c>
      <c r="C428">
        <v>4</v>
      </c>
      <c r="D428">
        <v>4</v>
      </c>
      <c r="E428">
        <v>4</v>
      </c>
      <c r="F428">
        <v>0</v>
      </c>
      <c r="G428">
        <v>0</v>
      </c>
      <c r="H428">
        <v>0</v>
      </c>
    </row>
    <row r="429" spans="1:8">
      <c r="A429" t="s">
        <v>15</v>
      </c>
      <c r="B429" s="4">
        <v>44906</v>
      </c>
      <c r="C429">
        <v>4</v>
      </c>
      <c r="D429">
        <v>4</v>
      </c>
      <c r="E429">
        <v>3</v>
      </c>
      <c r="F429">
        <v>1</v>
      </c>
      <c r="G429">
        <v>0</v>
      </c>
      <c r="H429">
        <v>0</v>
      </c>
    </row>
    <row r="430" spans="1:8">
      <c r="A430" t="s">
        <v>15</v>
      </c>
      <c r="B430" s="4">
        <v>44916</v>
      </c>
      <c r="C430">
        <v>4</v>
      </c>
      <c r="D430">
        <v>3</v>
      </c>
      <c r="E430">
        <v>3</v>
      </c>
      <c r="F430">
        <v>0</v>
      </c>
      <c r="G430">
        <v>1</v>
      </c>
      <c r="H430">
        <v>0</v>
      </c>
    </row>
    <row r="431" spans="1:8">
      <c r="A431" t="s">
        <v>16</v>
      </c>
      <c r="B431" s="4">
        <v>44896</v>
      </c>
      <c r="C431">
        <v>1</v>
      </c>
      <c r="D431">
        <v>1</v>
      </c>
      <c r="E431">
        <v>1</v>
      </c>
      <c r="F431">
        <v>0</v>
      </c>
      <c r="G431">
        <v>0</v>
      </c>
      <c r="H431">
        <v>0</v>
      </c>
    </row>
    <row r="432" spans="1:8">
      <c r="A432" t="s">
        <v>16</v>
      </c>
      <c r="B432" s="4">
        <v>44906</v>
      </c>
      <c r="C432">
        <v>1</v>
      </c>
      <c r="D432">
        <v>1</v>
      </c>
      <c r="E432">
        <v>1</v>
      </c>
      <c r="F432">
        <v>0</v>
      </c>
      <c r="G432">
        <v>0</v>
      </c>
      <c r="H432">
        <v>0</v>
      </c>
    </row>
    <row r="433" spans="1:8">
      <c r="A433" t="s">
        <v>16</v>
      </c>
      <c r="B433" s="4">
        <v>44916</v>
      </c>
      <c r="C433">
        <v>1</v>
      </c>
      <c r="D433">
        <v>1</v>
      </c>
      <c r="E433">
        <v>1</v>
      </c>
      <c r="F433">
        <v>0</v>
      </c>
      <c r="G433">
        <v>0</v>
      </c>
      <c r="H433">
        <v>0</v>
      </c>
    </row>
    <row r="434" spans="1:8">
      <c r="A434" t="s">
        <v>8</v>
      </c>
      <c r="B434" s="4">
        <v>44927</v>
      </c>
      <c r="C434">
        <v>64</v>
      </c>
      <c r="D434">
        <v>51</v>
      </c>
      <c r="E434">
        <v>39</v>
      </c>
      <c r="F434">
        <v>12</v>
      </c>
      <c r="G434">
        <v>13</v>
      </c>
      <c r="H434">
        <v>1</v>
      </c>
    </row>
    <row r="435" spans="1:8">
      <c r="A435" t="s">
        <v>8</v>
      </c>
      <c r="B435" s="4">
        <v>44937</v>
      </c>
      <c r="C435">
        <v>66</v>
      </c>
      <c r="D435">
        <v>50</v>
      </c>
      <c r="E435">
        <v>39</v>
      </c>
      <c r="F435">
        <v>11</v>
      </c>
      <c r="G435">
        <v>16</v>
      </c>
      <c r="H435">
        <v>1</v>
      </c>
    </row>
    <row r="436" spans="1:8">
      <c r="A436" t="s">
        <v>8</v>
      </c>
      <c r="B436" s="4">
        <v>44947</v>
      </c>
      <c r="C436">
        <v>63</v>
      </c>
      <c r="D436">
        <v>52</v>
      </c>
      <c r="E436">
        <v>39</v>
      </c>
      <c r="F436">
        <v>13</v>
      </c>
      <c r="G436">
        <v>11</v>
      </c>
      <c r="H436">
        <v>1</v>
      </c>
    </row>
    <row r="437" spans="1:8">
      <c r="A437" t="s">
        <v>9</v>
      </c>
      <c r="B437" s="4">
        <v>44927</v>
      </c>
      <c r="C437">
        <v>49</v>
      </c>
      <c r="D437">
        <v>31</v>
      </c>
      <c r="E437">
        <v>21</v>
      </c>
      <c r="F437">
        <v>10</v>
      </c>
      <c r="G437">
        <v>18</v>
      </c>
      <c r="H437">
        <v>1</v>
      </c>
    </row>
    <row r="438" spans="1:8">
      <c r="A438" t="s">
        <v>9</v>
      </c>
      <c r="B438" s="4">
        <v>44937</v>
      </c>
      <c r="C438">
        <v>51</v>
      </c>
      <c r="D438">
        <v>36</v>
      </c>
      <c r="E438">
        <v>25</v>
      </c>
      <c r="F438">
        <v>11</v>
      </c>
      <c r="G438">
        <v>15</v>
      </c>
      <c r="H438">
        <v>1</v>
      </c>
    </row>
    <row r="439" spans="1:8">
      <c r="A439" t="s">
        <v>9</v>
      </c>
      <c r="B439" s="4">
        <v>44947</v>
      </c>
      <c r="C439">
        <v>56</v>
      </c>
      <c r="D439">
        <v>36</v>
      </c>
      <c r="E439">
        <v>24</v>
      </c>
      <c r="F439">
        <v>12</v>
      </c>
      <c r="G439">
        <v>20</v>
      </c>
      <c r="H439">
        <v>1</v>
      </c>
    </row>
    <row r="440" spans="1:8">
      <c r="A440" t="s">
        <v>10</v>
      </c>
      <c r="B440" s="4">
        <v>44927</v>
      </c>
      <c r="C440">
        <v>33</v>
      </c>
      <c r="D440">
        <v>24</v>
      </c>
      <c r="E440">
        <v>17</v>
      </c>
      <c r="F440">
        <v>7</v>
      </c>
      <c r="G440">
        <v>9</v>
      </c>
      <c r="H440">
        <v>1</v>
      </c>
    </row>
    <row r="441" spans="1:8">
      <c r="A441" t="s">
        <v>10</v>
      </c>
      <c r="B441" s="4">
        <v>44937</v>
      </c>
      <c r="C441">
        <v>29</v>
      </c>
      <c r="D441">
        <v>23</v>
      </c>
      <c r="E441">
        <v>18</v>
      </c>
      <c r="F441">
        <v>5</v>
      </c>
      <c r="G441">
        <v>6</v>
      </c>
      <c r="H441">
        <v>1</v>
      </c>
    </row>
    <row r="442" spans="1:8">
      <c r="A442" t="s">
        <v>10</v>
      </c>
      <c r="B442" s="4">
        <v>44947</v>
      </c>
      <c r="C442">
        <v>33</v>
      </c>
      <c r="D442">
        <v>26</v>
      </c>
      <c r="E442">
        <v>20</v>
      </c>
      <c r="F442">
        <v>6</v>
      </c>
      <c r="G442">
        <v>7</v>
      </c>
      <c r="H442">
        <v>0</v>
      </c>
    </row>
    <row r="443" spans="1:8">
      <c r="A443" t="s">
        <v>11</v>
      </c>
      <c r="B443" s="4">
        <v>44927</v>
      </c>
      <c r="C443">
        <v>25</v>
      </c>
      <c r="D443">
        <v>19</v>
      </c>
      <c r="E443">
        <v>13</v>
      </c>
      <c r="F443">
        <v>6</v>
      </c>
      <c r="G443">
        <v>6</v>
      </c>
      <c r="H443">
        <v>1</v>
      </c>
    </row>
    <row r="444" spans="1:8">
      <c r="A444" t="s">
        <v>11</v>
      </c>
      <c r="B444" s="4">
        <v>44937</v>
      </c>
      <c r="C444">
        <v>24</v>
      </c>
      <c r="D444">
        <v>17</v>
      </c>
      <c r="E444">
        <v>13</v>
      </c>
      <c r="F444">
        <v>4</v>
      </c>
      <c r="G444">
        <v>7</v>
      </c>
      <c r="H444">
        <v>1</v>
      </c>
    </row>
    <row r="445" spans="1:8">
      <c r="A445" t="s">
        <v>11</v>
      </c>
      <c r="B445" s="4">
        <v>44947</v>
      </c>
      <c r="C445">
        <v>26</v>
      </c>
      <c r="D445">
        <v>20</v>
      </c>
      <c r="E445">
        <v>15</v>
      </c>
      <c r="F445">
        <v>5</v>
      </c>
      <c r="G445">
        <v>6</v>
      </c>
      <c r="H445">
        <v>1</v>
      </c>
    </row>
    <row r="446" spans="1:8">
      <c r="A446" t="s">
        <v>12</v>
      </c>
      <c r="B446" s="4">
        <v>44927</v>
      </c>
      <c r="C446">
        <v>8</v>
      </c>
      <c r="D446">
        <v>6</v>
      </c>
      <c r="E446">
        <v>5</v>
      </c>
      <c r="F446">
        <v>1</v>
      </c>
      <c r="G446">
        <v>2</v>
      </c>
      <c r="H446">
        <v>0</v>
      </c>
    </row>
    <row r="447" spans="1:8">
      <c r="A447" t="s">
        <v>12</v>
      </c>
      <c r="B447" s="4">
        <v>44937</v>
      </c>
      <c r="C447">
        <v>9</v>
      </c>
      <c r="D447">
        <v>7</v>
      </c>
      <c r="E447">
        <v>5</v>
      </c>
      <c r="F447">
        <v>2</v>
      </c>
      <c r="G447">
        <v>2</v>
      </c>
      <c r="H447">
        <v>0</v>
      </c>
    </row>
    <row r="448" spans="1:8">
      <c r="A448" t="s">
        <v>12</v>
      </c>
      <c r="B448" s="4">
        <v>44947</v>
      </c>
      <c r="C448">
        <v>9</v>
      </c>
      <c r="D448">
        <v>7</v>
      </c>
      <c r="E448">
        <v>6</v>
      </c>
      <c r="F448">
        <v>1</v>
      </c>
      <c r="G448">
        <v>2</v>
      </c>
      <c r="H448">
        <v>0</v>
      </c>
    </row>
    <row r="449" spans="1:8">
      <c r="A449" t="s">
        <v>13</v>
      </c>
      <c r="B449" s="4">
        <v>44927</v>
      </c>
      <c r="C449">
        <v>7</v>
      </c>
      <c r="D449">
        <v>4</v>
      </c>
      <c r="E449">
        <v>2</v>
      </c>
      <c r="F449">
        <v>2</v>
      </c>
      <c r="G449">
        <v>3</v>
      </c>
      <c r="H449">
        <v>0</v>
      </c>
    </row>
    <row r="450" spans="1:8">
      <c r="A450" t="s">
        <v>13</v>
      </c>
      <c r="B450" s="4">
        <v>44937</v>
      </c>
      <c r="C450">
        <v>7</v>
      </c>
      <c r="D450">
        <v>4</v>
      </c>
      <c r="E450">
        <v>2</v>
      </c>
      <c r="F450">
        <v>2</v>
      </c>
      <c r="G450">
        <v>3</v>
      </c>
      <c r="H450">
        <v>0</v>
      </c>
    </row>
    <row r="451" spans="1:8">
      <c r="A451" t="s">
        <v>13</v>
      </c>
      <c r="B451" s="4">
        <v>44947</v>
      </c>
      <c r="C451">
        <v>7</v>
      </c>
      <c r="D451">
        <v>5</v>
      </c>
      <c r="E451">
        <v>3</v>
      </c>
      <c r="F451">
        <v>2</v>
      </c>
      <c r="G451">
        <v>2</v>
      </c>
      <c r="H451">
        <v>0</v>
      </c>
    </row>
    <row r="452" spans="1:8">
      <c r="A452" t="s">
        <v>14</v>
      </c>
      <c r="B452" s="4">
        <v>44927</v>
      </c>
      <c r="C452">
        <v>5</v>
      </c>
      <c r="D452">
        <v>4</v>
      </c>
      <c r="E452">
        <v>3</v>
      </c>
      <c r="F452">
        <v>1</v>
      </c>
      <c r="G452">
        <v>1</v>
      </c>
      <c r="H452">
        <v>0</v>
      </c>
    </row>
    <row r="453" spans="1:8">
      <c r="A453" t="s">
        <v>14</v>
      </c>
      <c r="B453" s="4">
        <v>44937</v>
      </c>
      <c r="C453">
        <v>5</v>
      </c>
      <c r="D453">
        <v>4</v>
      </c>
      <c r="E453">
        <v>3</v>
      </c>
      <c r="F453">
        <v>1</v>
      </c>
      <c r="G453">
        <v>1</v>
      </c>
      <c r="H453">
        <v>0</v>
      </c>
    </row>
    <row r="454" spans="1:8">
      <c r="A454" t="s">
        <v>14</v>
      </c>
      <c r="B454" s="4">
        <v>44947</v>
      </c>
      <c r="C454">
        <v>5</v>
      </c>
      <c r="D454">
        <v>4</v>
      </c>
      <c r="E454">
        <v>3</v>
      </c>
      <c r="F454">
        <v>1</v>
      </c>
      <c r="G454">
        <v>1</v>
      </c>
      <c r="H454">
        <v>0</v>
      </c>
    </row>
    <row r="455" spans="1:8">
      <c r="A455" t="s">
        <v>15</v>
      </c>
      <c r="B455" s="4">
        <v>44927</v>
      </c>
      <c r="C455">
        <v>4</v>
      </c>
      <c r="D455">
        <v>4</v>
      </c>
      <c r="E455">
        <v>4</v>
      </c>
      <c r="F455">
        <v>0</v>
      </c>
      <c r="G455">
        <v>0</v>
      </c>
      <c r="H455">
        <v>0</v>
      </c>
    </row>
    <row r="456" spans="1:8">
      <c r="A456" t="s">
        <v>15</v>
      </c>
      <c r="B456" s="4">
        <v>44937</v>
      </c>
      <c r="C456">
        <v>4</v>
      </c>
      <c r="D456">
        <v>4</v>
      </c>
      <c r="E456">
        <v>3</v>
      </c>
      <c r="F456">
        <v>1</v>
      </c>
      <c r="G456">
        <v>0</v>
      </c>
      <c r="H456">
        <v>0</v>
      </c>
    </row>
    <row r="457" spans="1:8">
      <c r="A457" t="s">
        <v>15</v>
      </c>
      <c r="B457" s="4">
        <v>44947</v>
      </c>
      <c r="C457">
        <v>4</v>
      </c>
      <c r="D457">
        <v>4</v>
      </c>
      <c r="E457">
        <v>4</v>
      </c>
      <c r="F457">
        <v>0</v>
      </c>
      <c r="G457">
        <v>0</v>
      </c>
      <c r="H457">
        <v>0</v>
      </c>
    </row>
    <row r="458" spans="1:8">
      <c r="A458" t="s">
        <v>16</v>
      </c>
      <c r="B458" s="4">
        <v>44927</v>
      </c>
      <c r="C458">
        <v>1</v>
      </c>
      <c r="D458">
        <v>1</v>
      </c>
      <c r="E458">
        <v>1</v>
      </c>
      <c r="F458">
        <v>0</v>
      </c>
      <c r="G458">
        <v>0</v>
      </c>
      <c r="H458">
        <v>0</v>
      </c>
    </row>
    <row r="459" spans="1:8">
      <c r="A459" t="s">
        <v>16</v>
      </c>
      <c r="B459" s="4">
        <v>44937</v>
      </c>
      <c r="C459">
        <v>1</v>
      </c>
      <c r="D459">
        <v>1</v>
      </c>
      <c r="E459">
        <v>1</v>
      </c>
      <c r="F459">
        <v>0</v>
      </c>
      <c r="G459">
        <v>0</v>
      </c>
      <c r="H459">
        <v>0</v>
      </c>
    </row>
    <row r="460" spans="1:8">
      <c r="A460" t="s">
        <v>16</v>
      </c>
      <c r="B460" s="4">
        <v>44947</v>
      </c>
      <c r="C460">
        <v>1</v>
      </c>
      <c r="D460">
        <v>1</v>
      </c>
      <c r="E460">
        <v>1</v>
      </c>
      <c r="F460">
        <v>0</v>
      </c>
      <c r="G460">
        <v>0</v>
      </c>
      <c r="H460">
        <v>0</v>
      </c>
    </row>
    <row r="461" spans="1:8">
      <c r="A461" t="s">
        <v>8</v>
      </c>
      <c r="B461" s="4">
        <v>44958</v>
      </c>
      <c r="C461">
        <v>67</v>
      </c>
      <c r="D461">
        <v>52</v>
      </c>
      <c r="E461">
        <v>41</v>
      </c>
      <c r="F461">
        <v>11</v>
      </c>
      <c r="G461">
        <v>15</v>
      </c>
      <c r="H461">
        <v>1</v>
      </c>
    </row>
    <row r="462" spans="1:8">
      <c r="A462" t="s">
        <v>8</v>
      </c>
      <c r="B462" s="4">
        <v>44968</v>
      </c>
      <c r="C462">
        <v>61</v>
      </c>
      <c r="D462">
        <v>45</v>
      </c>
      <c r="E462">
        <v>37</v>
      </c>
      <c r="F462">
        <v>8</v>
      </c>
      <c r="G462">
        <v>16</v>
      </c>
      <c r="H462">
        <v>1</v>
      </c>
    </row>
    <row r="463" spans="1:8">
      <c r="A463" t="s">
        <v>8</v>
      </c>
      <c r="B463" s="4">
        <v>44978</v>
      </c>
      <c r="C463">
        <v>65</v>
      </c>
      <c r="D463">
        <v>50</v>
      </c>
      <c r="E463">
        <v>39</v>
      </c>
      <c r="F463">
        <v>11</v>
      </c>
      <c r="G463">
        <v>15</v>
      </c>
      <c r="H463">
        <v>1</v>
      </c>
    </row>
    <row r="464" spans="1:8">
      <c r="A464" t="s">
        <v>9</v>
      </c>
      <c r="B464" s="4">
        <v>44958</v>
      </c>
      <c r="C464">
        <v>51</v>
      </c>
      <c r="D464">
        <v>35</v>
      </c>
      <c r="E464">
        <v>22</v>
      </c>
      <c r="F464">
        <v>13</v>
      </c>
      <c r="G464">
        <v>16</v>
      </c>
      <c r="H464">
        <v>1</v>
      </c>
    </row>
    <row r="465" spans="1:8">
      <c r="A465" t="s">
        <v>9</v>
      </c>
      <c r="B465" s="4">
        <v>44968</v>
      </c>
      <c r="C465">
        <v>50</v>
      </c>
      <c r="D465">
        <v>34</v>
      </c>
      <c r="E465">
        <v>23</v>
      </c>
      <c r="F465">
        <v>11</v>
      </c>
      <c r="G465">
        <v>16</v>
      </c>
      <c r="H465">
        <v>1</v>
      </c>
    </row>
    <row r="466" spans="1:8">
      <c r="A466" t="s">
        <v>9</v>
      </c>
      <c r="B466" s="4">
        <v>44978</v>
      </c>
      <c r="C466">
        <v>53</v>
      </c>
      <c r="D466">
        <v>36</v>
      </c>
      <c r="E466">
        <v>23</v>
      </c>
      <c r="F466">
        <v>13</v>
      </c>
      <c r="G466">
        <v>17</v>
      </c>
      <c r="H466">
        <v>2</v>
      </c>
    </row>
    <row r="467" spans="1:8">
      <c r="A467" t="s">
        <v>10</v>
      </c>
      <c r="B467" s="4">
        <v>44958</v>
      </c>
      <c r="C467">
        <v>31</v>
      </c>
      <c r="D467">
        <v>25</v>
      </c>
      <c r="E467">
        <v>19</v>
      </c>
      <c r="F467">
        <v>6</v>
      </c>
      <c r="G467">
        <v>6</v>
      </c>
      <c r="H467">
        <v>1</v>
      </c>
    </row>
    <row r="468" spans="1:8">
      <c r="A468" t="s">
        <v>10</v>
      </c>
      <c r="B468" s="4">
        <v>44968</v>
      </c>
      <c r="C468">
        <v>34</v>
      </c>
      <c r="D468">
        <v>24</v>
      </c>
      <c r="E468">
        <v>17</v>
      </c>
      <c r="F468">
        <v>7</v>
      </c>
      <c r="G468">
        <v>10</v>
      </c>
      <c r="H468">
        <v>0</v>
      </c>
    </row>
    <row r="469" spans="1:8">
      <c r="A469" t="s">
        <v>10</v>
      </c>
      <c r="B469" s="4">
        <v>44978</v>
      </c>
      <c r="C469">
        <v>31</v>
      </c>
      <c r="D469">
        <v>23</v>
      </c>
      <c r="E469">
        <v>17</v>
      </c>
      <c r="F469">
        <v>6</v>
      </c>
      <c r="G469">
        <v>8</v>
      </c>
      <c r="H469">
        <v>0</v>
      </c>
    </row>
    <row r="470" spans="1:8">
      <c r="A470" t="s">
        <v>11</v>
      </c>
      <c r="B470" s="4">
        <v>44958</v>
      </c>
      <c r="C470">
        <v>23</v>
      </c>
      <c r="D470">
        <v>17</v>
      </c>
      <c r="E470">
        <v>12</v>
      </c>
      <c r="F470">
        <v>5</v>
      </c>
      <c r="G470">
        <v>6</v>
      </c>
      <c r="H470">
        <v>0</v>
      </c>
    </row>
    <row r="471" spans="1:8">
      <c r="A471" t="s">
        <v>11</v>
      </c>
      <c r="B471" s="4">
        <v>44968</v>
      </c>
      <c r="C471">
        <v>24</v>
      </c>
      <c r="D471">
        <v>17</v>
      </c>
      <c r="E471">
        <v>12</v>
      </c>
      <c r="F471">
        <v>5</v>
      </c>
      <c r="G471">
        <v>7</v>
      </c>
      <c r="H471">
        <v>0</v>
      </c>
    </row>
    <row r="472" spans="1:8">
      <c r="A472" t="s">
        <v>11</v>
      </c>
      <c r="B472" s="4">
        <v>44978</v>
      </c>
      <c r="C472">
        <v>25</v>
      </c>
      <c r="D472">
        <v>18</v>
      </c>
      <c r="E472">
        <v>13</v>
      </c>
      <c r="F472">
        <v>5</v>
      </c>
      <c r="G472">
        <v>7</v>
      </c>
      <c r="H472">
        <v>1</v>
      </c>
    </row>
    <row r="473" spans="1:8">
      <c r="A473" t="s">
        <v>12</v>
      </c>
      <c r="B473" s="4">
        <v>44958</v>
      </c>
      <c r="C473">
        <v>8</v>
      </c>
      <c r="D473">
        <v>6</v>
      </c>
      <c r="E473">
        <v>5</v>
      </c>
      <c r="F473">
        <v>1</v>
      </c>
      <c r="G473">
        <v>2</v>
      </c>
      <c r="H473">
        <v>0</v>
      </c>
    </row>
    <row r="474" spans="1:8">
      <c r="A474" t="s">
        <v>12</v>
      </c>
      <c r="B474" s="4">
        <v>44968</v>
      </c>
      <c r="C474">
        <v>8</v>
      </c>
      <c r="D474">
        <v>6</v>
      </c>
      <c r="E474">
        <v>5</v>
      </c>
      <c r="F474">
        <v>1</v>
      </c>
      <c r="G474">
        <v>2</v>
      </c>
      <c r="H474">
        <v>0</v>
      </c>
    </row>
    <row r="475" spans="1:8">
      <c r="A475" t="s">
        <v>12</v>
      </c>
      <c r="B475" s="4">
        <v>44978</v>
      </c>
      <c r="C475">
        <v>9</v>
      </c>
      <c r="D475">
        <v>7</v>
      </c>
      <c r="E475">
        <v>5</v>
      </c>
      <c r="F475">
        <v>2</v>
      </c>
      <c r="G475">
        <v>2</v>
      </c>
      <c r="H475">
        <v>0</v>
      </c>
    </row>
    <row r="476" spans="1:8">
      <c r="A476" t="s">
        <v>13</v>
      </c>
      <c r="B476" s="4">
        <v>44958</v>
      </c>
      <c r="C476">
        <v>7</v>
      </c>
      <c r="D476">
        <v>4</v>
      </c>
      <c r="E476">
        <v>3</v>
      </c>
      <c r="F476">
        <v>1</v>
      </c>
      <c r="G476">
        <v>3</v>
      </c>
      <c r="H476">
        <v>0</v>
      </c>
    </row>
    <row r="477" spans="1:8">
      <c r="A477" t="s">
        <v>13</v>
      </c>
      <c r="B477" s="4">
        <v>44968</v>
      </c>
      <c r="C477">
        <v>7</v>
      </c>
      <c r="D477">
        <v>5</v>
      </c>
      <c r="E477">
        <v>3</v>
      </c>
      <c r="F477">
        <v>2</v>
      </c>
      <c r="G477">
        <v>2</v>
      </c>
      <c r="H477">
        <v>0</v>
      </c>
    </row>
    <row r="478" spans="1:8">
      <c r="A478" t="s">
        <v>13</v>
      </c>
      <c r="B478" s="4">
        <v>44978</v>
      </c>
      <c r="C478">
        <v>7</v>
      </c>
      <c r="D478">
        <v>5</v>
      </c>
      <c r="E478">
        <v>3</v>
      </c>
      <c r="F478">
        <v>2</v>
      </c>
      <c r="G478">
        <v>2</v>
      </c>
      <c r="H478">
        <v>0</v>
      </c>
    </row>
    <row r="479" spans="1:8">
      <c r="A479" t="s">
        <v>14</v>
      </c>
      <c r="B479" s="4">
        <v>44958</v>
      </c>
      <c r="C479">
        <v>5</v>
      </c>
      <c r="D479">
        <v>4</v>
      </c>
      <c r="E479">
        <v>3</v>
      </c>
      <c r="F479">
        <v>1</v>
      </c>
      <c r="G479">
        <v>1</v>
      </c>
      <c r="H479">
        <v>0</v>
      </c>
    </row>
    <row r="480" spans="1:8">
      <c r="A480" t="s">
        <v>14</v>
      </c>
      <c r="B480" s="4">
        <v>44968</v>
      </c>
      <c r="C480">
        <v>5</v>
      </c>
      <c r="D480">
        <v>4</v>
      </c>
      <c r="E480">
        <v>3</v>
      </c>
      <c r="F480">
        <v>1</v>
      </c>
      <c r="G480">
        <v>1</v>
      </c>
      <c r="H480">
        <v>0</v>
      </c>
    </row>
    <row r="481" spans="1:8">
      <c r="A481" t="s">
        <v>14</v>
      </c>
      <c r="B481" s="4">
        <v>44978</v>
      </c>
      <c r="C481">
        <v>6</v>
      </c>
      <c r="D481">
        <v>4</v>
      </c>
      <c r="E481">
        <v>3</v>
      </c>
      <c r="F481">
        <v>1</v>
      </c>
      <c r="G481">
        <v>2</v>
      </c>
      <c r="H481">
        <v>0</v>
      </c>
    </row>
    <row r="482" spans="1:8">
      <c r="A482" t="s">
        <v>15</v>
      </c>
      <c r="B482" s="4">
        <v>44958</v>
      </c>
      <c r="C482">
        <v>4</v>
      </c>
      <c r="D482">
        <v>3</v>
      </c>
      <c r="E482">
        <v>3</v>
      </c>
      <c r="F482">
        <v>0</v>
      </c>
      <c r="G482">
        <v>1</v>
      </c>
      <c r="H482">
        <v>0</v>
      </c>
    </row>
    <row r="483" spans="1:8">
      <c r="A483" t="s">
        <v>15</v>
      </c>
      <c r="B483" s="4">
        <v>44968</v>
      </c>
      <c r="C483">
        <v>4</v>
      </c>
      <c r="D483">
        <v>3</v>
      </c>
      <c r="E483">
        <v>3</v>
      </c>
      <c r="F483">
        <v>0</v>
      </c>
      <c r="G483">
        <v>1</v>
      </c>
      <c r="H483">
        <v>0</v>
      </c>
    </row>
    <row r="484" spans="1:8">
      <c r="A484" t="s">
        <v>15</v>
      </c>
      <c r="B484" s="4">
        <v>44978</v>
      </c>
      <c r="C484">
        <v>4</v>
      </c>
      <c r="D484">
        <v>4</v>
      </c>
      <c r="E484">
        <v>4</v>
      </c>
      <c r="F484">
        <v>0</v>
      </c>
      <c r="G484">
        <v>0</v>
      </c>
      <c r="H484">
        <v>0</v>
      </c>
    </row>
    <row r="485" spans="1:8">
      <c r="A485" t="s">
        <v>16</v>
      </c>
      <c r="B485" s="4">
        <v>44958</v>
      </c>
      <c r="C485">
        <v>1</v>
      </c>
      <c r="D485">
        <v>1</v>
      </c>
      <c r="E485">
        <v>1</v>
      </c>
      <c r="F485">
        <v>0</v>
      </c>
      <c r="G485">
        <v>0</v>
      </c>
      <c r="H485">
        <v>0</v>
      </c>
    </row>
    <row r="486" spans="1:8">
      <c r="A486" t="s">
        <v>16</v>
      </c>
      <c r="B486" s="4">
        <v>44968</v>
      </c>
      <c r="C486">
        <v>1</v>
      </c>
      <c r="D486">
        <v>1</v>
      </c>
      <c r="E486">
        <v>1</v>
      </c>
      <c r="F486">
        <v>0</v>
      </c>
      <c r="G486">
        <v>0</v>
      </c>
      <c r="H486">
        <v>0</v>
      </c>
    </row>
    <row r="487" spans="1:8">
      <c r="A487" t="s">
        <v>16</v>
      </c>
      <c r="B487" s="4">
        <v>44978</v>
      </c>
      <c r="C487">
        <v>1</v>
      </c>
      <c r="D487">
        <v>1</v>
      </c>
      <c r="E487">
        <v>1</v>
      </c>
      <c r="F487">
        <v>0</v>
      </c>
      <c r="G487">
        <v>0</v>
      </c>
      <c r="H487">
        <v>0</v>
      </c>
    </row>
    <row r="488" spans="1:8">
      <c r="A488" t="s">
        <v>8</v>
      </c>
      <c r="B488" s="4">
        <v>44986</v>
      </c>
      <c r="C488">
        <v>66</v>
      </c>
      <c r="D488">
        <v>53</v>
      </c>
      <c r="E488">
        <v>42</v>
      </c>
      <c r="F488">
        <v>11</v>
      </c>
      <c r="G488">
        <v>13</v>
      </c>
      <c r="H488">
        <v>1</v>
      </c>
    </row>
    <row r="489" spans="1:8">
      <c r="A489" t="s">
        <v>8</v>
      </c>
      <c r="B489" s="4">
        <v>44996</v>
      </c>
      <c r="C489">
        <v>63</v>
      </c>
      <c r="D489">
        <v>49</v>
      </c>
      <c r="E489">
        <v>38</v>
      </c>
      <c r="F489">
        <v>11</v>
      </c>
      <c r="G489">
        <v>14</v>
      </c>
      <c r="H489">
        <v>1</v>
      </c>
    </row>
    <row r="490" spans="1:8">
      <c r="A490" t="s">
        <v>8</v>
      </c>
      <c r="B490" s="4">
        <v>45006</v>
      </c>
      <c r="C490">
        <v>67</v>
      </c>
      <c r="D490">
        <v>52</v>
      </c>
      <c r="E490">
        <v>40</v>
      </c>
      <c r="F490">
        <v>12</v>
      </c>
      <c r="G490">
        <v>15</v>
      </c>
      <c r="H490">
        <v>1</v>
      </c>
    </row>
    <row r="491" spans="1:8">
      <c r="A491" t="s">
        <v>9</v>
      </c>
      <c r="B491" s="4">
        <v>44986</v>
      </c>
      <c r="C491">
        <v>59</v>
      </c>
      <c r="D491">
        <v>37</v>
      </c>
      <c r="E491">
        <v>25</v>
      </c>
      <c r="F491">
        <v>12</v>
      </c>
      <c r="G491">
        <v>22</v>
      </c>
      <c r="H491">
        <v>2</v>
      </c>
    </row>
    <row r="492" spans="1:8">
      <c r="A492" t="s">
        <v>9</v>
      </c>
      <c r="B492" s="4">
        <v>44996</v>
      </c>
      <c r="C492">
        <v>58</v>
      </c>
      <c r="D492">
        <v>39</v>
      </c>
      <c r="E492">
        <v>25</v>
      </c>
      <c r="F492">
        <v>14</v>
      </c>
      <c r="G492">
        <v>19</v>
      </c>
      <c r="H492">
        <v>2</v>
      </c>
    </row>
    <row r="493" spans="1:8">
      <c r="A493" t="s">
        <v>9</v>
      </c>
      <c r="B493" s="4">
        <v>45006</v>
      </c>
      <c r="C493">
        <v>59</v>
      </c>
      <c r="D493">
        <v>38</v>
      </c>
      <c r="E493">
        <v>26</v>
      </c>
      <c r="F493">
        <v>12</v>
      </c>
      <c r="G493">
        <v>21</v>
      </c>
      <c r="H493">
        <v>1</v>
      </c>
    </row>
    <row r="494" spans="1:8">
      <c r="A494" t="s">
        <v>10</v>
      </c>
      <c r="B494" s="4">
        <v>44986</v>
      </c>
      <c r="C494">
        <v>33</v>
      </c>
      <c r="D494">
        <v>24</v>
      </c>
      <c r="E494">
        <v>17</v>
      </c>
      <c r="F494">
        <v>7</v>
      </c>
      <c r="G494">
        <v>9</v>
      </c>
      <c r="H494">
        <v>1</v>
      </c>
    </row>
    <row r="495" spans="1:8">
      <c r="A495" t="s">
        <v>10</v>
      </c>
      <c r="B495" s="4">
        <v>44996</v>
      </c>
      <c r="C495">
        <v>33</v>
      </c>
      <c r="D495">
        <v>23</v>
      </c>
      <c r="E495">
        <v>17</v>
      </c>
      <c r="F495">
        <v>6</v>
      </c>
      <c r="G495">
        <v>10</v>
      </c>
      <c r="H495">
        <v>0</v>
      </c>
    </row>
    <row r="496" spans="1:8">
      <c r="A496" t="s">
        <v>10</v>
      </c>
      <c r="B496" s="4">
        <v>45006</v>
      </c>
      <c r="C496">
        <v>34</v>
      </c>
      <c r="D496">
        <v>25</v>
      </c>
      <c r="E496">
        <v>19</v>
      </c>
      <c r="F496">
        <v>6</v>
      </c>
      <c r="G496">
        <v>9</v>
      </c>
      <c r="H496">
        <v>1</v>
      </c>
    </row>
    <row r="497" spans="1:8">
      <c r="A497" t="s">
        <v>11</v>
      </c>
      <c r="B497" s="4">
        <v>44986</v>
      </c>
      <c r="C497">
        <v>27</v>
      </c>
      <c r="D497">
        <v>20</v>
      </c>
      <c r="E497">
        <v>15</v>
      </c>
      <c r="F497">
        <v>5</v>
      </c>
      <c r="G497">
        <v>7</v>
      </c>
      <c r="H497">
        <v>1</v>
      </c>
    </row>
    <row r="498" spans="1:8">
      <c r="A498" t="s">
        <v>11</v>
      </c>
      <c r="B498" s="4">
        <v>44996</v>
      </c>
      <c r="C498">
        <v>27</v>
      </c>
      <c r="D498">
        <v>20</v>
      </c>
      <c r="E498">
        <v>14</v>
      </c>
      <c r="F498">
        <v>6</v>
      </c>
      <c r="G498">
        <v>7</v>
      </c>
      <c r="H498">
        <v>1</v>
      </c>
    </row>
    <row r="499" spans="1:8">
      <c r="A499" t="s">
        <v>11</v>
      </c>
      <c r="B499" s="4">
        <v>45006</v>
      </c>
      <c r="C499">
        <v>28</v>
      </c>
      <c r="D499">
        <v>21</v>
      </c>
      <c r="E499">
        <v>15</v>
      </c>
      <c r="F499">
        <v>6</v>
      </c>
      <c r="G499">
        <v>7</v>
      </c>
      <c r="H499">
        <v>1</v>
      </c>
    </row>
    <row r="500" spans="1:8">
      <c r="A500" t="s">
        <v>12</v>
      </c>
      <c r="B500" s="4">
        <v>44986</v>
      </c>
      <c r="C500">
        <v>10</v>
      </c>
      <c r="D500">
        <v>8</v>
      </c>
      <c r="E500">
        <v>6</v>
      </c>
      <c r="F500">
        <v>2</v>
      </c>
      <c r="G500">
        <v>2</v>
      </c>
      <c r="H500">
        <v>0</v>
      </c>
    </row>
    <row r="501" spans="1:8">
      <c r="A501" t="s">
        <v>12</v>
      </c>
      <c r="B501" s="4">
        <v>44996</v>
      </c>
      <c r="C501">
        <v>9</v>
      </c>
      <c r="D501">
        <v>7</v>
      </c>
      <c r="E501">
        <v>5</v>
      </c>
      <c r="F501">
        <v>2</v>
      </c>
      <c r="G501">
        <v>2</v>
      </c>
      <c r="H501">
        <v>0</v>
      </c>
    </row>
    <row r="502" spans="1:8">
      <c r="A502" t="s">
        <v>12</v>
      </c>
      <c r="B502" s="4">
        <v>45006</v>
      </c>
      <c r="C502">
        <v>9</v>
      </c>
      <c r="D502">
        <v>7</v>
      </c>
      <c r="E502">
        <v>5</v>
      </c>
      <c r="F502">
        <v>2</v>
      </c>
      <c r="G502">
        <v>2</v>
      </c>
      <c r="H502">
        <v>0</v>
      </c>
    </row>
    <row r="503" spans="1:8">
      <c r="A503" t="s">
        <v>13</v>
      </c>
      <c r="B503" s="4">
        <v>44986</v>
      </c>
      <c r="C503">
        <v>7</v>
      </c>
      <c r="D503">
        <v>4</v>
      </c>
      <c r="E503">
        <v>2</v>
      </c>
      <c r="F503">
        <v>2</v>
      </c>
      <c r="G503">
        <v>3</v>
      </c>
      <c r="H503">
        <v>0</v>
      </c>
    </row>
    <row r="504" spans="1:8">
      <c r="A504" t="s">
        <v>13</v>
      </c>
      <c r="B504" s="4">
        <v>44996</v>
      </c>
      <c r="C504">
        <v>8</v>
      </c>
      <c r="D504">
        <v>5</v>
      </c>
      <c r="E504">
        <v>3</v>
      </c>
      <c r="F504">
        <v>2</v>
      </c>
      <c r="G504">
        <v>3</v>
      </c>
      <c r="H504">
        <v>0</v>
      </c>
    </row>
    <row r="505" spans="1:8">
      <c r="A505" t="s">
        <v>13</v>
      </c>
      <c r="B505" s="4">
        <v>45006</v>
      </c>
      <c r="C505">
        <v>7</v>
      </c>
      <c r="D505">
        <v>4</v>
      </c>
      <c r="E505">
        <v>3</v>
      </c>
      <c r="F505">
        <v>1</v>
      </c>
      <c r="G505">
        <v>3</v>
      </c>
      <c r="H505">
        <v>0</v>
      </c>
    </row>
    <row r="506" spans="1:8">
      <c r="A506" t="s">
        <v>14</v>
      </c>
      <c r="B506" s="4">
        <v>44986</v>
      </c>
      <c r="C506">
        <v>5</v>
      </c>
      <c r="D506">
        <v>4</v>
      </c>
      <c r="E506">
        <v>3</v>
      </c>
      <c r="F506">
        <v>1</v>
      </c>
      <c r="G506">
        <v>1</v>
      </c>
      <c r="H506">
        <v>0</v>
      </c>
    </row>
    <row r="507" spans="1:8">
      <c r="A507" t="s">
        <v>14</v>
      </c>
      <c r="B507" s="4">
        <v>44996</v>
      </c>
      <c r="C507">
        <v>5</v>
      </c>
      <c r="D507">
        <v>3</v>
      </c>
      <c r="E507">
        <v>2</v>
      </c>
      <c r="F507">
        <v>1</v>
      </c>
      <c r="G507">
        <v>2</v>
      </c>
      <c r="H507">
        <v>0</v>
      </c>
    </row>
    <row r="508" spans="1:8">
      <c r="A508" t="s">
        <v>14</v>
      </c>
      <c r="B508" s="4">
        <v>45006</v>
      </c>
      <c r="C508">
        <v>6</v>
      </c>
      <c r="D508">
        <v>4</v>
      </c>
      <c r="E508">
        <v>3</v>
      </c>
      <c r="F508">
        <v>1</v>
      </c>
      <c r="G508">
        <v>2</v>
      </c>
      <c r="H508">
        <v>0</v>
      </c>
    </row>
    <row r="509" spans="1:8">
      <c r="A509" t="s">
        <v>15</v>
      </c>
      <c r="B509" s="4">
        <v>44986</v>
      </c>
      <c r="C509">
        <v>5</v>
      </c>
      <c r="D509">
        <v>4</v>
      </c>
      <c r="E509">
        <v>3</v>
      </c>
      <c r="F509">
        <v>1</v>
      </c>
      <c r="G509">
        <v>1</v>
      </c>
      <c r="H509">
        <v>0</v>
      </c>
    </row>
    <row r="510" spans="1:8">
      <c r="A510" t="s">
        <v>15</v>
      </c>
      <c r="B510" s="4">
        <v>44996</v>
      </c>
      <c r="C510">
        <v>4</v>
      </c>
      <c r="D510">
        <v>4</v>
      </c>
      <c r="E510">
        <v>3</v>
      </c>
      <c r="F510">
        <v>1</v>
      </c>
      <c r="G510">
        <v>0</v>
      </c>
      <c r="H510">
        <v>0</v>
      </c>
    </row>
    <row r="511" spans="1:8">
      <c r="A511" t="s">
        <v>15</v>
      </c>
      <c r="B511" s="4">
        <v>45006</v>
      </c>
      <c r="C511">
        <v>4</v>
      </c>
      <c r="D511">
        <v>4</v>
      </c>
      <c r="E511">
        <v>4</v>
      </c>
      <c r="F511">
        <v>0</v>
      </c>
      <c r="G511">
        <v>0</v>
      </c>
      <c r="H511">
        <v>0</v>
      </c>
    </row>
    <row r="512" spans="1:8">
      <c r="A512" t="s">
        <v>16</v>
      </c>
      <c r="B512" s="4">
        <v>44986</v>
      </c>
      <c r="C512">
        <v>1</v>
      </c>
      <c r="D512">
        <v>1</v>
      </c>
      <c r="E512">
        <v>1</v>
      </c>
      <c r="F512">
        <v>0</v>
      </c>
      <c r="G512">
        <v>0</v>
      </c>
      <c r="H512">
        <v>0</v>
      </c>
    </row>
    <row r="513" spans="1:8">
      <c r="A513" t="s">
        <v>16</v>
      </c>
      <c r="B513" s="4">
        <v>44996</v>
      </c>
      <c r="C513">
        <v>1</v>
      </c>
      <c r="D513">
        <v>1</v>
      </c>
      <c r="E513">
        <v>1</v>
      </c>
      <c r="F513">
        <v>0</v>
      </c>
      <c r="G513">
        <v>0</v>
      </c>
      <c r="H513">
        <v>0</v>
      </c>
    </row>
    <row r="514" spans="1:8">
      <c r="A514" t="s">
        <v>16</v>
      </c>
      <c r="B514" s="4">
        <v>45006</v>
      </c>
      <c r="C514">
        <v>2</v>
      </c>
      <c r="D514">
        <v>2</v>
      </c>
      <c r="E514">
        <v>2</v>
      </c>
      <c r="F514">
        <v>0</v>
      </c>
      <c r="G514">
        <v>0</v>
      </c>
      <c r="H514">
        <v>0</v>
      </c>
    </row>
    <row r="515" spans="1:8">
      <c r="A515" t="s">
        <v>8</v>
      </c>
      <c r="B515" s="4">
        <v>45017</v>
      </c>
      <c r="C515">
        <v>73</v>
      </c>
      <c r="D515">
        <v>58</v>
      </c>
      <c r="E515">
        <v>45</v>
      </c>
      <c r="F515">
        <v>13</v>
      </c>
      <c r="G515">
        <v>15</v>
      </c>
      <c r="H515">
        <v>2</v>
      </c>
    </row>
    <row r="516" spans="1:8">
      <c r="A516" t="s">
        <v>8</v>
      </c>
      <c r="B516" s="4">
        <v>45027</v>
      </c>
      <c r="C516">
        <v>73</v>
      </c>
      <c r="D516">
        <v>56</v>
      </c>
      <c r="E516">
        <v>45</v>
      </c>
      <c r="F516">
        <v>11</v>
      </c>
      <c r="G516">
        <v>17</v>
      </c>
      <c r="H516">
        <v>1</v>
      </c>
    </row>
    <row r="517" spans="1:8">
      <c r="A517" t="s">
        <v>8</v>
      </c>
      <c r="B517" s="4">
        <v>45037</v>
      </c>
      <c r="C517">
        <v>74</v>
      </c>
      <c r="D517">
        <v>58</v>
      </c>
      <c r="E517">
        <v>48</v>
      </c>
      <c r="F517">
        <v>10</v>
      </c>
      <c r="G517">
        <v>16</v>
      </c>
      <c r="H517">
        <v>1</v>
      </c>
    </row>
    <row r="518" spans="1:8">
      <c r="A518" t="s">
        <v>9</v>
      </c>
      <c r="B518" s="4">
        <v>45017</v>
      </c>
      <c r="C518">
        <v>53</v>
      </c>
      <c r="D518">
        <v>35</v>
      </c>
      <c r="E518">
        <v>24</v>
      </c>
      <c r="F518">
        <v>11</v>
      </c>
      <c r="G518">
        <v>18</v>
      </c>
      <c r="H518">
        <v>2</v>
      </c>
    </row>
    <row r="519" spans="1:8">
      <c r="A519" t="s">
        <v>9</v>
      </c>
      <c r="B519" s="4">
        <v>45027</v>
      </c>
      <c r="C519">
        <v>59</v>
      </c>
      <c r="D519">
        <v>40</v>
      </c>
      <c r="E519">
        <v>28</v>
      </c>
      <c r="F519">
        <v>12</v>
      </c>
      <c r="G519">
        <v>19</v>
      </c>
      <c r="H519">
        <v>2</v>
      </c>
    </row>
    <row r="520" spans="1:8">
      <c r="A520" t="s">
        <v>9</v>
      </c>
      <c r="B520" s="4">
        <v>45037</v>
      </c>
      <c r="C520">
        <v>56</v>
      </c>
      <c r="D520">
        <v>40</v>
      </c>
      <c r="E520">
        <v>26</v>
      </c>
      <c r="F520">
        <v>14</v>
      </c>
      <c r="G520">
        <v>16</v>
      </c>
      <c r="H520">
        <v>2</v>
      </c>
    </row>
    <row r="521" spans="1:8">
      <c r="A521" t="s">
        <v>10</v>
      </c>
      <c r="B521" s="4">
        <v>45017</v>
      </c>
      <c r="C521">
        <v>35</v>
      </c>
      <c r="D521">
        <v>27</v>
      </c>
      <c r="E521">
        <v>21</v>
      </c>
      <c r="F521">
        <v>6</v>
      </c>
      <c r="G521">
        <v>8</v>
      </c>
      <c r="H521">
        <v>1</v>
      </c>
    </row>
    <row r="522" spans="1:8">
      <c r="A522" t="s">
        <v>10</v>
      </c>
      <c r="B522" s="4">
        <v>45027</v>
      </c>
      <c r="C522">
        <v>35</v>
      </c>
      <c r="D522">
        <v>28</v>
      </c>
      <c r="E522">
        <v>20</v>
      </c>
      <c r="F522">
        <v>8</v>
      </c>
      <c r="G522">
        <v>7</v>
      </c>
      <c r="H522">
        <v>1</v>
      </c>
    </row>
    <row r="523" spans="1:8">
      <c r="A523" t="s">
        <v>10</v>
      </c>
      <c r="B523" s="4">
        <v>45037</v>
      </c>
      <c r="C523">
        <v>33</v>
      </c>
      <c r="D523">
        <v>26</v>
      </c>
      <c r="E523">
        <v>20</v>
      </c>
      <c r="F523">
        <v>6</v>
      </c>
      <c r="G523">
        <v>7</v>
      </c>
      <c r="H523">
        <v>1</v>
      </c>
    </row>
    <row r="524" spans="1:8">
      <c r="A524" t="s">
        <v>11</v>
      </c>
      <c r="B524" s="4">
        <v>45017</v>
      </c>
      <c r="C524">
        <v>27</v>
      </c>
      <c r="D524">
        <v>20</v>
      </c>
      <c r="E524">
        <v>14</v>
      </c>
      <c r="F524">
        <v>6</v>
      </c>
      <c r="G524">
        <v>7</v>
      </c>
      <c r="H524">
        <v>1</v>
      </c>
    </row>
    <row r="525" spans="1:8">
      <c r="A525" t="s">
        <v>11</v>
      </c>
      <c r="B525" s="4">
        <v>45027</v>
      </c>
      <c r="C525">
        <v>28</v>
      </c>
      <c r="D525">
        <v>21</v>
      </c>
      <c r="E525">
        <v>15</v>
      </c>
      <c r="F525">
        <v>6</v>
      </c>
      <c r="G525">
        <v>7</v>
      </c>
      <c r="H525">
        <v>1</v>
      </c>
    </row>
    <row r="526" spans="1:8">
      <c r="A526" t="s">
        <v>11</v>
      </c>
      <c r="B526" s="4">
        <v>45037</v>
      </c>
      <c r="C526">
        <v>28</v>
      </c>
      <c r="D526">
        <v>21</v>
      </c>
      <c r="E526">
        <v>15</v>
      </c>
      <c r="F526">
        <v>6</v>
      </c>
      <c r="G526">
        <v>7</v>
      </c>
      <c r="H526">
        <v>0</v>
      </c>
    </row>
    <row r="527" spans="1:8">
      <c r="A527" t="s">
        <v>12</v>
      </c>
      <c r="B527" s="4">
        <v>45017</v>
      </c>
      <c r="C527">
        <v>9</v>
      </c>
      <c r="D527">
        <v>7</v>
      </c>
      <c r="E527">
        <v>5</v>
      </c>
      <c r="F527">
        <v>2</v>
      </c>
      <c r="G527">
        <v>2</v>
      </c>
      <c r="H527">
        <v>0</v>
      </c>
    </row>
    <row r="528" spans="1:8">
      <c r="A528" t="s">
        <v>12</v>
      </c>
      <c r="B528" s="4">
        <v>45027</v>
      </c>
      <c r="C528">
        <v>9</v>
      </c>
      <c r="D528">
        <v>7</v>
      </c>
      <c r="E528">
        <v>6</v>
      </c>
      <c r="F528">
        <v>1</v>
      </c>
      <c r="G528">
        <v>2</v>
      </c>
      <c r="H528">
        <v>0</v>
      </c>
    </row>
    <row r="529" spans="1:8">
      <c r="A529" t="s">
        <v>12</v>
      </c>
      <c r="B529" s="4">
        <v>45037</v>
      </c>
      <c r="C529">
        <v>10</v>
      </c>
      <c r="D529">
        <v>7</v>
      </c>
      <c r="E529">
        <v>6</v>
      </c>
      <c r="F529">
        <v>1</v>
      </c>
      <c r="G529">
        <v>3</v>
      </c>
      <c r="H529">
        <v>0</v>
      </c>
    </row>
    <row r="530" spans="1:8">
      <c r="A530" t="s">
        <v>13</v>
      </c>
      <c r="B530" s="4">
        <v>45017</v>
      </c>
      <c r="C530">
        <v>8</v>
      </c>
      <c r="D530">
        <v>5</v>
      </c>
      <c r="E530">
        <v>3</v>
      </c>
      <c r="F530">
        <v>2</v>
      </c>
      <c r="G530">
        <v>3</v>
      </c>
      <c r="H530">
        <v>0</v>
      </c>
    </row>
    <row r="531" spans="1:8">
      <c r="A531" t="s">
        <v>13</v>
      </c>
      <c r="B531" s="4">
        <v>45027</v>
      </c>
      <c r="C531">
        <v>8</v>
      </c>
      <c r="D531">
        <v>5</v>
      </c>
      <c r="E531">
        <v>3</v>
      </c>
      <c r="F531">
        <v>2</v>
      </c>
      <c r="G531">
        <v>3</v>
      </c>
      <c r="H531">
        <v>0</v>
      </c>
    </row>
    <row r="532" spans="1:8">
      <c r="A532" t="s">
        <v>13</v>
      </c>
      <c r="B532" s="4">
        <v>45037</v>
      </c>
      <c r="C532">
        <v>8</v>
      </c>
      <c r="D532">
        <v>5</v>
      </c>
      <c r="E532">
        <v>3</v>
      </c>
      <c r="F532">
        <v>2</v>
      </c>
      <c r="G532">
        <v>3</v>
      </c>
      <c r="H532">
        <v>0</v>
      </c>
    </row>
    <row r="533" spans="1:8">
      <c r="A533" t="s">
        <v>14</v>
      </c>
      <c r="B533" s="4">
        <v>45017</v>
      </c>
      <c r="C533">
        <v>6</v>
      </c>
      <c r="D533">
        <v>5</v>
      </c>
      <c r="E533">
        <v>4</v>
      </c>
      <c r="F533">
        <v>1</v>
      </c>
      <c r="G533">
        <v>1</v>
      </c>
      <c r="H533">
        <v>0</v>
      </c>
    </row>
    <row r="534" spans="1:8">
      <c r="A534" t="s">
        <v>14</v>
      </c>
      <c r="B534" s="4">
        <v>45027</v>
      </c>
      <c r="C534">
        <v>5</v>
      </c>
      <c r="D534">
        <v>4</v>
      </c>
      <c r="E534">
        <v>3</v>
      </c>
      <c r="F534">
        <v>1</v>
      </c>
      <c r="G534">
        <v>1</v>
      </c>
      <c r="H534">
        <v>0</v>
      </c>
    </row>
    <row r="535" spans="1:8">
      <c r="A535" t="s">
        <v>14</v>
      </c>
      <c r="B535" s="4">
        <v>45037</v>
      </c>
      <c r="C535">
        <v>6</v>
      </c>
      <c r="D535">
        <v>4</v>
      </c>
      <c r="E535">
        <v>3</v>
      </c>
      <c r="F535">
        <v>1</v>
      </c>
      <c r="G535">
        <v>2</v>
      </c>
      <c r="H535">
        <v>0</v>
      </c>
    </row>
    <row r="536" spans="1:8">
      <c r="A536" t="s">
        <v>15</v>
      </c>
      <c r="B536" s="4">
        <v>45017</v>
      </c>
      <c r="C536">
        <v>5</v>
      </c>
      <c r="D536">
        <v>4</v>
      </c>
      <c r="E536">
        <v>4</v>
      </c>
      <c r="F536">
        <v>0</v>
      </c>
      <c r="G536">
        <v>1</v>
      </c>
      <c r="H536">
        <v>0</v>
      </c>
    </row>
    <row r="537" spans="1:8">
      <c r="A537" t="s">
        <v>15</v>
      </c>
      <c r="B537" s="4">
        <v>45027</v>
      </c>
      <c r="C537">
        <v>5</v>
      </c>
      <c r="D537">
        <v>4</v>
      </c>
      <c r="E537">
        <v>3</v>
      </c>
      <c r="F537">
        <v>1</v>
      </c>
      <c r="G537">
        <v>1</v>
      </c>
      <c r="H537">
        <v>0</v>
      </c>
    </row>
    <row r="538" spans="1:8">
      <c r="A538" t="s">
        <v>15</v>
      </c>
      <c r="B538" s="4">
        <v>45037</v>
      </c>
      <c r="C538">
        <v>5</v>
      </c>
      <c r="D538">
        <v>4</v>
      </c>
      <c r="E538">
        <v>4</v>
      </c>
      <c r="F538">
        <v>0</v>
      </c>
      <c r="G538">
        <v>1</v>
      </c>
      <c r="H538">
        <v>0</v>
      </c>
    </row>
    <row r="539" spans="1:8">
      <c r="A539" t="s">
        <v>16</v>
      </c>
      <c r="B539" s="4">
        <v>45017</v>
      </c>
      <c r="C539">
        <v>2</v>
      </c>
      <c r="D539">
        <v>2</v>
      </c>
      <c r="E539">
        <v>2</v>
      </c>
      <c r="F539">
        <v>0</v>
      </c>
      <c r="G539">
        <v>0</v>
      </c>
      <c r="H539">
        <v>0</v>
      </c>
    </row>
    <row r="540" spans="1:8">
      <c r="A540" t="s">
        <v>16</v>
      </c>
      <c r="B540" s="4">
        <v>45027</v>
      </c>
      <c r="C540">
        <v>2</v>
      </c>
      <c r="D540">
        <v>2</v>
      </c>
      <c r="E540">
        <v>2</v>
      </c>
      <c r="F540">
        <v>0</v>
      </c>
      <c r="G540">
        <v>0</v>
      </c>
      <c r="H540">
        <v>0</v>
      </c>
    </row>
    <row r="541" spans="1:8">
      <c r="A541" t="s">
        <v>16</v>
      </c>
      <c r="B541" s="4">
        <v>45037</v>
      </c>
      <c r="C541">
        <v>1</v>
      </c>
      <c r="D541">
        <v>1</v>
      </c>
      <c r="E541">
        <v>1</v>
      </c>
      <c r="F541">
        <v>0</v>
      </c>
      <c r="G541">
        <v>0</v>
      </c>
      <c r="H541">
        <v>0</v>
      </c>
    </row>
    <row r="542" spans="1:8">
      <c r="A542" t="s">
        <v>8</v>
      </c>
      <c r="B542" s="4">
        <v>45047</v>
      </c>
      <c r="C542">
        <v>66</v>
      </c>
      <c r="D542">
        <v>54</v>
      </c>
      <c r="E542">
        <v>43</v>
      </c>
      <c r="F542">
        <v>11</v>
      </c>
      <c r="G542">
        <v>12</v>
      </c>
      <c r="H542">
        <v>1</v>
      </c>
    </row>
    <row r="543" spans="1:8">
      <c r="A543" t="s">
        <v>8</v>
      </c>
      <c r="B543" s="4">
        <v>45057</v>
      </c>
      <c r="C543">
        <v>72</v>
      </c>
      <c r="D543">
        <v>55</v>
      </c>
      <c r="E543">
        <v>44</v>
      </c>
      <c r="F543">
        <v>11</v>
      </c>
      <c r="G543">
        <v>17</v>
      </c>
      <c r="H543">
        <v>1</v>
      </c>
    </row>
    <row r="544" spans="1:8">
      <c r="A544" t="s">
        <v>8</v>
      </c>
      <c r="B544" s="4">
        <v>45067</v>
      </c>
      <c r="C544">
        <v>65</v>
      </c>
      <c r="D544">
        <v>53</v>
      </c>
      <c r="E544">
        <v>41</v>
      </c>
      <c r="F544">
        <v>12</v>
      </c>
      <c r="G544">
        <v>12</v>
      </c>
      <c r="H544">
        <v>1</v>
      </c>
    </row>
    <row r="545" spans="1:8">
      <c r="A545" t="s">
        <v>9</v>
      </c>
      <c r="B545" s="4">
        <v>45047</v>
      </c>
      <c r="C545">
        <v>58</v>
      </c>
      <c r="D545">
        <v>41</v>
      </c>
      <c r="E545">
        <v>27</v>
      </c>
      <c r="F545">
        <v>14</v>
      </c>
      <c r="G545">
        <v>17</v>
      </c>
      <c r="H545">
        <v>2</v>
      </c>
    </row>
    <row r="546" spans="1:8">
      <c r="A546" t="s">
        <v>9</v>
      </c>
      <c r="B546" s="4">
        <v>45057</v>
      </c>
      <c r="C546">
        <v>62</v>
      </c>
      <c r="D546">
        <v>40</v>
      </c>
      <c r="E546">
        <v>27</v>
      </c>
      <c r="F546">
        <v>13</v>
      </c>
      <c r="G546">
        <v>22</v>
      </c>
      <c r="H546">
        <v>2</v>
      </c>
    </row>
    <row r="547" spans="1:8">
      <c r="A547" t="s">
        <v>9</v>
      </c>
      <c r="B547" s="4">
        <v>45067</v>
      </c>
      <c r="C547">
        <v>58</v>
      </c>
      <c r="D547">
        <v>40</v>
      </c>
      <c r="E547">
        <v>26</v>
      </c>
      <c r="F547">
        <v>14</v>
      </c>
      <c r="G547">
        <v>18</v>
      </c>
      <c r="H547">
        <v>2</v>
      </c>
    </row>
    <row r="548" spans="1:8">
      <c r="A548" t="s">
        <v>10</v>
      </c>
      <c r="B548" s="4">
        <v>45047</v>
      </c>
      <c r="C548">
        <v>35</v>
      </c>
      <c r="D548">
        <v>26</v>
      </c>
      <c r="E548">
        <v>21</v>
      </c>
      <c r="F548">
        <v>5</v>
      </c>
      <c r="G548">
        <v>9</v>
      </c>
      <c r="H548">
        <v>1</v>
      </c>
    </row>
    <row r="549" spans="1:8">
      <c r="A549" t="s">
        <v>10</v>
      </c>
      <c r="B549" s="4">
        <v>45057</v>
      </c>
      <c r="C549">
        <v>32</v>
      </c>
      <c r="D549">
        <v>25</v>
      </c>
      <c r="E549">
        <v>20</v>
      </c>
      <c r="F549">
        <v>5</v>
      </c>
      <c r="G549">
        <v>7</v>
      </c>
      <c r="H549">
        <v>1</v>
      </c>
    </row>
    <row r="550" spans="1:8">
      <c r="A550" t="s">
        <v>10</v>
      </c>
      <c r="B550" s="4">
        <v>45067</v>
      </c>
      <c r="C550">
        <v>36</v>
      </c>
      <c r="D550">
        <v>28</v>
      </c>
      <c r="E550">
        <v>21</v>
      </c>
      <c r="F550">
        <v>7</v>
      </c>
      <c r="G550">
        <v>8</v>
      </c>
      <c r="H550">
        <v>1</v>
      </c>
    </row>
    <row r="551" spans="1:8">
      <c r="A551" t="s">
        <v>11</v>
      </c>
      <c r="B551" s="4">
        <v>45047</v>
      </c>
      <c r="C551">
        <v>28</v>
      </c>
      <c r="D551">
        <v>20</v>
      </c>
      <c r="E551">
        <v>15</v>
      </c>
      <c r="F551">
        <v>5</v>
      </c>
      <c r="G551">
        <v>8</v>
      </c>
      <c r="H551">
        <v>1</v>
      </c>
    </row>
    <row r="552" spans="1:8">
      <c r="A552" t="s">
        <v>11</v>
      </c>
      <c r="B552" s="4">
        <v>45057</v>
      </c>
      <c r="C552">
        <v>28</v>
      </c>
      <c r="D552">
        <v>19</v>
      </c>
      <c r="E552">
        <v>14</v>
      </c>
      <c r="F552">
        <v>5</v>
      </c>
      <c r="G552">
        <v>9</v>
      </c>
      <c r="H552">
        <v>1</v>
      </c>
    </row>
    <row r="553" spans="1:8">
      <c r="A553" t="s">
        <v>11</v>
      </c>
      <c r="B553" s="4">
        <v>45067</v>
      </c>
      <c r="C553">
        <v>25</v>
      </c>
      <c r="D553">
        <v>19</v>
      </c>
      <c r="E553">
        <v>14</v>
      </c>
      <c r="F553">
        <v>5</v>
      </c>
      <c r="G553">
        <v>6</v>
      </c>
      <c r="H553">
        <v>1</v>
      </c>
    </row>
    <row r="554" spans="1:8">
      <c r="A554" t="s">
        <v>12</v>
      </c>
      <c r="B554" s="4">
        <v>45047</v>
      </c>
      <c r="C554">
        <v>10</v>
      </c>
      <c r="D554">
        <v>8</v>
      </c>
      <c r="E554">
        <v>7</v>
      </c>
      <c r="F554">
        <v>1</v>
      </c>
      <c r="G554">
        <v>2</v>
      </c>
      <c r="H554">
        <v>0</v>
      </c>
    </row>
    <row r="555" spans="1:8">
      <c r="A555" t="s">
        <v>12</v>
      </c>
      <c r="B555" s="4">
        <v>45057</v>
      </c>
      <c r="C555">
        <v>9</v>
      </c>
      <c r="D555">
        <v>7</v>
      </c>
      <c r="E555">
        <v>6</v>
      </c>
      <c r="F555">
        <v>1</v>
      </c>
      <c r="G555">
        <v>2</v>
      </c>
      <c r="H555">
        <v>0</v>
      </c>
    </row>
    <row r="556" spans="1:8">
      <c r="A556" t="s">
        <v>12</v>
      </c>
      <c r="B556" s="4">
        <v>45067</v>
      </c>
      <c r="C556">
        <v>9</v>
      </c>
      <c r="D556">
        <v>7</v>
      </c>
      <c r="E556">
        <v>6</v>
      </c>
      <c r="F556">
        <v>1</v>
      </c>
      <c r="G556">
        <v>2</v>
      </c>
      <c r="H556">
        <v>0</v>
      </c>
    </row>
    <row r="557" spans="1:8">
      <c r="A557" t="s">
        <v>13</v>
      </c>
      <c r="B557" s="4">
        <v>45047</v>
      </c>
      <c r="C557">
        <v>7</v>
      </c>
      <c r="D557">
        <v>4</v>
      </c>
      <c r="E557">
        <v>2</v>
      </c>
      <c r="F557">
        <v>2</v>
      </c>
      <c r="G557">
        <v>3</v>
      </c>
      <c r="H557">
        <v>0</v>
      </c>
    </row>
    <row r="558" spans="1:8">
      <c r="A558" t="s">
        <v>13</v>
      </c>
      <c r="B558" s="4">
        <v>45057</v>
      </c>
      <c r="C558">
        <v>8</v>
      </c>
      <c r="D558">
        <v>5</v>
      </c>
      <c r="E558">
        <v>3</v>
      </c>
      <c r="F558">
        <v>2</v>
      </c>
      <c r="G558">
        <v>3</v>
      </c>
      <c r="H558">
        <v>0</v>
      </c>
    </row>
    <row r="559" spans="1:8">
      <c r="A559" t="s">
        <v>13</v>
      </c>
      <c r="B559" s="4">
        <v>45067</v>
      </c>
      <c r="C559">
        <v>8</v>
      </c>
      <c r="D559">
        <v>5</v>
      </c>
      <c r="E559">
        <v>3</v>
      </c>
      <c r="F559">
        <v>2</v>
      </c>
      <c r="G559">
        <v>3</v>
      </c>
      <c r="H559">
        <v>0</v>
      </c>
    </row>
    <row r="560" spans="1:8">
      <c r="A560" t="s">
        <v>14</v>
      </c>
      <c r="B560" s="4">
        <v>45047</v>
      </c>
      <c r="C560">
        <v>6</v>
      </c>
      <c r="D560">
        <v>5</v>
      </c>
      <c r="E560">
        <v>4</v>
      </c>
      <c r="F560">
        <v>1</v>
      </c>
      <c r="G560">
        <v>1</v>
      </c>
      <c r="H560">
        <v>0</v>
      </c>
    </row>
    <row r="561" spans="1:8">
      <c r="A561" t="s">
        <v>14</v>
      </c>
      <c r="B561" s="4">
        <v>45057</v>
      </c>
      <c r="C561">
        <v>6</v>
      </c>
      <c r="D561">
        <v>5</v>
      </c>
      <c r="E561">
        <v>4</v>
      </c>
      <c r="F561">
        <v>1</v>
      </c>
      <c r="G561">
        <v>1</v>
      </c>
      <c r="H561">
        <v>0</v>
      </c>
    </row>
    <row r="562" spans="1:8">
      <c r="A562" t="s">
        <v>14</v>
      </c>
      <c r="B562" s="4">
        <v>45067</v>
      </c>
      <c r="C562">
        <v>6</v>
      </c>
      <c r="D562">
        <v>4</v>
      </c>
      <c r="E562">
        <v>3</v>
      </c>
      <c r="F562">
        <v>1</v>
      </c>
      <c r="G562">
        <v>2</v>
      </c>
      <c r="H562">
        <v>0</v>
      </c>
    </row>
    <row r="563" spans="1:8">
      <c r="A563" t="s">
        <v>15</v>
      </c>
      <c r="B563" s="4">
        <v>45047</v>
      </c>
      <c r="C563">
        <v>4</v>
      </c>
      <c r="D563">
        <v>4</v>
      </c>
      <c r="E563">
        <v>4</v>
      </c>
      <c r="F563">
        <v>0</v>
      </c>
      <c r="G563">
        <v>0</v>
      </c>
      <c r="H563">
        <v>0</v>
      </c>
    </row>
    <row r="564" spans="1:8">
      <c r="A564" t="s">
        <v>15</v>
      </c>
      <c r="B564" s="4">
        <v>45057</v>
      </c>
      <c r="C564">
        <v>5</v>
      </c>
      <c r="D564">
        <v>4</v>
      </c>
      <c r="E564">
        <v>3</v>
      </c>
      <c r="F564">
        <v>1</v>
      </c>
      <c r="G564">
        <v>1</v>
      </c>
      <c r="H564">
        <v>0</v>
      </c>
    </row>
    <row r="565" spans="1:8">
      <c r="A565" t="s">
        <v>15</v>
      </c>
      <c r="B565" s="4">
        <v>45067</v>
      </c>
      <c r="C565">
        <v>4</v>
      </c>
      <c r="D565">
        <v>4</v>
      </c>
      <c r="E565">
        <v>4</v>
      </c>
      <c r="F565">
        <v>0</v>
      </c>
      <c r="G565">
        <v>0</v>
      </c>
      <c r="H565">
        <v>0</v>
      </c>
    </row>
    <row r="566" spans="1:8">
      <c r="A566" t="s">
        <v>16</v>
      </c>
      <c r="B566" s="4">
        <v>45047</v>
      </c>
      <c r="C566">
        <v>1</v>
      </c>
      <c r="D566">
        <v>1</v>
      </c>
      <c r="E566">
        <v>1</v>
      </c>
      <c r="F566">
        <v>0</v>
      </c>
      <c r="G566">
        <v>0</v>
      </c>
      <c r="H566">
        <v>0</v>
      </c>
    </row>
    <row r="567" spans="1:8">
      <c r="A567" t="s">
        <v>16</v>
      </c>
      <c r="B567" s="4">
        <v>45057</v>
      </c>
      <c r="C567">
        <v>2</v>
      </c>
      <c r="D567">
        <v>2</v>
      </c>
      <c r="E567">
        <v>2</v>
      </c>
      <c r="F567">
        <v>0</v>
      </c>
      <c r="G567">
        <v>0</v>
      </c>
      <c r="H567">
        <v>0</v>
      </c>
    </row>
    <row r="568" spans="1:8">
      <c r="A568" t="s">
        <v>16</v>
      </c>
      <c r="B568" s="4">
        <v>45067</v>
      </c>
      <c r="C568">
        <v>1</v>
      </c>
      <c r="D568">
        <v>1</v>
      </c>
      <c r="E568">
        <v>1</v>
      </c>
      <c r="F568">
        <v>0</v>
      </c>
      <c r="G568">
        <v>0</v>
      </c>
      <c r="H568">
        <v>0</v>
      </c>
    </row>
    <row r="569" spans="1:8">
      <c r="A569" t="s">
        <v>8</v>
      </c>
      <c r="B569" s="4">
        <v>45078</v>
      </c>
      <c r="C569">
        <v>63</v>
      </c>
      <c r="D569">
        <v>48</v>
      </c>
      <c r="E569">
        <v>38</v>
      </c>
      <c r="F569">
        <v>10</v>
      </c>
      <c r="G569">
        <v>15</v>
      </c>
      <c r="H569">
        <v>1</v>
      </c>
    </row>
    <row r="570" spans="1:8">
      <c r="A570" t="s">
        <v>8</v>
      </c>
      <c r="B570" s="4">
        <v>45088</v>
      </c>
      <c r="C570">
        <v>64</v>
      </c>
      <c r="D570">
        <v>49</v>
      </c>
      <c r="E570">
        <v>37</v>
      </c>
      <c r="F570">
        <v>12</v>
      </c>
      <c r="G570">
        <v>15</v>
      </c>
      <c r="H570">
        <v>1</v>
      </c>
    </row>
    <row r="571" spans="1:8">
      <c r="A571" t="s">
        <v>8</v>
      </c>
      <c r="B571" s="4">
        <v>45098</v>
      </c>
      <c r="C571">
        <v>63</v>
      </c>
      <c r="D571">
        <v>48</v>
      </c>
      <c r="E571">
        <v>37</v>
      </c>
      <c r="F571">
        <v>11</v>
      </c>
      <c r="G571">
        <v>15</v>
      </c>
      <c r="H571">
        <v>1</v>
      </c>
    </row>
    <row r="572" spans="1:8">
      <c r="A572" t="s">
        <v>9</v>
      </c>
      <c r="B572" s="4">
        <v>45078</v>
      </c>
      <c r="C572">
        <v>57</v>
      </c>
      <c r="D572">
        <v>38</v>
      </c>
      <c r="E572">
        <v>26</v>
      </c>
      <c r="F572">
        <v>12</v>
      </c>
      <c r="G572">
        <v>19</v>
      </c>
      <c r="H572">
        <v>2</v>
      </c>
    </row>
    <row r="573" spans="1:8">
      <c r="A573" t="s">
        <v>9</v>
      </c>
      <c r="B573" s="4">
        <v>45088</v>
      </c>
      <c r="C573">
        <v>55</v>
      </c>
      <c r="D573">
        <v>36</v>
      </c>
      <c r="E573">
        <v>24</v>
      </c>
      <c r="F573">
        <v>12</v>
      </c>
      <c r="G573">
        <v>19</v>
      </c>
      <c r="H573">
        <v>1</v>
      </c>
    </row>
    <row r="574" spans="1:8">
      <c r="A574" t="s">
        <v>9</v>
      </c>
      <c r="B574" s="4">
        <v>45098</v>
      </c>
      <c r="C574">
        <v>53</v>
      </c>
      <c r="D574">
        <v>33</v>
      </c>
      <c r="E574">
        <v>22</v>
      </c>
      <c r="F574">
        <v>11</v>
      </c>
      <c r="G574">
        <v>20</v>
      </c>
      <c r="H574">
        <v>1</v>
      </c>
    </row>
    <row r="575" spans="1:8">
      <c r="A575" t="s">
        <v>10</v>
      </c>
      <c r="B575" s="4">
        <v>45078</v>
      </c>
      <c r="C575">
        <v>31</v>
      </c>
      <c r="D575">
        <v>24</v>
      </c>
      <c r="E575">
        <v>19</v>
      </c>
      <c r="F575">
        <v>5</v>
      </c>
      <c r="G575">
        <v>7</v>
      </c>
      <c r="H575">
        <v>0</v>
      </c>
    </row>
    <row r="576" spans="1:8">
      <c r="A576" t="s">
        <v>10</v>
      </c>
      <c r="B576" s="4">
        <v>45088</v>
      </c>
      <c r="C576">
        <v>30</v>
      </c>
      <c r="D576">
        <v>22</v>
      </c>
      <c r="E576">
        <v>17</v>
      </c>
      <c r="F576">
        <v>5</v>
      </c>
      <c r="G576">
        <v>8</v>
      </c>
      <c r="H576">
        <v>1</v>
      </c>
    </row>
    <row r="577" spans="1:8">
      <c r="A577" t="s">
        <v>10</v>
      </c>
      <c r="B577" s="4">
        <v>45098</v>
      </c>
      <c r="C577">
        <v>30</v>
      </c>
      <c r="D577">
        <v>23</v>
      </c>
      <c r="E577">
        <v>17</v>
      </c>
      <c r="F577">
        <v>6</v>
      </c>
      <c r="G577">
        <v>7</v>
      </c>
      <c r="H577">
        <v>1</v>
      </c>
    </row>
    <row r="578" spans="1:8">
      <c r="A578" t="s">
        <v>11</v>
      </c>
      <c r="B578" s="4">
        <v>45078</v>
      </c>
      <c r="C578">
        <v>24</v>
      </c>
      <c r="D578">
        <v>18</v>
      </c>
      <c r="E578">
        <v>13</v>
      </c>
      <c r="F578">
        <v>5</v>
      </c>
      <c r="G578">
        <v>6</v>
      </c>
      <c r="H578">
        <v>0</v>
      </c>
    </row>
    <row r="579" spans="1:8">
      <c r="A579" t="s">
        <v>11</v>
      </c>
      <c r="B579" s="4">
        <v>45088</v>
      </c>
      <c r="C579">
        <v>25</v>
      </c>
      <c r="D579">
        <v>18</v>
      </c>
      <c r="E579">
        <v>14</v>
      </c>
      <c r="F579">
        <v>4</v>
      </c>
      <c r="G579">
        <v>7</v>
      </c>
      <c r="H579">
        <v>1</v>
      </c>
    </row>
    <row r="580" spans="1:8">
      <c r="A580" t="s">
        <v>11</v>
      </c>
      <c r="B580" s="4">
        <v>45098</v>
      </c>
      <c r="C580">
        <v>26</v>
      </c>
      <c r="D580">
        <v>20</v>
      </c>
      <c r="E580">
        <v>15</v>
      </c>
      <c r="F580">
        <v>5</v>
      </c>
      <c r="G580">
        <v>6</v>
      </c>
      <c r="H580">
        <v>0</v>
      </c>
    </row>
    <row r="581" spans="1:8">
      <c r="A581" t="s">
        <v>12</v>
      </c>
      <c r="B581" s="4">
        <v>45078</v>
      </c>
      <c r="C581">
        <v>9</v>
      </c>
      <c r="D581">
        <v>7</v>
      </c>
      <c r="E581">
        <v>6</v>
      </c>
      <c r="F581">
        <v>1</v>
      </c>
      <c r="G581">
        <v>2</v>
      </c>
      <c r="H581">
        <v>0</v>
      </c>
    </row>
    <row r="582" spans="1:8">
      <c r="A582" t="s">
        <v>12</v>
      </c>
      <c r="B582" s="4">
        <v>45088</v>
      </c>
      <c r="C582">
        <v>9</v>
      </c>
      <c r="D582">
        <v>7</v>
      </c>
      <c r="E582">
        <v>6</v>
      </c>
      <c r="F582">
        <v>1</v>
      </c>
      <c r="G582">
        <v>2</v>
      </c>
      <c r="H582">
        <v>0</v>
      </c>
    </row>
    <row r="583" spans="1:8">
      <c r="A583" t="s">
        <v>12</v>
      </c>
      <c r="B583" s="4">
        <v>45098</v>
      </c>
      <c r="C583">
        <v>9</v>
      </c>
      <c r="D583">
        <v>7</v>
      </c>
      <c r="E583">
        <v>6</v>
      </c>
      <c r="F583">
        <v>1</v>
      </c>
      <c r="G583">
        <v>2</v>
      </c>
      <c r="H583">
        <v>0</v>
      </c>
    </row>
    <row r="584" spans="1:8">
      <c r="A584" t="s">
        <v>13</v>
      </c>
      <c r="B584" s="4">
        <v>45078</v>
      </c>
      <c r="C584">
        <v>7</v>
      </c>
      <c r="D584">
        <v>4</v>
      </c>
      <c r="E584">
        <v>3</v>
      </c>
      <c r="F584">
        <v>1</v>
      </c>
      <c r="G584">
        <v>3</v>
      </c>
      <c r="H584">
        <v>0</v>
      </c>
    </row>
    <row r="585" spans="1:8">
      <c r="A585" t="s">
        <v>13</v>
      </c>
      <c r="B585" s="4">
        <v>45088</v>
      </c>
      <c r="C585">
        <v>8</v>
      </c>
      <c r="D585">
        <v>5</v>
      </c>
      <c r="E585">
        <v>3</v>
      </c>
      <c r="F585">
        <v>2</v>
      </c>
      <c r="G585">
        <v>3</v>
      </c>
      <c r="H585">
        <v>0</v>
      </c>
    </row>
    <row r="586" spans="1:8">
      <c r="A586" t="s">
        <v>13</v>
      </c>
      <c r="B586" s="4">
        <v>45098</v>
      </c>
      <c r="C586">
        <v>7</v>
      </c>
      <c r="D586">
        <v>4</v>
      </c>
      <c r="E586">
        <v>3</v>
      </c>
      <c r="F586">
        <v>1</v>
      </c>
      <c r="G586">
        <v>3</v>
      </c>
      <c r="H586">
        <v>0</v>
      </c>
    </row>
    <row r="587" spans="1:8">
      <c r="A587" t="s">
        <v>14</v>
      </c>
      <c r="B587" s="4">
        <v>45078</v>
      </c>
      <c r="C587">
        <v>5</v>
      </c>
      <c r="D587">
        <v>4</v>
      </c>
      <c r="E587">
        <v>3</v>
      </c>
      <c r="F587">
        <v>1</v>
      </c>
      <c r="G587">
        <v>1</v>
      </c>
      <c r="H587">
        <v>0</v>
      </c>
    </row>
    <row r="588" spans="1:8">
      <c r="A588" t="s">
        <v>14</v>
      </c>
      <c r="B588" s="4">
        <v>45088</v>
      </c>
      <c r="C588">
        <v>5</v>
      </c>
      <c r="D588">
        <v>4</v>
      </c>
      <c r="E588">
        <v>3</v>
      </c>
      <c r="F588">
        <v>1</v>
      </c>
      <c r="G588">
        <v>1</v>
      </c>
      <c r="H588">
        <v>0</v>
      </c>
    </row>
    <row r="589" spans="1:8">
      <c r="A589" t="s">
        <v>14</v>
      </c>
      <c r="B589" s="4">
        <v>45098</v>
      </c>
      <c r="C589">
        <v>5</v>
      </c>
      <c r="D589">
        <v>4</v>
      </c>
      <c r="E589">
        <v>3</v>
      </c>
      <c r="F589">
        <v>1</v>
      </c>
      <c r="G589">
        <v>1</v>
      </c>
      <c r="H589">
        <v>0</v>
      </c>
    </row>
    <row r="590" spans="1:8">
      <c r="A590" t="s">
        <v>15</v>
      </c>
      <c r="B590" s="4">
        <v>45078</v>
      </c>
      <c r="C590">
        <v>4</v>
      </c>
      <c r="D590">
        <v>4</v>
      </c>
      <c r="E590">
        <v>4</v>
      </c>
      <c r="F590">
        <v>0</v>
      </c>
      <c r="G590">
        <v>0</v>
      </c>
      <c r="H590">
        <v>0</v>
      </c>
    </row>
    <row r="591" spans="1:8">
      <c r="A591" t="s">
        <v>15</v>
      </c>
      <c r="B591" s="4">
        <v>45088</v>
      </c>
      <c r="C591">
        <v>4</v>
      </c>
      <c r="D591">
        <v>3</v>
      </c>
      <c r="E591">
        <v>3</v>
      </c>
      <c r="F591">
        <v>0</v>
      </c>
      <c r="G591">
        <v>1</v>
      </c>
      <c r="H591">
        <v>0</v>
      </c>
    </row>
    <row r="592" spans="1:8">
      <c r="A592" t="s">
        <v>15</v>
      </c>
      <c r="B592" s="4">
        <v>45098</v>
      </c>
      <c r="C592">
        <v>4</v>
      </c>
      <c r="D592">
        <v>4</v>
      </c>
      <c r="E592">
        <v>4</v>
      </c>
      <c r="F592">
        <v>0</v>
      </c>
      <c r="G592">
        <v>0</v>
      </c>
      <c r="H592">
        <v>0</v>
      </c>
    </row>
    <row r="593" spans="1:8">
      <c r="A593" t="s">
        <v>16</v>
      </c>
      <c r="B593" s="4">
        <v>45078</v>
      </c>
      <c r="C593">
        <v>1</v>
      </c>
      <c r="D593">
        <v>1</v>
      </c>
      <c r="E593">
        <v>1</v>
      </c>
      <c r="F593">
        <v>0</v>
      </c>
      <c r="G593">
        <v>0</v>
      </c>
      <c r="H593">
        <v>0</v>
      </c>
    </row>
    <row r="594" spans="1:8">
      <c r="A594" t="s">
        <v>16</v>
      </c>
      <c r="B594" s="4">
        <v>45088</v>
      </c>
      <c r="C594">
        <v>1</v>
      </c>
      <c r="D594">
        <v>1</v>
      </c>
      <c r="E594">
        <v>1</v>
      </c>
      <c r="F594">
        <v>0</v>
      </c>
      <c r="G594">
        <v>0</v>
      </c>
      <c r="H594">
        <v>0</v>
      </c>
    </row>
    <row r="595" spans="1:8">
      <c r="A595" t="s">
        <v>16</v>
      </c>
      <c r="B595" s="4">
        <v>45098</v>
      </c>
      <c r="C595">
        <v>1</v>
      </c>
      <c r="D595">
        <v>1</v>
      </c>
      <c r="E595">
        <v>1</v>
      </c>
      <c r="F595">
        <v>0</v>
      </c>
      <c r="G595">
        <v>0</v>
      </c>
      <c r="H595">
        <v>0</v>
      </c>
    </row>
    <row r="596" spans="1:8">
      <c r="A596" t="s">
        <v>8</v>
      </c>
      <c r="B596" s="4">
        <v>45108</v>
      </c>
      <c r="C596">
        <v>66</v>
      </c>
      <c r="D596">
        <v>54</v>
      </c>
      <c r="E596">
        <v>45</v>
      </c>
      <c r="F596">
        <v>9</v>
      </c>
      <c r="G596">
        <v>12</v>
      </c>
      <c r="H596">
        <v>1</v>
      </c>
    </row>
    <row r="597" spans="1:8">
      <c r="A597" t="s">
        <v>8</v>
      </c>
      <c r="B597" s="4">
        <v>45118</v>
      </c>
      <c r="C597">
        <v>68</v>
      </c>
      <c r="D597">
        <v>53</v>
      </c>
      <c r="E597">
        <v>44</v>
      </c>
      <c r="F597">
        <v>9</v>
      </c>
      <c r="G597">
        <v>15</v>
      </c>
      <c r="H597">
        <v>1</v>
      </c>
    </row>
    <row r="598" spans="1:8">
      <c r="A598" t="s">
        <v>8</v>
      </c>
      <c r="B598" s="4">
        <v>45128</v>
      </c>
      <c r="C598">
        <v>65</v>
      </c>
      <c r="D598">
        <v>53</v>
      </c>
      <c r="E598">
        <v>44</v>
      </c>
      <c r="F598">
        <v>9</v>
      </c>
      <c r="G598">
        <v>12</v>
      </c>
      <c r="H598">
        <v>1</v>
      </c>
    </row>
    <row r="599" spans="1:8">
      <c r="A599" t="s">
        <v>9</v>
      </c>
      <c r="B599" s="4">
        <v>45108</v>
      </c>
      <c r="C599">
        <v>57</v>
      </c>
      <c r="D599">
        <v>37</v>
      </c>
      <c r="E599">
        <v>26</v>
      </c>
      <c r="F599">
        <v>11</v>
      </c>
      <c r="G599">
        <v>20</v>
      </c>
      <c r="H599">
        <v>2</v>
      </c>
    </row>
    <row r="600" spans="1:8">
      <c r="A600" t="s">
        <v>9</v>
      </c>
      <c r="B600" s="4">
        <v>45118</v>
      </c>
      <c r="C600">
        <v>53</v>
      </c>
      <c r="D600">
        <v>37</v>
      </c>
      <c r="E600">
        <v>24</v>
      </c>
      <c r="F600">
        <v>13</v>
      </c>
      <c r="G600">
        <v>16</v>
      </c>
      <c r="H600">
        <v>2</v>
      </c>
    </row>
    <row r="601" spans="1:8">
      <c r="A601" t="s">
        <v>9</v>
      </c>
      <c r="B601" s="4">
        <v>45128</v>
      </c>
      <c r="C601">
        <v>51</v>
      </c>
      <c r="D601">
        <v>37</v>
      </c>
      <c r="E601">
        <v>24</v>
      </c>
      <c r="F601">
        <v>13</v>
      </c>
      <c r="G601">
        <v>14</v>
      </c>
      <c r="H601">
        <v>2</v>
      </c>
    </row>
    <row r="602" spans="1:8">
      <c r="A602" t="s">
        <v>10</v>
      </c>
      <c r="B602" s="4">
        <v>45108</v>
      </c>
      <c r="C602">
        <v>30</v>
      </c>
      <c r="D602">
        <v>23</v>
      </c>
      <c r="E602">
        <v>18</v>
      </c>
      <c r="F602">
        <v>5</v>
      </c>
      <c r="G602">
        <v>7</v>
      </c>
      <c r="H602">
        <v>0</v>
      </c>
    </row>
    <row r="603" spans="1:8">
      <c r="A603" t="s">
        <v>10</v>
      </c>
      <c r="B603" s="4">
        <v>45118</v>
      </c>
      <c r="C603">
        <v>34</v>
      </c>
      <c r="D603">
        <v>24</v>
      </c>
      <c r="E603">
        <v>18</v>
      </c>
      <c r="F603">
        <v>6</v>
      </c>
      <c r="G603">
        <v>10</v>
      </c>
      <c r="H603">
        <v>0</v>
      </c>
    </row>
    <row r="604" spans="1:8">
      <c r="A604" t="s">
        <v>10</v>
      </c>
      <c r="B604" s="4">
        <v>45128</v>
      </c>
      <c r="C604">
        <v>34</v>
      </c>
      <c r="D604">
        <v>25</v>
      </c>
      <c r="E604">
        <v>20</v>
      </c>
      <c r="F604">
        <v>5</v>
      </c>
      <c r="G604">
        <v>9</v>
      </c>
      <c r="H604">
        <v>1</v>
      </c>
    </row>
    <row r="605" spans="1:8">
      <c r="A605" t="s">
        <v>11</v>
      </c>
      <c r="B605" s="4">
        <v>45108</v>
      </c>
      <c r="C605">
        <v>26</v>
      </c>
      <c r="D605">
        <v>18</v>
      </c>
      <c r="E605">
        <v>13</v>
      </c>
      <c r="F605">
        <v>5</v>
      </c>
      <c r="G605">
        <v>8</v>
      </c>
      <c r="H605">
        <v>1</v>
      </c>
    </row>
    <row r="606" spans="1:8">
      <c r="A606" t="s">
        <v>11</v>
      </c>
      <c r="B606" s="4">
        <v>45118</v>
      </c>
      <c r="C606">
        <v>24</v>
      </c>
      <c r="D606">
        <v>19</v>
      </c>
      <c r="E606">
        <v>14</v>
      </c>
      <c r="F606">
        <v>5</v>
      </c>
      <c r="G606">
        <v>5</v>
      </c>
      <c r="H606">
        <v>1</v>
      </c>
    </row>
    <row r="607" spans="1:8">
      <c r="A607" t="s">
        <v>11</v>
      </c>
      <c r="B607" s="4">
        <v>45128</v>
      </c>
      <c r="C607">
        <v>25</v>
      </c>
      <c r="D607">
        <v>19</v>
      </c>
      <c r="E607">
        <v>14</v>
      </c>
      <c r="F607">
        <v>5</v>
      </c>
      <c r="G607">
        <v>6</v>
      </c>
      <c r="H607">
        <v>1</v>
      </c>
    </row>
    <row r="608" spans="1:8">
      <c r="A608" t="s">
        <v>12</v>
      </c>
      <c r="B608" s="4">
        <v>45108</v>
      </c>
      <c r="C608">
        <v>8</v>
      </c>
      <c r="D608">
        <v>6</v>
      </c>
      <c r="E608">
        <v>5</v>
      </c>
      <c r="F608">
        <v>1</v>
      </c>
      <c r="G608">
        <v>2</v>
      </c>
      <c r="H608">
        <v>0</v>
      </c>
    </row>
    <row r="609" spans="1:8">
      <c r="A609" t="s">
        <v>12</v>
      </c>
      <c r="B609" s="4">
        <v>45118</v>
      </c>
      <c r="C609">
        <v>9</v>
      </c>
      <c r="D609">
        <v>7</v>
      </c>
      <c r="E609">
        <v>6</v>
      </c>
      <c r="F609">
        <v>1</v>
      </c>
      <c r="G609">
        <v>2</v>
      </c>
      <c r="H609">
        <v>0</v>
      </c>
    </row>
    <row r="610" spans="1:8">
      <c r="A610" t="s">
        <v>12</v>
      </c>
      <c r="B610" s="4">
        <v>45128</v>
      </c>
      <c r="C610">
        <v>8</v>
      </c>
      <c r="D610">
        <v>6</v>
      </c>
      <c r="E610">
        <v>5</v>
      </c>
      <c r="F610">
        <v>1</v>
      </c>
      <c r="G610">
        <v>2</v>
      </c>
      <c r="H610">
        <v>0</v>
      </c>
    </row>
    <row r="611" spans="1:8">
      <c r="A611" t="s">
        <v>13</v>
      </c>
      <c r="B611" s="4">
        <v>45108</v>
      </c>
      <c r="C611">
        <v>7</v>
      </c>
      <c r="D611">
        <v>5</v>
      </c>
      <c r="E611">
        <v>3</v>
      </c>
      <c r="F611">
        <v>2</v>
      </c>
      <c r="G611">
        <v>2</v>
      </c>
      <c r="H611">
        <v>0</v>
      </c>
    </row>
    <row r="612" spans="1:8">
      <c r="A612" t="s">
        <v>13</v>
      </c>
      <c r="B612" s="4">
        <v>45118</v>
      </c>
      <c r="C612">
        <v>7</v>
      </c>
      <c r="D612">
        <v>4</v>
      </c>
      <c r="E612">
        <v>2</v>
      </c>
      <c r="F612">
        <v>2</v>
      </c>
      <c r="G612">
        <v>3</v>
      </c>
      <c r="H612">
        <v>0</v>
      </c>
    </row>
    <row r="613" spans="1:8">
      <c r="A613" t="s">
        <v>13</v>
      </c>
      <c r="B613" s="4">
        <v>45128</v>
      </c>
      <c r="C613">
        <v>7</v>
      </c>
      <c r="D613">
        <v>5</v>
      </c>
      <c r="E613">
        <v>3</v>
      </c>
      <c r="F613">
        <v>2</v>
      </c>
      <c r="G613">
        <v>2</v>
      </c>
      <c r="H613">
        <v>0</v>
      </c>
    </row>
    <row r="614" spans="1:8">
      <c r="A614" t="s">
        <v>14</v>
      </c>
      <c r="B614" s="4">
        <v>45108</v>
      </c>
      <c r="C614">
        <v>6</v>
      </c>
      <c r="D614">
        <v>4</v>
      </c>
      <c r="E614">
        <v>3</v>
      </c>
      <c r="F614">
        <v>1</v>
      </c>
      <c r="G614">
        <v>2</v>
      </c>
      <c r="H614">
        <v>0</v>
      </c>
    </row>
    <row r="615" spans="1:8">
      <c r="A615" t="s">
        <v>14</v>
      </c>
      <c r="B615" s="4">
        <v>45118</v>
      </c>
      <c r="C615">
        <v>5</v>
      </c>
      <c r="D615">
        <v>4</v>
      </c>
      <c r="E615">
        <v>3</v>
      </c>
      <c r="F615">
        <v>1</v>
      </c>
      <c r="G615">
        <v>1</v>
      </c>
      <c r="H615">
        <v>0</v>
      </c>
    </row>
    <row r="616" spans="1:8">
      <c r="A616" t="s">
        <v>14</v>
      </c>
      <c r="B616" s="4">
        <v>45128</v>
      </c>
      <c r="C616">
        <v>5</v>
      </c>
      <c r="D616">
        <v>4</v>
      </c>
      <c r="E616">
        <v>3</v>
      </c>
      <c r="F616">
        <v>1</v>
      </c>
      <c r="G616">
        <v>1</v>
      </c>
      <c r="H616">
        <v>0</v>
      </c>
    </row>
    <row r="617" spans="1:8">
      <c r="A617" t="s">
        <v>15</v>
      </c>
      <c r="B617" s="4">
        <v>45108</v>
      </c>
      <c r="C617">
        <v>4</v>
      </c>
      <c r="D617">
        <v>3</v>
      </c>
      <c r="E617">
        <v>3</v>
      </c>
      <c r="F617">
        <v>0</v>
      </c>
      <c r="G617">
        <v>1</v>
      </c>
      <c r="H617">
        <v>0</v>
      </c>
    </row>
    <row r="618" spans="1:8">
      <c r="A618" t="s">
        <v>15</v>
      </c>
      <c r="B618" s="4">
        <v>45118</v>
      </c>
      <c r="C618">
        <v>4</v>
      </c>
      <c r="D618">
        <v>3</v>
      </c>
      <c r="E618">
        <v>3</v>
      </c>
      <c r="F618">
        <v>0</v>
      </c>
      <c r="G618">
        <v>1</v>
      </c>
      <c r="H618">
        <v>0</v>
      </c>
    </row>
    <row r="619" spans="1:8">
      <c r="A619" t="s">
        <v>15</v>
      </c>
      <c r="B619" s="4">
        <v>45128</v>
      </c>
      <c r="C619">
        <v>4</v>
      </c>
      <c r="D619">
        <v>4</v>
      </c>
      <c r="E619">
        <v>4</v>
      </c>
      <c r="F619">
        <v>0</v>
      </c>
      <c r="G619">
        <v>0</v>
      </c>
      <c r="H619">
        <v>0</v>
      </c>
    </row>
    <row r="620" spans="1:8">
      <c r="A620" t="s">
        <v>16</v>
      </c>
      <c r="B620" s="4">
        <v>45108</v>
      </c>
      <c r="C620">
        <v>2</v>
      </c>
      <c r="D620">
        <v>2</v>
      </c>
      <c r="E620">
        <v>2</v>
      </c>
      <c r="F620">
        <v>0</v>
      </c>
      <c r="G620">
        <v>0</v>
      </c>
      <c r="H620">
        <v>0</v>
      </c>
    </row>
    <row r="621" spans="1:8">
      <c r="A621" t="s">
        <v>16</v>
      </c>
      <c r="B621" s="4">
        <v>45118</v>
      </c>
      <c r="C621">
        <v>1</v>
      </c>
      <c r="D621">
        <v>1</v>
      </c>
      <c r="E621">
        <v>1</v>
      </c>
      <c r="F621">
        <v>0</v>
      </c>
      <c r="G621">
        <v>0</v>
      </c>
      <c r="H621">
        <v>0</v>
      </c>
    </row>
    <row r="622" spans="1:8">
      <c r="A622" t="s">
        <v>16</v>
      </c>
      <c r="B622" s="4">
        <v>45128</v>
      </c>
      <c r="C622">
        <v>1</v>
      </c>
      <c r="D622">
        <v>1</v>
      </c>
      <c r="E622">
        <v>1</v>
      </c>
      <c r="F622">
        <v>0</v>
      </c>
      <c r="G622">
        <v>0</v>
      </c>
      <c r="H622">
        <v>0</v>
      </c>
    </row>
    <row r="623" spans="1:8">
      <c r="A623" t="s">
        <v>8</v>
      </c>
      <c r="B623" s="4">
        <v>45139</v>
      </c>
      <c r="C623">
        <v>67</v>
      </c>
      <c r="D623">
        <v>56</v>
      </c>
      <c r="E623">
        <v>46</v>
      </c>
      <c r="F623">
        <v>10</v>
      </c>
      <c r="G623">
        <v>11</v>
      </c>
      <c r="H623">
        <v>1</v>
      </c>
    </row>
    <row r="624" spans="1:8">
      <c r="A624" t="s">
        <v>8</v>
      </c>
      <c r="B624" s="4">
        <v>45149</v>
      </c>
      <c r="C624">
        <v>67</v>
      </c>
      <c r="D624">
        <v>56</v>
      </c>
      <c r="E624">
        <v>44</v>
      </c>
      <c r="F624">
        <v>12</v>
      </c>
      <c r="G624">
        <v>11</v>
      </c>
      <c r="H624">
        <v>1</v>
      </c>
    </row>
    <row r="625" spans="1:8">
      <c r="A625" t="s">
        <v>8</v>
      </c>
      <c r="B625" s="4">
        <v>45159</v>
      </c>
      <c r="C625">
        <v>61</v>
      </c>
      <c r="D625">
        <v>48</v>
      </c>
      <c r="E625">
        <v>38</v>
      </c>
      <c r="F625">
        <v>10</v>
      </c>
      <c r="G625">
        <v>13</v>
      </c>
      <c r="H625">
        <v>1</v>
      </c>
    </row>
    <row r="626" spans="1:8">
      <c r="A626" t="s">
        <v>9</v>
      </c>
      <c r="B626" s="4">
        <v>45139</v>
      </c>
      <c r="C626">
        <v>54</v>
      </c>
      <c r="D626">
        <v>36</v>
      </c>
      <c r="E626">
        <v>25</v>
      </c>
      <c r="F626">
        <v>11</v>
      </c>
      <c r="G626">
        <v>18</v>
      </c>
      <c r="H626">
        <v>1</v>
      </c>
    </row>
    <row r="627" spans="1:8">
      <c r="A627" t="s">
        <v>9</v>
      </c>
      <c r="B627" s="4">
        <v>45149</v>
      </c>
      <c r="C627">
        <v>52</v>
      </c>
      <c r="D627">
        <v>35</v>
      </c>
      <c r="E627">
        <v>25</v>
      </c>
      <c r="F627">
        <v>10</v>
      </c>
      <c r="G627">
        <v>17</v>
      </c>
      <c r="H627">
        <v>1</v>
      </c>
    </row>
    <row r="628" spans="1:8">
      <c r="A628" t="s">
        <v>9</v>
      </c>
      <c r="B628" s="4">
        <v>45159</v>
      </c>
      <c r="C628">
        <v>55</v>
      </c>
      <c r="D628">
        <v>36</v>
      </c>
      <c r="E628">
        <v>24</v>
      </c>
      <c r="F628">
        <v>12</v>
      </c>
      <c r="G628">
        <v>19</v>
      </c>
      <c r="H628">
        <v>2</v>
      </c>
    </row>
    <row r="629" spans="1:8">
      <c r="A629" t="s">
        <v>10</v>
      </c>
      <c r="B629" s="4">
        <v>45139</v>
      </c>
      <c r="C629">
        <v>31</v>
      </c>
      <c r="D629">
        <v>22</v>
      </c>
      <c r="E629">
        <v>17</v>
      </c>
      <c r="F629">
        <v>5</v>
      </c>
      <c r="G629">
        <v>9</v>
      </c>
      <c r="H629">
        <v>0</v>
      </c>
    </row>
    <row r="630" spans="1:8">
      <c r="A630" t="s">
        <v>10</v>
      </c>
      <c r="B630" s="4">
        <v>45149</v>
      </c>
      <c r="C630">
        <v>33</v>
      </c>
      <c r="D630">
        <v>26</v>
      </c>
      <c r="E630">
        <v>20</v>
      </c>
      <c r="F630">
        <v>6</v>
      </c>
      <c r="G630">
        <v>7</v>
      </c>
      <c r="H630">
        <v>1</v>
      </c>
    </row>
    <row r="631" spans="1:8">
      <c r="A631" t="s">
        <v>10</v>
      </c>
      <c r="B631" s="4">
        <v>45159</v>
      </c>
      <c r="C631">
        <v>32</v>
      </c>
      <c r="D631">
        <v>23</v>
      </c>
      <c r="E631">
        <v>17</v>
      </c>
      <c r="F631">
        <v>6</v>
      </c>
      <c r="G631">
        <v>9</v>
      </c>
      <c r="H631">
        <v>0</v>
      </c>
    </row>
    <row r="632" spans="1:8">
      <c r="A632" t="s">
        <v>11</v>
      </c>
      <c r="B632" s="4">
        <v>45139</v>
      </c>
      <c r="C632">
        <v>25</v>
      </c>
      <c r="D632">
        <v>18</v>
      </c>
      <c r="E632">
        <v>14</v>
      </c>
      <c r="F632">
        <v>4</v>
      </c>
      <c r="G632">
        <v>7</v>
      </c>
      <c r="H632">
        <v>1</v>
      </c>
    </row>
    <row r="633" spans="1:8">
      <c r="A633" t="s">
        <v>11</v>
      </c>
      <c r="B633" s="4">
        <v>45149</v>
      </c>
      <c r="C633">
        <v>27</v>
      </c>
      <c r="D633">
        <v>20</v>
      </c>
      <c r="E633">
        <v>15</v>
      </c>
      <c r="F633">
        <v>5</v>
      </c>
      <c r="G633">
        <v>7</v>
      </c>
      <c r="H633">
        <v>1</v>
      </c>
    </row>
    <row r="634" spans="1:8">
      <c r="A634" t="s">
        <v>11</v>
      </c>
      <c r="B634" s="4">
        <v>45159</v>
      </c>
      <c r="C634">
        <v>25</v>
      </c>
      <c r="D634">
        <v>18</v>
      </c>
      <c r="E634">
        <v>13</v>
      </c>
      <c r="F634">
        <v>5</v>
      </c>
      <c r="G634">
        <v>7</v>
      </c>
      <c r="H634">
        <v>1</v>
      </c>
    </row>
    <row r="635" spans="1:8">
      <c r="A635" t="s">
        <v>12</v>
      </c>
      <c r="B635" s="4">
        <v>45139</v>
      </c>
      <c r="C635">
        <v>9</v>
      </c>
      <c r="D635">
        <v>7</v>
      </c>
      <c r="E635">
        <v>6</v>
      </c>
      <c r="F635">
        <v>1</v>
      </c>
      <c r="G635">
        <v>2</v>
      </c>
      <c r="H635">
        <v>0</v>
      </c>
    </row>
    <row r="636" spans="1:8">
      <c r="A636" t="s">
        <v>12</v>
      </c>
      <c r="B636" s="4">
        <v>45149</v>
      </c>
      <c r="C636">
        <v>9</v>
      </c>
      <c r="D636">
        <v>7</v>
      </c>
      <c r="E636">
        <v>6</v>
      </c>
      <c r="F636">
        <v>1</v>
      </c>
      <c r="G636">
        <v>2</v>
      </c>
      <c r="H636">
        <v>0</v>
      </c>
    </row>
    <row r="637" spans="1:8">
      <c r="A637" t="s">
        <v>12</v>
      </c>
      <c r="B637" s="4">
        <v>45159</v>
      </c>
      <c r="C637">
        <v>8</v>
      </c>
      <c r="D637">
        <v>7</v>
      </c>
      <c r="E637">
        <v>6</v>
      </c>
      <c r="F637">
        <v>1</v>
      </c>
      <c r="G637">
        <v>1</v>
      </c>
      <c r="H637">
        <v>0</v>
      </c>
    </row>
    <row r="638" spans="1:8">
      <c r="A638" t="s">
        <v>13</v>
      </c>
      <c r="B638" s="4">
        <v>45139</v>
      </c>
      <c r="C638">
        <v>8</v>
      </c>
      <c r="D638">
        <v>5</v>
      </c>
      <c r="E638">
        <v>3</v>
      </c>
      <c r="F638">
        <v>2</v>
      </c>
      <c r="G638">
        <v>3</v>
      </c>
      <c r="H638">
        <v>0</v>
      </c>
    </row>
    <row r="639" spans="1:8">
      <c r="A639" t="s">
        <v>13</v>
      </c>
      <c r="B639" s="4">
        <v>45149</v>
      </c>
      <c r="C639">
        <v>8</v>
      </c>
      <c r="D639">
        <v>5</v>
      </c>
      <c r="E639">
        <v>3</v>
      </c>
      <c r="F639">
        <v>2</v>
      </c>
      <c r="G639">
        <v>3</v>
      </c>
      <c r="H639">
        <v>0</v>
      </c>
    </row>
    <row r="640" spans="1:8">
      <c r="A640" t="s">
        <v>13</v>
      </c>
      <c r="B640" s="4">
        <v>45159</v>
      </c>
      <c r="C640">
        <v>7</v>
      </c>
      <c r="D640">
        <v>5</v>
      </c>
      <c r="E640">
        <v>3</v>
      </c>
      <c r="F640">
        <v>2</v>
      </c>
      <c r="G640">
        <v>2</v>
      </c>
      <c r="H640">
        <v>0</v>
      </c>
    </row>
    <row r="641" spans="1:8">
      <c r="A641" t="s">
        <v>14</v>
      </c>
      <c r="B641" s="4">
        <v>45139</v>
      </c>
      <c r="C641">
        <v>6</v>
      </c>
      <c r="D641">
        <v>4</v>
      </c>
      <c r="E641">
        <v>3</v>
      </c>
      <c r="F641">
        <v>1</v>
      </c>
      <c r="G641">
        <v>2</v>
      </c>
      <c r="H641">
        <v>0</v>
      </c>
    </row>
    <row r="642" spans="1:8">
      <c r="A642" t="s">
        <v>14</v>
      </c>
      <c r="B642" s="4">
        <v>45149</v>
      </c>
      <c r="C642">
        <v>6</v>
      </c>
      <c r="D642">
        <v>4</v>
      </c>
      <c r="E642">
        <v>3</v>
      </c>
      <c r="F642">
        <v>1</v>
      </c>
      <c r="G642">
        <v>2</v>
      </c>
      <c r="H642">
        <v>0</v>
      </c>
    </row>
    <row r="643" spans="1:8">
      <c r="A643" t="s">
        <v>14</v>
      </c>
      <c r="B643" s="4">
        <v>45159</v>
      </c>
      <c r="C643">
        <v>5</v>
      </c>
      <c r="D643">
        <v>4</v>
      </c>
      <c r="E643">
        <v>3</v>
      </c>
      <c r="F643">
        <v>1</v>
      </c>
      <c r="G643">
        <v>1</v>
      </c>
      <c r="H643">
        <v>0</v>
      </c>
    </row>
    <row r="644" spans="1:8">
      <c r="A644" t="s">
        <v>15</v>
      </c>
      <c r="B644" s="4">
        <v>45139</v>
      </c>
      <c r="C644">
        <v>4</v>
      </c>
      <c r="D644">
        <v>4</v>
      </c>
      <c r="E644">
        <v>4</v>
      </c>
      <c r="F644">
        <v>0</v>
      </c>
      <c r="G644">
        <v>0</v>
      </c>
      <c r="H644">
        <v>0</v>
      </c>
    </row>
    <row r="645" spans="1:8">
      <c r="A645" t="s">
        <v>15</v>
      </c>
      <c r="B645" s="4">
        <v>45149</v>
      </c>
      <c r="C645">
        <v>4</v>
      </c>
      <c r="D645">
        <v>3</v>
      </c>
      <c r="E645">
        <v>3</v>
      </c>
      <c r="F645">
        <v>0</v>
      </c>
      <c r="G645">
        <v>1</v>
      </c>
      <c r="H645">
        <v>0</v>
      </c>
    </row>
    <row r="646" spans="1:8">
      <c r="A646" t="s">
        <v>15</v>
      </c>
      <c r="B646" s="4">
        <v>45159</v>
      </c>
      <c r="C646">
        <v>4</v>
      </c>
      <c r="D646">
        <v>4</v>
      </c>
      <c r="E646">
        <v>4</v>
      </c>
      <c r="F646">
        <v>0</v>
      </c>
      <c r="G646">
        <v>0</v>
      </c>
      <c r="H646">
        <v>0</v>
      </c>
    </row>
    <row r="647" spans="1:8">
      <c r="A647" t="s">
        <v>16</v>
      </c>
      <c r="B647" s="4">
        <v>45139</v>
      </c>
      <c r="C647">
        <v>1</v>
      </c>
      <c r="D647">
        <v>1</v>
      </c>
      <c r="E647">
        <v>1</v>
      </c>
      <c r="F647">
        <v>0</v>
      </c>
      <c r="G647">
        <v>0</v>
      </c>
      <c r="H647">
        <v>0</v>
      </c>
    </row>
    <row r="648" spans="1:8">
      <c r="A648" t="s">
        <v>16</v>
      </c>
      <c r="B648" s="4">
        <v>45149</v>
      </c>
      <c r="C648">
        <v>1</v>
      </c>
      <c r="D648">
        <v>1</v>
      </c>
      <c r="E648">
        <v>1</v>
      </c>
      <c r="F648">
        <v>0</v>
      </c>
      <c r="G648">
        <v>0</v>
      </c>
      <c r="H648">
        <v>0</v>
      </c>
    </row>
    <row r="649" spans="1:8">
      <c r="A649" t="s">
        <v>16</v>
      </c>
      <c r="B649" s="4">
        <v>45159</v>
      </c>
      <c r="C649">
        <v>1</v>
      </c>
      <c r="D649">
        <v>1</v>
      </c>
      <c r="E649">
        <v>1</v>
      </c>
      <c r="F649">
        <v>0</v>
      </c>
      <c r="G649">
        <v>0</v>
      </c>
      <c r="H649">
        <v>0</v>
      </c>
    </row>
    <row r="650" spans="1:8">
      <c r="A650" t="s">
        <v>8</v>
      </c>
      <c r="B650" s="4">
        <v>45170</v>
      </c>
      <c r="C650">
        <v>66</v>
      </c>
      <c r="D650">
        <v>53</v>
      </c>
      <c r="E650">
        <v>43</v>
      </c>
      <c r="F650">
        <v>10</v>
      </c>
      <c r="G650">
        <v>13</v>
      </c>
      <c r="H650">
        <v>1</v>
      </c>
    </row>
    <row r="651" spans="1:8">
      <c r="A651" t="s">
        <v>8</v>
      </c>
      <c r="B651" s="4">
        <v>45180</v>
      </c>
      <c r="C651">
        <v>72</v>
      </c>
      <c r="D651">
        <v>55</v>
      </c>
      <c r="E651">
        <v>45</v>
      </c>
      <c r="F651">
        <v>10</v>
      </c>
      <c r="G651">
        <v>17</v>
      </c>
      <c r="H651">
        <v>1</v>
      </c>
    </row>
    <row r="652" spans="1:8">
      <c r="A652" t="s">
        <v>8</v>
      </c>
      <c r="B652" s="4">
        <v>45190</v>
      </c>
      <c r="C652">
        <v>65</v>
      </c>
      <c r="D652">
        <v>53</v>
      </c>
      <c r="E652">
        <v>41</v>
      </c>
      <c r="F652">
        <v>12</v>
      </c>
      <c r="G652">
        <v>12</v>
      </c>
      <c r="H652">
        <v>1</v>
      </c>
    </row>
    <row r="653" spans="1:8">
      <c r="A653" t="s">
        <v>9</v>
      </c>
      <c r="B653" s="4">
        <v>45170</v>
      </c>
      <c r="C653">
        <v>59</v>
      </c>
      <c r="D653">
        <v>41</v>
      </c>
      <c r="E653">
        <v>29</v>
      </c>
      <c r="F653">
        <v>12</v>
      </c>
      <c r="G653">
        <v>18</v>
      </c>
      <c r="H653">
        <v>2</v>
      </c>
    </row>
    <row r="654" spans="1:8">
      <c r="A654" t="s">
        <v>9</v>
      </c>
      <c r="B654" s="4">
        <v>45180</v>
      </c>
      <c r="C654">
        <v>60</v>
      </c>
      <c r="D654">
        <v>38</v>
      </c>
      <c r="E654">
        <v>26</v>
      </c>
      <c r="F654">
        <v>12</v>
      </c>
      <c r="G654">
        <v>22</v>
      </c>
      <c r="H654">
        <v>2</v>
      </c>
    </row>
    <row r="655" spans="1:8">
      <c r="A655" t="s">
        <v>9</v>
      </c>
      <c r="B655" s="4">
        <v>45190</v>
      </c>
      <c r="C655">
        <v>55</v>
      </c>
      <c r="D655">
        <v>37</v>
      </c>
      <c r="E655">
        <v>25</v>
      </c>
      <c r="F655">
        <v>12</v>
      </c>
      <c r="G655">
        <v>18</v>
      </c>
      <c r="H655">
        <v>1</v>
      </c>
    </row>
    <row r="656" spans="1:8">
      <c r="A656" t="s">
        <v>10</v>
      </c>
      <c r="B656" s="4">
        <v>45170</v>
      </c>
      <c r="C656">
        <v>32</v>
      </c>
      <c r="D656">
        <v>25</v>
      </c>
      <c r="E656">
        <v>19</v>
      </c>
      <c r="F656">
        <v>6</v>
      </c>
      <c r="G656">
        <v>7</v>
      </c>
      <c r="H656">
        <v>1</v>
      </c>
    </row>
    <row r="657" spans="1:8">
      <c r="A657" t="s">
        <v>10</v>
      </c>
      <c r="B657" s="4">
        <v>45180</v>
      </c>
      <c r="C657">
        <v>33</v>
      </c>
      <c r="D657">
        <v>25</v>
      </c>
      <c r="E657">
        <v>20</v>
      </c>
      <c r="F657">
        <v>5</v>
      </c>
      <c r="G657">
        <v>8</v>
      </c>
      <c r="H657">
        <v>1</v>
      </c>
    </row>
    <row r="658" spans="1:8">
      <c r="A658" t="s">
        <v>10</v>
      </c>
      <c r="B658" s="4">
        <v>45190</v>
      </c>
      <c r="C658">
        <v>34</v>
      </c>
      <c r="D658">
        <v>24</v>
      </c>
      <c r="E658">
        <v>18</v>
      </c>
      <c r="F658">
        <v>6</v>
      </c>
      <c r="G658">
        <v>10</v>
      </c>
      <c r="H658">
        <v>1</v>
      </c>
    </row>
    <row r="659" spans="1:8">
      <c r="A659" t="s">
        <v>11</v>
      </c>
      <c r="B659" s="4">
        <v>45170</v>
      </c>
      <c r="C659">
        <v>27</v>
      </c>
      <c r="D659">
        <v>19</v>
      </c>
      <c r="E659">
        <v>14</v>
      </c>
      <c r="F659">
        <v>5</v>
      </c>
      <c r="G659">
        <v>8</v>
      </c>
      <c r="H659">
        <v>1</v>
      </c>
    </row>
    <row r="660" spans="1:8">
      <c r="A660" t="s">
        <v>11</v>
      </c>
      <c r="B660" s="4">
        <v>45180</v>
      </c>
      <c r="C660">
        <v>28</v>
      </c>
      <c r="D660">
        <v>20</v>
      </c>
      <c r="E660">
        <v>15</v>
      </c>
      <c r="F660">
        <v>5</v>
      </c>
      <c r="G660">
        <v>8</v>
      </c>
      <c r="H660">
        <v>1</v>
      </c>
    </row>
    <row r="661" spans="1:8">
      <c r="A661" t="s">
        <v>11</v>
      </c>
      <c r="B661" s="4">
        <v>45190</v>
      </c>
      <c r="C661">
        <v>28</v>
      </c>
      <c r="D661">
        <v>22</v>
      </c>
      <c r="E661">
        <v>17</v>
      </c>
      <c r="F661">
        <v>5</v>
      </c>
      <c r="G661">
        <v>6</v>
      </c>
      <c r="H661">
        <v>1</v>
      </c>
    </row>
    <row r="662" spans="1:8">
      <c r="A662" t="s">
        <v>12</v>
      </c>
      <c r="B662" s="4">
        <v>45170</v>
      </c>
      <c r="C662">
        <v>10</v>
      </c>
      <c r="D662">
        <v>8</v>
      </c>
      <c r="E662">
        <v>7</v>
      </c>
      <c r="F662">
        <v>1</v>
      </c>
      <c r="G662">
        <v>2</v>
      </c>
      <c r="H662">
        <v>0</v>
      </c>
    </row>
    <row r="663" spans="1:8">
      <c r="A663" t="s">
        <v>12</v>
      </c>
      <c r="B663" s="4">
        <v>45180</v>
      </c>
      <c r="C663">
        <v>9</v>
      </c>
      <c r="D663">
        <v>7</v>
      </c>
      <c r="E663">
        <v>5</v>
      </c>
      <c r="F663">
        <v>2</v>
      </c>
      <c r="G663">
        <v>2</v>
      </c>
      <c r="H663">
        <v>0</v>
      </c>
    </row>
    <row r="664" spans="1:8">
      <c r="A664" t="s">
        <v>12</v>
      </c>
      <c r="B664" s="4">
        <v>45190</v>
      </c>
      <c r="C664">
        <v>10</v>
      </c>
      <c r="D664">
        <v>8</v>
      </c>
      <c r="E664">
        <v>6</v>
      </c>
      <c r="F664">
        <v>2</v>
      </c>
      <c r="G664">
        <v>2</v>
      </c>
      <c r="H664">
        <v>0</v>
      </c>
    </row>
    <row r="665" spans="1:8">
      <c r="A665" t="s">
        <v>13</v>
      </c>
      <c r="B665" s="4">
        <v>45170</v>
      </c>
      <c r="C665">
        <v>8</v>
      </c>
      <c r="D665">
        <v>5</v>
      </c>
      <c r="E665">
        <v>3</v>
      </c>
      <c r="F665">
        <v>2</v>
      </c>
      <c r="G665">
        <v>3</v>
      </c>
      <c r="H665">
        <v>0</v>
      </c>
    </row>
    <row r="666" spans="1:8">
      <c r="A666" t="s">
        <v>13</v>
      </c>
      <c r="B666" s="4">
        <v>45180</v>
      </c>
      <c r="C666">
        <v>8</v>
      </c>
      <c r="D666">
        <v>5</v>
      </c>
      <c r="E666">
        <v>3</v>
      </c>
      <c r="F666">
        <v>2</v>
      </c>
      <c r="G666">
        <v>3</v>
      </c>
      <c r="H666">
        <v>0</v>
      </c>
    </row>
    <row r="667" spans="1:8">
      <c r="A667" t="s">
        <v>13</v>
      </c>
      <c r="B667" s="4">
        <v>45190</v>
      </c>
      <c r="C667">
        <v>8</v>
      </c>
      <c r="D667">
        <v>5</v>
      </c>
      <c r="E667">
        <v>3</v>
      </c>
      <c r="F667">
        <v>2</v>
      </c>
      <c r="G667">
        <v>3</v>
      </c>
      <c r="H667">
        <v>0</v>
      </c>
    </row>
    <row r="668" spans="1:8">
      <c r="A668" t="s">
        <v>14</v>
      </c>
      <c r="B668" s="4">
        <v>45170</v>
      </c>
      <c r="C668">
        <v>6</v>
      </c>
      <c r="D668">
        <v>5</v>
      </c>
      <c r="E668">
        <v>4</v>
      </c>
      <c r="F668">
        <v>1</v>
      </c>
      <c r="G668">
        <v>1</v>
      </c>
      <c r="H668">
        <v>0</v>
      </c>
    </row>
    <row r="669" spans="1:8">
      <c r="A669" t="s">
        <v>14</v>
      </c>
      <c r="B669" s="4">
        <v>45180</v>
      </c>
      <c r="C669">
        <v>5</v>
      </c>
      <c r="D669">
        <v>4</v>
      </c>
      <c r="E669">
        <v>3</v>
      </c>
      <c r="F669">
        <v>1</v>
      </c>
      <c r="G669">
        <v>1</v>
      </c>
      <c r="H669">
        <v>0</v>
      </c>
    </row>
    <row r="670" spans="1:8">
      <c r="A670" t="s">
        <v>14</v>
      </c>
      <c r="B670" s="4">
        <v>45190</v>
      </c>
      <c r="C670">
        <v>5</v>
      </c>
      <c r="D670">
        <v>4</v>
      </c>
      <c r="E670">
        <v>3</v>
      </c>
      <c r="F670">
        <v>1</v>
      </c>
      <c r="G670">
        <v>1</v>
      </c>
      <c r="H670">
        <v>0</v>
      </c>
    </row>
    <row r="671" spans="1:8">
      <c r="A671" t="s">
        <v>15</v>
      </c>
      <c r="B671" s="4">
        <v>45170</v>
      </c>
      <c r="C671">
        <v>5</v>
      </c>
      <c r="D671">
        <v>5</v>
      </c>
      <c r="E671">
        <v>4</v>
      </c>
      <c r="F671">
        <v>1</v>
      </c>
      <c r="G671">
        <v>0</v>
      </c>
      <c r="H671">
        <v>0</v>
      </c>
    </row>
    <row r="672" spans="1:8">
      <c r="A672" t="s">
        <v>15</v>
      </c>
      <c r="B672" s="4">
        <v>45180</v>
      </c>
      <c r="C672">
        <v>5</v>
      </c>
      <c r="D672">
        <v>5</v>
      </c>
      <c r="E672">
        <v>4</v>
      </c>
      <c r="F672">
        <v>1</v>
      </c>
      <c r="G672">
        <v>0</v>
      </c>
      <c r="H672">
        <v>0</v>
      </c>
    </row>
    <row r="673" spans="1:8">
      <c r="A673" t="s">
        <v>15</v>
      </c>
      <c r="B673" s="4">
        <v>45190</v>
      </c>
      <c r="C673">
        <v>5</v>
      </c>
      <c r="D673">
        <v>5</v>
      </c>
      <c r="E673">
        <v>4</v>
      </c>
      <c r="F673">
        <v>1</v>
      </c>
      <c r="G673">
        <v>0</v>
      </c>
      <c r="H673">
        <v>0</v>
      </c>
    </row>
    <row r="674" spans="1:8">
      <c r="A674" t="s">
        <v>16</v>
      </c>
      <c r="B674" s="4">
        <v>45170</v>
      </c>
      <c r="C674">
        <v>2</v>
      </c>
      <c r="D674">
        <v>2</v>
      </c>
      <c r="E674">
        <v>2</v>
      </c>
      <c r="F674">
        <v>0</v>
      </c>
      <c r="G674">
        <v>0</v>
      </c>
      <c r="H674">
        <v>0</v>
      </c>
    </row>
    <row r="675" spans="1:8">
      <c r="A675" t="s">
        <v>16</v>
      </c>
      <c r="B675" s="4">
        <v>45180</v>
      </c>
      <c r="C675">
        <v>1</v>
      </c>
      <c r="D675">
        <v>1</v>
      </c>
      <c r="E675">
        <v>1</v>
      </c>
      <c r="F675">
        <v>0</v>
      </c>
      <c r="G675">
        <v>0</v>
      </c>
      <c r="H675">
        <v>0</v>
      </c>
    </row>
    <row r="676" spans="1:8">
      <c r="A676" t="s">
        <v>16</v>
      </c>
      <c r="B676" s="4">
        <v>45190</v>
      </c>
      <c r="C676">
        <v>1</v>
      </c>
      <c r="D676">
        <v>1</v>
      </c>
      <c r="E676">
        <v>1</v>
      </c>
      <c r="F676">
        <v>0</v>
      </c>
      <c r="G676">
        <v>0</v>
      </c>
      <c r="H676">
        <v>0</v>
      </c>
    </row>
    <row r="677" spans="1:8">
      <c r="A677" t="s">
        <v>8</v>
      </c>
      <c r="B677" s="4">
        <v>45200</v>
      </c>
      <c r="C677">
        <v>70</v>
      </c>
      <c r="D677">
        <v>56</v>
      </c>
      <c r="E677">
        <v>46</v>
      </c>
      <c r="F677">
        <v>10</v>
      </c>
      <c r="G677">
        <v>14</v>
      </c>
      <c r="H677">
        <v>1</v>
      </c>
    </row>
    <row r="678" spans="1:8">
      <c r="A678" t="s">
        <v>8</v>
      </c>
      <c r="B678" s="4">
        <v>45210</v>
      </c>
      <c r="C678">
        <v>68</v>
      </c>
      <c r="D678">
        <v>57</v>
      </c>
      <c r="E678">
        <v>48</v>
      </c>
      <c r="F678">
        <v>9</v>
      </c>
      <c r="G678">
        <v>11</v>
      </c>
      <c r="H678">
        <v>1</v>
      </c>
    </row>
    <row r="679" spans="1:8">
      <c r="A679" t="s">
        <v>8</v>
      </c>
      <c r="B679" s="4">
        <v>45220</v>
      </c>
      <c r="C679">
        <v>74</v>
      </c>
      <c r="D679">
        <v>61</v>
      </c>
      <c r="E679">
        <v>48</v>
      </c>
      <c r="F679">
        <v>13</v>
      </c>
      <c r="G679">
        <v>13</v>
      </c>
      <c r="H679">
        <v>1</v>
      </c>
    </row>
    <row r="680" spans="1:8">
      <c r="A680" t="s">
        <v>9</v>
      </c>
      <c r="B680" s="4">
        <v>45200</v>
      </c>
      <c r="C680">
        <v>60</v>
      </c>
      <c r="D680">
        <v>43</v>
      </c>
      <c r="E680">
        <v>30</v>
      </c>
      <c r="F680">
        <v>13</v>
      </c>
      <c r="G680">
        <v>17</v>
      </c>
      <c r="H680">
        <v>2</v>
      </c>
    </row>
    <row r="681" spans="1:8">
      <c r="A681" t="s">
        <v>9</v>
      </c>
      <c r="B681" s="4">
        <v>45210</v>
      </c>
      <c r="C681">
        <v>59</v>
      </c>
      <c r="D681">
        <v>38</v>
      </c>
      <c r="E681">
        <v>25</v>
      </c>
      <c r="F681">
        <v>13</v>
      </c>
      <c r="G681">
        <v>21</v>
      </c>
      <c r="H681">
        <v>2</v>
      </c>
    </row>
    <row r="682" spans="1:8">
      <c r="A682" t="s">
        <v>9</v>
      </c>
      <c r="B682" s="4">
        <v>45220</v>
      </c>
      <c r="C682">
        <v>55</v>
      </c>
      <c r="D682">
        <v>35</v>
      </c>
      <c r="E682">
        <v>23</v>
      </c>
      <c r="F682">
        <v>12</v>
      </c>
      <c r="G682">
        <v>20</v>
      </c>
      <c r="H682">
        <v>1</v>
      </c>
    </row>
    <row r="683" spans="1:8">
      <c r="A683" t="s">
        <v>10</v>
      </c>
      <c r="B683" s="4">
        <v>45200</v>
      </c>
      <c r="C683">
        <v>32</v>
      </c>
      <c r="D683">
        <v>26</v>
      </c>
      <c r="E683">
        <v>20</v>
      </c>
      <c r="F683">
        <v>6</v>
      </c>
      <c r="G683">
        <v>6</v>
      </c>
      <c r="H683">
        <v>0</v>
      </c>
    </row>
    <row r="684" spans="1:8">
      <c r="A684" t="s">
        <v>10</v>
      </c>
      <c r="B684" s="4">
        <v>45210</v>
      </c>
      <c r="C684">
        <v>37</v>
      </c>
      <c r="D684">
        <v>30</v>
      </c>
      <c r="E684">
        <v>22</v>
      </c>
      <c r="F684">
        <v>8</v>
      </c>
      <c r="G684">
        <v>7</v>
      </c>
      <c r="H684">
        <v>1</v>
      </c>
    </row>
    <row r="685" spans="1:8">
      <c r="A685" t="s">
        <v>10</v>
      </c>
      <c r="B685" s="4">
        <v>45220</v>
      </c>
      <c r="C685">
        <v>35</v>
      </c>
      <c r="D685">
        <v>27</v>
      </c>
      <c r="E685">
        <v>21</v>
      </c>
      <c r="F685">
        <v>6</v>
      </c>
      <c r="G685">
        <v>8</v>
      </c>
      <c r="H685">
        <v>1</v>
      </c>
    </row>
    <row r="686" spans="1:8">
      <c r="A686" t="s">
        <v>11</v>
      </c>
      <c r="B686" s="4">
        <v>45200</v>
      </c>
      <c r="C686">
        <v>29</v>
      </c>
      <c r="D686">
        <v>20</v>
      </c>
      <c r="E686">
        <v>15</v>
      </c>
      <c r="F686">
        <v>5</v>
      </c>
      <c r="G686">
        <v>9</v>
      </c>
      <c r="H686">
        <v>0</v>
      </c>
    </row>
    <row r="687" spans="1:8">
      <c r="A687" t="s">
        <v>11</v>
      </c>
      <c r="B687" s="4">
        <v>45210</v>
      </c>
      <c r="C687">
        <v>27</v>
      </c>
      <c r="D687">
        <v>20</v>
      </c>
      <c r="E687">
        <v>15</v>
      </c>
      <c r="F687">
        <v>5</v>
      </c>
      <c r="G687">
        <v>7</v>
      </c>
      <c r="H687">
        <v>1</v>
      </c>
    </row>
    <row r="688" spans="1:8">
      <c r="A688" t="s">
        <v>11</v>
      </c>
      <c r="B688" s="4">
        <v>45220</v>
      </c>
      <c r="C688">
        <v>29</v>
      </c>
      <c r="D688">
        <v>22</v>
      </c>
      <c r="E688">
        <v>17</v>
      </c>
      <c r="F688">
        <v>5</v>
      </c>
      <c r="G688">
        <v>7</v>
      </c>
      <c r="H688">
        <v>1</v>
      </c>
    </row>
    <row r="689" spans="1:8">
      <c r="A689" t="s">
        <v>12</v>
      </c>
      <c r="B689" s="4">
        <v>45200</v>
      </c>
      <c r="C689">
        <v>10</v>
      </c>
      <c r="D689">
        <v>8</v>
      </c>
      <c r="E689">
        <v>6</v>
      </c>
      <c r="F689">
        <v>2</v>
      </c>
      <c r="G689">
        <v>2</v>
      </c>
      <c r="H689">
        <v>0</v>
      </c>
    </row>
    <row r="690" spans="1:8">
      <c r="A690" t="s">
        <v>12</v>
      </c>
      <c r="B690" s="4">
        <v>45210</v>
      </c>
      <c r="C690">
        <v>10</v>
      </c>
      <c r="D690">
        <v>8</v>
      </c>
      <c r="E690">
        <v>6</v>
      </c>
      <c r="F690">
        <v>2</v>
      </c>
      <c r="G690">
        <v>2</v>
      </c>
      <c r="H690">
        <v>0</v>
      </c>
    </row>
    <row r="691" spans="1:8">
      <c r="A691" t="s">
        <v>12</v>
      </c>
      <c r="B691" s="4">
        <v>45220</v>
      </c>
      <c r="C691">
        <v>9</v>
      </c>
      <c r="D691">
        <v>7</v>
      </c>
      <c r="E691">
        <v>6</v>
      </c>
      <c r="F691">
        <v>1</v>
      </c>
      <c r="G691">
        <v>2</v>
      </c>
      <c r="H691">
        <v>0</v>
      </c>
    </row>
    <row r="692" spans="1:8">
      <c r="A692" t="s">
        <v>13</v>
      </c>
      <c r="B692" s="4">
        <v>45200</v>
      </c>
      <c r="C692">
        <v>8</v>
      </c>
      <c r="D692">
        <v>5</v>
      </c>
      <c r="E692">
        <v>3</v>
      </c>
      <c r="F692">
        <v>2</v>
      </c>
      <c r="G692">
        <v>3</v>
      </c>
      <c r="H692">
        <v>0</v>
      </c>
    </row>
    <row r="693" spans="1:8">
      <c r="A693" t="s">
        <v>13</v>
      </c>
      <c r="B693" s="4">
        <v>45210</v>
      </c>
      <c r="C693">
        <v>7</v>
      </c>
      <c r="D693">
        <v>4</v>
      </c>
      <c r="E693">
        <v>3</v>
      </c>
      <c r="F693">
        <v>1</v>
      </c>
      <c r="G693">
        <v>3</v>
      </c>
      <c r="H693">
        <v>0</v>
      </c>
    </row>
    <row r="694" spans="1:8">
      <c r="A694" t="s">
        <v>13</v>
      </c>
      <c r="B694" s="4">
        <v>45220</v>
      </c>
      <c r="C694">
        <v>8</v>
      </c>
      <c r="D694">
        <v>5</v>
      </c>
      <c r="E694">
        <v>3</v>
      </c>
      <c r="F694">
        <v>2</v>
      </c>
      <c r="G694">
        <v>3</v>
      </c>
      <c r="H694">
        <v>0</v>
      </c>
    </row>
    <row r="695" spans="1:8">
      <c r="A695" t="s">
        <v>14</v>
      </c>
      <c r="B695" s="4">
        <v>45200</v>
      </c>
      <c r="C695">
        <v>6</v>
      </c>
      <c r="D695">
        <v>4</v>
      </c>
      <c r="E695">
        <v>3</v>
      </c>
      <c r="F695">
        <v>1</v>
      </c>
      <c r="G695">
        <v>2</v>
      </c>
      <c r="H695">
        <v>0</v>
      </c>
    </row>
    <row r="696" spans="1:8">
      <c r="A696" t="s">
        <v>14</v>
      </c>
      <c r="B696" s="4">
        <v>45210</v>
      </c>
      <c r="C696">
        <v>6</v>
      </c>
      <c r="D696">
        <v>5</v>
      </c>
      <c r="E696">
        <v>4</v>
      </c>
      <c r="F696">
        <v>1</v>
      </c>
      <c r="G696">
        <v>1</v>
      </c>
      <c r="H696">
        <v>0</v>
      </c>
    </row>
    <row r="697" spans="1:8">
      <c r="A697" t="s">
        <v>14</v>
      </c>
      <c r="B697" s="4">
        <v>45220</v>
      </c>
      <c r="C697">
        <v>6</v>
      </c>
      <c r="D697">
        <v>5</v>
      </c>
      <c r="E697">
        <v>4</v>
      </c>
      <c r="F697">
        <v>1</v>
      </c>
      <c r="G697">
        <v>1</v>
      </c>
      <c r="H697">
        <v>0</v>
      </c>
    </row>
    <row r="698" spans="1:8">
      <c r="A698" t="s">
        <v>15</v>
      </c>
      <c r="B698" s="4">
        <v>45200</v>
      </c>
      <c r="C698">
        <v>5</v>
      </c>
      <c r="D698">
        <v>5</v>
      </c>
      <c r="E698">
        <v>4</v>
      </c>
      <c r="F698">
        <v>1</v>
      </c>
      <c r="G698">
        <v>0</v>
      </c>
      <c r="H698">
        <v>0</v>
      </c>
    </row>
    <row r="699" spans="1:8">
      <c r="A699" t="s">
        <v>15</v>
      </c>
      <c r="B699" s="4">
        <v>45210</v>
      </c>
      <c r="C699">
        <v>5</v>
      </c>
      <c r="D699">
        <v>4</v>
      </c>
      <c r="E699">
        <v>4</v>
      </c>
      <c r="F699">
        <v>0</v>
      </c>
      <c r="G699">
        <v>1</v>
      </c>
      <c r="H699">
        <v>0</v>
      </c>
    </row>
    <row r="700" spans="1:8">
      <c r="A700" t="s">
        <v>15</v>
      </c>
      <c r="B700" s="4">
        <v>45220</v>
      </c>
      <c r="C700">
        <v>5</v>
      </c>
      <c r="D700">
        <v>5</v>
      </c>
      <c r="E700">
        <v>5</v>
      </c>
      <c r="F700">
        <v>0</v>
      </c>
      <c r="G700">
        <v>0</v>
      </c>
      <c r="H700">
        <v>0</v>
      </c>
    </row>
    <row r="701" spans="1:8">
      <c r="A701" t="s">
        <v>16</v>
      </c>
      <c r="B701" s="4">
        <v>45200</v>
      </c>
      <c r="C701">
        <v>1</v>
      </c>
      <c r="D701">
        <v>1</v>
      </c>
      <c r="E701">
        <v>1</v>
      </c>
      <c r="F701">
        <v>0</v>
      </c>
      <c r="G701">
        <v>0</v>
      </c>
      <c r="H701">
        <v>0</v>
      </c>
    </row>
    <row r="702" spans="1:8">
      <c r="A702" t="s">
        <v>16</v>
      </c>
      <c r="B702" s="4">
        <v>45210</v>
      </c>
      <c r="C702">
        <v>2</v>
      </c>
      <c r="D702">
        <v>2</v>
      </c>
      <c r="E702">
        <v>2</v>
      </c>
      <c r="F702">
        <v>0</v>
      </c>
      <c r="G702">
        <v>0</v>
      </c>
      <c r="H702">
        <v>0</v>
      </c>
    </row>
    <row r="703" spans="1:8">
      <c r="A703" t="s">
        <v>16</v>
      </c>
      <c r="B703" s="4">
        <v>45220</v>
      </c>
      <c r="C703">
        <v>2</v>
      </c>
      <c r="D703">
        <v>2</v>
      </c>
      <c r="E703">
        <v>2</v>
      </c>
      <c r="F703">
        <v>0</v>
      </c>
      <c r="G703">
        <v>0</v>
      </c>
      <c r="H703">
        <v>0</v>
      </c>
    </row>
    <row r="704" spans="1:8">
      <c r="A704" t="s">
        <v>8</v>
      </c>
      <c r="B704" s="4">
        <v>45231</v>
      </c>
      <c r="C704">
        <v>66</v>
      </c>
      <c r="D704">
        <v>51</v>
      </c>
      <c r="E704">
        <v>40</v>
      </c>
      <c r="F704">
        <v>11</v>
      </c>
      <c r="G704">
        <v>15</v>
      </c>
      <c r="H704">
        <v>1</v>
      </c>
    </row>
    <row r="705" spans="1:8">
      <c r="A705" t="s">
        <v>8</v>
      </c>
      <c r="B705" s="4">
        <v>45241</v>
      </c>
      <c r="C705">
        <v>67</v>
      </c>
      <c r="D705">
        <v>57</v>
      </c>
      <c r="E705">
        <v>47</v>
      </c>
      <c r="F705">
        <v>10</v>
      </c>
      <c r="G705">
        <v>10</v>
      </c>
      <c r="H705">
        <v>1</v>
      </c>
    </row>
    <row r="706" spans="1:8">
      <c r="A706" t="s">
        <v>8</v>
      </c>
      <c r="B706" s="4">
        <v>45251</v>
      </c>
      <c r="C706">
        <v>67</v>
      </c>
      <c r="D706">
        <v>55</v>
      </c>
      <c r="E706">
        <v>44</v>
      </c>
      <c r="F706">
        <v>11</v>
      </c>
      <c r="G706">
        <v>12</v>
      </c>
      <c r="H706">
        <v>1</v>
      </c>
    </row>
    <row r="707" spans="1:8">
      <c r="A707" t="s">
        <v>9</v>
      </c>
      <c r="B707" s="4">
        <v>45231</v>
      </c>
      <c r="C707">
        <v>57</v>
      </c>
      <c r="D707">
        <v>39</v>
      </c>
      <c r="E707">
        <v>27</v>
      </c>
      <c r="F707">
        <v>12</v>
      </c>
      <c r="G707">
        <v>18</v>
      </c>
      <c r="H707">
        <v>2</v>
      </c>
    </row>
    <row r="708" spans="1:8">
      <c r="A708" t="s">
        <v>9</v>
      </c>
      <c r="B708" s="4">
        <v>45241</v>
      </c>
      <c r="C708">
        <v>60</v>
      </c>
      <c r="D708">
        <v>40</v>
      </c>
      <c r="E708">
        <v>27</v>
      </c>
      <c r="F708">
        <v>13</v>
      </c>
      <c r="G708">
        <v>20</v>
      </c>
      <c r="H708">
        <v>2</v>
      </c>
    </row>
    <row r="709" spans="1:8">
      <c r="A709" t="s">
        <v>9</v>
      </c>
      <c r="B709" s="4">
        <v>45251</v>
      </c>
      <c r="C709">
        <v>59</v>
      </c>
      <c r="D709">
        <v>43</v>
      </c>
      <c r="E709">
        <v>29</v>
      </c>
      <c r="F709">
        <v>14</v>
      </c>
      <c r="G709">
        <v>16</v>
      </c>
      <c r="H709">
        <v>2</v>
      </c>
    </row>
    <row r="710" spans="1:8">
      <c r="A710" t="s">
        <v>10</v>
      </c>
      <c r="B710" s="4">
        <v>45231</v>
      </c>
      <c r="C710">
        <v>32</v>
      </c>
      <c r="D710">
        <v>25</v>
      </c>
      <c r="E710">
        <v>19</v>
      </c>
      <c r="F710">
        <v>6</v>
      </c>
      <c r="G710">
        <v>7</v>
      </c>
      <c r="H710">
        <v>0</v>
      </c>
    </row>
    <row r="711" spans="1:8">
      <c r="A711" t="s">
        <v>10</v>
      </c>
      <c r="B711" s="4">
        <v>45241</v>
      </c>
      <c r="C711">
        <v>37</v>
      </c>
      <c r="D711">
        <v>28</v>
      </c>
      <c r="E711">
        <v>21</v>
      </c>
      <c r="F711">
        <v>7</v>
      </c>
      <c r="G711">
        <v>9</v>
      </c>
      <c r="H711">
        <v>1</v>
      </c>
    </row>
    <row r="712" spans="1:8">
      <c r="A712" t="s">
        <v>10</v>
      </c>
      <c r="B712" s="4">
        <v>45251</v>
      </c>
      <c r="C712">
        <v>33</v>
      </c>
      <c r="D712">
        <v>24</v>
      </c>
      <c r="E712">
        <v>19</v>
      </c>
      <c r="F712">
        <v>5</v>
      </c>
      <c r="G712">
        <v>9</v>
      </c>
      <c r="H712">
        <v>1</v>
      </c>
    </row>
    <row r="713" spans="1:8">
      <c r="A713" t="s">
        <v>11</v>
      </c>
      <c r="B713" s="4">
        <v>45231</v>
      </c>
      <c r="C713">
        <v>27</v>
      </c>
      <c r="D713">
        <v>21</v>
      </c>
      <c r="E713">
        <v>15</v>
      </c>
      <c r="F713">
        <v>6</v>
      </c>
      <c r="G713">
        <v>6</v>
      </c>
      <c r="H713">
        <v>1</v>
      </c>
    </row>
    <row r="714" spans="1:8">
      <c r="A714" t="s">
        <v>11</v>
      </c>
      <c r="B714" s="4">
        <v>45241</v>
      </c>
      <c r="C714">
        <v>27</v>
      </c>
      <c r="D714">
        <v>20</v>
      </c>
      <c r="E714">
        <v>15</v>
      </c>
      <c r="F714">
        <v>5</v>
      </c>
      <c r="G714">
        <v>7</v>
      </c>
      <c r="H714">
        <v>1</v>
      </c>
    </row>
    <row r="715" spans="1:8">
      <c r="A715" t="s">
        <v>11</v>
      </c>
      <c r="B715" s="4">
        <v>45251</v>
      </c>
      <c r="C715">
        <v>29</v>
      </c>
      <c r="D715">
        <v>23</v>
      </c>
      <c r="E715">
        <v>18</v>
      </c>
      <c r="F715">
        <v>5</v>
      </c>
      <c r="G715">
        <v>6</v>
      </c>
      <c r="H715">
        <v>1</v>
      </c>
    </row>
    <row r="716" spans="1:8">
      <c r="A716" t="s">
        <v>12</v>
      </c>
      <c r="B716" s="4">
        <v>45231</v>
      </c>
      <c r="C716">
        <v>10</v>
      </c>
      <c r="D716">
        <v>8</v>
      </c>
      <c r="E716">
        <v>7</v>
      </c>
      <c r="F716">
        <v>1</v>
      </c>
      <c r="G716">
        <v>2</v>
      </c>
      <c r="H716">
        <v>0</v>
      </c>
    </row>
    <row r="717" spans="1:8">
      <c r="A717" t="s">
        <v>12</v>
      </c>
      <c r="B717" s="4">
        <v>45241</v>
      </c>
      <c r="C717">
        <v>9</v>
      </c>
      <c r="D717">
        <v>8</v>
      </c>
      <c r="E717">
        <v>6</v>
      </c>
      <c r="F717">
        <v>2</v>
      </c>
      <c r="G717">
        <v>1</v>
      </c>
      <c r="H717">
        <v>0</v>
      </c>
    </row>
    <row r="718" spans="1:8">
      <c r="A718" t="s">
        <v>12</v>
      </c>
      <c r="B718" s="4">
        <v>45251</v>
      </c>
      <c r="C718">
        <v>9</v>
      </c>
      <c r="D718">
        <v>7</v>
      </c>
      <c r="E718">
        <v>6</v>
      </c>
      <c r="F718">
        <v>1</v>
      </c>
      <c r="G718">
        <v>2</v>
      </c>
      <c r="H718">
        <v>0</v>
      </c>
    </row>
    <row r="719" spans="1:8">
      <c r="A719" t="s">
        <v>13</v>
      </c>
      <c r="B719" s="4">
        <v>45231</v>
      </c>
      <c r="C719">
        <v>7</v>
      </c>
      <c r="D719">
        <v>5</v>
      </c>
      <c r="E719">
        <v>3</v>
      </c>
      <c r="F719">
        <v>2</v>
      </c>
      <c r="G719">
        <v>2</v>
      </c>
      <c r="H719">
        <v>0</v>
      </c>
    </row>
    <row r="720" spans="1:8">
      <c r="A720" t="s">
        <v>13</v>
      </c>
      <c r="B720" s="4">
        <v>45241</v>
      </c>
      <c r="C720">
        <v>7</v>
      </c>
      <c r="D720">
        <v>5</v>
      </c>
      <c r="E720">
        <v>3</v>
      </c>
      <c r="F720">
        <v>2</v>
      </c>
      <c r="G720">
        <v>2</v>
      </c>
      <c r="H720">
        <v>0</v>
      </c>
    </row>
    <row r="721" spans="1:8">
      <c r="A721" t="s">
        <v>13</v>
      </c>
      <c r="B721" s="4">
        <v>45251</v>
      </c>
      <c r="C721">
        <v>7</v>
      </c>
      <c r="D721">
        <v>4</v>
      </c>
      <c r="E721">
        <v>3</v>
      </c>
      <c r="F721">
        <v>1</v>
      </c>
      <c r="G721">
        <v>3</v>
      </c>
      <c r="H721">
        <v>0</v>
      </c>
    </row>
    <row r="722" spans="1:8">
      <c r="A722" t="s">
        <v>14</v>
      </c>
      <c r="B722" s="4">
        <v>45231</v>
      </c>
      <c r="C722">
        <v>6</v>
      </c>
      <c r="D722">
        <v>4</v>
      </c>
      <c r="E722">
        <v>3</v>
      </c>
      <c r="F722">
        <v>1</v>
      </c>
      <c r="G722">
        <v>2</v>
      </c>
      <c r="H722">
        <v>0</v>
      </c>
    </row>
    <row r="723" spans="1:8">
      <c r="A723" t="s">
        <v>14</v>
      </c>
      <c r="B723" s="4">
        <v>45241</v>
      </c>
      <c r="C723">
        <v>6</v>
      </c>
      <c r="D723">
        <v>5</v>
      </c>
      <c r="E723">
        <v>4</v>
      </c>
      <c r="F723">
        <v>1</v>
      </c>
      <c r="G723">
        <v>1</v>
      </c>
      <c r="H723">
        <v>0</v>
      </c>
    </row>
    <row r="724" spans="1:8">
      <c r="A724" t="s">
        <v>14</v>
      </c>
      <c r="B724" s="4">
        <v>45251</v>
      </c>
      <c r="C724">
        <v>6</v>
      </c>
      <c r="D724">
        <v>4</v>
      </c>
      <c r="E724">
        <v>3</v>
      </c>
      <c r="F724">
        <v>1</v>
      </c>
      <c r="G724">
        <v>2</v>
      </c>
      <c r="H724">
        <v>0</v>
      </c>
    </row>
    <row r="725" spans="1:8">
      <c r="A725" t="s">
        <v>15</v>
      </c>
      <c r="B725" s="4">
        <v>45231</v>
      </c>
      <c r="C725">
        <v>5</v>
      </c>
      <c r="D725">
        <v>4</v>
      </c>
      <c r="E725">
        <v>4</v>
      </c>
      <c r="F725">
        <v>0</v>
      </c>
      <c r="G725">
        <v>1</v>
      </c>
      <c r="H725">
        <v>0</v>
      </c>
    </row>
    <row r="726" spans="1:8">
      <c r="A726" t="s">
        <v>15</v>
      </c>
      <c r="B726" s="4">
        <v>45241</v>
      </c>
      <c r="C726">
        <v>5</v>
      </c>
      <c r="D726">
        <v>4</v>
      </c>
      <c r="E726">
        <v>4</v>
      </c>
      <c r="F726">
        <v>0</v>
      </c>
      <c r="G726">
        <v>1</v>
      </c>
      <c r="H726">
        <v>0</v>
      </c>
    </row>
    <row r="727" spans="1:8">
      <c r="A727" t="s">
        <v>15</v>
      </c>
      <c r="B727" s="4">
        <v>45251</v>
      </c>
      <c r="C727">
        <v>4</v>
      </c>
      <c r="D727">
        <v>4</v>
      </c>
      <c r="E727">
        <v>4</v>
      </c>
      <c r="F727">
        <v>0</v>
      </c>
      <c r="G727">
        <v>0</v>
      </c>
      <c r="H727">
        <v>0</v>
      </c>
    </row>
    <row r="728" spans="1:8">
      <c r="A728" t="s">
        <v>16</v>
      </c>
      <c r="B728" s="4">
        <v>45231</v>
      </c>
      <c r="C728">
        <v>2</v>
      </c>
      <c r="D728">
        <v>2</v>
      </c>
      <c r="E728">
        <v>2</v>
      </c>
      <c r="F728">
        <v>0</v>
      </c>
      <c r="G728">
        <v>0</v>
      </c>
      <c r="H728">
        <v>0</v>
      </c>
    </row>
    <row r="729" spans="1:8">
      <c r="A729" t="s">
        <v>16</v>
      </c>
      <c r="B729" s="4">
        <v>45241</v>
      </c>
      <c r="C729">
        <v>2</v>
      </c>
      <c r="D729">
        <v>2</v>
      </c>
      <c r="E729">
        <v>2</v>
      </c>
      <c r="F729">
        <v>0</v>
      </c>
      <c r="G729">
        <v>0</v>
      </c>
      <c r="H729">
        <v>0</v>
      </c>
    </row>
    <row r="730" spans="1:8">
      <c r="A730" t="s">
        <v>16</v>
      </c>
      <c r="B730" s="4">
        <v>45251</v>
      </c>
      <c r="C730">
        <v>2</v>
      </c>
      <c r="D730">
        <v>2</v>
      </c>
      <c r="E730">
        <v>2</v>
      </c>
      <c r="F730">
        <v>0</v>
      </c>
      <c r="G730">
        <v>0</v>
      </c>
      <c r="H730">
        <v>0</v>
      </c>
    </row>
    <row r="731" spans="1:8">
      <c r="A731" t="s">
        <v>8</v>
      </c>
      <c r="B731" s="4">
        <v>45261</v>
      </c>
      <c r="C731">
        <v>62</v>
      </c>
      <c r="D731">
        <v>53</v>
      </c>
      <c r="E731">
        <v>41</v>
      </c>
      <c r="F731">
        <v>12</v>
      </c>
      <c r="G731">
        <v>9</v>
      </c>
      <c r="H731">
        <v>1</v>
      </c>
    </row>
    <row r="732" spans="1:8">
      <c r="A732" t="s">
        <v>8</v>
      </c>
      <c r="B732" s="4">
        <v>45271</v>
      </c>
      <c r="C732">
        <v>63</v>
      </c>
      <c r="D732">
        <v>50</v>
      </c>
      <c r="E732">
        <v>40</v>
      </c>
      <c r="F732">
        <v>10</v>
      </c>
      <c r="G732">
        <v>13</v>
      </c>
      <c r="H732">
        <v>1</v>
      </c>
    </row>
    <row r="733" spans="1:8">
      <c r="A733" t="s">
        <v>8</v>
      </c>
      <c r="B733" s="4">
        <v>45281</v>
      </c>
      <c r="C733">
        <v>64</v>
      </c>
      <c r="D733">
        <v>52</v>
      </c>
      <c r="E733">
        <v>43</v>
      </c>
      <c r="F733">
        <v>9</v>
      </c>
      <c r="G733">
        <v>12</v>
      </c>
      <c r="H733">
        <v>1</v>
      </c>
    </row>
    <row r="734" spans="1:8">
      <c r="A734" t="s">
        <v>9</v>
      </c>
      <c r="B734" s="4">
        <v>45261</v>
      </c>
      <c r="C734">
        <v>53</v>
      </c>
      <c r="D734">
        <v>39</v>
      </c>
      <c r="E734">
        <v>26</v>
      </c>
      <c r="F734">
        <v>13</v>
      </c>
      <c r="G734">
        <v>14</v>
      </c>
      <c r="H734">
        <v>2</v>
      </c>
    </row>
    <row r="735" spans="1:8">
      <c r="A735" t="s">
        <v>9</v>
      </c>
      <c r="B735" s="4">
        <v>45271</v>
      </c>
      <c r="C735">
        <v>52</v>
      </c>
      <c r="D735">
        <v>35</v>
      </c>
      <c r="E735">
        <v>25</v>
      </c>
      <c r="F735">
        <v>10</v>
      </c>
      <c r="G735">
        <v>17</v>
      </c>
      <c r="H735">
        <v>2</v>
      </c>
    </row>
    <row r="736" spans="1:8">
      <c r="A736" t="s">
        <v>9</v>
      </c>
      <c r="B736" s="4">
        <v>45281</v>
      </c>
      <c r="C736">
        <v>57</v>
      </c>
      <c r="D736">
        <v>38</v>
      </c>
      <c r="E736">
        <v>27</v>
      </c>
      <c r="F736">
        <v>11</v>
      </c>
      <c r="G736">
        <v>19</v>
      </c>
      <c r="H736">
        <v>2</v>
      </c>
    </row>
    <row r="737" spans="1:8">
      <c r="A737" t="s">
        <v>10</v>
      </c>
      <c r="B737" s="4">
        <v>45261</v>
      </c>
      <c r="C737">
        <v>31</v>
      </c>
      <c r="D737">
        <v>24</v>
      </c>
      <c r="E737">
        <v>19</v>
      </c>
      <c r="F737">
        <v>5</v>
      </c>
      <c r="G737">
        <v>7</v>
      </c>
      <c r="H737">
        <v>1</v>
      </c>
    </row>
    <row r="738" spans="1:8">
      <c r="A738" t="s">
        <v>10</v>
      </c>
      <c r="B738" s="4">
        <v>45271</v>
      </c>
      <c r="C738">
        <v>31</v>
      </c>
      <c r="D738">
        <v>23</v>
      </c>
      <c r="E738">
        <v>18</v>
      </c>
      <c r="F738">
        <v>5</v>
      </c>
      <c r="G738">
        <v>8</v>
      </c>
      <c r="H738">
        <v>1</v>
      </c>
    </row>
    <row r="739" spans="1:8">
      <c r="A739" t="s">
        <v>10</v>
      </c>
      <c r="B739" s="4">
        <v>45281</v>
      </c>
      <c r="C739">
        <v>35</v>
      </c>
      <c r="D739">
        <v>27</v>
      </c>
      <c r="E739">
        <v>20</v>
      </c>
      <c r="F739">
        <v>7</v>
      </c>
      <c r="G739">
        <v>8</v>
      </c>
      <c r="H739">
        <v>1</v>
      </c>
    </row>
    <row r="740" spans="1:8">
      <c r="A740" t="s">
        <v>11</v>
      </c>
      <c r="B740" s="4">
        <v>45261</v>
      </c>
      <c r="C740">
        <v>26</v>
      </c>
      <c r="D740">
        <v>21</v>
      </c>
      <c r="E740">
        <v>15</v>
      </c>
      <c r="F740">
        <v>6</v>
      </c>
      <c r="G740">
        <v>5</v>
      </c>
      <c r="H740">
        <v>1</v>
      </c>
    </row>
    <row r="741" spans="1:8">
      <c r="A741" t="s">
        <v>11</v>
      </c>
      <c r="B741" s="4">
        <v>45271</v>
      </c>
      <c r="C741">
        <v>26</v>
      </c>
      <c r="D741">
        <v>20</v>
      </c>
      <c r="E741">
        <v>15</v>
      </c>
      <c r="F741">
        <v>5</v>
      </c>
      <c r="G741">
        <v>6</v>
      </c>
      <c r="H741">
        <v>1</v>
      </c>
    </row>
    <row r="742" spans="1:8">
      <c r="A742" t="s">
        <v>11</v>
      </c>
      <c r="B742" s="4">
        <v>45281</v>
      </c>
      <c r="C742">
        <v>25</v>
      </c>
      <c r="D742">
        <v>18</v>
      </c>
      <c r="E742">
        <v>14</v>
      </c>
      <c r="F742">
        <v>4</v>
      </c>
      <c r="G742">
        <v>7</v>
      </c>
      <c r="H742">
        <v>0</v>
      </c>
    </row>
    <row r="743" spans="1:8">
      <c r="A743" t="s">
        <v>12</v>
      </c>
      <c r="B743" s="4">
        <v>45261</v>
      </c>
      <c r="C743">
        <v>9</v>
      </c>
      <c r="D743">
        <v>8</v>
      </c>
      <c r="E743">
        <v>7</v>
      </c>
      <c r="F743">
        <v>1</v>
      </c>
      <c r="G743">
        <v>1</v>
      </c>
      <c r="H743">
        <v>0</v>
      </c>
    </row>
    <row r="744" spans="1:8">
      <c r="A744" t="s">
        <v>12</v>
      </c>
      <c r="B744" s="4">
        <v>45271</v>
      </c>
      <c r="C744">
        <v>10</v>
      </c>
      <c r="D744">
        <v>8</v>
      </c>
      <c r="E744">
        <v>6</v>
      </c>
      <c r="F744">
        <v>2</v>
      </c>
      <c r="G744">
        <v>2</v>
      </c>
      <c r="H744">
        <v>0</v>
      </c>
    </row>
    <row r="745" spans="1:8">
      <c r="A745" t="s">
        <v>12</v>
      </c>
      <c r="B745" s="4">
        <v>45281</v>
      </c>
      <c r="C745">
        <v>9</v>
      </c>
      <c r="D745">
        <v>8</v>
      </c>
      <c r="E745">
        <v>6</v>
      </c>
      <c r="F745">
        <v>2</v>
      </c>
      <c r="G745">
        <v>1</v>
      </c>
      <c r="H745">
        <v>0</v>
      </c>
    </row>
    <row r="746" spans="1:8">
      <c r="A746" t="s">
        <v>13</v>
      </c>
      <c r="B746" s="4">
        <v>45261</v>
      </c>
      <c r="C746">
        <v>7</v>
      </c>
      <c r="D746">
        <v>5</v>
      </c>
      <c r="E746">
        <v>3</v>
      </c>
      <c r="F746">
        <v>2</v>
      </c>
      <c r="G746">
        <v>2</v>
      </c>
      <c r="H746">
        <v>0</v>
      </c>
    </row>
    <row r="747" spans="1:8">
      <c r="A747" t="s">
        <v>13</v>
      </c>
      <c r="B747" s="4">
        <v>45271</v>
      </c>
      <c r="C747">
        <v>7</v>
      </c>
      <c r="D747">
        <v>4</v>
      </c>
      <c r="E747">
        <v>3</v>
      </c>
      <c r="F747">
        <v>1</v>
      </c>
      <c r="G747">
        <v>3</v>
      </c>
      <c r="H747">
        <v>0</v>
      </c>
    </row>
    <row r="748" spans="1:8">
      <c r="A748" t="s">
        <v>13</v>
      </c>
      <c r="B748" s="4">
        <v>45281</v>
      </c>
      <c r="C748">
        <v>7</v>
      </c>
      <c r="D748">
        <v>4</v>
      </c>
      <c r="E748">
        <v>2</v>
      </c>
      <c r="F748">
        <v>2</v>
      </c>
      <c r="G748">
        <v>3</v>
      </c>
      <c r="H748">
        <v>0</v>
      </c>
    </row>
    <row r="749" spans="1:8">
      <c r="A749" t="s">
        <v>14</v>
      </c>
      <c r="B749" s="4">
        <v>45261</v>
      </c>
      <c r="C749">
        <v>5</v>
      </c>
      <c r="D749">
        <v>4</v>
      </c>
      <c r="E749">
        <v>3</v>
      </c>
      <c r="F749">
        <v>1</v>
      </c>
      <c r="G749">
        <v>1</v>
      </c>
      <c r="H749">
        <v>0</v>
      </c>
    </row>
    <row r="750" spans="1:8">
      <c r="A750" t="s">
        <v>14</v>
      </c>
      <c r="B750" s="4">
        <v>45271</v>
      </c>
      <c r="C750">
        <v>6</v>
      </c>
      <c r="D750">
        <v>5</v>
      </c>
      <c r="E750">
        <v>4</v>
      </c>
      <c r="F750">
        <v>1</v>
      </c>
      <c r="G750">
        <v>1</v>
      </c>
      <c r="H750">
        <v>0</v>
      </c>
    </row>
    <row r="751" spans="1:8">
      <c r="A751" t="s">
        <v>14</v>
      </c>
      <c r="B751" s="4">
        <v>45281</v>
      </c>
      <c r="C751">
        <v>5</v>
      </c>
      <c r="D751">
        <v>3</v>
      </c>
      <c r="E751">
        <v>2</v>
      </c>
      <c r="F751">
        <v>1</v>
      </c>
      <c r="G751">
        <v>2</v>
      </c>
      <c r="H751">
        <v>0</v>
      </c>
    </row>
    <row r="752" spans="1:8">
      <c r="A752" t="s">
        <v>15</v>
      </c>
      <c r="B752" s="4">
        <v>45261</v>
      </c>
      <c r="C752">
        <v>4</v>
      </c>
      <c r="D752">
        <v>4</v>
      </c>
      <c r="E752">
        <v>4</v>
      </c>
      <c r="F752">
        <v>0</v>
      </c>
      <c r="G752">
        <v>0</v>
      </c>
      <c r="H752">
        <v>0</v>
      </c>
    </row>
    <row r="753" spans="1:8">
      <c r="A753" t="s">
        <v>15</v>
      </c>
      <c r="B753" s="4">
        <v>45271</v>
      </c>
      <c r="C753">
        <v>4</v>
      </c>
      <c r="D753">
        <v>4</v>
      </c>
      <c r="E753">
        <v>4</v>
      </c>
      <c r="F753">
        <v>0</v>
      </c>
      <c r="G753">
        <v>0</v>
      </c>
      <c r="H753">
        <v>0</v>
      </c>
    </row>
    <row r="754" spans="1:8">
      <c r="A754" t="s">
        <v>15</v>
      </c>
      <c r="B754" s="4">
        <v>45281</v>
      </c>
      <c r="C754">
        <v>4</v>
      </c>
      <c r="D754">
        <v>4</v>
      </c>
      <c r="E754">
        <v>4</v>
      </c>
      <c r="F754">
        <v>0</v>
      </c>
      <c r="G754">
        <v>0</v>
      </c>
      <c r="H754">
        <v>0</v>
      </c>
    </row>
    <row r="755" spans="1:8">
      <c r="A755" t="s">
        <v>16</v>
      </c>
      <c r="B755" s="4">
        <v>45261</v>
      </c>
      <c r="C755">
        <v>1</v>
      </c>
      <c r="D755">
        <v>1</v>
      </c>
      <c r="E755">
        <v>1</v>
      </c>
      <c r="F755">
        <v>0</v>
      </c>
      <c r="G755">
        <v>0</v>
      </c>
      <c r="H755">
        <v>0</v>
      </c>
    </row>
    <row r="756" spans="1:8">
      <c r="A756" t="s">
        <v>16</v>
      </c>
      <c r="B756" s="4">
        <v>45271</v>
      </c>
      <c r="C756">
        <v>1</v>
      </c>
      <c r="D756">
        <v>1</v>
      </c>
      <c r="E756">
        <v>1</v>
      </c>
      <c r="F756">
        <v>0</v>
      </c>
      <c r="G756">
        <v>0</v>
      </c>
      <c r="H756">
        <v>0</v>
      </c>
    </row>
    <row r="757" spans="1:8">
      <c r="A757" t="s">
        <v>16</v>
      </c>
      <c r="B757" s="4">
        <v>45281</v>
      </c>
      <c r="C757">
        <v>1</v>
      </c>
      <c r="D757">
        <v>1</v>
      </c>
      <c r="E757">
        <v>1</v>
      </c>
      <c r="F757">
        <v>0</v>
      </c>
      <c r="G757">
        <v>0</v>
      </c>
      <c r="H757">
        <v>0</v>
      </c>
    </row>
    <row r="758" spans="1:8">
      <c r="A758" t="s">
        <v>8</v>
      </c>
      <c r="B758" s="4">
        <v>45292</v>
      </c>
      <c r="C758">
        <v>68</v>
      </c>
      <c r="D758">
        <v>59</v>
      </c>
      <c r="E758">
        <v>49</v>
      </c>
      <c r="F758">
        <v>10</v>
      </c>
      <c r="G758">
        <v>9</v>
      </c>
      <c r="H758">
        <v>1</v>
      </c>
    </row>
    <row r="759" spans="1:8">
      <c r="A759" t="s">
        <v>8</v>
      </c>
      <c r="B759" s="4">
        <v>45302</v>
      </c>
      <c r="C759">
        <v>63</v>
      </c>
      <c r="D759">
        <v>54</v>
      </c>
      <c r="E759">
        <v>44</v>
      </c>
      <c r="F759">
        <v>10</v>
      </c>
      <c r="G759">
        <v>9</v>
      </c>
      <c r="H759">
        <v>1</v>
      </c>
    </row>
    <row r="760" spans="1:8">
      <c r="A760" t="s">
        <v>8</v>
      </c>
      <c r="B760" s="4">
        <v>45312</v>
      </c>
      <c r="C760">
        <v>63</v>
      </c>
      <c r="D760">
        <v>52</v>
      </c>
      <c r="E760">
        <v>43</v>
      </c>
      <c r="F760">
        <v>9</v>
      </c>
      <c r="G760">
        <v>11</v>
      </c>
      <c r="H760">
        <v>1</v>
      </c>
    </row>
    <row r="761" spans="1:8">
      <c r="A761" t="s">
        <v>9</v>
      </c>
      <c r="B761" s="4">
        <v>45292</v>
      </c>
      <c r="C761">
        <v>51</v>
      </c>
      <c r="D761">
        <v>38</v>
      </c>
      <c r="E761">
        <v>26</v>
      </c>
      <c r="F761">
        <v>12</v>
      </c>
      <c r="G761">
        <v>13</v>
      </c>
      <c r="H761">
        <v>2</v>
      </c>
    </row>
    <row r="762" spans="1:8">
      <c r="A762" t="s">
        <v>9</v>
      </c>
      <c r="B762" s="4">
        <v>45302</v>
      </c>
      <c r="C762">
        <v>56</v>
      </c>
      <c r="D762">
        <v>37</v>
      </c>
      <c r="E762">
        <v>27</v>
      </c>
      <c r="F762">
        <v>10</v>
      </c>
      <c r="G762">
        <v>19</v>
      </c>
      <c r="H762">
        <v>2</v>
      </c>
    </row>
    <row r="763" spans="1:8">
      <c r="A763" t="s">
        <v>9</v>
      </c>
      <c r="B763" s="4">
        <v>45312</v>
      </c>
      <c r="C763">
        <v>50</v>
      </c>
      <c r="D763">
        <v>34</v>
      </c>
      <c r="E763">
        <v>23</v>
      </c>
      <c r="F763">
        <v>11</v>
      </c>
      <c r="G763">
        <v>16</v>
      </c>
      <c r="H763">
        <v>1</v>
      </c>
    </row>
    <row r="764" spans="1:8">
      <c r="A764" t="s">
        <v>10</v>
      </c>
      <c r="B764" s="4">
        <v>45292</v>
      </c>
      <c r="C764">
        <v>34</v>
      </c>
      <c r="D764">
        <v>28</v>
      </c>
      <c r="E764">
        <v>22</v>
      </c>
      <c r="F764">
        <v>6</v>
      </c>
      <c r="G764">
        <v>6</v>
      </c>
      <c r="H764">
        <v>1</v>
      </c>
    </row>
    <row r="765" spans="1:8">
      <c r="A765" t="s">
        <v>10</v>
      </c>
      <c r="B765" s="4">
        <v>45302</v>
      </c>
      <c r="C765">
        <v>33</v>
      </c>
      <c r="D765">
        <v>26</v>
      </c>
      <c r="E765">
        <v>20</v>
      </c>
      <c r="F765">
        <v>6</v>
      </c>
      <c r="G765">
        <v>7</v>
      </c>
      <c r="H765">
        <v>1</v>
      </c>
    </row>
    <row r="766" spans="1:8">
      <c r="A766" t="s">
        <v>10</v>
      </c>
      <c r="B766" s="4">
        <v>45312</v>
      </c>
      <c r="C766">
        <v>34</v>
      </c>
      <c r="D766">
        <v>27</v>
      </c>
      <c r="E766">
        <v>22</v>
      </c>
      <c r="F766">
        <v>5</v>
      </c>
      <c r="G766">
        <v>7</v>
      </c>
      <c r="H766">
        <v>1</v>
      </c>
    </row>
    <row r="767" spans="1:8">
      <c r="A767" t="s">
        <v>11</v>
      </c>
      <c r="B767" s="4">
        <v>45292</v>
      </c>
      <c r="C767">
        <v>26</v>
      </c>
      <c r="D767">
        <v>20</v>
      </c>
      <c r="E767">
        <v>16</v>
      </c>
      <c r="F767">
        <v>4</v>
      </c>
      <c r="G767">
        <v>6</v>
      </c>
      <c r="H767">
        <v>1</v>
      </c>
    </row>
    <row r="768" spans="1:8">
      <c r="A768" t="s">
        <v>11</v>
      </c>
      <c r="B768" s="4">
        <v>45302</v>
      </c>
      <c r="C768">
        <v>27</v>
      </c>
      <c r="D768">
        <v>21</v>
      </c>
      <c r="E768">
        <v>16</v>
      </c>
      <c r="F768">
        <v>5</v>
      </c>
      <c r="G768">
        <v>6</v>
      </c>
      <c r="H768">
        <v>1</v>
      </c>
    </row>
    <row r="769" spans="1:8">
      <c r="A769" t="s">
        <v>11</v>
      </c>
      <c r="B769" s="4">
        <v>45312</v>
      </c>
      <c r="C769">
        <v>26</v>
      </c>
      <c r="D769">
        <v>19</v>
      </c>
      <c r="E769">
        <v>15</v>
      </c>
      <c r="F769">
        <v>4</v>
      </c>
      <c r="G769">
        <v>7</v>
      </c>
      <c r="H769">
        <v>1</v>
      </c>
    </row>
    <row r="770" spans="1:8">
      <c r="A770" t="s">
        <v>12</v>
      </c>
      <c r="B770" s="4">
        <v>45292</v>
      </c>
      <c r="C770">
        <v>9</v>
      </c>
      <c r="D770">
        <v>7</v>
      </c>
      <c r="E770">
        <v>6</v>
      </c>
      <c r="F770">
        <v>1</v>
      </c>
      <c r="G770">
        <v>2</v>
      </c>
      <c r="H770">
        <v>0</v>
      </c>
    </row>
    <row r="771" spans="1:8">
      <c r="A771" t="s">
        <v>12</v>
      </c>
      <c r="B771" s="4">
        <v>45302</v>
      </c>
      <c r="C771">
        <v>10</v>
      </c>
      <c r="D771">
        <v>8</v>
      </c>
      <c r="E771">
        <v>7</v>
      </c>
      <c r="F771">
        <v>1</v>
      </c>
      <c r="G771">
        <v>2</v>
      </c>
      <c r="H771">
        <v>0</v>
      </c>
    </row>
    <row r="772" spans="1:8">
      <c r="A772" t="s">
        <v>12</v>
      </c>
      <c r="B772" s="4">
        <v>45312</v>
      </c>
      <c r="C772">
        <v>9</v>
      </c>
      <c r="D772">
        <v>7</v>
      </c>
      <c r="E772">
        <v>6</v>
      </c>
      <c r="F772">
        <v>1</v>
      </c>
      <c r="G772">
        <v>2</v>
      </c>
      <c r="H772">
        <v>0</v>
      </c>
    </row>
    <row r="773" spans="1:8">
      <c r="A773" t="s">
        <v>13</v>
      </c>
      <c r="B773" s="4">
        <v>45292</v>
      </c>
      <c r="C773">
        <v>7</v>
      </c>
      <c r="D773">
        <v>5</v>
      </c>
      <c r="E773">
        <v>3</v>
      </c>
      <c r="F773">
        <v>2</v>
      </c>
      <c r="G773">
        <v>2</v>
      </c>
      <c r="H773">
        <v>0</v>
      </c>
    </row>
    <row r="774" spans="1:8">
      <c r="A774" t="s">
        <v>13</v>
      </c>
      <c r="B774" s="4">
        <v>45302</v>
      </c>
      <c r="C774">
        <v>8</v>
      </c>
      <c r="D774">
        <v>5</v>
      </c>
      <c r="E774">
        <v>3</v>
      </c>
      <c r="F774">
        <v>2</v>
      </c>
      <c r="G774">
        <v>3</v>
      </c>
      <c r="H774">
        <v>0</v>
      </c>
    </row>
    <row r="775" spans="1:8">
      <c r="A775" t="s">
        <v>13</v>
      </c>
      <c r="B775" s="4">
        <v>45312</v>
      </c>
      <c r="C775">
        <v>7</v>
      </c>
      <c r="D775">
        <v>4</v>
      </c>
      <c r="E775">
        <v>3</v>
      </c>
      <c r="F775">
        <v>1</v>
      </c>
      <c r="G775">
        <v>3</v>
      </c>
      <c r="H775">
        <v>0</v>
      </c>
    </row>
    <row r="776" spans="1:8">
      <c r="A776" t="s">
        <v>14</v>
      </c>
      <c r="B776" s="4">
        <v>45292</v>
      </c>
      <c r="C776">
        <v>5</v>
      </c>
      <c r="D776">
        <v>4</v>
      </c>
      <c r="E776">
        <v>3</v>
      </c>
      <c r="F776">
        <v>1</v>
      </c>
      <c r="G776">
        <v>1</v>
      </c>
      <c r="H776">
        <v>0</v>
      </c>
    </row>
    <row r="777" spans="1:8">
      <c r="A777" t="s">
        <v>14</v>
      </c>
      <c r="B777" s="4">
        <v>45302</v>
      </c>
      <c r="C777">
        <v>5</v>
      </c>
      <c r="D777">
        <v>4</v>
      </c>
      <c r="E777">
        <v>3</v>
      </c>
      <c r="F777">
        <v>1</v>
      </c>
      <c r="G777">
        <v>1</v>
      </c>
      <c r="H777">
        <v>0</v>
      </c>
    </row>
    <row r="778" spans="1:8">
      <c r="A778" t="s">
        <v>14</v>
      </c>
      <c r="B778" s="4">
        <v>45312</v>
      </c>
      <c r="C778">
        <v>5</v>
      </c>
      <c r="D778">
        <v>4</v>
      </c>
      <c r="E778">
        <v>3</v>
      </c>
      <c r="F778">
        <v>1</v>
      </c>
      <c r="G778">
        <v>1</v>
      </c>
      <c r="H778">
        <v>0</v>
      </c>
    </row>
    <row r="779" spans="1:8">
      <c r="A779" t="s">
        <v>15</v>
      </c>
      <c r="B779" s="4">
        <v>45292</v>
      </c>
      <c r="C779">
        <v>5</v>
      </c>
      <c r="D779">
        <v>5</v>
      </c>
      <c r="E779">
        <v>5</v>
      </c>
      <c r="F779">
        <v>0</v>
      </c>
      <c r="G779">
        <v>0</v>
      </c>
      <c r="H779">
        <v>0</v>
      </c>
    </row>
    <row r="780" spans="1:8">
      <c r="A780" t="s">
        <v>15</v>
      </c>
      <c r="B780" s="4">
        <v>45302</v>
      </c>
      <c r="C780">
        <v>4</v>
      </c>
      <c r="D780">
        <v>4</v>
      </c>
      <c r="E780">
        <v>4</v>
      </c>
      <c r="F780">
        <v>0</v>
      </c>
      <c r="G780">
        <v>0</v>
      </c>
      <c r="H780">
        <v>0</v>
      </c>
    </row>
    <row r="781" spans="1:8">
      <c r="A781" t="s">
        <v>15</v>
      </c>
      <c r="B781" s="4">
        <v>45312</v>
      </c>
      <c r="C781">
        <v>5</v>
      </c>
      <c r="D781">
        <v>5</v>
      </c>
      <c r="E781">
        <v>5</v>
      </c>
      <c r="F781">
        <v>0</v>
      </c>
      <c r="G781">
        <v>0</v>
      </c>
      <c r="H781">
        <v>0</v>
      </c>
    </row>
    <row r="782" spans="1:8">
      <c r="A782" t="s">
        <v>16</v>
      </c>
      <c r="B782" s="4">
        <v>45292</v>
      </c>
      <c r="C782">
        <v>1</v>
      </c>
      <c r="D782">
        <v>1</v>
      </c>
      <c r="E782">
        <v>1</v>
      </c>
      <c r="F782">
        <v>0</v>
      </c>
      <c r="G782">
        <v>0</v>
      </c>
      <c r="H782">
        <v>0</v>
      </c>
    </row>
    <row r="783" spans="1:8">
      <c r="A783" t="s">
        <v>16</v>
      </c>
      <c r="B783" s="4">
        <v>45302</v>
      </c>
      <c r="C783">
        <v>1</v>
      </c>
      <c r="D783">
        <v>1</v>
      </c>
      <c r="E783">
        <v>1</v>
      </c>
      <c r="F783">
        <v>0</v>
      </c>
      <c r="G783">
        <v>0</v>
      </c>
      <c r="H783">
        <v>0</v>
      </c>
    </row>
    <row r="784" spans="1:8">
      <c r="A784" t="s">
        <v>16</v>
      </c>
      <c r="B784" s="4">
        <v>45312</v>
      </c>
      <c r="C784">
        <v>1</v>
      </c>
      <c r="D784">
        <v>1</v>
      </c>
      <c r="E784">
        <v>1</v>
      </c>
      <c r="F784">
        <v>0</v>
      </c>
      <c r="G784">
        <v>0</v>
      </c>
      <c r="H784">
        <v>0</v>
      </c>
    </row>
    <row r="785" spans="1:8">
      <c r="A785" t="s">
        <v>8</v>
      </c>
      <c r="B785" s="4">
        <v>45323</v>
      </c>
      <c r="C785">
        <v>70</v>
      </c>
      <c r="D785">
        <v>61</v>
      </c>
      <c r="E785">
        <v>51</v>
      </c>
      <c r="F785">
        <v>10</v>
      </c>
      <c r="G785">
        <v>9</v>
      </c>
      <c r="H785">
        <v>1</v>
      </c>
    </row>
    <row r="786" spans="1:8">
      <c r="A786" t="s">
        <v>8</v>
      </c>
      <c r="B786" s="4">
        <v>45333</v>
      </c>
      <c r="C786">
        <v>66</v>
      </c>
      <c r="D786">
        <v>56</v>
      </c>
      <c r="E786">
        <v>44</v>
      </c>
      <c r="F786">
        <v>12</v>
      </c>
      <c r="G786">
        <v>10</v>
      </c>
      <c r="H786">
        <v>1</v>
      </c>
    </row>
    <row r="787" spans="1:8">
      <c r="A787" t="s">
        <v>8</v>
      </c>
      <c r="B787" s="4">
        <v>45343</v>
      </c>
      <c r="C787">
        <v>67</v>
      </c>
      <c r="D787">
        <v>53</v>
      </c>
      <c r="E787">
        <v>45</v>
      </c>
      <c r="F787">
        <v>8</v>
      </c>
      <c r="G787">
        <v>14</v>
      </c>
      <c r="H787">
        <v>1</v>
      </c>
    </row>
    <row r="788" spans="1:8">
      <c r="A788" t="s">
        <v>9</v>
      </c>
      <c r="B788" s="4">
        <v>45323</v>
      </c>
      <c r="C788">
        <v>57</v>
      </c>
      <c r="D788">
        <v>40</v>
      </c>
      <c r="E788">
        <v>29</v>
      </c>
      <c r="F788">
        <v>11</v>
      </c>
      <c r="G788">
        <v>17</v>
      </c>
      <c r="H788">
        <v>2</v>
      </c>
    </row>
    <row r="789" spans="1:8">
      <c r="A789" t="s">
        <v>9</v>
      </c>
      <c r="B789" s="4">
        <v>45333</v>
      </c>
      <c r="C789">
        <v>55</v>
      </c>
      <c r="D789">
        <v>39</v>
      </c>
      <c r="E789">
        <v>28</v>
      </c>
      <c r="F789">
        <v>11</v>
      </c>
      <c r="G789">
        <v>16</v>
      </c>
      <c r="H789">
        <v>2</v>
      </c>
    </row>
    <row r="790" spans="1:8">
      <c r="A790" t="s">
        <v>9</v>
      </c>
      <c r="B790" s="4">
        <v>45343</v>
      </c>
      <c r="C790">
        <v>53</v>
      </c>
      <c r="D790">
        <v>36</v>
      </c>
      <c r="E790">
        <v>24</v>
      </c>
      <c r="F790">
        <v>12</v>
      </c>
      <c r="G790">
        <v>17</v>
      </c>
      <c r="H790">
        <v>2</v>
      </c>
    </row>
    <row r="791" spans="1:8">
      <c r="A791" t="s">
        <v>10</v>
      </c>
      <c r="B791" s="4">
        <v>45323</v>
      </c>
      <c r="C791">
        <v>31</v>
      </c>
      <c r="D791">
        <v>26</v>
      </c>
      <c r="E791">
        <v>20</v>
      </c>
      <c r="F791">
        <v>6</v>
      </c>
      <c r="G791">
        <v>5</v>
      </c>
      <c r="H791">
        <v>1</v>
      </c>
    </row>
    <row r="792" spans="1:8">
      <c r="A792" t="s">
        <v>10</v>
      </c>
      <c r="B792" s="4">
        <v>45333</v>
      </c>
      <c r="C792">
        <v>30</v>
      </c>
      <c r="D792">
        <v>24</v>
      </c>
      <c r="E792">
        <v>18</v>
      </c>
      <c r="F792">
        <v>6</v>
      </c>
      <c r="G792">
        <v>6</v>
      </c>
      <c r="H792">
        <v>0</v>
      </c>
    </row>
    <row r="793" spans="1:8">
      <c r="A793" t="s">
        <v>10</v>
      </c>
      <c r="B793" s="4">
        <v>45343</v>
      </c>
      <c r="C793">
        <v>30</v>
      </c>
      <c r="D793">
        <v>23</v>
      </c>
      <c r="E793">
        <v>18</v>
      </c>
      <c r="F793">
        <v>5</v>
      </c>
      <c r="G793">
        <v>7</v>
      </c>
      <c r="H793">
        <v>1</v>
      </c>
    </row>
    <row r="794" spans="1:8">
      <c r="A794" t="s">
        <v>11</v>
      </c>
      <c r="B794" s="4">
        <v>45323</v>
      </c>
      <c r="C794">
        <v>26</v>
      </c>
      <c r="D794">
        <v>19</v>
      </c>
      <c r="E794">
        <v>15</v>
      </c>
      <c r="F794">
        <v>4</v>
      </c>
      <c r="G794">
        <v>7</v>
      </c>
      <c r="H794">
        <v>1</v>
      </c>
    </row>
    <row r="795" spans="1:8">
      <c r="A795" t="s">
        <v>11</v>
      </c>
      <c r="B795" s="4">
        <v>45333</v>
      </c>
      <c r="C795">
        <v>25</v>
      </c>
      <c r="D795">
        <v>18</v>
      </c>
      <c r="E795">
        <v>14</v>
      </c>
      <c r="F795">
        <v>4</v>
      </c>
      <c r="G795">
        <v>7</v>
      </c>
      <c r="H795">
        <v>0</v>
      </c>
    </row>
    <row r="796" spans="1:8">
      <c r="A796" t="s">
        <v>11</v>
      </c>
      <c r="B796" s="4">
        <v>45343</v>
      </c>
      <c r="C796">
        <v>24</v>
      </c>
      <c r="D796">
        <v>18</v>
      </c>
      <c r="E796">
        <v>14</v>
      </c>
      <c r="F796">
        <v>4</v>
      </c>
      <c r="G796">
        <v>6</v>
      </c>
      <c r="H796">
        <v>1</v>
      </c>
    </row>
    <row r="797" spans="1:8">
      <c r="A797" t="s">
        <v>12</v>
      </c>
      <c r="B797" s="4">
        <v>45323</v>
      </c>
      <c r="C797">
        <v>9</v>
      </c>
      <c r="D797">
        <v>8</v>
      </c>
      <c r="E797">
        <v>7</v>
      </c>
      <c r="F797">
        <v>1</v>
      </c>
      <c r="G797">
        <v>1</v>
      </c>
      <c r="H797">
        <v>0</v>
      </c>
    </row>
    <row r="798" spans="1:8">
      <c r="A798" t="s">
        <v>12</v>
      </c>
      <c r="B798" s="4">
        <v>45333</v>
      </c>
      <c r="C798">
        <v>10</v>
      </c>
      <c r="D798">
        <v>8</v>
      </c>
      <c r="E798">
        <v>6</v>
      </c>
      <c r="F798">
        <v>2</v>
      </c>
      <c r="G798">
        <v>2</v>
      </c>
      <c r="H798">
        <v>0</v>
      </c>
    </row>
    <row r="799" spans="1:8">
      <c r="A799" t="s">
        <v>12</v>
      </c>
      <c r="B799" s="4">
        <v>45343</v>
      </c>
      <c r="C799">
        <v>9</v>
      </c>
      <c r="D799">
        <v>7</v>
      </c>
      <c r="E799">
        <v>6</v>
      </c>
      <c r="F799">
        <v>1</v>
      </c>
      <c r="G799">
        <v>2</v>
      </c>
      <c r="H799">
        <v>0</v>
      </c>
    </row>
    <row r="800" spans="1:8">
      <c r="A800" t="s">
        <v>13</v>
      </c>
      <c r="B800" s="4">
        <v>45323</v>
      </c>
      <c r="C800">
        <v>7</v>
      </c>
      <c r="D800">
        <v>5</v>
      </c>
      <c r="E800">
        <v>3</v>
      </c>
      <c r="F800">
        <v>2</v>
      </c>
      <c r="G800">
        <v>2</v>
      </c>
      <c r="H800">
        <v>0</v>
      </c>
    </row>
    <row r="801" spans="1:8">
      <c r="A801" t="s">
        <v>13</v>
      </c>
      <c r="B801" s="4">
        <v>45333</v>
      </c>
      <c r="C801">
        <v>7</v>
      </c>
      <c r="D801">
        <v>5</v>
      </c>
      <c r="E801">
        <v>3</v>
      </c>
      <c r="F801">
        <v>2</v>
      </c>
      <c r="G801">
        <v>2</v>
      </c>
      <c r="H801">
        <v>0</v>
      </c>
    </row>
    <row r="802" spans="1:8">
      <c r="A802" t="s">
        <v>13</v>
      </c>
      <c r="B802" s="4">
        <v>45343</v>
      </c>
      <c r="C802">
        <v>7</v>
      </c>
      <c r="D802">
        <v>5</v>
      </c>
      <c r="E802">
        <v>3</v>
      </c>
      <c r="F802">
        <v>2</v>
      </c>
      <c r="G802">
        <v>2</v>
      </c>
      <c r="H802">
        <v>0</v>
      </c>
    </row>
    <row r="803" spans="1:8">
      <c r="A803" t="s">
        <v>14</v>
      </c>
      <c r="B803" s="4">
        <v>45323</v>
      </c>
      <c r="C803">
        <v>6</v>
      </c>
      <c r="D803">
        <v>5</v>
      </c>
      <c r="E803">
        <v>4</v>
      </c>
      <c r="F803">
        <v>1</v>
      </c>
      <c r="G803">
        <v>1</v>
      </c>
      <c r="H803">
        <v>0</v>
      </c>
    </row>
    <row r="804" spans="1:8">
      <c r="A804" t="s">
        <v>14</v>
      </c>
      <c r="B804" s="4">
        <v>45333</v>
      </c>
      <c r="C804">
        <v>5</v>
      </c>
      <c r="D804">
        <v>4</v>
      </c>
      <c r="E804">
        <v>3</v>
      </c>
      <c r="F804">
        <v>1</v>
      </c>
      <c r="G804">
        <v>1</v>
      </c>
      <c r="H804">
        <v>0</v>
      </c>
    </row>
    <row r="805" spans="1:8">
      <c r="A805" t="s">
        <v>14</v>
      </c>
      <c r="B805" s="4">
        <v>45343</v>
      </c>
      <c r="C805">
        <v>5</v>
      </c>
      <c r="D805">
        <v>4</v>
      </c>
      <c r="E805">
        <v>3</v>
      </c>
      <c r="F805">
        <v>1</v>
      </c>
      <c r="G805">
        <v>1</v>
      </c>
      <c r="H805">
        <v>0</v>
      </c>
    </row>
    <row r="806" spans="1:8">
      <c r="A806" t="s">
        <v>15</v>
      </c>
      <c r="B806" s="4">
        <v>45323</v>
      </c>
      <c r="C806">
        <v>5</v>
      </c>
      <c r="D806">
        <v>4</v>
      </c>
      <c r="E806">
        <v>4</v>
      </c>
      <c r="F806">
        <v>0</v>
      </c>
      <c r="G806">
        <v>1</v>
      </c>
      <c r="H806">
        <v>0</v>
      </c>
    </row>
    <row r="807" spans="1:8">
      <c r="A807" t="s">
        <v>15</v>
      </c>
      <c r="B807" s="4">
        <v>45333</v>
      </c>
      <c r="C807">
        <v>5</v>
      </c>
      <c r="D807">
        <v>5</v>
      </c>
      <c r="E807">
        <v>5</v>
      </c>
      <c r="F807">
        <v>0</v>
      </c>
      <c r="G807">
        <v>0</v>
      </c>
      <c r="H807">
        <v>0</v>
      </c>
    </row>
    <row r="808" spans="1:8">
      <c r="A808" t="s">
        <v>15</v>
      </c>
      <c r="B808" s="4">
        <v>45343</v>
      </c>
      <c r="C808">
        <v>5</v>
      </c>
      <c r="D808">
        <v>4</v>
      </c>
      <c r="E808">
        <v>4</v>
      </c>
      <c r="F808">
        <v>0</v>
      </c>
      <c r="G808">
        <v>1</v>
      </c>
      <c r="H808">
        <v>0</v>
      </c>
    </row>
    <row r="809" spans="1:8">
      <c r="A809" t="s">
        <v>16</v>
      </c>
      <c r="B809" s="4">
        <v>45323</v>
      </c>
      <c r="C809">
        <v>1</v>
      </c>
      <c r="D809">
        <v>1</v>
      </c>
      <c r="E809">
        <v>1</v>
      </c>
      <c r="F809">
        <v>0</v>
      </c>
      <c r="G809">
        <v>0</v>
      </c>
      <c r="H809">
        <v>0</v>
      </c>
    </row>
    <row r="810" spans="1:8">
      <c r="A810" t="s">
        <v>16</v>
      </c>
      <c r="B810" s="4">
        <v>45333</v>
      </c>
      <c r="C810">
        <v>1</v>
      </c>
      <c r="D810">
        <v>1</v>
      </c>
      <c r="E810">
        <v>1</v>
      </c>
      <c r="F810">
        <v>0</v>
      </c>
      <c r="G810">
        <v>0</v>
      </c>
      <c r="H810">
        <v>0</v>
      </c>
    </row>
    <row r="811" spans="1:8">
      <c r="A811" t="s">
        <v>16</v>
      </c>
      <c r="B811" s="4">
        <v>45343</v>
      </c>
      <c r="C811">
        <v>2</v>
      </c>
      <c r="D811">
        <v>2</v>
      </c>
      <c r="E811">
        <v>2</v>
      </c>
      <c r="F811">
        <v>0</v>
      </c>
      <c r="G811">
        <v>0</v>
      </c>
      <c r="H811">
        <v>0</v>
      </c>
    </row>
    <row r="812" spans="1:8">
      <c r="A812" t="s">
        <v>8</v>
      </c>
      <c r="B812" s="4">
        <v>45352</v>
      </c>
      <c r="C812">
        <v>68</v>
      </c>
      <c r="D812">
        <v>58</v>
      </c>
      <c r="E812">
        <v>46</v>
      </c>
      <c r="F812">
        <v>12</v>
      </c>
      <c r="G812">
        <v>10</v>
      </c>
      <c r="H812">
        <v>1</v>
      </c>
    </row>
    <row r="813" spans="1:8">
      <c r="A813" t="s">
        <v>8</v>
      </c>
      <c r="B813" s="4">
        <v>45362</v>
      </c>
      <c r="C813">
        <v>73</v>
      </c>
      <c r="D813">
        <v>58</v>
      </c>
      <c r="E813">
        <v>46</v>
      </c>
      <c r="F813">
        <v>12</v>
      </c>
      <c r="G813">
        <v>15</v>
      </c>
      <c r="H813">
        <v>1</v>
      </c>
    </row>
    <row r="814" spans="1:8">
      <c r="A814" t="s">
        <v>8</v>
      </c>
      <c r="B814" s="4">
        <v>45372</v>
      </c>
      <c r="C814">
        <v>73</v>
      </c>
      <c r="D814">
        <v>57</v>
      </c>
      <c r="E814">
        <v>48</v>
      </c>
      <c r="F814">
        <v>9</v>
      </c>
      <c r="G814">
        <v>16</v>
      </c>
      <c r="H814">
        <v>1</v>
      </c>
    </row>
    <row r="815" spans="1:8">
      <c r="A815" t="s">
        <v>9</v>
      </c>
      <c r="B815" s="4">
        <v>45352</v>
      </c>
      <c r="C815">
        <v>57</v>
      </c>
      <c r="D815">
        <v>41</v>
      </c>
      <c r="E815">
        <v>28</v>
      </c>
      <c r="F815">
        <v>13</v>
      </c>
      <c r="G815">
        <v>16</v>
      </c>
      <c r="H815">
        <v>1</v>
      </c>
    </row>
    <row r="816" spans="1:8">
      <c r="A816" t="s">
        <v>9</v>
      </c>
      <c r="B816" s="4">
        <v>45362</v>
      </c>
      <c r="C816">
        <v>56</v>
      </c>
      <c r="D816">
        <v>37</v>
      </c>
      <c r="E816">
        <v>26</v>
      </c>
      <c r="F816">
        <v>11</v>
      </c>
      <c r="G816">
        <v>19</v>
      </c>
      <c r="H816">
        <v>1</v>
      </c>
    </row>
    <row r="817" spans="1:8">
      <c r="A817" t="s">
        <v>9</v>
      </c>
      <c r="B817" s="4">
        <v>45372</v>
      </c>
      <c r="C817">
        <v>62</v>
      </c>
      <c r="D817">
        <v>41</v>
      </c>
      <c r="E817">
        <v>29</v>
      </c>
      <c r="F817">
        <v>12</v>
      </c>
      <c r="G817">
        <v>21</v>
      </c>
      <c r="H817">
        <v>2</v>
      </c>
    </row>
    <row r="818" spans="1:8">
      <c r="A818" t="s">
        <v>10</v>
      </c>
      <c r="B818" s="4">
        <v>45352</v>
      </c>
      <c r="C818">
        <v>35</v>
      </c>
      <c r="D818">
        <v>26</v>
      </c>
      <c r="E818">
        <v>21</v>
      </c>
      <c r="F818">
        <v>5</v>
      </c>
      <c r="G818">
        <v>9</v>
      </c>
      <c r="H818">
        <v>1</v>
      </c>
    </row>
    <row r="819" spans="1:8">
      <c r="A819" t="s">
        <v>10</v>
      </c>
      <c r="B819" s="4">
        <v>45362</v>
      </c>
      <c r="C819">
        <v>36</v>
      </c>
      <c r="D819">
        <v>30</v>
      </c>
      <c r="E819">
        <v>24</v>
      </c>
      <c r="F819">
        <v>6</v>
      </c>
      <c r="G819">
        <v>6</v>
      </c>
      <c r="H819">
        <v>1</v>
      </c>
    </row>
    <row r="820" spans="1:8">
      <c r="A820" t="s">
        <v>10</v>
      </c>
      <c r="B820" s="4">
        <v>45372</v>
      </c>
      <c r="C820">
        <v>38</v>
      </c>
      <c r="D820">
        <v>28</v>
      </c>
      <c r="E820">
        <v>21</v>
      </c>
      <c r="F820">
        <v>7</v>
      </c>
      <c r="G820">
        <v>10</v>
      </c>
      <c r="H820">
        <v>1</v>
      </c>
    </row>
    <row r="821" spans="1:8">
      <c r="A821" t="s">
        <v>11</v>
      </c>
      <c r="B821" s="4">
        <v>45352</v>
      </c>
      <c r="C821">
        <v>28</v>
      </c>
      <c r="D821">
        <v>22</v>
      </c>
      <c r="E821">
        <v>16</v>
      </c>
      <c r="F821">
        <v>6</v>
      </c>
      <c r="G821">
        <v>6</v>
      </c>
      <c r="H821">
        <v>0</v>
      </c>
    </row>
    <row r="822" spans="1:8">
      <c r="A822" t="s">
        <v>11</v>
      </c>
      <c r="B822" s="4">
        <v>45362</v>
      </c>
      <c r="C822">
        <v>30</v>
      </c>
      <c r="D822">
        <v>23</v>
      </c>
      <c r="E822">
        <v>17</v>
      </c>
      <c r="F822">
        <v>6</v>
      </c>
      <c r="G822">
        <v>7</v>
      </c>
      <c r="H822">
        <v>1</v>
      </c>
    </row>
    <row r="823" spans="1:8">
      <c r="A823" t="s">
        <v>11</v>
      </c>
      <c r="B823" s="4">
        <v>45372</v>
      </c>
      <c r="C823">
        <v>28</v>
      </c>
      <c r="D823">
        <v>21</v>
      </c>
      <c r="E823">
        <v>16</v>
      </c>
      <c r="F823">
        <v>5</v>
      </c>
      <c r="G823">
        <v>7</v>
      </c>
      <c r="H823">
        <v>1</v>
      </c>
    </row>
    <row r="824" spans="1:8">
      <c r="A824" t="s">
        <v>12</v>
      </c>
      <c r="B824" s="4">
        <v>45352</v>
      </c>
      <c r="C824">
        <v>11</v>
      </c>
      <c r="D824">
        <v>9</v>
      </c>
      <c r="E824">
        <v>7</v>
      </c>
      <c r="F824">
        <v>2</v>
      </c>
      <c r="G824">
        <v>2</v>
      </c>
      <c r="H824">
        <v>0</v>
      </c>
    </row>
    <row r="825" spans="1:8">
      <c r="A825" t="s">
        <v>12</v>
      </c>
      <c r="B825" s="4">
        <v>45362</v>
      </c>
      <c r="C825">
        <v>9</v>
      </c>
      <c r="D825">
        <v>7</v>
      </c>
      <c r="E825">
        <v>6</v>
      </c>
      <c r="F825">
        <v>1</v>
      </c>
      <c r="G825">
        <v>2</v>
      </c>
      <c r="H825">
        <v>0</v>
      </c>
    </row>
    <row r="826" spans="1:8">
      <c r="A826" t="s">
        <v>12</v>
      </c>
      <c r="B826" s="4">
        <v>45372</v>
      </c>
      <c r="C826">
        <v>9</v>
      </c>
      <c r="D826">
        <v>8</v>
      </c>
      <c r="E826">
        <v>7</v>
      </c>
      <c r="F826">
        <v>1</v>
      </c>
      <c r="G826">
        <v>1</v>
      </c>
      <c r="H826">
        <v>0</v>
      </c>
    </row>
    <row r="827" spans="1:8">
      <c r="A827" t="s">
        <v>13</v>
      </c>
      <c r="B827" s="4">
        <v>45352</v>
      </c>
      <c r="C827">
        <v>7</v>
      </c>
      <c r="D827">
        <v>5</v>
      </c>
      <c r="E827">
        <v>3</v>
      </c>
      <c r="F827">
        <v>2</v>
      </c>
      <c r="G827">
        <v>2</v>
      </c>
      <c r="H827">
        <v>0</v>
      </c>
    </row>
    <row r="828" spans="1:8">
      <c r="A828" t="s">
        <v>13</v>
      </c>
      <c r="B828" s="4">
        <v>45362</v>
      </c>
      <c r="C828">
        <v>7</v>
      </c>
      <c r="D828">
        <v>5</v>
      </c>
      <c r="E828">
        <v>3</v>
      </c>
      <c r="F828">
        <v>2</v>
      </c>
      <c r="G828">
        <v>2</v>
      </c>
      <c r="H828">
        <v>0</v>
      </c>
    </row>
    <row r="829" spans="1:8">
      <c r="A829" t="s">
        <v>13</v>
      </c>
      <c r="B829" s="4">
        <v>45372</v>
      </c>
      <c r="C829">
        <v>8</v>
      </c>
      <c r="D829">
        <v>5</v>
      </c>
      <c r="E829">
        <v>3</v>
      </c>
      <c r="F829">
        <v>2</v>
      </c>
      <c r="G829">
        <v>3</v>
      </c>
      <c r="H829">
        <v>0</v>
      </c>
    </row>
    <row r="830" spans="1:8">
      <c r="A830" t="s">
        <v>14</v>
      </c>
      <c r="B830" s="4">
        <v>45352</v>
      </c>
      <c r="C830">
        <v>6</v>
      </c>
      <c r="D830">
        <v>4</v>
      </c>
      <c r="E830">
        <v>3</v>
      </c>
      <c r="F830">
        <v>1</v>
      </c>
      <c r="G830">
        <v>2</v>
      </c>
      <c r="H830">
        <v>0</v>
      </c>
    </row>
    <row r="831" spans="1:8">
      <c r="A831" t="s">
        <v>14</v>
      </c>
      <c r="B831" s="4">
        <v>45362</v>
      </c>
      <c r="C831">
        <v>5</v>
      </c>
      <c r="D831">
        <v>4</v>
      </c>
      <c r="E831">
        <v>3</v>
      </c>
      <c r="F831">
        <v>1</v>
      </c>
      <c r="G831">
        <v>1</v>
      </c>
      <c r="H831">
        <v>0</v>
      </c>
    </row>
    <row r="832" spans="1:8">
      <c r="A832" t="s">
        <v>14</v>
      </c>
      <c r="B832" s="4">
        <v>45372</v>
      </c>
      <c r="C832">
        <v>5</v>
      </c>
      <c r="D832">
        <v>4</v>
      </c>
      <c r="E832">
        <v>3</v>
      </c>
      <c r="F832">
        <v>1</v>
      </c>
      <c r="G832">
        <v>1</v>
      </c>
      <c r="H832">
        <v>0</v>
      </c>
    </row>
    <row r="833" spans="1:8">
      <c r="A833" t="s">
        <v>15</v>
      </c>
      <c r="B833" s="4">
        <v>45352</v>
      </c>
      <c r="C833">
        <v>5</v>
      </c>
      <c r="D833">
        <v>5</v>
      </c>
      <c r="E833">
        <v>5</v>
      </c>
      <c r="F833">
        <v>0</v>
      </c>
      <c r="G833">
        <v>0</v>
      </c>
      <c r="H833">
        <v>0</v>
      </c>
    </row>
    <row r="834" spans="1:8">
      <c r="A834" t="s">
        <v>15</v>
      </c>
      <c r="B834" s="4">
        <v>45362</v>
      </c>
      <c r="C834">
        <v>5</v>
      </c>
      <c r="D834">
        <v>5</v>
      </c>
      <c r="E834">
        <v>5</v>
      </c>
      <c r="F834">
        <v>0</v>
      </c>
      <c r="G834">
        <v>0</v>
      </c>
      <c r="H834">
        <v>0</v>
      </c>
    </row>
    <row r="835" spans="1:8">
      <c r="A835" t="s">
        <v>15</v>
      </c>
      <c r="B835" s="4">
        <v>45372</v>
      </c>
      <c r="C835">
        <v>5</v>
      </c>
      <c r="D835">
        <v>4</v>
      </c>
      <c r="E835">
        <v>4</v>
      </c>
      <c r="F835">
        <v>0</v>
      </c>
      <c r="G835">
        <v>1</v>
      </c>
      <c r="H835">
        <v>0</v>
      </c>
    </row>
    <row r="836" spans="1:8">
      <c r="A836" t="s">
        <v>16</v>
      </c>
      <c r="B836" s="4">
        <v>45352</v>
      </c>
      <c r="C836">
        <v>2</v>
      </c>
      <c r="D836">
        <v>2</v>
      </c>
      <c r="E836">
        <v>2</v>
      </c>
      <c r="F836">
        <v>0</v>
      </c>
      <c r="G836">
        <v>0</v>
      </c>
      <c r="H836">
        <v>0</v>
      </c>
    </row>
    <row r="837" spans="1:8">
      <c r="A837" t="s">
        <v>16</v>
      </c>
      <c r="B837" s="4">
        <v>45362</v>
      </c>
      <c r="C837">
        <v>2</v>
      </c>
      <c r="D837">
        <v>2</v>
      </c>
      <c r="E837">
        <v>2</v>
      </c>
      <c r="F837">
        <v>0</v>
      </c>
      <c r="G837">
        <v>0</v>
      </c>
      <c r="H837">
        <v>0</v>
      </c>
    </row>
    <row r="838" spans="1:8">
      <c r="A838" t="s">
        <v>16</v>
      </c>
      <c r="B838" s="4">
        <v>45372</v>
      </c>
      <c r="C838">
        <v>2</v>
      </c>
      <c r="D838">
        <v>2</v>
      </c>
      <c r="E838">
        <v>2</v>
      </c>
      <c r="F838">
        <v>0</v>
      </c>
      <c r="G838">
        <v>0</v>
      </c>
      <c r="H838">
        <v>0</v>
      </c>
    </row>
    <row r="839" spans="1:8">
      <c r="A839" t="s">
        <v>8</v>
      </c>
      <c r="B839" s="4">
        <v>45383</v>
      </c>
      <c r="C839">
        <v>72</v>
      </c>
      <c r="D839">
        <v>58</v>
      </c>
      <c r="E839">
        <v>47</v>
      </c>
      <c r="F839">
        <v>11</v>
      </c>
      <c r="G839">
        <v>14</v>
      </c>
      <c r="H839">
        <v>1</v>
      </c>
    </row>
    <row r="840" spans="1:8">
      <c r="A840" t="s">
        <v>8</v>
      </c>
      <c r="B840" s="4">
        <v>45393</v>
      </c>
      <c r="C840">
        <v>69</v>
      </c>
      <c r="D840">
        <v>56</v>
      </c>
      <c r="E840">
        <v>46</v>
      </c>
      <c r="F840">
        <v>10</v>
      </c>
      <c r="G840">
        <v>13</v>
      </c>
      <c r="H840">
        <v>1</v>
      </c>
    </row>
    <row r="841" spans="1:8">
      <c r="A841" t="s">
        <v>8</v>
      </c>
      <c r="B841" s="4">
        <v>45403</v>
      </c>
      <c r="C841">
        <v>69</v>
      </c>
      <c r="D841">
        <v>56</v>
      </c>
      <c r="E841">
        <v>46</v>
      </c>
      <c r="F841">
        <v>10</v>
      </c>
      <c r="G841">
        <v>13</v>
      </c>
      <c r="H841">
        <v>1</v>
      </c>
    </row>
    <row r="842" spans="1:8">
      <c r="A842" t="s">
        <v>9</v>
      </c>
      <c r="B842" s="4">
        <v>45383</v>
      </c>
      <c r="C842">
        <v>56</v>
      </c>
      <c r="D842">
        <v>40</v>
      </c>
      <c r="E842">
        <v>28</v>
      </c>
      <c r="F842">
        <v>12</v>
      </c>
      <c r="G842">
        <v>16</v>
      </c>
      <c r="H842">
        <v>2</v>
      </c>
    </row>
    <row r="843" spans="1:8">
      <c r="A843" t="s">
        <v>9</v>
      </c>
      <c r="B843" s="4">
        <v>45393</v>
      </c>
      <c r="C843">
        <v>62</v>
      </c>
      <c r="D843">
        <v>41</v>
      </c>
      <c r="E843">
        <v>28</v>
      </c>
      <c r="F843">
        <v>13</v>
      </c>
      <c r="G843">
        <v>21</v>
      </c>
      <c r="H843">
        <v>2</v>
      </c>
    </row>
    <row r="844" spans="1:8">
      <c r="A844" t="s">
        <v>9</v>
      </c>
      <c r="B844" s="4">
        <v>45403</v>
      </c>
      <c r="C844">
        <v>56</v>
      </c>
      <c r="D844">
        <v>41</v>
      </c>
      <c r="E844">
        <v>29</v>
      </c>
      <c r="F844">
        <v>12</v>
      </c>
      <c r="G844">
        <v>15</v>
      </c>
      <c r="H844">
        <v>2</v>
      </c>
    </row>
    <row r="845" spans="1:8">
      <c r="A845" t="s">
        <v>10</v>
      </c>
      <c r="B845" s="4">
        <v>45383</v>
      </c>
      <c r="C845">
        <v>37</v>
      </c>
      <c r="D845">
        <v>29</v>
      </c>
      <c r="E845">
        <v>22</v>
      </c>
      <c r="F845">
        <v>7</v>
      </c>
      <c r="G845">
        <v>8</v>
      </c>
      <c r="H845">
        <v>1</v>
      </c>
    </row>
    <row r="846" spans="1:8">
      <c r="A846" t="s">
        <v>10</v>
      </c>
      <c r="B846" s="4">
        <v>45393</v>
      </c>
      <c r="C846">
        <v>33</v>
      </c>
      <c r="D846">
        <v>26</v>
      </c>
      <c r="E846">
        <v>21</v>
      </c>
      <c r="F846">
        <v>5</v>
      </c>
      <c r="G846">
        <v>7</v>
      </c>
      <c r="H846">
        <v>1</v>
      </c>
    </row>
    <row r="847" spans="1:8">
      <c r="A847" t="s">
        <v>10</v>
      </c>
      <c r="B847" s="4">
        <v>45403</v>
      </c>
      <c r="C847">
        <v>38</v>
      </c>
      <c r="D847">
        <v>30</v>
      </c>
      <c r="E847">
        <v>23</v>
      </c>
      <c r="F847">
        <v>7</v>
      </c>
      <c r="G847">
        <v>8</v>
      </c>
      <c r="H847">
        <v>1</v>
      </c>
    </row>
    <row r="848" spans="1:8">
      <c r="A848" t="s">
        <v>11</v>
      </c>
      <c r="B848" s="4">
        <v>45383</v>
      </c>
      <c r="C848">
        <v>26</v>
      </c>
      <c r="D848">
        <v>21</v>
      </c>
      <c r="E848">
        <v>17</v>
      </c>
      <c r="F848">
        <v>4</v>
      </c>
      <c r="G848">
        <v>5</v>
      </c>
      <c r="H848">
        <v>1</v>
      </c>
    </row>
    <row r="849" spans="1:8">
      <c r="A849" t="s">
        <v>11</v>
      </c>
      <c r="B849" s="4">
        <v>45393</v>
      </c>
      <c r="C849">
        <v>30</v>
      </c>
      <c r="D849">
        <v>24</v>
      </c>
      <c r="E849">
        <v>19</v>
      </c>
      <c r="F849">
        <v>5</v>
      </c>
      <c r="G849">
        <v>6</v>
      </c>
      <c r="H849">
        <v>1</v>
      </c>
    </row>
    <row r="850" spans="1:8">
      <c r="A850" t="s">
        <v>11</v>
      </c>
      <c r="B850" s="4">
        <v>45403</v>
      </c>
      <c r="C850">
        <v>27</v>
      </c>
      <c r="D850">
        <v>20</v>
      </c>
      <c r="E850">
        <v>15</v>
      </c>
      <c r="F850">
        <v>5</v>
      </c>
      <c r="G850">
        <v>7</v>
      </c>
      <c r="H850">
        <v>1</v>
      </c>
    </row>
    <row r="851" spans="1:8">
      <c r="A851" t="s">
        <v>12</v>
      </c>
      <c r="B851" s="4">
        <v>45383</v>
      </c>
      <c r="C851">
        <v>10</v>
      </c>
      <c r="D851">
        <v>8</v>
      </c>
      <c r="E851">
        <v>6</v>
      </c>
      <c r="F851">
        <v>2</v>
      </c>
      <c r="G851">
        <v>2</v>
      </c>
      <c r="H851">
        <v>0</v>
      </c>
    </row>
    <row r="852" spans="1:8">
      <c r="A852" t="s">
        <v>12</v>
      </c>
      <c r="B852" s="4">
        <v>45393</v>
      </c>
      <c r="C852">
        <v>11</v>
      </c>
      <c r="D852">
        <v>9</v>
      </c>
      <c r="E852">
        <v>7</v>
      </c>
      <c r="F852">
        <v>2</v>
      </c>
      <c r="G852">
        <v>2</v>
      </c>
      <c r="H852">
        <v>0</v>
      </c>
    </row>
    <row r="853" spans="1:8">
      <c r="A853" t="s">
        <v>12</v>
      </c>
      <c r="B853" s="4">
        <v>45403</v>
      </c>
      <c r="C853">
        <v>9</v>
      </c>
      <c r="D853">
        <v>8</v>
      </c>
      <c r="E853">
        <v>7</v>
      </c>
      <c r="F853">
        <v>1</v>
      </c>
      <c r="G853">
        <v>1</v>
      </c>
      <c r="H853">
        <v>0</v>
      </c>
    </row>
    <row r="854" spans="1:8">
      <c r="A854" t="s">
        <v>13</v>
      </c>
      <c r="B854" s="4">
        <v>45383</v>
      </c>
      <c r="C854">
        <v>8</v>
      </c>
      <c r="D854">
        <v>5</v>
      </c>
      <c r="E854">
        <v>3</v>
      </c>
      <c r="F854">
        <v>2</v>
      </c>
      <c r="G854">
        <v>3</v>
      </c>
      <c r="H854">
        <v>0</v>
      </c>
    </row>
    <row r="855" spans="1:8">
      <c r="A855" t="s">
        <v>13</v>
      </c>
      <c r="B855" s="4">
        <v>45393</v>
      </c>
      <c r="C855">
        <v>8</v>
      </c>
      <c r="D855">
        <v>5</v>
      </c>
      <c r="E855">
        <v>3</v>
      </c>
      <c r="F855">
        <v>2</v>
      </c>
      <c r="G855">
        <v>3</v>
      </c>
      <c r="H855">
        <v>0</v>
      </c>
    </row>
    <row r="856" spans="1:8">
      <c r="A856" t="s">
        <v>13</v>
      </c>
      <c r="B856" s="4">
        <v>45403</v>
      </c>
      <c r="C856">
        <v>7</v>
      </c>
      <c r="D856">
        <v>4</v>
      </c>
      <c r="E856">
        <v>3</v>
      </c>
      <c r="F856">
        <v>1</v>
      </c>
      <c r="G856">
        <v>3</v>
      </c>
      <c r="H856">
        <v>0</v>
      </c>
    </row>
    <row r="857" spans="1:8">
      <c r="A857" t="s">
        <v>14</v>
      </c>
      <c r="B857" s="4">
        <v>45383</v>
      </c>
      <c r="C857">
        <v>6</v>
      </c>
      <c r="D857">
        <v>5</v>
      </c>
      <c r="E857">
        <v>4</v>
      </c>
      <c r="F857">
        <v>1</v>
      </c>
      <c r="G857">
        <v>1</v>
      </c>
      <c r="H857">
        <v>0</v>
      </c>
    </row>
    <row r="858" spans="1:8">
      <c r="A858" t="s">
        <v>14</v>
      </c>
      <c r="B858" s="4">
        <v>45393</v>
      </c>
      <c r="C858">
        <v>6</v>
      </c>
      <c r="D858">
        <v>4</v>
      </c>
      <c r="E858">
        <v>3</v>
      </c>
      <c r="F858">
        <v>1</v>
      </c>
      <c r="G858">
        <v>2</v>
      </c>
      <c r="H858">
        <v>0</v>
      </c>
    </row>
    <row r="859" spans="1:8">
      <c r="A859" t="s">
        <v>14</v>
      </c>
      <c r="B859" s="4">
        <v>45403</v>
      </c>
      <c r="C859">
        <v>6</v>
      </c>
      <c r="D859">
        <v>5</v>
      </c>
      <c r="E859">
        <v>4</v>
      </c>
      <c r="F859">
        <v>1</v>
      </c>
      <c r="G859">
        <v>1</v>
      </c>
      <c r="H859">
        <v>0</v>
      </c>
    </row>
    <row r="860" spans="1:8">
      <c r="A860" t="s">
        <v>15</v>
      </c>
      <c r="B860" s="4">
        <v>45383</v>
      </c>
      <c r="C860">
        <v>5</v>
      </c>
      <c r="D860">
        <v>4</v>
      </c>
      <c r="E860">
        <v>4</v>
      </c>
      <c r="F860">
        <v>0</v>
      </c>
      <c r="G860">
        <v>1</v>
      </c>
      <c r="H860">
        <v>0</v>
      </c>
    </row>
    <row r="861" spans="1:8">
      <c r="A861" t="s">
        <v>15</v>
      </c>
      <c r="B861" s="4">
        <v>45393</v>
      </c>
      <c r="C861">
        <v>4</v>
      </c>
      <c r="D861">
        <v>4</v>
      </c>
      <c r="E861">
        <v>4</v>
      </c>
      <c r="F861">
        <v>0</v>
      </c>
      <c r="G861">
        <v>0</v>
      </c>
      <c r="H861">
        <v>0</v>
      </c>
    </row>
    <row r="862" spans="1:8">
      <c r="A862" t="s">
        <v>15</v>
      </c>
      <c r="B862" s="4">
        <v>45403</v>
      </c>
      <c r="C862">
        <v>5</v>
      </c>
      <c r="D862">
        <v>5</v>
      </c>
      <c r="E862">
        <v>5</v>
      </c>
      <c r="F862">
        <v>0</v>
      </c>
      <c r="G862">
        <v>0</v>
      </c>
      <c r="H862">
        <v>0</v>
      </c>
    </row>
    <row r="863" spans="1:8">
      <c r="A863" t="s">
        <v>16</v>
      </c>
      <c r="B863" s="4">
        <v>45383</v>
      </c>
      <c r="C863">
        <v>2</v>
      </c>
      <c r="D863">
        <v>2</v>
      </c>
      <c r="E863">
        <v>2</v>
      </c>
      <c r="F863">
        <v>0</v>
      </c>
      <c r="G863">
        <v>0</v>
      </c>
      <c r="H863">
        <v>0</v>
      </c>
    </row>
    <row r="864" spans="1:8">
      <c r="A864" t="s">
        <v>16</v>
      </c>
      <c r="B864" s="4">
        <v>45393</v>
      </c>
      <c r="C864">
        <v>1</v>
      </c>
      <c r="D864">
        <v>1</v>
      </c>
      <c r="E864">
        <v>1</v>
      </c>
      <c r="F864">
        <v>0</v>
      </c>
      <c r="G864">
        <v>0</v>
      </c>
      <c r="H864">
        <v>0</v>
      </c>
    </row>
    <row r="865" spans="1:8">
      <c r="A865" t="s">
        <v>16</v>
      </c>
      <c r="B865" s="4">
        <v>45403</v>
      </c>
      <c r="C865">
        <v>2</v>
      </c>
      <c r="D865">
        <v>2</v>
      </c>
      <c r="E865">
        <v>2</v>
      </c>
      <c r="F865">
        <v>0</v>
      </c>
      <c r="G865">
        <v>0</v>
      </c>
      <c r="H865">
        <v>0</v>
      </c>
    </row>
    <row r="866" spans="1:8">
      <c r="A866" t="s">
        <v>8</v>
      </c>
      <c r="B866" s="4">
        <v>45413</v>
      </c>
      <c r="C866">
        <v>66</v>
      </c>
      <c r="D866">
        <v>56</v>
      </c>
      <c r="E866">
        <v>47</v>
      </c>
      <c r="F866">
        <v>9</v>
      </c>
      <c r="G866">
        <v>10</v>
      </c>
      <c r="H866">
        <v>1</v>
      </c>
    </row>
    <row r="867" spans="1:8">
      <c r="A867" t="s">
        <v>8</v>
      </c>
      <c r="B867" s="4">
        <v>45423</v>
      </c>
      <c r="C867">
        <v>71</v>
      </c>
      <c r="D867">
        <v>61</v>
      </c>
      <c r="E867">
        <v>51</v>
      </c>
      <c r="F867">
        <v>10</v>
      </c>
      <c r="G867">
        <v>10</v>
      </c>
      <c r="H867">
        <v>1</v>
      </c>
    </row>
    <row r="868" spans="1:8">
      <c r="A868" t="s">
        <v>8</v>
      </c>
      <c r="B868" s="4">
        <v>45433</v>
      </c>
      <c r="C868">
        <v>71</v>
      </c>
      <c r="D868">
        <v>57</v>
      </c>
      <c r="E868">
        <v>46</v>
      </c>
      <c r="F868">
        <v>11</v>
      </c>
      <c r="G868">
        <v>14</v>
      </c>
      <c r="H868">
        <v>1</v>
      </c>
    </row>
    <row r="869" spans="1:8">
      <c r="A869" t="s">
        <v>9</v>
      </c>
      <c r="B869" s="4">
        <v>45413</v>
      </c>
      <c r="C869">
        <v>63</v>
      </c>
      <c r="D869">
        <v>43</v>
      </c>
      <c r="E869">
        <v>31</v>
      </c>
      <c r="F869">
        <v>12</v>
      </c>
      <c r="G869">
        <v>20</v>
      </c>
      <c r="H869">
        <v>2</v>
      </c>
    </row>
    <row r="870" spans="1:8">
      <c r="A870" t="s">
        <v>9</v>
      </c>
      <c r="B870" s="4">
        <v>45423</v>
      </c>
      <c r="C870">
        <v>60</v>
      </c>
      <c r="D870">
        <v>44</v>
      </c>
      <c r="E870">
        <v>30</v>
      </c>
      <c r="F870">
        <v>14</v>
      </c>
      <c r="G870">
        <v>16</v>
      </c>
      <c r="H870">
        <v>1</v>
      </c>
    </row>
    <row r="871" spans="1:8">
      <c r="A871" t="s">
        <v>9</v>
      </c>
      <c r="B871" s="4">
        <v>45433</v>
      </c>
      <c r="C871">
        <v>63</v>
      </c>
      <c r="D871">
        <v>42</v>
      </c>
      <c r="E871">
        <v>29</v>
      </c>
      <c r="F871">
        <v>13</v>
      </c>
      <c r="G871">
        <v>21</v>
      </c>
      <c r="H871">
        <v>2</v>
      </c>
    </row>
    <row r="872" spans="1:8">
      <c r="A872" t="s">
        <v>10</v>
      </c>
      <c r="B872" s="4">
        <v>45413</v>
      </c>
      <c r="C872">
        <v>38</v>
      </c>
      <c r="D872">
        <v>29</v>
      </c>
      <c r="E872">
        <v>23</v>
      </c>
      <c r="F872">
        <v>6</v>
      </c>
      <c r="G872">
        <v>9</v>
      </c>
      <c r="H872">
        <v>1</v>
      </c>
    </row>
    <row r="873" spans="1:8">
      <c r="A873" t="s">
        <v>10</v>
      </c>
      <c r="B873" s="4">
        <v>45423</v>
      </c>
      <c r="C873">
        <v>37</v>
      </c>
      <c r="D873">
        <v>30</v>
      </c>
      <c r="E873">
        <v>24</v>
      </c>
      <c r="F873">
        <v>6</v>
      </c>
      <c r="G873">
        <v>7</v>
      </c>
      <c r="H873">
        <v>1</v>
      </c>
    </row>
    <row r="874" spans="1:8">
      <c r="A874" t="s">
        <v>10</v>
      </c>
      <c r="B874" s="4">
        <v>45433</v>
      </c>
      <c r="C874">
        <v>37</v>
      </c>
      <c r="D874">
        <v>30</v>
      </c>
      <c r="E874">
        <v>24</v>
      </c>
      <c r="F874">
        <v>6</v>
      </c>
      <c r="G874">
        <v>7</v>
      </c>
      <c r="H874">
        <v>1</v>
      </c>
    </row>
    <row r="875" spans="1:8">
      <c r="A875" t="s">
        <v>11</v>
      </c>
      <c r="B875" s="4">
        <v>45413</v>
      </c>
      <c r="C875">
        <v>27</v>
      </c>
      <c r="D875">
        <v>21</v>
      </c>
      <c r="E875">
        <v>17</v>
      </c>
      <c r="F875">
        <v>4</v>
      </c>
      <c r="G875">
        <v>6</v>
      </c>
      <c r="H875">
        <v>1</v>
      </c>
    </row>
    <row r="876" spans="1:8">
      <c r="A876" t="s">
        <v>11</v>
      </c>
      <c r="B876" s="4">
        <v>45423</v>
      </c>
      <c r="C876">
        <v>26</v>
      </c>
      <c r="D876">
        <v>19</v>
      </c>
      <c r="E876">
        <v>14</v>
      </c>
      <c r="F876">
        <v>5</v>
      </c>
      <c r="G876">
        <v>7</v>
      </c>
      <c r="H876">
        <v>1</v>
      </c>
    </row>
    <row r="877" spans="1:8">
      <c r="A877" t="s">
        <v>11</v>
      </c>
      <c r="B877" s="4">
        <v>45433</v>
      </c>
      <c r="C877">
        <v>27</v>
      </c>
      <c r="D877">
        <v>20</v>
      </c>
      <c r="E877">
        <v>16</v>
      </c>
      <c r="F877">
        <v>4</v>
      </c>
      <c r="G877">
        <v>7</v>
      </c>
      <c r="H877">
        <v>1</v>
      </c>
    </row>
    <row r="878" spans="1:8">
      <c r="A878" t="s">
        <v>12</v>
      </c>
      <c r="B878" s="4">
        <v>45413</v>
      </c>
      <c r="C878">
        <v>10</v>
      </c>
      <c r="D878">
        <v>8</v>
      </c>
      <c r="E878">
        <v>7</v>
      </c>
      <c r="F878">
        <v>1</v>
      </c>
      <c r="G878">
        <v>2</v>
      </c>
      <c r="H878">
        <v>0</v>
      </c>
    </row>
    <row r="879" spans="1:8">
      <c r="A879" t="s">
        <v>12</v>
      </c>
      <c r="B879" s="4">
        <v>45423</v>
      </c>
      <c r="C879">
        <v>10</v>
      </c>
      <c r="D879">
        <v>8</v>
      </c>
      <c r="E879">
        <v>6</v>
      </c>
      <c r="F879">
        <v>2</v>
      </c>
      <c r="G879">
        <v>2</v>
      </c>
      <c r="H879">
        <v>0</v>
      </c>
    </row>
    <row r="880" spans="1:8">
      <c r="A880" t="s">
        <v>12</v>
      </c>
      <c r="B880" s="4">
        <v>45433</v>
      </c>
      <c r="C880">
        <v>10</v>
      </c>
      <c r="D880">
        <v>8</v>
      </c>
      <c r="E880">
        <v>7</v>
      </c>
      <c r="F880">
        <v>1</v>
      </c>
      <c r="G880">
        <v>2</v>
      </c>
      <c r="H880">
        <v>0</v>
      </c>
    </row>
    <row r="881" spans="1:8">
      <c r="A881" t="s">
        <v>13</v>
      </c>
      <c r="B881" s="4">
        <v>45413</v>
      </c>
      <c r="C881">
        <v>8</v>
      </c>
      <c r="D881">
        <v>5</v>
      </c>
      <c r="E881">
        <v>3</v>
      </c>
      <c r="F881">
        <v>2</v>
      </c>
      <c r="G881">
        <v>3</v>
      </c>
      <c r="H881">
        <v>0</v>
      </c>
    </row>
    <row r="882" spans="1:8">
      <c r="A882" t="s">
        <v>13</v>
      </c>
      <c r="B882" s="4">
        <v>45423</v>
      </c>
      <c r="C882">
        <v>8</v>
      </c>
      <c r="D882">
        <v>5</v>
      </c>
      <c r="E882">
        <v>3</v>
      </c>
      <c r="F882">
        <v>2</v>
      </c>
      <c r="G882">
        <v>3</v>
      </c>
      <c r="H882">
        <v>0</v>
      </c>
    </row>
    <row r="883" spans="1:8">
      <c r="A883" t="s">
        <v>13</v>
      </c>
      <c r="B883" s="4">
        <v>45433</v>
      </c>
      <c r="C883">
        <v>8</v>
      </c>
      <c r="D883">
        <v>5</v>
      </c>
      <c r="E883">
        <v>3</v>
      </c>
      <c r="F883">
        <v>2</v>
      </c>
      <c r="G883">
        <v>3</v>
      </c>
      <c r="H883">
        <v>0</v>
      </c>
    </row>
    <row r="884" spans="1:8">
      <c r="A884" t="s">
        <v>14</v>
      </c>
      <c r="B884" s="4">
        <v>45413</v>
      </c>
      <c r="C884">
        <v>6</v>
      </c>
      <c r="D884">
        <v>5</v>
      </c>
      <c r="E884">
        <v>4</v>
      </c>
      <c r="F884">
        <v>1</v>
      </c>
      <c r="G884">
        <v>1</v>
      </c>
      <c r="H884">
        <v>0</v>
      </c>
    </row>
    <row r="885" spans="1:8">
      <c r="A885" t="s">
        <v>14</v>
      </c>
      <c r="B885" s="4">
        <v>45423</v>
      </c>
      <c r="C885">
        <v>6</v>
      </c>
      <c r="D885">
        <v>5</v>
      </c>
      <c r="E885">
        <v>4</v>
      </c>
      <c r="F885">
        <v>1</v>
      </c>
      <c r="G885">
        <v>1</v>
      </c>
      <c r="H885">
        <v>0</v>
      </c>
    </row>
    <row r="886" spans="1:8">
      <c r="A886" t="s">
        <v>14</v>
      </c>
      <c r="B886" s="4">
        <v>45433</v>
      </c>
      <c r="C886">
        <v>5</v>
      </c>
      <c r="D886">
        <v>4</v>
      </c>
      <c r="E886">
        <v>3</v>
      </c>
      <c r="F886">
        <v>1</v>
      </c>
      <c r="G886">
        <v>1</v>
      </c>
      <c r="H886">
        <v>0</v>
      </c>
    </row>
    <row r="887" spans="1:8">
      <c r="A887" t="s">
        <v>15</v>
      </c>
      <c r="B887" s="4">
        <v>45413</v>
      </c>
      <c r="C887">
        <v>5</v>
      </c>
      <c r="D887">
        <v>5</v>
      </c>
      <c r="E887">
        <v>5</v>
      </c>
      <c r="F887">
        <v>0</v>
      </c>
      <c r="G887">
        <v>0</v>
      </c>
      <c r="H887">
        <v>0</v>
      </c>
    </row>
    <row r="888" spans="1:8">
      <c r="A888" t="s">
        <v>15</v>
      </c>
      <c r="B888" s="4">
        <v>45423</v>
      </c>
      <c r="C888">
        <v>5</v>
      </c>
      <c r="D888">
        <v>5</v>
      </c>
      <c r="E888">
        <v>4</v>
      </c>
      <c r="F888">
        <v>1</v>
      </c>
      <c r="G888">
        <v>0</v>
      </c>
      <c r="H888">
        <v>0</v>
      </c>
    </row>
    <row r="889" spans="1:8">
      <c r="A889" t="s">
        <v>15</v>
      </c>
      <c r="B889" s="4">
        <v>45433</v>
      </c>
      <c r="C889">
        <v>4</v>
      </c>
      <c r="D889">
        <v>4</v>
      </c>
      <c r="E889">
        <v>4</v>
      </c>
      <c r="F889">
        <v>0</v>
      </c>
      <c r="G889">
        <v>0</v>
      </c>
      <c r="H889">
        <v>0</v>
      </c>
    </row>
    <row r="890" spans="1:8">
      <c r="A890" t="s">
        <v>16</v>
      </c>
      <c r="B890" s="4">
        <v>45413</v>
      </c>
      <c r="C890">
        <v>2</v>
      </c>
      <c r="D890">
        <v>2</v>
      </c>
      <c r="E890">
        <v>2</v>
      </c>
      <c r="F890">
        <v>0</v>
      </c>
      <c r="G890">
        <v>0</v>
      </c>
      <c r="H890">
        <v>0</v>
      </c>
    </row>
    <row r="891" spans="1:8">
      <c r="A891" t="s">
        <v>16</v>
      </c>
      <c r="B891" s="4">
        <v>45423</v>
      </c>
      <c r="C891">
        <v>2</v>
      </c>
      <c r="D891">
        <v>2</v>
      </c>
      <c r="E891">
        <v>2</v>
      </c>
      <c r="F891">
        <v>0</v>
      </c>
      <c r="G891">
        <v>0</v>
      </c>
      <c r="H891">
        <v>0</v>
      </c>
    </row>
    <row r="892" spans="1:8">
      <c r="A892" t="s">
        <v>16</v>
      </c>
      <c r="B892" s="4">
        <v>45433</v>
      </c>
      <c r="C892">
        <v>2</v>
      </c>
      <c r="D892">
        <v>2</v>
      </c>
      <c r="E892">
        <v>2</v>
      </c>
      <c r="F892">
        <v>0</v>
      </c>
      <c r="G892">
        <v>0</v>
      </c>
      <c r="H892">
        <v>0</v>
      </c>
    </row>
    <row r="893" spans="1:8">
      <c r="A893" t="s">
        <v>8</v>
      </c>
      <c r="B893" s="4">
        <v>45444</v>
      </c>
      <c r="C893">
        <v>66</v>
      </c>
      <c r="D893">
        <v>58</v>
      </c>
      <c r="E893">
        <v>47</v>
      </c>
      <c r="F893">
        <v>11</v>
      </c>
      <c r="G893">
        <v>8</v>
      </c>
      <c r="H893">
        <v>1</v>
      </c>
    </row>
    <row r="894" spans="1:8">
      <c r="A894" t="s">
        <v>8</v>
      </c>
      <c r="B894" s="4">
        <v>45454</v>
      </c>
      <c r="C894">
        <v>64</v>
      </c>
      <c r="D894">
        <v>53</v>
      </c>
      <c r="E894">
        <v>43</v>
      </c>
      <c r="F894">
        <v>10</v>
      </c>
      <c r="G894">
        <v>11</v>
      </c>
      <c r="H894">
        <v>1</v>
      </c>
    </row>
    <row r="895" spans="1:8">
      <c r="A895" t="s">
        <v>8</v>
      </c>
      <c r="B895" s="4">
        <v>45464</v>
      </c>
      <c r="C895">
        <v>61</v>
      </c>
      <c r="D895">
        <v>53</v>
      </c>
      <c r="E895">
        <v>45</v>
      </c>
      <c r="F895">
        <v>8</v>
      </c>
      <c r="G895">
        <v>8</v>
      </c>
      <c r="H895">
        <v>1</v>
      </c>
    </row>
    <row r="896" spans="1:8">
      <c r="A896" t="s">
        <v>9</v>
      </c>
      <c r="B896" s="4">
        <v>45444</v>
      </c>
      <c r="C896">
        <v>54</v>
      </c>
      <c r="D896">
        <v>37</v>
      </c>
      <c r="E896">
        <v>26</v>
      </c>
      <c r="F896">
        <v>11</v>
      </c>
      <c r="G896">
        <v>17</v>
      </c>
      <c r="H896">
        <v>2</v>
      </c>
    </row>
    <row r="897" spans="1:8">
      <c r="A897" t="s">
        <v>9</v>
      </c>
      <c r="B897" s="4">
        <v>45454</v>
      </c>
      <c r="C897">
        <v>59</v>
      </c>
      <c r="D897">
        <v>43</v>
      </c>
      <c r="E897">
        <v>31</v>
      </c>
      <c r="F897">
        <v>12</v>
      </c>
      <c r="G897">
        <v>16</v>
      </c>
      <c r="H897">
        <v>2</v>
      </c>
    </row>
    <row r="898" spans="1:8">
      <c r="A898" t="s">
        <v>9</v>
      </c>
      <c r="B898" s="4">
        <v>45464</v>
      </c>
      <c r="C898">
        <v>59</v>
      </c>
      <c r="D898">
        <v>39</v>
      </c>
      <c r="E898">
        <v>26</v>
      </c>
      <c r="F898">
        <v>13</v>
      </c>
      <c r="G898">
        <v>20</v>
      </c>
      <c r="H898">
        <v>2</v>
      </c>
    </row>
    <row r="899" spans="1:8">
      <c r="A899" t="s">
        <v>10</v>
      </c>
      <c r="B899" s="4">
        <v>45444</v>
      </c>
      <c r="C899">
        <v>33</v>
      </c>
      <c r="D899">
        <v>26</v>
      </c>
      <c r="E899">
        <v>21</v>
      </c>
      <c r="F899">
        <v>5</v>
      </c>
      <c r="G899">
        <v>7</v>
      </c>
      <c r="H899">
        <v>1</v>
      </c>
    </row>
    <row r="900" spans="1:8">
      <c r="A900" t="s">
        <v>10</v>
      </c>
      <c r="B900" s="4">
        <v>45454</v>
      </c>
      <c r="C900">
        <v>30</v>
      </c>
      <c r="D900">
        <v>24</v>
      </c>
      <c r="E900">
        <v>19</v>
      </c>
      <c r="F900">
        <v>5</v>
      </c>
      <c r="G900">
        <v>6</v>
      </c>
      <c r="H900">
        <v>1</v>
      </c>
    </row>
    <row r="901" spans="1:8">
      <c r="A901" t="s">
        <v>10</v>
      </c>
      <c r="B901" s="4">
        <v>45464</v>
      </c>
      <c r="C901">
        <v>34</v>
      </c>
      <c r="D901">
        <v>28</v>
      </c>
      <c r="E901">
        <v>21</v>
      </c>
      <c r="F901">
        <v>7</v>
      </c>
      <c r="G901">
        <v>6</v>
      </c>
      <c r="H901">
        <v>1</v>
      </c>
    </row>
    <row r="902" spans="1:8">
      <c r="A902" t="s">
        <v>11</v>
      </c>
      <c r="B902" s="4">
        <v>45444</v>
      </c>
      <c r="C902">
        <v>24</v>
      </c>
      <c r="D902">
        <v>19</v>
      </c>
      <c r="E902">
        <v>15</v>
      </c>
      <c r="F902">
        <v>4</v>
      </c>
      <c r="G902">
        <v>5</v>
      </c>
      <c r="H902">
        <v>0</v>
      </c>
    </row>
    <row r="903" spans="1:8">
      <c r="A903" t="s">
        <v>11</v>
      </c>
      <c r="B903" s="4">
        <v>45454</v>
      </c>
      <c r="C903">
        <v>28</v>
      </c>
      <c r="D903">
        <v>22</v>
      </c>
      <c r="E903">
        <v>17</v>
      </c>
      <c r="F903">
        <v>5</v>
      </c>
      <c r="G903">
        <v>6</v>
      </c>
      <c r="H903">
        <v>1</v>
      </c>
    </row>
    <row r="904" spans="1:8">
      <c r="A904" t="s">
        <v>11</v>
      </c>
      <c r="B904" s="4">
        <v>45464</v>
      </c>
      <c r="C904">
        <v>26</v>
      </c>
      <c r="D904">
        <v>20</v>
      </c>
      <c r="E904">
        <v>16</v>
      </c>
      <c r="F904">
        <v>4</v>
      </c>
      <c r="G904">
        <v>6</v>
      </c>
      <c r="H904">
        <v>1</v>
      </c>
    </row>
    <row r="905" spans="1:8">
      <c r="A905" t="s">
        <v>12</v>
      </c>
      <c r="B905" s="4">
        <v>45444</v>
      </c>
      <c r="C905">
        <v>9</v>
      </c>
      <c r="D905">
        <v>7</v>
      </c>
      <c r="E905">
        <v>6</v>
      </c>
      <c r="F905">
        <v>1</v>
      </c>
      <c r="G905">
        <v>2</v>
      </c>
      <c r="H905">
        <v>0</v>
      </c>
    </row>
    <row r="906" spans="1:8">
      <c r="A906" t="s">
        <v>12</v>
      </c>
      <c r="B906" s="4">
        <v>45454</v>
      </c>
      <c r="C906">
        <v>9</v>
      </c>
      <c r="D906">
        <v>7</v>
      </c>
      <c r="E906">
        <v>6</v>
      </c>
      <c r="F906">
        <v>1</v>
      </c>
      <c r="G906">
        <v>2</v>
      </c>
      <c r="H906">
        <v>0</v>
      </c>
    </row>
    <row r="907" spans="1:8">
      <c r="A907" t="s">
        <v>12</v>
      </c>
      <c r="B907" s="4">
        <v>45464</v>
      </c>
      <c r="C907">
        <v>9</v>
      </c>
      <c r="D907">
        <v>8</v>
      </c>
      <c r="E907">
        <v>6</v>
      </c>
      <c r="F907">
        <v>2</v>
      </c>
      <c r="G907">
        <v>1</v>
      </c>
      <c r="H907">
        <v>0</v>
      </c>
    </row>
    <row r="908" spans="1:8">
      <c r="A908" t="s">
        <v>13</v>
      </c>
      <c r="B908" s="4">
        <v>45444</v>
      </c>
      <c r="C908">
        <v>7</v>
      </c>
      <c r="D908">
        <v>5</v>
      </c>
      <c r="E908">
        <v>3</v>
      </c>
      <c r="F908">
        <v>2</v>
      </c>
      <c r="G908">
        <v>2</v>
      </c>
      <c r="H908">
        <v>0</v>
      </c>
    </row>
    <row r="909" spans="1:8">
      <c r="A909" t="s">
        <v>13</v>
      </c>
      <c r="B909" s="4">
        <v>45454</v>
      </c>
      <c r="C909">
        <v>7</v>
      </c>
      <c r="D909">
        <v>5</v>
      </c>
      <c r="E909">
        <v>3</v>
      </c>
      <c r="F909">
        <v>2</v>
      </c>
      <c r="G909">
        <v>2</v>
      </c>
      <c r="H909">
        <v>0</v>
      </c>
    </row>
    <row r="910" spans="1:8">
      <c r="A910" t="s">
        <v>13</v>
      </c>
      <c r="B910" s="4">
        <v>45464</v>
      </c>
      <c r="C910">
        <v>7</v>
      </c>
      <c r="D910">
        <v>4</v>
      </c>
      <c r="E910">
        <v>3</v>
      </c>
      <c r="F910">
        <v>1</v>
      </c>
      <c r="G910">
        <v>3</v>
      </c>
      <c r="H910">
        <v>0</v>
      </c>
    </row>
    <row r="911" spans="1:8">
      <c r="A911" t="s">
        <v>14</v>
      </c>
      <c r="B911" s="4">
        <v>45444</v>
      </c>
      <c r="C911">
        <v>6</v>
      </c>
      <c r="D911">
        <v>5</v>
      </c>
      <c r="E911">
        <v>4</v>
      </c>
      <c r="F911">
        <v>1</v>
      </c>
      <c r="G911">
        <v>1</v>
      </c>
      <c r="H911">
        <v>0</v>
      </c>
    </row>
    <row r="912" spans="1:8">
      <c r="A912" t="s">
        <v>14</v>
      </c>
      <c r="B912" s="4">
        <v>45454</v>
      </c>
      <c r="C912">
        <v>6</v>
      </c>
      <c r="D912">
        <v>4</v>
      </c>
      <c r="E912">
        <v>3</v>
      </c>
      <c r="F912">
        <v>1</v>
      </c>
      <c r="G912">
        <v>2</v>
      </c>
      <c r="H912">
        <v>0</v>
      </c>
    </row>
    <row r="913" spans="1:8">
      <c r="A913" t="s">
        <v>14</v>
      </c>
      <c r="B913" s="4">
        <v>45464</v>
      </c>
      <c r="C913">
        <v>5</v>
      </c>
      <c r="D913">
        <v>4</v>
      </c>
      <c r="E913">
        <v>3</v>
      </c>
      <c r="F913">
        <v>1</v>
      </c>
      <c r="G913">
        <v>1</v>
      </c>
      <c r="H913">
        <v>0</v>
      </c>
    </row>
    <row r="914" spans="1:8">
      <c r="A914" t="s">
        <v>15</v>
      </c>
      <c r="B914" s="4">
        <v>45444</v>
      </c>
      <c r="C914">
        <v>4</v>
      </c>
      <c r="D914">
        <v>4</v>
      </c>
      <c r="E914">
        <v>4</v>
      </c>
      <c r="F914">
        <v>0</v>
      </c>
      <c r="G914">
        <v>0</v>
      </c>
      <c r="H914">
        <v>0</v>
      </c>
    </row>
    <row r="915" spans="1:8">
      <c r="A915" t="s">
        <v>15</v>
      </c>
      <c r="B915" s="4">
        <v>45454</v>
      </c>
      <c r="C915">
        <v>4</v>
      </c>
      <c r="D915">
        <v>4</v>
      </c>
      <c r="E915">
        <v>4</v>
      </c>
      <c r="F915">
        <v>0</v>
      </c>
      <c r="G915">
        <v>0</v>
      </c>
      <c r="H915">
        <v>0</v>
      </c>
    </row>
    <row r="916" spans="1:8">
      <c r="A916" t="s">
        <v>15</v>
      </c>
      <c r="B916" s="4">
        <v>45464</v>
      </c>
      <c r="C916">
        <v>4</v>
      </c>
      <c r="D916">
        <v>4</v>
      </c>
      <c r="E916">
        <v>4</v>
      </c>
      <c r="F916">
        <v>0</v>
      </c>
      <c r="G916">
        <v>0</v>
      </c>
      <c r="H916">
        <v>0</v>
      </c>
    </row>
    <row r="917" spans="1:8">
      <c r="A917" t="s">
        <v>16</v>
      </c>
      <c r="B917" s="4">
        <v>45444</v>
      </c>
      <c r="C917">
        <v>2</v>
      </c>
      <c r="D917">
        <v>2</v>
      </c>
      <c r="E917">
        <v>2</v>
      </c>
      <c r="F917">
        <v>0</v>
      </c>
      <c r="G917">
        <v>0</v>
      </c>
      <c r="H917">
        <v>0</v>
      </c>
    </row>
    <row r="918" spans="1:8">
      <c r="A918" t="s">
        <v>16</v>
      </c>
      <c r="B918" s="4">
        <v>45454</v>
      </c>
      <c r="C918">
        <v>1</v>
      </c>
      <c r="D918">
        <v>1</v>
      </c>
      <c r="E918">
        <v>1</v>
      </c>
      <c r="F918">
        <v>0</v>
      </c>
      <c r="G918">
        <v>0</v>
      </c>
      <c r="H918">
        <v>0</v>
      </c>
    </row>
    <row r="919" spans="1:8">
      <c r="A919" t="s">
        <v>16</v>
      </c>
      <c r="B919" s="4">
        <v>45464</v>
      </c>
      <c r="C919">
        <v>2</v>
      </c>
      <c r="D919">
        <v>2</v>
      </c>
      <c r="E919">
        <v>2</v>
      </c>
      <c r="F919">
        <v>0</v>
      </c>
      <c r="G919">
        <v>0</v>
      </c>
      <c r="H919">
        <v>0</v>
      </c>
    </row>
    <row r="920" spans="1:8">
      <c r="A920" t="s">
        <v>8</v>
      </c>
      <c r="B920" s="4">
        <v>45474</v>
      </c>
      <c r="C920">
        <v>69</v>
      </c>
      <c r="D920">
        <v>60</v>
      </c>
      <c r="E920">
        <v>49</v>
      </c>
      <c r="F920">
        <v>11</v>
      </c>
      <c r="G920">
        <v>9</v>
      </c>
      <c r="H920">
        <v>1</v>
      </c>
    </row>
    <row r="921" spans="1:8">
      <c r="A921" t="s">
        <v>8</v>
      </c>
      <c r="B921" s="4">
        <v>45484</v>
      </c>
      <c r="C921">
        <v>71</v>
      </c>
      <c r="D921">
        <v>60</v>
      </c>
      <c r="E921">
        <v>48</v>
      </c>
      <c r="F921">
        <v>12</v>
      </c>
      <c r="G921">
        <v>11</v>
      </c>
      <c r="H921">
        <v>1</v>
      </c>
    </row>
    <row r="922" spans="1:8">
      <c r="A922" t="s">
        <v>8</v>
      </c>
      <c r="B922" s="4">
        <v>45494</v>
      </c>
      <c r="C922">
        <v>62</v>
      </c>
      <c r="D922">
        <v>50</v>
      </c>
      <c r="E922">
        <v>42</v>
      </c>
      <c r="F922">
        <v>8</v>
      </c>
      <c r="G922">
        <v>12</v>
      </c>
      <c r="H922">
        <v>1</v>
      </c>
    </row>
    <row r="923" spans="1:8">
      <c r="A923" t="s">
        <v>9</v>
      </c>
      <c r="B923" s="4">
        <v>45474</v>
      </c>
      <c r="C923">
        <v>58</v>
      </c>
      <c r="D923">
        <v>42</v>
      </c>
      <c r="E923">
        <v>31</v>
      </c>
      <c r="F923">
        <v>11</v>
      </c>
      <c r="G923">
        <v>16</v>
      </c>
      <c r="H923">
        <v>2</v>
      </c>
    </row>
    <row r="924" spans="1:8">
      <c r="A924" t="s">
        <v>9</v>
      </c>
      <c r="B924" s="4">
        <v>45484</v>
      </c>
      <c r="C924">
        <v>55</v>
      </c>
      <c r="D924">
        <v>39</v>
      </c>
      <c r="E924">
        <v>28</v>
      </c>
      <c r="F924">
        <v>11</v>
      </c>
      <c r="G924">
        <v>16</v>
      </c>
      <c r="H924">
        <v>2</v>
      </c>
    </row>
    <row r="925" spans="1:8">
      <c r="A925" t="s">
        <v>9</v>
      </c>
      <c r="B925" s="4">
        <v>45494</v>
      </c>
      <c r="C925">
        <v>54</v>
      </c>
      <c r="D925">
        <v>38</v>
      </c>
      <c r="E925">
        <v>26</v>
      </c>
      <c r="F925">
        <v>12</v>
      </c>
      <c r="G925">
        <v>16</v>
      </c>
      <c r="H925">
        <v>1</v>
      </c>
    </row>
    <row r="926" spans="1:8">
      <c r="A926" t="s">
        <v>10</v>
      </c>
      <c r="B926" s="4">
        <v>45474</v>
      </c>
      <c r="C926">
        <v>34</v>
      </c>
      <c r="D926">
        <v>27</v>
      </c>
      <c r="E926">
        <v>21</v>
      </c>
      <c r="F926">
        <v>6</v>
      </c>
      <c r="G926">
        <v>7</v>
      </c>
      <c r="H926">
        <v>1</v>
      </c>
    </row>
    <row r="927" spans="1:8">
      <c r="A927" t="s">
        <v>10</v>
      </c>
      <c r="B927" s="4">
        <v>45484</v>
      </c>
      <c r="C927">
        <v>33</v>
      </c>
      <c r="D927">
        <v>26</v>
      </c>
      <c r="E927">
        <v>20</v>
      </c>
      <c r="F927">
        <v>6</v>
      </c>
      <c r="G927">
        <v>7</v>
      </c>
      <c r="H927">
        <v>1</v>
      </c>
    </row>
    <row r="928" spans="1:8">
      <c r="A928" t="s">
        <v>10</v>
      </c>
      <c r="B928" s="4">
        <v>45494</v>
      </c>
      <c r="C928">
        <v>33</v>
      </c>
      <c r="D928">
        <v>27</v>
      </c>
      <c r="E928">
        <v>21</v>
      </c>
      <c r="F928">
        <v>6</v>
      </c>
      <c r="G928">
        <v>6</v>
      </c>
      <c r="H928">
        <v>1</v>
      </c>
    </row>
    <row r="929" spans="1:8">
      <c r="A929" t="s">
        <v>11</v>
      </c>
      <c r="B929" s="4">
        <v>45474</v>
      </c>
      <c r="C929">
        <v>28</v>
      </c>
      <c r="D929">
        <v>21</v>
      </c>
      <c r="E929">
        <v>16</v>
      </c>
      <c r="F929">
        <v>5</v>
      </c>
      <c r="G929">
        <v>7</v>
      </c>
      <c r="H929">
        <v>1</v>
      </c>
    </row>
    <row r="930" spans="1:8">
      <c r="A930" t="s">
        <v>11</v>
      </c>
      <c r="B930" s="4">
        <v>45484</v>
      </c>
      <c r="C930">
        <v>25</v>
      </c>
      <c r="D930">
        <v>21</v>
      </c>
      <c r="E930">
        <v>16</v>
      </c>
      <c r="F930">
        <v>5</v>
      </c>
      <c r="G930">
        <v>4</v>
      </c>
      <c r="H930">
        <v>0</v>
      </c>
    </row>
    <row r="931" spans="1:8">
      <c r="A931" t="s">
        <v>11</v>
      </c>
      <c r="B931" s="4">
        <v>45494</v>
      </c>
      <c r="C931">
        <v>24</v>
      </c>
      <c r="D931">
        <v>18</v>
      </c>
      <c r="E931">
        <v>14</v>
      </c>
      <c r="F931">
        <v>4</v>
      </c>
      <c r="G931">
        <v>6</v>
      </c>
      <c r="H931">
        <v>0</v>
      </c>
    </row>
    <row r="932" spans="1:8">
      <c r="A932" t="s">
        <v>12</v>
      </c>
      <c r="B932" s="4">
        <v>45474</v>
      </c>
      <c r="C932">
        <v>8</v>
      </c>
      <c r="D932">
        <v>6</v>
      </c>
      <c r="E932">
        <v>5</v>
      </c>
      <c r="F932">
        <v>1</v>
      </c>
      <c r="G932">
        <v>2</v>
      </c>
      <c r="H932">
        <v>0</v>
      </c>
    </row>
    <row r="933" spans="1:8">
      <c r="A933" t="s">
        <v>12</v>
      </c>
      <c r="B933" s="4">
        <v>45484</v>
      </c>
      <c r="C933">
        <v>9</v>
      </c>
      <c r="D933">
        <v>8</v>
      </c>
      <c r="E933">
        <v>7</v>
      </c>
      <c r="F933">
        <v>1</v>
      </c>
      <c r="G933">
        <v>1</v>
      </c>
      <c r="H933">
        <v>0</v>
      </c>
    </row>
    <row r="934" spans="1:8">
      <c r="A934" t="s">
        <v>12</v>
      </c>
      <c r="B934" s="4">
        <v>45494</v>
      </c>
      <c r="C934">
        <v>9</v>
      </c>
      <c r="D934">
        <v>8</v>
      </c>
      <c r="E934">
        <v>6</v>
      </c>
      <c r="F934">
        <v>2</v>
      </c>
      <c r="G934">
        <v>1</v>
      </c>
      <c r="H934">
        <v>0</v>
      </c>
    </row>
    <row r="935" spans="1:8">
      <c r="A935" t="s">
        <v>13</v>
      </c>
      <c r="B935" s="4">
        <v>45474</v>
      </c>
      <c r="C935">
        <v>8</v>
      </c>
      <c r="D935">
        <v>6</v>
      </c>
      <c r="E935">
        <v>4</v>
      </c>
      <c r="F935">
        <v>2</v>
      </c>
      <c r="G935">
        <v>2</v>
      </c>
      <c r="H935">
        <v>0</v>
      </c>
    </row>
    <row r="936" spans="1:8">
      <c r="A936" t="s">
        <v>13</v>
      </c>
      <c r="B936" s="4">
        <v>45484</v>
      </c>
      <c r="C936">
        <v>7</v>
      </c>
      <c r="D936">
        <v>5</v>
      </c>
      <c r="E936">
        <v>3</v>
      </c>
      <c r="F936">
        <v>2</v>
      </c>
      <c r="G936">
        <v>2</v>
      </c>
      <c r="H936">
        <v>0</v>
      </c>
    </row>
    <row r="937" spans="1:8">
      <c r="A937" t="s">
        <v>13</v>
      </c>
      <c r="B937" s="4">
        <v>45494</v>
      </c>
      <c r="C937">
        <v>8</v>
      </c>
      <c r="D937">
        <v>5</v>
      </c>
      <c r="E937">
        <v>3</v>
      </c>
      <c r="F937">
        <v>2</v>
      </c>
      <c r="G937">
        <v>3</v>
      </c>
      <c r="H937">
        <v>0</v>
      </c>
    </row>
    <row r="938" spans="1:8">
      <c r="A938" t="s">
        <v>14</v>
      </c>
      <c r="B938" s="4">
        <v>45474</v>
      </c>
      <c r="C938">
        <v>6</v>
      </c>
      <c r="D938">
        <v>5</v>
      </c>
      <c r="E938">
        <v>4</v>
      </c>
      <c r="F938">
        <v>1</v>
      </c>
      <c r="G938">
        <v>1</v>
      </c>
      <c r="H938">
        <v>0</v>
      </c>
    </row>
    <row r="939" spans="1:8">
      <c r="A939" t="s">
        <v>14</v>
      </c>
      <c r="B939" s="4">
        <v>45484</v>
      </c>
      <c r="C939">
        <v>5</v>
      </c>
      <c r="D939">
        <v>4</v>
      </c>
      <c r="E939">
        <v>3</v>
      </c>
      <c r="F939">
        <v>1</v>
      </c>
      <c r="G939">
        <v>1</v>
      </c>
      <c r="H939">
        <v>0</v>
      </c>
    </row>
    <row r="940" spans="1:8">
      <c r="A940" t="s">
        <v>14</v>
      </c>
      <c r="B940" s="4">
        <v>45494</v>
      </c>
      <c r="C940">
        <v>5</v>
      </c>
      <c r="D940">
        <v>4</v>
      </c>
      <c r="E940">
        <v>3</v>
      </c>
      <c r="F940">
        <v>1</v>
      </c>
      <c r="G940">
        <v>1</v>
      </c>
      <c r="H940">
        <v>0</v>
      </c>
    </row>
    <row r="941" spans="1:8">
      <c r="A941" t="s">
        <v>15</v>
      </c>
      <c r="B941" s="4">
        <v>45474</v>
      </c>
      <c r="C941">
        <v>5</v>
      </c>
      <c r="D941">
        <v>5</v>
      </c>
      <c r="E941">
        <v>5</v>
      </c>
      <c r="F941">
        <v>0</v>
      </c>
      <c r="G941">
        <v>0</v>
      </c>
      <c r="H941">
        <v>0</v>
      </c>
    </row>
    <row r="942" spans="1:8">
      <c r="A942" t="s">
        <v>15</v>
      </c>
      <c r="B942" s="4">
        <v>45484</v>
      </c>
      <c r="C942">
        <v>4</v>
      </c>
      <c r="D942">
        <v>4</v>
      </c>
      <c r="E942">
        <v>4</v>
      </c>
      <c r="F942">
        <v>0</v>
      </c>
      <c r="G942">
        <v>0</v>
      </c>
      <c r="H942">
        <v>0</v>
      </c>
    </row>
    <row r="943" spans="1:8">
      <c r="A943" t="s">
        <v>15</v>
      </c>
      <c r="B943" s="4">
        <v>45494</v>
      </c>
      <c r="C943">
        <v>4</v>
      </c>
      <c r="D943">
        <v>4</v>
      </c>
      <c r="E943">
        <v>4</v>
      </c>
      <c r="F943">
        <v>0</v>
      </c>
      <c r="G943">
        <v>0</v>
      </c>
      <c r="H943">
        <v>0</v>
      </c>
    </row>
    <row r="944" spans="1:8">
      <c r="A944" t="s">
        <v>16</v>
      </c>
      <c r="B944" s="4">
        <v>45474</v>
      </c>
      <c r="C944">
        <v>1</v>
      </c>
      <c r="D944">
        <v>1</v>
      </c>
      <c r="E944">
        <v>1</v>
      </c>
      <c r="F944">
        <v>0</v>
      </c>
      <c r="G944">
        <v>0</v>
      </c>
      <c r="H944">
        <v>0</v>
      </c>
    </row>
    <row r="945" spans="1:8">
      <c r="A945" t="s">
        <v>16</v>
      </c>
      <c r="B945" s="4">
        <v>45484</v>
      </c>
      <c r="C945">
        <v>2</v>
      </c>
      <c r="D945">
        <v>2</v>
      </c>
      <c r="E945">
        <v>2</v>
      </c>
      <c r="F945">
        <v>0</v>
      </c>
      <c r="G945">
        <v>0</v>
      </c>
      <c r="H945">
        <v>0</v>
      </c>
    </row>
    <row r="946" spans="1:8">
      <c r="A946" t="s">
        <v>16</v>
      </c>
      <c r="B946" s="4">
        <v>45494</v>
      </c>
      <c r="C946">
        <v>1</v>
      </c>
      <c r="D946">
        <v>1</v>
      </c>
      <c r="E946">
        <v>1</v>
      </c>
      <c r="F946">
        <v>0</v>
      </c>
      <c r="G946">
        <v>0</v>
      </c>
      <c r="H946">
        <v>0</v>
      </c>
    </row>
    <row r="947" spans="1:8">
      <c r="A947" t="s">
        <v>8</v>
      </c>
      <c r="B947" s="4">
        <v>45505</v>
      </c>
      <c r="C947">
        <v>67</v>
      </c>
      <c r="D947">
        <v>53</v>
      </c>
      <c r="E947">
        <v>44</v>
      </c>
      <c r="F947">
        <v>9</v>
      </c>
      <c r="G947">
        <v>14</v>
      </c>
      <c r="H947">
        <v>1</v>
      </c>
    </row>
    <row r="948" spans="1:8">
      <c r="A948" t="s">
        <v>8</v>
      </c>
      <c r="B948" s="4">
        <v>45515</v>
      </c>
      <c r="C948">
        <v>64</v>
      </c>
      <c r="D948">
        <v>53</v>
      </c>
      <c r="E948">
        <v>46</v>
      </c>
      <c r="F948">
        <v>7</v>
      </c>
      <c r="G948">
        <v>11</v>
      </c>
      <c r="H948">
        <v>1</v>
      </c>
    </row>
    <row r="949" spans="1:8">
      <c r="A949" t="s">
        <v>8</v>
      </c>
      <c r="B949" s="4">
        <v>45525</v>
      </c>
      <c r="C949">
        <v>69</v>
      </c>
      <c r="D949">
        <v>60</v>
      </c>
      <c r="E949">
        <v>51</v>
      </c>
      <c r="F949">
        <v>9</v>
      </c>
      <c r="G949">
        <v>9</v>
      </c>
      <c r="H949">
        <v>2</v>
      </c>
    </row>
    <row r="950" spans="1:8">
      <c r="A950" t="s">
        <v>9</v>
      </c>
      <c r="B950" s="4">
        <v>45505</v>
      </c>
      <c r="C950">
        <v>59</v>
      </c>
      <c r="D950">
        <v>43</v>
      </c>
      <c r="E950">
        <v>30</v>
      </c>
      <c r="F950">
        <v>13</v>
      </c>
      <c r="G950">
        <v>16</v>
      </c>
      <c r="H950">
        <v>1</v>
      </c>
    </row>
    <row r="951" spans="1:8">
      <c r="A951" t="s">
        <v>9</v>
      </c>
      <c r="B951" s="4">
        <v>45515</v>
      </c>
      <c r="C951">
        <v>56</v>
      </c>
      <c r="D951">
        <v>39</v>
      </c>
      <c r="E951">
        <v>27</v>
      </c>
      <c r="F951">
        <v>12</v>
      </c>
      <c r="G951">
        <v>17</v>
      </c>
      <c r="H951">
        <v>2</v>
      </c>
    </row>
    <row r="952" spans="1:8">
      <c r="A952" t="s">
        <v>9</v>
      </c>
      <c r="B952" s="4">
        <v>45525</v>
      </c>
      <c r="C952">
        <v>59</v>
      </c>
      <c r="D952">
        <v>44</v>
      </c>
      <c r="E952">
        <v>30</v>
      </c>
      <c r="F952">
        <v>14</v>
      </c>
      <c r="G952">
        <v>15</v>
      </c>
      <c r="H952">
        <v>2</v>
      </c>
    </row>
    <row r="953" spans="1:8">
      <c r="A953" t="s">
        <v>10</v>
      </c>
      <c r="B953" s="4">
        <v>45505</v>
      </c>
      <c r="C953">
        <v>35</v>
      </c>
      <c r="D953">
        <v>29</v>
      </c>
      <c r="E953">
        <v>22</v>
      </c>
      <c r="F953">
        <v>7</v>
      </c>
      <c r="G953">
        <v>6</v>
      </c>
      <c r="H953">
        <v>1</v>
      </c>
    </row>
    <row r="954" spans="1:8">
      <c r="A954" t="s">
        <v>10</v>
      </c>
      <c r="B954" s="4">
        <v>45515</v>
      </c>
      <c r="C954">
        <v>34</v>
      </c>
      <c r="D954">
        <v>28</v>
      </c>
      <c r="E954">
        <v>23</v>
      </c>
      <c r="F954">
        <v>5</v>
      </c>
      <c r="G954">
        <v>6</v>
      </c>
      <c r="H954">
        <v>1</v>
      </c>
    </row>
    <row r="955" spans="1:8">
      <c r="A955" t="s">
        <v>10</v>
      </c>
      <c r="B955" s="4">
        <v>45525</v>
      </c>
      <c r="C955">
        <v>32</v>
      </c>
      <c r="D955">
        <v>25</v>
      </c>
      <c r="E955">
        <v>20</v>
      </c>
      <c r="F955">
        <v>5</v>
      </c>
      <c r="G955">
        <v>7</v>
      </c>
      <c r="H955">
        <v>1</v>
      </c>
    </row>
    <row r="956" spans="1:8">
      <c r="A956" t="s">
        <v>11</v>
      </c>
      <c r="B956" s="4">
        <v>45505</v>
      </c>
      <c r="C956">
        <v>27</v>
      </c>
      <c r="D956">
        <v>22</v>
      </c>
      <c r="E956">
        <v>17</v>
      </c>
      <c r="F956">
        <v>5</v>
      </c>
      <c r="G956">
        <v>5</v>
      </c>
      <c r="H956">
        <v>1</v>
      </c>
    </row>
    <row r="957" spans="1:8">
      <c r="A957" t="s">
        <v>11</v>
      </c>
      <c r="B957" s="4">
        <v>45515</v>
      </c>
      <c r="C957">
        <v>28</v>
      </c>
      <c r="D957">
        <v>23</v>
      </c>
      <c r="E957">
        <v>17</v>
      </c>
      <c r="F957">
        <v>6</v>
      </c>
      <c r="G957">
        <v>5</v>
      </c>
      <c r="H957">
        <v>1</v>
      </c>
    </row>
    <row r="958" spans="1:8">
      <c r="A958" t="s">
        <v>11</v>
      </c>
      <c r="B958" s="4">
        <v>45525</v>
      </c>
      <c r="C958">
        <v>26</v>
      </c>
      <c r="D958">
        <v>21</v>
      </c>
      <c r="E958">
        <v>16</v>
      </c>
      <c r="F958">
        <v>5</v>
      </c>
      <c r="G958">
        <v>5</v>
      </c>
      <c r="H958">
        <v>1</v>
      </c>
    </row>
    <row r="959" spans="1:8">
      <c r="A959" t="s">
        <v>12</v>
      </c>
      <c r="B959" s="4">
        <v>45505</v>
      </c>
      <c r="C959">
        <v>9</v>
      </c>
      <c r="D959">
        <v>8</v>
      </c>
      <c r="E959">
        <v>7</v>
      </c>
      <c r="F959">
        <v>1</v>
      </c>
      <c r="G959">
        <v>1</v>
      </c>
      <c r="H959">
        <v>0</v>
      </c>
    </row>
    <row r="960" spans="1:8">
      <c r="A960" t="s">
        <v>12</v>
      </c>
      <c r="B960" s="4">
        <v>45515</v>
      </c>
      <c r="C960">
        <v>9</v>
      </c>
      <c r="D960">
        <v>7</v>
      </c>
      <c r="E960">
        <v>6</v>
      </c>
      <c r="F960">
        <v>1</v>
      </c>
      <c r="G960">
        <v>2</v>
      </c>
      <c r="H960">
        <v>0</v>
      </c>
    </row>
    <row r="961" spans="1:8">
      <c r="A961" t="s">
        <v>12</v>
      </c>
      <c r="B961" s="4">
        <v>45525</v>
      </c>
      <c r="C961">
        <v>8</v>
      </c>
      <c r="D961">
        <v>7</v>
      </c>
      <c r="E961">
        <v>6</v>
      </c>
      <c r="F961">
        <v>1</v>
      </c>
      <c r="G961">
        <v>1</v>
      </c>
      <c r="H961">
        <v>0</v>
      </c>
    </row>
    <row r="962" spans="1:8">
      <c r="A962" t="s">
        <v>13</v>
      </c>
      <c r="B962" s="4">
        <v>45505</v>
      </c>
      <c r="C962">
        <v>7</v>
      </c>
      <c r="D962">
        <v>4</v>
      </c>
      <c r="E962">
        <v>3</v>
      </c>
      <c r="F962">
        <v>1</v>
      </c>
      <c r="G962">
        <v>3</v>
      </c>
      <c r="H962">
        <v>0</v>
      </c>
    </row>
    <row r="963" spans="1:8">
      <c r="A963" t="s">
        <v>13</v>
      </c>
      <c r="B963" s="4">
        <v>45515</v>
      </c>
      <c r="C963">
        <v>7</v>
      </c>
      <c r="D963">
        <v>5</v>
      </c>
      <c r="E963">
        <v>3</v>
      </c>
      <c r="F963">
        <v>2</v>
      </c>
      <c r="G963">
        <v>2</v>
      </c>
      <c r="H963">
        <v>0</v>
      </c>
    </row>
    <row r="964" spans="1:8">
      <c r="A964" t="s">
        <v>13</v>
      </c>
      <c r="B964" s="4">
        <v>45525</v>
      </c>
      <c r="C964">
        <v>8</v>
      </c>
      <c r="D964">
        <v>5</v>
      </c>
      <c r="E964">
        <v>3</v>
      </c>
      <c r="F964">
        <v>2</v>
      </c>
      <c r="G964">
        <v>3</v>
      </c>
      <c r="H964">
        <v>0</v>
      </c>
    </row>
    <row r="965" spans="1:8">
      <c r="A965" t="s">
        <v>14</v>
      </c>
      <c r="B965" s="4">
        <v>45505</v>
      </c>
      <c r="C965">
        <v>6</v>
      </c>
      <c r="D965">
        <v>4</v>
      </c>
      <c r="E965">
        <v>3</v>
      </c>
      <c r="F965">
        <v>1</v>
      </c>
      <c r="G965">
        <v>2</v>
      </c>
      <c r="H965">
        <v>0</v>
      </c>
    </row>
    <row r="966" spans="1:8">
      <c r="A966" t="s">
        <v>14</v>
      </c>
      <c r="B966" s="4">
        <v>45515</v>
      </c>
      <c r="C966">
        <v>5</v>
      </c>
      <c r="D966">
        <v>4</v>
      </c>
      <c r="E966">
        <v>3</v>
      </c>
      <c r="F966">
        <v>1</v>
      </c>
      <c r="G966">
        <v>1</v>
      </c>
      <c r="H966">
        <v>0</v>
      </c>
    </row>
    <row r="967" spans="1:8">
      <c r="A967" t="s">
        <v>14</v>
      </c>
      <c r="B967" s="4">
        <v>45525</v>
      </c>
      <c r="C967">
        <v>5</v>
      </c>
      <c r="D967">
        <v>4</v>
      </c>
      <c r="E967">
        <v>3</v>
      </c>
      <c r="F967">
        <v>1</v>
      </c>
      <c r="G967">
        <v>1</v>
      </c>
      <c r="H967">
        <v>0</v>
      </c>
    </row>
    <row r="968" spans="1:8">
      <c r="A968" t="s">
        <v>15</v>
      </c>
      <c r="B968" s="4">
        <v>45505</v>
      </c>
      <c r="C968">
        <v>5</v>
      </c>
      <c r="D968">
        <v>4</v>
      </c>
      <c r="E968">
        <v>4</v>
      </c>
      <c r="F968">
        <v>0</v>
      </c>
      <c r="G968">
        <v>1</v>
      </c>
      <c r="H968">
        <v>0</v>
      </c>
    </row>
    <row r="969" spans="1:8">
      <c r="A969" t="s">
        <v>15</v>
      </c>
      <c r="B969" s="4">
        <v>45515</v>
      </c>
      <c r="C969">
        <v>4</v>
      </c>
      <c r="D969">
        <v>4</v>
      </c>
      <c r="E969">
        <v>4</v>
      </c>
      <c r="F969">
        <v>0</v>
      </c>
      <c r="G969">
        <v>0</v>
      </c>
      <c r="H969">
        <v>0</v>
      </c>
    </row>
    <row r="970" spans="1:8">
      <c r="A970" t="s">
        <v>15</v>
      </c>
      <c r="B970" s="4">
        <v>45525</v>
      </c>
      <c r="C970">
        <v>5</v>
      </c>
      <c r="D970">
        <v>5</v>
      </c>
      <c r="E970">
        <v>5</v>
      </c>
      <c r="F970">
        <v>0</v>
      </c>
      <c r="G970">
        <v>0</v>
      </c>
      <c r="H970">
        <v>0</v>
      </c>
    </row>
    <row r="971" spans="1:8">
      <c r="A971" t="s">
        <v>16</v>
      </c>
      <c r="B971" s="4">
        <v>45505</v>
      </c>
      <c r="C971">
        <v>2</v>
      </c>
      <c r="D971">
        <v>2</v>
      </c>
      <c r="E971">
        <v>2</v>
      </c>
      <c r="F971">
        <v>0</v>
      </c>
      <c r="G971">
        <v>0</v>
      </c>
      <c r="H971">
        <v>0</v>
      </c>
    </row>
    <row r="972" spans="1:8">
      <c r="A972" t="s">
        <v>16</v>
      </c>
      <c r="B972" s="4">
        <v>45515</v>
      </c>
      <c r="C972">
        <v>2</v>
      </c>
      <c r="D972">
        <v>2</v>
      </c>
      <c r="E972">
        <v>2</v>
      </c>
      <c r="F972">
        <v>0</v>
      </c>
      <c r="G972">
        <v>0</v>
      </c>
      <c r="H972">
        <v>0</v>
      </c>
    </row>
    <row r="973" spans="1:8">
      <c r="A973" t="s">
        <v>16</v>
      </c>
      <c r="B973" s="4">
        <v>45525</v>
      </c>
      <c r="C973">
        <v>1</v>
      </c>
      <c r="D973">
        <v>1</v>
      </c>
      <c r="E973">
        <v>1</v>
      </c>
      <c r="F973">
        <v>0</v>
      </c>
      <c r="G973">
        <v>0</v>
      </c>
      <c r="H973">
        <v>0</v>
      </c>
    </row>
    <row r="974" spans="1:8">
      <c r="A974" t="s">
        <v>8</v>
      </c>
      <c r="B974" s="4">
        <v>45536</v>
      </c>
      <c r="C974">
        <v>69</v>
      </c>
      <c r="D974">
        <v>56</v>
      </c>
      <c r="E974">
        <v>47</v>
      </c>
      <c r="F974">
        <v>9</v>
      </c>
      <c r="G974">
        <v>13</v>
      </c>
      <c r="H974">
        <v>1</v>
      </c>
    </row>
    <row r="975" spans="1:8">
      <c r="A975" t="s">
        <v>8</v>
      </c>
      <c r="B975" s="4">
        <v>45546</v>
      </c>
      <c r="C975">
        <v>71</v>
      </c>
      <c r="D975">
        <v>57</v>
      </c>
      <c r="E975">
        <v>48</v>
      </c>
      <c r="F975">
        <v>9</v>
      </c>
      <c r="G975">
        <v>14</v>
      </c>
      <c r="H975">
        <v>1</v>
      </c>
    </row>
    <row r="976" spans="1:8">
      <c r="A976" t="s">
        <v>8</v>
      </c>
      <c r="B976" s="4">
        <v>45556</v>
      </c>
      <c r="C976">
        <v>67</v>
      </c>
      <c r="D976">
        <v>57</v>
      </c>
      <c r="E976">
        <v>47</v>
      </c>
      <c r="F976">
        <v>10</v>
      </c>
      <c r="G976">
        <v>10</v>
      </c>
      <c r="H976">
        <v>1</v>
      </c>
    </row>
    <row r="977" spans="1:8">
      <c r="A977" t="s">
        <v>9</v>
      </c>
      <c r="B977" s="4">
        <v>45536</v>
      </c>
      <c r="C977">
        <v>57</v>
      </c>
      <c r="D977">
        <v>42</v>
      </c>
      <c r="E977">
        <v>29</v>
      </c>
      <c r="F977">
        <v>13</v>
      </c>
      <c r="G977">
        <v>15</v>
      </c>
      <c r="H977">
        <v>2</v>
      </c>
    </row>
    <row r="978" spans="1:8">
      <c r="A978" t="s">
        <v>9</v>
      </c>
      <c r="B978" s="4">
        <v>45546</v>
      </c>
      <c r="C978">
        <v>63</v>
      </c>
      <c r="D978">
        <v>43</v>
      </c>
      <c r="E978">
        <v>32</v>
      </c>
      <c r="F978">
        <v>11</v>
      </c>
      <c r="G978">
        <v>20</v>
      </c>
      <c r="H978">
        <v>2</v>
      </c>
    </row>
    <row r="979" spans="1:8">
      <c r="A979" t="s">
        <v>9</v>
      </c>
      <c r="B979" s="4">
        <v>45556</v>
      </c>
      <c r="C979">
        <v>56</v>
      </c>
      <c r="D979">
        <v>40</v>
      </c>
      <c r="E979">
        <v>29</v>
      </c>
      <c r="F979">
        <v>11</v>
      </c>
      <c r="G979">
        <v>16</v>
      </c>
      <c r="H979">
        <v>2</v>
      </c>
    </row>
    <row r="980" spans="1:8">
      <c r="A980" t="s">
        <v>10</v>
      </c>
      <c r="B980" s="4">
        <v>45536</v>
      </c>
      <c r="C980">
        <v>37</v>
      </c>
      <c r="D980">
        <v>30</v>
      </c>
      <c r="E980">
        <v>25</v>
      </c>
      <c r="F980">
        <v>5</v>
      </c>
      <c r="G980">
        <v>7</v>
      </c>
      <c r="H980">
        <v>1</v>
      </c>
    </row>
    <row r="981" spans="1:8">
      <c r="A981" t="s">
        <v>10</v>
      </c>
      <c r="B981" s="4">
        <v>45546</v>
      </c>
      <c r="C981">
        <v>35</v>
      </c>
      <c r="D981">
        <v>26</v>
      </c>
      <c r="E981">
        <v>20</v>
      </c>
      <c r="F981">
        <v>6</v>
      </c>
      <c r="G981">
        <v>9</v>
      </c>
      <c r="H981">
        <v>1</v>
      </c>
    </row>
    <row r="982" spans="1:8">
      <c r="A982" t="s">
        <v>10</v>
      </c>
      <c r="B982" s="4">
        <v>45556</v>
      </c>
      <c r="C982">
        <v>34</v>
      </c>
      <c r="D982">
        <v>28</v>
      </c>
      <c r="E982">
        <v>21</v>
      </c>
      <c r="F982">
        <v>7</v>
      </c>
      <c r="G982">
        <v>6</v>
      </c>
      <c r="H982">
        <v>1</v>
      </c>
    </row>
    <row r="983" spans="1:8">
      <c r="A983" t="s">
        <v>11</v>
      </c>
      <c r="B983" s="4">
        <v>45536</v>
      </c>
      <c r="C983">
        <v>29</v>
      </c>
      <c r="D983">
        <v>22</v>
      </c>
      <c r="E983">
        <v>16</v>
      </c>
      <c r="F983">
        <v>6</v>
      </c>
      <c r="G983">
        <v>7</v>
      </c>
      <c r="H983">
        <v>1</v>
      </c>
    </row>
    <row r="984" spans="1:8">
      <c r="A984" t="s">
        <v>11</v>
      </c>
      <c r="B984" s="4">
        <v>45546</v>
      </c>
      <c r="C984">
        <v>29</v>
      </c>
      <c r="D984">
        <v>23</v>
      </c>
      <c r="E984">
        <v>17</v>
      </c>
      <c r="F984">
        <v>6</v>
      </c>
      <c r="G984">
        <v>6</v>
      </c>
      <c r="H984">
        <v>1</v>
      </c>
    </row>
    <row r="985" spans="1:8">
      <c r="A985" t="s">
        <v>11</v>
      </c>
      <c r="B985" s="4">
        <v>45556</v>
      </c>
      <c r="C985">
        <v>27</v>
      </c>
      <c r="D985">
        <v>21</v>
      </c>
      <c r="E985">
        <v>16</v>
      </c>
      <c r="F985">
        <v>5</v>
      </c>
      <c r="G985">
        <v>6</v>
      </c>
      <c r="H985">
        <v>1</v>
      </c>
    </row>
    <row r="986" spans="1:8">
      <c r="A986" t="s">
        <v>12</v>
      </c>
      <c r="B986" s="4">
        <v>45536</v>
      </c>
      <c r="C986">
        <v>9</v>
      </c>
      <c r="D986">
        <v>7</v>
      </c>
      <c r="E986">
        <v>6</v>
      </c>
      <c r="F986">
        <v>1</v>
      </c>
      <c r="G986">
        <v>2</v>
      </c>
      <c r="H986">
        <v>0</v>
      </c>
    </row>
    <row r="987" spans="1:8">
      <c r="A987" t="s">
        <v>12</v>
      </c>
      <c r="B987" s="4">
        <v>45546</v>
      </c>
      <c r="C987">
        <v>10</v>
      </c>
      <c r="D987">
        <v>8</v>
      </c>
      <c r="E987">
        <v>7</v>
      </c>
      <c r="F987">
        <v>1</v>
      </c>
      <c r="G987">
        <v>2</v>
      </c>
      <c r="H987">
        <v>0</v>
      </c>
    </row>
    <row r="988" spans="1:8">
      <c r="A988" t="s">
        <v>12</v>
      </c>
      <c r="B988" s="4">
        <v>45556</v>
      </c>
      <c r="C988">
        <v>9</v>
      </c>
      <c r="D988">
        <v>8</v>
      </c>
      <c r="E988">
        <v>7</v>
      </c>
      <c r="F988">
        <v>1</v>
      </c>
      <c r="G988">
        <v>1</v>
      </c>
      <c r="H988">
        <v>0</v>
      </c>
    </row>
    <row r="989" spans="1:8">
      <c r="A989" t="s">
        <v>13</v>
      </c>
      <c r="B989" s="4">
        <v>45536</v>
      </c>
      <c r="C989">
        <v>9</v>
      </c>
      <c r="D989">
        <v>6</v>
      </c>
      <c r="E989">
        <v>4</v>
      </c>
      <c r="F989">
        <v>2</v>
      </c>
      <c r="G989">
        <v>3</v>
      </c>
      <c r="H989">
        <v>0</v>
      </c>
    </row>
    <row r="990" spans="1:8">
      <c r="A990" t="s">
        <v>13</v>
      </c>
      <c r="B990" s="4">
        <v>45546</v>
      </c>
      <c r="C990">
        <v>9</v>
      </c>
      <c r="D990">
        <v>6</v>
      </c>
      <c r="E990">
        <v>4</v>
      </c>
      <c r="F990">
        <v>2</v>
      </c>
      <c r="G990">
        <v>3</v>
      </c>
      <c r="H990">
        <v>0</v>
      </c>
    </row>
    <row r="991" spans="1:8">
      <c r="A991" t="s">
        <v>13</v>
      </c>
      <c r="B991" s="4">
        <v>45556</v>
      </c>
      <c r="C991">
        <v>8</v>
      </c>
      <c r="D991">
        <v>5</v>
      </c>
      <c r="E991">
        <v>3</v>
      </c>
      <c r="F991">
        <v>2</v>
      </c>
      <c r="G991">
        <v>3</v>
      </c>
      <c r="H991">
        <v>0</v>
      </c>
    </row>
    <row r="992" spans="1:8">
      <c r="A992" t="s">
        <v>14</v>
      </c>
      <c r="B992" s="4">
        <v>45536</v>
      </c>
      <c r="C992">
        <v>6</v>
      </c>
      <c r="D992">
        <v>5</v>
      </c>
      <c r="E992">
        <v>4</v>
      </c>
      <c r="F992">
        <v>1</v>
      </c>
      <c r="G992">
        <v>1</v>
      </c>
      <c r="H992">
        <v>0</v>
      </c>
    </row>
    <row r="993" spans="1:8">
      <c r="A993" t="s">
        <v>14</v>
      </c>
      <c r="B993" s="4">
        <v>45546</v>
      </c>
      <c r="C993">
        <v>6</v>
      </c>
      <c r="D993">
        <v>5</v>
      </c>
      <c r="E993">
        <v>4</v>
      </c>
      <c r="F993">
        <v>1</v>
      </c>
      <c r="G993">
        <v>1</v>
      </c>
      <c r="H993">
        <v>0</v>
      </c>
    </row>
    <row r="994" spans="1:8">
      <c r="A994" t="s">
        <v>14</v>
      </c>
      <c r="B994" s="4">
        <v>45556</v>
      </c>
      <c r="C994">
        <v>6</v>
      </c>
      <c r="D994">
        <v>4</v>
      </c>
      <c r="E994">
        <v>3</v>
      </c>
      <c r="F994">
        <v>1</v>
      </c>
      <c r="G994">
        <v>2</v>
      </c>
      <c r="H994">
        <v>0</v>
      </c>
    </row>
    <row r="995" spans="1:8">
      <c r="A995" t="s">
        <v>15</v>
      </c>
      <c r="B995" s="4">
        <v>45536</v>
      </c>
      <c r="C995">
        <v>4</v>
      </c>
      <c r="D995">
        <v>4</v>
      </c>
      <c r="E995">
        <v>4</v>
      </c>
      <c r="F995">
        <v>0</v>
      </c>
      <c r="G995">
        <v>0</v>
      </c>
      <c r="H995">
        <v>0</v>
      </c>
    </row>
    <row r="996" spans="1:8">
      <c r="A996" t="s">
        <v>15</v>
      </c>
      <c r="B996" s="4">
        <v>45546</v>
      </c>
      <c r="C996">
        <v>5</v>
      </c>
      <c r="D996">
        <v>4</v>
      </c>
      <c r="E996">
        <v>4</v>
      </c>
      <c r="F996">
        <v>0</v>
      </c>
      <c r="G996">
        <v>1</v>
      </c>
      <c r="H996">
        <v>0</v>
      </c>
    </row>
    <row r="997" spans="1:8">
      <c r="A997" t="s">
        <v>15</v>
      </c>
      <c r="B997" s="4">
        <v>45556</v>
      </c>
      <c r="C997">
        <v>5</v>
      </c>
      <c r="D997">
        <v>4</v>
      </c>
      <c r="E997">
        <v>4</v>
      </c>
      <c r="F997">
        <v>0</v>
      </c>
      <c r="G997">
        <v>1</v>
      </c>
      <c r="H997">
        <v>0</v>
      </c>
    </row>
    <row r="998" spans="1:8">
      <c r="A998" t="s">
        <v>16</v>
      </c>
      <c r="B998" s="4">
        <v>45536</v>
      </c>
      <c r="C998">
        <v>2</v>
      </c>
      <c r="D998">
        <v>2</v>
      </c>
      <c r="E998">
        <v>2</v>
      </c>
      <c r="F998">
        <v>0</v>
      </c>
      <c r="G998">
        <v>0</v>
      </c>
      <c r="H998">
        <v>0</v>
      </c>
    </row>
    <row r="999" spans="1:8">
      <c r="A999" t="s">
        <v>16</v>
      </c>
      <c r="B999" s="4">
        <v>45546</v>
      </c>
      <c r="C999">
        <v>2</v>
      </c>
      <c r="D999">
        <v>2</v>
      </c>
      <c r="E999">
        <v>2</v>
      </c>
      <c r="F999">
        <v>0</v>
      </c>
      <c r="G999">
        <v>0</v>
      </c>
      <c r="H999">
        <v>0</v>
      </c>
    </row>
    <row r="1000" spans="1:8">
      <c r="A1000" t="s">
        <v>16</v>
      </c>
      <c r="B1000" s="4">
        <v>45556</v>
      </c>
      <c r="C1000">
        <v>2</v>
      </c>
      <c r="D1000">
        <v>2</v>
      </c>
      <c r="E1000">
        <v>2</v>
      </c>
      <c r="F1000">
        <v>0</v>
      </c>
      <c r="G1000">
        <v>0</v>
      </c>
      <c r="H1000">
        <v>0</v>
      </c>
    </row>
    <row r="1001" spans="1:8">
      <c r="A1001" t="s">
        <v>8</v>
      </c>
      <c r="B1001" s="4">
        <v>45566</v>
      </c>
      <c r="C1001">
        <v>75</v>
      </c>
      <c r="D1001">
        <v>61</v>
      </c>
      <c r="E1001">
        <v>49</v>
      </c>
      <c r="F1001">
        <v>12</v>
      </c>
      <c r="G1001">
        <v>14</v>
      </c>
      <c r="H1001">
        <v>1</v>
      </c>
    </row>
    <row r="1002" spans="1:8">
      <c r="A1002" t="s">
        <v>8</v>
      </c>
      <c r="B1002" s="4">
        <v>45576</v>
      </c>
      <c r="C1002">
        <v>74</v>
      </c>
      <c r="D1002">
        <v>61</v>
      </c>
      <c r="E1002">
        <v>50</v>
      </c>
      <c r="F1002">
        <v>11</v>
      </c>
      <c r="G1002">
        <v>13</v>
      </c>
      <c r="H1002">
        <v>1</v>
      </c>
    </row>
    <row r="1003" spans="1:8">
      <c r="A1003" t="s">
        <v>8</v>
      </c>
      <c r="B1003" s="4">
        <v>45586</v>
      </c>
      <c r="C1003">
        <v>67</v>
      </c>
      <c r="D1003">
        <v>58</v>
      </c>
      <c r="E1003">
        <v>49</v>
      </c>
      <c r="F1003">
        <v>9</v>
      </c>
      <c r="G1003">
        <v>9</v>
      </c>
      <c r="H1003">
        <v>1</v>
      </c>
    </row>
    <row r="1004" spans="1:8">
      <c r="A1004" t="s">
        <v>9</v>
      </c>
      <c r="B1004" s="4">
        <v>45566</v>
      </c>
      <c r="C1004">
        <v>63</v>
      </c>
      <c r="D1004">
        <v>44</v>
      </c>
      <c r="E1004">
        <v>32</v>
      </c>
      <c r="F1004">
        <v>12</v>
      </c>
      <c r="G1004">
        <v>19</v>
      </c>
      <c r="H1004">
        <v>2</v>
      </c>
    </row>
    <row r="1005" spans="1:8">
      <c r="A1005" t="s">
        <v>9</v>
      </c>
      <c r="B1005" s="4">
        <v>45576</v>
      </c>
      <c r="C1005">
        <v>57</v>
      </c>
      <c r="D1005">
        <v>42</v>
      </c>
      <c r="E1005">
        <v>30</v>
      </c>
      <c r="F1005">
        <v>12</v>
      </c>
      <c r="G1005">
        <v>15</v>
      </c>
      <c r="H1005">
        <v>2</v>
      </c>
    </row>
    <row r="1006" spans="1:8">
      <c r="A1006" t="s">
        <v>9</v>
      </c>
      <c r="B1006" s="4">
        <v>45586</v>
      </c>
      <c r="C1006">
        <v>62</v>
      </c>
      <c r="D1006">
        <v>48</v>
      </c>
      <c r="E1006">
        <v>34</v>
      </c>
      <c r="F1006">
        <v>14</v>
      </c>
      <c r="G1006">
        <v>14</v>
      </c>
      <c r="H1006">
        <v>2</v>
      </c>
    </row>
    <row r="1007" spans="1:8">
      <c r="A1007" t="s">
        <v>10</v>
      </c>
      <c r="B1007" s="4">
        <v>45566</v>
      </c>
      <c r="C1007">
        <v>38</v>
      </c>
      <c r="D1007">
        <v>29</v>
      </c>
      <c r="E1007">
        <v>23</v>
      </c>
      <c r="F1007">
        <v>6</v>
      </c>
      <c r="G1007">
        <v>9</v>
      </c>
      <c r="H1007">
        <v>1</v>
      </c>
    </row>
    <row r="1008" spans="1:8">
      <c r="A1008" t="s">
        <v>10</v>
      </c>
      <c r="B1008" s="4">
        <v>45576</v>
      </c>
      <c r="C1008">
        <v>33</v>
      </c>
      <c r="D1008">
        <v>25</v>
      </c>
      <c r="E1008">
        <v>20</v>
      </c>
      <c r="F1008">
        <v>5</v>
      </c>
      <c r="G1008">
        <v>8</v>
      </c>
      <c r="H1008">
        <v>1</v>
      </c>
    </row>
    <row r="1009" spans="1:8">
      <c r="A1009" t="s">
        <v>10</v>
      </c>
      <c r="B1009" s="4">
        <v>45586</v>
      </c>
      <c r="C1009">
        <v>37</v>
      </c>
      <c r="D1009">
        <v>31</v>
      </c>
      <c r="E1009">
        <v>24</v>
      </c>
      <c r="F1009">
        <v>7</v>
      </c>
      <c r="G1009">
        <v>6</v>
      </c>
      <c r="H1009">
        <v>1</v>
      </c>
    </row>
    <row r="1010" spans="1:8">
      <c r="A1010" t="s">
        <v>11</v>
      </c>
      <c r="B1010" s="4">
        <v>45566</v>
      </c>
      <c r="C1010">
        <v>28</v>
      </c>
      <c r="D1010">
        <v>22</v>
      </c>
      <c r="E1010">
        <v>17</v>
      </c>
      <c r="F1010">
        <v>5</v>
      </c>
      <c r="G1010">
        <v>6</v>
      </c>
      <c r="H1010">
        <v>1</v>
      </c>
    </row>
    <row r="1011" spans="1:8">
      <c r="A1011" t="s">
        <v>11</v>
      </c>
      <c r="B1011" s="4">
        <v>45576</v>
      </c>
      <c r="C1011">
        <v>29</v>
      </c>
      <c r="D1011">
        <v>24</v>
      </c>
      <c r="E1011">
        <v>18</v>
      </c>
      <c r="F1011">
        <v>6</v>
      </c>
      <c r="G1011">
        <v>5</v>
      </c>
      <c r="H1011">
        <v>1</v>
      </c>
    </row>
    <row r="1012" spans="1:8">
      <c r="A1012" t="s">
        <v>11</v>
      </c>
      <c r="B1012" s="4">
        <v>45586</v>
      </c>
      <c r="C1012">
        <v>26</v>
      </c>
      <c r="D1012">
        <v>19</v>
      </c>
      <c r="E1012">
        <v>15</v>
      </c>
      <c r="F1012">
        <v>4</v>
      </c>
      <c r="G1012">
        <v>7</v>
      </c>
      <c r="H1012">
        <v>1</v>
      </c>
    </row>
    <row r="1013" spans="1:8">
      <c r="A1013" t="s">
        <v>12</v>
      </c>
      <c r="B1013" s="4">
        <v>45566</v>
      </c>
      <c r="C1013">
        <v>10</v>
      </c>
      <c r="D1013">
        <v>9</v>
      </c>
      <c r="E1013">
        <v>7</v>
      </c>
      <c r="F1013">
        <v>2</v>
      </c>
      <c r="G1013">
        <v>1</v>
      </c>
      <c r="H1013">
        <v>0</v>
      </c>
    </row>
    <row r="1014" spans="1:8">
      <c r="A1014" t="s">
        <v>12</v>
      </c>
      <c r="B1014" s="4">
        <v>45576</v>
      </c>
      <c r="C1014">
        <v>9</v>
      </c>
      <c r="D1014">
        <v>8</v>
      </c>
      <c r="E1014">
        <v>7</v>
      </c>
      <c r="F1014">
        <v>1</v>
      </c>
      <c r="G1014">
        <v>1</v>
      </c>
      <c r="H1014">
        <v>0</v>
      </c>
    </row>
    <row r="1015" spans="1:8">
      <c r="A1015" t="s">
        <v>12</v>
      </c>
      <c r="B1015" s="4">
        <v>45586</v>
      </c>
      <c r="C1015">
        <v>10</v>
      </c>
      <c r="D1015">
        <v>9</v>
      </c>
      <c r="E1015">
        <v>8</v>
      </c>
      <c r="F1015">
        <v>1</v>
      </c>
      <c r="G1015">
        <v>1</v>
      </c>
      <c r="H1015">
        <v>0</v>
      </c>
    </row>
    <row r="1016" spans="1:8">
      <c r="A1016" t="s">
        <v>13</v>
      </c>
      <c r="B1016" s="4">
        <v>45566</v>
      </c>
      <c r="C1016">
        <v>9</v>
      </c>
      <c r="D1016">
        <v>6</v>
      </c>
      <c r="E1016">
        <v>4</v>
      </c>
      <c r="F1016">
        <v>2</v>
      </c>
      <c r="G1016">
        <v>3</v>
      </c>
      <c r="H1016">
        <v>0</v>
      </c>
    </row>
    <row r="1017" spans="1:8">
      <c r="A1017" t="s">
        <v>13</v>
      </c>
      <c r="B1017" s="4">
        <v>45576</v>
      </c>
      <c r="C1017">
        <v>8</v>
      </c>
      <c r="D1017">
        <v>5</v>
      </c>
      <c r="E1017">
        <v>3</v>
      </c>
      <c r="F1017">
        <v>2</v>
      </c>
      <c r="G1017">
        <v>3</v>
      </c>
      <c r="H1017">
        <v>0</v>
      </c>
    </row>
    <row r="1018" spans="1:8">
      <c r="A1018" t="s">
        <v>13</v>
      </c>
      <c r="B1018" s="4">
        <v>45586</v>
      </c>
      <c r="C1018">
        <v>8</v>
      </c>
      <c r="D1018">
        <v>5</v>
      </c>
      <c r="E1018">
        <v>3</v>
      </c>
      <c r="F1018">
        <v>2</v>
      </c>
      <c r="G1018">
        <v>3</v>
      </c>
      <c r="H1018">
        <v>0</v>
      </c>
    </row>
    <row r="1019" spans="1:8">
      <c r="A1019" t="s">
        <v>14</v>
      </c>
      <c r="B1019" s="4">
        <v>45566</v>
      </c>
      <c r="C1019">
        <v>6</v>
      </c>
      <c r="D1019">
        <v>4</v>
      </c>
      <c r="E1019">
        <v>3</v>
      </c>
      <c r="F1019">
        <v>1</v>
      </c>
      <c r="G1019">
        <v>2</v>
      </c>
      <c r="H1019">
        <v>0</v>
      </c>
    </row>
    <row r="1020" spans="1:8">
      <c r="A1020" t="s">
        <v>14</v>
      </c>
      <c r="B1020" s="4">
        <v>45576</v>
      </c>
      <c r="C1020">
        <v>6</v>
      </c>
      <c r="D1020">
        <v>5</v>
      </c>
      <c r="E1020">
        <v>4</v>
      </c>
      <c r="F1020">
        <v>1</v>
      </c>
      <c r="G1020">
        <v>1</v>
      </c>
      <c r="H1020">
        <v>0</v>
      </c>
    </row>
    <row r="1021" spans="1:8">
      <c r="A1021" t="s">
        <v>14</v>
      </c>
      <c r="B1021" s="4">
        <v>45586</v>
      </c>
      <c r="C1021">
        <v>6</v>
      </c>
      <c r="D1021">
        <v>5</v>
      </c>
      <c r="E1021">
        <v>4</v>
      </c>
      <c r="F1021">
        <v>1</v>
      </c>
      <c r="G1021">
        <v>1</v>
      </c>
      <c r="H1021">
        <v>0</v>
      </c>
    </row>
    <row r="1022" spans="1:8">
      <c r="A1022" t="s">
        <v>15</v>
      </c>
      <c r="B1022" s="4">
        <v>45566</v>
      </c>
      <c r="C1022">
        <v>5</v>
      </c>
      <c r="D1022">
        <v>5</v>
      </c>
      <c r="E1022">
        <v>5</v>
      </c>
      <c r="F1022">
        <v>0</v>
      </c>
      <c r="G1022">
        <v>0</v>
      </c>
      <c r="H1022">
        <v>0</v>
      </c>
    </row>
    <row r="1023" spans="1:8">
      <c r="A1023" t="s">
        <v>15</v>
      </c>
      <c r="B1023" s="4">
        <v>45576</v>
      </c>
      <c r="C1023">
        <v>4</v>
      </c>
      <c r="D1023">
        <v>4</v>
      </c>
      <c r="E1023">
        <v>4</v>
      </c>
      <c r="F1023">
        <v>0</v>
      </c>
      <c r="G1023">
        <v>0</v>
      </c>
      <c r="H1023">
        <v>0</v>
      </c>
    </row>
    <row r="1024" spans="1:8">
      <c r="A1024" t="s">
        <v>15</v>
      </c>
      <c r="B1024" s="4">
        <v>45586</v>
      </c>
      <c r="C1024">
        <v>4</v>
      </c>
      <c r="D1024">
        <v>4</v>
      </c>
      <c r="E1024">
        <v>4</v>
      </c>
      <c r="F1024">
        <v>0</v>
      </c>
      <c r="G1024">
        <v>0</v>
      </c>
      <c r="H1024">
        <v>0</v>
      </c>
    </row>
    <row r="1025" spans="1:8">
      <c r="A1025" t="s">
        <v>16</v>
      </c>
      <c r="B1025" s="4">
        <v>45566</v>
      </c>
      <c r="C1025">
        <v>2</v>
      </c>
      <c r="D1025">
        <v>2</v>
      </c>
      <c r="E1025">
        <v>2</v>
      </c>
      <c r="F1025">
        <v>0</v>
      </c>
      <c r="G1025">
        <v>0</v>
      </c>
      <c r="H1025">
        <v>0</v>
      </c>
    </row>
    <row r="1026" spans="1:8">
      <c r="A1026" t="s">
        <v>16</v>
      </c>
      <c r="B1026" s="4">
        <v>45576</v>
      </c>
      <c r="C1026">
        <v>2</v>
      </c>
      <c r="D1026">
        <v>2</v>
      </c>
      <c r="E1026">
        <v>2</v>
      </c>
      <c r="F1026">
        <v>0</v>
      </c>
      <c r="G1026">
        <v>0</v>
      </c>
      <c r="H1026">
        <v>0</v>
      </c>
    </row>
    <row r="1027" spans="1:8">
      <c r="A1027" t="s">
        <v>16</v>
      </c>
      <c r="B1027" s="4">
        <v>45586</v>
      </c>
      <c r="C1027">
        <v>2</v>
      </c>
      <c r="D1027">
        <v>2</v>
      </c>
      <c r="E1027">
        <v>2</v>
      </c>
      <c r="F1027">
        <v>0</v>
      </c>
      <c r="G1027">
        <v>0</v>
      </c>
      <c r="H1027">
        <v>0</v>
      </c>
    </row>
    <row r="1028" spans="1:8">
      <c r="A1028" t="s">
        <v>8</v>
      </c>
      <c r="B1028" s="4">
        <v>45597</v>
      </c>
      <c r="C1028">
        <v>73</v>
      </c>
      <c r="D1028">
        <v>61</v>
      </c>
      <c r="E1028">
        <v>50</v>
      </c>
      <c r="F1028">
        <v>11</v>
      </c>
      <c r="G1028">
        <v>12</v>
      </c>
      <c r="H1028">
        <v>2</v>
      </c>
    </row>
    <row r="1029" spans="1:8">
      <c r="A1029" t="s">
        <v>8</v>
      </c>
      <c r="B1029" s="4">
        <v>45607</v>
      </c>
      <c r="C1029">
        <v>71</v>
      </c>
      <c r="D1029">
        <v>61</v>
      </c>
      <c r="E1029">
        <v>52</v>
      </c>
      <c r="F1029">
        <v>9</v>
      </c>
      <c r="G1029">
        <v>10</v>
      </c>
      <c r="H1029">
        <v>1</v>
      </c>
    </row>
    <row r="1030" spans="1:8">
      <c r="A1030" t="s">
        <v>8</v>
      </c>
      <c r="B1030" s="4">
        <v>45617</v>
      </c>
      <c r="C1030">
        <v>77</v>
      </c>
      <c r="D1030">
        <v>66</v>
      </c>
      <c r="E1030">
        <v>56</v>
      </c>
      <c r="F1030">
        <v>10</v>
      </c>
      <c r="G1030">
        <v>11</v>
      </c>
      <c r="H1030">
        <v>2</v>
      </c>
    </row>
    <row r="1031" spans="1:8">
      <c r="A1031" t="s">
        <v>9</v>
      </c>
      <c r="B1031" s="4">
        <v>45597</v>
      </c>
      <c r="C1031">
        <v>60</v>
      </c>
      <c r="D1031">
        <v>43</v>
      </c>
      <c r="E1031">
        <v>32</v>
      </c>
      <c r="F1031">
        <v>11</v>
      </c>
      <c r="G1031">
        <v>17</v>
      </c>
      <c r="H1031">
        <v>3</v>
      </c>
    </row>
    <row r="1032" spans="1:8">
      <c r="A1032" t="s">
        <v>9</v>
      </c>
      <c r="B1032" s="4">
        <v>45607</v>
      </c>
      <c r="C1032">
        <v>58</v>
      </c>
      <c r="D1032">
        <v>42</v>
      </c>
      <c r="E1032">
        <v>31</v>
      </c>
      <c r="F1032">
        <v>11</v>
      </c>
      <c r="G1032">
        <v>16</v>
      </c>
      <c r="H1032">
        <v>2</v>
      </c>
    </row>
    <row r="1033" spans="1:8">
      <c r="A1033" t="s">
        <v>9</v>
      </c>
      <c r="B1033" s="4">
        <v>45617</v>
      </c>
      <c r="C1033">
        <v>60</v>
      </c>
      <c r="D1033">
        <v>43</v>
      </c>
      <c r="E1033">
        <v>30</v>
      </c>
      <c r="F1033">
        <v>13</v>
      </c>
      <c r="G1033">
        <v>17</v>
      </c>
      <c r="H1033">
        <v>2</v>
      </c>
    </row>
    <row r="1034" spans="1:8">
      <c r="A1034" t="s">
        <v>10</v>
      </c>
      <c r="B1034" s="4">
        <v>45597</v>
      </c>
      <c r="C1034">
        <v>34</v>
      </c>
      <c r="D1034">
        <v>26</v>
      </c>
      <c r="E1034">
        <v>21</v>
      </c>
      <c r="F1034">
        <v>5</v>
      </c>
      <c r="G1034">
        <v>8</v>
      </c>
      <c r="H1034">
        <v>0</v>
      </c>
    </row>
    <row r="1035" spans="1:8">
      <c r="A1035" t="s">
        <v>10</v>
      </c>
      <c r="B1035" s="4">
        <v>45607</v>
      </c>
      <c r="C1035">
        <v>34</v>
      </c>
      <c r="D1035">
        <v>27</v>
      </c>
      <c r="E1035">
        <v>22</v>
      </c>
      <c r="F1035">
        <v>5</v>
      </c>
      <c r="G1035">
        <v>7</v>
      </c>
      <c r="H1035">
        <v>1</v>
      </c>
    </row>
    <row r="1036" spans="1:8">
      <c r="A1036" t="s">
        <v>10</v>
      </c>
      <c r="B1036" s="4">
        <v>45617</v>
      </c>
      <c r="C1036">
        <v>34</v>
      </c>
      <c r="D1036">
        <v>27</v>
      </c>
      <c r="E1036">
        <v>22</v>
      </c>
      <c r="F1036">
        <v>5</v>
      </c>
      <c r="G1036">
        <v>7</v>
      </c>
      <c r="H1036">
        <v>1</v>
      </c>
    </row>
    <row r="1037" spans="1:8">
      <c r="A1037" t="s">
        <v>11</v>
      </c>
      <c r="B1037" s="4">
        <v>45597</v>
      </c>
      <c r="C1037">
        <v>26</v>
      </c>
      <c r="D1037">
        <v>21</v>
      </c>
      <c r="E1037">
        <v>17</v>
      </c>
      <c r="F1037">
        <v>4</v>
      </c>
      <c r="G1037">
        <v>5</v>
      </c>
      <c r="H1037">
        <v>1</v>
      </c>
    </row>
    <row r="1038" spans="1:8">
      <c r="A1038" t="s">
        <v>11</v>
      </c>
      <c r="B1038" s="4">
        <v>45607</v>
      </c>
      <c r="C1038">
        <v>28</v>
      </c>
      <c r="D1038">
        <v>21</v>
      </c>
      <c r="E1038">
        <v>17</v>
      </c>
      <c r="F1038">
        <v>4</v>
      </c>
      <c r="G1038">
        <v>7</v>
      </c>
      <c r="H1038">
        <v>1</v>
      </c>
    </row>
    <row r="1039" spans="1:8">
      <c r="A1039" t="s">
        <v>11</v>
      </c>
      <c r="B1039" s="4">
        <v>45617</v>
      </c>
      <c r="C1039">
        <v>27</v>
      </c>
      <c r="D1039">
        <v>21</v>
      </c>
      <c r="E1039">
        <v>16</v>
      </c>
      <c r="F1039">
        <v>5</v>
      </c>
      <c r="G1039">
        <v>6</v>
      </c>
      <c r="H1039">
        <v>0</v>
      </c>
    </row>
    <row r="1040" spans="1:8">
      <c r="A1040" t="s">
        <v>12</v>
      </c>
      <c r="B1040" s="4">
        <v>45597</v>
      </c>
      <c r="C1040">
        <v>11</v>
      </c>
      <c r="D1040">
        <v>10</v>
      </c>
      <c r="E1040">
        <v>8</v>
      </c>
      <c r="F1040">
        <v>2</v>
      </c>
      <c r="G1040">
        <v>1</v>
      </c>
      <c r="H1040">
        <v>0</v>
      </c>
    </row>
    <row r="1041" spans="1:8">
      <c r="A1041" t="s">
        <v>12</v>
      </c>
      <c r="B1041" s="4">
        <v>45607</v>
      </c>
      <c r="C1041">
        <v>10</v>
      </c>
      <c r="D1041">
        <v>8</v>
      </c>
      <c r="E1041">
        <v>7</v>
      </c>
      <c r="F1041">
        <v>1</v>
      </c>
      <c r="G1041">
        <v>2</v>
      </c>
      <c r="H1041">
        <v>0</v>
      </c>
    </row>
    <row r="1042" spans="1:8">
      <c r="A1042" t="s">
        <v>12</v>
      </c>
      <c r="B1042" s="4">
        <v>45617</v>
      </c>
      <c r="C1042">
        <v>9</v>
      </c>
      <c r="D1042">
        <v>8</v>
      </c>
      <c r="E1042">
        <v>7</v>
      </c>
      <c r="F1042">
        <v>1</v>
      </c>
      <c r="G1042">
        <v>1</v>
      </c>
      <c r="H1042">
        <v>0</v>
      </c>
    </row>
    <row r="1043" spans="1:8">
      <c r="A1043" t="s">
        <v>13</v>
      </c>
      <c r="B1043" s="4">
        <v>45597</v>
      </c>
      <c r="C1043">
        <v>8</v>
      </c>
      <c r="D1043">
        <v>6</v>
      </c>
      <c r="E1043">
        <v>4</v>
      </c>
      <c r="F1043">
        <v>2</v>
      </c>
      <c r="G1043">
        <v>2</v>
      </c>
      <c r="H1043">
        <v>0</v>
      </c>
    </row>
    <row r="1044" spans="1:8">
      <c r="A1044" t="s">
        <v>13</v>
      </c>
      <c r="B1044" s="4">
        <v>45607</v>
      </c>
      <c r="C1044">
        <v>9</v>
      </c>
      <c r="D1044">
        <v>6</v>
      </c>
      <c r="E1044">
        <v>4</v>
      </c>
      <c r="F1044">
        <v>2</v>
      </c>
      <c r="G1044">
        <v>3</v>
      </c>
      <c r="H1044">
        <v>0</v>
      </c>
    </row>
    <row r="1045" spans="1:8">
      <c r="A1045" t="s">
        <v>13</v>
      </c>
      <c r="B1045" s="4">
        <v>45617</v>
      </c>
      <c r="C1045">
        <v>8</v>
      </c>
      <c r="D1045">
        <v>5</v>
      </c>
      <c r="E1045">
        <v>3</v>
      </c>
      <c r="F1045">
        <v>2</v>
      </c>
      <c r="G1045">
        <v>3</v>
      </c>
      <c r="H1045">
        <v>0</v>
      </c>
    </row>
    <row r="1046" spans="1:8">
      <c r="A1046" t="s">
        <v>14</v>
      </c>
      <c r="B1046" s="4">
        <v>45597</v>
      </c>
      <c r="C1046">
        <v>6</v>
      </c>
      <c r="D1046">
        <v>5</v>
      </c>
      <c r="E1046">
        <v>4</v>
      </c>
      <c r="F1046">
        <v>1</v>
      </c>
      <c r="G1046">
        <v>1</v>
      </c>
      <c r="H1046">
        <v>0</v>
      </c>
    </row>
    <row r="1047" spans="1:8">
      <c r="A1047" t="s">
        <v>14</v>
      </c>
      <c r="B1047" s="4">
        <v>45607</v>
      </c>
      <c r="C1047">
        <v>6</v>
      </c>
      <c r="D1047">
        <v>5</v>
      </c>
      <c r="E1047">
        <v>4</v>
      </c>
      <c r="F1047">
        <v>1</v>
      </c>
      <c r="G1047">
        <v>1</v>
      </c>
      <c r="H1047">
        <v>0</v>
      </c>
    </row>
    <row r="1048" spans="1:8">
      <c r="A1048" t="s">
        <v>14</v>
      </c>
      <c r="B1048" s="4">
        <v>45617</v>
      </c>
      <c r="C1048">
        <v>6</v>
      </c>
      <c r="D1048">
        <v>5</v>
      </c>
      <c r="E1048">
        <v>4</v>
      </c>
      <c r="F1048">
        <v>1</v>
      </c>
      <c r="G1048">
        <v>1</v>
      </c>
      <c r="H1048">
        <v>0</v>
      </c>
    </row>
    <row r="1049" spans="1:8">
      <c r="A1049" t="s">
        <v>15</v>
      </c>
      <c r="B1049" s="4">
        <v>45597</v>
      </c>
      <c r="C1049">
        <v>5</v>
      </c>
      <c r="D1049">
        <v>5</v>
      </c>
      <c r="E1049">
        <v>5</v>
      </c>
      <c r="F1049">
        <v>0</v>
      </c>
      <c r="G1049">
        <v>0</v>
      </c>
      <c r="H1049">
        <v>0</v>
      </c>
    </row>
    <row r="1050" spans="1:8">
      <c r="A1050" t="s">
        <v>15</v>
      </c>
      <c r="B1050" s="4">
        <v>45607</v>
      </c>
      <c r="C1050">
        <v>5</v>
      </c>
      <c r="D1050">
        <v>5</v>
      </c>
      <c r="E1050">
        <v>5</v>
      </c>
      <c r="F1050">
        <v>0</v>
      </c>
      <c r="G1050">
        <v>0</v>
      </c>
      <c r="H1050">
        <v>0</v>
      </c>
    </row>
    <row r="1051" spans="1:8">
      <c r="A1051" t="s">
        <v>15</v>
      </c>
      <c r="B1051" s="4">
        <v>45617</v>
      </c>
      <c r="C1051">
        <v>5</v>
      </c>
      <c r="D1051">
        <v>5</v>
      </c>
      <c r="E1051">
        <v>5</v>
      </c>
      <c r="F1051">
        <v>0</v>
      </c>
      <c r="G1051">
        <v>0</v>
      </c>
      <c r="H1051">
        <v>0</v>
      </c>
    </row>
    <row r="1052" spans="1:8">
      <c r="A1052" t="s">
        <v>16</v>
      </c>
      <c r="B1052" s="4">
        <v>45597</v>
      </c>
      <c r="C1052">
        <v>2</v>
      </c>
      <c r="D1052">
        <v>2</v>
      </c>
      <c r="E1052">
        <v>2</v>
      </c>
      <c r="F1052">
        <v>0</v>
      </c>
      <c r="G1052">
        <v>0</v>
      </c>
      <c r="H1052">
        <v>0</v>
      </c>
    </row>
    <row r="1053" spans="1:8">
      <c r="A1053" t="s">
        <v>16</v>
      </c>
      <c r="B1053" s="4">
        <v>45607</v>
      </c>
      <c r="C1053">
        <v>2</v>
      </c>
      <c r="D1053">
        <v>2</v>
      </c>
      <c r="E1053">
        <v>2</v>
      </c>
      <c r="F1053">
        <v>0</v>
      </c>
      <c r="G1053">
        <v>0</v>
      </c>
      <c r="H1053">
        <v>0</v>
      </c>
    </row>
    <row r="1054" spans="1:8">
      <c r="A1054" t="s">
        <v>16</v>
      </c>
      <c r="B1054" s="4">
        <v>45617</v>
      </c>
      <c r="C1054">
        <v>2</v>
      </c>
      <c r="D1054">
        <v>2</v>
      </c>
      <c r="E1054">
        <v>2</v>
      </c>
      <c r="F1054">
        <v>0</v>
      </c>
      <c r="G1054">
        <v>0</v>
      </c>
      <c r="H1054">
        <v>0</v>
      </c>
    </row>
    <row r="1055" spans="1:8">
      <c r="A1055" t="s">
        <v>8</v>
      </c>
      <c r="B1055" s="4">
        <v>45627</v>
      </c>
      <c r="C1055">
        <v>64</v>
      </c>
      <c r="D1055">
        <v>53</v>
      </c>
      <c r="E1055">
        <v>46</v>
      </c>
      <c r="F1055">
        <v>7</v>
      </c>
      <c r="G1055">
        <v>11</v>
      </c>
      <c r="H1055">
        <v>1</v>
      </c>
    </row>
    <row r="1056" spans="1:8">
      <c r="A1056" t="s">
        <v>8</v>
      </c>
      <c r="B1056" s="4">
        <v>45637</v>
      </c>
      <c r="C1056">
        <v>69</v>
      </c>
      <c r="D1056">
        <v>59</v>
      </c>
      <c r="E1056">
        <v>49</v>
      </c>
      <c r="F1056">
        <v>10</v>
      </c>
      <c r="G1056">
        <v>10</v>
      </c>
      <c r="H1056">
        <v>2</v>
      </c>
    </row>
    <row r="1057" spans="1:8">
      <c r="A1057" t="s">
        <v>8</v>
      </c>
      <c r="B1057" s="4">
        <v>45647</v>
      </c>
      <c r="C1057">
        <v>71</v>
      </c>
      <c r="D1057">
        <v>61</v>
      </c>
      <c r="E1057">
        <v>50</v>
      </c>
      <c r="F1057">
        <v>11</v>
      </c>
      <c r="G1057">
        <v>10</v>
      </c>
      <c r="H1057">
        <v>1</v>
      </c>
    </row>
    <row r="1058" spans="1:8">
      <c r="A1058" t="s">
        <v>9</v>
      </c>
      <c r="B1058" s="4">
        <v>45627</v>
      </c>
      <c r="C1058">
        <v>55</v>
      </c>
      <c r="D1058">
        <v>39</v>
      </c>
      <c r="E1058">
        <v>27</v>
      </c>
      <c r="F1058">
        <v>12</v>
      </c>
      <c r="G1058">
        <v>16</v>
      </c>
      <c r="H1058">
        <v>2</v>
      </c>
    </row>
    <row r="1059" spans="1:8">
      <c r="A1059" t="s">
        <v>9</v>
      </c>
      <c r="B1059" s="4">
        <v>45637</v>
      </c>
      <c r="C1059">
        <v>53</v>
      </c>
      <c r="D1059">
        <v>39</v>
      </c>
      <c r="E1059">
        <v>29</v>
      </c>
      <c r="F1059">
        <v>10</v>
      </c>
      <c r="G1059">
        <v>14</v>
      </c>
      <c r="H1059">
        <v>2</v>
      </c>
    </row>
    <row r="1060" spans="1:8">
      <c r="A1060" t="s">
        <v>9</v>
      </c>
      <c r="B1060" s="4">
        <v>45647</v>
      </c>
      <c r="C1060">
        <v>56</v>
      </c>
      <c r="D1060">
        <v>42</v>
      </c>
      <c r="E1060">
        <v>31</v>
      </c>
      <c r="F1060">
        <v>11</v>
      </c>
      <c r="G1060">
        <v>14</v>
      </c>
      <c r="H1060">
        <v>2</v>
      </c>
    </row>
    <row r="1061" spans="1:8">
      <c r="A1061" t="s">
        <v>10</v>
      </c>
      <c r="B1061" s="4">
        <v>45627</v>
      </c>
      <c r="C1061">
        <v>32</v>
      </c>
      <c r="D1061">
        <v>27</v>
      </c>
      <c r="E1061">
        <v>21</v>
      </c>
      <c r="F1061">
        <v>6</v>
      </c>
      <c r="G1061">
        <v>5</v>
      </c>
      <c r="H1061">
        <v>1</v>
      </c>
    </row>
    <row r="1062" spans="1:8">
      <c r="A1062" t="s">
        <v>10</v>
      </c>
      <c r="B1062" s="4">
        <v>45637</v>
      </c>
      <c r="C1062">
        <v>32</v>
      </c>
      <c r="D1062">
        <v>25</v>
      </c>
      <c r="E1062">
        <v>20</v>
      </c>
      <c r="F1062">
        <v>5</v>
      </c>
      <c r="G1062">
        <v>7</v>
      </c>
      <c r="H1062">
        <v>1</v>
      </c>
    </row>
    <row r="1063" spans="1:8">
      <c r="A1063" t="s">
        <v>10</v>
      </c>
      <c r="B1063" s="4">
        <v>45647</v>
      </c>
      <c r="C1063">
        <v>33</v>
      </c>
      <c r="D1063">
        <v>27</v>
      </c>
      <c r="E1063">
        <v>21</v>
      </c>
      <c r="F1063">
        <v>6</v>
      </c>
      <c r="G1063">
        <v>6</v>
      </c>
      <c r="H1063">
        <v>1</v>
      </c>
    </row>
    <row r="1064" spans="1:8">
      <c r="A1064" t="s">
        <v>11</v>
      </c>
      <c r="B1064" s="4">
        <v>45627</v>
      </c>
      <c r="C1064">
        <v>26</v>
      </c>
      <c r="D1064">
        <v>19</v>
      </c>
      <c r="E1064">
        <v>15</v>
      </c>
      <c r="F1064">
        <v>4</v>
      </c>
      <c r="G1064">
        <v>7</v>
      </c>
      <c r="H1064">
        <v>1</v>
      </c>
    </row>
    <row r="1065" spans="1:8">
      <c r="A1065" t="s">
        <v>11</v>
      </c>
      <c r="B1065" s="4">
        <v>45637</v>
      </c>
      <c r="C1065">
        <v>25</v>
      </c>
      <c r="D1065">
        <v>19</v>
      </c>
      <c r="E1065">
        <v>15</v>
      </c>
      <c r="F1065">
        <v>4</v>
      </c>
      <c r="G1065">
        <v>6</v>
      </c>
      <c r="H1065">
        <v>1</v>
      </c>
    </row>
    <row r="1066" spans="1:8">
      <c r="A1066" t="s">
        <v>11</v>
      </c>
      <c r="B1066" s="4">
        <v>45647</v>
      </c>
      <c r="C1066">
        <v>26</v>
      </c>
      <c r="D1066">
        <v>21</v>
      </c>
      <c r="E1066">
        <v>16</v>
      </c>
      <c r="F1066">
        <v>5</v>
      </c>
      <c r="G1066">
        <v>5</v>
      </c>
      <c r="H1066">
        <v>1</v>
      </c>
    </row>
    <row r="1067" spans="1:8">
      <c r="A1067" t="s">
        <v>12</v>
      </c>
      <c r="B1067" s="4">
        <v>45627</v>
      </c>
      <c r="C1067">
        <v>10</v>
      </c>
      <c r="D1067">
        <v>9</v>
      </c>
      <c r="E1067">
        <v>7</v>
      </c>
      <c r="F1067">
        <v>2</v>
      </c>
      <c r="G1067">
        <v>1</v>
      </c>
      <c r="H1067">
        <v>0</v>
      </c>
    </row>
    <row r="1068" spans="1:8">
      <c r="A1068" t="s">
        <v>12</v>
      </c>
      <c r="B1068" s="4">
        <v>45637</v>
      </c>
      <c r="C1068">
        <v>10</v>
      </c>
      <c r="D1068">
        <v>9</v>
      </c>
      <c r="E1068">
        <v>8</v>
      </c>
      <c r="F1068">
        <v>1</v>
      </c>
      <c r="G1068">
        <v>1</v>
      </c>
      <c r="H1068">
        <v>0</v>
      </c>
    </row>
    <row r="1069" spans="1:8">
      <c r="A1069" t="s">
        <v>12</v>
      </c>
      <c r="B1069" s="4">
        <v>45647</v>
      </c>
      <c r="C1069">
        <v>9</v>
      </c>
      <c r="D1069">
        <v>8</v>
      </c>
      <c r="E1069">
        <v>7</v>
      </c>
      <c r="F1069">
        <v>1</v>
      </c>
      <c r="G1069">
        <v>1</v>
      </c>
      <c r="H1069">
        <v>0</v>
      </c>
    </row>
    <row r="1070" spans="1:8">
      <c r="A1070" t="s">
        <v>13</v>
      </c>
      <c r="B1070" s="4">
        <v>45627</v>
      </c>
      <c r="C1070">
        <v>8</v>
      </c>
      <c r="D1070">
        <v>5</v>
      </c>
      <c r="E1070">
        <v>3</v>
      </c>
      <c r="F1070">
        <v>2</v>
      </c>
      <c r="G1070">
        <v>3</v>
      </c>
      <c r="H1070">
        <v>0</v>
      </c>
    </row>
    <row r="1071" spans="1:8">
      <c r="A1071" t="s">
        <v>13</v>
      </c>
      <c r="B1071" s="4">
        <v>45637</v>
      </c>
      <c r="C1071">
        <v>8</v>
      </c>
      <c r="D1071">
        <v>5</v>
      </c>
      <c r="E1071">
        <v>3</v>
      </c>
      <c r="F1071">
        <v>2</v>
      </c>
      <c r="G1071">
        <v>3</v>
      </c>
      <c r="H1071">
        <v>0</v>
      </c>
    </row>
    <row r="1072" spans="1:8">
      <c r="A1072" t="s">
        <v>13</v>
      </c>
      <c r="B1072" s="4">
        <v>45647</v>
      </c>
      <c r="C1072">
        <v>8</v>
      </c>
      <c r="D1072">
        <v>6</v>
      </c>
      <c r="E1072">
        <v>4</v>
      </c>
      <c r="F1072">
        <v>2</v>
      </c>
      <c r="G1072">
        <v>2</v>
      </c>
      <c r="H1072">
        <v>0</v>
      </c>
    </row>
    <row r="1073" spans="1:8">
      <c r="A1073" t="s">
        <v>14</v>
      </c>
      <c r="B1073" s="4">
        <v>45627</v>
      </c>
      <c r="C1073">
        <v>6</v>
      </c>
      <c r="D1073">
        <v>5</v>
      </c>
      <c r="E1073">
        <v>4</v>
      </c>
      <c r="F1073">
        <v>1</v>
      </c>
      <c r="G1073">
        <v>1</v>
      </c>
      <c r="H1073">
        <v>0</v>
      </c>
    </row>
    <row r="1074" spans="1:8">
      <c r="A1074" t="s">
        <v>14</v>
      </c>
      <c r="B1074" s="4">
        <v>45637</v>
      </c>
      <c r="C1074">
        <v>6</v>
      </c>
      <c r="D1074">
        <v>5</v>
      </c>
      <c r="E1074">
        <v>4</v>
      </c>
      <c r="F1074">
        <v>1</v>
      </c>
      <c r="G1074">
        <v>1</v>
      </c>
      <c r="H1074">
        <v>0</v>
      </c>
    </row>
    <row r="1075" spans="1:8">
      <c r="A1075" t="s">
        <v>14</v>
      </c>
      <c r="B1075" s="4">
        <v>45647</v>
      </c>
      <c r="C1075">
        <v>5</v>
      </c>
      <c r="D1075">
        <v>4</v>
      </c>
      <c r="E1075">
        <v>3</v>
      </c>
      <c r="F1075">
        <v>1</v>
      </c>
      <c r="G1075">
        <v>1</v>
      </c>
      <c r="H1075">
        <v>0</v>
      </c>
    </row>
    <row r="1076" spans="1:8">
      <c r="A1076" t="s">
        <v>15</v>
      </c>
      <c r="B1076" s="4">
        <v>45627</v>
      </c>
      <c r="C1076">
        <v>4</v>
      </c>
      <c r="D1076">
        <v>4</v>
      </c>
      <c r="E1076">
        <v>4</v>
      </c>
      <c r="F1076">
        <v>0</v>
      </c>
      <c r="G1076">
        <v>0</v>
      </c>
      <c r="H1076">
        <v>0</v>
      </c>
    </row>
    <row r="1077" spans="1:8">
      <c r="A1077" t="s">
        <v>15</v>
      </c>
      <c r="B1077" s="4">
        <v>45637</v>
      </c>
      <c r="C1077">
        <v>4</v>
      </c>
      <c r="D1077">
        <v>4</v>
      </c>
      <c r="E1077">
        <v>4</v>
      </c>
      <c r="F1077">
        <v>0</v>
      </c>
      <c r="G1077">
        <v>0</v>
      </c>
      <c r="H1077">
        <v>0</v>
      </c>
    </row>
    <row r="1078" spans="1:8">
      <c r="A1078" t="s">
        <v>15</v>
      </c>
      <c r="B1078" s="4">
        <v>45647</v>
      </c>
      <c r="C1078">
        <v>5</v>
      </c>
      <c r="D1078">
        <v>5</v>
      </c>
      <c r="E1078">
        <v>5</v>
      </c>
      <c r="F1078">
        <v>0</v>
      </c>
      <c r="G1078">
        <v>0</v>
      </c>
      <c r="H1078">
        <v>0</v>
      </c>
    </row>
    <row r="1079" spans="1:8">
      <c r="A1079" t="s">
        <v>16</v>
      </c>
      <c r="B1079" s="4">
        <v>45627</v>
      </c>
      <c r="C1079">
        <v>2</v>
      </c>
      <c r="D1079">
        <v>2</v>
      </c>
      <c r="E1079">
        <v>2</v>
      </c>
      <c r="F1079">
        <v>0</v>
      </c>
      <c r="G1079">
        <v>0</v>
      </c>
      <c r="H1079">
        <v>0</v>
      </c>
    </row>
    <row r="1080" spans="1:8">
      <c r="A1080" t="s">
        <v>16</v>
      </c>
      <c r="B1080" s="4">
        <v>45637</v>
      </c>
      <c r="C1080">
        <v>1</v>
      </c>
      <c r="D1080">
        <v>1</v>
      </c>
      <c r="E1080">
        <v>1</v>
      </c>
      <c r="F1080">
        <v>0</v>
      </c>
      <c r="G1080">
        <v>0</v>
      </c>
      <c r="H1080">
        <v>0</v>
      </c>
    </row>
    <row r="1081" spans="1:8">
      <c r="A1081" t="s">
        <v>16</v>
      </c>
      <c r="B1081" s="4">
        <v>45647</v>
      </c>
      <c r="C1081">
        <v>1</v>
      </c>
      <c r="D1081">
        <v>1</v>
      </c>
      <c r="E1081">
        <v>1</v>
      </c>
      <c r="F1081">
        <v>0</v>
      </c>
      <c r="G1081">
        <v>0</v>
      </c>
      <c r="H1081">
        <v>0</v>
      </c>
    </row>
    <row r="1082" spans="1:8">
      <c r="A1082" t="s">
        <v>8</v>
      </c>
      <c r="B1082" s="4">
        <v>45658</v>
      </c>
      <c r="C1082">
        <v>69</v>
      </c>
      <c r="D1082">
        <v>57</v>
      </c>
      <c r="E1082">
        <v>47</v>
      </c>
      <c r="F1082">
        <v>10</v>
      </c>
      <c r="G1082">
        <v>12</v>
      </c>
      <c r="H1082">
        <v>1</v>
      </c>
    </row>
    <row r="1083" spans="1:8">
      <c r="A1083" t="s">
        <v>8</v>
      </c>
      <c r="B1083" s="4">
        <v>45668</v>
      </c>
      <c r="C1083">
        <v>67</v>
      </c>
      <c r="D1083">
        <v>57</v>
      </c>
      <c r="E1083">
        <v>49</v>
      </c>
      <c r="F1083">
        <v>8</v>
      </c>
      <c r="G1083">
        <v>10</v>
      </c>
      <c r="H1083">
        <v>1</v>
      </c>
    </row>
    <row r="1084" spans="1:8">
      <c r="A1084" t="s">
        <v>8</v>
      </c>
      <c r="B1084" s="4">
        <v>45678</v>
      </c>
      <c r="C1084">
        <v>71</v>
      </c>
      <c r="D1084">
        <v>63</v>
      </c>
      <c r="E1084">
        <v>54</v>
      </c>
      <c r="F1084">
        <v>9</v>
      </c>
      <c r="G1084">
        <v>8</v>
      </c>
      <c r="H1084">
        <v>1</v>
      </c>
    </row>
    <row r="1085" spans="1:8">
      <c r="A1085" t="s">
        <v>9</v>
      </c>
      <c r="B1085" s="4">
        <v>45658</v>
      </c>
      <c r="C1085">
        <v>58</v>
      </c>
      <c r="D1085">
        <v>41</v>
      </c>
      <c r="E1085">
        <v>30</v>
      </c>
      <c r="F1085">
        <v>11</v>
      </c>
      <c r="G1085">
        <v>17</v>
      </c>
      <c r="H1085">
        <v>2</v>
      </c>
    </row>
    <row r="1086" spans="1:8">
      <c r="A1086" t="s">
        <v>9</v>
      </c>
      <c r="B1086" s="4">
        <v>45668</v>
      </c>
      <c r="C1086">
        <v>57</v>
      </c>
      <c r="D1086">
        <v>39</v>
      </c>
      <c r="E1086">
        <v>29</v>
      </c>
      <c r="F1086">
        <v>10</v>
      </c>
      <c r="G1086">
        <v>18</v>
      </c>
      <c r="H1086">
        <v>2</v>
      </c>
    </row>
    <row r="1087" spans="1:8">
      <c r="A1087" t="s">
        <v>9</v>
      </c>
      <c r="B1087" s="4">
        <v>45678</v>
      </c>
      <c r="C1087">
        <v>60</v>
      </c>
      <c r="D1087">
        <v>46</v>
      </c>
      <c r="E1087">
        <v>34</v>
      </c>
      <c r="F1087">
        <v>12</v>
      </c>
      <c r="G1087">
        <v>14</v>
      </c>
      <c r="H1087">
        <v>2</v>
      </c>
    </row>
    <row r="1088" spans="1:8">
      <c r="A1088" t="s">
        <v>10</v>
      </c>
      <c r="B1088" s="4">
        <v>45658</v>
      </c>
      <c r="C1088">
        <v>35</v>
      </c>
      <c r="D1088">
        <v>28</v>
      </c>
      <c r="E1088">
        <v>23</v>
      </c>
      <c r="F1088">
        <v>5</v>
      </c>
      <c r="G1088">
        <v>7</v>
      </c>
      <c r="H1088">
        <v>1</v>
      </c>
    </row>
    <row r="1089" spans="1:8">
      <c r="A1089" t="s">
        <v>10</v>
      </c>
      <c r="B1089" s="4">
        <v>45668</v>
      </c>
      <c r="C1089">
        <v>34</v>
      </c>
      <c r="D1089">
        <v>29</v>
      </c>
      <c r="E1089">
        <v>24</v>
      </c>
      <c r="F1089">
        <v>5</v>
      </c>
      <c r="G1089">
        <v>5</v>
      </c>
      <c r="H1089">
        <v>1</v>
      </c>
    </row>
    <row r="1090" spans="1:8">
      <c r="A1090" t="s">
        <v>10</v>
      </c>
      <c r="B1090" s="4">
        <v>45678</v>
      </c>
      <c r="C1090">
        <v>32</v>
      </c>
      <c r="D1090">
        <v>26</v>
      </c>
      <c r="E1090">
        <v>21</v>
      </c>
      <c r="F1090">
        <v>5</v>
      </c>
      <c r="G1090">
        <v>6</v>
      </c>
      <c r="H1090">
        <v>1</v>
      </c>
    </row>
    <row r="1091" spans="1:8">
      <c r="A1091" t="s">
        <v>11</v>
      </c>
      <c r="B1091" s="4">
        <v>45658</v>
      </c>
      <c r="C1091">
        <v>28</v>
      </c>
      <c r="D1091">
        <v>22</v>
      </c>
      <c r="E1091">
        <v>17</v>
      </c>
      <c r="F1091">
        <v>5</v>
      </c>
      <c r="G1091">
        <v>6</v>
      </c>
      <c r="H1091">
        <v>1</v>
      </c>
    </row>
    <row r="1092" spans="1:8">
      <c r="A1092" t="s">
        <v>11</v>
      </c>
      <c r="B1092" s="4">
        <v>45668</v>
      </c>
      <c r="C1092">
        <v>27</v>
      </c>
      <c r="D1092">
        <v>21</v>
      </c>
      <c r="E1092">
        <v>17</v>
      </c>
      <c r="F1092">
        <v>4</v>
      </c>
      <c r="G1092">
        <v>6</v>
      </c>
      <c r="H1092">
        <v>0</v>
      </c>
    </row>
    <row r="1093" spans="1:8">
      <c r="A1093" t="s">
        <v>11</v>
      </c>
      <c r="B1093" s="4">
        <v>45678</v>
      </c>
      <c r="C1093">
        <v>27</v>
      </c>
      <c r="D1093">
        <v>22</v>
      </c>
      <c r="E1093">
        <v>18</v>
      </c>
      <c r="F1093">
        <v>4</v>
      </c>
      <c r="G1093">
        <v>5</v>
      </c>
      <c r="H1093">
        <v>1</v>
      </c>
    </row>
    <row r="1094" spans="1:8">
      <c r="A1094" t="s">
        <v>12</v>
      </c>
      <c r="B1094" s="4">
        <v>45658</v>
      </c>
      <c r="C1094">
        <v>9</v>
      </c>
      <c r="D1094">
        <v>8</v>
      </c>
      <c r="E1094">
        <v>6</v>
      </c>
      <c r="F1094">
        <v>2</v>
      </c>
      <c r="G1094">
        <v>1</v>
      </c>
      <c r="H1094">
        <v>0</v>
      </c>
    </row>
    <row r="1095" spans="1:8">
      <c r="A1095" t="s">
        <v>12</v>
      </c>
      <c r="B1095" s="4">
        <v>45668</v>
      </c>
      <c r="C1095">
        <v>9</v>
      </c>
      <c r="D1095">
        <v>8</v>
      </c>
      <c r="E1095">
        <v>7</v>
      </c>
      <c r="F1095">
        <v>1</v>
      </c>
      <c r="G1095">
        <v>1</v>
      </c>
      <c r="H1095">
        <v>0</v>
      </c>
    </row>
    <row r="1096" spans="1:8">
      <c r="A1096" t="s">
        <v>12</v>
      </c>
      <c r="B1096" s="4">
        <v>45678</v>
      </c>
      <c r="C1096">
        <v>10</v>
      </c>
      <c r="D1096">
        <v>8</v>
      </c>
      <c r="E1096">
        <v>7</v>
      </c>
      <c r="F1096">
        <v>1</v>
      </c>
      <c r="G1096">
        <v>2</v>
      </c>
      <c r="H1096">
        <v>0</v>
      </c>
    </row>
    <row r="1097" spans="1:8">
      <c r="A1097" t="s">
        <v>13</v>
      </c>
      <c r="B1097" s="4">
        <v>45658</v>
      </c>
      <c r="C1097">
        <v>8</v>
      </c>
      <c r="D1097">
        <v>5</v>
      </c>
      <c r="E1097">
        <v>3</v>
      </c>
      <c r="F1097">
        <v>2</v>
      </c>
      <c r="G1097">
        <v>3</v>
      </c>
      <c r="H1097">
        <v>0</v>
      </c>
    </row>
    <row r="1098" spans="1:8">
      <c r="A1098" t="s">
        <v>13</v>
      </c>
      <c r="B1098" s="4">
        <v>45668</v>
      </c>
      <c r="C1098">
        <v>8</v>
      </c>
      <c r="D1098">
        <v>5</v>
      </c>
      <c r="E1098">
        <v>3</v>
      </c>
      <c r="F1098">
        <v>2</v>
      </c>
      <c r="G1098">
        <v>3</v>
      </c>
      <c r="H1098">
        <v>0</v>
      </c>
    </row>
    <row r="1099" spans="1:8">
      <c r="A1099" t="s">
        <v>13</v>
      </c>
      <c r="B1099" s="4">
        <v>45678</v>
      </c>
      <c r="C1099">
        <v>7</v>
      </c>
      <c r="D1099">
        <v>5</v>
      </c>
      <c r="E1099">
        <v>3</v>
      </c>
      <c r="F1099">
        <v>2</v>
      </c>
      <c r="G1099">
        <v>2</v>
      </c>
      <c r="H1099">
        <v>0</v>
      </c>
    </row>
    <row r="1100" spans="1:8">
      <c r="A1100" t="s">
        <v>14</v>
      </c>
      <c r="B1100" s="4">
        <v>45658</v>
      </c>
      <c r="C1100">
        <v>6</v>
      </c>
      <c r="D1100">
        <v>4</v>
      </c>
      <c r="E1100">
        <v>3</v>
      </c>
      <c r="F1100">
        <v>1</v>
      </c>
      <c r="G1100">
        <v>2</v>
      </c>
      <c r="H1100">
        <v>0</v>
      </c>
    </row>
    <row r="1101" spans="1:8">
      <c r="A1101" t="s">
        <v>14</v>
      </c>
      <c r="B1101" s="4">
        <v>45668</v>
      </c>
      <c r="C1101">
        <v>5</v>
      </c>
      <c r="D1101">
        <v>4</v>
      </c>
      <c r="E1101">
        <v>3</v>
      </c>
      <c r="F1101">
        <v>1</v>
      </c>
      <c r="G1101">
        <v>1</v>
      </c>
      <c r="H1101">
        <v>0</v>
      </c>
    </row>
    <row r="1102" spans="1:8">
      <c r="A1102" t="s">
        <v>14</v>
      </c>
      <c r="B1102" s="4">
        <v>45678</v>
      </c>
      <c r="C1102">
        <v>6</v>
      </c>
      <c r="D1102">
        <v>4</v>
      </c>
      <c r="E1102">
        <v>3</v>
      </c>
      <c r="F1102">
        <v>1</v>
      </c>
      <c r="G1102">
        <v>2</v>
      </c>
      <c r="H1102">
        <v>0</v>
      </c>
    </row>
    <row r="1103" spans="1:8">
      <c r="A1103" t="s">
        <v>15</v>
      </c>
      <c r="B1103" s="4">
        <v>45658</v>
      </c>
      <c r="C1103">
        <v>4</v>
      </c>
      <c r="D1103">
        <v>4</v>
      </c>
      <c r="E1103">
        <v>4</v>
      </c>
      <c r="F1103">
        <v>0</v>
      </c>
      <c r="G1103">
        <v>0</v>
      </c>
      <c r="H1103">
        <v>0</v>
      </c>
    </row>
    <row r="1104" spans="1:8">
      <c r="A1104" t="s">
        <v>15</v>
      </c>
      <c r="B1104" s="4">
        <v>45668</v>
      </c>
      <c r="C1104">
        <v>4</v>
      </c>
      <c r="D1104">
        <v>4</v>
      </c>
      <c r="E1104">
        <v>4</v>
      </c>
      <c r="F1104">
        <v>0</v>
      </c>
      <c r="G1104">
        <v>0</v>
      </c>
      <c r="H1104">
        <v>0</v>
      </c>
    </row>
    <row r="1105" spans="1:8">
      <c r="A1105" t="s">
        <v>15</v>
      </c>
      <c r="B1105" s="4">
        <v>45678</v>
      </c>
      <c r="C1105">
        <v>4</v>
      </c>
      <c r="D1105">
        <v>4</v>
      </c>
      <c r="E1105">
        <v>4</v>
      </c>
      <c r="F1105">
        <v>0</v>
      </c>
      <c r="G1105">
        <v>0</v>
      </c>
      <c r="H1105">
        <v>0</v>
      </c>
    </row>
    <row r="1106" spans="1:8">
      <c r="A1106" t="s">
        <v>16</v>
      </c>
      <c r="B1106" s="4">
        <v>45658</v>
      </c>
      <c r="C1106">
        <v>1</v>
      </c>
      <c r="D1106">
        <v>1</v>
      </c>
      <c r="E1106">
        <v>1</v>
      </c>
      <c r="F1106">
        <v>0</v>
      </c>
      <c r="G1106">
        <v>0</v>
      </c>
      <c r="H1106">
        <v>0</v>
      </c>
    </row>
    <row r="1107" spans="1:8">
      <c r="A1107" t="s">
        <v>16</v>
      </c>
      <c r="B1107" s="4">
        <v>45668</v>
      </c>
      <c r="C1107">
        <v>2</v>
      </c>
      <c r="D1107">
        <v>2</v>
      </c>
      <c r="E1107">
        <v>2</v>
      </c>
      <c r="F1107">
        <v>0</v>
      </c>
      <c r="G1107">
        <v>0</v>
      </c>
      <c r="H1107">
        <v>0</v>
      </c>
    </row>
    <row r="1108" spans="1:8">
      <c r="A1108" t="s">
        <v>16</v>
      </c>
      <c r="B1108" s="4">
        <v>45678</v>
      </c>
      <c r="C1108">
        <v>2</v>
      </c>
      <c r="D1108">
        <v>2</v>
      </c>
      <c r="E1108">
        <v>2</v>
      </c>
      <c r="F1108">
        <v>0</v>
      </c>
      <c r="G1108">
        <v>0</v>
      </c>
      <c r="H1108">
        <v>0</v>
      </c>
    </row>
    <row r="1109" spans="1:8">
      <c r="A1109" t="s">
        <v>8</v>
      </c>
      <c r="B1109" s="4">
        <v>45689</v>
      </c>
      <c r="C1109">
        <v>72</v>
      </c>
      <c r="D1109">
        <v>61</v>
      </c>
      <c r="E1109">
        <v>54</v>
      </c>
      <c r="F1109">
        <v>7</v>
      </c>
      <c r="G1109">
        <v>11</v>
      </c>
      <c r="H1109">
        <v>1</v>
      </c>
    </row>
    <row r="1110" spans="1:8">
      <c r="A1110" t="s">
        <v>8</v>
      </c>
      <c r="B1110" s="4">
        <v>45699</v>
      </c>
      <c r="C1110">
        <v>65</v>
      </c>
      <c r="D1110">
        <v>55</v>
      </c>
      <c r="E1110">
        <v>49</v>
      </c>
      <c r="F1110">
        <v>6</v>
      </c>
      <c r="G1110">
        <v>10</v>
      </c>
      <c r="H1110">
        <v>1</v>
      </c>
    </row>
    <row r="1111" spans="1:8">
      <c r="A1111" t="s">
        <v>8</v>
      </c>
      <c r="B1111" s="4">
        <v>45709</v>
      </c>
      <c r="C1111">
        <v>72</v>
      </c>
      <c r="D1111">
        <v>62</v>
      </c>
      <c r="E1111">
        <v>54</v>
      </c>
      <c r="F1111">
        <v>8</v>
      </c>
      <c r="G1111">
        <v>10</v>
      </c>
      <c r="H1111">
        <v>1</v>
      </c>
    </row>
    <row r="1112" spans="1:8">
      <c r="A1112" t="s">
        <v>9</v>
      </c>
      <c r="B1112" s="4">
        <v>45689</v>
      </c>
      <c r="C1112">
        <v>60</v>
      </c>
      <c r="D1112">
        <v>43</v>
      </c>
      <c r="E1112">
        <v>32</v>
      </c>
      <c r="F1112">
        <v>11</v>
      </c>
      <c r="G1112">
        <v>17</v>
      </c>
      <c r="H1112">
        <v>2</v>
      </c>
    </row>
    <row r="1113" spans="1:8">
      <c r="A1113" t="s">
        <v>9</v>
      </c>
      <c r="B1113" s="4">
        <v>45699</v>
      </c>
      <c r="C1113">
        <v>52</v>
      </c>
      <c r="D1113">
        <v>40</v>
      </c>
      <c r="E1113">
        <v>29</v>
      </c>
      <c r="F1113">
        <v>11</v>
      </c>
      <c r="G1113">
        <v>12</v>
      </c>
      <c r="H1113">
        <v>2</v>
      </c>
    </row>
    <row r="1114" spans="1:8">
      <c r="A1114" t="s">
        <v>9</v>
      </c>
      <c r="B1114" s="4">
        <v>45709</v>
      </c>
      <c r="C1114">
        <v>54</v>
      </c>
      <c r="D1114">
        <v>41</v>
      </c>
      <c r="E1114">
        <v>29</v>
      </c>
      <c r="F1114">
        <v>12</v>
      </c>
      <c r="G1114">
        <v>13</v>
      </c>
      <c r="H1114">
        <v>2</v>
      </c>
    </row>
    <row r="1115" spans="1:8">
      <c r="A1115" t="s">
        <v>10</v>
      </c>
      <c r="B1115" s="4">
        <v>45689</v>
      </c>
      <c r="C1115">
        <v>34</v>
      </c>
      <c r="D1115">
        <v>27</v>
      </c>
      <c r="E1115">
        <v>22</v>
      </c>
      <c r="F1115">
        <v>5</v>
      </c>
      <c r="G1115">
        <v>7</v>
      </c>
      <c r="H1115">
        <v>1</v>
      </c>
    </row>
    <row r="1116" spans="1:8">
      <c r="A1116" t="s">
        <v>10</v>
      </c>
      <c r="B1116" s="4">
        <v>45699</v>
      </c>
      <c r="C1116">
        <v>34</v>
      </c>
      <c r="D1116">
        <v>27</v>
      </c>
      <c r="E1116">
        <v>22</v>
      </c>
      <c r="F1116">
        <v>5</v>
      </c>
      <c r="G1116">
        <v>7</v>
      </c>
      <c r="H1116">
        <v>0</v>
      </c>
    </row>
    <row r="1117" spans="1:8">
      <c r="A1117" t="s">
        <v>10</v>
      </c>
      <c r="B1117" s="4">
        <v>45709</v>
      </c>
      <c r="C1117">
        <v>33</v>
      </c>
      <c r="D1117">
        <v>25</v>
      </c>
      <c r="E1117">
        <v>20</v>
      </c>
      <c r="F1117">
        <v>5</v>
      </c>
      <c r="G1117">
        <v>8</v>
      </c>
      <c r="H1117">
        <v>1</v>
      </c>
    </row>
    <row r="1118" spans="1:8">
      <c r="A1118" t="s">
        <v>11</v>
      </c>
      <c r="B1118" s="4">
        <v>45689</v>
      </c>
      <c r="C1118">
        <v>26</v>
      </c>
      <c r="D1118">
        <v>22</v>
      </c>
      <c r="E1118">
        <v>17</v>
      </c>
      <c r="F1118">
        <v>5</v>
      </c>
      <c r="G1118">
        <v>4</v>
      </c>
      <c r="H1118">
        <v>1</v>
      </c>
    </row>
    <row r="1119" spans="1:8">
      <c r="A1119" t="s">
        <v>11</v>
      </c>
      <c r="B1119" s="4">
        <v>45699</v>
      </c>
      <c r="C1119">
        <v>28</v>
      </c>
      <c r="D1119">
        <v>22</v>
      </c>
      <c r="E1119">
        <v>17</v>
      </c>
      <c r="F1119">
        <v>5</v>
      </c>
      <c r="G1119">
        <v>6</v>
      </c>
      <c r="H1119">
        <v>1</v>
      </c>
    </row>
    <row r="1120" spans="1:8">
      <c r="A1120" t="s">
        <v>11</v>
      </c>
      <c r="B1120" s="4">
        <v>45709</v>
      </c>
      <c r="C1120">
        <v>25</v>
      </c>
      <c r="D1120">
        <v>19</v>
      </c>
      <c r="E1120">
        <v>15</v>
      </c>
      <c r="F1120">
        <v>4</v>
      </c>
      <c r="G1120">
        <v>6</v>
      </c>
      <c r="H1120">
        <v>1</v>
      </c>
    </row>
    <row r="1121" spans="1:8">
      <c r="A1121" t="s">
        <v>12</v>
      </c>
      <c r="B1121" s="4">
        <v>45689</v>
      </c>
      <c r="C1121">
        <v>10</v>
      </c>
      <c r="D1121">
        <v>9</v>
      </c>
      <c r="E1121">
        <v>8</v>
      </c>
      <c r="F1121">
        <v>1</v>
      </c>
      <c r="G1121">
        <v>1</v>
      </c>
      <c r="H1121">
        <v>0</v>
      </c>
    </row>
    <row r="1122" spans="1:8">
      <c r="A1122" t="s">
        <v>12</v>
      </c>
      <c r="B1122" s="4">
        <v>45699</v>
      </c>
      <c r="C1122">
        <v>9</v>
      </c>
      <c r="D1122">
        <v>8</v>
      </c>
      <c r="E1122">
        <v>7</v>
      </c>
      <c r="F1122">
        <v>1</v>
      </c>
      <c r="G1122">
        <v>1</v>
      </c>
      <c r="H1122">
        <v>0</v>
      </c>
    </row>
    <row r="1123" spans="1:8">
      <c r="A1123" t="s">
        <v>12</v>
      </c>
      <c r="B1123" s="4">
        <v>45709</v>
      </c>
      <c r="C1123">
        <v>9</v>
      </c>
      <c r="D1123">
        <v>7</v>
      </c>
      <c r="E1123">
        <v>6</v>
      </c>
      <c r="F1123">
        <v>1</v>
      </c>
      <c r="G1123">
        <v>2</v>
      </c>
      <c r="H1123">
        <v>0</v>
      </c>
    </row>
    <row r="1124" spans="1:8">
      <c r="A1124" t="s">
        <v>13</v>
      </c>
      <c r="B1124" s="4">
        <v>45689</v>
      </c>
      <c r="C1124">
        <v>7</v>
      </c>
      <c r="D1124">
        <v>5</v>
      </c>
      <c r="E1124">
        <v>3</v>
      </c>
      <c r="F1124">
        <v>2</v>
      </c>
      <c r="G1124">
        <v>2</v>
      </c>
      <c r="H1124">
        <v>0</v>
      </c>
    </row>
    <row r="1125" spans="1:8">
      <c r="A1125" t="s">
        <v>13</v>
      </c>
      <c r="B1125" s="4">
        <v>45699</v>
      </c>
      <c r="C1125">
        <v>8</v>
      </c>
      <c r="D1125">
        <v>5</v>
      </c>
      <c r="E1125">
        <v>3</v>
      </c>
      <c r="F1125">
        <v>2</v>
      </c>
      <c r="G1125">
        <v>3</v>
      </c>
      <c r="H1125">
        <v>0</v>
      </c>
    </row>
    <row r="1126" spans="1:8">
      <c r="A1126" t="s">
        <v>13</v>
      </c>
      <c r="B1126" s="4">
        <v>45709</v>
      </c>
      <c r="C1126">
        <v>7</v>
      </c>
      <c r="D1126">
        <v>5</v>
      </c>
      <c r="E1126">
        <v>3</v>
      </c>
      <c r="F1126">
        <v>2</v>
      </c>
      <c r="G1126">
        <v>2</v>
      </c>
      <c r="H1126">
        <v>0</v>
      </c>
    </row>
    <row r="1127" spans="1:8">
      <c r="A1127" t="s">
        <v>14</v>
      </c>
      <c r="B1127" s="4">
        <v>45689</v>
      </c>
      <c r="C1127">
        <v>6</v>
      </c>
      <c r="D1127">
        <v>5</v>
      </c>
      <c r="E1127">
        <v>4</v>
      </c>
      <c r="F1127">
        <v>1</v>
      </c>
      <c r="G1127">
        <v>1</v>
      </c>
      <c r="H1127">
        <v>0</v>
      </c>
    </row>
    <row r="1128" spans="1:8">
      <c r="A1128" t="s">
        <v>14</v>
      </c>
      <c r="B1128" s="4">
        <v>45699</v>
      </c>
      <c r="C1128">
        <v>6</v>
      </c>
      <c r="D1128">
        <v>5</v>
      </c>
      <c r="E1128">
        <v>4</v>
      </c>
      <c r="F1128">
        <v>1</v>
      </c>
      <c r="G1128">
        <v>1</v>
      </c>
      <c r="H1128">
        <v>0</v>
      </c>
    </row>
    <row r="1129" spans="1:8">
      <c r="A1129" t="s">
        <v>14</v>
      </c>
      <c r="B1129" s="4">
        <v>45709</v>
      </c>
      <c r="C1129">
        <v>5</v>
      </c>
      <c r="D1129">
        <v>4</v>
      </c>
      <c r="E1129">
        <v>3</v>
      </c>
      <c r="F1129">
        <v>1</v>
      </c>
      <c r="G1129">
        <v>1</v>
      </c>
      <c r="H1129">
        <v>0</v>
      </c>
    </row>
    <row r="1130" spans="1:8">
      <c r="A1130" t="s">
        <v>15</v>
      </c>
      <c r="B1130" s="4">
        <v>45689</v>
      </c>
      <c r="C1130">
        <v>5</v>
      </c>
      <c r="D1130">
        <v>5</v>
      </c>
      <c r="E1130">
        <v>5</v>
      </c>
      <c r="F1130">
        <v>0</v>
      </c>
      <c r="G1130">
        <v>0</v>
      </c>
      <c r="H1130">
        <v>0</v>
      </c>
    </row>
    <row r="1131" spans="1:8">
      <c r="A1131" t="s">
        <v>15</v>
      </c>
      <c r="B1131" s="4">
        <v>45699</v>
      </c>
      <c r="C1131">
        <v>5</v>
      </c>
      <c r="D1131">
        <v>5</v>
      </c>
      <c r="E1131">
        <v>5</v>
      </c>
      <c r="F1131">
        <v>0</v>
      </c>
      <c r="G1131">
        <v>0</v>
      </c>
      <c r="H1131">
        <v>0</v>
      </c>
    </row>
    <row r="1132" spans="1:8">
      <c r="A1132" t="s">
        <v>15</v>
      </c>
      <c r="B1132" s="4">
        <v>45709</v>
      </c>
      <c r="C1132">
        <v>4</v>
      </c>
      <c r="D1132">
        <v>4</v>
      </c>
      <c r="E1132">
        <v>4</v>
      </c>
      <c r="F1132">
        <v>0</v>
      </c>
      <c r="G1132">
        <v>0</v>
      </c>
      <c r="H1132">
        <v>0</v>
      </c>
    </row>
    <row r="1133" spans="1:8">
      <c r="A1133" t="s">
        <v>16</v>
      </c>
      <c r="B1133" s="4">
        <v>45689</v>
      </c>
      <c r="C1133">
        <v>2</v>
      </c>
      <c r="D1133">
        <v>2</v>
      </c>
      <c r="E1133">
        <v>2</v>
      </c>
      <c r="F1133">
        <v>0</v>
      </c>
      <c r="G1133">
        <v>0</v>
      </c>
      <c r="H1133">
        <v>0</v>
      </c>
    </row>
    <row r="1134" spans="1:8">
      <c r="A1134" t="s">
        <v>16</v>
      </c>
      <c r="B1134" s="4">
        <v>45699</v>
      </c>
      <c r="C1134">
        <v>1</v>
      </c>
      <c r="D1134">
        <v>1</v>
      </c>
      <c r="E1134">
        <v>1</v>
      </c>
      <c r="F1134">
        <v>0</v>
      </c>
      <c r="G1134">
        <v>0</v>
      </c>
      <c r="H1134">
        <v>0</v>
      </c>
    </row>
    <row r="1135" spans="1:8">
      <c r="A1135" t="s">
        <v>16</v>
      </c>
      <c r="B1135" s="4">
        <v>45709</v>
      </c>
      <c r="C1135">
        <v>1</v>
      </c>
      <c r="D1135">
        <v>1</v>
      </c>
      <c r="E1135">
        <v>1</v>
      </c>
      <c r="F1135">
        <v>0</v>
      </c>
      <c r="G1135">
        <v>0</v>
      </c>
      <c r="H1135">
        <v>0</v>
      </c>
    </row>
    <row r="1136" spans="1:8">
      <c r="A1136" t="s">
        <v>8</v>
      </c>
      <c r="B1136" s="4">
        <v>45717</v>
      </c>
      <c r="C1136">
        <v>74</v>
      </c>
      <c r="D1136">
        <v>65</v>
      </c>
      <c r="E1136">
        <v>56</v>
      </c>
      <c r="F1136">
        <v>9</v>
      </c>
      <c r="G1136">
        <v>9</v>
      </c>
      <c r="H1136">
        <v>2</v>
      </c>
    </row>
    <row r="1137" spans="1:8">
      <c r="A1137" t="s">
        <v>8</v>
      </c>
      <c r="B1137" s="4">
        <v>45727</v>
      </c>
      <c r="C1137">
        <v>70</v>
      </c>
      <c r="D1137">
        <v>59</v>
      </c>
      <c r="E1137">
        <v>51</v>
      </c>
      <c r="F1137">
        <v>8</v>
      </c>
      <c r="G1137">
        <v>11</v>
      </c>
      <c r="H1137">
        <v>2</v>
      </c>
    </row>
    <row r="1138" spans="1:8">
      <c r="A1138" t="s">
        <v>8</v>
      </c>
      <c r="B1138" s="4">
        <v>45737</v>
      </c>
      <c r="C1138">
        <v>76</v>
      </c>
      <c r="D1138">
        <v>62</v>
      </c>
      <c r="E1138">
        <v>54</v>
      </c>
      <c r="F1138">
        <v>8</v>
      </c>
      <c r="G1138">
        <v>14</v>
      </c>
      <c r="H1138">
        <v>1</v>
      </c>
    </row>
    <row r="1139" spans="1:8">
      <c r="A1139" t="s">
        <v>9</v>
      </c>
      <c r="B1139" s="4">
        <v>45717</v>
      </c>
      <c r="C1139">
        <v>61</v>
      </c>
      <c r="D1139">
        <v>44</v>
      </c>
      <c r="E1139">
        <v>32</v>
      </c>
      <c r="F1139">
        <v>12</v>
      </c>
      <c r="G1139">
        <v>17</v>
      </c>
      <c r="H1139">
        <v>2</v>
      </c>
    </row>
    <row r="1140" spans="1:8">
      <c r="A1140" t="s">
        <v>9</v>
      </c>
      <c r="B1140" s="4">
        <v>45727</v>
      </c>
      <c r="C1140">
        <v>58</v>
      </c>
      <c r="D1140">
        <v>42</v>
      </c>
      <c r="E1140">
        <v>32</v>
      </c>
      <c r="F1140">
        <v>10</v>
      </c>
      <c r="G1140">
        <v>16</v>
      </c>
      <c r="H1140">
        <v>2</v>
      </c>
    </row>
    <row r="1141" spans="1:8">
      <c r="A1141" t="s">
        <v>9</v>
      </c>
      <c r="B1141" s="4">
        <v>45737</v>
      </c>
      <c r="C1141">
        <v>66</v>
      </c>
      <c r="D1141">
        <v>50</v>
      </c>
      <c r="E1141">
        <v>36</v>
      </c>
      <c r="F1141">
        <v>14</v>
      </c>
      <c r="G1141">
        <v>16</v>
      </c>
      <c r="H1141">
        <v>2</v>
      </c>
    </row>
    <row r="1142" spans="1:8">
      <c r="A1142" t="s">
        <v>10</v>
      </c>
      <c r="B1142" s="4">
        <v>45717</v>
      </c>
      <c r="C1142">
        <v>37</v>
      </c>
      <c r="D1142">
        <v>32</v>
      </c>
      <c r="E1142">
        <v>27</v>
      </c>
      <c r="F1142">
        <v>5</v>
      </c>
      <c r="G1142">
        <v>5</v>
      </c>
      <c r="H1142">
        <v>1</v>
      </c>
    </row>
    <row r="1143" spans="1:8">
      <c r="A1143" t="s">
        <v>10</v>
      </c>
      <c r="B1143" s="4">
        <v>45727</v>
      </c>
      <c r="C1143">
        <v>38</v>
      </c>
      <c r="D1143">
        <v>30</v>
      </c>
      <c r="E1143">
        <v>25</v>
      </c>
      <c r="F1143">
        <v>5</v>
      </c>
      <c r="G1143">
        <v>8</v>
      </c>
      <c r="H1143">
        <v>1</v>
      </c>
    </row>
    <row r="1144" spans="1:8">
      <c r="A1144" t="s">
        <v>10</v>
      </c>
      <c r="B1144" s="4">
        <v>45737</v>
      </c>
      <c r="C1144">
        <v>37</v>
      </c>
      <c r="D1144">
        <v>30</v>
      </c>
      <c r="E1144">
        <v>24</v>
      </c>
      <c r="F1144">
        <v>6</v>
      </c>
      <c r="G1144">
        <v>7</v>
      </c>
      <c r="H1144">
        <v>1</v>
      </c>
    </row>
    <row r="1145" spans="1:8">
      <c r="A1145" t="s">
        <v>11</v>
      </c>
      <c r="B1145" s="4">
        <v>45717</v>
      </c>
      <c r="C1145">
        <v>30</v>
      </c>
      <c r="D1145">
        <v>23</v>
      </c>
      <c r="E1145">
        <v>19</v>
      </c>
      <c r="F1145">
        <v>4</v>
      </c>
      <c r="G1145">
        <v>7</v>
      </c>
      <c r="H1145">
        <v>1</v>
      </c>
    </row>
    <row r="1146" spans="1:8">
      <c r="A1146" t="s">
        <v>11</v>
      </c>
      <c r="B1146" s="4">
        <v>45727</v>
      </c>
      <c r="C1146">
        <v>30</v>
      </c>
      <c r="D1146">
        <v>23</v>
      </c>
      <c r="E1146">
        <v>19</v>
      </c>
      <c r="F1146">
        <v>4</v>
      </c>
      <c r="G1146">
        <v>7</v>
      </c>
      <c r="H1146">
        <v>1</v>
      </c>
    </row>
    <row r="1147" spans="1:8">
      <c r="A1147" t="s">
        <v>11</v>
      </c>
      <c r="B1147" s="4">
        <v>45737</v>
      </c>
      <c r="C1147">
        <v>27</v>
      </c>
      <c r="D1147">
        <v>21</v>
      </c>
      <c r="E1147">
        <v>17</v>
      </c>
      <c r="F1147">
        <v>4</v>
      </c>
      <c r="G1147">
        <v>6</v>
      </c>
      <c r="H1147">
        <v>1</v>
      </c>
    </row>
    <row r="1148" spans="1:8">
      <c r="A1148" t="s">
        <v>12</v>
      </c>
      <c r="B1148" s="4">
        <v>45717</v>
      </c>
      <c r="C1148">
        <v>10</v>
      </c>
      <c r="D1148">
        <v>8</v>
      </c>
      <c r="E1148">
        <v>7</v>
      </c>
      <c r="F1148">
        <v>1</v>
      </c>
      <c r="G1148">
        <v>2</v>
      </c>
      <c r="H1148">
        <v>0</v>
      </c>
    </row>
    <row r="1149" spans="1:8">
      <c r="A1149" t="s">
        <v>12</v>
      </c>
      <c r="B1149" s="4">
        <v>45727</v>
      </c>
      <c r="C1149">
        <v>11</v>
      </c>
      <c r="D1149">
        <v>10</v>
      </c>
      <c r="E1149">
        <v>8</v>
      </c>
      <c r="F1149">
        <v>2</v>
      </c>
      <c r="G1149">
        <v>1</v>
      </c>
      <c r="H1149">
        <v>0</v>
      </c>
    </row>
    <row r="1150" spans="1:8">
      <c r="A1150" t="s">
        <v>12</v>
      </c>
      <c r="B1150" s="4">
        <v>45737</v>
      </c>
      <c r="C1150">
        <v>11</v>
      </c>
      <c r="D1150">
        <v>10</v>
      </c>
      <c r="E1150">
        <v>9</v>
      </c>
      <c r="F1150">
        <v>1</v>
      </c>
      <c r="G1150">
        <v>1</v>
      </c>
      <c r="H1150">
        <v>0</v>
      </c>
    </row>
    <row r="1151" spans="1:8">
      <c r="A1151" t="s">
        <v>13</v>
      </c>
      <c r="B1151" s="4">
        <v>45717</v>
      </c>
      <c r="C1151">
        <v>9</v>
      </c>
      <c r="D1151">
        <v>6</v>
      </c>
      <c r="E1151">
        <v>4</v>
      </c>
      <c r="F1151">
        <v>2</v>
      </c>
      <c r="G1151">
        <v>3</v>
      </c>
      <c r="H1151">
        <v>0</v>
      </c>
    </row>
    <row r="1152" spans="1:8">
      <c r="A1152" t="s">
        <v>13</v>
      </c>
      <c r="B1152" s="4">
        <v>45727</v>
      </c>
      <c r="C1152">
        <v>8</v>
      </c>
      <c r="D1152">
        <v>6</v>
      </c>
      <c r="E1152">
        <v>4</v>
      </c>
      <c r="F1152">
        <v>2</v>
      </c>
      <c r="G1152">
        <v>2</v>
      </c>
      <c r="H1152">
        <v>0</v>
      </c>
    </row>
    <row r="1153" spans="1:8">
      <c r="A1153" t="s">
        <v>13</v>
      </c>
      <c r="B1153" s="4">
        <v>45737</v>
      </c>
      <c r="C1153">
        <v>8</v>
      </c>
      <c r="D1153">
        <v>6</v>
      </c>
      <c r="E1153">
        <v>4</v>
      </c>
      <c r="F1153">
        <v>2</v>
      </c>
      <c r="G1153">
        <v>2</v>
      </c>
      <c r="H1153">
        <v>0</v>
      </c>
    </row>
    <row r="1154" spans="1:8">
      <c r="A1154" t="s">
        <v>14</v>
      </c>
      <c r="B1154" s="4">
        <v>45717</v>
      </c>
      <c r="C1154">
        <v>6</v>
      </c>
      <c r="D1154">
        <v>5</v>
      </c>
      <c r="E1154">
        <v>4</v>
      </c>
      <c r="F1154">
        <v>1</v>
      </c>
      <c r="G1154">
        <v>1</v>
      </c>
      <c r="H1154">
        <v>0</v>
      </c>
    </row>
    <row r="1155" spans="1:8">
      <c r="A1155" t="s">
        <v>14</v>
      </c>
      <c r="B1155" s="4">
        <v>45727</v>
      </c>
      <c r="C1155">
        <v>6</v>
      </c>
      <c r="D1155">
        <v>5</v>
      </c>
      <c r="E1155">
        <v>4</v>
      </c>
      <c r="F1155">
        <v>1</v>
      </c>
      <c r="G1155">
        <v>1</v>
      </c>
      <c r="H1155">
        <v>0</v>
      </c>
    </row>
    <row r="1156" spans="1:8">
      <c r="A1156" t="s">
        <v>14</v>
      </c>
      <c r="B1156" s="4">
        <v>45737</v>
      </c>
      <c r="C1156">
        <v>6</v>
      </c>
      <c r="D1156">
        <v>5</v>
      </c>
      <c r="E1156">
        <v>4</v>
      </c>
      <c r="F1156">
        <v>1</v>
      </c>
      <c r="G1156">
        <v>1</v>
      </c>
      <c r="H1156">
        <v>0</v>
      </c>
    </row>
    <row r="1157" spans="1:8">
      <c r="A1157" t="s">
        <v>15</v>
      </c>
      <c r="B1157" s="4">
        <v>45717</v>
      </c>
      <c r="C1157">
        <v>4</v>
      </c>
      <c r="D1157">
        <v>4</v>
      </c>
      <c r="E1157">
        <v>4</v>
      </c>
      <c r="F1157">
        <v>0</v>
      </c>
      <c r="G1157">
        <v>0</v>
      </c>
      <c r="H1157">
        <v>0</v>
      </c>
    </row>
    <row r="1158" spans="1:8">
      <c r="A1158" t="s">
        <v>15</v>
      </c>
      <c r="B1158" s="4">
        <v>45727</v>
      </c>
      <c r="C1158">
        <v>5</v>
      </c>
      <c r="D1158">
        <v>5</v>
      </c>
      <c r="E1158">
        <v>5</v>
      </c>
      <c r="F1158">
        <v>0</v>
      </c>
      <c r="G1158">
        <v>0</v>
      </c>
      <c r="H1158">
        <v>0</v>
      </c>
    </row>
    <row r="1159" spans="1:8">
      <c r="A1159" t="s">
        <v>15</v>
      </c>
      <c r="B1159" s="4">
        <v>45737</v>
      </c>
      <c r="C1159">
        <v>5</v>
      </c>
      <c r="D1159">
        <v>5</v>
      </c>
      <c r="E1159">
        <v>5</v>
      </c>
      <c r="F1159">
        <v>0</v>
      </c>
      <c r="G1159">
        <v>0</v>
      </c>
      <c r="H1159">
        <v>0</v>
      </c>
    </row>
    <row r="1160" spans="1:8">
      <c r="A1160" t="s">
        <v>16</v>
      </c>
      <c r="B1160" s="4">
        <v>45717</v>
      </c>
      <c r="C1160">
        <v>2</v>
      </c>
      <c r="D1160">
        <v>2</v>
      </c>
      <c r="E1160">
        <v>2</v>
      </c>
      <c r="F1160">
        <v>0</v>
      </c>
      <c r="G1160">
        <v>0</v>
      </c>
      <c r="H1160">
        <v>0</v>
      </c>
    </row>
    <row r="1161" spans="1:8">
      <c r="A1161" t="s">
        <v>16</v>
      </c>
      <c r="B1161" s="4">
        <v>45727</v>
      </c>
      <c r="C1161">
        <v>2</v>
      </c>
      <c r="D1161">
        <v>2</v>
      </c>
      <c r="E1161">
        <v>2</v>
      </c>
      <c r="F1161">
        <v>0</v>
      </c>
      <c r="G1161">
        <v>0</v>
      </c>
      <c r="H1161">
        <v>0</v>
      </c>
    </row>
    <row r="1162" spans="1:8">
      <c r="A1162" t="s">
        <v>16</v>
      </c>
      <c r="B1162" s="4">
        <v>45737</v>
      </c>
      <c r="C1162">
        <v>2</v>
      </c>
      <c r="D1162">
        <v>2</v>
      </c>
      <c r="E1162">
        <v>2</v>
      </c>
      <c r="F1162">
        <v>0</v>
      </c>
      <c r="G1162">
        <v>0</v>
      </c>
      <c r="H1162">
        <v>0</v>
      </c>
    </row>
    <row r="1163" spans="1:8">
      <c r="A1163" t="s">
        <v>8</v>
      </c>
      <c r="B1163" s="4">
        <v>45748</v>
      </c>
      <c r="C1163">
        <v>70</v>
      </c>
      <c r="D1163">
        <v>63</v>
      </c>
      <c r="E1163">
        <v>54</v>
      </c>
      <c r="F1163">
        <v>9</v>
      </c>
      <c r="G1163">
        <v>7</v>
      </c>
      <c r="H1163">
        <v>1</v>
      </c>
    </row>
    <row r="1164" spans="1:8">
      <c r="A1164" t="s">
        <v>8</v>
      </c>
      <c r="B1164" s="4">
        <v>45758</v>
      </c>
      <c r="C1164">
        <v>72</v>
      </c>
      <c r="D1164">
        <v>61</v>
      </c>
      <c r="E1164">
        <v>54</v>
      </c>
      <c r="F1164">
        <v>7</v>
      </c>
      <c r="G1164">
        <v>11</v>
      </c>
      <c r="H1164">
        <v>1</v>
      </c>
    </row>
    <row r="1165" spans="1:8">
      <c r="A1165" t="s">
        <v>8</v>
      </c>
      <c r="B1165" s="4">
        <v>45768</v>
      </c>
      <c r="C1165">
        <v>70</v>
      </c>
      <c r="D1165">
        <v>63</v>
      </c>
      <c r="E1165">
        <v>53</v>
      </c>
      <c r="F1165">
        <v>10</v>
      </c>
      <c r="G1165">
        <v>7</v>
      </c>
      <c r="H1165">
        <v>1</v>
      </c>
    </row>
    <row r="1166" spans="1:8">
      <c r="A1166" t="s">
        <v>9</v>
      </c>
      <c r="B1166" s="4">
        <v>45748</v>
      </c>
      <c r="C1166">
        <v>56</v>
      </c>
      <c r="D1166">
        <v>40</v>
      </c>
      <c r="E1166">
        <v>30</v>
      </c>
      <c r="F1166">
        <v>10</v>
      </c>
      <c r="G1166">
        <v>16</v>
      </c>
      <c r="H1166">
        <v>2</v>
      </c>
    </row>
    <row r="1167" spans="1:8">
      <c r="A1167" t="s">
        <v>9</v>
      </c>
      <c r="B1167" s="4">
        <v>45758</v>
      </c>
      <c r="C1167">
        <v>60</v>
      </c>
      <c r="D1167">
        <v>45</v>
      </c>
      <c r="E1167">
        <v>34</v>
      </c>
      <c r="F1167">
        <v>11</v>
      </c>
      <c r="G1167">
        <v>15</v>
      </c>
      <c r="H1167">
        <v>2</v>
      </c>
    </row>
    <row r="1168" spans="1:8">
      <c r="A1168" t="s">
        <v>9</v>
      </c>
      <c r="B1168" s="4">
        <v>45768</v>
      </c>
      <c r="C1168">
        <v>60</v>
      </c>
      <c r="D1168">
        <v>46</v>
      </c>
      <c r="E1168">
        <v>33</v>
      </c>
      <c r="F1168">
        <v>13</v>
      </c>
      <c r="G1168">
        <v>14</v>
      </c>
      <c r="H1168">
        <v>2</v>
      </c>
    </row>
    <row r="1169" spans="1:8">
      <c r="A1169" t="s">
        <v>10</v>
      </c>
      <c r="B1169" s="4">
        <v>45748</v>
      </c>
      <c r="C1169">
        <v>39</v>
      </c>
      <c r="D1169">
        <v>32</v>
      </c>
      <c r="E1169">
        <v>26</v>
      </c>
      <c r="F1169">
        <v>6</v>
      </c>
      <c r="G1169">
        <v>7</v>
      </c>
      <c r="H1169">
        <v>1</v>
      </c>
    </row>
    <row r="1170" spans="1:8">
      <c r="A1170" t="s">
        <v>10</v>
      </c>
      <c r="B1170" s="4">
        <v>45758</v>
      </c>
      <c r="C1170">
        <v>38</v>
      </c>
      <c r="D1170">
        <v>30</v>
      </c>
      <c r="E1170">
        <v>24</v>
      </c>
      <c r="F1170">
        <v>6</v>
      </c>
      <c r="G1170">
        <v>8</v>
      </c>
      <c r="H1170">
        <v>1</v>
      </c>
    </row>
    <row r="1171" spans="1:8">
      <c r="A1171" t="s">
        <v>10</v>
      </c>
      <c r="B1171" s="4">
        <v>45768</v>
      </c>
      <c r="C1171">
        <v>36</v>
      </c>
      <c r="D1171">
        <v>30</v>
      </c>
      <c r="E1171">
        <v>24</v>
      </c>
      <c r="F1171">
        <v>6</v>
      </c>
      <c r="G1171">
        <v>6</v>
      </c>
      <c r="H1171">
        <v>1</v>
      </c>
    </row>
    <row r="1172" spans="1:8">
      <c r="A1172" t="s">
        <v>11</v>
      </c>
      <c r="B1172" s="4">
        <v>45748</v>
      </c>
      <c r="C1172">
        <v>27</v>
      </c>
      <c r="D1172">
        <v>21</v>
      </c>
      <c r="E1172">
        <v>16</v>
      </c>
      <c r="F1172">
        <v>5</v>
      </c>
      <c r="G1172">
        <v>6</v>
      </c>
      <c r="H1172">
        <v>1</v>
      </c>
    </row>
    <row r="1173" spans="1:8">
      <c r="A1173" t="s">
        <v>11</v>
      </c>
      <c r="B1173" s="4">
        <v>45758</v>
      </c>
      <c r="C1173">
        <v>29</v>
      </c>
      <c r="D1173">
        <v>23</v>
      </c>
      <c r="E1173">
        <v>19</v>
      </c>
      <c r="F1173">
        <v>4</v>
      </c>
      <c r="G1173">
        <v>6</v>
      </c>
      <c r="H1173">
        <v>1</v>
      </c>
    </row>
    <row r="1174" spans="1:8">
      <c r="A1174" t="s">
        <v>11</v>
      </c>
      <c r="B1174" s="4">
        <v>45768</v>
      </c>
      <c r="C1174">
        <v>27</v>
      </c>
      <c r="D1174">
        <v>22</v>
      </c>
      <c r="E1174">
        <v>17</v>
      </c>
      <c r="F1174">
        <v>5</v>
      </c>
      <c r="G1174">
        <v>5</v>
      </c>
      <c r="H1174">
        <v>1</v>
      </c>
    </row>
    <row r="1175" spans="1:8">
      <c r="A1175" t="s">
        <v>12</v>
      </c>
      <c r="B1175" s="4">
        <v>45748</v>
      </c>
      <c r="C1175">
        <v>10</v>
      </c>
      <c r="D1175">
        <v>9</v>
      </c>
      <c r="E1175">
        <v>8</v>
      </c>
      <c r="F1175">
        <v>1</v>
      </c>
      <c r="G1175">
        <v>1</v>
      </c>
      <c r="H1175">
        <v>0</v>
      </c>
    </row>
    <row r="1176" spans="1:8">
      <c r="A1176" t="s">
        <v>12</v>
      </c>
      <c r="B1176" s="4">
        <v>45758</v>
      </c>
      <c r="C1176">
        <v>11</v>
      </c>
      <c r="D1176">
        <v>9</v>
      </c>
      <c r="E1176">
        <v>8</v>
      </c>
      <c r="F1176">
        <v>1</v>
      </c>
      <c r="G1176">
        <v>2</v>
      </c>
      <c r="H1176">
        <v>0</v>
      </c>
    </row>
    <row r="1177" spans="1:8">
      <c r="A1177" t="s">
        <v>12</v>
      </c>
      <c r="B1177" s="4">
        <v>45768</v>
      </c>
      <c r="C1177">
        <v>11</v>
      </c>
      <c r="D1177">
        <v>9</v>
      </c>
      <c r="E1177">
        <v>7</v>
      </c>
      <c r="F1177">
        <v>2</v>
      </c>
      <c r="G1177">
        <v>2</v>
      </c>
      <c r="H1177">
        <v>0</v>
      </c>
    </row>
    <row r="1178" spans="1:8">
      <c r="A1178" t="s">
        <v>13</v>
      </c>
      <c r="B1178" s="4">
        <v>45748</v>
      </c>
      <c r="C1178">
        <v>8</v>
      </c>
      <c r="D1178">
        <v>5</v>
      </c>
      <c r="E1178">
        <v>3</v>
      </c>
      <c r="F1178">
        <v>2</v>
      </c>
      <c r="G1178">
        <v>3</v>
      </c>
      <c r="H1178">
        <v>0</v>
      </c>
    </row>
    <row r="1179" spans="1:8">
      <c r="A1179" t="s">
        <v>13</v>
      </c>
      <c r="B1179" s="4">
        <v>45758</v>
      </c>
      <c r="C1179">
        <v>8</v>
      </c>
      <c r="D1179">
        <v>6</v>
      </c>
      <c r="E1179">
        <v>4</v>
      </c>
      <c r="F1179">
        <v>2</v>
      </c>
      <c r="G1179">
        <v>2</v>
      </c>
      <c r="H1179">
        <v>0</v>
      </c>
    </row>
    <row r="1180" spans="1:8">
      <c r="A1180" t="s">
        <v>13</v>
      </c>
      <c r="B1180" s="4">
        <v>45768</v>
      </c>
      <c r="C1180">
        <v>8</v>
      </c>
      <c r="D1180">
        <v>6</v>
      </c>
      <c r="E1180">
        <v>4</v>
      </c>
      <c r="F1180">
        <v>2</v>
      </c>
      <c r="G1180">
        <v>2</v>
      </c>
      <c r="H1180">
        <v>0</v>
      </c>
    </row>
    <row r="1181" spans="1:8">
      <c r="A1181" t="s">
        <v>14</v>
      </c>
      <c r="B1181" s="4">
        <v>45748</v>
      </c>
      <c r="C1181">
        <v>6</v>
      </c>
      <c r="D1181">
        <v>5</v>
      </c>
      <c r="E1181">
        <v>4</v>
      </c>
      <c r="F1181">
        <v>1</v>
      </c>
      <c r="G1181">
        <v>1</v>
      </c>
      <c r="H1181">
        <v>0</v>
      </c>
    </row>
    <row r="1182" spans="1:8">
      <c r="A1182" t="s">
        <v>14</v>
      </c>
      <c r="B1182" s="4">
        <v>45758</v>
      </c>
      <c r="C1182">
        <v>6</v>
      </c>
      <c r="D1182">
        <v>5</v>
      </c>
      <c r="E1182">
        <v>4</v>
      </c>
      <c r="F1182">
        <v>1</v>
      </c>
      <c r="G1182">
        <v>1</v>
      </c>
      <c r="H1182">
        <v>0</v>
      </c>
    </row>
    <row r="1183" spans="1:8">
      <c r="A1183" t="s">
        <v>14</v>
      </c>
      <c r="B1183" s="4">
        <v>45768</v>
      </c>
      <c r="C1183">
        <v>7</v>
      </c>
      <c r="D1183">
        <v>5</v>
      </c>
      <c r="E1183">
        <v>4</v>
      </c>
      <c r="F1183">
        <v>1</v>
      </c>
      <c r="G1183">
        <v>2</v>
      </c>
      <c r="H1183">
        <v>0</v>
      </c>
    </row>
    <row r="1184" spans="1:8">
      <c r="A1184" t="s">
        <v>15</v>
      </c>
      <c r="B1184" s="4">
        <v>45748</v>
      </c>
      <c r="C1184">
        <v>5</v>
      </c>
      <c r="D1184">
        <v>5</v>
      </c>
      <c r="E1184">
        <v>5</v>
      </c>
      <c r="F1184">
        <v>0</v>
      </c>
      <c r="G1184">
        <v>0</v>
      </c>
      <c r="H1184">
        <v>0</v>
      </c>
    </row>
    <row r="1185" spans="1:8">
      <c r="A1185" t="s">
        <v>15</v>
      </c>
      <c r="B1185" s="4">
        <v>45758</v>
      </c>
      <c r="C1185">
        <v>5</v>
      </c>
      <c r="D1185">
        <v>5</v>
      </c>
      <c r="E1185">
        <v>5</v>
      </c>
      <c r="F1185">
        <v>0</v>
      </c>
      <c r="G1185">
        <v>0</v>
      </c>
      <c r="H1185">
        <v>0</v>
      </c>
    </row>
    <row r="1186" spans="1:8">
      <c r="A1186" t="s">
        <v>15</v>
      </c>
      <c r="B1186" s="4">
        <v>45768</v>
      </c>
      <c r="C1186">
        <v>5</v>
      </c>
      <c r="D1186">
        <v>5</v>
      </c>
      <c r="E1186">
        <v>5</v>
      </c>
      <c r="F1186">
        <v>0</v>
      </c>
      <c r="G1186">
        <v>0</v>
      </c>
      <c r="H1186">
        <v>0</v>
      </c>
    </row>
    <row r="1187" spans="1:8">
      <c r="A1187" t="s">
        <v>16</v>
      </c>
      <c r="B1187" s="4">
        <v>45748</v>
      </c>
      <c r="C1187">
        <v>2</v>
      </c>
      <c r="D1187">
        <v>2</v>
      </c>
      <c r="E1187">
        <v>2</v>
      </c>
      <c r="F1187">
        <v>0</v>
      </c>
      <c r="G1187">
        <v>0</v>
      </c>
      <c r="H1187">
        <v>0</v>
      </c>
    </row>
    <row r="1188" spans="1:8">
      <c r="A1188" t="s">
        <v>16</v>
      </c>
      <c r="B1188" s="4">
        <v>45758</v>
      </c>
      <c r="C1188">
        <v>2</v>
      </c>
      <c r="D1188">
        <v>2</v>
      </c>
      <c r="E1188">
        <v>2</v>
      </c>
      <c r="F1188">
        <v>0</v>
      </c>
      <c r="G1188">
        <v>0</v>
      </c>
      <c r="H1188">
        <v>0</v>
      </c>
    </row>
    <row r="1189" spans="1:8">
      <c r="A1189" t="s">
        <v>16</v>
      </c>
      <c r="B1189" s="4">
        <v>45768</v>
      </c>
      <c r="C1189">
        <v>2</v>
      </c>
      <c r="D1189">
        <v>2</v>
      </c>
      <c r="E1189">
        <v>2</v>
      </c>
      <c r="F1189">
        <v>0</v>
      </c>
      <c r="G1189">
        <v>0</v>
      </c>
      <c r="H1189">
        <v>0</v>
      </c>
    </row>
    <row r="1190" spans="1:8">
      <c r="A1190" t="s">
        <v>8</v>
      </c>
      <c r="B1190" s="4">
        <v>45778</v>
      </c>
      <c r="C1190">
        <v>77</v>
      </c>
      <c r="D1190">
        <v>68</v>
      </c>
      <c r="E1190">
        <v>57</v>
      </c>
      <c r="F1190">
        <v>11</v>
      </c>
      <c r="G1190">
        <v>9</v>
      </c>
      <c r="H1190">
        <v>2</v>
      </c>
    </row>
    <row r="1191" spans="1:8">
      <c r="A1191" t="s">
        <v>8</v>
      </c>
      <c r="B1191" s="4">
        <v>45788</v>
      </c>
      <c r="C1191">
        <v>71</v>
      </c>
      <c r="D1191">
        <v>58</v>
      </c>
      <c r="E1191">
        <v>50</v>
      </c>
      <c r="F1191">
        <v>8</v>
      </c>
      <c r="G1191">
        <v>13</v>
      </c>
      <c r="H1191">
        <v>1</v>
      </c>
    </row>
    <row r="1192" spans="1:8">
      <c r="A1192" t="s">
        <v>8</v>
      </c>
      <c r="B1192" s="4">
        <v>45798</v>
      </c>
      <c r="C1192">
        <v>79</v>
      </c>
      <c r="D1192">
        <v>66</v>
      </c>
      <c r="E1192">
        <v>56</v>
      </c>
      <c r="F1192">
        <v>10</v>
      </c>
      <c r="G1192">
        <v>13</v>
      </c>
      <c r="H1192">
        <v>1</v>
      </c>
    </row>
    <row r="1193" spans="1:8">
      <c r="A1193" t="s">
        <v>9</v>
      </c>
      <c r="B1193" s="4">
        <v>45778</v>
      </c>
      <c r="C1193">
        <v>64</v>
      </c>
      <c r="D1193">
        <v>50</v>
      </c>
      <c r="E1193">
        <v>35</v>
      </c>
      <c r="F1193">
        <v>15</v>
      </c>
      <c r="G1193">
        <v>14</v>
      </c>
      <c r="H1193">
        <v>3</v>
      </c>
    </row>
    <row r="1194" spans="1:8">
      <c r="A1194" t="s">
        <v>9</v>
      </c>
      <c r="B1194" s="4">
        <v>45788</v>
      </c>
      <c r="C1194">
        <v>63</v>
      </c>
      <c r="D1194">
        <v>44</v>
      </c>
      <c r="E1194">
        <v>33</v>
      </c>
      <c r="F1194">
        <v>11</v>
      </c>
      <c r="G1194">
        <v>19</v>
      </c>
      <c r="H1194">
        <v>1</v>
      </c>
    </row>
    <row r="1195" spans="1:8">
      <c r="A1195" t="s">
        <v>9</v>
      </c>
      <c r="B1195" s="4">
        <v>45798</v>
      </c>
      <c r="C1195">
        <v>58</v>
      </c>
      <c r="D1195">
        <v>41</v>
      </c>
      <c r="E1195">
        <v>30</v>
      </c>
      <c r="F1195">
        <v>11</v>
      </c>
      <c r="G1195">
        <v>17</v>
      </c>
      <c r="H1195">
        <v>2</v>
      </c>
    </row>
    <row r="1196" spans="1:8">
      <c r="A1196" t="s">
        <v>10</v>
      </c>
      <c r="B1196" s="4">
        <v>45778</v>
      </c>
      <c r="C1196">
        <v>37</v>
      </c>
      <c r="D1196">
        <v>30</v>
      </c>
      <c r="E1196">
        <v>25</v>
      </c>
      <c r="F1196">
        <v>5</v>
      </c>
      <c r="G1196">
        <v>7</v>
      </c>
      <c r="H1196">
        <v>1</v>
      </c>
    </row>
    <row r="1197" spans="1:8">
      <c r="A1197" t="s">
        <v>10</v>
      </c>
      <c r="B1197" s="4">
        <v>45788</v>
      </c>
      <c r="C1197">
        <v>35</v>
      </c>
      <c r="D1197">
        <v>30</v>
      </c>
      <c r="E1197">
        <v>24</v>
      </c>
      <c r="F1197">
        <v>6</v>
      </c>
      <c r="G1197">
        <v>5</v>
      </c>
      <c r="H1197">
        <v>1</v>
      </c>
    </row>
    <row r="1198" spans="1:8">
      <c r="A1198" t="s">
        <v>10</v>
      </c>
      <c r="B1198" s="4">
        <v>45798</v>
      </c>
      <c r="C1198">
        <v>40</v>
      </c>
      <c r="D1198">
        <v>33</v>
      </c>
      <c r="E1198">
        <v>27</v>
      </c>
      <c r="F1198">
        <v>6</v>
      </c>
      <c r="G1198">
        <v>7</v>
      </c>
      <c r="H1198">
        <v>1</v>
      </c>
    </row>
    <row r="1199" spans="1:8">
      <c r="A1199" t="s">
        <v>11</v>
      </c>
      <c r="B1199" s="4">
        <v>45778</v>
      </c>
      <c r="C1199">
        <v>29</v>
      </c>
      <c r="D1199">
        <v>25</v>
      </c>
      <c r="E1199">
        <v>20</v>
      </c>
      <c r="F1199">
        <v>5</v>
      </c>
      <c r="G1199">
        <v>4</v>
      </c>
      <c r="H1199">
        <v>1</v>
      </c>
    </row>
    <row r="1200" spans="1:8">
      <c r="A1200" t="s">
        <v>11</v>
      </c>
      <c r="B1200" s="4">
        <v>45788</v>
      </c>
      <c r="C1200">
        <v>28</v>
      </c>
      <c r="D1200">
        <v>23</v>
      </c>
      <c r="E1200">
        <v>19</v>
      </c>
      <c r="F1200">
        <v>4</v>
      </c>
      <c r="G1200">
        <v>5</v>
      </c>
      <c r="H1200">
        <v>1</v>
      </c>
    </row>
    <row r="1201" spans="1:8">
      <c r="A1201" t="s">
        <v>11</v>
      </c>
      <c r="B1201" s="4">
        <v>45798</v>
      </c>
      <c r="C1201">
        <v>30</v>
      </c>
      <c r="D1201">
        <v>24</v>
      </c>
      <c r="E1201">
        <v>20</v>
      </c>
      <c r="F1201">
        <v>4</v>
      </c>
      <c r="G1201">
        <v>6</v>
      </c>
      <c r="H1201">
        <v>1</v>
      </c>
    </row>
    <row r="1202" spans="1:8">
      <c r="A1202" t="s">
        <v>12</v>
      </c>
      <c r="B1202" s="4">
        <v>45778</v>
      </c>
      <c r="C1202">
        <v>10</v>
      </c>
      <c r="D1202">
        <v>9</v>
      </c>
      <c r="E1202">
        <v>8</v>
      </c>
      <c r="F1202">
        <v>1</v>
      </c>
      <c r="G1202">
        <v>1</v>
      </c>
      <c r="H1202">
        <v>0</v>
      </c>
    </row>
    <row r="1203" spans="1:8">
      <c r="A1203" t="s">
        <v>12</v>
      </c>
      <c r="B1203" s="4">
        <v>45788</v>
      </c>
      <c r="C1203">
        <v>10</v>
      </c>
      <c r="D1203">
        <v>9</v>
      </c>
      <c r="E1203">
        <v>8</v>
      </c>
      <c r="F1203">
        <v>1</v>
      </c>
      <c r="G1203">
        <v>1</v>
      </c>
      <c r="H1203">
        <v>0</v>
      </c>
    </row>
    <row r="1204" spans="1:8">
      <c r="A1204" t="s">
        <v>12</v>
      </c>
      <c r="B1204" s="4">
        <v>45798</v>
      </c>
      <c r="C1204">
        <v>11</v>
      </c>
      <c r="D1204">
        <v>10</v>
      </c>
      <c r="E1204">
        <v>9</v>
      </c>
      <c r="F1204">
        <v>1</v>
      </c>
      <c r="G1204">
        <v>1</v>
      </c>
      <c r="H1204">
        <v>0</v>
      </c>
    </row>
    <row r="1205" spans="1:8">
      <c r="A1205" t="s">
        <v>13</v>
      </c>
      <c r="B1205" s="4">
        <v>45778</v>
      </c>
      <c r="C1205">
        <v>8</v>
      </c>
      <c r="D1205">
        <v>6</v>
      </c>
      <c r="E1205">
        <v>4</v>
      </c>
      <c r="F1205">
        <v>2</v>
      </c>
      <c r="G1205">
        <v>2</v>
      </c>
      <c r="H1205">
        <v>0</v>
      </c>
    </row>
    <row r="1206" spans="1:8">
      <c r="A1206" t="s">
        <v>13</v>
      </c>
      <c r="B1206" s="4">
        <v>45788</v>
      </c>
      <c r="C1206">
        <v>8</v>
      </c>
      <c r="D1206">
        <v>5</v>
      </c>
      <c r="E1206">
        <v>4</v>
      </c>
      <c r="F1206">
        <v>1</v>
      </c>
      <c r="G1206">
        <v>3</v>
      </c>
      <c r="H1206">
        <v>0</v>
      </c>
    </row>
    <row r="1207" spans="1:8">
      <c r="A1207" t="s">
        <v>13</v>
      </c>
      <c r="B1207" s="4">
        <v>45798</v>
      </c>
      <c r="C1207">
        <v>8</v>
      </c>
      <c r="D1207">
        <v>5</v>
      </c>
      <c r="E1207">
        <v>3</v>
      </c>
      <c r="F1207">
        <v>2</v>
      </c>
      <c r="G1207">
        <v>3</v>
      </c>
      <c r="H1207">
        <v>0</v>
      </c>
    </row>
    <row r="1208" spans="1:8">
      <c r="A1208" t="s">
        <v>14</v>
      </c>
      <c r="B1208" s="4">
        <v>45778</v>
      </c>
      <c r="C1208">
        <v>6</v>
      </c>
      <c r="D1208">
        <v>5</v>
      </c>
      <c r="E1208">
        <v>4</v>
      </c>
      <c r="F1208">
        <v>1</v>
      </c>
      <c r="G1208">
        <v>1</v>
      </c>
      <c r="H1208">
        <v>0</v>
      </c>
    </row>
    <row r="1209" spans="1:8">
      <c r="A1209" t="s">
        <v>14</v>
      </c>
      <c r="B1209" s="4">
        <v>45788</v>
      </c>
      <c r="C1209">
        <v>6</v>
      </c>
      <c r="D1209">
        <v>5</v>
      </c>
      <c r="E1209">
        <v>4</v>
      </c>
      <c r="F1209">
        <v>1</v>
      </c>
      <c r="G1209">
        <v>1</v>
      </c>
      <c r="H1209">
        <v>0</v>
      </c>
    </row>
    <row r="1210" spans="1:8">
      <c r="A1210" t="s">
        <v>14</v>
      </c>
      <c r="B1210" s="4">
        <v>45798</v>
      </c>
      <c r="C1210">
        <v>6</v>
      </c>
      <c r="D1210">
        <v>5</v>
      </c>
      <c r="E1210">
        <v>4</v>
      </c>
      <c r="F1210">
        <v>1</v>
      </c>
      <c r="G1210">
        <v>1</v>
      </c>
      <c r="H1210">
        <v>0</v>
      </c>
    </row>
    <row r="1211" spans="1:8">
      <c r="A1211" t="s">
        <v>15</v>
      </c>
      <c r="B1211" s="4">
        <v>45778</v>
      </c>
      <c r="C1211">
        <v>5</v>
      </c>
      <c r="D1211">
        <v>5</v>
      </c>
      <c r="E1211">
        <v>5</v>
      </c>
      <c r="F1211">
        <v>0</v>
      </c>
      <c r="G1211">
        <v>0</v>
      </c>
      <c r="H1211">
        <v>0</v>
      </c>
    </row>
    <row r="1212" spans="1:8">
      <c r="A1212" t="s">
        <v>15</v>
      </c>
      <c r="B1212" s="4">
        <v>45788</v>
      </c>
      <c r="C1212">
        <v>5</v>
      </c>
      <c r="D1212">
        <v>5</v>
      </c>
      <c r="E1212">
        <v>5</v>
      </c>
      <c r="F1212">
        <v>0</v>
      </c>
      <c r="G1212">
        <v>0</v>
      </c>
      <c r="H1212">
        <v>0</v>
      </c>
    </row>
    <row r="1213" spans="1:8">
      <c r="A1213" t="s">
        <v>15</v>
      </c>
      <c r="B1213" s="4">
        <v>45798</v>
      </c>
      <c r="C1213">
        <v>5</v>
      </c>
      <c r="D1213">
        <v>5</v>
      </c>
      <c r="E1213">
        <v>5</v>
      </c>
      <c r="F1213">
        <v>0</v>
      </c>
      <c r="G1213">
        <v>0</v>
      </c>
      <c r="H1213">
        <v>0</v>
      </c>
    </row>
    <row r="1214" spans="1:8">
      <c r="A1214" t="s">
        <v>16</v>
      </c>
      <c r="B1214" s="4">
        <v>45778</v>
      </c>
      <c r="C1214">
        <v>2</v>
      </c>
      <c r="D1214">
        <v>2</v>
      </c>
      <c r="E1214">
        <v>2</v>
      </c>
      <c r="F1214">
        <v>0</v>
      </c>
      <c r="G1214">
        <v>0</v>
      </c>
      <c r="H1214">
        <v>0</v>
      </c>
    </row>
    <row r="1215" spans="1:8">
      <c r="A1215" t="s">
        <v>16</v>
      </c>
      <c r="B1215" s="4">
        <v>45788</v>
      </c>
      <c r="C1215">
        <v>2</v>
      </c>
      <c r="D1215">
        <v>2</v>
      </c>
      <c r="E1215">
        <v>2</v>
      </c>
      <c r="F1215">
        <v>0</v>
      </c>
      <c r="G1215">
        <v>0</v>
      </c>
      <c r="H1215">
        <v>0</v>
      </c>
    </row>
    <row r="1216" spans="1:8">
      <c r="A1216" t="s">
        <v>16</v>
      </c>
      <c r="B1216" s="4">
        <v>45798</v>
      </c>
      <c r="C1216">
        <v>2</v>
      </c>
      <c r="D1216">
        <v>2</v>
      </c>
      <c r="E1216">
        <v>2</v>
      </c>
      <c r="F1216">
        <v>0</v>
      </c>
      <c r="G1216">
        <v>0</v>
      </c>
      <c r="H1216">
        <v>0</v>
      </c>
    </row>
    <row r="1217" spans="1:8">
      <c r="A1217" t="s">
        <v>8</v>
      </c>
      <c r="B1217" s="4">
        <v>45809</v>
      </c>
      <c r="C1217">
        <v>69</v>
      </c>
      <c r="D1217">
        <v>59</v>
      </c>
      <c r="E1217">
        <v>49</v>
      </c>
      <c r="F1217">
        <v>10</v>
      </c>
      <c r="G1217">
        <v>10</v>
      </c>
      <c r="H1217">
        <v>1</v>
      </c>
    </row>
    <row r="1218" spans="1:8">
      <c r="A1218" t="s">
        <v>8</v>
      </c>
      <c r="B1218" s="4">
        <v>45819</v>
      </c>
      <c r="C1218">
        <v>70</v>
      </c>
      <c r="D1218">
        <v>58</v>
      </c>
      <c r="E1218">
        <v>51</v>
      </c>
      <c r="F1218">
        <v>7</v>
      </c>
      <c r="G1218">
        <v>12</v>
      </c>
      <c r="H1218">
        <v>1</v>
      </c>
    </row>
    <row r="1219" spans="1:8">
      <c r="A1219" t="s">
        <v>8</v>
      </c>
      <c r="B1219" s="4">
        <v>45829</v>
      </c>
      <c r="C1219">
        <v>72</v>
      </c>
      <c r="D1219">
        <v>61</v>
      </c>
      <c r="E1219">
        <v>52</v>
      </c>
      <c r="F1219">
        <v>9</v>
      </c>
      <c r="G1219">
        <v>11</v>
      </c>
      <c r="H1219">
        <v>1</v>
      </c>
    </row>
    <row r="1220" spans="1:8">
      <c r="A1220" t="s">
        <v>9</v>
      </c>
      <c r="B1220" s="4">
        <v>45809</v>
      </c>
      <c r="C1220">
        <v>56</v>
      </c>
      <c r="D1220">
        <v>40</v>
      </c>
      <c r="E1220">
        <v>31</v>
      </c>
      <c r="F1220">
        <v>9</v>
      </c>
      <c r="G1220">
        <v>16</v>
      </c>
      <c r="H1220">
        <v>2</v>
      </c>
    </row>
    <row r="1221" spans="1:8">
      <c r="A1221" t="s">
        <v>9</v>
      </c>
      <c r="B1221" s="4">
        <v>45819</v>
      </c>
      <c r="C1221">
        <v>61</v>
      </c>
      <c r="D1221">
        <v>47</v>
      </c>
      <c r="E1221">
        <v>35</v>
      </c>
      <c r="F1221">
        <v>12</v>
      </c>
      <c r="G1221">
        <v>14</v>
      </c>
      <c r="H1221">
        <v>2</v>
      </c>
    </row>
    <row r="1222" spans="1:8">
      <c r="A1222" t="s">
        <v>9</v>
      </c>
      <c r="B1222" s="4">
        <v>45829</v>
      </c>
      <c r="C1222">
        <v>53</v>
      </c>
      <c r="D1222">
        <v>38</v>
      </c>
      <c r="E1222">
        <v>28</v>
      </c>
      <c r="F1222">
        <v>10</v>
      </c>
      <c r="G1222">
        <v>15</v>
      </c>
      <c r="H1222">
        <v>1</v>
      </c>
    </row>
    <row r="1223" spans="1:8">
      <c r="A1223" t="s">
        <v>10</v>
      </c>
      <c r="B1223" s="4">
        <v>45809</v>
      </c>
      <c r="C1223">
        <v>37</v>
      </c>
      <c r="D1223">
        <v>30</v>
      </c>
      <c r="E1223">
        <v>26</v>
      </c>
      <c r="F1223">
        <v>4</v>
      </c>
      <c r="G1223">
        <v>7</v>
      </c>
      <c r="H1223">
        <v>1</v>
      </c>
    </row>
    <row r="1224" spans="1:8">
      <c r="A1224" t="s">
        <v>10</v>
      </c>
      <c r="B1224" s="4">
        <v>45819</v>
      </c>
      <c r="C1224">
        <v>35</v>
      </c>
      <c r="D1224">
        <v>30</v>
      </c>
      <c r="E1224">
        <v>25</v>
      </c>
      <c r="F1224">
        <v>5</v>
      </c>
      <c r="G1224">
        <v>5</v>
      </c>
      <c r="H1224">
        <v>1</v>
      </c>
    </row>
    <row r="1225" spans="1:8">
      <c r="A1225" t="s">
        <v>10</v>
      </c>
      <c r="B1225" s="4">
        <v>45829</v>
      </c>
      <c r="C1225">
        <v>35</v>
      </c>
      <c r="D1225">
        <v>28</v>
      </c>
      <c r="E1225">
        <v>24</v>
      </c>
      <c r="F1225">
        <v>4</v>
      </c>
      <c r="G1225">
        <v>7</v>
      </c>
      <c r="H1225">
        <v>1</v>
      </c>
    </row>
    <row r="1226" spans="1:8">
      <c r="A1226" t="s">
        <v>11</v>
      </c>
      <c r="B1226" s="4">
        <v>45809</v>
      </c>
      <c r="C1226">
        <v>28</v>
      </c>
      <c r="D1226">
        <v>22</v>
      </c>
      <c r="E1226">
        <v>18</v>
      </c>
      <c r="F1226">
        <v>4</v>
      </c>
      <c r="G1226">
        <v>6</v>
      </c>
      <c r="H1226">
        <v>1</v>
      </c>
    </row>
    <row r="1227" spans="1:8">
      <c r="A1227" t="s">
        <v>11</v>
      </c>
      <c r="B1227" s="4">
        <v>45819</v>
      </c>
      <c r="C1227">
        <v>25</v>
      </c>
      <c r="D1227">
        <v>19</v>
      </c>
      <c r="E1227">
        <v>16</v>
      </c>
      <c r="F1227">
        <v>3</v>
      </c>
      <c r="G1227">
        <v>6</v>
      </c>
      <c r="H1227">
        <v>1</v>
      </c>
    </row>
    <row r="1228" spans="1:8">
      <c r="A1228" t="s">
        <v>11</v>
      </c>
      <c r="B1228" s="4">
        <v>45829</v>
      </c>
      <c r="C1228">
        <v>28</v>
      </c>
      <c r="D1228">
        <v>22</v>
      </c>
      <c r="E1228">
        <v>18</v>
      </c>
      <c r="F1228">
        <v>4</v>
      </c>
      <c r="G1228">
        <v>6</v>
      </c>
      <c r="H1228">
        <v>1</v>
      </c>
    </row>
    <row r="1229" spans="1:8">
      <c r="A1229" t="s">
        <v>12</v>
      </c>
      <c r="B1229" s="4">
        <v>45809</v>
      </c>
      <c r="C1229">
        <v>9</v>
      </c>
      <c r="D1229">
        <v>8</v>
      </c>
      <c r="E1229">
        <v>7</v>
      </c>
      <c r="F1229">
        <v>1</v>
      </c>
      <c r="G1229">
        <v>1</v>
      </c>
      <c r="H1229">
        <v>0</v>
      </c>
    </row>
    <row r="1230" spans="1:8">
      <c r="A1230" t="s">
        <v>12</v>
      </c>
      <c r="B1230" s="4">
        <v>45819</v>
      </c>
      <c r="C1230">
        <v>10</v>
      </c>
      <c r="D1230">
        <v>8</v>
      </c>
      <c r="E1230">
        <v>7</v>
      </c>
      <c r="F1230">
        <v>1</v>
      </c>
      <c r="G1230">
        <v>2</v>
      </c>
      <c r="H1230">
        <v>0</v>
      </c>
    </row>
    <row r="1231" spans="1:8">
      <c r="A1231" t="s">
        <v>12</v>
      </c>
      <c r="B1231" s="4">
        <v>45829</v>
      </c>
      <c r="C1231">
        <v>9</v>
      </c>
      <c r="D1231">
        <v>7</v>
      </c>
      <c r="E1231">
        <v>6</v>
      </c>
      <c r="F1231">
        <v>1</v>
      </c>
      <c r="G1231">
        <v>2</v>
      </c>
      <c r="H1231">
        <v>0</v>
      </c>
    </row>
    <row r="1232" spans="1:8">
      <c r="A1232" t="s">
        <v>13</v>
      </c>
      <c r="B1232" s="4">
        <v>45809</v>
      </c>
      <c r="C1232">
        <v>7</v>
      </c>
      <c r="D1232">
        <v>5</v>
      </c>
      <c r="E1232">
        <v>4</v>
      </c>
      <c r="F1232">
        <v>1</v>
      </c>
      <c r="G1232">
        <v>2</v>
      </c>
      <c r="H1232">
        <v>0</v>
      </c>
    </row>
    <row r="1233" spans="1:8">
      <c r="A1233" t="s">
        <v>13</v>
      </c>
      <c r="B1233" s="4">
        <v>45819</v>
      </c>
      <c r="C1233">
        <v>8</v>
      </c>
      <c r="D1233">
        <v>6</v>
      </c>
      <c r="E1233">
        <v>4</v>
      </c>
      <c r="F1233">
        <v>2</v>
      </c>
      <c r="G1233">
        <v>2</v>
      </c>
      <c r="H1233">
        <v>0</v>
      </c>
    </row>
    <row r="1234" spans="1:8">
      <c r="A1234" t="s">
        <v>13</v>
      </c>
      <c r="B1234" s="4">
        <v>45829</v>
      </c>
      <c r="C1234">
        <v>8</v>
      </c>
      <c r="D1234">
        <v>5</v>
      </c>
      <c r="E1234">
        <v>3</v>
      </c>
      <c r="F1234">
        <v>2</v>
      </c>
      <c r="G1234">
        <v>3</v>
      </c>
      <c r="H1234">
        <v>0</v>
      </c>
    </row>
    <row r="1235" spans="1:8">
      <c r="A1235" t="s">
        <v>14</v>
      </c>
      <c r="B1235" s="4">
        <v>45809</v>
      </c>
      <c r="C1235">
        <v>6</v>
      </c>
      <c r="D1235">
        <v>5</v>
      </c>
      <c r="E1235">
        <v>4</v>
      </c>
      <c r="F1235">
        <v>1</v>
      </c>
      <c r="G1235">
        <v>1</v>
      </c>
      <c r="H1235">
        <v>0</v>
      </c>
    </row>
    <row r="1236" spans="1:8">
      <c r="A1236" t="s">
        <v>14</v>
      </c>
      <c r="B1236" s="4">
        <v>45819</v>
      </c>
      <c r="C1236">
        <v>5</v>
      </c>
      <c r="D1236">
        <v>4</v>
      </c>
      <c r="E1236">
        <v>3</v>
      </c>
      <c r="F1236">
        <v>1</v>
      </c>
      <c r="G1236">
        <v>1</v>
      </c>
      <c r="H1236">
        <v>0</v>
      </c>
    </row>
    <row r="1237" spans="1:8">
      <c r="A1237" t="s">
        <v>14</v>
      </c>
      <c r="B1237" s="4">
        <v>45829</v>
      </c>
      <c r="C1237">
        <v>6</v>
      </c>
      <c r="D1237">
        <v>4</v>
      </c>
      <c r="E1237">
        <v>3</v>
      </c>
      <c r="F1237">
        <v>1</v>
      </c>
      <c r="G1237">
        <v>2</v>
      </c>
      <c r="H1237">
        <v>0</v>
      </c>
    </row>
    <row r="1238" spans="1:8">
      <c r="A1238" t="s">
        <v>15</v>
      </c>
      <c r="B1238" s="4">
        <v>45809</v>
      </c>
      <c r="C1238">
        <v>4</v>
      </c>
      <c r="D1238">
        <v>4</v>
      </c>
      <c r="E1238">
        <v>4</v>
      </c>
      <c r="F1238">
        <v>0</v>
      </c>
      <c r="G1238">
        <v>0</v>
      </c>
      <c r="H1238">
        <v>0</v>
      </c>
    </row>
    <row r="1239" spans="1:8">
      <c r="A1239" t="s">
        <v>15</v>
      </c>
      <c r="B1239" s="4">
        <v>45819</v>
      </c>
      <c r="C1239">
        <v>5</v>
      </c>
      <c r="D1239">
        <v>5</v>
      </c>
      <c r="E1239">
        <v>5</v>
      </c>
      <c r="F1239">
        <v>0</v>
      </c>
      <c r="G1239">
        <v>0</v>
      </c>
      <c r="H1239">
        <v>0</v>
      </c>
    </row>
    <row r="1240" spans="1:8">
      <c r="A1240" t="s">
        <v>15</v>
      </c>
      <c r="B1240" s="4">
        <v>45829</v>
      </c>
      <c r="C1240">
        <v>5</v>
      </c>
      <c r="D1240">
        <v>5</v>
      </c>
      <c r="E1240">
        <v>5</v>
      </c>
      <c r="F1240">
        <v>0</v>
      </c>
      <c r="G1240">
        <v>0</v>
      </c>
      <c r="H1240">
        <v>0</v>
      </c>
    </row>
    <row r="1241" spans="1:8">
      <c r="A1241" t="s">
        <v>16</v>
      </c>
      <c r="B1241" s="4">
        <v>45809</v>
      </c>
      <c r="C1241">
        <v>2</v>
      </c>
      <c r="D1241">
        <v>2</v>
      </c>
      <c r="E1241">
        <v>2</v>
      </c>
      <c r="F1241">
        <v>0</v>
      </c>
      <c r="G1241">
        <v>0</v>
      </c>
      <c r="H1241">
        <v>0</v>
      </c>
    </row>
    <row r="1242" spans="1:8">
      <c r="A1242" t="s">
        <v>16</v>
      </c>
      <c r="B1242" s="4">
        <v>45819</v>
      </c>
      <c r="C1242">
        <v>1</v>
      </c>
      <c r="D1242">
        <v>1</v>
      </c>
      <c r="E1242">
        <v>1</v>
      </c>
      <c r="F1242">
        <v>0</v>
      </c>
      <c r="G1242">
        <v>0</v>
      </c>
      <c r="H1242">
        <v>0</v>
      </c>
    </row>
    <row r="1243" spans="1:8">
      <c r="A1243" t="s">
        <v>16</v>
      </c>
      <c r="B1243" s="4">
        <v>45829</v>
      </c>
      <c r="C1243">
        <v>2</v>
      </c>
      <c r="D1243">
        <v>2</v>
      </c>
      <c r="E1243">
        <v>2</v>
      </c>
      <c r="F1243">
        <v>0</v>
      </c>
      <c r="G1243">
        <v>0</v>
      </c>
      <c r="H1243">
        <v>0</v>
      </c>
    </row>
    <row r="1244" spans="1:8">
      <c r="A1244" t="s">
        <v>8</v>
      </c>
      <c r="B1244" s="4">
        <v>45839</v>
      </c>
      <c r="C1244">
        <v>70</v>
      </c>
      <c r="D1244">
        <v>59</v>
      </c>
      <c r="E1244">
        <v>49</v>
      </c>
      <c r="F1244">
        <v>10</v>
      </c>
      <c r="G1244">
        <v>11</v>
      </c>
      <c r="H1244">
        <v>1</v>
      </c>
    </row>
    <row r="1245" spans="1:8">
      <c r="A1245" t="s">
        <v>8</v>
      </c>
      <c r="B1245" s="4">
        <v>45849</v>
      </c>
      <c r="C1245">
        <v>65</v>
      </c>
      <c r="D1245">
        <v>56</v>
      </c>
      <c r="E1245">
        <v>49</v>
      </c>
      <c r="F1245">
        <v>7</v>
      </c>
      <c r="G1245">
        <v>9</v>
      </c>
      <c r="H1245">
        <v>1</v>
      </c>
    </row>
    <row r="1246" spans="1:8">
      <c r="A1246" t="s">
        <v>8</v>
      </c>
      <c r="B1246" s="4">
        <v>45859</v>
      </c>
      <c r="C1246">
        <v>63</v>
      </c>
      <c r="D1246">
        <v>56</v>
      </c>
      <c r="E1246">
        <v>48</v>
      </c>
      <c r="F1246">
        <v>8</v>
      </c>
      <c r="G1246">
        <v>7</v>
      </c>
      <c r="H1246">
        <v>1</v>
      </c>
    </row>
    <row r="1247" spans="1:8">
      <c r="A1247" t="s">
        <v>9</v>
      </c>
      <c r="B1247" s="4">
        <v>45839</v>
      </c>
      <c r="C1247">
        <v>57</v>
      </c>
      <c r="D1247">
        <v>45</v>
      </c>
      <c r="E1247">
        <v>35</v>
      </c>
      <c r="F1247">
        <v>10</v>
      </c>
      <c r="G1247">
        <v>12</v>
      </c>
      <c r="H1247">
        <v>3</v>
      </c>
    </row>
    <row r="1248" spans="1:8">
      <c r="A1248" t="s">
        <v>9</v>
      </c>
      <c r="B1248" s="4">
        <v>45849</v>
      </c>
      <c r="C1248">
        <v>61</v>
      </c>
      <c r="D1248">
        <v>44</v>
      </c>
      <c r="E1248">
        <v>31</v>
      </c>
      <c r="F1248">
        <v>13</v>
      </c>
      <c r="G1248">
        <v>17</v>
      </c>
      <c r="H1248">
        <v>2</v>
      </c>
    </row>
    <row r="1249" spans="1:8">
      <c r="A1249" t="s">
        <v>9</v>
      </c>
      <c r="B1249" s="4">
        <v>45859</v>
      </c>
      <c r="C1249">
        <v>58</v>
      </c>
      <c r="D1249">
        <v>43</v>
      </c>
      <c r="E1249">
        <v>31</v>
      </c>
      <c r="F1249">
        <v>12</v>
      </c>
      <c r="G1249">
        <v>15</v>
      </c>
      <c r="H1249">
        <v>2</v>
      </c>
    </row>
    <row r="1250" spans="1:8">
      <c r="A1250" t="s">
        <v>10</v>
      </c>
      <c r="B1250" s="4">
        <v>45839</v>
      </c>
      <c r="C1250">
        <v>32</v>
      </c>
      <c r="D1250">
        <v>26</v>
      </c>
      <c r="E1250">
        <v>22</v>
      </c>
      <c r="F1250">
        <v>4</v>
      </c>
      <c r="G1250">
        <v>6</v>
      </c>
      <c r="H1250">
        <v>1</v>
      </c>
    </row>
    <row r="1251" spans="1:8">
      <c r="A1251" t="s">
        <v>10</v>
      </c>
      <c r="B1251" s="4">
        <v>45849</v>
      </c>
      <c r="C1251">
        <v>36</v>
      </c>
      <c r="D1251">
        <v>29</v>
      </c>
      <c r="E1251">
        <v>24</v>
      </c>
      <c r="F1251">
        <v>5</v>
      </c>
      <c r="G1251">
        <v>7</v>
      </c>
      <c r="H1251">
        <v>1</v>
      </c>
    </row>
    <row r="1252" spans="1:8">
      <c r="A1252" t="s">
        <v>10</v>
      </c>
      <c r="B1252" s="4">
        <v>45859</v>
      </c>
      <c r="C1252">
        <v>35</v>
      </c>
      <c r="D1252">
        <v>28</v>
      </c>
      <c r="E1252">
        <v>24</v>
      </c>
      <c r="F1252">
        <v>4</v>
      </c>
      <c r="G1252">
        <v>7</v>
      </c>
      <c r="H1252">
        <v>1</v>
      </c>
    </row>
    <row r="1253" spans="1:8">
      <c r="A1253" t="s">
        <v>11</v>
      </c>
      <c r="B1253" s="4">
        <v>45839</v>
      </c>
      <c r="C1253">
        <v>28</v>
      </c>
      <c r="D1253">
        <v>22</v>
      </c>
      <c r="E1253">
        <v>18</v>
      </c>
      <c r="F1253">
        <v>4</v>
      </c>
      <c r="G1253">
        <v>6</v>
      </c>
      <c r="H1253">
        <v>1</v>
      </c>
    </row>
    <row r="1254" spans="1:8">
      <c r="A1254" t="s">
        <v>11</v>
      </c>
      <c r="B1254" s="4">
        <v>45849</v>
      </c>
      <c r="C1254">
        <v>26</v>
      </c>
      <c r="D1254">
        <v>20</v>
      </c>
      <c r="E1254">
        <v>16</v>
      </c>
      <c r="F1254">
        <v>4</v>
      </c>
      <c r="G1254">
        <v>6</v>
      </c>
      <c r="H1254">
        <v>1</v>
      </c>
    </row>
    <row r="1255" spans="1:8">
      <c r="A1255" t="s">
        <v>11</v>
      </c>
      <c r="B1255" s="4">
        <v>45859</v>
      </c>
      <c r="C1255">
        <v>25</v>
      </c>
      <c r="D1255">
        <v>20</v>
      </c>
      <c r="E1255">
        <v>16</v>
      </c>
      <c r="F1255">
        <v>4</v>
      </c>
      <c r="G1255">
        <v>5</v>
      </c>
      <c r="H1255">
        <v>0</v>
      </c>
    </row>
    <row r="1256" spans="1:8">
      <c r="A1256" t="s">
        <v>12</v>
      </c>
      <c r="B1256" s="4">
        <v>45839</v>
      </c>
      <c r="C1256">
        <v>10</v>
      </c>
      <c r="D1256">
        <v>8</v>
      </c>
      <c r="E1256">
        <v>7</v>
      </c>
      <c r="F1256">
        <v>1</v>
      </c>
      <c r="G1256">
        <v>2</v>
      </c>
      <c r="H1256">
        <v>0</v>
      </c>
    </row>
    <row r="1257" spans="1:8">
      <c r="A1257" t="s">
        <v>12</v>
      </c>
      <c r="B1257" s="4">
        <v>45849</v>
      </c>
      <c r="C1257">
        <v>10</v>
      </c>
      <c r="D1257">
        <v>8</v>
      </c>
      <c r="E1257">
        <v>7</v>
      </c>
      <c r="F1257">
        <v>1</v>
      </c>
      <c r="G1257">
        <v>2</v>
      </c>
      <c r="H1257">
        <v>0</v>
      </c>
    </row>
    <row r="1258" spans="1:8">
      <c r="A1258" t="s">
        <v>12</v>
      </c>
      <c r="B1258" s="4">
        <v>45859</v>
      </c>
      <c r="C1258">
        <v>9</v>
      </c>
      <c r="D1258">
        <v>8</v>
      </c>
      <c r="E1258">
        <v>7</v>
      </c>
      <c r="F1258">
        <v>1</v>
      </c>
      <c r="G1258">
        <v>1</v>
      </c>
      <c r="H1258">
        <v>0</v>
      </c>
    </row>
    <row r="1259" spans="1:8">
      <c r="A1259" t="s">
        <v>13</v>
      </c>
      <c r="B1259" s="4">
        <v>45839</v>
      </c>
      <c r="C1259">
        <v>7</v>
      </c>
      <c r="D1259">
        <v>5</v>
      </c>
      <c r="E1259">
        <v>3</v>
      </c>
      <c r="F1259">
        <v>2</v>
      </c>
      <c r="G1259">
        <v>2</v>
      </c>
      <c r="H1259">
        <v>0</v>
      </c>
    </row>
    <row r="1260" spans="1:8">
      <c r="A1260" t="s">
        <v>13</v>
      </c>
      <c r="B1260" s="4">
        <v>45849</v>
      </c>
      <c r="C1260">
        <v>8</v>
      </c>
      <c r="D1260">
        <v>6</v>
      </c>
      <c r="E1260">
        <v>4</v>
      </c>
      <c r="F1260">
        <v>2</v>
      </c>
      <c r="G1260">
        <v>2</v>
      </c>
      <c r="H1260">
        <v>0</v>
      </c>
    </row>
    <row r="1261" spans="1:8">
      <c r="A1261" t="s">
        <v>13</v>
      </c>
      <c r="B1261" s="4">
        <v>45859</v>
      </c>
      <c r="C1261">
        <v>8</v>
      </c>
      <c r="D1261">
        <v>6</v>
      </c>
      <c r="E1261">
        <v>4</v>
      </c>
      <c r="F1261">
        <v>2</v>
      </c>
      <c r="G1261">
        <v>2</v>
      </c>
      <c r="H1261">
        <v>0</v>
      </c>
    </row>
    <row r="1262" spans="1:8">
      <c r="A1262" t="s">
        <v>14</v>
      </c>
      <c r="B1262" s="4">
        <v>45839</v>
      </c>
      <c r="C1262">
        <v>6</v>
      </c>
      <c r="D1262">
        <v>5</v>
      </c>
      <c r="E1262">
        <v>4</v>
      </c>
      <c r="F1262">
        <v>1</v>
      </c>
      <c r="G1262">
        <v>1</v>
      </c>
      <c r="H1262">
        <v>0</v>
      </c>
    </row>
    <row r="1263" spans="1:8">
      <c r="A1263" t="s">
        <v>14</v>
      </c>
      <c r="B1263" s="4">
        <v>45849</v>
      </c>
      <c r="C1263">
        <v>6</v>
      </c>
      <c r="D1263">
        <v>5</v>
      </c>
      <c r="E1263">
        <v>4</v>
      </c>
      <c r="F1263">
        <v>1</v>
      </c>
      <c r="G1263">
        <v>1</v>
      </c>
      <c r="H1263">
        <v>0</v>
      </c>
    </row>
    <row r="1264" spans="1:8">
      <c r="A1264" t="s">
        <v>14</v>
      </c>
      <c r="B1264" s="4">
        <v>45859</v>
      </c>
      <c r="C1264">
        <v>6</v>
      </c>
      <c r="D1264">
        <v>5</v>
      </c>
      <c r="E1264">
        <v>4</v>
      </c>
      <c r="F1264">
        <v>1</v>
      </c>
      <c r="G1264">
        <v>1</v>
      </c>
      <c r="H1264">
        <v>0</v>
      </c>
    </row>
    <row r="1265" spans="1:8">
      <c r="A1265" t="s">
        <v>15</v>
      </c>
      <c r="B1265" s="4">
        <v>45839</v>
      </c>
      <c r="C1265">
        <v>5</v>
      </c>
      <c r="D1265">
        <v>5</v>
      </c>
      <c r="E1265">
        <v>5</v>
      </c>
      <c r="F1265">
        <v>0</v>
      </c>
      <c r="G1265">
        <v>0</v>
      </c>
      <c r="H1265">
        <v>0</v>
      </c>
    </row>
    <row r="1266" spans="1:8">
      <c r="A1266" t="s">
        <v>15</v>
      </c>
      <c r="B1266" s="4">
        <v>45849</v>
      </c>
      <c r="C1266">
        <v>5</v>
      </c>
      <c r="D1266">
        <v>5</v>
      </c>
      <c r="E1266">
        <v>5</v>
      </c>
      <c r="F1266">
        <v>0</v>
      </c>
      <c r="G1266">
        <v>0</v>
      </c>
      <c r="H1266">
        <v>0</v>
      </c>
    </row>
    <row r="1267" spans="1:8">
      <c r="A1267" t="s">
        <v>15</v>
      </c>
      <c r="B1267" s="4">
        <v>45859</v>
      </c>
      <c r="C1267">
        <v>4</v>
      </c>
      <c r="D1267">
        <v>4</v>
      </c>
      <c r="E1267">
        <v>4</v>
      </c>
      <c r="F1267">
        <v>0</v>
      </c>
      <c r="G1267">
        <v>0</v>
      </c>
      <c r="H1267">
        <v>0</v>
      </c>
    </row>
    <row r="1268" spans="1:8">
      <c r="A1268" t="s">
        <v>16</v>
      </c>
      <c r="B1268" s="4">
        <v>45839</v>
      </c>
      <c r="C1268">
        <v>2</v>
      </c>
      <c r="D1268">
        <v>2</v>
      </c>
      <c r="E1268">
        <v>2</v>
      </c>
      <c r="F1268">
        <v>0</v>
      </c>
      <c r="G1268">
        <v>0</v>
      </c>
      <c r="H1268">
        <v>0</v>
      </c>
    </row>
    <row r="1269" spans="1:8">
      <c r="A1269" t="s">
        <v>16</v>
      </c>
      <c r="B1269" s="4">
        <v>45849</v>
      </c>
      <c r="C1269">
        <v>1</v>
      </c>
      <c r="D1269">
        <v>1</v>
      </c>
      <c r="E1269">
        <v>1</v>
      </c>
      <c r="F1269">
        <v>0</v>
      </c>
      <c r="G1269">
        <v>0</v>
      </c>
      <c r="H1269">
        <v>0</v>
      </c>
    </row>
    <row r="1270" spans="1:8">
      <c r="A1270" t="s">
        <v>16</v>
      </c>
      <c r="B1270" s="4">
        <v>45859</v>
      </c>
      <c r="C1270">
        <v>1</v>
      </c>
      <c r="D1270">
        <v>1</v>
      </c>
      <c r="E1270">
        <v>1</v>
      </c>
      <c r="F1270">
        <v>0</v>
      </c>
      <c r="G1270">
        <v>0</v>
      </c>
      <c r="H1270">
        <v>0</v>
      </c>
    </row>
    <row r="1271" spans="1:8">
      <c r="A1271" t="s">
        <v>8</v>
      </c>
      <c r="B1271" s="4">
        <v>45870</v>
      </c>
      <c r="C1271">
        <v>65</v>
      </c>
      <c r="D1271">
        <v>54</v>
      </c>
      <c r="E1271">
        <v>47</v>
      </c>
      <c r="F1271">
        <v>7</v>
      </c>
      <c r="G1271">
        <v>11</v>
      </c>
      <c r="H1271">
        <v>1</v>
      </c>
    </row>
    <row r="1272" spans="1:8">
      <c r="A1272" t="s">
        <v>8</v>
      </c>
      <c r="B1272" s="4">
        <v>45880</v>
      </c>
      <c r="C1272">
        <v>64</v>
      </c>
      <c r="D1272">
        <v>56</v>
      </c>
      <c r="E1272">
        <v>50</v>
      </c>
      <c r="F1272">
        <v>6</v>
      </c>
      <c r="G1272">
        <v>8</v>
      </c>
      <c r="H1272">
        <v>1</v>
      </c>
    </row>
    <row r="1273" spans="1:8">
      <c r="A1273" t="s">
        <v>8</v>
      </c>
      <c r="B1273" s="4">
        <v>45890</v>
      </c>
      <c r="C1273">
        <v>74</v>
      </c>
      <c r="D1273">
        <v>68</v>
      </c>
      <c r="E1273">
        <v>60</v>
      </c>
      <c r="F1273">
        <v>8</v>
      </c>
      <c r="G1273">
        <v>6</v>
      </c>
      <c r="H1273">
        <v>1</v>
      </c>
    </row>
    <row r="1274" spans="1:8">
      <c r="A1274" t="s">
        <v>9</v>
      </c>
      <c r="B1274" s="4">
        <v>45870</v>
      </c>
      <c r="C1274">
        <v>57</v>
      </c>
      <c r="D1274">
        <v>42</v>
      </c>
      <c r="E1274">
        <v>32</v>
      </c>
      <c r="F1274">
        <v>10</v>
      </c>
      <c r="G1274">
        <v>15</v>
      </c>
      <c r="H1274">
        <v>2</v>
      </c>
    </row>
    <row r="1275" spans="1:8">
      <c r="A1275" t="s">
        <v>9</v>
      </c>
      <c r="B1275" s="4">
        <v>45880</v>
      </c>
      <c r="C1275">
        <v>61</v>
      </c>
      <c r="D1275">
        <v>46</v>
      </c>
      <c r="E1275">
        <v>36</v>
      </c>
      <c r="F1275">
        <v>10</v>
      </c>
      <c r="G1275">
        <v>15</v>
      </c>
      <c r="H1275">
        <v>2</v>
      </c>
    </row>
    <row r="1276" spans="1:8">
      <c r="A1276" t="s">
        <v>9</v>
      </c>
      <c r="B1276" s="4">
        <v>45890</v>
      </c>
      <c r="C1276">
        <v>57</v>
      </c>
      <c r="D1276">
        <v>41</v>
      </c>
      <c r="E1276">
        <v>32</v>
      </c>
      <c r="F1276">
        <v>9</v>
      </c>
      <c r="G1276">
        <v>16</v>
      </c>
      <c r="H1276">
        <v>2</v>
      </c>
    </row>
    <row r="1277" spans="1:8">
      <c r="A1277" t="s">
        <v>10</v>
      </c>
      <c r="B1277" s="4">
        <v>45870</v>
      </c>
      <c r="C1277">
        <v>37</v>
      </c>
      <c r="D1277">
        <v>31</v>
      </c>
      <c r="E1277">
        <v>26</v>
      </c>
      <c r="F1277">
        <v>5</v>
      </c>
      <c r="G1277">
        <v>6</v>
      </c>
      <c r="H1277">
        <v>1</v>
      </c>
    </row>
    <row r="1278" spans="1:8">
      <c r="A1278" t="s">
        <v>10</v>
      </c>
      <c r="B1278" s="4">
        <v>45880</v>
      </c>
      <c r="C1278">
        <v>32</v>
      </c>
      <c r="D1278">
        <v>26</v>
      </c>
      <c r="E1278">
        <v>21</v>
      </c>
      <c r="F1278">
        <v>5</v>
      </c>
      <c r="G1278">
        <v>6</v>
      </c>
      <c r="H1278">
        <v>1</v>
      </c>
    </row>
    <row r="1279" spans="1:8">
      <c r="A1279" t="s">
        <v>10</v>
      </c>
      <c r="B1279" s="4">
        <v>45890</v>
      </c>
      <c r="C1279">
        <v>35</v>
      </c>
      <c r="D1279">
        <v>30</v>
      </c>
      <c r="E1279">
        <v>26</v>
      </c>
      <c r="F1279">
        <v>4</v>
      </c>
      <c r="G1279">
        <v>5</v>
      </c>
      <c r="H1279">
        <v>1</v>
      </c>
    </row>
    <row r="1280" spans="1:8">
      <c r="A1280" t="s">
        <v>11</v>
      </c>
      <c r="B1280" s="4">
        <v>45870</v>
      </c>
      <c r="C1280">
        <v>25</v>
      </c>
      <c r="D1280">
        <v>20</v>
      </c>
      <c r="E1280">
        <v>16</v>
      </c>
      <c r="F1280">
        <v>4</v>
      </c>
      <c r="G1280">
        <v>5</v>
      </c>
      <c r="H1280">
        <v>1</v>
      </c>
    </row>
    <row r="1281" spans="1:8">
      <c r="A1281" t="s">
        <v>11</v>
      </c>
      <c r="B1281" s="4">
        <v>45880</v>
      </c>
      <c r="C1281">
        <v>26</v>
      </c>
      <c r="D1281">
        <v>22</v>
      </c>
      <c r="E1281">
        <v>18</v>
      </c>
      <c r="F1281">
        <v>4</v>
      </c>
      <c r="G1281">
        <v>4</v>
      </c>
      <c r="H1281">
        <v>0</v>
      </c>
    </row>
    <row r="1282" spans="1:8">
      <c r="A1282" t="s">
        <v>11</v>
      </c>
      <c r="B1282" s="4">
        <v>45890</v>
      </c>
      <c r="C1282">
        <v>25</v>
      </c>
      <c r="D1282">
        <v>20</v>
      </c>
      <c r="E1282">
        <v>16</v>
      </c>
      <c r="F1282">
        <v>4</v>
      </c>
      <c r="G1282">
        <v>5</v>
      </c>
      <c r="H1282">
        <v>1</v>
      </c>
    </row>
    <row r="1283" spans="1:8">
      <c r="A1283" t="s">
        <v>12</v>
      </c>
      <c r="B1283" s="4">
        <v>45870</v>
      </c>
      <c r="C1283">
        <v>10</v>
      </c>
      <c r="D1283">
        <v>8</v>
      </c>
      <c r="E1283">
        <v>7</v>
      </c>
      <c r="F1283">
        <v>1</v>
      </c>
      <c r="G1283">
        <v>2</v>
      </c>
      <c r="H1283">
        <v>0</v>
      </c>
    </row>
    <row r="1284" spans="1:8">
      <c r="A1284" t="s">
        <v>12</v>
      </c>
      <c r="B1284" s="4">
        <v>45880</v>
      </c>
      <c r="C1284">
        <v>10</v>
      </c>
      <c r="D1284">
        <v>8</v>
      </c>
      <c r="E1284">
        <v>7</v>
      </c>
      <c r="F1284">
        <v>1</v>
      </c>
      <c r="G1284">
        <v>2</v>
      </c>
      <c r="H1284">
        <v>0</v>
      </c>
    </row>
    <row r="1285" spans="1:8">
      <c r="A1285" t="s">
        <v>12</v>
      </c>
      <c r="B1285" s="4">
        <v>45890</v>
      </c>
      <c r="C1285">
        <v>9</v>
      </c>
      <c r="D1285">
        <v>8</v>
      </c>
      <c r="E1285">
        <v>7</v>
      </c>
      <c r="F1285">
        <v>1</v>
      </c>
      <c r="G1285">
        <v>1</v>
      </c>
      <c r="H1285">
        <v>0</v>
      </c>
    </row>
    <row r="1286" spans="1:8">
      <c r="A1286" t="s">
        <v>13</v>
      </c>
      <c r="B1286" s="4">
        <v>45870</v>
      </c>
      <c r="C1286">
        <v>7</v>
      </c>
      <c r="D1286">
        <v>5</v>
      </c>
      <c r="E1286">
        <v>3</v>
      </c>
      <c r="F1286">
        <v>2</v>
      </c>
      <c r="G1286">
        <v>2</v>
      </c>
      <c r="H1286">
        <v>0</v>
      </c>
    </row>
    <row r="1287" spans="1:8">
      <c r="A1287" t="s">
        <v>13</v>
      </c>
      <c r="B1287" s="4">
        <v>45880</v>
      </c>
      <c r="C1287">
        <v>7</v>
      </c>
      <c r="D1287">
        <v>5</v>
      </c>
      <c r="E1287">
        <v>3</v>
      </c>
      <c r="F1287">
        <v>2</v>
      </c>
      <c r="G1287">
        <v>2</v>
      </c>
      <c r="H1287">
        <v>0</v>
      </c>
    </row>
    <row r="1288" spans="1:8">
      <c r="A1288" t="s">
        <v>13</v>
      </c>
      <c r="B1288" s="4">
        <v>45890</v>
      </c>
      <c r="C1288">
        <v>7</v>
      </c>
      <c r="D1288">
        <v>5</v>
      </c>
      <c r="E1288">
        <v>4</v>
      </c>
      <c r="F1288">
        <v>1</v>
      </c>
      <c r="G1288">
        <v>2</v>
      </c>
      <c r="H1288">
        <v>0</v>
      </c>
    </row>
    <row r="1289" spans="1:8">
      <c r="A1289" t="s">
        <v>14</v>
      </c>
      <c r="B1289" s="4">
        <v>45870</v>
      </c>
      <c r="C1289">
        <v>6</v>
      </c>
      <c r="D1289">
        <v>5</v>
      </c>
      <c r="E1289">
        <v>4</v>
      </c>
      <c r="F1289">
        <v>1</v>
      </c>
      <c r="G1289">
        <v>1</v>
      </c>
      <c r="H1289">
        <v>0</v>
      </c>
    </row>
    <row r="1290" spans="1:8">
      <c r="A1290" t="s">
        <v>14</v>
      </c>
      <c r="B1290" s="4">
        <v>45880</v>
      </c>
      <c r="C1290">
        <v>6</v>
      </c>
      <c r="D1290">
        <v>5</v>
      </c>
      <c r="E1290">
        <v>4</v>
      </c>
      <c r="F1290">
        <v>1</v>
      </c>
      <c r="G1290">
        <v>1</v>
      </c>
      <c r="H1290">
        <v>0</v>
      </c>
    </row>
    <row r="1291" spans="1:8">
      <c r="A1291" t="s">
        <v>14</v>
      </c>
      <c r="B1291" s="4">
        <v>45890</v>
      </c>
      <c r="C1291">
        <v>6</v>
      </c>
      <c r="D1291">
        <v>5</v>
      </c>
      <c r="E1291">
        <v>4</v>
      </c>
      <c r="F1291">
        <v>1</v>
      </c>
      <c r="G1291">
        <v>1</v>
      </c>
      <c r="H1291">
        <v>0</v>
      </c>
    </row>
    <row r="1292" spans="1:8">
      <c r="A1292" t="s">
        <v>15</v>
      </c>
      <c r="B1292" s="4">
        <v>45870</v>
      </c>
      <c r="C1292">
        <v>4</v>
      </c>
      <c r="D1292">
        <v>4</v>
      </c>
      <c r="E1292">
        <v>4</v>
      </c>
      <c r="F1292">
        <v>0</v>
      </c>
      <c r="G1292">
        <v>0</v>
      </c>
      <c r="H1292">
        <v>0</v>
      </c>
    </row>
    <row r="1293" spans="1:8">
      <c r="A1293" t="s">
        <v>15</v>
      </c>
      <c r="B1293" s="4">
        <v>45880</v>
      </c>
      <c r="C1293">
        <v>4</v>
      </c>
      <c r="D1293">
        <v>4</v>
      </c>
      <c r="E1293">
        <v>4</v>
      </c>
      <c r="F1293">
        <v>0</v>
      </c>
      <c r="G1293">
        <v>0</v>
      </c>
      <c r="H1293">
        <v>0</v>
      </c>
    </row>
    <row r="1294" spans="1:8">
      <c r="A1294" t="s">
        <v>15</v>
      </c>
      <c r="B1294" s="4">
        <v>45890</v>
      </c>
      <c r="C1294">
        <v>5</v>
      </c>
      <c r="D1294">
        <v>5</v>
      </c>
      <c r="E1294">
        <v>5</v>
      </c>
      <c r="F1294">
        <v>0</v>
      </c>
      <c r="G1294">
        <v>0</v>
      </c>
      <c r="H1294">
        <v>0</v>
      </c>
    </row>
    <row r="1295" spans="1:8">
      <c r="A1295" t="s">
        <v>16</v>
      </c>
      <c r="B1295" s="4">
        <v>45870</v>
      </c>
      <c r="C1295">
        <v>2</v>
      </c>
      <c r="D1295">
        <v>2</v>
      </c>
      <c r="E1295">
        <v>2</v>
      </c>
      <c r="F1295">
        <v>0</v>
      </c>
      <c r="G1295">
        <v>0</v>
      </c>
      <c r="H1295">
        <v>0</v>
      </c>
    </row>
    <row r="1296" spans="1:8">
      <c r="A1296" t="s">
        <v>16</v>
      </c>
      <c r="B1296" s="4">
        <v>45880</v>
      </c>
      <c r="C1296">
        <v>1</v>
      </c>
      <c r="D1296">
        <v>1</v>
      </c>
      <c r="E1296">
        <v>1</v>
      </c>
      <c r="F1296">
        <v>0</v>
      </c>
      <c r="G1296">
        <v>0</v>
      </c>
      <c r="H1296">
        <v>0</v>
      </c>
    </row>
    <row r="1297" spans="1:8">
      <c r="A1297" t="s">
        <v>16</v>
      </c>
      <c r="B1297" s="4">
        <v>45890</v>
      </c>
      <c r="C1297">
        <v>2</v>
      </c>
      <c r="D1297">
        <v>2</v>
      </c>
      <c r="E1297">
        <v>2</v>
      </c>
      <c r="F1297">
        <v>0</v>
      </c>
      <c r="G1297">
        <v>0</v>
      </c>
      <c r="H1297">
        <v>0</v>
      </c>
    </row>
    <row r="1298" spans="1:8">
      <c r="A1298" t="s">
        <v>8</v>
      </c>
      <c r="B1298" s="4">
        <v>45901</v>
      </c>
      <c r="C1298">
        <v>70</v>
      </c>
      <c r="D1298">
        <v>63</v>
      </c>
      <c r="E1298">
        <v>53</v>
      </c>
      <c r="F1298">
        <v>10</v>
      </c>
      <c r="G1298">
        <v>7</v>
      </c>
      <c r="H1298">
        <v>1</v>
      </c>
    </row>
    <row r="1299" spans="1:8">
      <c r="A1299" t="s">
        <v>8</v>
      </c>
      <c r="B1299" s="4">
        <v>45911</v>
      </c>
      <c r="C1299">
        <v>70</v>
      </c>
      <c r="D1299">
        <v>58</v>
      </c>
      <c r="E1299">
        <v>52</v>
      </c>
      <c r="F1299">
        <v>6</v>
      </c>
      <c r="G1299">
        <v>12</v>
      </c>
      <c r="H1299">
        <v>1</v>
      </c>
    </row>
    <row r="1300" spans="1:8">
      <c r="A1300" t="s">
        <v>8</v>
      </c>
      <c r="B1300" s="4">
        <v>45921</v>
      </c>
      <c r="C1300">
        <v>76</v>
      </c>
      <c r="D1300">
        <v>63</v>
      </c>
      <c r="E1300">
        <v>57</v>
      </c>
      <c r="F1300">
        <v>6</v>
      </c>
      <c r="G1300">
        <v>13</v>
      </c>
      <c r="H1300">
        <v>1</v>
      </c>
    </row>
    <row r="1301" spans="1:8">
      <c r="A1301" t="s">
        <v>9</v>
      </c>
      <c r="B1301" s="4">
        <v>45901</v>
      </c>
      <c r="C1301">
        <v>66</v>
      </c>
      <c r="D1301">
        <v>50</v>
      </c>
      <c r="E1301">
        <v>37</v>
      </c>
      <c r="F1301">
        <v>13</v>
      </c>
      <c r="G1301">
        <v>16</v>
      </c>
      <c r="H1301">
        <v>2</v>
      </c>
    </row>
    <row r="1302" spans="1:8">
      <c r="A1302" t="s">
        <v>9</v>
      </c>
      <c r="B1302" s="4">
        <v>45911</v>
      </c>
      <c r="C1302">
        <v>65</v>
      </c>
      <c r="D1302">
        <v>48</v>
      </c>
      <c r="E1302">
        <v>36</v>
      </c>
      <c r="F1302">
        <v>12</v>
      </c>
      <c r="G1302">
        <v>17</v>
      </c>
      <c r="H1302">
        <v>2</v>
      </c>
    </row>
    <row r="1303" spans="1:8">
      <c r="A1303" t="s">
        <v>9</v>
      </c>
      <c r="B1303" s="4">
        <v>45921</v>
      </c>
      <c r="C1303">
        <v>60</v>
      </c>
      <c r="D1303">
        <v>42</v>
      </c>
      <c r="E1303">
        <v>30</v>
      </c>
      <c r="F1303">
        <v>12</v>
      </c>
      <c r="G1303">
        <v>18</v>
      </c>
      <c r="H1303">
        <v>2</v>
      </c>
    </row>
    <row r="1304" spans="1:8">
      <c r="A1304" t="s">
        <v>10</v>
      </c>
      <c r="B1304" s="4">
        <v>45901</v>
      </c>
      <c r="C1304">
        <v>35</v>
      </c>
      <c r="D1304">
        <v>29</v>
      </c>
      <c r="E1304">
        <v>24</v>
      </c>
      <c r="F1304">
        <v>5</v>
      </c>
      <c r="G1304">
        <v>6</v>
      </c>
      <c r="H1304">
        <v>1</v>
      </c>
    </row>
    <row r="1305" spans="1:8">
      <c r="A1305" t="s">
        <v>10</v>
      </c>
      <c r="B1305" s="4">
        <v>45911</v>
      </c>
      <c r="C1305">
        <v>35</v>
      </c>
      <c r="D1305">
        <v>28</v>
      </c>
      <c r="E1305">
        <v>22</v>
      </c>
      <c r="F1305">
        <v>6</v>
      </c>
      <c r="G1305">
        <v>7</v>
      </c>
      <c r="H1305">
        <v>1</v>
      </c>
    </row>
    <row r="1306" spans="1:8">
      <c r="A1306" t="s">
        <v>10</v>
      </c>
      <c r="B1306" s="4">
        <v>45921</v>
      </c>
      <c r="C1306">
        <v>39</v>
      </c>
      <c r="D1306">
        <v>32</v>
      </c>
      <c r="E1306">
        <v>27</v>
      </c>
      <c r="F1306">
        <v>5</v>
      </c>
      <c r="G1306">
        <v>7</v>
      </c>
      <c r="H1306">
        <v>1</v>
      </c>
    </row>
    <row r="1307" spans="1:8">
      <c r="A1307" t="s">
        <v>11</v>
      </c>
      <c r="B1307" s="4">
        <v>45901</v>
      </c>
      <c r="C1307">
        <v>30</v>
      </c>
      <c r="D1307">
        <v>24</v>
      </c>
      <c r="E1307">
        <v>20</v>
      </c>
      <c r="F1307">
        <v>4</v>
      </c>
      <c r="G1307">
        <v>6</v>
      </c>
      <c r="H1307">
        <v>1</v>
      </c>
    </row>
    <row r="1308" spans="1:8">
      <c r="A1308" t="s">
        <v>11</v>
      </c>
      <c r="B1308" s="4">
        <v>45911</v>
      </c>
      <c r="C1308">
        <v>31</v>
      </c>
      <c r="D1308">
        <v>24</v>
      </c>
      <c r="E1308">
        <v>20</v>
      </c>
      <c r="F1308">
        <v>4</v>
      </c>
      <c r="G1308">
        <v>7</v>
      </c>
      <c r="H1308">
        <v>1</v>
      </c>
    </row>
    <row r="1309" spans="1:8">
      <c r="A1309" t="s">
        <v>11</v>
      </c>
      <c r="B1309" s="4">
        <v>45921</v>
      </c>
      <c r="C1309">
        <v>29</v>
      </c>
      <c r="D1309">
        <v>23</v>
      </c>
      <c r="E1309">
        <v>19</v>
      </c>
      <c r="F1309">
        <v>4</v>
      </c>
      <c r="G1309">
        <v>6</v>
      </c>
      <c r="H1309">
        <v>1</v>
      </c>
    </row>
    <row r="1310" spans="1:8">
      <c r="A1310" t="s">
        <v>12</v>
      </c>
      <c r="B1310" s="4">
        <v>45901</v>
      </c>
      <c r="C1310">
        <v>10</v>
      </c>
      <c r="D1310">
        <v>8</v>
      </c>
      <c r="E1310">
        <v>7</v>
      </c>
      <c r="F1310">
        <v>1</v>
      </c>
      <c r="G1310">
        <v>2</v>
      </c>
      <c r="H1310">
        <v>0</v>
      </c>
    </row>
    <row r="1311" spans="1:8">
      <c r="A1311" t="s">
        <v>12</v>
      </c>
      <c r="B1311" s="4">
        <v>45911</v>
      </c>
      <c r="C1311">
        <v>11</v>
      </c>
      <c r="D1311">
        <v>9</v>
      </c>
      <c r="E1311">
        <v>8</v>
      </c>
      <c r="F1311">
        <v>1</v>
      </c>
      <c r="G1311">
        <v>2</v>
      </c>
      <c r="H1311">
        <v>0</v>
      </c>
    </row>
    <row r="1312" spans="1:8">
      <c r="A1312" t="s">
        <v>12</v>
      </c>
      <c r="B1312" s="4">
        <v>45921</v>
      </c>
      <c r="C1312">
        <v>11</v>
      </c>
      <c r="D1312">
        <v>9</v>
      </c>
      <c r="E1312">
        <v>8</v>
      </c>
      <c r="F1312">
        <v>1</v>
      </c>
      <c r="G1312">
        <v>2</v>
      </c>
      <c r="H1312">
        <v>0</v>
      </c>
    </row>
    <row r="1313" spans="1:8">
      <c r="A1313" t="s">
        <v>13</v>
      </c>
      <c r="B1313" s="4">
        <v>45901</v>
      </c>
      <c r="C1313">
        <v>8</v>
      </c>
      <c r="D1313">
        <v>6</v>
      </c>
      <c r="E1313">
        <v>4</v>
      </c>
      <c r="F1313">
        <v>2</v>
      </c>
      <c r="G1313">
        <v>2</v>
      </c>
      <c r="H1313">
        <v>0</v>
      </c>
    </row>
    <row r="1314" spans="1:8">
      <c r="A1314" t="s">
        <v>13</v>
      </c>
      <c r="B1314" s="4">
        <v>45911</v>
      </c>
      <c r="C1314">
        <v>9</v>
      </c>
      <c r="D1314">
        <v>6</v>
      </c>
      <c r="E1314">
        <v>4</v>
      </c>
      <c r="F1314">
        <v>2</v>
      </c>
      <c r="G1314">
        <v>3</v>
      </c>
      <c r="H1314">
        <v>0</v>
      </c>
    </row>
    <row r="1315" spans="1:8">
      <c r="A1315" t="s">
        <v>13</v>
      </c>
      <c r="B1315" s="4">
        <v>45921</v>
      </c>
      <c r="C1315">
        <v>8</v>
      </c>
      <c r="D1315">
        <v>6</v>
      </c>
      <c r="E1315">
        <v>4</v>
      </c>
      <c r="F1315">
        <v>2</v>
      </c>
      <c r="G1315">
        <v>2</v>
      </c>
      <c r="H1315">
        <v>0</v>
      </c>
    </row>
    <row r="1316" spans="1:8">
      <c r="A1316" t="s">
        <v>14</v>
      </c>
      <c r="B1316" s="4">
        <v>45901</v>
      </c>
      <c r="C1316">
        <v>6</v>
      </c>
      <c r="D1316">
        <v>5</v>
      </c>
      <c r="E1316">
        <v>4</v>
      </c>
      <c r="F1316">
        <v>1</v>
      </c>
      <c r="G1316">
        <v>1</v>
      </c>
      <c r="H1316">
        <v>0</v>
      </c>
    </row>
    <row r="1317" spans="1:8">
      <c r="A1317" t="s">
        <v>14</v>
      </c>
      <c r="B1317" s="4">
        <v>45911</v>
      </c>
      <c r="C1317">
        <v>6</v>
      </c>
      <c r="D1317">
        <v>5</v>
      </c>
      <c r="E1317">
        <v>4</v>
      </c>
      <c r="F1317">
        <v>1</v>
      </c>
      <c r="G1317">
        <v>1</v>
      </c>
      <c r="H1317">
        <v>0</v>
      </c>
    </row>
    <row r="1318" spans="1:8">
      <c r="A1318" t="s">
        <v>14</v>
      </c>
      <c r="B1318" s="4">
        <v>45921</v>
      </c>
      <c r="C1318">
        <v>6</v>
      </c>
      <c r="D1318">
        <v>5</v>
      </c>
      <c r="E1318">
        <v>4</v>
      </c>
      <c r="F1318">
        <v>1</v>
      </c>
      <c r="G1318">
        <v>1</v>
      </c>
      <c r="H1318">
        <v>0</v>
      </c>
    </row>
    <row r="1319" spans="1:8">
      <c r="A1319" t="s">
        <v>15</v>
      </c>
      <c r="B1319" s="4">
        <v>45901</v>
      </c>
      <c r="C1319">
        <v>5</v>
      </c>
      <c r="D1319">
        <v>5</v>
      </c>
      <c r="E1319">
        <v>5</v>
      </c>
      <c r="F1319">
        <v>0</v>
      </c>
      <c r="G1319">
        <v>0</v>
      </c>
      <c r="H1319">
        <v>0</v>
      </c>
    </row>
    <row r="1320" spans="1:8">
      <c r="A1320" t="s">
        <v>15</v>
      </c>
      <c r="B1320" s="4">
        <v>45911</v>
      </c>
      <c r="C1320">
        <v>5</v>
      </c>
      <c r="D1320">
        <v>5</v>
      </c>
      <c r="E1320">
        <v>5</v>
      </c>
      <c r="F1320">
        <v>0</v>
      </c>
      <c r="G1320">
        <v>0</v>
      </c>
      <c r="H1320">
        <v>0</v>
      </c>
    </row>
    <row r="1321" spans="1:8">
      <c r="A1321" t="s">
        <v>15</v>
      </c>
      <c r="B1321" s="4">
        <v>45921</v>
      </c>
      <c r="C1321">
        <v>5</v>
      </c>
      <c r="D1321">
        <v>5</v>
      </c>
      <c r="E1321">
        <v>5</v>
      </c>
      <c r="F1321">
        <v>0</v>
      </c>
      <c r="G1321">
        <v>0</v>
      </c>
      <c r="H1321">
        <v>0</v>
      </c>
    </row>
    <row r="1322" spans="1:8">
      <c r="A1322" t="s">
        <v>16</v>
      </c>
      <c r="B1322" s="4">
        <v>45901</v>
      </c>
      <c r="C1322">
        <v>2</v>
      </c>
      <c r="D1322">
        <v>2</v>
      </c>
      <c r="E1322">
        <v>2</v>
      </c>
      <c r="F1322">
        <v>0</v>
      </c>
      <c r="G1322">
        <v>0</v>
      </c>
      <c r="H1322">
        <v>0</v>
      </c>
    </row>
    <row r="1323" spans="1:8">
      <c r="A1323" t="s">
        <v>16</v>
      </c>
      <c r="B1323" s="4">
        <v>45911</v>
      </c>
      <c r="C1323">
        <v>2</v>
      </c>
      <c r="D1323">
        <v>2</v>
      </c>
      <c r="E1323">
        <v>2</v>
      </c>
      <c r="F1323">
        <v>0</v>
      </c>
      <c r="G1323">
        <v>0</v>
      </c>
      <c r="H1323">
        <v>0</v>
      </c>
    </row>
    <row r="1324" spans="1:8">
      <c r="A1324" t="s">
        <v>16</v>
      </c>
      <c r="B1324" s="4">
        <v>45921</v>
      </c>
      <c r="C1324">
        <v>2</v>
      </c>
      <c r="D1324">
        <v>2</v>
      </c>
      <c r="E1324">
        <v>2</v>
      </c>
      <c r="F1324">
        <v>0</v>
      </c>
      <c r="G1324">
        <v>0</v>
      </c>
      <c r="H1324">
        <v>0</v>
      </c>
    </row>
    <row r="1325" spans="1:8">
      <c r="A1325" t="s">
        <v>8</v>
      </c>
      <c r="B1325" s="4">
        <v>45931</v>
      </c>
      <c r="C1325">
        <v>72</v>
      </c>
      <c r="D1325">
        <v>60</v>
      </c>
      <c r="E1325">
        <v>54</v>
      </c>
      <c r="F1325">
        <v>6</v>
      </c>
      <c r="G1325">
        <v>12</v>
      </c>
      <c r="H1325">
        <v>1</v>
      </c>
    </row>
    <row r="1326" spans="1:8">
      <c r="A1326" t="s">
        <v>8</v>
      </c>
      <c r="B1326" s="4">
        <v>45941</v>
      </c>
      <c r="C1326">
        <v>73</v>
      </c>
      <c r="D1326">
        <v>67</v>
      </c>
      <c r="E1326">
        <v>57</v>
      </c>
      <c r="F1326">
        <v>10</v>
      </c>
      <c r="G1326">
        <v>6</v>
      </c>
      <c r="H1326">
        <v>1</v>
      </c>
    </row>
    <row r="1327" spans="1:8">
      <c r="A1327" t="s">
        <v>8</v>
      </c>
      <c r="B1327" s="4">
        <v>45951</v>
      </c>
      <c r="C1327">
        <v>70</v>
      </c>
      <c r="D1327">
        <v>61</v>
      </c>
      <c r="E1327">
        <v>51</v>
      </c>
      <c r="F1327">
        <v>10</v>
      </c>
      <c r="G1327">
        <v>9</v>
      </c>
      <c r="H1327">
        <v>1</v>
      </c>
    </row>
    <row r="1328" spans="1:8">
      <c r="A1328" t="s">
        <v>9</v>
      </c>
      <c r="B1328" s="4">
        <v>45931</v>
      </c>
      <c r="C1328">
        <v>61</v>
      </c>
      <c r="D1328">
        <v>46</v>
      </c>
      <c r="E1328">
        <v>35</v>
      </c>
      <c r="F1328">
        <v>11</v>
      </c>
      <c r="G1328">
        <v>15</v>
      </c>
      <c r="H1328">
        <v>2</v>
      </c>
    </row>
    <row r="1329" spans="1:8">
      <c r="A1329" t="s">
        <v>9</v>
      </c>
      <c r="B1329" s="4">
        <v>45941</v>
      </c>
      <c r="C1329">
        <v>64</v>
      </c>
      <c r="D1329">
        <v>46</v>
      </c>
      <c r="E1329">
        <v>34</v>
      </c>
      <c r="F1329">
        <v>12</v>
      </c>
      <c r="G1329">
        <v>18</v>
      </c>
      <c r="H1329">
        <v>2</v>
      </c>
    </row>
    <row r="1330" spans="1:8">
      <c r="A1330" t="s">
        <v>9</v>
      </c>
      <c r="B1330" s="4">
        <v>45951</v>
      </c>
      <c r="C1330">
        <v>64</v>
      </c>
      <c r="D1330">
        <v>48</v>
      </c>
      <c r="E1330">
        <v>37</v>
      </c>
      <c r="F1330">
        <v>11</v>
      </c>
      <c r="G1330">
        <v>16</v>
      </c>
      <c r="H1330">
        <v>3</v>
      </c>
    </row>
    <row r="1331" spans="1:8">
      <c r="A1331" t="s">
        <v>10</v>
      </c>
      <c r="B1331" s="4">
        <v>45931</v>
      </c>
      <c r="C1331">
        <v>39</v>
      </c>
      <c r="D1331">
        <v>34</v>
      </c>
      <c r="E1331">
        <v>29</v>
      </c>
      <c r="F1331">
        <v>5</v>
      </c>
      <c r="G1331">
        <v>5</v>
      </c>
      <c r="H1331">
        <v>1</v>
      </c>
    </row>
    <row r="1332" spans="1:8">
      <c r="A1332" t="s">
        <v>10</v>
      </c>
      <c r="B1332" s="4">
        <v>45941</v>
      </c>
      <c r="C1332">
        <v>36</v>
      </c>
      <c r="D1332">
        <v>30</v>
      </c>
      <c r="E1332">
        <v>25</v>
      </c>
      <c r="F1332">
        <v>5</v>
      </c>
      <c r="G1332">
        <v>6</v>
      </c>
      <c r="H1332">
        <v>1</v>
      </c>
    </row>
    <row r="1333" spans="1:8">
      <c r="A1333" t="s">
        <v>10</v>
      </c>
      <c r="B1333" s="4">
        <v>45951</v>
      </c>
      <c r="C1333">
        <v>39</v>
      </c>
      <c r="D1333">
        <v>33</v>
      </c>
      <c r="E1333">
        <v>27</v>
      </c>
      <c r="F1333">
        <v>6</v>
      </c>
      <c r="G1333">
        <v>6</v>
      </c>
      <c r="H1333">
        <v>1</v>
      </c>
    </row>
    <row r="1334" spans="1:8">
      <c r="A1334" t="s">
        <v>11</v>
      </c>
      <c r="B1334" s="4">
        <v>45931</v>
      </c>
      <c r="C1334">
        <v>27</v>
      </c>
      <c r="D1334">
        <v>22</v>
      </c>
      <c r="E1334">
        <v>17</v>
      </c>
      <c r="F1334">
        <v>5</v>
      </c>
      <c r="G1334">
        <v>5</v>
      </c>
      <c r="H1334">
        <v>1</v>
      </c>
    </row>
    <row r="1335" spans="1:8">
      <c r="A1335" t="s">
        <v>11</v>
      </c>
      <c r="B1335" s="4">
        <v>45941</v>
      </c>
      <c r="C1335">
        <v>29</v>
      </c>
      <c r="D1335">
        <v>25</v>
      </c>
      <c r="E1335">
        <v>20</v>
      </c>
      <c r="F1335">
        <v>5</v>
      </c>
      <c r="G1335">
        <v>4</v>
      </c>
      <c r="H1335">
        <v>1</v>
      </c>
    </row>
    <row r="1336" spans="1:8">
      <c r="A1336" t="s">
        <v>11</v>
      </c>
      <c r="B1336" s="4">
        <v>45951</v>
      </c>
      <c r="C1336">
        <v>28</v>
      </c>
      <c r="D1336">
        <v>22</v>
      </c>
      <c r="E1336">
        <v>18</v>
      </c>
      <c r="F1336">
        <v>4</v>
      </c>
      <c r="G1336">
        <v>6</v>
      </c>
      <c r="H1336">
        <v>1</v>
      </c>
    </row>
    <row r="1337" spans="1:8">
      <c r="A1337" t="s">
        <v>12</v>
      </c>
      <c r="B1337" s="4">
        <v>45931</v>
      </c>
      <c r="C1337">
        <v>11</v>
      </c>
      <c r="D1337">
        <v>10</v>
      </c>
      <c r="E1337">
        <v>8</v>
      </c>
      <c r="F1337">
        <v>2</v>
      </c>
      <c r="G1337">
        <v>1</v>
      </c>
      <c r="H1337">
        <v>0</v>
      </c>
    </row>
    <row r="1338" spans="1:8">
      <c r="A1338" t="s">
        <v>12</v>
      </c>
      <c r="B1338" s="4">
        <v>45941</v>
      </c>
      <c r="C1338">
        <v>10</v>
      </c>
      <c r="D1338">
        <v>9</v>
      </c>
      <c r="E1338">
        <v>8</v>
      </c>
      <c r="F1338">
        <v>1</v>
      </c>
      <c r="G1338">
        <v>1</v>
      </c>
      <c r="H1338">
        <v>0</v>
      </c>
    </row>
    <row r="1339" spans="1:8">
      <c r="A1339" t="s">
        <v>12</v>
      </c>
      <c r="B1339" s="4">
        <v>45951</v>
      </c>
      <c r="C1339">
        <v>10</v>
      </c>
      <c r="D1339">
        <v>8</v>
      </c>
      <c r="E1339">
        <v>7</v>
      </c>
      <c r="F1339">
        <v>1</v>
      </c>
      <c r="G1339">
        <v>2</v>
      </c>
      <c r="H1339">
        <v>0</v>
      </c>
    </row>
    <row r="1340" spans="1:8">
      <c r="A1340" t="s">
        <v>13</v>
      </c>
      <c r="B1340" s="4">
        <v>45931</v>
      </c>
      <c r="C1340">
        <v>9</v>
      </c>
      <c r="D1340">
        <v>6</v>
      </c>
      <c r="E1340">
        <v>4</v>
      </c>
      <c r="F1340">
        <v>2</v>
      </c>
      <c r="G1340">
        <v>3</v>
      </c>
      <c r="H1340">
        <v>0</v>
      </c>
    </row>
    <row r="1341" spans="1:8">
      <c r="A1341" t="s">
        <v>13</v>
      </c>
      <c r="B1341" s="4">
        <v>45941</v>
      </c>
      <c r="C1341">
        <v>8</v>
      </c>
      <c r="D1341">
        <v>6</v>
      </c>
      <c r="E1341">
        <v>4</v>
      </c>
      <c r="F1341">
        <v>2</v>
      </c>
      <c r="G1341">
        <v>2</v>
      </c>
      <c r="H1341">
        <v>0</v>
      </c>
    </row>
    <row r="1342" spans="1:8">
      <c r="A1342" t="s">
        <v>13</v>
      </c>
      <c r="B1342" s="4">
        <v>45951</v>
      </c>
      <c r="C1342">
        <v>8</v>
      </c>
      <c r="D1342">
        <v>6</v>
      </c>
      <c r="E1342">
        <v>4</v>
      </c>
      <c r="F1342">
        <v>2</v>
      </c>
      <c r="G1342">
        <v>2</v>
      </c>
      <c r="H1342">
        <v>0</v>
      </c>
    </row>
    <row r="1343" spans="1:8">
      <c r="A1343" t="s">
        <v>14</v>
      </c>
      <c r="B1343" s="4">
        <v>45931</v>
      </c>
      <c r="C1343">
        <v>6</v>
      </c>
      <c r="D1343">
        <v>5</v>
      </c>
      <c r="E1343">
        <v>4</v>
      </c>
      <c r="F1343">
        <v>1</v>
      </c>
      <c r="G1343">
        <v>1</v>
      </c>
      <c r="H1343">
        <v>0</v>
      </c>
    </row>
    <row r="1344" spans="1:8">
      <c r="A1344" t="s">
        <v>14</v>
      </c>
      <c r="B1344" s="4">
        <v>45941</v>
      </c>
      <c r="C1344">
        <v>6</v>
      </c>
      <c r="D1344">
        <v>5</v>
      </c>
      <c r="E1344">
        <v>4</v>
      </c>
      <c r="F1344">
        <v>1</v>
      </c>
      <c r="G1344">
        <v>1</v>
      </c>
      <c r="H1344">
        <v>0</v>
      </c>
    </row>
    <row r="1345" spans="1:8">
      <c r="A1345" t="s">
        <v>14</v>
      </c>
      <c r="B1345" s="4">
        <v>45951</v>
      </c>
      <c r="C1345">
        <v>6</v>
      </c>
      <c r="D1345">
        <v>5</v>
      </c>
      <c r="E1345">
        <v>4</v>
      </c>
      <c r="F1345">
        <v>1</v>
      </c>
      <c r="G1345">
        <v>1</v>
      </c>
      <c r="H1345">
        <v>0</v>
      </c>
    </row>
    <row r="1346" spans="1:8">
      <c r="A1346" t="s">
        <v>15</v>
      </c>
      <c r="B1346" s="4">
        <v>45931</v>
      </c>
      <c r="C1346">
        <v>5</v>
      </c>
      <c r="D1346">
        <v>5</v>
      </c>
      <c r="E1346">
        <v>5</v>
      </c>
      <c r="F1346">
        <v>0</v>
      </c>
      <c r="G1346">
        <v>0</v>
      </c>
      <c r="H1346">
        <v>0</v>
      </c>
    </row>
    <row r="1347" spans="1:8">
      <c r="A1347" t="s">
        <v>15</v>
      </c>
      <c r="B1347" s="4">
        <v>45941</v>
      </c>
      <c r="C1347">
        <v>5</v>
      </c>
      <c r="D1347">
        <v>5</v>
      </c>
      <c r="E1347">
        <v>5</v>
      </c>
      <c r="F1347">
        <v>0</v>
      </c>
      <c r="G1347">
        <v>0</v>
      </c>
      <c r="H1347">
        <v>0</v>
      </c>
    </row>
    <row r="1348" spans="1:8">
      <c r="A1348" t="s">
        <v>15</v>
      </c>
      <c r="B1348" s="4">
        <v>45951</v>
      </c>
      <c r="C1348">
        <v>5</v>
      </c>
      <c r="D1348">
        <v>5</v>
      </c>
      <c r="E1348">
        <v>5</v>
      </c>
      <c r="F1348">
        <v>0</v>
      </c>
      <c r="G1348">
        <v>0</v>
      </c>
      <c r="H1348">
        <v>0</v>
      </c>
    </row>
    <row r="1349" spans="1:8">
      <c r="A1349" t="s">
        <v>16</v>
      </c>
      <c r="B1349" s="4">
        <v>45931</v>
      </c>
      <c r="C1349">
        <v>2</v>
      </c>
      <c r="D1349">
        <v>2</v>
      </c>
      <c r="E1349">
        <v>2</v>
      </c>
      <c r="F1349">
        <v>0</v>
      </c>
      <c r="G1349">
        <v>0</v>
      </c>
      <c r="H1349">
        <v>0</v>
      </c>
    </row>
    <row r="1350" spans="1:8">
      <c r="A1350" t="s">
        <v>16</v>
      </c>
      <c r="B1350" s="4">
        <v>45941</v>
      </c>
      <c r="C1350">
        <v>2</v>
      </c>
      <c r="D1350">
        <v>2</v>
      </c>
      <c r="E1350">
        <v>2</v>
      </c>
      <c r="F1350">
        <v>0</v>
      </c>
      <c r="G1350">
        <v>0</v>
      </c>
      <c r="H1350">
        <v>0</v>
      </c>
    </row>
    <row r="1351" spans="1:8">
      <c r="A1351" t="s">
        <v>16</v>
      </c>
      <c r="B1351" s="4">
        <v>45951</v>
      </c>
      <c r="C1351">
        <v>2</v>
      </c>
      <c r="D1351">
        <v>2</v>
      </c>
      <c r="E1351">
        <v>2</v>
      </c>
      <c r="F1351">
        <v>0</v>
      </c>
      <c r="G1351">
        <v>0</v>
      </c>
      <c r="H1351">
        <v>0</v>
      </c>
    </row>
    <row r="1352" spans="1:8">
      <c r="A1352" t="s">
        <v>8</v>
      </c>
      <c r="B1352" s="4">
        <v>45962</v>
      </c>
      <c r="C1352">
        <v>75</v>
      </c>
      <c r="D1352">
        <v>69</v>
      </c>
      <c r="E1352">
        <v>59</v>
      </c>
      <c r="F1352">
        <v>10</v>
      </c>
      <c r="G1352">
        <v>6</v>
      </c>
      <c r="H1352">
        <v>2</v>
      </c>
    </row>
    <row r="1353" spans="1:8">
      <c r="A1353" t="s">
        <v>8</v>
      </c>
      <c r="B1353" s="4">
        <v>45972</v>
      </c>
      <c r="C1353">
        <v>76</v>
      </c>
      <c r="D1353">
        <v>63</v>
      </c>
      <c r="E1353">
        <v>53</v>
      </c>
      <c r="F1353">
        <v>10</v>
      </c>
      <c r="G1353">
        <v>13</v>
      </c>
      <c r="H1353">
        <v>1</v>
      </c>
    </row>
    <row r="1354" spans="1:8">
      <c r="A1354" t="s">
        <v>8</v>
      </c>
      <c r="B1354" s="4">
        <v>45982</v>
      </c>
      <c r="C1354">
        <v>72</v>
      </c>
      <c r="D1354">
        <v>61</v>
      </c>
      <c r="E1354">
        <v>53</v>
      </c>
      <c r="F1354">
        <v>8</v>
      </c>
      <c r="G1354">
        <v>11</v>
      </c>
      <c r="H1354">
        <v>2</v>
      </c>
    </row>
    <row r="1355" spans="1:8">
      <c r="A1355" t="s">
        <v>9</v>
      </c>
      <c r="B1355" s="4">
        <v>45962</v>
      </c>
      <c r="C1355">
        <v>58</v>
      </c>
      <c r="D1355">
        <v>45</v>
      </c>
      <c r="E1355">
        <v>35</v>
      </c>
      <c r="F1355">
        <v>10</v>
      </c>
      <c r="G1355">
        <v>13</v>
      </c>
      <c r="H1355">
        <v>1</v>
      </c>
    </row>
    <row r="1356" spans="1:8">
      <c r="A1356" t="s">
        <v>9</v>
      </c>
      <c r="B1356" s="4">
        <v>45972</v>
      </c>
      <c r="C1356">
        <v>67</v>
      </c>
      <c r="D1356">
        <v>53</v>
      </c>
      <c r="E1356">
        <v>41</v>
      </c>
      <c r="F1356">
        <v>12</v>
      </c>
      <c r="G1356">
        <v>14</v>
      </c>
      <c r="H1356">
        <v>3</v>
      </c>
    </row>
    <row r="1357" spans="1:8">
      <c r="A1357" t="s">
        <v>9</v>
      </c>
      <c r="B1357" s="4">
        <v>45982</v>
      </c>
      <c r="C1357">
        <v>61</v>
      </c>
      <c r="D1357">
        <v>44</v>
      </c>
      <c r="E1357">
        <v>32</v>
      </c>
      <c r="F1357">
        <v>12</v>
      </c>
      <c r="G1357">
        <v>17</v>
      </c>
      <c r="H1357">
        <v>2</v>
      </c>
    </row>
    <row r="1358" spans="1:8">
      <c r="A1358" t="s">
        <v>10</v>
      </c>
      <c r="B1358" s="4">
        <v>45962</v>
      </c>
      <c r="C1358">
        <v>36</v>
      </c>
      <c r="D1358">
        <v>30</v>
      </c>
      <c r="E1358">
        <v>26</v>
      </c>
      <c r="F1358">
        <v>4</v>
      </c>
      <c r="G1358">
        <v>6</v>
      </c>
      <c r="H1358">
        <v>1</v>
      </c>
    </row>
    <row r="1359" spans="1:8">
      <c r="A1359" t="s">
        <v>10</v>
      </c>
      <c r="B1359" s="4">
        <v>45972</v>
      </c>
      <c r="C1359">
        <v>37</v>
      </c>
      <c r="D1359">
        <v>32</v>
      </c>
      <c r="E1359">
        <v>26</v>
      </c>
      <c r="F1359">
        <v>6</v>
      </c>
      <c r="G1359">
        <v>5</v>
      </c>
      <c r="H1359">
        <v>1</v>
      </c>
    </row>
    <row r="1360" spans="1:8">
      <c r="A1360" t="s">
        <v>10</v>
      </c>
      <c r="B1360" s="4">
        <v>45982</v>
      </c>
      <c r="C1360">
        <v>35</v>
      </c>
      <c r="D1360">
        <v>31</v>
      </c>
      <c r="E1360">
        <v>25</v>
      </c>
      <c r="F1360">
        <v>6</v>
      </c>
      <c r="G1360">
        <v>4</v>
      </c>
      <c r="H1360">
        <v>1</v>
      </c>
    </row>
    <row r="1361" spans="1:8">
      <c r="A1361" t="s">
        <v>11</v>
      </c>
      <c r="B1361" s="4">
        <v>45962</v>
      </c>
      <c r="C1361">
        <v>29</v>
      </c>
      <c r="D1361">
        <v>25</v>
      </c>
      <c r="E1361">
        <v>21</v>
      </c>
      <c r="F1361">
        <v>4</v>
      </c>
      <c r="G1361">
        <v>4</v>
      </c>
      <c r="H1361">
        <v>1</v>
      </c>
    </row>
    <row r="1362" spans="1:8">
      <c r="A1362" t="s">
        <v>11</v>
      </c>
      <c r="B1362" s="4">
        <v>45972</v>
      </c>
      <c r="C1362">
        <v>31</v>
      </c>
      <c r="D1362">
        <v>24</v>
      </c>
      <c r="E1362">
        <v>20</v>
      </c>
      <c r="F1362">
        <v>4</v>
      </c>
      <c r="G1362">
        <v>7</v>
      </c>
      <c r="H1362">
        <v>1</v>
      </c>
    </row>
    <row r="1363" spans="1:8">
      <c r="A1363" t="s">
        <v>11</v>
      </c>
      <c r="B1363" s="4">
        <v>45982</v>
      </c>
      <c r="C1363">
        <v>28</v>
      </c>
      <c r="D1363">
        <v>23</v>
      </c>
      <c r="E1363">
        <v>19</v>
      </c>
      <c r="F1363">
        <v>4</v>
      </c>
      <c r="G1363">
        <v>5</v>
      </c>
      <c r="H1363">
        <v>1</v>
      </c>
    </row>
    <row r="1364" spans="1:8">
      <c r="A1364" t="s">
        <v>12</v>
      </c>
      <c r="B1364" s="4">
        <v>45962</v>
      </c>
      <c r="C1364">
        <v>10</v>
      </c>
      <c r="D1364">
        <v>9</v>
      </c>
      <c r="E1364">
        <v>8</v>
      </c>
      <c r="F1364">
        <v>1</v>
      </c>
      <c r="G1364">
        <v>1</v>
      </c>
      <c r="H1364">
        <v>0</v>
      </c>
    </row>
    <row r="1365" spans="1:8">
      <c r="A1365" t="s">
        <v>12</v>
      </c>
      <c r="B1365" s="4">
        <v>45972</v>
      </c>
      <c r="C1365">
        <v>10</v>
      </c>
      <c r="D1365">
        <v>9</v>
      </c>
      <c r="E1365">
        <v>8</v>
      </c>
      <c r="F1365">
        <v>1</v>
      </c>
      <c r="G1365">
        <v>1</v>
      </c>
      <c r="H1365">
        <v>0</v>
      </c>
    </row>
    <row r="1366" spans="1:8">
      <c r="A1366" t="s">
        <v>12</v>
      </c>
      <c r="B1366" s="4">
        <v>45982</v>
      </c>
      <c r="C1366">
        <v>11</v>
      </c>
      <c r="D1366">
        <v>9</v>
      </c>
      <c r="E1366">
        <v>8</v>
      </c>
      <c r="F1366">
        <v>1</v>
      </c>
      <c r="G1366">
        <v>2</v>
      </c>
      <c r="H1366">
        <v>0</v>
      </c>
    </row>
    <row r="1367" spans="1:8">
      <c r="A1367" t="s">
        <v>13</v>
      </c>
      <c r="B1367" s="4">
        <v>45962</v>
      </c>
      <c r="C1367">
        <v>8</v>
      </c>
      <c r="D1367">
        <v>6</v>
      </c>
      <c r="E1367">
        <v>4</v>
      </c>
      <c r="F1367">
        <v>2</v>
      </c>
      <c r="G1367">
        <v>2</v>
      </c>
      <c r="H1367">
        <v>0</v>
      </c>
    </row>
    <row r="1368" spans="1:8">
      <c r="A1368" t="s">
        <v>13</v>
      </c>
      <c r="B1368" s="4">
        <v>45972</v>
      </c>
      <c r="C1368">
        <v>9</v>
      </c>
      <c r="D1368">
        <v>7</v>
      </c>
      <c r="E1368">
        <v>5</v>
      </c>
      <c r="F1368">
        <v>2</v>
      </c>
      <c r="G1368">
        <v>2</v>
      </c>
      <c r="H1368">
        <v>0</v>
      </c>
    </row>
    <row r="1369" spans="1:8">
      <c r="A1369" t="s">
        <v>13</v>
      </c>
      <c r="B1369" s="4">
        <v>45982</v>
      </c>
      <c r="C1369">
        <v>8</v>
      </c>
      <c r="D1369">
        <v>6</v>
      </c>
      <c r="E1369">
        <v>4</v>
      </c>
      <c r="F1369">
        <v>2</v>
      </c>
      <c r="G1369">
        <v>2</v>
      </c>
      <c r="H1369">
        <v>0</v>
      </c>
    </row>
    <row r="1370" spans="1:8">
      <c r="A1370" t="s">
        <v>14</v>
      </c>
      <c r="B1370" s="4">
        <v>45962</v>
      </c>
      <c r="C1370">
        <v>6</v>
      </c>
      <c r="D1370">
        <v>5</v>
      </c>
      <c r="E1370">
        <v>4</v>
      </c>
      <c r="F1370">
        <v>1</v>
      </c>
      <c r="G1370">
        <v>1</v>
      </c>
      <c r="H1370">
        <v>0</v>
      </c>
    </row>
    <row r="1371" spans="1:8">
      <c r="A1371" t="s">
        <v>14</v>
      </c>
      <c r="B1371" s="4">
        <v>45972</v>
      </c>
      <c r="C1371">
        <v>6</v>
      </c>
      <c r="D1371">
        <v>5</v>
      </c>
      <c r="E1371">
        <v>4</v>
      </c>
      <c r="F1371">
        <v>1</v>
      </c>
      <c r="G1371">
        <v>1</v>
      </c>
      <c r="H1371">
        <v>0</v>
      </c>
    </row>
    <row r="1372" spans="1:8">
      <c r="A1372" t="s">
        <v>14</v>
      </c>
      <c r="B1372" s="4">
        <v>45982</v>
      </c>
      <c r="C1372">
        <v>6</v>
      </c>
      <c r="D1372">
        <v>5</v>
      </c>
      <c r="E1372">
        <v>4</v>
      </c>
      <c r="F1372">
        <v>1</v>
      </c>
      <c r="G1372">
        <v>1</v>
      </c>
      <c r="H1372">
        <v>0</v>
      </c>
    </row>
    <row r="1373" spans="1:8">
      <c r="A1373" t="s">
        <v>15</v>
      </c>
      <c r="B1373" s="4">
        <v>45962</v>
      </c>
      <c r="C1373">
        <v>5</v>
      </c>
      <c r="D1373">
        <v>5</v>
      </c>
      <c r="E1373">
        <v>5</v>
      </c>
      <c r="F1373">
        <v>0</v>
      </c>
      <c r="G1373">
        <v>0</v>
      </c>
      <c r="H1373">
        <v>0</v>
      </c>
    </row>
    <row r="1374" spans="1:8">
      <c r="A1374" t="s">
        <v>15</v>
      </c>
      <c r="B1374" s="4">
        <v>45972</v>
      </c>
      <c r="C1374">
        <v>5</v>
      </c>
      <c r="D1374">
        <v>5</v>
      </c>
      <c r="E1374">
        <v>5</v>
      </c>
      <c r="F1374">
        <v>0</v>
      </c>
      <c r="G1374">
        <v>0</v>
      </c>
      <c r="H1374">
        <v>0</v>
      </c>
    </row>
    <row r="1375" spans="1:8">
      <c r="A1375" t="s">
        <v>15</v>
      </c>
      <c r="B1375" s="4">
        <v>45982</v>
      </c>
      <c r="C1375">
        <v>5</v>
      </c>
      <c r="D1375">
        <v>5</v>
      </c>
      <c r="E1375">
        <v>5</v>
      </c>
      <c r="F1375">
        <v>0</v>
      </c>
      <c r="G1375">
        <v>0</v>
      </c>
      <c r="H1375">
        <v>0</v>
      </c>
    </row>
    <row r="1376" spans="1:8">
      <c r="A1376" t="s">
        <v>16</v>
      </c>
      <c r="B1376" s="4">
        <v>45962</v>
      </c>
      <c r="C1376">
        <v>2</v>
      </c>
      <c r="D1376">
        <v>2</v>
      </c>
      <c r="E1376">
        <v>2</v>
      </c>
      <c r="F1376">
        <v>0</v>
      </c>
      <c r="G1376">
        <v>0</v>
      </c>
      <c r="H1376">
        <v>0</v>
      </c>
    </row>
    <row r="1377" spans="1:8">
      <c r="A1377" t="s">
        <v>16</v>
      </c>
      <c r="B1377" s="4">
        <v>45972</v>
      </c>
      <c r="C1377">
        <v>2</v>
      </c>
      <c r="D1377">
        <v>2</v>
      </c>
      <c r="E1377">
        <v>2</v>
      </c>
      <c r="F1377">
        <v>0</v>
      </c>
      <c r="G1377">
        <v>0</v>
      </c>
      <c r="H1377">
        <v>0</v>
      </c>
    </row>
    <row r="1378" spans="1:8">
      <c r="A1378" t="s">
        <v>16</v>
      </c>
      <c r="B1378" s="4">
        <v>45982</v>
      </c>
      <c r="C1378">
        <v>2</v>
      </c>
      <c r="D1378">
        <v>2</v>
      </c>
      <c r="E1378">
        <v>2</v>
      </c>
      <c r="F1378">
        <v>0</v>
      </c>
      <c r="G1378">
        <v>0</v>
      </c>
      <c r="H1378">
        <v>0</v>
      </c>
    </row>
    <row r="1379" spans="1:8">
      <c r="A1379" t="s">
        <v>8</v>
      </c>
      <c r="B1379" s="4">
        <v>45992</v>
      </c>
      <c r="C1379">
        <v>65</v>
      </c>
      <c r="D1379">
        <v>60</v>
      </c>
      <c r="E1379">
        <v>51</v>
      </c>
      <c r="F1379">
        <v>9</v>
      </c>
      <c r="G1379">
        <v>5</v>
      </c>
      <c r="H1379">
        <v>1</v>
      </c>
    </row>
    <row r="1380" spans="1:8">
      <c r="A1380" t="s">
        <v>8</v>
      </c>
      <c r="B1380" s="4">
        <v>46002</v>
      </c>
      <c r="C1380">
        <v>72</v>
      </c>
      <c r="D1380">
        <v>66</v>
      </c>
      <c r="E1380">
        <v>58</v>
      </c>
      <c r="F1380">
        <v>8</v>
      </c>
      <c r="G1380">
        <v>6</v>
      </c>
      <c r="H1380">
        <v>1</v>
      </c>
    </row>
    <row r="1381" spans="1:8">
      <c r="A1381" t="s">
        <v>8</v>
      </c>
      <c r="B1381" s="4">
        <v>46012</v>
      </c>
      <c r="C1381">
        <v>72</v>
      </c>
      <c r="D1381">
        <v>62</v>
      </c>
      <c r="E1381">
        <v>56</v>
      </c>
      <c r="F1381">
        <v>6</v>
      </c>
      <c r="G1381">
        <v>10</v>
      </c>
      <c r="H1381">
        <v>1</v>
      </c>
    </row>
    <row r="1382" spans="1:8">
      <c r="A1382" t="s">
        <v>9</v>
      </c>
      <c r="B1382" s="4">
        <v>45992</v>
      </c>
      <c r="C1382">
        <v>61</v>
      </c>
      <c r="D1382">
        <v>47</v>
      </c>
      <c r="E1382">
        <v>36</v>
      </c>
      <c r="F1382">
        <v>11</v>
      </c>
      <c r="G1382">
        <v>14</v>
      </c>
      <c r="H1382">
        <v>2</v>
      </c>
    </row>
    <row r="1383" spans="1:8">
      <c r="A1383" t="s">
        <v>9</v>
      </c>
      <c r="B1383" s="4">
        <v>46002</v>
      </c>
      <c r="C1383">
        <v>59</v>
      </c>
      <c r="D1383">
        <v>43</v>
      </c>
      <c r="E1383">
        <v>33</v>
      </c>
      <c r="F1383">
        <v>10</v>
      </c>
      <c r="G1383">
        <v>16</v>
      </c>
      <c r="H1383">
        <v>2</v>
      </c>
    </row>
    <row r="1384" spans="1:8">
      <c r="A1384" t="s">
        <v>9</v>
      </c>
      <c r="B1384" s="4">
        <v>46012</v>
      </c>
      <c r="C1384">
        <v>60</v>
      </c>
      <c r="D1384">
        <v>47</v>
      </c>
      <c r="E1384">
        <v>35</v>
      </c>
      <c r="F1384">
        <v>12</v>
      </c>
      <c r="G1384">
        <v>13</v>
      </c>
      <c r="H1384">
        <v>2</v>
      </c>
    </row>
    <row r="1385" spans="1:8">
      <c r="A1385" t="s">
        <v>10</v>
      </c>
      <c r="B1385" s="4">
        <v>45992</v>
      </c>
      <c r="C1385">
        <v>35</v>
      </c>
      <c r="D1385">
        <v>31</v>
      </c>
      <c r="E1385">
        <v>26</v>
      </c>
      <c r="F1385">
        <v>5</v>
      </c>
      <c r="G1385">
        <v>4</v>
      </c>
      <c r="H1385">
        <v>1</v>
      </c>
    </row>
    <row r="1386" spans="1:8">
      <c r="A1386" t="s">
        <v>10</v>
      </c>
      <c r="B1386" s="4">
        <v>46002</v>
      </c>
      <c r="C1386">
        <v>33</v>
      </c>
      <c r="D1386">
        <v>28</v>
      </c>
      <c r="E1386">
        <v>23</v>
      </c>
      <c r="F1386">
        <v>5</v>
      </c>
      <c r="G1386">
        <v>5</v>
      </c>
      <c r="H1386">
        <v>1</v>
      </c>
    </row>
    <row r="1387" spans="1:8">
      <c r="A1387" t="s">
        <v>10</v>
      </c>
      <c r="B1387" s="4">
        <v>46012</v>
      </c>
      <c r="C1387">
        <v>37</v>
      </c>
      <c r="D1387">
        <v>33</v>
      </c>
      <c r="E1387">
        <v>27</v>
      </c>
      <c r="F1387">
        <v>6</v>
      </c>
      <c r="G1387">
        <v>4</v>
      </c>
      <c r="H1387">
        <v>1</v>
      </c>
    </row>
    <row r="1388" spans="1:8">
      <c r="A1388" t="s">
        <v>11</v>
      </c>
      <c r="B1388" s="4">
        <v>45992</v>
      </c>
      <c r="C1388">
        <v>27</v>
      </c>
      <c r="D1388">
        <v>21</v>
      </c>
      <c r="E1388">
        <v>18</v>
      </c>
      <c r="F1388">
        <v>3</v>
      </c>
      <c r="G1388">
        <v>6</v>
      </c>
      <c r="H1388">
        <v>1</v>
      </c>
    </row>
    <row r="1389" spans="1:8">
      <c r="A1389" t="s">
        <v>11</v>
      </c>
      <c r="B1389" s="4">
        <v>46002</v>
      </c>
      <c r="C1389">
        <v>26</v>
      </c>
      <c r="D1389">
        <v>21</v>
      </c>
      <c r="E1389">
        <v>17</v>
      </c>
      <c r="F1389">
        <v>4</v>
      </c>
      <c r="G1389">
        <v>5</v>
      </c>
      <c r="H1389">
        <v>1</v>
      </c>
    </row>
    <row r="1390" spans="1:8">
      <c r="A1390" t="s">
        <v>11</v>
      </c>
      <c r="B1390" s="4">
        <v>46012</v>
      </c>
      <c r="C1390">
        <v>26</v>
      </c>
      <c r="D1390">
        <v>23</v>
      </c>
      <c r="E1390">
        <v>18</v>
      </c>
      <c r="F1390">
        <v>5</v>
      </c>
      <c r="G1390">
        <v>3</v>
      </c>
      <c r="H1390">
        <v>1</v>
      </c>
    </row>
    <row r="1391" spans="1:8">
      <c r="A1391" t="s">
        <v>12</v>
      </c>
      <c r="B1391" s="4">
        <v>45992</v>
      </c>
      <c r="C1391">
        <v>9</v>
      </c>
      <c r="D1391">
        <v>8</v>
      </c>
      <c r="E1391">
        <v>7</v>
      </c>
      <c r="F1391">
        <v>1</v>
      </c>
      <c r="G1391">
        <v>1</v>
      </c>
      <c r="H1391">
        <v>0</v>
      </c>
    </row>
    <row r="1392" spans="1:8">
      <c r="A1392" t="s">
        <v>12</v>
      </c>
      <c r="B1392" s="4">
        <v>46002</v>
      </c>
      <c r="C1392">
        <v>10</v>
      </c>
      <c r="D1392">
        <v>9</v>
      </c>
      <c r="E1392">
        <v>8</v>
      </c>
      <c r="F1392">
        <v>1</v>
      </c>
      <c r="G1392">
        <v>1</v>
      </c>
      <c r="H1392">
        <v>0</v>
      </c>
    </row>
    <row r="1393" spans="1:8">
      <c r="A1393" t="s">
        <v>12</v>
      </c>
      <c r="B1393" s="4">
        <v>46012</v>
      </c>
      <c r="C1393">
        <v>10</v>
      </c>
      <c r="D1393">
        <v>9</v>
      </c>
      <c r="E1393">
        <v>8</v>
      </c>
      <c r="F1393">
        <v>1</v>
      </c>
      <c r="G1393">
        <v>1</v>
      </c>
      <c r="H1393">
        <v>0</v>
      </c>
    </row>
    <row r="1394" spans="1:8">
      <c r="A1394" t="s">
        <v>13</v>
      </c>
      <c r="B1394" s="4">
        <v>45992</v>
      </c>
      <c r="C1394">
        <v>8</v>
      </c>
      <c r="D1394">
        <v>6</v>
      </c>
      <c r="E1394">
        <v>4</v>
      </c>
      <c r="F1394">
        <v>2</v>
      </c>
      <c r="G1394">
        <v>2</v>
      </c>
      <c r="H1394">
        <v>0</v>
      </c>
    </row>
    <row r="1395" spans="1:8">
      <c r="A1395" t="s">
        <v>13</v>
      </c>
      <c r="B1395" s="4">
        <v>46002</v>
      </c>
      <c r="C1395">
        <v>8</v>
      </c>
      <c r="D1395">
        <v>6</v>
      </c>
      <c r="E1395">
        <v>4</v>
      </c>
      <c r="F1395">
        <v>2</v>
      </c>
      <c r="G1395">
        <v>2</v>
      </c>
      <c r="H1395">
        <v>0</v>
      </c>
    </row>
    <row r="1396" spans="1:8">
      <c r="A1396" t="s">
        <v>13</v>
      </c>
      <c r="B1396" s="4">
        <v>46012</v>
      </c>
      <c r="C1396">
        <v>8</v>
      </c>
      <c r="D1396">
        <v>6</v>
      </c>
      <c r="E1396">
        <v>4</v>
      </c>
      <c r="F1396">
        <v>2</v>
      </c>
      <c r="G1396">
        <v>2</v>
      </c>
      <c r="H1396">
        <v>0</v>
      </c>
    </row>
    <row r="1397" spans="1:8">
      <c r="A1397" t="s">
        <v>14</v>
      </c>
      <c r="B1397" s="4">
        <v>45992</v>
      </c>
      <c r="C1397">
        <v>6</v>
      </c>
      <c r="D1397">
        <v>5</v>
      </c>
      <c r="E1397">
        <v>4</v>
      </c>
      <c r="F1397">
        <v>1</v>
      </c>
      <c r="G1397">
        <v>1</v>
      </c>
      <c r="H1397">
        <v>0</v>
      </c>
    </row>
    <row r="1398" spans="1:8">
      <c r="A1398" t="s">
        <v>14</v>
      </c>
      <c r="B1398" s="4">
        <v>46002</v>
      </c>
      <c r="C1398">
        <v>6</v>
      </c>
      <c r="D1398">
        <v>5</v>
      </c>
      <c r="E1398">
        <v>4</v>
      </c>
      <c r="F1398">
        <v>1</v>
      </c>
      <c r="G1398">
        <v>1</v>
      </c>
      <c r="H1398">
        <v>0</v>
      </c>
    </row>
    <row r="1399" spans="1:8">
      <c r="A1399" t="s">
        <v>14</v>
      </c>
      <c r="B1399" s="4">
        <v>46012</v>
      </c>
      <c r="C1399">
        <v>6</v>
      </c>
      <c r="D1399">
        <v>5</v>
      </c>
      <c r="E1399">
        <v>4</v>
      </c>
      <c r="F1399">
        <v>1</v>
      </c>
      <c r="G1399">
        <v>1</v>
      </c>
      <c r="H1399">
        <v>0</v>
      </c>
    </row>
    <row r="1400" spans="1:8">
      <c r="A1400" t="s">
        <v>15</v>
      </c>
      <c r="B1400" s="4">
        <v>45992</v>
      </c>
      <c r="C1400">
        <v>5</v>
      </c>
      <c r="D1400">
        <v>5</v>
      </c>
      <c r="E1400">
        <v>5</v>
      </c>
      <c r="F1400">
        <v>0</v>
      </c>
      <c r="G1400">
        <v>0</v>
      </c>
      <c r="H1400">
        <v>0</v>
      </c>
    </row>
    <row r="1401" spans="1:8">
      <c r="A1401" t="s">
        <v>15</v>
      </c>
      <c r="B1401" s="4">
        <v>46002</v>
      </c>
      <c r="C1401">
        <v>5</v>
      </c>
      <c r="D1401">
        <v>5</v>
      </c>
      <c r="E1401">
        <v>5</v>
      </c>
      <c r="F1401">
        <v>0</v>
      </c>
      <c r="G1401">
        <v>0</v>
      </c>
      <c r="H1401">
        <v>0</v>
      </c>
    </row>
    <row r="1402" spans="1:8">
      <c r="A1402" t="s">
        <v>15</v>
      </c>
      <c r="B1402" s="4">
        <v>46012</v>
      </c>
      <c r="C1402">
        <v>4</v>
      </c>
      <c r="D1402">
        <v>4</v>
      </c>
      <c r="E1402">
        <v>4</v>
      </c>
      <c r="F1402">
        <v>0</v>
      </c>
      <c r="G1402">
        <v>0</v>
      </c>
      <c r="H1402">
        <v>0</v>
      </c>
    </row>
    <row r="1403" spans="1:8">
      <c r="A1403" t="s">
        <v>16</v>
      </c>
      <c r="B1403" s="4">
        <v>45992</v>
      </c>
      <c r="C1403">
        <v>2</v>
      </c>
      <c r="D1403">
        <v>2</v>
      </c>
      <c r="E1403">
        <v>2</v>
      </c>
      <c r="F1403">
        <v>0</v>
      </c>
      <c r="G1403">
        <v>0</v>
      </c>
      <c r="H1403">
        <v>0</v>
      </c>
    </row>
    <row r="1404" spans="1:8">
      <c r="A1404" t="s">
        <v>16</v>
      </c>
      <c r="B1404" s="4">
        <v>46002</v>
      </c>
      <c r="C1404">
        <v>2</v>
      </c>
      <c r="D1404">
        <v>2</v>
      </c>
      <c r="E1404">
        <v>2</v>
      </c>
      <c r="F1404">
        <v>0</v>
      </c>
      <c r="G1404">
        <v>0</v>
      </c>
      <c r="H1404">
        <v>0</v>
      </c>
    </row>
    <row r="1405" spans="1:8">
      <c r="A1405" t="s">
        <v>16</v>
      </c>
      <c r="B1405" s="4">
        <v>46012</v>
      </c>
      <c r="C1405">
        <v>2</v>
      </c>
      <c r="D1405">
        <v>2</v>
      </c>
      <c r="E1405">
        <v>2</v>
      </c>
      <c r="F1405">
        <v>0</v>
      </c>
      <c r="G1405">
        <v>0</v>
      </c>
      <c r="H1405">
        <v>0</v>
      </c>
    </row>
    <row r="1406" spans="1:8">
      <c r="A1406" t="s">
        <v>8</v>
      </c>
      <c r="B1406" s="4">
        <v>46023</v>
      </c>
      <c r="C1406">
        <v>75</v>
      </c>
      <c r="D1406">
        <v>66</v>
      </c>
      <c r="E1406">
        <v>59</v>
      </c>
      <c r="F1406">
        <v>7</v>
      </c>
      <c r="G1406">
        <v>9</v>
      </c>
      <c r="H1406">
        <v>1</v>
      </c>
    </row>
    <row r="1407" spans="1:8">
      <c r="A1407" t="s">
        <v>8</v>
      </c>
      <c r="B1407" s="4">
        <v>46033</v>
      </c>
      <c r="C1407">
        <v>65</v>
      </c>
      <c r="D1407">
        <v>57</v>
      </c>
      <c r="E1407">
        <v>49</v>
      </c>
      <c r="F1407">
        <v>8</v>
      </c>
      <c r="G1407">
        <v>8</v>
      </c>
      <c r="H1407">
        <v>1</v>
      </c>
    </row>
    <row r="1408" spans="1:8">
      <c r="A1408" t="s">
        <v>8</v>
      </c>
      <c r="B1408" s="4">
        <v>46043</v>
      </c>
      <c r="C1408">
        <v>68</v>
      </c>
      <c r="D1408">
        <v>58</v>
      </c>
      <c r="E1408">
        <v>52</v>
      </c>
      <c r="F1408">
        <v>6</v>
      </c>
      <c r="G1408">
        <v>10</v>
      </c>
      <c r="H1408">
        <v>1</v>
      </c>
    </row>
    <row r="1409" spans="1:8">
      <c r="A1409" t="s">
        <v>9</v>
      </c>
      <c r="B1409" s="4">
        <v>46023</v>
      </c>
      <c r="C1409">
        <v>57</v>
      </c>
      <c r="D1409">
        <v>46</v>
      </c>
      <c r="E1409">
        <v>35</v>
      </c>
      <c r="F1409">
        <v>11</v>
      </c>
      <c r="G1409">
        <v>11</v>
      </c>
      <c r="H1409">
        <v>2</v>
      </c>
    </row>
    <row r="1410" spans="1:8">
      <c r="A1410" t="s">
        <v>9</v>
      </c>
      <c r="B1410" s="4">
        <v>46033</v>
      </c>
      <c r="C1410">
        <v>56</v>
      </c>
      <c r="D1410">
        <v>42</v>
      </c>
      <c r="E1410">
        <v>32</v>
      </c>
      <c r="F1410">
        <v>10</v>
      </c>
      <c r="G1410">
        <v>14</v>
      </c>
      <c r="H1410">
        <v>2</v>
      </c>
    </row>
    <row r="1411" spans="1:8">
      <c r="A1411" t="s">
        <v>9</v>
      </c>
      <c r="B1411" s="4">
        <v>46043</v>
      </c>
      <c r="C1411">
        <v>62</v>
      </c>
      <c r="D1411">
        <v>47</v>
      </c>
      <c r="E1411">
        <v>36</v>
      </c>
      <c r="F1411">
        <v>11</v>
      </c>
      <c r="G1411">
        <v>15</v>
      </c>
      <c r="H1411">
        <v>2</v>
      </c>
    </row>
    <row r="1412" spans="1:8">
      <c r="A1412" t="s">
        <v>10</v>
      </c>
      <c r="B1412" s="4">
        <v>46023</v>
      </c>
      <c r="C1412">
        <v>35</v>
      </c>
      <c r="D1412">
        <v>30</v>
      </c>
      <c r="E1412">
        <v>25</v>
      </c>
      <c r="F1412">
        <v>5</v>
      </c>
      <c r="G1412">
        <v>5</v>
      </c>
      <c r="H1412">
        <v>1</v>
      </c>
    </row>
    <row r="1413" spans="1:8">
      <c r="A1413" t="s">
        <v>10</v>
      </c>
      <c r="B1413" s="4">
        <v>46033</v>
      </c>
      <c r="C1413">
        <v>35</v>
      </c>
      <c r="D1413">
        <v>29</v>
      </c>
      <c r="E1413">
        <v>23</v>
      </c>
      <c r="F1413">
        <v>6</v>
      </c>
      <c r="G1413">
        <v>6</v>
      </c>
      <c r="H1413">
        <v>1</v>
      </c>
    </row>
    <row r="1414" spans="1:8">
      <c r="A1414" t="s">
        <v>10</v>
      </c>
      <c r="B1414" s="4">
        <v>46043</v>
      </c>
      <c r="C1414">
        <v>37</v>
      </c>
      <c r="D1414">
        <v>31</v>
      </c>
      <c r="E1414">
        <v>25</v>
      </c>
      <c r="F1414">
        <v>6</v>
      </c>
      <c r="G1414">
        <v>6</v>
      </c>
      <c r="H1414">
        <v>1</v>
      </c>
    </row>
    <row r="1415" spans="1:8">
      <c r="A1415" t="s">
        <v>11</v>
      </c>
      <c r="B1415" s="4">
        <v>46023</v>
      </c>
      <c r="C1415">
        <v>28</v>
      </c>
      <c r="D1415">
        <v>23</v>
      </c>
      <c r="E1415">
        <v>19</v>
      </c>
      <c r="F1415">
        <v>4</v>
      </c>
      <c r="G1415">
        <v>5</v>
      </c>
      <c r="H1415">
        <v>1</v>
      </c>
    </row>
    <row r="1416" spans="1:8">
      <c r="A1416" t="s">
        <v>11</v>
      </c>
      <c r="B1416" s="4">
        <v>46033</v>
      </c>
      <c r="C1416">
        <v>26</v>
      </c>
      <c r="D1416">
        <v>22</v>
      </c>
      <c r="E1416">
        <v>18</v>
      </c>
      <c r="F1416">
        <v>4</v>
      </c>
      <c r="G1416">
        <v>4</v>
      </c>
      <c r="H1416">
        <v>0</v>
      </c>
    </row>
    <row r="1417" spans="1:8">
      <c r="A1417" t="s">
        <v>11</v>
      </c>
      <c r="B1417" s="4">
        <v>46043</v>
      </c>
      <c r="C1417">
        <v>28</v>
      </c>
      <c r="D1417">
        <v>23</v>
      </c>
      <c r="E1417">
        <v>20</v>
      </c>
      <c r="F1417">
        <v>3</v>
      </c>
      <c r="G1417">
        <v>5</v>
      </c>
      <c r="H1417">
        <v>1</v>
      </c>
    </row>
    <row r="1418" spans="1:8">
      <c r="A1418" t="s">
        <v>12</v>
      </c>
      <c r="B1418" s="4">
        <v>46023</v>
      </c>
      <c r="C1418">
        <v>10</v>
      </c>
      <c r="D1418">
        <v>9</v>
      </c>
      <c r="E1418">
        <v>8</v>
      </c>
      <c r="F1418">
        <v>1</v>
      </c>
      <c r="G1418">
        <v>1</v>
      </c>
      <c r="H1418">
        <v>0</v>
      </c>
    </row>
    <row r="1419" spans="1:8">
      <c r="A1419" t="s">
        <v>12</v>
      </c>
      <c r="B1419" s="4">
        <v>46033</v>
      </c>
      <c r="C1419">
        <v>9</v>
      </c>
      <c r="D1419">
        <v>8</v>
      </c>
      <c r="E1419">
        <v>7</v>
      </c>
      <c r="F1419">
        <v>1</v>
      </c>
      <c r="G1419">
        <v>1</v>
      </c>
      <c r="H1419">
        <v>0</v>
      </c>
    </row>
    <row r="1420" spans="1:8">
      <c r="A1420" t="s">
        <v>12</v>
      </c>
      <c r="B1420" s="4">
        <v>46043</v>
      </c>
      <c r="C1420">
        <v>10</v>
      </c>
      <c r="D1420">
        <v>8</v>
      </c>
      <c r="E1420">
        <v>7</v>
      </c>
      <c r="F1420">
        <v>1</v>
      </c>
      <c r="G1420">
        <v>2</v>
      </c>
      <c r="H1420">
        <v>0</v>
      </c>
    </row>
    <row r="1421" spans="1:8">
      <c r="A1421" t="s">
        <v>13</v>
      </c>
      <c r="B1421" s="4">
        <v>46023</v>
      </c>
      <c r="C1421">
        <v>8</v>
      </c>
      <c r="D1421">
        <v>6</v>
      </c>
      <c r="E1421">
        <v>4</v>
      </c>
      <c r="F1421">
        <v>2</v>
      </c>
      <c r="G1421">
        <v>2</v>
      </c>
      <c r="H1421">
        <v>0</v>
      </c>
    </row>
    <row r="1422" spans="1:8">
      <c r="A1422" t="s">
        <v>13</v>
      </c>
      <c r="B1422" s="4">
        <v>46033</v>
      </c>
      <c r="C1422">
        <v>8</v>
      </c>
      <c r="D1422">
        <v>6</v>
      </c>
      <c r="E1422">
        <v>4</v>
      </c>
      <c r="F1422">
        <v>2</v>
      </c>
      <c r="G1422">
        <v>2</v>
      </c>
      <c r="H1422">
        <v>0</v>
      </c>
    </row>
    <row r="1423" spans="1:8">
      <c r="A1423" t="s">
        <v>13</v>
      </c>
      <c r="B1423" s="4">
        <v>46043</v>
      </c>
      <c r="C1423">
        <v>8</v>
      </c>
      <c r="D1423">
        <v>6</v>
      </c>
      <c r="E1423">
        <v>4</v>
      </c>
      <c r="F1423">
        <v>2</v>
      </c>
      <c r="G1423">
        <v>2</v>
      </c>
      <c r="H1423">
        <v>0</v>
      </c>
    </row>
    <row r="1424" spans="1:8">
      <c r="A1424" t="s">
        <v>14</v>
      </c>
      <c r="B1424" s="4">
        <v>46023</v>
      </c>
      <c r="C1424">
        <v>6</v>
      </c>
      <c r="D1424">
        <v>5</v>
      </c>
      <c r="E1424">
        <v>4</v>
      </c>
      <c r="F1424">
        <v>1</v>
      </c>
      <c r="G1424">
        <v>1</v>
      </c>
      <c r="H1424">
        <v>0</v>
      </c>
    </row>
    <row r="1425" spans="1:8">
      <c r="A1425" t="s">
        <v>14</v>
      </c>
      <c r="B1425" s="4">
        <v>46033</v>
      </c>
      <c r="C1425">
        <v>6</v>
      </c>
      <c r="D1425">
        <v>5</v>
      </c>
      <c r="E1425">
        <v>4</v>
      </c>
      <c r="F1425">
        <v>1</v>
      </c>
      <c r="G1425">
        <v>1</v>
      </c>
      <c r="H1425">
        <v>0</v>
      </c>
    </row>
    <row r="1426" spans="1:8">
      <c r="A1426" t="s">
        <v>14</v>
      </c>
      <c r="B1426" s="4">
        <v>46043</v>
      </c>
      <c r="C1426">
        <v>6</v>
      </c>
      <c r="D1426">
        <v>5</v>
      </c>
      <c r="E1426">
        <v>4</v>
      </c>
      <c r="F1426">
        <v>1</v>
      </c>
      <c r="G1426">
        <v>1</v>
      </c>
      <c r="H1426">
        <v>0</v>
      </c>
    </row>
    <row r="1427" spans="1:8">
      <c r="A1427" t="s">
        <v>15</v>
      </c>
      <c r="B1427" s="4">
        <v>46023</v>
      </c>
      <c r="C1427">
        <v>5</v>
      </c>
      <c r="D1427">
        <v>5</v>
      </c>
      <c r="E1427">
        <v>5</v>
      </c>
      <c r="F1427">
        <v>0</v>
      </c>
      <c r="G1427">
        <v>0</v>
      </c>
      <c r="H1427">
        <v>0</v>
      </c>
    </row>
    <row r="1428" spans="1:8">
      <c r="A1428" t="s">
        <v>15</v>
      </c>
      <c r="B1428" s="4">
        <v>46033</v>
      </c>
      <c r="C1428">
        <v>4</v>
      </c>
      <c r="D1428">
        <v>4</v>
      </c>
      <c r="E1428">
        <v>4</v>
      </c>
      <c r="F1428">
        <v>0</v>
      </c>
      <c r="G1428">
        <v>0</v>
      </c>
      <c r="H1428">
        <v>0</v>
      </c>
    </row>
    <row r="1429" spans="1:8">
      <c r="A1429" t="s">
        <v>15</v>
      </c>
      <c r="B1429" s="4">
        <v>46043</v>
      </c>
      <c r="C1429">
        <v>5</v>
      </c>
      <c r="D1429">
        <v>5</v>
      </c>
      <c r="E1429">
        <v>5</v>
      </c>
      <c r="F1429">
        <v>0</v>
      </c>
      <c r="G1429">
        <v>0</v>
      </c>
      <c r="H1429">
        <v>0</v>
      </c>
    </row>
    <row r="1430" spans="1:8">
      <c r="A1430" t="s">
        <v>16</v>
      </c>
      <c r="B1430" s="4">
        <v>46023</v>
      </c>
      <c r="C1430">
        <v>2</v>
      </c>
      <c r="D1430">
        <v>2</v>
      </c>
      <c r="E1430">
        <v>2</v>
      </c>
      <c r="F1430">
        <v>0</v>
      </c>
      <c r="G1430">
        <v>0</v>
      </c>
      <c r="H1430">
        <v>0</v>
      </c>
    </row>
    <row r="1431" spans="1:8">
      <c r="A1431" t="s">
        <v>16</v>
      </c>
      <c r="B1431" s="4">
        <v>46033</v>
      </c>
      <c r="C1431">
        <v>1</v>
      </c>
      <c r="D1431">
        <v>1</v>
      </c>
      <c r="E1431">
        <v>1</v>
      </c>
      <c r="F1431">
        <v>0</v>
      </c>
      <c r="G1431">
        <v>0</v>
      </c>
      <c r="H1431">
        <v>0</v>
      </c>
    </row>
    <row r="1432" spans="1:8">
      <c r="A1432" t="s">
        <v>16</v>
      </c>
      <c r="B1432" s="4">
        <v>46043</v>
      </c>
      <c r="C1432">
        <v>2</v>
      </c>
      <c r="D1432">
        <v>2</v>
      </c>
      <c r="E1432">
        <v>2</v>
      </c>
      <c r="F1432">
        <v>0</v>
      </c>
      <c r="G1432">
        <v>0</v>
      </c>
      <c r="H1432">
        <v>0</v>
      </c>
    </row>
    <row r="1433" spans="1:8">
      <c r="A1433" t="s">
        <v>8</v>
      </c>
      <c r="B1433" s="4">
        <v>46054</v>
      </c>
      <c r="C1433">
        <v>71</v>
      </c>
      <c r="D1433">
        <v>65</v>
      </c>
      <c r="E1433">
        <v>57</v>
      </c>
      <c r="F1433">
        <v>8</v>
      </c>
      <c r="G1433">
        <v>6</v>
      </c>
      <c r="H1433">
        <v>1</v>
      </c>
    </row>
    <row r="1434" spans="1:8">
      <c r="A1434" t="s">
        <v>8</v>
      </c>
      <c r="B1434" s="4">
        <v>46064</v>
      </c>
      <c r="C1434">
        <v>70</v>
      </c>
      <c r="D1434">
        <v>62</v>
      </c>
      <c r="E1434">
        <v>54</v>
      </c>
      <c r="F1434">
        <v>8</v>
      </c>
      <c r="G1434">
        <v>8</v>
      </c>
      <c r="H1434">
        <v>1</v>
      </c>
    </row>
    <row r="1435" spans="1:8">
      <c r="A1435" t="s">
        <v>8</v>
      </c>
      <c r="B1435" s="4">
        <v>46074</v>
      </c>
      <c r="C1435">
        <v>67</v>
      </c>
      <c r="D1435">
        <v>57</v>
      </c>
      <c r="E1435">
        <v>49</v>
      </c>
      <c r="F1435">
        <v>8</v>
      </c>
      <c r="G1435">
        <v>10</v>
      </c>
      <c r="H1435">
        <v>1</v>
      </c>
    </row>
    <row r="1436" spans="1:8">
      <c r="A1436" t="s">
        <v>9</v>
      </c>
      <c r="B1436" s="4">
        <v>46054</v>
      </c>
      <c r="C1436">
        <v>55</v>
      </c>
      <c r="D1436">
        <v>44</v>
      </c>
      <c r="E1436">
        <v>35</v>
      </c>
      <c r="F1436">
        <v>9</v>
      </c>
      <c r="G1436">
        <v>11</v>
      </c>
      <c r="H1436">
        <v>1</v>
      </c>
    </row>
    <row r="1437" spans="1:8">
      <c r="A1437" t="s">
        <v>9</v>
      </c>
      <c r="B1437" s="4">
        <v>46064</v>
      </c>
      <c r="C1437">
        <v>58</v>
      </c>
      <c r="D1437">
        <v>46</v>
      </c>
      <c r="E1437">
        <v>35</v>
      </c>
      <c r="F1437">
        <v>11</v>
      </c>
      <c r="G1437">
        <v>12</v>
      </c>
      <c r="H1437">
        <v>2</v>
      </c>
    </row>
    <row r="1438" spans="1:8">
      <c r="A1438" t="s">
        <v>9</v>
      </c>
      <c r="B1438" s="4">
        <v>46074</v>
      </c>
      <c r="C1438">
        <v>55</v>
      </c>
      <c r="D1438">
        <v>40</v>
      </c>
      <c r="E1438">
        <v>32</v>
      </c>
      <c r="F1438">
        <v>8</v>
      </c>
      <c r="G1438">
        <v>15</v>
      </c>
      <c r="H1438">
        <v>2</v>
      </c>
    </row>
    <row r="1439" spans="1:8">
      <c r="A1439" t="s">
        <v>10</v>
      </c>
      <c r="B1439" s="4">
        <v>46054</v>
      </c>
      <c r="C1439">
        <v>34</v>
      </c>
      <c r="D1439">
        <v>27</v>
      </c>
      <c r="E1439">
        <v>23</v>
      </c>
      <c r="F1439">
        <v>4</v>
      </c>
      <c r="G1439">
        <v>7</v>
      </c>
      <c r="H1439">
        <v>1</v>
      </c>
    </row>
    <row r="1440" spans="1:8">
      <c r="A1440" t="s">
        <v>10</v>
      </c>
      <c r="B1440" s="4">
        <v>46064</v>
      </c>
      <c r="C1440">
        <v>37</v>
      </c>
      <c r="D1440">
        <v>31</v>
      </c>
      <c r="E1440">
        <v>26</v>
      </c>
      <c r="F1440">
        <v>5</v>
      </c>
      <c r="G1440">
        <v>6</v>
      </c>
      <c r="H1440">
        <v>1</v>
      </c>
    </row>
    <row r="1441" spans="1:8">
      <c r="A1441" t="s">
        <v>10</v>
      </c>
      <c r="B1441" s="4">
        <v>46074</v>
      </c>
      <c r="C1441">
        <v>36</v>
      </c>
      <c r="D1441">
        <v>30</v>
      </c>
      <c r="E1441">
        <v>26</v>
      </c>
      <c r="F1441">
        <v>4</v>
      </c>
      <c r="G1441">
        <v>6</v>
      </c>
      <c r="H1441">
        <v>1</v>
      </c>
    </row>
    <row r="1442" spans="1:8">
      <c r="A1442" t="s">
        <v>11</v>
      </c>
      <c r="B1442" s="4">
        <v>46054</v>
      </c>
      <c r="C1442">
        <v>25</v>
      </c>
      <c r="D1442">
        <v>21</v>
      </c>
      <c r="E1442">
        <v>18</v>
      </c>
      <c r="F1442">
        <v>3</v>
      </c>
      <c r="G1442">
        <v>4</v>
      </c>
      <c r="H1442">
        <v>1</v>
      </c>
    </row>
    <row r="1443" spans="1:8">
      <c r="A1443" t="s">
        <v>11</v>
      </c>
      <c r="B1443" s="4">
        <v>46064</v>
      </c>
      <c r="C1443">
        <v>26</v>
      </c>
      <c r="D1443">
        <v>22</v>
      </c>
      <c r="E1443">
        <v>18</v>
      </c>
      <c r="F1443">
        <v>4</v>
      </c>
      <c r="G1443">
        <v>4</v>
      </c>
      <c r="H1443">
        <v>1</v>
      </c>
    </row>
    <row r="1444" spans="1:8">
      <c r="A1444" t="s">
        <v>11</v>
      </c>
      <c r="B1444" s="4">
        <v>46074</v>
      </c>
      <c r="C1444">
        <v>25</v>
      </c>
      <c r="D1444">
        <v>20</v>
      </c>
      <c r="E1444">
        <v>17</v>
      </c>
      <c r="F1444">
        <v>3</v>
      </c>
      <c r="G1444">
        <v>5</v>
      </c>
      <c r="H1444">
        <v>1</v>
      </c>
    </row>
    <row r="1445" spans="1:8">
      <c r="A1445" t="s">
        <v>12</v>
      </c>
      <c r="B1445" s="4">
        <v>46054</v>
      </c>
      <c r="C1445">
        <v>9</v>
      </c>
      <c r="D1445">
        <v>8</v>
      </c>
      <c r="E1445">
        <v>7</v>
      </c>
      <c r="F1445">
        <v>1</v>
      </c>
      <c r="G1445">
        <v>1</v>
      </c>
      <c r="H1445">
        <v>0</v>
      </c>
    </row>
    <row r="1446" spans="1:8">
      <c r="A1446" t="s">
        <v>12</v>
      </c>
      <c r="B1446" s="4">
        <v>46064</v>
      </c>
      <c r="C1446">
        <v>10</v>
      </c>
      <c r="D1446">
        <v>9</v>
      </c>
      <c r="E1446">
        <v>8</v>
      </c>
      <c r="F1446">
        <v>1</v>
      </c>
      <c r="G1446">
        <v>1</v>
      </c>
      <c r="H1446">
        <v>0</v>
      </c>
    </row>
    <row r="1447" spans="1:8">
      <c r="A1447" t="s">
        <v>12</v>
      </c>
      <c r="B1447" s="4">
        <v>46074</v>
      </c>
      <c r="C1447">
        <v>9</v>
      </c>
      <c r="D1447">
        <v>8</v>
      </c>
      <c r="E1447">
        <v>7</v>
      </c>
      <c r="F1447">
        <v>1</v>
      </c>
      <c r="G1447">
        <v>1</v>
      </c>
      <c r="H1447">
        <v>0</v>
      </c>
    </row>
    <row r="1448" spans="1:8">
      <c r="A1448" t="s">
        <v>13</v>
      </c>
      <c r="B1448" s="4">
        <v>46054</v>
      </c>
      <c r="C1448">
        <v>8</v>
      </c>
      <c r="D1448">
        <v>5</v>
      </c>
      <c r="E1448">
        <v>3</v>
      </c>
      <c r="F1448">
        <v>2</v>
      </c>
      <c r="G1448">
        <v>3</v>
      </c>
      <c r="H1448">
        <v>0</v>
      </c>
    </row>
    <row r="1449" spans="1:8">
      <c r="A1449" t="s">
        <v>13</v>
      </c>
      <c r="B1449" s="4">
        <v>46064</v>
      </c>
      <c r="C1449">
        <v>7</v>
      </c>
      <c r="D1449">
        <v>5</v>
      </c>
      <c r="E1449">
        <v>4</v>
      </c>
      <c r="F1449">
        <v>1</v>
      </c>
      <c r="G1449">
        <v>2</v>
      </c>
      <c r="H1449">
        <v>0</v>
      </c>
    </row>
    <row r="1450" spans="1:8">
      <c r="A1450" t="s">
        <v>13</v>
      </c>
      <c r="B1450" s="4">
        <v>46074</v>
      </c>
      <c r="C1450">
        <v>8</v>
      </c>
      <c r="D1450">
        <v>6</v>
      </c>
      <c r="E1450">
        <v>4</v>
      </c>
      <c r="F1450">
        <v>2</v>
      </c>
      <c r="G1450">
        <v>2</v>
      </c>
      <c r="H1450">
        <v>0</v>
      </c>
    </row>
    <row r="1451" spans="1:8">
      <c r="A1451" t="s">
        <v>14</v>
      </c>
      <c r="B1451" s="4">
        <v>46054</v>
      </c>
      <c r="C1451">
        <v>6</v>
      </c>
      <c r="D1451">
        <v>5</v>
      </c>
      <c r="E1451">
        <v>4</v>
      </c>
      <c r="F1451">
        <v>1</v>
      </c>
      <c r="G1451">
        <v>1</v>
      </c>
      <c r="H1451">
        <v>0</v>
      </c>
    </row>
    <row r="1452" spans="1:8">
      <c r="A1452" t="s">
        <v>14</v>
      </c>
      <c r="B1452" s="4">
        <v>46064</v>
      </c>
      <c r="C1452">
        <v>5</v>
      </c>
      <c r="D1452">
        <v>4</v>
      </c>
      <c r="E1452">
        <v>3</v>
      </c>
      <c r="F1452">
        <v>1</v>
      </c>
      <c r="G1452">
        <v>1</v>
      </c>
      <c r="H1452">
        <v>0</v>
      </c>
    </row>
    <row r="1453" spans="1:8">
      <c r="A1453" t="s">
        <v>14</v>
      </c>
      <c r="B1453" s="4">
        <v>46074</v>
      </c>
      <c r="C1453">
        <v>6</v>
      </c>
      <c r="D1453">
        <v>5</v>
      </c>
      <c r="E1453">
        <v>4</v>
      </c>
      <c r="F1453">
        <v>1</v>
      </c>
      <c r="G1453">
        <v>1</v>
      </c>
      <c r="H1453">
        <v>0</v>
      </c>
    </row>
    <row r="1454" spans="1:8">
      <c r="A1454" t="s">
        <v>15</v>
      </c>
      <c r="B1454" s="4">
        <v>46054</v>
      </c>
      <c r="C1454">
        <v>5</v>
      </c>
      <c r="D1454">
        <v>5</v>
      </c>
      <c r="E1454">
        <v>5</v>
      </c>
      <c r="F1454">
        <v>0</v>
      </c>
      <c r="G1454">
        <v>0</v>
      </c>
      <c r="H1454">
        <v>0</v>
      </c>
    </row>
    <row r="1455" spans="1:8">
      <c r="A1455" t="s">
        <v>15</v>
      </c>
      <c r="B1455" s="4">
        <v>46064</v>
      </c>
      <c r="C1455">
        <v>4</v>
      </c>
      <c r="D1455">
        <v>4</v>
      </c>
      <c r="E1455">
        <v>4</v>
      </c>
      <c r="F1455">
        <v>0</v>
      </c>
      <c r="G1455">
        <v>0</v>
      </c>
      <c r="H1455">
        <v>0</v>
      </c>
    </row>
    <row r="1456" spans="1:8">
      <c r="A1456" t="s">
        <v>15</v>
      </c>
      <c r="B1456" s="4">
        <v>46074</v>
      </c>
      <c r="C1456">
        <v>5</v>
      </c>
      <c r="D1456">
        <v>5</v>
      </c>
      <c r="E1456">
        <v>5</v>
      </c>
      <c r="F1456">
        <v>0</v>
      </c>
      <c r="G1456">
        <v>0</v>
      </c>
      <c r="H1456">
        <v>0</v>
      </c>
    </row>
    <row r="1457" spans="1:8">
      <c r="A1457" t="s">
        <v>16</v>
      </c>
      <c r="B1457" s="4">
        <v>46054</v>
      </c>
      <c r="C1457">
        <v>1</v>
      </c>
      <c r="D1457">
        <v>1</v>
      </c>
      <c r="E1457">
        <v>1</v>
      </c>
      <c r="F1457">
        <v>0</v>
      </c>
      <c r="G1457">
        <v>0</v>
      </c>
      <c r="H1457">
        <v>0</v>
      </c>
    </row>
    <row r="1458" spans="1:8">
      <c r="A1458" t="s">
        <v>16</v>
      </c>
      <c r="B1458" s="4">
        <v>46064</v>
      </c>
      <c r="C1458">
        <v>2</v>
      </c>
      <c r="D1458">
        <v>2</v>
      </c>
      <c r="E1458">
        <v>2</v>
      </c>
      <c r="F1458">
        <v>0</v>
      </c>
      <c r="G1458">
        <v>0</v>
      </c>
      <c r="H1458">
        <v>0</v>
      </c>
    </row>
    <row r="1459" spans="1:8">
      <c r="A1459" t="s">
        <v>16</v>
      </c>
      <c r="B1459" s="4">
        <v>46074</v>
      </c>
      <c r="C1459">
        <v>2</v>
      </c>
      <c r="D1459">
        <v>2</v>
      </c>
      <c r="E1459">
        <v>2</v>
      </c>
      <c r="F1459">
        <v>0</v>
      </c>
      <c r="G1459">
        <v>0</v>
      </c>
      <c r="H1459">
        <v>0</v>
      </c>
    </row>
    <row r="1460" spans="1:8">
      <c r="A1460" t="s">
        <v>8</v>
      </c>
      <c r="B1460" s="4">
        <v>46082</v>
      </c>
      <c r="C1460">
        <v>81</v>
      </c>
      <c r="D1460">
        <v>75</v>
      </c>
      <c r="E1460">
        <v>66</v>
      </c>
      <c r="F1460">
        <v>9</v>
      </c>
      <c r="G1460">
        <v>6</v>
      </c>
      <c r="H1460">
        <v>1</v>
      </c>
    </row>
    <row r="1461" spans="1:8">
      <c r="A1461" t="s">
        <v>8</v>
      </c>
      <c r="B1461" s="4">
        <v>46092</v>
      </c>
      <c r="C1461">
        <v>74</v>
      </c>
      <c r="D1461">
        <v>68</v>
      </c>
      <c r="E1461">
        <v>60</v>
      </c>
      <c r="F1461">
        <v>8</v>
      </c>
      <c r="G1461">
        <v>6</v>
      </c>
      <c r="H1461">
        <v>1</v>
      </c>
    </row>
    <row r="1462" spans="1:8">
      <c r="A1462" t="s">
        <v>8</v>
      </c>
      <c r="B1462" s="4">
        <v>46102</v>
      </c>
      <c r="C1462">
        <v>78</v>
      </c>
      <c r="D1462">
        <v>66</v>
      </c>
      <c r="E1462">
        <v>56</v>
      </c>
      <c r="F1462">
        <v>10</v>
      </c>
      <c r="G1462">
        <v>12</v>
      </c>
      <c r="H1462">
        <v>1</v>
      </c>
    </row>
    <row r="1463" spans="1:8">
      <c r="A1463" t="s">
        <v>9</v>
      </c>
      <c r="B1463" s="4">
        <v>46082</v>
      </c>
      <c r="C1463">
        <v>67</v>
      </c>
      <c r="D1463">
        <v>54</v>
      </c>
      <c r="E1463">
        <v>42</v>
      </c>
      <c r="F1463">
        <v>12</v>
      </c>
      <c r="G1463">
        <v>13</v>
      </c>
      <c r="H1463">
        <v>3</v>
      </c>
    </row>
    <row r="1464" spans="1:8">
      <c r="A1464" t="s">
        <v>9</v>
      </c>
      <c r="B1464" s="4">
        <v>46092</v>
      </c>
      <c r="C1464">
        <v>67</v>
      </c>
      <c r="D1464">
        <v>51</v>
      </c>
      <c r="E1464">
        <v>41</v>
      </c>
      <c r="F1464">
        <v>10</v>
      </c>
      <c r="G1464">
        <v>16</v>
      </c>
      <c r="H1464">
        <v>2</v>
      </c>
    </row>
    <row r="1465" spans="1:8">
      <c r="A1465" t="s">
        <v>9</v>
      </c>
      <c r="B1465" s="4">
        <v>46102</v>
      </c>
      <c r="C1465">
        <v>59</v>
      </c>
      <c r="D1465">
        <v>44</v>
      </c>
      <c r="E1465">
        <v>35</v>
      </c>
      <c r="F1465">
        <v>9</v>
      </c>
      <c r="G1465">
        <v>15</v>
      </c>
      <c r="H1465">
        <v>2</v>
      </c>
    </row>
    <row r="1466" spans="1:8">
      <c r="A1466" t="s">
        <v>10</v>
      </c>
      <c r="B1466" s="4">
        <v>46082</v>
      </c>
      <c r="C1466">
        <v>36</v>
      </c>
      <c r="D1466">
        <v>29</v>
      </c>
      <c r="E1466">
        <v>25</v>
      </c>
      <c r="F1466">
        <v>4</v>
      </c>
      <c r="G1466">
        <v>7</v>
      </c>
      <c r="H1466">
        <v>1</v>
      </c>
    </row>
    <row r="1467" spans="1:8">
      <c r="A1467" t="s">
        <v>10</v>
      </c>
      <c r="B1467" s="4">
        <v>46092</v>
      </c>
      <c r="C1467">
        <v>39</v>
      </c>
      <c r="D1467">
        <v>32</v>
      </c>
      <c r="E1467">
        <v>28</v>
      </c>
      <c r="F1467">
        <v>4</v>
      </c>
      <c r="G1467">
        <v>7</v>
      </c>
      <c r="H1467">
        <v>1</v>
      </c>
    </row>
    <row r="1468" spans="1:8">
      <c r="A1468" t="s">
        <v>10</v>
      </c>
      <c r="B1468" s="4">
        <v>46102</v>
      </c>
      <c r="C1468">
        <v>36</v>
      </c>
      <c r="D1468">
        <v>31</v>
      </c>
      <c r="E1468">
        <v>26</v>
      </c>
      <c r="F1468">
        <v>5</v>
      </c>
      <c r="G1468">
        <v>5</v>
      </c>
      <c r="H1468">
        <v>1</v>
      </c>
    </row>
    <row r="1469" spans="1:8">
      <c r="A1469" t="s">
        <v>11</v>
      </c>
      <c r="B1469" s="4">
        <v>46082</v>
      </c>
      <c r="C1469">
        <v>28</v>
      </c>
      <c r="D1469">
        <v>23</v>
      </c>
      <c r="E1469">
        <v>19</v>
      </c>
      <c r="F1469">
        <v>4</v>
      </c>
      <c r="G1469">
        <v>5</v>
      </c>
      <c r="H1469">
        <v>1</v>
      </c>
    </row>
    <row r="1470" spans="1:8">
      <c r="A1470" t="s">
        <v>11</v>
      </c>
      <c r="B1470" s="4">
        <v>46092</v>
      </c>
      <c r="C1470">
        <v>31</v>
      </c>
      <c r="D1470">
        <v>27</v>
      </c>
      <c r="E1470">
        <v>22</v>
      </c>
      <c r="F1470">
        <v>5</v>
      </c>
      <c r="G1470">
        <v>4</v>
      </c>
      <c r="H1470">
        <v>1</v>
      </c>
    </row>
    <row r="1471" spans="1:8">
      <c r="A1471" t="s">
        <v>11</v>
      </c>
      <c r="B1471" s="4">
        <v>46102</v>
      </c>
      <c r="C1471">
        <v>28</v>
      </c>
      <c r="D1471">
        <v>22</v>
      </c>
      <c r="E1471">
        <v>18</v>
      </c>
      <c r="F1471">
        <v>4</v>
      </c>
      <c r="G1471">
        <v>6</v>
      </c>
      <c r="H1471">
        <v>1</v>
      </c>
    </row>
    <row r="1472" spans="1:8">
      <c r="A1472" t="s">
        <v>12</v>
      </c>
      <c r="B1472" s="4">
        <v>46082</v>
      </c>
      <c r="C1472">
        <v>11</v>
      </c>
      <c r="D1472">
        <v>10</v>
      </c>
      <c r="E1472">
        <v>9</v>
      </c>
      <c r="F1472">
        <v>1</v>
      </c>
      <c r="G1472">
        <v>1</v>
      </c>
      <c r="H1472">
        <v>0</v>
      </c>
    </row>
    <row r="1473" spans="1:8">
      <c r="A1473" t="s">
        <v>12</v>
      </c>
      <c r="B1473" s="4">
        <v>46092</v>
      </c>
      <c r="C1473">
        <v>10</v>
      </c>
      <c r="D1473">
        <v>8</v>
      </c>
      <c r="E1473">
        <v>7</v>
      </c>
      <c r="F1473">
        <v>1</v>
      </c>
      <c r="G1473">
        <v>2</v>
      </c>
      <c r="H1473">
        <v>0</v>
      </c>
    </row>
    <row r="1474" spans="1:8">
      <c r="A1474" t="s">
        <v>12</v>
      </c>
      <c r="B1474" s="4">
        <v>46102</v>
      </c>
      <c r="C1474">
        <v>11</v>
      </c>
      <c r="D1474">
        <v>10</v>
      </c>
      <c r="E1474">
        <v>9</v>
      </c>
      <c r="F1474">
        <v>1</v>
      </c>
      <c r="G1474">
        <v>1</v>
      </c>
      <c r="H1474">
        <v>0</v>
      </c>
    </row>
    <row r="1475" spans="1:8">
      <c r="A1475" t="s">
        <v>13</v>
      </c>
      <c r="B1475" s="4">
        <v>46082</v>
      </c>
      <c r="C1475">
        <v>9</v>
      </c>
      <c r="D1475">
        <v>7</v>
      </c>
      <c r="E1475">
        <v>5</v>
      </c>
      <c r="F1475">
        <v>2</v>
      </c>
      <c r="G1475">
        <v>2</v>
      </c>
      <c r="H1475">
        <v>0</v>
      </c>
    </row>
    <row r="1476" spans="1:8">
      <c r="A1476" t="s">
        <v>13</v>
      </c>
      <c r="B1476" s="4">
        <v>46092</v>
      </c>
      <c r="C1476">
        <v>8</v>
      </c>
      <c r="D1476">
        <v>5</v>
      </c>
      <c r="E1476">
        <v>3</v>
      </c>
      <c r="F1476">
        <v>2</v>
      </c>
      <c r="G1476">
        <v>3</v>
      </c>
      <c r="H1476">
        <v>0</v>
      </c>
    </row>
    <row r="1477" spans="1:8">
      <c r="A1477" t="s">
        <v>13</v>
      </c>
      <c r="B1477" s="4">
        <v>46102</v>
      </c>
      <c r="C1477">
        <v>8</v>
      </c>
      <c r="D1477">
        <v>6</v>
      </c>
      <c r="E1477">
        <v>4</v>
      </c>
      <c r="F1477">
        <v>2</v>
      </c>
      <c r="G1477">
        <v>2</v>
      </c>
      <c r="H1477">
        <v>0</v>
      </c>
    </row>
    <row r="1478" spans="1:8">
      <c r="A1478" t="s">
        <v>14</v>
      </c>
      <c r="B1478" s="4">
        <v>46082</v>
      </c>
      <c r="C1478">
        <v>6</v>
      </c>
      <c r="D1478">
        <v>5</v>
      </c>
      <c r="E1478">
        <v>4</v>
      </c>
      <c r="F1478">
        <v>1</v>
      </c>
      <c r="G1478">
        <v>1</v>
      </c>
      <c r="H1478">
        <v>0</v>
      </c>
    </row>
    <row r="1479" spans="1:8">
      <c r="A1479" t="s">
        <v>14</v>
      </c>
      <c r="B1479" s="4">
        <v>46092</v>
      </c>
      <c r="C1479">
        <v>7</v>
      </c>
      <c r="D1479">
        <v>5</v>
      </c>
      <c r="E1479">
        <v>4</v>
      </c>
      <c r="F1479">
        <v>1</v>
      </c>
      <c r="G1479">
        <v>2</v>
      </c>
      <c r="H1479">
        <v>0</v>
      </c>
    </row>
    <row r="1480" spans="1:8">
      <c r="A1480" t="s">
        <v>14</v>
      </c>
      <c r="B1480" s="4">
        <v>46102</v>
      </c>
      <c r="C1480">
        <v>6</v>
      </c>
      <c r="D1480">
        <v>5</v>
      </c>
      <c r="E1480">
        <v>4</v>
      </c>
      <c r="F1480">
        <v>1</v>
      </c>
      <c r="G1480">
        <v>1</v>
      </c>
      <c r="H1480">
        <v>0</v>
      </c>
    </row>
    <row r="1481" spans="1:8">
      <c r="A1481" t="s">
        <v>15</v>
      </c>
      <c r="B1481" s="4">
        <v>46082</v>
      </c>
      <c r="C1481">
        <v>5</v>
      </c>
      <c r="D1481">
        <v>5</v>
      </c>
      <c r="E1481">
        <v>5</v>
      </c>
      <c r="F1481">
        <v>0</v>
      </c>
      <c r="G1481">
        <v>0</v>
      </c>
      <c r="H1481">
        <v>0</v>
      </c>
    </row>
    <row r="1482" spans="1:8">
      <c r="A1482" t="s">
        <v>15</v>
      </c>
      <c r="B1482" s="4">
        <v>46092</v>
      </c>
      <c r="C1482">
        <v>5</v>
      </c>
      <c r="D1482">
        <v>5</v>
      </c>
      <c r="E1482">
        <v>5</v>
      </c>
      <c r="F1482">
        <v>0</v>
      </c>
      <c r="G1482">
        <v>0</v>
      </c>
      <c r="H1482">
        <v>0</v>
      </c>
    </row>
    <row r="1483" spans="1:8">
      <c r="A1483" t="s">
        <v>15</v>
      </c>
      <c r="B1483" s="4">
        <v>46102</v>
      </c>
      <c r="C1483">
        <v>5</v>
      </c>
      <c r="D1483">
        <v>5</v>
      </c>
      <c r="E1483">
        <v>5</v>
      </c>
      <c r="F1483">
        <v>0</v>
      </c>
      <c r="G1483">
        <v>0</v>
      </c>
      <c r="H1483">
        <v>0</v>
      </c>
    </row>
    <row r="1484" spans="1:8">
      <c r="A1484" t="s">
        <v>16</v>
      </c>
      <c r="B1484" s="4">
        <v>46082</v>
      </c>
      <c r="C1484">
        <v>2</v>
      </c>
      <c r="D1484">
        <v>2</v>
      </c>
      <c r="E1484">
        <v>2</v>
      </c>
      <c r="F1484">
        <v>0</v>
      </c>
      <c r="G1484">
        <v>0</v>
      </c>
      <c r="H1484">
        <v>0</v>
      </c>
    </row>
    <row r="1485" spans="1:8">
      <c r="A1485" t="s">
        <v>16</v>
      </c>
      <c r="B1485" s="4">
        <v>46092</v>
      </c>
      <c r="C1485">
        <v>2</v>
      </c>
      <c r="D1485">
        <v>2</v>
      </c>
      <c r="E1485">
        <v>2</v>
      </c>
      <c r="F1485">
        <v>0</v>
      </c>
      <c r="G1485">
        <v>0</v>
      </c>
      <c r="H1485">
        <v>0</v>
      </c>
    </row>
    <row r="1486" spans="1:8">
      <c r="A1486" t="s">
        <v>16</v>
      </c>
      <c r="B1486" s="4">
        <v>46102</v>
      </c>
      <c r="C1486">
        <v>2</v>
      </c>
      <c r="D1486">
        <v>2</v>
      </c>
      <c r="E1486">
        <v>2</v>
      </c>
      <c r="F1486">
        <v>0</v>
      </c>
      <c r="G1486">
        <v>0</v>
      </c>
      <c r="H1486">
        <v>0</v>
      </c>
    </row>
    <row r="1487" spans="1:8">
      <c r="A1487" t="s">
        <v>8</v>
      </c>
      <c r="B1487" s="4">
        <v>46113</v>
      </c>
      <c r="C1487">
        <v>79</v>
      </c>
      <c r="D1487">
        <v>73</v>
      </c>
      <c r="E1487">
        <v>62</v>
      </c>
      <c r="F1487">
        <v>11</v>
      </c>
      <c r="G1487">
        <v>6</v>
      </c>
      <c r="H1487">
        <v>1</v>
      </c>
    </row>
    <row r="1488" spans="1:8">
      <c r="A1488" t="s">
        <v>8</v>
      </c>
      <c r="B1488" s="4">
        <v>46123</v>
      </c>
      <c r="C1488">
        <v>71</v>
      </c>
      <c r="D1488">
        <v>60</v>
      </c>
      <c r="E1488">
        <v>53</v>
      </c>
      <c r="F1488">
        <v>7</v>
      </c>
      <c r="G1488">
        <v>11</v>
      </c>
      <c r="H1488">
        <v>1</v>
      </c>
    </row>
    <row r="1489" spans="1:8">
      <c r="A1489" t="s">
        <v>8</v>
      </c>
      <c r="B1489" s="4">
        <v>46133</v>
      </c>
      <c r="C1489">
        <v>80</v>
      </c>
      <c r="D1489">
        <v>69</v>
      </c>
      <c r="E1489">
        <v>60</v>
      </c>
      <c r="F1489">
        <v>9</v>
      </c>
      <c r="G1489">
        <v>11</v>
      </c>
      <c r="H1489">
        <v>1</v>
      </c>
    </row>
    <row r="1490" spans="1:8">
      <c r="A1490" t="s">
        <v>9</v>
      </c>
      <c r="B1490" s="4">
        <v>46113</v>
      </c>
      <c r="C1490">
        <v>66</v>
      </c>
      <c r="D1490">
        <v>51</v>
      </c>
      <c r="E1490">
        <v>39</v>
      </c>
      <c r="F1490">
        <v>12</v>
      </c>
      <c r="G1490">
        <v>15</v>
      </c>
      <c r="H1490">
        <v>3</v>
      </c>
    </row>
    <row r="1491" spans="1:8">
      <c r="A1491" t="s">
        <v>9</v>
      </c>
      <c r="B1491" s="4">
        <v>46123</v>
      </c>
      <c r="C1491">
        <v>61</v>
      </c>
      <c r="D1491">
        <v>49</v>
      </c>
      <c r="E1491">
        <v>39</v>
      </c>
      <c r="F1491">
        <v>10</v>
      </c>
      <c r="G1491">
        <v>12</v>
      </c>
      <c r="H1491">
        <v>3</v>
      </c>
    </row>
    <row r="1492" spans="1:8">
      <c r="A1492" t="s">
        <v>9</v>
      </c>
      <c r="B1492" s="4">
        <v>46133</v>
      </c>
      <c r="C1492">
        <v>65</v>
      </c>
      <c r="D1492">
        <v>51</v>
      </c>
      <c r="E1492">
        <v>41</v>
      </c>
      <c r="F1492">
        <v>10</v>
      </c>
      <c r="G1492">
        <v>14</v>
      </c>
      <c r="H1492">
        <v>2</v>
      </c>
    </row>
    <row r="1493" spans="1:8">
      <c r="A1493" t="s">
        <v>10</v>
      </c>
      <c r="B1493" s="4">
        <v>46113</v>
      </c>
      <c r="C1493">
        <v>39</v>
      </c>
      <c r="D1493">
        <v>32</v>
      </c>
      <c r="E1493">
        <v>28</v>
      </c>
      <c r="F1493">
        <v>4</v>
      </c>
      <c r="G1493">
        <v>7</v>
      </c>
      <c r="H1493">
        <v>1</v>
      </c>
    </row>
    <row r="1494" spans="1:8">
      <c r="A1494" t="s">
        <v>10</v>
      </c>
      <c r="B1494" s="4">
        <v>46123</v>
      </c>
      <c r="C1494">
        <v>39</v>
      </c>
      <c r="D1494">
        <v>32</v>
      </c>
      <c r="E1494">
        <v>27</v>
      </c>
      <c r="F1494">
        <v>5</v>
      </c>
      <c r="G1494">
        <v>7</v>
      </c>
      <c r="H1494">
        <v>1</v>
      </c>
    </row>
    <row r="1495" spans="1:8">
      <c r="A1495" t="s">
        <v>10</v>
      </c>
      <c r="B1495" s="4">
        <v>46133</v>
      </c>
      <c r="C1495">
        <v>36</v>
      </c>
      <c r="D1495">
        <v>31</v>
      </c>
      <c r="E1495">
        <v>27</v>
      </c>
      <c r="F1495">
        <v>4</v>
      </c>
      <c r="G1495">
        <v>5</v>
      </c>
      <c r="H1495">
        <v>1</v>
      </c>
    </row>
    <row r="1496" spans="1:8">
      <c r="A1496" t="s">
        <v>11</v>
      </c>
      <c r="B1496" s="4">
        <v>46113</v>
      </c>
      <c r="C1496">
        <v>32</v>
      </c>
      <c r="D1496">
        <v>28</v>
      </c>
      <c r="E1496">
        <v>23</v>
      </c>
      <c r="F1496">
        <v>5</v>
      </c>
      <c r="G1496">
        <v>4</v>
      </c>
      <c r="H1496">
        <v>1</v>
      </c>
    </row>
    <row r="1497" spans="1:8">
      <c r="A1497" t="s">
        <v>11</v>
      </c>
      <c r="B1497" s="4">
        <v>46123</v>
      </c>
      <c r="C1497">
        <v>30</v>
      </c>
      <c r="D1497">
        <v>24</v>
      </c>
      <c r="E1497">
        <v>20</v>
      </c>
      <c r="F1497">
        <v>4</v>
      </c>
      <c r="G1497">
        <v>6</v>
      </c>
      <c r="H1497">
        <v>1</v>
      </c>
    </row>
    <row r="1498" spans="1:8">
      <c r="A1498" t="s">
        <v>11</v>
      </c>
      <c r="B1498" s="4">
        <v>46133</v>
      </c>
      <c r="C1498">
        <v>28</v>
      </c>
      <c r="D1498">
        <v>22</v>
      </c>
      <c r="E1498">
        <v>19</v>
      </c>
      <c r="F1498">
        <v>3</v>
      </c>
      <c r="G1498">
        <v>6</v>
      </c>
      <c r="H1498">
        <v>1</v>
      </c>
    </row>
    <row r="1499" spans="1:8">
      <c r="A1499" t="s">
        <v>12</v>
      </c>
      <c r="B1499" s="4">
        <v>46113</v>
      </c>
      <c r="C1499">
        <v>11</v>
      </c>
      <c r="D1499">
        <v>9</v>
      </c>
      <c r="E1499">
        <v>8</v>
      </c>
      <c r="F1499">
        <v>1</v>
      </c>
      <c r="G1499">
        <v>2</v>
      </c>
      <c r="H1499">
        <v>0</v>
      </c>
    </row>
    <row r="1500" spans="1:8">
      <c r="A1500" t="s">
        <v>12</v>
      </c>
      <c r="B1500" s="4">
        <v>46123</v>
      </c>
      <c r="C1500">
        <v>11</v>
      </c>
      <c r="D1500">
        <v>10</v>
      </c>
      <c r="E1500">
        <v>8</v>
      </c>
      <c r="F1500">
        <v>2</v>
      </c>
      <c r="G1500">
        <v>1</v>
      </c>
      <c r="H1500">
        <v>0</v>
      </c>
    </row>
    <row r="1501" spans="1:8">
      <c r="A1501" t="s">
        <v>12</v>
      </c>
      <c r="B1501" s="4">
        <v>46133</v>
      </c>
      <c r="C1501">
        <v>11</v>
      </c>
      <c r="D1501">
        <v>10</v>
      </c>
      <c r="E1501">
        <v>9</v>
      </c>
      <c r="F1501">
        <v>1</v>
      </c>
      <c r="G1501">
        <v>1</v>
      </c>
      <c r="H1501">
        <v>0</v>
      </c>
    </row>
    <row r="1502" spans="1:8">
      <c r="A1502" t="s">
        <v>13</v>
      </c>
      <c r="B1502" s="4">
        <v>46113</v>
      </c>
      <c r="C1502">
        <v>9</v>
      </c>
      <c r="D1502">
        <v>7</v>
      </c>
      <c r="E1502">
        <v>5</v>
      </c>
      <c r="F1502">
        <v>2</v>
      </c>
      <c r="G1502">
        <v>2</v>
      </c>
      <c r="H1502">
        <v>0</v>
      </c>
    </row>
    <row r="1503" spans="1:8">
      <c r="A1503" t="s">
        <v>13</v>
      </c>
      <c r="B1503" s="4">
        <v>46123</v>
      </c>
      <c r="C1503">
        <v>9</v>
      </c>
      <c r="D1503">
        <v>6</v>
      </c>
      <c r="E1503">
        <v>4</v>
      </c>
      <c r="F1503">
        <v>2</v>
      </c>
      <c r="G1503">
        <v>3</v>
      </c>
      <c r="H1503">
        <v>0</v>
      </c>
    </row>
    <row r="1504" spans="1:8">
      <c r="A1504" t="s">
        <v>13</v>
      </c>
      <c r="B1504" s="4">
        <v>46133</v>
      </c>
      <c r="C1504">
        <v>9</v>
      </c>
      <c r="D1504">
        <v>6</v>
      </c>
      <c r="E1504">
        <v>4</v>
      </c>
      <c r="F1504">
        <v>2</v>
      </c>
      <c r="G1504">
        <v>3</v>
      </c>
      <c r="H1504">
        <v>0</v>
      </c>
    </row>
    <row r="1505" spans="1:8">
      <c r="A1505" t="s">
        <v>14</v>
      </c>
      <c r="B1505" s="4">
        <v>46113</v>
      </c>
      <c r="C1505">
        <v>7</v>
      </c>
      <c r="D1505">
        <v>6</v>
      </c>
      <c r="E1505">
        <v>5</v>
      </c>
      <c r="F1505">
        <v>1</v>
      </c>
      <c r="G1505">
        <v>1</v>
      </c>
      <c r="H1505">
        <v>0</v>
      </c>
    </row>
    <row r="1506" spans="1:8">
      <c r="A1506" t="s">
        <v>14</v>
      </c>
      <c r="B1506" s="4">
        <v>46123</v>
      </c>
      <c r="C1506">
        <v>6</v>
      </c>
      <c r="D1506">
        <v>5</v>
      </c>
      <c r="E1506">
        <v>4</v>
      </c>
      <c r="F1506">
        <v>1</v>
      </c>
      <c r="G1506">
        <v>1</v>
      </c>
      <c r="H1506">
        <v>0</v>
      </c>
    </row>
    <row r="1507" spans="1:8">
      <c r="A1507" t="s">
        <v>14</v>
      </c>
      <c r="B1507" s="4">
        <v>46133</v>
      </c>
      <c r="C1507">
        <v>6</v>
      </c>
      <c r="D1507">
        <v>5</v>
      </c>
      <c r="E1507">
        <v>4</v>
      </c>
      <c r="F1507">
        <v>1</v>
      </c>
      <c r="G1507">
        <v>1</v>
      </c>
      <c r="H1507">
        <v>0</v>
      </c>
    </row>
    <row r="1508" spans="1:8">
      <c r="A1508" t="s">
        <v>15</v>
      </c>
      <c r="B1508" s="4">
        <v>46113</v>
      </c>
      <c r="C1508">
        <v>5</v>
      </c>
      <c r="D1508">
        <v>5</v>
      </c>
      <c r="E1508">
        <v>5</v>
      </c>
      <c r="F1508">
        <v>0</v>
      </c>
      <c r="G1508">
        <v>0</v>
      </c>
      <c r="H1508">
        <v>0</v>
      </c>
    </row>
    <row r="1509" spans="1:8">
      <c r="A1509" t="s">
        <v>15</v>
      </c>
      <c r="B1509" s="4">
        <v>46123</v>
      </c>
      <c r="C1509">
        <v>5</v>
      </c>
      <c r="D1509">
        <v>5</v>
      </c>
      <c r="E1509">
        <v>5</v>
      </c>
      <c r="F1509">
        <v>0</v>
      </c>
      <c r="G1509">
        <v>0</v>
      </c>
      <c r="H1509">
        <v>0</v>
      </c>
    </row>
    <row r="1510" spans="1:8">
      <c r="A1510" t="s">
        <v>15</v>
      </c>
      <c r="B1510" s="4">
        <v>46133</v>
      </c>
      <c r="C1510">
        <v>5</v>
      </c>
      <c r="D1510">
        <v>5</v>
      </c>
      <c r="E1510">
        <v>5</v>
      </c>
      <c r="F1510">
        <v>0</v>
      </c>
      <c r="G1510">
        <v>0</v>
      </c>
      <c r="H1510">
        <v>0</v>
      </c>
    </row>
    <row r="1511" spans="1:8">
      <c r="A1511" t="s">
        <v>16</v>
      </c>
      <c r="B1511" s="4">
        <v>46113</v>
      </c>
      <c r="C1511">
        <v>2</v>
      </c>
      <c r="D1511">
        <v>2</v>
      </c>
      <c r="E1511">
        <v>2</v>
      </c>
      <c r="F1511">
        <v>0</v>
      </c>
      <c r="G1511">
        <v>0</v>
      </c>
      <c r="H1511">
        <v>0</v>
      </c>
    </row>
    <row r="1512" spans="1:8">
      <c r="A1512" t="s">
        <v>16</v>
      </c>
      <c r="B1512" s="4">
        <v>46123</v>
      </c>
      <c r="C1512">
        <v>2</v>
      </c>
      <c r="D1512">
        <v>2</v>
      </c>
      <c r="E1512">
        <v>2</v>
      </c>
      <c r="F1512">
        <v>0</v>
      </c>
      <c r="G1512">
        <v>0</v>
      </c>
      <c r="H1512">
        <v>0</v>
      </c>
    </row>
    <row r="1513" spans="1:8">
      <c r="A1513" t="s">
        <v>16</v>
      </c>
      <c r="B1513" s="4">
        <v>46133</v>
      </c>
      <c r="C1513">
        <v>2</v>
      </c>
      <c r="D1513">
        <v>2</v>
      </c>
      <c r="E1513">
        <v>2</v>
      </c>
      <c r="F1513">
        <v>0</v>
      </c>
      <c r="G1513">
        <v>0</v>
      </c>
      <c r="H1513">
        <v>0</v>
      </c>
    </row>
    <row r="1514" spans="1:8">
      <c r="A1514" t="s">
        <v>8</v>
      </c>
      <c r="B1514" s="4">
        <v>46143</v>
      </c>
      <c r="C1514">
        <v>79</v>
      </c>
      <c r="D1514">
        <v>68</v>
      </c>
      <c r="E1514">
        <v>61</v>
      </c>
      <c r="F1514">
        <v>7</v>
      </c>
      <c r="G1514">
        <v>11</v>
      </c>
      <c r="H1514">
        <v>1</v>
      </c>
    </row>
    <row r="1515" spans="1:8">
      <c r="A1515" t="s">
        <v>8</v>
      </c>
      <c r="B1515" s="4">
        <v>46153</v>
      </c>
      <c r="C1515">
        <v>82</v>
      </c>
      <c r="D1515">
        <v>77</v>
      </c>
      <c r="E1515">
        <v>71</v>
      </c>
      <c r="F1515">
        <v>6</v>
      </c>
      <c r="G1515">
        <v>5</v>
      </c>
      <c r="H1515">
        <v>1</v>
      </c>
    </row>
    <row r="1516" spans="1:8">
      <c r="A1516" t="s">
        <v>8</v>
      </c>
      <c r="B1516" s="4">
        <v>46163</v>
      </c>
      <c r="C1516">
        <v>77</v>
      </c>
      <c r="D1516">
        <v>68</v>
      </c>
      <c r="E1516">
        <v>63</v>
      </c>
      <c r="F1516">
        <v>5</v>
      </c>
      <c r="G1516">
        <v>9</v>
      </c>
      <c r="H1516">
        <v>1</v>
      </c>
    </row>
    <row r="1517" spans="1:8">
      <c r="A1517" t="s">
        <v>9</v>
      </c>
      <c r="B1517" s="4">
        <v>46143</v>
      </c>
      <c r="C1517">
        <v>64</v>
      </c>
      <c r="D1517">
        <v>51</v>
      </c>
      <c r="E1517">
        <v>39</v>
      </c>
      <c r="F1517">
        <v>12</v>
      </c>
      <c r="G1517">
        <v>13</v>
      </c>
      <c r="H1517">
        <v>2</v>
      </c>
    </row>
    <row r="1518" spans="1:8">
      <c r="A1518" t="s">
        <v>9</v>
      </c>
      <c r="B1518" s="4">
        <v>46153</v>
      </c>
      <c r="C1518">
        <v>62</v>
      </c>
      <c r="D1518">
        <v>46</v>
      </c>
      <c r="E1518">
        <v>34</v>
      </c>
      <c r="F1518">
        <v>12</v>
      </c>
      <c r="G1518">
        <v>16</v>
      </c>
      <c r="H1518">
        <v>3</v>
      </c>
    </row>
    <row r="1519" spans="1:8">
      <c r="A1519" t="s">
        <v>9</v>
      </c>
      <c r="B1519" s="4">
        <v>46163</v>
      </c>
      <c r="C1519">
        <v>64</v>
      </c>
      <c r="D1519">
        <v>48</v>
      </c>
      <c r="E1519">
        <v>36</v>
      </c>
      <c r="F1519">
        <v>12</v>
      </c>
      <c r="G1519">
        <v>16</v>
      </c>
      <c r="H1519">
        <v>2</v>
      </c>
    </row>
    <row r="1520" spans="1:8">
      <c r="A1520" t="s">
        <v>10</v>
      </c>
      <c r="B1520" s="4">
        <v>46143</v>
      </c>
      <c r="C1520">
        <v>37</v>
      </c>
      <c r="D1520">
        <v>31</v>
      </c>
      <c r="E1520">
        <v>27</v>
      </c>
      <c r="F1520">
        <v>4</v>
      </c>
      <c r="G1520">
        <v>6</v>
      </c>
      <c r="H1520">
        <v>1</v>
      </c>
    </row>
    <row r="1521" spans="1:8">
      <c r="A1521" t="s">
        <v>10</v>
      </c>
      <c r="B1521" s="4">
        <v>46153</v>
      </c>
      <c r="C1521">
        <v>38</v>
      </c>
      <c r="D1521">
        <v>33</v>
      </c>
      <c r="E1521">
        <v>29</v>
      </c>
      <c r="F1521">
        <v>4</v>
      </c>
      <c r="G1521">
        <v>5</v>
      </c>
      <c r="H1521">
        <v>1</v>
      </c>
    </row>
    <row r="1522" spans="1:8">
      <c r="A1522" t="s">
        <v>10</v>
      </c>
      <c r="B1522" s="4">
        <v>46163</v>
      </c>
      <c r="C1522">
        <v>41</v>
      </c>
      <c r="D1522">
        <v>37</v>
      </c>
      <c r="E1522">
        <v>30</v>
      </c>
      <c r="F1522">
        <v>7</v>
      </c>
      <c r="G1522">
        <v>4</v>
      </c>
      <c r="H1522">
        <v>1</v>
      </c>
    </row>
    <row r="1523" spans="1:8">
      <c r="A1523" t="s">
        <v>11</v>
      </c>
      <c r="B1523" s="4">
        <v>46143</v>
      </c>
      <c r="C1523">
        <v>28</v>
      </c>
      <c r="D1523">
        <v>22</v>
      </c>
      <c r="E1523">
        <v>18</v>
      </c>
      <c r="F1523">
        <v>4</v>
      </c>
      <c r="G1523">
        <v>6</v>
      </c>
      <c r="H1523">
        <v>1</v>
      </c>
    </row>
    <row r="1524" spans="1:8">
      <c r="A1524" t="s">
        <v>11</v>
      </c>
      <c r="B1524" s="4">
        <v>46153</v>
      </c>
      <c r="C1524">
        <v>31</v>
      </c>
      <c r="D1524">
        <v>27</v>
      </c>
      <c r="E1524">
        <v>23</v>
      </c>
      <c r="F1524">
        <v>4</v>
      </c>
      <c r="G1524">
        <v>4</v>
      </c>
      <c r="H1524">
        <v>1</v>
      </c>
    </row>
    <row r="1525" spans="1:8">
      <c r="A1525" t="s">
        <v>11</v>
      </c>
      <c r="B1525" s="4">
        <v>46163</v>
      </c>
      <c r="C1525">
        <v>28</v>
      </c>
      <c r="D1525">
        <v>24</v>
      </c>
      <c r="E1525">
        <v>20</v>
      </c>
      <c r="F1525">
        <v>4</v>
      </c>
      <c r="G1525">
        <v>4</v>
      </c>
      <c r="H1525">
        <v>1</v>
      </c>
    </row>
    <row r="1526" spans="1:8">
      <c r="A1526" t="s">
        <v>12</v>
      </c>
      <c r="B1526" s="4">
        <v>46143</v>
      </c>
      <c r="C1526">
        <v>10</v>
      </c>
      <c r="D1526">
        <v>8</v>
      </c>
      <c r="E1526">
        <v>7</v>
      </c>
      <c r="F1526">
        <v>1</v>
      </c>
      <c r="G1526">
        <v>2</v>
      </c>
      <c r="H1526">
        <v>0</v>
      </c>
    </row>
    <row r="1527" spans="1:8">
      <c r="A1527" t="s">
        <v>12</v>
      </c>
      <c r="B1527" s="4">
        <v>46153</v>
      </c>
      <c r="C1527">
        <v>10</v>
      </c>
      <c r="D1527">
        <v>9</v>
      </c>
      <c r="E1527">
        <v>8</v>
      </c>
      <c r="F1527">
        <v>1</v>
      </c>
      <c r="G1527">
        <v>1</v>
      </c>
      <c r="H1527">
        <v>0</v>
      </c>
    </row>
    <row r="1528" spans="1:8">
      <c r="A1528" t="s">
        <v>12</v>
      </c>
      <c r="B1528" s="4">
        <v>46163</v>
      </c>
      <c r="C1528">
        <v>11</v>
      </c>
      <c r="D1528">
        <v>9</v>
      </c>
      <c r="E1528">
        <v>8</v>
      </c>
      <c r="F1528">
        <v>1</v>
      </c>
      <c r="G1528">
        <v>2</v>
      </c>
      <c r="H1528">
        <v>0</v>
      </c>
    </row>
    <row r="1529" spans="1:8">
      <c r="A1529" t="s">
        <v>13</v>
      </c>
      <c r="B1529" s="4">
        <v>46143</v>
      </c>
      <c r="C1529">
        <v>9</v>
      </c>
      <c r="D1529">
        <v>6</v>
      </c>
      <c r="E1529">
        <v>4</v>
      </c>
      <c r="F1529">
        <v>2</v>
      </c>
      <c r="G1529">
        <v>3</v>
      </c>
      <c r="H1529">
        <v>0</v>
      </c>
    </row>
    <row r="1530" spans="1:8">
      <c r="A1530" t="s">
        <v>13</v>
      </c>
      <c r="B1530" s="4">
        <v>46153</v>
      </c>
      <c r="C1530">
        <v>9</v>
      </c>
      <c r="D1530">
        <v>7</v>
      </c>
      <c r="E1530">
        <v>5</v>
      </c>
      <c r="F1530">
        <v>2</v>
      </c>
      <c r="G1530">
        <v>2</v>
      </c>
      <c r="H1530">
        <v>0</v>
      </c>
    </row>
    <row r="1531" spans="1:8">
      <c r="A1531" t="s">
        <v>13</v>
      </c>
      <c r="B1531" s="4">
        <v>46163</v>
      </c>
      <c r="C1531">
        <v>8</v>
      </c>
      <c r="D1531">
        <v>6</v>
      </c>
      <c r="E1531">
        <v>4</v>
      </c>
      <c r="F1531">
        <v>2</v>
      </c>
      <c r="G1531">
        <v>2</v>
      </c>
      <c r="H1531">
        <v>0</v>
      </c>
    </row>
    <row r="1532" spans="1:8">
      <c r="A1532" t="s">
        <v>14</v>
      </c>
      <c r="B1532" s="4">
        <v>46143</v>
      </c>
      <c r="C1532">
        <v>6</v>
      </c>
      <c r="D1532">
        <v>5</v>
      </c>
      <c r="E1532">
        <v>4</v>
      </c>
      <c r="F1532">
        <v>1</v>
      </c>
      <c r="G1532">
        <v>1</v>
      </c>
      <c r="H1532">
        <v>0</v>
      </c>
    </row>
    <row r="1533" spans="1:8">
      <c r="A1533" t="s">
        <v>14</v>
      </c>
      <c r="B1533" s="4">
        <v>46153</v>
      </c>
      <c r="C1533">
        <v>6</v>
      </c>
      <c r="D1533">
        <v>5</v>
      </c>
      <c r="E1533">
        <v>4</v>
      </c>
      <c r="F1533">
        <v>1</v>
      </c>
      <c r="G1533">
        <v>1</v>
      </c>
      <c r="H1533">
        <v>0</v>
      </c>
    </row>
    <row r="1534" spans="1:8">
      <c r="A1534" t="s">
        <v>14</v>
      </c>
      <c r="B1534" s="4">
        <v>46163</v>
      </c>
      <c r="C1534">
        <v>6</v>
      </c>
      <c r="D1534">
        <v>5</v>
      </c>
      <c r="E1534">
        <v>4</v>
      </c>
      <c r="F1534">
        <v>1</v>
      </c>
      <c r="G1534">
        <v>1</v>
      </c>
      <c r="H1534">
        <v>0</v>
      </c>
    </row>
    <row r="1535" spans="1:8">
      <c r="A1535" t="s">
        <v>15</v>
      </c>
      <c r="B1535" s="4">
        <v>46143</v>
      </c>
      <c r="C1535">
        <v>5</v>
      </c>
      <c r="D1535">
        <v>5</v>
      </c>
      <c r="E1535">
        <v>5</v>
      </c>
      <c r="F1535">
        <v>0</v>
      </c>
      <c r="G1535">
        <v>0</v>
      </c>
      <c r="H1535">
        <v>0</v>
      </c>
    </row>
    <row r="1536" spans="1:8">
      <c r="A1536" t="s">
        <v>15</v>
      </c>
      <c r="B1536" s="4">
        <v>46153</v>
      </c>
      <c r="C1536">
        <v>5</v>
      </c>
      <c r="D1536">
        <v>5</v>
      </c>
      <c r="E1536">
        <v>5</v>
      </c>
      <c r="F1536">
        <v>0</v>
      </c>
      <c r="G1536">
        <v>0</v>
      </c>
      <c r="H1536">
        <v>0</v>
      </c>
    </row>
    <row r="1537" spans="1:8">
      <c r="A1537" t="s">
        <v>15</v>
      </c>
      <c r="B1537" s="4">
        <v>46163</v>
      </c>
      <c r="C1537">
        <v>5</v>
      </c>
      <c r="D1537">
        <v>5</v>
      </c>
      <c r="E1537">
        <v>5</v>
      </c>
      <c r="F1537">
        <v>0</v>
      </c>
      <c r="G1537">
        <v>0</v>
      </c>
      <c r="H1537">
        <v>0</v>
      </c>
    </row>
    <row r="1538" spans="1:8">
      <c r="A1538" t="s">
        <v>16</v>
      </c>
      <c r="B1538" s="4">
        <v>46143</v>
      </c>
      <c r="C1538">
        <v>2</v>
      </c>
      <c r="D1538">
        <v>2</v>
      </c>
      <c r="E1538">
        <v>2</v>
      </c>
      <c r="F1538">
        <v>0</v>
      </c>
      <c r="G1538">
        <v>0</v>
      </c>
      <c r="H1538">
        <v>0</v>
      </c>
    </row>
    <row r="1539" spans="1:8">
      <c r="A1539" t="s">
        <v>16</v>
      </c>
      <c r="B1539" s="4">
        <v>46153</v>
      </c>
      <c r="C1539">
        <v>2</v>
      </c>
      <c r="D1539">
        <v>2</v>
      </c>
      <c r="E1539">
        <v>2</v>
      </c>
      <c r="F1539">
        <v>0</v>
      </c>
      <c r="G1539">
        <v>0</v>
      </c>
      <c r="H1539">
        <v>0</v>
      </c>
    </row>
    <row r="1540" spans="1:8">
      <c r="A1540" t="s">
        <v>16</v>
      </c>
      <c r="B1540" s="4">
        <v>46163</v>
      </c>
      <c r="C1540">
        <v>2</v>
      </c>
      <c r="D1540">
        <v>2</v>
      </c>
      <c r="E1540">
        <v>2</v>
      </c>
      <c r="F1540">
        <v>0</v>
      </c>
      <c r="G1540">
        <v>0</v>
      </c>
      <c r="H1540">
        <v>0</v>
      </c>
    </row>
    <row r="1541" spans="1:8">
      <c r="A1541" t="s">
        <v>8</v>
      </c>
      <c r="B1541" s="4">
        <v>46174</v>
      </c>
      <c r="C1541">
        <v>75</v>
      </c>
      <c r="D1541">
        <v>71</v>
      </c>
      <c r="E1541">
        <v>62</v>
      </c>
      <c r="F1541">
        <v>9</v>
      </c>
      <c r="G1541">
        <v>4</v>
      </c>
      <c r="H1541">
        <v>2</v>
      </c>
    </row>
    <row r="1542" spans="1:8">
      <c r="A1542" t="s">
        <v>8</v>
      </c>
      <c r="B1542" s="4">
        <v>46184</v>
      </c>
      <c r="C1542">
        <v>66</v>
      </c>
      <c r="D1542">
        <v>59</v>
      </c>
      <c r="E1542">
        <v>53</v>
      </c>
      <c r="F1542">
        <v>6</v>
      </c>
      <c r="G1542">
        <v>7</v>
      </c>
      <c r="H1542">
        <v>1</v>
      </c>
    </row>
    <row r="1543" spans="1:8">
      <c r="A1543" t="s">
        <v>8</v>
      </c>
      <c r="B1543" s="4">
        <v>46194</v>
      </c>
      <c r="C1543">
        <v>68</v>
      </c>
      <c r="D1543">
        <v>63</v>
      </c>
      <c r="E1543">
        <v>57</v>
      </c>
      <c r="F1543">
        <v>6</v>
      </c>
      <c r="G1543">
        <v>5</v>
      </c>
      <c r="H1543">
        <v>1</v>
      </c>
    </row>
    <row r="1544" spans="1:8">
      <c r="A1544" t="s">
        <v>9</v>
      </c>
      <c r="B1544" s="4">
        <v>46174</v>
      </c>
      <c r="C1544">
        <v>58</v>
      </c>
      <c r="D1544">
        <v>44</v>
      </c>
      <c r="E1544">
        <v>33</v>
      </c>
      <c r="F1544">
        <v>11</v>
      </c>
      <c r="G1544">
        <v>14</v>
      </c>
      <c r="H1544">
        <v>2</v>
      </c>
    </row>
    <row r="1545" spans="1:8">
      <c r="A1545" t="s">
        <v>9</v>
      </c>
      <c r="B1545" s="4">
        <v>46184</v>
      </c>
      <c r="C1545">
        <v>63</v>
      </c>
      <c r="D1545">
        <v>48</v>
      </c>
      <c r="E1545">
        <v>38</v>
      </c>
      <c r="F1545">
        <v>10</v>
      </c>
      <c r="G1545">
        <v>15</v>
      </c>
      <c r="H1545">
        <v>2</v>
      </c>
    </row>
    <row r="1546" spans="1:8">
      <c r="A1546" t="s">
        <v>9</v>
      </c>
      <c r="B1546" s="4">
        <v>46194</v>
      </c>
      <c r="C1546">
        <v>62</v>
      </c>
      <c r="D1546">
        <v>49</v>
      </c>
      <c r="E1546">
        <v>40</v>
      </c>
      <c r="F1546">
        <v>9</v>
      </c>
      <c r="G1546">
        <v>13</v>
      </c>
      <c r="H1546">
        <v>2</v>
      </c>
    </row>
    <row r="1547" spans="1:8">
      <c r="A1547" t="s">
        <v>10</v>
      </c>
      <c r="B1547" s="4">
        <v>46174</v>
      </c>
      <c r="C1547">
        <v>36</v>
      </c>
      <c r="D1547">
        <v>32</v>
      </c>
      <c r="E1547">
        <v>27</v>
      </c>
      <c r="F1547">
        <v>5</v>
      </c>
      <c r="G1547">
        <v>4</v>
      </c>
      <c r="H1547">
        <v>1</v>
      </c>
    </row>
    <row r="1548" spans="1:8">
      <c r="A1548" t="s">
        <v>10</v>
      </c>
      <c r="B1548" s="4">
        <v>46184</v>
      </c>
      <c r="C1548">
        <v>37</v>
      </c>
      <c r="D1548">
        <v>33</v>
      </c>
      <c r="E1548">
        <v>29</v>
      </c>
      <c r="F1548">
        <v>4</v>
      </c>
      <c r="G1548">
        <v>4</v>
      </c>
      <c r="H1548">
        <v>1</v>
      </c>
    </row>
    <row r="1549" spans="1:8">
      <c r="A1549" t="s">
        <v>10</v>
      </c>
      <c r="B1549" s="4">
        <v>46194</v>
      </c>
      <c r="C1549">
        <v>35</v>
      </c>
      <c r="D1549">
        <v>30</v>
      </c>
      <c r="E1549">
        <v>26</v>
      </c>
      <c r="F1549">
        <v>4</v>
      </c>
      <c r="G1549">
        <v>5</v>
      </c>
      <c r="H1549">
        <v>1</v>
      </c>
    </row>
    <row r="1550" spans="1:8">
      <c r="A1550" t="s">
        <v>11</v>
      </c>
      <c r="B1550" s="4">
        <v>46174</v>
      </c>
      <c r="C1550">
        <v>28</v>
      </c>
      <c r="D1550">
        <v>24</v>
      </c>
      <c r="E1550">
        <v>21</v>
      </c>
      <c r="F1550">
        <v>3</v>
      </c>
      <c r="G1550">
        <v>4</v>
      </c>
      <c r="H1550">
        <v>1</v>
      </c>
    </row>
    <row r="1551" spans="1:8">
      <c r="A1551" t="s">
        <v>11</v>
      </c>
      <c r="B1551" s="4">
        <v>46184</v>
      </c>
      <c r="C1551">
        <v>28</v>
      </c>
      <c r="D1551">
        <v>23</v>
      </c>
      <c r="E1551">
        <v>19</v>
      </c>
      <c r="F1551">
        <v>4</v>
      </c>
      <c r="G1551">
        <v>5</v>
      </c>
      <c r="H1551">
        <v>1</v>
      </c>
    </row>
    <row r="1552" spans="1:8">
      <c r="A1552" t="s">
        <v>11</v>
      </c>
      <c r="B1552" s="4">
        <v>46194</v>
      </c>
      <c r="C1552">
        <v>27</v>
      </c>
      <c r="D1552">
        <v>24</v>
      </c>
      <c r="E1552">
        <v>19</v>
      </c>
      <c r="F1552">
        <v>5</v>
      </c>
      <c r="G1552">
        <v>3</v>
      </c>
      <c r="H1552">
        <v>1</v>
      </c>
    </row>
    <row r="1553" spans="1:8">
      <c r="A1553" t="s">
        <v>12</v>
      </c>
      <c r="B1553" s="4">
        <v>46174</v>
      </c>
      <c r="C1553">
        <v>10</v>
      </c>
      <c r="D1553">
        <v>9</v>
      </c>
      <c r="E1553">
        <v>8</v>
      </c>
      <c r="F1553">
        <v>1</v>
      </c>
      <c r="G1553">
        <v>1</v>
      </c>
      <c r="H1553">
        <v>0</v>
      </c>
    </row>
    <row r="1554" spans="1:8">
      <c r="A1554" t="s">
        <v>12</v>
      </c>
      <c r="B1554" s="4">
        <v>46184</v>
      </c>
      <c r="C1554">
        <v>9</v>
      </c>
      <c r="D1554">
        <v>8</v>
      </c>
      <c r="E1554">
        <v>7</v>
      </c>
      <c r="F1554">
        <v>1</v>
      </c>
      <c r="G1554">
        <v>1</v>
      </c>
      <c r="H1554">
        <v>0</v>
      </c>
    </row>
    <row r="1555" spans="1:8">
      <c r="A1555" t="s">
        <v>12</v>
      </c>
      <c r="B1555" s="4">
        <v>46194</v>
      </c>
      <c r="C1555">
        <v>9</v>
      </c>
      <c r="D1555">
        <v>8</v>
      </c>
      <c r="E1555">
        <v>7</v>
      </c>
      <c r="F1555">
        <v>1</v>
      </c>
      <c r="G1555">
        <v>1</v>
      </c>
      <c r="H1555">
        <v>0</v>
      </c>
    </row>
    <row r="1556" spans="1:8">
      <c r="A1556" t="s">
        <v>13</v>
      </c>
      <c r="B1556" s="4">
        <v>46174</v>
      </c>
      <c r="C1556">
        <v>8</v>
      </c>
      <c r="D1556">
        <v>6</v>
      </c>
      <c r="E1556">
        <v>4</v>
      </c>
      <c r="F1556">
        <v>2</v>
      </c>
      <c r="G1556">
        <v>2</v>
      </c>
      <c r="H1556">
        <v>0</v>
      </c>
    </row>
    <row r="1557" spans="1:8">
      <c r="A1557" t="s">
        <v>13</v>
      </c>
      <c r="B1557" s="4">
        <v>46184</v>
      </c>
      <c r="C1557">
        <v>8</v>
      </c>
      <c r="D1557">
        <v>6</v>
      </c>
      <c r="E1557">
        <v>4</v>
      </c>
      <c r="F1557">
        <v>2</v>
      </c>
      <c r="G1557">
        <v>2</v>
      </c>
      <c r="H1557">
        <v>0</v>
      </c>
    </row>
    <row r="1558" spans="1:8">
      <c r="A1558" t="s">
        <v>13</v>
      </c>
      <c r="B1558" s="4">
        <v>46194</v>
      </c>
      <c r="C1558">
        <v>8</v>
      </c>
      <c r="D1558">
        <v>6</v>
      </c>
      <c r="E1558">
        <v>4</v>
      </c>
      <c r="F1558">
        <v>2</v>
      </c>
      <c r="G1558">
        <v>2</v>
      </c>
      <c r="H1558">
        <v>0</v>
      </c>
    </row>
    <row r="1559" spans="1:8">
      <c r="A1559" t="s">
        <v>14</v>
      </c>
      <c r="B1559" s="4">
        <v>46174</v>
      </c>
      <c r="C1559">
        <v>6</v>
      </c>
      <c r="D1559">
        <v>5</v>
      </c>
      <c r="E1559">
        <v>4</v>
      </c>
      <c r="F1559">
        <v>1</v>
      </c>
      <c r="G1559">
        <v>1</v>
      </c>
      <c r="H1559">
        <v>0</v>
      </c>
    </row>
    <row r="1560" spans="1:8">
      <c r="A1560" t="s">
        <v>14</v>
      </c>
      <c r="B1560" s="4">
        <v>46184</v>
      </c>
      <c r="C1560">
        <v>6</v>
      </c>
      <c r="D1560">
        <v>5</v>
      </c>
      <c r="E1560">
        <v>4</v>
      </c>
      <c r="F1560">
        <v>1</v>
      </c>
      <c r="G1560">
        <v>1</v>
      </c>
      <c r="H1560">
        <v>0</v>
      </c>
    </row>
    <row r="1561" spans="1:8">
      <c r="A1561" t="s">
        <v>14</v>
      </c>
      <c r="B1561" s="4">
        <v>46194</v>
      </c>
      <c r="C1561">
        <v>5</v>
      </c>
      <c r="D1561">
        <v>4</v>
      </c>
      <c r="E1561">
        <v>3</v>
      </c>
      <c r="F1561">
        <v>1</v>
      </c>
      <c r="G1561">
        <v>1</v>
      </c>
      <c r="H1561">
        <v>0</v>
      </c>
    </row>
    <row r="1562" spans="1:8">
      <c r="A1562" t="s">
        <v>15</v>
      </c>
      <c r="B1562" s="4">
        <v>46174</v>
      </c>
      <c r="C1562">
        <v>5</v>
      </c>
      <c r="D1562">
        <v>5</v>
      </c>
      <c r="E1562">
        <v>5</v>
      </c>
      <c r="F1562">
        <v>0</v>
      </c>
      <c r="G1562">
        <v>0</v>
      </c>
      <c r="H1562">
        <v>0</v>
      </c>
    </row>
    <row r="1563" spans="1:8">
      <c r="A1563" t="s">
        <v>15</v>
      </c>
      <c r="B1563" s="4">
        <v>46184</v>
      </c>
      <c r="C1563">
        <v>5</v>
      </c>
      <c r="D1563">
        <v>5</v>
      </c>
      <c r="E1563">
        <v>5</v>
      </c>
      <c r="F1563">
        <v>0</v>
      </c>
      <c r="G1563">
        <v>0</v>
      </c>
      <c r="H1563">
        <v>0</v>
      </c>
    </row>
    <row r="1564" spans="1:8">
      <c r="A1564" t="s">
        <v>15</v>
      </c>
      <c r="B1564" s="4">
        <v>46194</v>
      </c>
      <c r="C1564">
        <v>5</v>
      </c>
      <c r="D1564">
        <v>5</v>
      </c>
      <c r="E1564">
        <v>5</v>
      </c>
      <c r="F1564">
        <v>0</v>
      </c>
      <c r="G1564">
        <v>0</v>
      </c>
      <c r="H1564">
        <v>0</v>
      </c>
    </row>
    <row r="1565" spans="1:8">
      <c r="A1565" t="s">
        <v>16</v>
      </c>
      <c r="B1565" s="4">
        <v>46174</v>
      </c>
      <c r="C1565">
        <v>1</v>
      </c>
      <c r="D1565">
        <v>1</v>
      </c>
      <c r="E1565">
        <v>1</v>
      </c>
      <c r="F1565">
        <v>0</v>
      </c>
      <c r="G1565">
        <v>0</v>
      </c>
      <c r="H1565">
        <v>0</v>
      </c>
    </row>
    <row r="1566" spans="1:8">
      <c r="A1566" t="s">
        <v>16</v>
      </c>
      <c r="B1566" s="4">
        <v>46184</v>
      </c>
      <c r="C1566">
        <v>1</v>
      </c>
      <c r="D1566">
        <v>1</v>
      </c>
      <c r="E1566">
        <v>1</v>
      </c>
      <c r="F1566">
        <v>0</v>
      </c>
      <c r="G1566">
        <v>0</v>
      </c>
      <c r="H1566">
        <v>0</v>
      </c>
    </row>
    <row r="1567" spans="1:8">
      <c r="A1567" t="s">
        <v>16</v>
      </c>
      <c r="B1567" s="4">
        <v>46194</v>
      </c>
      <c r="C1567">
        <v>1</v>
      </c>
      <c r="D1567">
        <v>1</v>
      </c>
      <c r="E1567">
        <v>1</v>
      </c>
      <c r="F1567">
        <v>0</v>
      </c>
      <c r="G1567">
        <v>0</v>
      </c>
      <c r="H1567">
        <v>0</v>
      </c>
    </row>
    <row r="1568" spans="1:8">
      <c r="A1568" t="s">
        <v>8</v>
      </c>
      <c r="B1568" s="4">
        <v>46204</v>
      </c>
      <c r="C1568">
        <v>65</v>
      </c>
      <c r="D1568">
        <v>61</v>
      </c>
      <c r="E1568">
        <v>53</v>
      </c>
      <c r="F1568">
        <v>8</v>
      </c>
      <c r="G1568">
        <v>4</v>
      </c>
      <c r="H1568">
        <v>1</v>
      </c>
    </row>
    <row r="1569" spans="1:8">
      <c r="A1569" t="s">
        <v>8</v>
      </c>
      <c r="B1569" s="4">
        <v>46214</v>
      </c>
      <c r="C1569">
        <v>72</v>
      </c>
      <c r="D1569">
        <v>65</v>
      </c>
      <c r="E1569">
        <v>60</v>
      </c>
      <c r="F1569">
        <v>5</v>
      </c>
      <c r="G1569">
        <v>7</v>
      </c>
      <c r="H1569">
        <v>1</v>
      </c>
    </row>
    <row r="1570" spans="1:8">
      <c r="A1570" t="s">
        <v>8</v>
      </c>
      <c r="B1570" s="4">
        <v>46224</v>
      </c>
      <c r="C1570">
        <v>69</v>
      </c>
      <c r="D1570">
        <v>65</v>
      </c>
      <c r="E1570">
        <v>58</v>
      </c>
      <c r="F1570">
        <v>7</v>
      </c>
      <c r="G1570">
        <v>4</v>
      </c>
      <c r="H1570">
        <v>1</v>
      </c>
    </row>
    <row r="1571" spans="1:8">
      <c r="A1571" t="s">
        <v>9</v>
      </c>
      <c r="B1571" s="4">
        <v>46204</v>
      </c>
      <c r="C1571">
        <v>55</v>
      </c>
      <c r="D1571">
        <v>43</v>
      </c>
      <c r="E1571">
        <v>33</v>
      </c>
      <c r="F1571">
        <v>10</v>
      </c>
      <c r="G1571">
        <v>12</v>
      </c>
      <c r="H1571">
        <v>2</v>
      </c>
    </row>
    <row r="1572" spans="1:8">
      <c r="A1572" t="s">
        <v>9</v>
      </c>
      <c r="B1572" s="4">
        <v>46214</v>
      </c>
      <c r="C1572">
        <v>55</v>
      </c>
      <c r="D1572">
        <v>42</v>
      </c>
      <c r="E1572">
        <v>34</v>
      </c>
      <c r="F1572">
        <v>8</v>
      </c>
      <c r="G1572">
        <v>13</v>
      </c>
      <c r="H1572">
        <v>2</v>
      </c>
    </row>
    <row r="1573" spans="1:8">
      <c r="A1573" t="s">
        <v>9</v>
      </c>
      <c r="B1573" s="4">
        <v>46224</v>
      </c>
      <c r="C1573">
        <v>61</v>
      </c>
      <c r="D1573">
        <v>49</v>
      </c>
      <c r="E1573">
        <v>39</v>
      </c>
      <c r="F1573">
        <v>10</v>
      </c>
      <c r="G1573">
        <v>12</v>
      </c>
      <c r="H1573">
        <v>2</v>
      </c>
    </row>
    <row r="1574" spans="1:8">
      <c r="A1574" t="s">
        <v>10</v>
      </c>
      <c r="B1574" s="4">
        <v>46204</v>
      </c>
      <c r="C1574">
        <v>35</v>
      </c>
      <c r="D1574">
        <v>32</v>
      </c>
      <c r="E1574">
        <v>27</v>
      </c>
      <c r="F1574">
        <v>5</v>
      </c>
      <c r="G1574">
        <v>3</v>
      </c>
      <c r="H1574">
        <v>1</v>
      </c>
    </row>
    <row r="1575" spans="1:8">
      <c r="A1575" t="s">
        <v>10</v>
      </c>
      <c r="B1575" s="4">
        <v>46214</v>
      </c>
      <c r="C1575">
        <v>35</v>
      </c>
      <c r="D1575">
        <v>30</v>
      </c>
      <c r="E1575">
        <v>25</v>
      </c>
      <c r="F1575">
        <v>5</v>
      </c>
      <c r="G1575">
        <v>5</v>
      </c>
      <c r="H1575">
        <v>1</v>
      </c>
    </row>
    <row r="1576" spans="1:8">
      <c r="A1576" t="s">
        <v>10</v>
      </c>
      <c r="B1576" s="4">
        <v>46224</v>
      </c>
      <c r="C1576">
        <v>34</v>
      </c>
      <c r="D1576">
        <v>29</v>
      </c>
      <c r="E1576">
        <v>25</v>
      </c>
      <c r="F1576">
        <v>4</v>
      </c>
      <c r="G1576">
        <v>5</v>
      </c>
      <c r="H1576">
        <v>1</v>
      </c>
    </row>
    <row r="1577" spans="1:8">
      <c r="A1577" t="s">
        <v>11</v>
      </c>
      <c r="B1577" s="4">
        <v>46204</v>
      </c>
      <c r="C1577">
        <v>29</v>
      </c>
      <c r="D1577">
        <v>24</v>
      </c>
      <c r="E1577">
        <v>19</v>
      </c>
      <c r="F1577">
        <v>5</v>
      </c>
      <c r="G1577">
        <v>5</v>
      </c>
      <c r="H1577">
        <v>1</v>
      </c>
    </row>
    <row r="1578" spans="1:8">
      <c r="A1578" t="s">
        <v>11</v>
      </c>
      <c r="B1578" s="4">
        <v>46214</v>
      </c>
      <c r="C1578">
        <v>27</v>
      </c>
      <c r="D1578">
        <v>22</v>
      </c>
      <c r="E1578">
        <v>18</v>
      </c>
      <c r="F1578">
        <v>4</v>
      </c>
      <c r="G1578">
        <v>5</v>
      </c>
      <c r="H1578">
        <v>0</v>
      </c>
    </row>
    <row r="1579" spans="1:8">
      <c r="A1579" t="s">
        <v>11</v>
      </c>
      <c r="B1579" s="4">
        <v>46224</v>
      </c>
      <c r="C1579">
        <v>28</v>
      </c>
      <c r="D1579">
        <v>24</v>
      </c>
      <c r="E1579">
        <v>20</v>
      </c>
      <c r="F1579">
        <v>4</v>
      </c>
      <c r="G1579">
        <v>4</v>
      </c>
      <c r="H1579">
        <v>1</v>
      </c>
    </row>
    <row r="1580" spans="1:8">
      <c r="A1580" t="s">
        <v>12</v>
      </c>
      <c r="B1580" s="4">
        <v>46204</v>
      </c>
      <c r="C1580">
        <v>10</v>
      </c>
      <c r="D1580">
        <v>9</v>
      </c>
      <c r="E1580">
        <v>8</v>
      </c>
      <c r="F1580">
        <v>1</v>
      </c>
      <c r="G1580">
        <v>1</v>
      </c>
      <c r="H1580">
        <v>0</v>
      </c>
    </row>
    <row r="1581" spans="1:8">
      <c r="A1581" t="s">
        <v>12</v>
      </c>
      <c r="B1581" s="4">
        <v>46214</v>
      </c>
      <c r="C1581">
        <v>10</v>
      </c>
      <c r="D1581">
        <v>9</v>
      </c>
      <c r="E1581">
        <v>8</v>
      </c>
      <c r="F1581">
        <v>1</v>
      </c>
      <c r="G1581">
        <v>1</v>
      </c>
      <c r="H1581">
        <v>0</v>
      </c>
    </row>
    <row r="1582" spans="1:8">
      <c r="A1582" t="s">
        <v>12</v>
      </c>
      <c r="B1582" s="4">
        <v>46224</v>
      </c>
      <c r="C1582">
        <v>10</v>
      </c>
      <c r="D1582">
        <v>9</v>
      </c>
      <c r="E1582">
        <v>8</v>
      </c>
      <c r="F1582">
        <v>1</v>
      </c>
      <c r="G1582">
        <v>1</v>
      </c>
      <c r="H1582">
        <v>0</v>
      </c>
    </row>
    <row r="1583" spans="1:8">
      <c r="A1583" t="s">
        <v>13</v>
      </c>
      <c r="B1583" s="4">
        <v>46204</v>
      </c>
      <c r="C1583">
        <v>8</v>
      </c>
      <c r="D1583">
        <v>6</v>
      </c>
      <c r="E1583">
        <v>4</v>
      </c>
      <c r="F1583">
        <v>2</v>
      </c>
      <c r="G1583">
        <v>2</v>
      </c>
      <c r="H1583">
        <v>0</v>
      </c>
    </row>
    <row r="1584" spans="1:8">
      <c r="A1584" t="s">
        <v>13</v>
      </c>
      <c r="B1584" s="4">
        <v>46214</v>
      </c>
      <c r="C1584">
        <v>8</v>
      </c>
      <c r="D1584">
        <v>6</v>
      </c>
      <c r="E1584">
        <v>4</v>
      </c>
      <c r="F1584">
        <v>2</v>
      </c>
      <c r="G1584">
        <v>2</v>
      </c>
      <c r="H1584">
        <v>0</v>
      </c>
    </row>
    <row r="1585" spans="1:8">
      <c r="A1585" t="s">
        <v>13</v>
      </c>
      <c r="B1585" s="4">
        <v>46224</v>
      </c>
      <c r="C1585">
        <v>8</v>
      </c>
      <c r="D1585">
        <v>6</v>
      </c>
      <c r="E1585">
        <v>4</v>
      </c>
      <c r="F1585">
        <v>2</v>
      </c>
      <c r="G1585">
        <v>2</v>
      </c>
      <c r="H1585">
        <v>0</v>
      </c>
    </row>
    <row r="1586" spans="1:8">
      <c r="A1586" t="s">
        <v>14</v>
      </c>
      <c r="B1586" s="4">
        <v>46204</v>
      </c>
      <c r="C1586">
        <v>6</v>
      </c>
      <c r="D1586">
        <v>5</v>
      </c>
      <c r="E1586">
        <v>4</v>
      </c>
      <c r="F1586">
        <v>1</v>
      </c>
      <c r="G1586">
        <v>1</v>
      </c>
      <c r="H1586">
        <v>0</v>
      </c>
    </row>
    <row r="1587" spans="1:8">
      <c r="A1587" t="s">
        <v>14</v>
      </c>
      <c r="B1587" s="4">
        <v>46214</v>
      </c>
      <c r="C1587">
        <v>5</v>
      </c>
      <c r="D1587">
        <v>4</v>
      </c>
      <c r="E1587">
        <v>3</v>
      </c>
      <c r="F1587">
        <v>1</v>
      </c>
      <c r="G1587">
        <v>1</v>
      </c>
      <c r="H1587">
        <v>0</v>
      </c>
    </row>
    <row r="1588" spans="1:8">
      <c r="A1588" t="s">
        <v>14</v>
      </c>
      <c r="B1588" s="4">
        <v>46224</v>
      </c>
      <c r="C1588">
        <v>6</v>
      </c>
      <c r="D1588">
        <v>5</v>
      </c>
      <c r="E1588">
        <v>4</v>
      </c>
      <c r="F1588">
        <v>1</v>
      </c>
      <c r="G1588">
        <v>1</v>
      </c>
      <c r="H1588">
        <v>0</v>
      </c>
    </row>
    <row r="1589" spans="1:8">
      <c r="A1589" t="s">
        <v>15</v>
      </c>
      <c r="B1589" s="4">
        <v>46204</v>
      </c>
      <c r="C1589">
        <v>5</v>
      </c>
      <c r="D1589">
        <v>5</v>
      </c>
      <c r="E1589">
        <v>5</v>
      </c>
      <c r="F1589">
        <v>0</v>
      </c>
      <c r="G1589">
        <v>0</v>
      </c>
      <c r="H1589">
        <v>0</v>
      </c>
    </row>
    <row r="1590" spans="1:8">
      <c r="A1590" t="s">
        <v>15</v>
      </c>
      <c r="B1590" s="4">
        <v>46214</v>
      </c>
      <c r="C1590">
        <v>5</v>
      </c>
      <c r="D1590">
        <v>5</v>
      </c>
      <c r="E1590">
        <v>5</v>
      </c>
      <c r="F1590">
        <v>0</v>
      </c>
      <c r="G1590">
        <v>0</v>
      </c>
      <c r="H1590">
        <v>0</v>
      </c>
    </row>
    <row r="1591" spans="1:8">
      <c r="A1591" t="s">
        <v>15</v>
      </c>
      <c r="B1591" s="4">
        <v>46224</v>
      </c>
      <c r="C1591">
        <v>5</v>
      </c>
      <c r="D1591">
        <v>5</v>
      </c>
      <c r="E1591">
        <v>5</v>
      </c>
      <c r="F1591">
        <v>0</v>
      </c>
      <c r="G1591">
        <v>0</v>
      </c>
      <c r="H1591">
        <v>0</v>
      </c>
    </row>
    <row r="1592" spans="1:8">
      <c r="A1592" t="s">
        <v>16</v>
      </c>
      <c r="B1592" s="4">
        <v>46204</v>
      </c>
      <c r="C1592">
        <v>2</v>
      </c>
      <c r="D1592">
        <v>2</v>
      </c>
      <c r="E1592">
        <v>2</v>
      </c>
      <c r="F1592">
        <v>0</v>
      </c>
      <c r="G1592">
        <v>0</v>
      </c>
      <c r="H1592">
        <v>0</v>
      </c>
    </row>
    <row r="1593" spans="1:8">
      <c r="A1593" t="s">
        <v>16</v>
      </c>
      <c r="B1593" s="4">
        <v>46214</v>
      </c>
      <c r="C1593">
        <v>2</v>
      </c>
      <c r="D1593">
        <v>2</v>
      </c>
      <c r="E1593">
        <v>2</v>
      </c>
      <c r="F1593">
        <v>0</v>
      </c>
      <c r="G1593">
        <v>0</v>
      </c>
      <c r="H1593">
        <v>0</v>
      </c>
    </row>
    <row r="1594" spans="1:8">
      <c r="A1594" t="s">
        <v>16</v>
      </c>
      <c r="B1594" s="4">
        <v>46224</v>
      </c>
      <c r="C1594">
        <v>2</v>
      </c>
      <c r="D1594">
        <v>2</v>
      </c>
      <c r="E1594">
        <v>2</v>
      </c>
      <c r="F1594">
        <v>0</v>
      </c>
      <c r="G1594">
        <v>0</v>
      </c>
      <c r="H1594">
        <v>0</v>
      </c>
    </row>
    <row r="1595" spans="1:8">
      <c r="A1595" t="s">
        <v>8</v>
      </c>
      <c r="B1595" s="4">
        <v>46235</v>
      </c>
      <c r="C1595">
        <v>76</v>
      </c>
      <c r="D1595">
        <v>69</v>
      </c>
      <c r="E1595">
        <v>62</v>
      </c>
      <c r="F1595">
        <v>7</v>
      </c>
      <c r="G1595">
        <v>7</v>
      </c>
      <c r="H1595">
        <v>2</v>
      </c>
    </row>
    <row r="1596" spans="1:8">
      <c r="A1596" t="s">
        <v>8</v>
      </c>
      <c r="B1596" s="4">
        <v>46245</v>
      </c>
      <c r="C1596">
        <v>70</v>
      </c>
      <c r="D1596">
        <v>62</v>
      </c>
      <c r="E1596">
        <v>56</v>
      </c>
      <c r="F1596">
        <v>6</v>
      </c>
      <c r="G1596">
        <v>8</v>
      </c>
      <c r="H1596">
        <v>1</v>
      </c>
    </row>
    <row r="1597" spans="1:8">
      <c r="A1597" t="s">
        <v>8</v>
      </c>
      <c r="B1597" s="4">
        <v>46255</v>
      </c>
      <c r="C1597">
        <v>76</v>
      </c>
      <c r="D1597">
        <v>72</v>
      </c>
      <c r="E1597">
        <v>65</v>
      </c>
      <c r="F1597">
        <v>7</v>
      </c>
      <c r="G1597">
        <v>4</v>
      </c>
      <c r="H1597">
        <v>1</v>
      </c>
    </row>
    <row r="1598" spans="1:8">
      <c r="A1598" t="s">
        <v>9</v>
      </c>
      <c r="B1598" s="4">
        <v>46235</v>
      </c>
      <c r="C1598">
        <v>63</v>
      </c>
      <c r="D1598">
        <v>48</v>
      </c>
      <c r="E1598">
        <v>38</v>
      </c>
      <c r="F1598">
        <v>10</v>
      </c>
      <c r="G1598">
        <v>15</v>
      </c>
      <c r="H1598">
        <v>3</v>
      </c>
    </row>
    <row r="1599" spans="1:8">
      <c r="A1599" t="s">
        <v>9</v>
      </c>
      <c r="B1599" s="4">
        <v>46245</v>
      </c>
      <c r="C1599">
        <v>62</v>
      </c>
      <c r="D1599">
        <v>46</v>
      </c>
      <c r="E1599">
        <v>37</v>
      </c>
      <c r="F1599">
        <v>9</v>
      </c>
      <c r="G1599">
        <v>16</v>
      </c>
      <c r="H1599">
        <v>1</v>
      </c>
    </row>
    <row r="1600" spans="1:8">
      <c r="A1600" t="s">
        <v>9</v>
      </c>
      <c r="B1600" s="4">
        <v>46255</v>
      </c>
      <c r="C1600">
        <v>57</v>
      </c>
      <c r="D1600">
        <v>42</v>
      </c>
      <c r="E1600">
        <v>33</v>
      </c>
      <c r="F1600">
        <v>9</v>
      </c>
      <c r="G1600">
        <v>15</v>
      </c>
      <c r="H1600">
        <v>2</v>
      </c>
    </row>
    <row r="1601" spans="1:8">
      <c r="A1601" t="s">
        <v>10</v>
      </c>
      <c r="B1601" s="4">
        <v>46235</v>
      </c>
      <c r="C1601">
        <v>34</v>
      </c>
      <c r="D1601">
        <v>30</v>
      </c>
      <c r="E1601">
        <v>25</v>
      </c>
      <c r="F1601">
        <v>5</v>
      </c>
      <c r="G1601">
        <v>4</v>
      </c>
      <c r="H1601">
        <v>1</v>
      </c>
    </row>
    <row r="1602" spans="1:8">
      <c r="A1602" t="s">
        <v>10</v>
      </c>
      <c r="B1602" s="4">
        <v>46245</v>
      </c>
      <c r="C1602">
        <v>37</v>
      </c>
      <c r="D1602">
        <v>32</v>
      </c>
      <c r="E1602">
        <v>28</v>
      </c>
      <c r="F1602">
        <v>4</v>
      </c>
      <c r="G1602">
        <v>5</v>
      </c>
      <c r="H1602">
        <v>1</v>
      </c>
    </row>
    <row r="1603" spans="1:8">
      <c r="A1603" t="s">
        <v>10</v>
      </c>
      <c r="B1603" s="4">
        <v>46255</v>
      </c>
      <c r="C1603">
        <v>38</v>
      </c>
      <c r="D1603">
        <v>32</v>
      </c>
      <c r="E1603">
        <v>27</v>
      </c>
      <c r="F1603">
        <v>5</v>
      </c>
      <c r="G1603">
        <v>6</v>
      </c>
      <c r="H1603">
        <v>1</v>
      </c>
    </row>
    <row r="1604" spans="1:8">
      <c r="A1604" t="s">
        <v>11</v>
      </c>
      <c r="B1604" s="4">
        <v>46235</v>
      </c>
      <c r="C1604">
        <v>27</v>
      </c>
      <c r="D1604">
        <v>24</v>
      </c>
      <c r="E1604">
        <v>21</v>
      </c>
      <c r="F1604">
        <v>3</v>
      </c>
      <c r="G1604">
        <v>3</v>
      </c>
      <c r="H1604">
        <v>1</v>
      </c>
    </row>
    <row r="1605" spans="1:8">
      <c r="A1605" t="s">
        <v>11</v>
      </c>
      <c r="B1605" s="4">
        <v>46245</v>
      </c>
      <c r="C1605">
        <v>28</v>
      </c>
      <c r="D1605">
        <v>24</v>
      </c>
      <c r="E1605">
        <v>20</v>
      </c>
      <c r="F1605">
        <v>4</v>
      </c>
      <c r="G1605">
        <v>4</v>
      </c>
      <c r="H1605">
        <v>1</v>
      </c>
    </row>
    <row r="1606" spans="1:8">
      <c r="A1606" t="s">
        <v>11</v>
      </c>
      <c r="B1606" s="4">
        <v>46255</v>
      </c>
      <c r="C1606">
        <v>26</v>
      </c>
      <c r="D1606">
        <v>22</v>
      </c>
      <c r="E1606">
        <v>19</v>
      </c>
      <c r="F1606">
        <v>3</v>
      </c>
      <c r="G1606">
        <v>4</v>
      </c>
      <c r="H1606">
        <v>1</v>
      </c>
    </row>
    <row r="1607" spans="1:8">
      <c r="A1607" t="s">
        <v>12</v>
      </c>
      <c r="B1607" s="4">
        <v>46235</v>
      </c>
      <c r="C1607">
        <v>10</v>
      </c>
      <c r="D1607">
        <v>9</v>
      </c>
      <c r="E1607">
        <v>8</v>
      </c>
      <c r="F1607">
        <v>1</v>
      </c>
      <c r="G1607">
        <v>1</v>
      </c>
      <c r="H1607">
        <v>0</v>
      </c>
    </row>
    <row r="1608" spans="1:8">
      <c r="A1608" t="s">
        <v>12</v>
      </c>
      <c r="B1608" s="4">
        <v>46245</v>
      </c>
      <c r="C1608">
        <v>9</v>
      </c>
      <c r="D1608">
        <v>8</v>
      </c>
      <c r="E1608">
        <v>7</v>
      </c>
      <c r="F1608">
        <v>1</v>
      </c>
      <c r="G1608">
        <v>1</v>
      </c>
      <c r="H1608">
        <v>0</v>
      </c>
    </row>
    <row r="1609" spans="1:8">
      <c r="A1609" t="s">
        <v>12</v>
      </c>
      <c r="B1609" s="4">
        <v>46255</v>
      </c>
      <c r="C1609">
        <v>10</v>
      </c>
      <c r="D1609">
        <v>9</v>
      </c>
      <c r="E1609">
        <v>8</v>
      </c>
      <c r="F1609">
        <v>1</v>
      </c>
      <c r="G1609">
        <v>1</v>
      </c>
      <c r="H1609">
        <v>0</v>
      </c>
    </row>
    <row r="1610" spans="1:8">
      <c r="A1610" t="s">
        <v>13</v>
      </c>
      <c r="B1610" s="4">
        <v>46235</v>
      </c>
      <c r="C1610">
        <v>8</v>
      </c>
      <c r="D1610">
        <v>5</v>
      </c>
      <c r="E1610">
        <v>4</v>
      </c>
      <c r="F1610">
        <v>1</v>
      </c>
      <c r="G1610">
        <v>3</v>
      </c>
      <c r="H1610">
        <v>0</v>
      </c>
    </row>
    <row r="1611" spans="1:8">
      <c r="A1611" t="s">
        <v>13</v>
      </c>
      <c r="B1611" s="4">
        <v>46245</v>
      </c>
      <c r="C1611">
        <v>8</v>
      </c>
      <c r="D1611">
        <v>6</v>
      </c>
      <c r="E1611">
        <v>4</v>
      </c>
      <c r="F1611">
        <v>2</v>
      </c>
      <c r="G1611">
        <v>2</v>
      </c>
      <c r="H1611">
        <v>0</v>
      </c>
    </row>
    <row r="1612" spans="1:8">
      <c r="A1612" t="s">
        <v>13</v>
      </c>
      <c r="B1612" s="4">
        <v>46255</v>
      </c>
      <c r="C1612">
        <v>8</v>
      </c>
      <c r="D1612">
        <v>5</v>
      </c>
      <c r="E1612">
        <v>4</v>
      </c>
      <c r="F1612">
        <v>1</v>
      </c>
      <c r="G1612">
        <v>3</v>
      </c>
      <c r="H1612">
        <v>0</v>
      </c>
    </row>
    <row r="1613" spans="1:8">
      <c r="A1613" t="s">
        <v>14</v>
      </c>
      <c r="B1613" s="4">
        <v>46235</v>
      </c>
      <c r="C1613">
        <v>6</v>
      </c>
      <c r="D1613">
        <v>5</v>
      </c>
      <c r="E1613">
        <v>4</v>
      </c>
      <c r="F1613">
        <v>1</v>
      </c>
      <c r="G1613">
        <v>1</v>
      </c>
      <c r="H1613">
        <v>0</v>
      </c>
    </row>
    <row r="1614" spans="1:8">
      <c r="A1614" t="s">
        <v>14</v>
      </c>
      <c r="B1614" s="4">
        <v>46245</v>
      </c>
      <c r="C1614">
        <v>6</v>
      </c>
      <c r="D1614">
        <v>5</v>
      </c>
      <c r="E1614">
        <v>4</v>
      </c>
      <c r="F1614">
        <v>1</v>
      </c>
      <c r="G1614">
        <v>1</v>
      </c>
      <c r="H1614">
        <v>0</v>
      </c>
    </row>
    <row r="1615" spans="1:8">
      <c r="A1615" t="s">
        <v>14</v>
      </c>
      <c r="B1615" s="4">
        <v>46255</v>
      </c>
      <c r="C1615">
        <v>6</v>
      </c>
      <c r="D1615">
        <v>5</v>
      </c>
      <c r="E1615">
        <v>4</v>
      </c>
      <c r="F1615">
        <v>1</v>
      </c>
      <c r="G1615">
        <v>1</v>
      </c>
      <c r="H1615">
        <v>0</v>
      </c>
    </row>
    <row r="1616" spans="1:8">
      <c r="A1616" t="s">
        <v>15</v>
      </c>
      <c r="B1616" s="4">
        <v>46235</v>
      </c>
      <c r="C1616">
        <v>4</v>
      </c>
      <c r="D1616">
        <v>4</v>
      </c>
      <c r="E1616">
        <v>4</v>
      </c>
      <c r="F1616">
        <v>0</v>
      </c>
      <c r="G1616">
        <v>0</v>
      </c>
      <c r="H1616">
        <v>0</v>
      </c>
    </row>
    <row r="1617" spans="1:8">
      <c r="A1617" t="s">
        <v>15</v>
      </c>
      <c r="B1617" s="4">
        <v>46245</v>
      </c>
      <c r="C1617">
        <v>5</v>
      </c>
      <c r="D1617">
        <v>5</v>
      </c>
      <c r="E1617">
        <v>5</v>
      </c>
      <c r="F1617">
        <v>0</v>
      </c>
      <c r="G1617">
        <v>0</v>
      </c>
      <c r="H1617">
        <v>0</v>
      </c>
    </row>
    <row r="1618" spans="1:8">
      <c r="A1618" t="s">
        <v>15</v>
      </c>
      <c r="B1618" s="4">
        <v>46255</v>
      </c>
      <c r="C1618">
        <v>5</v>
      </c>
      <c r="D1618">
        <v>5</v>
      </c>
      <c r="E1618">
        <v>5</v>
      </c>
      <c r="F1618">
        <v>0</v>
      </c>
      <c r="G1618">
        <v>0</v>
      </c>
      <c r="H1618">
        <v>0</v>
      </c>
    </row>
    <row r="1619" spans="1:8">
      <c r="A1619" t="s">
        <v>16</v>
      </c>
      <c r="B1619" s="4">
        <v>46235</v>
      </c>
      <c r="C1619">
        <v>1</v>
      </c>
      <c r="D1619">
        <v>1</v>
      </c>
      <c r="E1619">
        <v>1</v>
      </c>
      <c r="F1619">
        <v>0</v>
      </c>
      <c r="G1619">
        <v>0</v>
      </c>
      <c r="H1619">
        <v>0</v>
      </c>
    </row>
    <row r="1620" spans="1:8">
      <c r="A1620" t="s">
        <v>16</v>
      </c>
      <c r="B1620" s="4">
        <v>46245</v>
      </c>
      <c r="C1620">
        <v>2</v>
      </c>
      <c r="D1620">
        <v>2</v>
      </c>
      <c r="E1620">
        <v>2</v>
      </c>
      <c r="F1620">
        <v>0</v>
      </c>
      <c r="G1620">
        <v>0</v>
      </c>
      <c r="H1620">
        <v>0</v>
      </c>
    </row>
    <row r="1621" spans="1:8">
      <c r="A1621" t="s">
        <v>16</v>
      </c>
      <c r="B1621" s="4">
        <v>46255</v>
      </c>
      <c r="C1621">
        <v>1</v>
      </c>
      <c r="D1621">
        <v>1</v>
      </c>
      <c r="E1621">
        <v>1</v>
      </c>
      <c r="F1621">
        <v>0</v>
      </c>
      <c r="G1621">
        <v>0</v>
      </c>
      <c r="H1621">
        <v>0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B1:E30"/>
  <sheetViews>
    <sheetView workbookViewId="0"/>
  </sheetViews>
  <sheetFormatPr defaultRowHeight="15"/>
  <cols>
    <col min="1" max="1" width="4.7109375" customWidth="1"/>
    <col min="2" max="2" width="26.7109375" customWidth="1"/>
    <col min="3" max="3" width="34.7109375" customWidth="1"/>
    <col min="4" max="5" width="20.7109375" customWidth="1"/>
  </cols>
  <sheetData>
    <row r="1" spans="2:5">
      <c r="B1" s="9" t="s">
        <v>661</v>
      </c>
      <c r="C1" s="9"/>
      <c r="D1" s="9"/>
      <c r="E1" s="9"/>
    </row>
    <row r="2" spans="2:5">
      <c r="B2" s="3" t="s">
        <v>562</v>
      </c>
      <c r="C2" s="3"/>
      <c r="D2" s="3"/>
      <c r="E2" s="3"/>
    </row>
    <row r="3" spans="2:5">
      <c r="B3" s="3"/>
      <c r="C3" s="3"/>
      <c r="D3" s="3"/>
      <c r="E3" s="3"/>
    </row>
    <row r="4" spans="2:5">
      <c r="B4" s="10" t="s">
        <v>662</v>
      </c>
      <c r="C4" s="10"/>
      <c r="D4" s="10"/>
      <c r="E4" s="10"/>
    </row>
    <row r="5" spans="2:5">
      <c r="B5" s="10"/>
      <c r="C5" s="10"/>
      <c r="D5" s="10"/>
      <c r="E5" s="10"/>
    </row>
    <row r="6" spans="2:5">
      <c r="B6" s="10"/>
      <c r="C6" s="10"/>
      <c r="D6" s="10"/>
      <c r="E6" s="10"/>
    </row>
    <row r="8" spans="2:5">
      <c r="B8" s="8" t="s">
        <v>663</v>
      </c>
      <c r="C8" s="16" t="s">
        <v>342</v>
      </c>
    </row>
    <row r="10" spans="2:5">
      <c r="B10" s="1" t="s">
        <v>664</v>
      </c>
      <c r="C10" s="1" t="s">
        <v>665</v>
      </c>
    </row>
    <row r="11" spans="2:5">
      <c r="B11" s="6" t="s">
        <v>0</v>
      </c>
      <c r="C11" s="6">
        <f>VLOOKUP($C$8,'Dim SKU'!$A:$R,2,FALSE)</f>
        <v>0</v>
      </c>
    </row>
    <row r="12" spans="2:5">
      <c r="B12" s="6" t="s">
        <v>17</v>
      </c>
      <c r="C12" s="6">
        <f>VLOOKUP($C$8,'Dim SKU'!$A:$R,3,FALSE)</f>
        <v>0</v>
      </c>
    </row>
    <row r="13" spans="2:5">
      <c r="B13" s="6" t="s">
        <v>78</v>
      </c>
      <c r="C13" s="6">
        <f>VLOOKUP($C$8,'Dim SKU'!$A:$R,4,FALSE)</f>
        <v>0</v>
      </c>
    </row>
    <row r="14" spans="2:5">
      <c r="B14" s="6" t="s">
        <v>79</v>
      </c>
      <c r="C14" s="6">
        <f>VLOOKUP($C$8,'Dim SKU'!$A:$R,5,FALSE)</f>
        <v>0</v>
      </c>
    </row>
    <row r="15" spans="2:5">
      <c r="B15" s="6" t="s">
        <v>81</v>
      </c>
      <c r="C15" s="6">
        <f>VLOOKUP($C$8,'Dim SKU'!$A:$R,7,FALSE)</f>
        <v>0</v>
      </c>
    </row>
    <row r="16" spans="2:5">
      <c r="B16" s="6" t="s">
        <v>83</v>
      </c>
      <c r="C16" s="6">
        <f>VLOOKUP($C$8,'Dim SKU'!$A:$R,9,FALSE)</f>
        <v>0</v>
      </c>
    </row>
    <row r="17" spans="2:4">
      <c r="B17" s="6" t="s">
        <v>84</v>
      </c>
      <c r="C17" s="6">
        <f>VLOOKUP($C$8,'Dim SKU'!$A:$R,10,FALSE)</f>
        <v>0</v>
      </c>
    </row>
    <row r="18" spans="2:4">
      <c r="B18" s="6" t="s">
        <v>86</v>
      </c>
      <c r="C18" s="6">
        <f>VLOOKUP($C$8,'Dim SKU'!$A:$R,12,FALSE)</f>
        <v>0</v>
      </c>
    </row>
    <row r="19" spans="2:4">
      <c r="B19" s="6" t="s">
        <v>87</v>
      </c>
      <c r="C19" s="6">
        <f>VLOOKUP($C$8,'Dim SKU'!$A:$R,13,FALSE)</f>
        <v>0</v>
      </c>
    </row>
    <row r="20" spans="2:4">
      <c r="B20" s="6" t="s">
        <v>88</v>
      </c>
      <c r="C20" s="6">
        <f>VLOOKUP($C$8,'Dim SKU'!$A:$R,14,FALSE)</f>
        <v>0</v>
      </c>
    </row>
    <row r="21" spans="2:4">
      <c r="B21" s="6" t="s">
        <v>89</v>
      </c>
      <c r="C21" s="6">
        <f>VLOOKUP($C$8,'Dim SKU'!$A:$R,15,FALSE)</f>
        <v>0</v>
      </c>
    </row>
    <row r="22" spans="2:4">
      <c r="B22" s="6" t="s">
        <v>90</v>
      </c>
      <c r="C22" s="6">
        <f>VLOOKUP($C$8,'Dim SKU'!$A:$R,16,FALSE)</f>
        <v>0</v>
      </c>
    </row>
    <row r="23" spans="2:4">
      <c r="B23" s="6" t="s">
        <v>91</v>
      </c>
      <c r="C23" s="6">
        <f>VLOOKUP($C$8,'Dim SKU'!$A:$R,17,FALSE)</f>
        <v>0</v>
      </c>
    </row>
    <row r="24" spans="2:4">
      <c r="B24" s="6" t="s">
        <v>92</v>
      </c>
      <c r="C24" s="5">
        <f>VLOOKUP($C$8,'Dim SKU'!$A:$R,18,FALSE)</f>
        <v>0</v>
      </c>
    </row>
    <row r="26" spans="2:4">
      <c r="B26" s="1" t="s">
        <v>666</v>
      </c>
      <c r="C26" s="1" t="s">
        <v>667</v>
      </c>
      <c r="D26" s="1" t="s">
        <v>668</v>
      </c>
    </row>
    <row r="27" spans="2:4">
      <c r="B27" s="6" t="s">
        <v>2</v>
      </c>
      <c r="C27" s="7">
        <f>SUMIF('Fato Grade'!$A:$A,$C$8,'Fato Grade'!$C:$C)</f>
        <v>0</v>
      </c>
      <c r="D27" s="5">
        <f>C27*VLOOKUP($C$8,'Dim SKU'!$A:$R,18,FALSE)</f>
        <v>0</v>
      </c>
    </row>
    <row r="28" spans="2:4">
      <c r="B28" s="6" t="s">
        <v>18</v>
      </c>
      <c r="C28" s="7">
        <f>SUMIF('Fato Grade'!$A:$A,$C$8,'Fato Grade'!$D:$D)</f>
        <v>0</v>
      </c>
      <c r="D28" s="5">
        <f>C28*VLOOKUP($C$8,'Dim SKU'!$A:$R,18,FALSE)</f>
        <v>0</v>
      </c>
    </row>
    <row r="29" spans="2:4">
      <c r="B29" s="6" t="s">
        <v>7</v>
      </c>
      <c r="C29" s="7">
        <f>SUMIF('Fato Grade'!$A:$A,$C$8,'Fato Grade'!$E:$E)</f>
        <v>0</v>
      </c>
      <c r="D29" s="5">
        <f>C29*VLOOKUP($C$8,'Dim SKU'!$A:$R,18,FALSE)</f>
        <v>0</v>
      </c>
    </row>
    <row r="30" spans="2:4">
      <c r="B30" s="8" t="s">
        <v>669</v>
      </c>
      <c r="C30" s="14">
        <f>C29/C28</f>
        <v>0</v>
      </c>
    </row>
  </sheetData>
  <mergeCells count="3">
    <mergeCell ref="B1:E1"/>
    <mergeCell ref="B2:E3"/>
    <mergeCell ref="B4:E6"/>
  </mergeCells>
  <dataValidations count="1">
    <dataValidation type="list" allowBlank="1" showInputMessage="1" showErrorMessage="1" sqref="C8">
      <formula1>'Dim SKU'!$A$2:$A$397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B1:E17"/>
  <sheetViews>
    <sheetView workbookViewId="0"/>
  </sheetViews>
  <sheetFormatPr defaultRowHeight="15"/>
  <cols>
    <col min="1" max="1" width="4.7109375" customWidth="1"/>
    <col min="2" max="2" width="30.7109375" customWidth="1"/>
    <col min="3" max="4" width="20.7109375" customWidth="1"/>
    <col min="5" max="5" width="52.7109375" customWidth="1"/>
  </cols>
  <sheetData>
    <row r="1" spans="2:5">
      <c r="B1" s="9" t="s">
        <v>670</v>
      </c>
      <c r="C1" s="9"/>
      <c r="D1" s="9"/>
      <c r="E1" s="9"/>
    </row>
    <row r="2" spans="2:5">
      <c r="B2" s="3" t="s">
        <v>562</v>
      </c>
      <c r="C2" s="3"/>
      <c r="D2" s="3"/>
      <c r="E2" s="3"/>
    </row>
    <row r="3" spans="2:5">
      <c r="B3" s="3"/>
      <c r="C3" s="3"/>
      <c r="D3" s="3"/>
      <c r="E3" s="3"/>
    </row>
    <row r="4" spans="2:5">
      <c r="B4" s="10" t="s">
        <v>671</v>
      </c>
      <c r="C4" s="10"/>
      <c r="D4" s="10"/>
      <c r="E4" s="10"/>
    </row>
    <row r="5" spans="2:5">
      <c r="B5" s="10"/>
      <c r="C5" s="10"/>
      <c r="D5" s="10"/>
      <c r="E5" s="10"/>
    </row>
    <row r="6" spans="2:5">
      <c r="B6" s="10"/>
      <c r="C6" s="10"/>
      <c r="D6" s="10"/>
      <c r="E6" s="10"/>
    </row>
    <row r="8" spans="2:5">
      <c r="B8" s="8" t="s">
        <v>672</v>
      </c>
      <c r="C8" s="16" t="s">
        <v>15</v>
      </c>
    </row>
    <row r="9" spans="2:5">
      <c r="B9" s="8" t="s">
        <v>673</v>
      </c>
      <c r="C9" s="16">
        <v>2022</v>
      </c>
    </row>
    <row r="11" spans="2:5">
      <c r="B11" s="1" t="s">
        <v>577</v>
      </c>
      <c r="C11" s="1" t="s">
        <v>579</v>
      </c>
      <c r="D11" s="1" t="s">
        <v>674</v>
      </c>
      <c r="E11" s="1" t="s">
        <v>675</v>
      </c>
    </row>
    <row r="12" spans="2:5">
      <c r="B12" s="6" t="s">
        <v>583</v>
      </c>
      <c r="C12" s="7">
        <f>SUMIFS('Fato Entregas'!C2:C1621,'Fato Entregas'!A2:A1621,$C$8,'Fato Entregas'!B2:B1621,"&gt;="&amp;DATE($C$9,1,1),'Fato Entregas'!B2:B1621,"&lt;="&amp;DATE($C$9,12,31))</f>
        <v>0</v>
      </c>
      <c r="D12" s="6" t="s">
        <v>676</v>
      </c>
      <c r="E12" s="13" t="s">
        <v>677</v>
      </c>
    </row>
    <row r="13" spans="2:5">
      <c r="B13" s="6" t="s">
        <v>585</v>
      </c>
      <c r="C13" s="7">
        <f>SUMIFS('Fato Entregas'!D2:D1621,'Fato Entregas'!A2:A1621,$C$8,'Fato Entregas'!B2:B1621,"&gt;="&amp;DATE($C$9,1,1),'Fato Entregas'!B2:B1621,"&lt;="&amp;DATE($C$9,12,31))</f>
        <v>0</v>
      </c>
      <c r="D13" s="6" t="s">
        <v>676</v>
      </c>
      <c r="E13" s="13" t="s">
        <v>678</v>
      </c>
    </row>
    <row r="14" spans="2:5">
      <c r="B14" s="6" t="s">
        <v>587</v>
      </c>
      <c r="C14" s="7">
        <f>SUMIFS('Fato Entregas'!E2:E1621,'Fato Entregas'!A2:A1621,$C$8,'Fato Entregas'!B2:B1621,"&gt;="&amp;DATE($C$9,1,1),'Fato Entregas'!B2:B1621,"&lt;="&amp;DATE($C$9,12,31))</f>
        <v>0</v>
      </c>
      <c r="D14" s="6" t="s">
        <v>676</v>
      </c>
      <c r="E14" s="13" t="s">
        <v>679</v>
      </c>
    </row>
    <row r="15" spans="2:5">
      <c r="B15" s="6" t="s">
        <v>595</v>
      </c>
      <c r="C15" s="14">
        <f>IFERROR(C14/C13,0)</f>
        <v>0</v>
      </c>
      <c r="D15" s="6" t="s">
        <v>676</v>
      </c>
      <c r="E15" s="13" t="s">
        <v>596</v>
      </c>
    </row>
    <row r="16" spans="2:5">
      <c r="B16" s="6" t="s">
        <v>591</v>
      </c>
      <c r="C16" s="7">
        <f>SUMIFS('Fato Entregas'!G2:G1621,'Fato Entregas'!A2:A1621,$C$8,'Fato Entregas'!B2:B1621,"&gt;="&amp;DATE($C$9,1,1),'Fato Entregas'!B2:B1621,"&lt;="&amp;DATE($C$9,12,31))</f>
        <v>0</v>
      </c>
      <c r="D16" s="6" t="s">
        <v>676</v>
      </c>
      <c r="E16" s="13" t="s">
        <v>680</v>
      </c>
    </row>
    <row r="17" spans="2:5">
      <c r="B17" s="6" t="s">
        <v>643</v>
      </c>
      <c r="C17" s="5">
        <f>SUMIFS('Fato Solicitacoes'!H2:H2041,'Fato Solicitacoes'!A2:A2041,$C$8,'Fato Solicitacoes'!C2:C2041,"&gt;="&amp;DATE($C$9,1,1),'Fato Solicitacoes'!C2:C2041,"&lt;="&amp;DATE($C$9,12,31))</f>
        <v>0</v>
      </c>
      <c r="D17" s="6" t="s">
        <v>676</v>
      </c>
      <c r="E17" s="13" t="s">
        <v>681</v>
      </c>
    </row>
  </sheetData>
  <mergeCells count="3">
    <mergeCell ref="B1:E1"/>
    <mergeCell ref="B2:E3"/>
    <mergeCell ref="B4:E6"/>
  </mergeCells>
  <dataValidations count="2">
    <dataValidation type="list" allowBlank="1" showInputMessage="1" showErrorMessage="1" sqref="C8">
      <formula1>"Alexandre Birman,Anacapri,Animale,Arezzo,Brizza,Cris Barros,Farm,Foxton,Fábula,Hering,Maria Filó,NV,Paris Texas,Reserva Sapatos,Schutz,Vans,Vicenza"</formula1>
    </dataValidation>
    <dataValidation type="list" allowBlank="1" showInputMessage="1" showErrorMessage="1" sqref="C9">
      <formula1>"2021,2022,2023,2024,2025,2026"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041"/>
  <sheetViews>
    <sheetView workbookViewId="0">
      <pane ySplit="1" topLeftCell="A2" activePane="bottomLeft" state="frozen"/>
      <selection pane="bottomLeft"/>
    </sheetView>
  </sheetViews>
  <sheetFormatPr defaultRowHeight="15"/>
  <cols>
    <col min="1" max="7" width="16.7109375" customWidth="1"/>
    <col min="8" max="8" width="80.7109375" customWidth="1"/>
    <col min="9" max="26" width="16.7109375" customWidth="1"/>
  </cols>
  <sheetData>
    <row r="1" spans="1:8" s="1" customFormat="1" ht="30" customHeight="1">
      <c r="A1" s="2" t="s">
        <v>0</v>
      </c>
      <c r="B1" s="2" t="s">
        <v>17</v>
      </c>
      <c r="C1" s="2" t="s">
        <v>1</v>
      </c>
      <c r="D1" s="2" t="s">
        <v>2</v>
      </c>
      <c r="E1" s="2" t="s">
        <v>18</v>
      </c>
      <c r="F1" s="2" t="s">
        <v>7</v>
      </c>
      <c r="H1" s="3" t="s">
        <v>562</v>
      </c>
    </row>
    <row r="2" spans="1:8">
      <c r="A2" t="s">
        <v>8</v>
      </c>
      <c r="B2" t="s">
        <v>27</v>
      </c>
      <c r="C2" s="4">
        <v>44440</v>
      </c>
      <c r="D2">
        <v>38</v>
      </c>
      <c r="E2">
        <v>33</v>
      </c>
      <c r="F2">
        <v>1</v>
      </c>
    </row>
    <row r="3" spans="1:8">
      <c r="A3" t="s">
        <v>8</v>
      </c>
      <c r="B3" t="s">
        <v>28</v>
      </c>
      <c r="C3" s="4">
        <v>44440</v>
      </c>
      <c r="D3">
        <v>63</v>
      </c>
      <c r="E3">
        <v>57</v>
      </c>
      <c r="F3">
        <v>1</v>
      </c>
    </row>
    <row r="4" spans="1:8">
      <c r="A4" t="s">
        <v>9</v>
      </c>
      <c r="B4" t="s">
        <v>29</v>
      </c>
      <c r="C4" s="4">
        <v>44440</v>
      </c>
      <c r="D4">
        <v>47</v>
      </c>
      <c r="E4">
        <v>34</v>
      </c>
      <c r="F4">
        <v>1</v>
      </c>
    </row>
    <row r="5" spans="1:8">
      <c r="A5" t="s">
        <v>9</v>
      </c>
      <c r="B5" t="s">
        <v>30</v>
      </c>
      <c r="C5" s="4">
        <v>44440</v>
      </c>
      <c r="D5">
        <v>54</v>
      </c>
      <c r="E5">
        <v>38</v>
      </c>
      <c r="F5">
        <v>2</v>
      </c>
    </row>
    <row r="6" spans="1:8">
      <c r="A6" t="s">
        <v>10</v>
      </c>
      <c r="B6" t="s">
        <v>31</v>
      </c>
      <c r="C6" s="4">
        <v>44440</v>
      </c>
      <c r="D6">
        <v>48</v>
      </c>
      <c r="E6">
        <v>41</v>
      </c>
      <c r="F6">
        <v>1</v>
      </c>
    </row>
    <row r="7" spans="1:8">
      <c r="A7" t="s">
        <v>10</v>
      </c>
      <c r="B7" t="s">
        <v>32</v>
      </c>
      <c r="C7" s="4">
        <v>44440</v>
      </c>
      <c r="D7">
        <v>66</v>
      </c>
      <c r="E7">
        <v>57</v>
      </c>
      <c r="F7">
        <v>1</v>
      </c>
    </row>
    <row r="8" spans="1:8">
      <c r="A8" t="s">
        <v>11</v>
      </c>
      <c r="B8" t="s">
        <v>33</v>
      </c>
      <c r="C8" s="4">
        <v>44440</v>
      </c>
      <c r="D8">
        <v>55</v>
      </c>
      <c r="E8">
        <v>44</v>
      </c>
      <c r="F8">
        <v>1</v>
      </c>
    </row>
    <row r="9" spans="1:8">
      <c r="A9" t="s">
        <v>11</v>
      </c>
      <c r="B9" t="s">
        <v>34</v>
      </c>
      <c r="C9" s="4">
        <v>44440</v>
      </c>
      <c r="D9">
        <v>72</v>
      </c>
      <c r="E9">
        <v>60</v>
      </c>
      <c r="F9">
        <v>2</v>
      </c>
    </row>
    <row r="10" spans="1:8">
      <c r="A10" t="s">
        <v>12</v>
      </c>
      <c r="B10" t="s">
        <v>35</v>
      </c>
      <c r="C10" s="4">
        <v>44440</v>
      </c>
      <c r="D10">
        <v>50</v>
      </c>
      <c r="E10">
        <v>44</v>
      </c>
      <c r="F10">
        <v>1</v>
      </c>
    </row>
    <row r="11" spans="1:8">
      <c r="A11" t="s">
        <v>12</v>
      </c>
      <c r="B11" t="s">
        <v>36</v>
      </c>
      <c r="C11" s="4">
        <v>44440</v>
      </c>
      <c r="D11">
        <v>60</v>
      </c>
      <c r="E11">
        <v>51</v>
      </c>
      <c r="F11">
        <v>1</v>
      </c>
    </row>
    <row r="12" spans="1:8">
      <c r="A12" t="s">
        <v>13</v>
      </c>
      <c r="B12" t="s">
        <v>37</v>
      </c>
      <c r="C12" s="4">
        <v>44440</v>
      </c>
      <c r="D12">
        <v>48</v>
      </c>
      <c r="E12">
        <v>32</v>
      </c>
      <c r="F12">
        <v>2</v>
      </c>
    </row>
    <row r="13" spans="1:8">
      <c r="A13" t="s">
        <v>13</v>
      </c>
      <c r="B13" t="s">
        <v>38</v>
      </c>
      <c r="C13" s="4">
        <v>44440</v>
      </c>
      <c r="D13">
        <v>67</v>
      </c>
      <c r="E13">
        <v>46</v>
      </c>
      <c r="F13">
        <v>3</v>
      </c>
    </row>
    <row r="14" spans="1:8">
      <c r="A14" t="s">
        <v>14</v>
      </c>
      <c r="B14" t="s">
        <v>39</v>
      </c>
      <c r="C14" s="4">
        <v>44440</v>
      </c>
      <c r="D14">
        <v>55</v>
      </c>
      <c r="E14">
        <v>45</v>
      </c>
      <c r="F14">
        <v>1</v>
      </c>
    </row>
    <row r="15" spans="1:8">
      <c r="A15" t="s">
        <v>14</v>
      </c>
      <c r="B15" t="s">
        <v>40</v>
      </c>
      <c r="C15" s="4">
        <v>44440</v>
      </c>
      <c r="D15">
        <v>61</v>
      </c>
      <c r="E15">
        <v>49</v>
      </c>
      <c r="F15">
        <v>1</v>
      </c>
    </row>
    <row r="16" spans="1:8">
      <c r="A16" t="s">
        <v>15</v>
      </c>
      <c r="B16" t="s">
        <v>41</v>
      </c>
      <c r="C16" s="4">
        <v>44440</v>
      </c>
      <c r="D16">
        <v>52</v>
      </c>
      <c r="E16">
        <v>48</v>
      </c>
      <c r="F16">
        <v>0</v>
      </c>
    </row>
    <row r="17" spans="1:6">
      <c r="A17" t="s">
        <v>15</v>
      </c>
      <c r="B17" t="s">
        <v>42</v>
      </c>
      <c r="C17" s="4">
        <v>44440</v>
      </c>
      <c r="D17">
        <v>59</v>
      </c>
      <c r="E17">
        <v>55</v>
      </c>
      <c r="F17">
        <v>0</v>
      </c>
    </row>
    <row r="18" spans="1:6">
      <c r="A18" t="s">
        <v>16</v>
      </c>
      <c r="B18" t="s">
        <v>43</v>
      </c>
      <c r="C18" s="4">
        <v>44440</v>
      </c>
      <c r="D18">
        <v>45</v>
      </c>
      <c r="E18">
        <v>42</v>
      </c>
      <c r="F18">
        <v>0</v>
      </c>
    </row>
    <row r="19" spans="1:6">
      <c r="A19" t="s">
        <v>16</v>
      </c>
      <c r="B19" t="s">
        <v>44</v>
      </c>
      <c r="C19" s="4">
        <v>44440</v>
      </c>
      <c r="D19">
        <v>48</v>
      </c>
      <c r="E19">
        <v>44</v>
      </c>
      <c r="F19">
        <v>0</v>
      </c>
    </row>
    <row r="20" spans="1:6">
      <c r="A20" t="s">
        <v>19</v>
      </c>
      <c r="B20" t="s">
        <v>45</v>
      </c>
      <c r="C20" s="4">
        <v>44440</v>
      </c>
      <c r="D20">
        <v>55</v>
      </c>
      <c r="E20">
        <v>47</v>
      </c>
      <c r="F20">
        <v>1</v>
      </c>
    </row>
    <row r="21" spans="1:6">
      <c r="A21" t="s">
        <v>19</v>
      </c>
      <c r="B21" t="s">
        <v>46</v>
      </c>
      <c r="C21" s="4">
        <v>44440</v>
      </c>
      <c r="D21">
        <v>58</v>
      </c>
      <c r="E21">
        <v>51</v>
      </c>
      <c r="F21">
        <v>1</v>
      </c>
    </row>
    <row r="22" spans="1:6">
      <c r="A22" t="s">
        <v>20</v>
      </c>
      <c r="B22" t="s">
        <v>47</v>
      </c>
      <c r="C22" s="4">
        <v>44440</v>
      </c>
      <c r="D22">
        <v>54</v>
      </c>
      <c r="E22">
        <v>42</v>
      </c>
      <c r="F22">
        <v>1</v>
      </c>
    </row>
    <row r="23" spans="1:6">
      <c r="A23" t="s">
        <v>20</v>
      </c>
      <c r="B23" t="s">
        <v>48</v>
      </c>
      <c r="C23" s="4">
        <v>44440</v>
      </c>
      <c r="D23">
        <v>50</v>
      </c>
      <c r="E23">
        <v>41</v>
      </c>
      <c r="F23">
        <v>1</v>
      </c>
    </row>
    <row r="24" spans="1:6">
      <c r="A24" t="s">
        <v>21</v>
      </c>
      <c r="B24" t="s">
        <v>49</v>
      </c>
      <c r="C24" s="4">
        <v>44440</v>
      </c>
      <c r="D24">
        <v>35</v>
      </c>
      <c r="E24">
        <v>32</v>
      </c>
      <c r="F24">
        <v>0</v>
      </c>
    </row>
    <row r="25" spans="1:6">
      <c r="A25" t="s">
        <v>21</v>
      </c>
      <c r="B25" t="s">
        <v>50</v>
      </c>
      <c r="C25" s="4">
        <v>44440</v>
      </c>
      <c r="D25">
        <v>49</v>
      </c>
      <c r="E25">
        <v>43</v>
      </c>
      <c r="F25">
        <v>0</v>
      </c>
    </row>
    <row r="26" spans="1:6">
      <c r="A26" t="s">
        <v>22</v>
      </c>
      <c r="B26" t="s">
        <v>51</v>
      </c>
      <c r="C26" s="4">
        <v>44440</v>
      </c>
      <c r="D26">
        <v>48</v>
      </c>
      <c r="E26">
        <v>39</v>
      </c>
      <c r="F26">
        <v>1</v>
      </c>
    </row>
    <row r="27" spans="1:6">
      <c r="A27" t="s">
        <v>22</v>
      </c>
      <c r="B27" t="s">
        <v>52</v>
      </c>
      <c r="C27" s="4">
        <v>44440</v>
      </c>
      <c r="D27">
        <v>49</v>
      </c>
      <c r="E27">
        <v>42</v>
      </c>
      <c r="F27">
        <v>1</v>
      </c>
    </row>
    <row r="28" spans="1:6">
      <c r="A28" t="s">
        <v>23</v>
      </c>
      <c r="B28" t="s">
        <v>53</v>
      </c>
      <c r="C28" s="4">
        <v>44440</v>
      </c>
      <c r="D28">
        <v>36</v>
      </c>
      <c r="E28">
        <v>34</v>
      </c>
      <c r="F28">
        <v>0</v>
      </c>
    </row>
    <row r="29" spans="1:6">
      <c r="A29" t="s">
        <v>23</v>
      </c>
      <c r="B29" t="s">
        <v>54</v>
      </c>
      <c r="C29" s="4">
        <v>44440</v>
      </c>
      <c r="D29">
        <v>63</v>
      </c>
      <c r="E29">
        <v>57</v>
      </c>
      <c r="F29">
        <v>1</v>
      </c>
    </row>
    <row r="30" spans="1:6">
      <c r="A30" t="s">
        <v>24</v>
      </c>
      <c r="B30" t="s">
        <v>55</v>
      </c>
      <c r="C30" s="4">
        <v>44440</v>
      </c>
      <c r="D30">
        <v>44</v>
      </c>
      <c r="E30">
        <v>38</v>
      </c>
      <c r="F30">
        <v>1</v>
      </c>
    </row>
    <row r="31" spans="1:6">
      <c r="A31" t="s">
        <v>24</v>
      </c>
      <c r="B31" t="s">
        <v>56</v>
      </c>
      <c r="C31" s="4">
        <v>44440</v>
      </c>
      <c r="D31">
        <v>66</v>
      </c>
      <c r="E31">
        <v>57</v>
      </c>
      <c r="F31">
        <v>1</v>
      </c>
    </row>
    <row r="32" spans="1:6">
      <c r="A32" t="s">
        <v>25</v>
      </c>
      <c r="B32" t="s">
        <v>57</v>
      </c>
      <c r="C32" s="4">
        <v>44440</v>
      </c>
      <c r="D32">
        <v>52</v>
      </c>
      <c r="E32">
        <v>39</v>
      </c>
      <c r="F32">
        <v>1</v>
      </c>
    </row>
    <row r="33" spans="1:6">
      <c r="A33" t="s">
        <v>25</v>
      </c>
      <c r="B33" t="s">
        <v>58</v>
      </c>
      <c r="C33" s="4">
        <v>44440</v>
      </c>
      <c r="D33">
        <v>53</v>
      </c>
      <c r="E33">
        <v>42</v>
      </c>
      <c r="F33">
        <v>1</v>
      </c>
    </row>
    <row r="34" spans="1:6">
      <c r="A34" t="s">
        <v>26</v>
      </c>
      <c r="B34" t="s">
        <v>59</v>
      </c>
      <c r="C34" s="4">
        <v>44440</v>
      </c>
      <c r="D34">
        <v>50</v>
      </c>
      <c r="E34">
        <v>45</v>
      </c>
      <c r="F34">
        <v>1</v>
      </c>
    </row>
    <row r="35" spans="1:6">
      <c r="A35" t="s">
        <v>26</v>
      </c>
      <c r="B35" t="s">
        <v>60</v>
      </c>
      <c r="C35" s="4">
        <v>44440</v>
      </c>
      <c r="D35">
        <v>64</v>
      </c>
      <c r="E35">
        <v>57</v>
      </c>
      <c r="F35">
        <v>1</v>
      </c>
    </row>
    <row r="36" spans="1:6">
      <c r="A36" t="s">
        <v>8</v>
      </c>
      <c r="B36" t="s">
        <v>27</v>
      </c>
      <c r="C36" s="4">
        <v>44470</v>
      </c>
      <c r="D36">
        <v>48</v>
      </c>
      <c r="E36">
        <v>40</v>
      </c>
      <c r="F36">
        <v>1</v>
      </c>
    </row>
    <row r="37" spans="1:6">
      <c r="A37" t="s">
        <v>8</v>
      </c>
      <c r="B37" t="s">
        <v>28</v>
      </c>
      <c r="C37" s="4">
        <v>44470</v>
      </c>
      <c r="D37">
        <v>69</v>
      </c>
      <c r="E37">
        <v>58</v>
      </c>
      <c r="F37">
        <v>1</v>
      </c>
    </row>
    <row r="38" spans="1:6">
      <c r="A38" t="s">
        <v>9</v>
      </c>
      <c r="B38" t="s">
        <v>29</v>
      </c>
      <c r="C38" s="4">
        <v>44470</v>
      </c>
      <c r="D38">
        <v>56</v>
      </c>
      <c r="E38">
        <v>43</v>
      </c>
      <c r="F38">
        <v>2</v>
      </c>
    </row>
    <row r="39" spans="1:6">
      <c r="A39" t="s">
        <v>9</v>
      </c>
      <c r="B39" t="s">
        <v>30</v>
      </c>
      <c r="C39" s="4">
        <v>44470</v>
      </c>
      <c r="D39">
        <v>71</v>
      </c>
      <c r="E39">
        <v>55</v>
      </c>
      <c r="F39">
        <v>2</v>
      </c>
    </row>
    <row r="40" spans="1:6">
      <c r="A40" t="s">
        <v>10</v>
      </c>
      <c r="B40" t="s">
        <v>31</v>
      </c>
      <c r="C40" s="4">
        <v>44470</v>
      </c>
      <c r="D40">
        <v>42</v>
      </c>
      <c r="E40">
        <v>34</v>
      </c>
      <c r="F40">
        <v>1</v>
      </c>
    </row>
    <row r="41" spans="1:6">
      <c r="A41" t="s">
        <v>10</v>
      </c>
      <c r="B41" t="s">
        <v>32</v>
      </c>
      <c r="C41" s="4">
        <v>44470</v>
      </c>
      <c r="D41">
        <v>75</v>
      </c>
      <c r="E41">
        <v>61</v>
      </c>
      <c r="F41">
        <v>2</v>
      </c>
    </row>
    <row r="42" spans="1:6">
      <c r="A42" t="s">
        <v>11</v>
      </c>
      <c r="B42" t="s">
        <v>33</v>
      </c>
      <c r="C42" s="4">
        <v>44470</v>
      </c>
      <c r="D42">
        <v>58</v>
      </c>
      <c r="E42">
        <v>46</v>
      </c>
      <c r="F42">
        <v>1</v>
      </c>
    </row>
    <row r="43" spans="1:6">
      <c r="A43" t="s">
        <v>11</v>
      </c>
      <c r="B43" t="s">
        <v>34</v>
      </c>
      <c r="C43" s="4">
        <v>44470</v>
      </c>
      <c r="D43">
        <v>67</v>
      </c>
      <c r="E43">
        <v>54</v>
      </c>
      <c r="F43">
        <v>2</v>
      </c>
    </row>
    <row r="44" spans="1:6">
      <c r="A44" t="s">
        <v>12</v>
      </c>
      <c r="B44" t="s">
        <v>35</v>
      </c>
      <c r="C44" s="4">
        <v>44470</v>
      </c>
      <c r="D44">
        <v>36</v>
      </c>
      <c r="E44">
        <v>31</v>
      </c>
      <c r="F44">
        <v>1</v>
      </c>
    </row>
    <row r="45" spans="1:6">
      <c r="A45" t="s">
        <v>12</v>
      </c>
      <c r="B45" t="s">
        <v>36</v>
      </c>
      <c r="C45" s="4">
        <v>44470</v>
      </c>
      <c r="D45">
        <v>60</v>
      </c>
      <c r="E45">
        <v>50</v>
      </c>
      <c r="F45">
        <v>1</v>
      </c>
    </row>
    <row r="46" spans="1:6">
      <c r="A46" t="s">
        <v>13</v>
      </c>
      <c r="B46" t="s">
        <v>37</v>
      </c>
      <c r="C46" s="4">
        <v>44470</v>
      </c>
      <c r="D46">
        <v>63</v>
      </c>
      <c r="E46">
        <v>45</v>
      </c>
      <c r="F46">
        <v>3</v>
      </c>
    </row>
    <row r="47" spans="1:6">
      <c r="A47" t="s">
        <v>13</v>
      </c>
      <c r="B47" t="s">
        <v>38</v>
      </c>
      <c r="C47" s="4">
        <v>44470</v>
      </c>
      <c r="D47">
        <v>84</v>
      </c>
      <c r="E47">
        <v>58</v>
      </c>
      <c r="F47">
        <v>4</v>
      </c>
    </row>
    <row r="48" spans="1:6">
      <c r="A48" t="s">
        <v>14</v>
      </c>
      <c r="B48" t="s">
        <v>39</v>
      </c>
      <c r="C48" s="4">
        <v>44470</v>
      </c>
      <c r="D48">
        <v>62</v>
      </c>
      <c r="E48">
        <v>48</v>
      </c>
      <c r="F48">
        <v>2</v>
      </c>
    </row>
    <row r="49" spans="1:6">
      <c r="A49" t="s">
        <v>14</v>
      </c>
      <c r="B49" t="s">
        <v>40</v>
      </c>
      <c r="C49" s="4">
        <v>44470</v>
      </c>
      <c r="D49">
        <v>75</v>
      </c>
      <c r="E49">
        <v>60</v>
      </c>
      <c r="F49">
        <v>2</v>
      </c>
    </row>
    <row r="50" spans="1:6">
      <c r="A50" t="s">
        <v>15</v>
      </c>
      <c r="B50" t="s">
        <v>41</v>
      </c>
      <c r="C50" s="4">
        <v>44470</v>
      </c>
      <c r="D50">
        <v>36</v>
      </c>
      <c r="E50">
        <v>34</v>
      </c>
      <c r="F50">
        <v>0</v>
      </c>
    </row>
    <row r="51" spans="1:6">
      <c r="A51" t="s">
        <v>15</v>
      </c>
      <c r="B51" t="s">
        <v>42</v>
      </c>
      <c r="C51" s="4">
        <v>44470</v>
      </c>
      <c r="D51">
        <v>41</v>
      </c>
      <c r="E51">
        <v>38</v>
      </c>
      <c r="F51">
        <v>0</v>
      </c>
    </row>
    <row r="52" spans="1:6">
      <c r="A52" t="s">
        <v>16</v>
      </c>
      <c r="B52" t="s">
        <v>43</v>
      </c>
      <c r="C52" s="4">
        <v>44470</v>
      </c>
      <c r="D52">
        <v>38</v>
      </c>
      <c r="E52">
        <v>35</v>
      </c>
      <c r="F52">
        <v>0</v>
      </c>
    </row>
    <row r="53" spans="1:6">
      <c r="A53" t="s">
        <v>16</v>
      </c>
      <c r="B53" t="s">
        <v>44</v>
      </c>
      <c r="C53" s="4">
        <v>44470</v>
      </c>
      <c r="D53">
        <v>43</v>
      </c>
      <c r="E53">
        <v>41</v>
      </c>
      <c r="F53">
        <v>0</v>
      </c>
    </row>
    <row r="54" spans="1:6">
      <c r="A54" t="s">
        <v>19</v>
      </c>
      <c r="B54" t="s">
        <v>45</v>
      </c>
      <c r="C54" s="4">
        <v>44470</v>
      </c>
      <c r="D54">
        <v>47</v>
      </c>
      <c r="E54">
        <v>39</v>
      </c>
      <c r="F54">
        <v>1</v>
      </c>
    </row>
    <row r="55" spans="1:6">
      <c r="A55" t="s">
        <v>19</v>
      </c>
      <c r="B55" t="s">
        <v>46</v>
      </c>
      <c r="C55" s="4">
        <v>44470</v>
      </c>
      <c r="D55">
        <v>51</v>
      </c>
      <c r="E55">
        <v>42</v>
      </c>
      <c r="F55">
        <v>1</v>
      </c>
    </row>
    <row r="56" spans="1:6">
      <c r="A56" t="s">
        <v>20</v>
      </c>
      <c r="B56" t="s">
        <v>47</v>
      </c>
      <c r="C56" s="4">
        <v>44470</v>
      </c>
      <c r="D56">
        <v>39</v>
      </c>
      <c r="E56">
        <v>32</v>
      </c>
      <c r="F56">
        <v>1</v>
      </c>
    </row>
    <row r="57" spans="1:6">
      <c r="A57" t="s">
        <v>20</v>
      </c>
      <c r="B57" t="s">
        <v>48</v>
      </c>
      <c r="C57" s="4">
        <v>44470</v>
      </c>
      <c r="D57">
        <v>71</v>
      </c>
      <c r="E57">
        <v>60</v>
      </c>
      <c r="F57">
        <v>1</v>
      </c>
    </row>
    <row r="58" spans="1:6">
      <c r="A58" t="s">
        <v>21</v>
      </c>
      <c r="B58" t="s">
        <v>49</v>
      </c>
      <c r="C58" s="4">
        <v>44470</v>
      </c>
      <c r="D58">
        <v>56</v>
      </c>
      <c r="E58">
        <v>47</v>
      </c>
      <c r="F58">
        <v>1</v>
      </c>
    </row>
    <row r="59" spans="1:6">
      <c r="A59" t="s">
        <v>21</v>
      </c>
      <c r="B59" t="s">
        <v>50</v>
      </c>
      <c r="C59" s="4">
        <v>44470</v>
      </c>
      <c r="D59">
        <v>45</v>
      </c>
      <c r="E59">
        <v>39</v>
      </c>
      <c r="F59">
        <v>1</v>
      </c>
    </row>
    <row r="60" spans="1:6">
      <c r="A60" t="s">
        <v>22</v>
      </c>
      <c r="B60" t="s">
        <v>51</v>
      </c>
      <c r="C60" s="4">
        <v>44470</v>
      </c>
      <c r="D60">
        <v>43</v>
      </c>
      <c r="E60">
        <v>36</v>
      </c>
      <c r="F60">
        <v>1</v>
      </c>
    </row>
    <row r="61" spans="1:6">
      <c r="A61" t="s">
        <v>22</v>
      </c>
      <c r="B61" t="s">
        <v>52</v>
      </c>
      <c r="C61" s="4">
        <v>44470</v>
      </c>
      <c r="D61">
        <v>65</v>
      </c>
      <c r="E61">
        <v>54</v>
      </c>
      <c r="F61">
        <v>1</v>
      </c>
    </row>
    <row r="62" spans="1:6">
      <c r="A62" t="s">
        <v>23</v>
      </c>
      <c r="B62" t="s">
        <v>53</v>
      </c>
      <c r="C62" s="4">
        <v>44470</v>
      </c>
      <c r="D62">
        <v>52</v>
      </c>
      <c r="E62">
        <v>46</v>
      </c>
      <c r="F62">
        <v>1</v>
      </c>
    </row>
    <row r="63" spans="1:6">
      <c r="A63" t="s">
        <v>23</v>
      </c>
      <c r="B63" t="s">
        <v>54</v>
      </c>
      <c r="C63" s="4">
        <v>44470</v>
      </c>
      <c r="D63">
        <v>64</v>
      </c>
      <c r="E63">
        <v>60</v>
      </c>
      <c r="F63">
        <v>1</v>
      </c>
    </row>
    <row r="64" spans="1:6">
      <c r="A64" t="s">
        <v>24</v>
      </c>
      <c r="B64" t="s">
        <v>55</v>
      </c>
      <c r="C64" s="4">
        <v>44470</v>
      </c>
      <c r="D64">
        <v>37</v>
      </c>
      <c r="E64">
        <v>32</v>
      </c>
      <c r="F64">
        <v>1</v>
      </c>
    </row>
    <row r="65" spans="1:6">
      <c r="A65" t="s">
        <v>24</v>
      </c>
      <c r="B65" t="s">
        <v>56</v>
      </c>
      <c r="C65" s="4">
        <v>44470</v>
      </c>
      <c r="D65">
        <v>56</v>
      </c>
      <c r="E65">
        <v>48</v>
      </c>
      <c r="F65">
        <v>1</v>
      </c>
    </row>
    <row r="66" spans="1:6">
      <c r="A66" t="s">
        <v>25</v>
      </c>
      <c r="B66" t="s">
        <v>57</v>
      </c>
      <c r="C66" s="4">
        <v>44470</v>
      </c>
      <c r="D66">
        <v>57</v>
      </c>
      <c r="E66">
        <v>44</v>
      </c>
      <c r="F66">
        <v>2</v>
      </c>
    </row>
    <row r="67" spans="1:6">
      <c r="A67" t="s">
        <v>25</v>
      </c>
      <c r="B67" t="s">
        <v>58</v>
      </c>
      <c r="C67" s="4">
        <v>44470</v>
      </c>
      <c r="D67">
        <v>84</v>
      </c>
      <c r="E67">
        <v>61</v>
      </c>
      <c r="F67">
        <v>2</v>
      </c>
    </row>
    <row r="68" spans="1:6">
      <c r="A68" t="s">
        <v>26</v>
      </c>
      <c r="B68" t="s">
        <v>59</v>
      </c>
      <c r="C68" s="4">
        <v>44470</v>
      </c>
      <c r="D68">
        <v>60</v>
      </c>
      <c r="E68">
        <v>50</v>
      </c>
      <c r="F68">
        <v>1</v>
      </c>
    </row>
    <row r="69" spans="1:6">
      <c r="A69" t="s">
        <v>26</v>
      </c>
      <c r="B69" t="s">
        <v>60</v>
      </c>
      <c r="C69" s="4">
        <v>44470</v>
      </c>
      <c r="D69">
        <v>62</v>
      </c>
      <c r="E69">
        <v>55</v>
      </c>
      <c r="F69">
        <v>1</v>
      </c>
    </row>
    <row r="70" spans="1:6">
      <c r="A70" t="s">
        <v>8</v>
      </c>
      <c r="B70" t="s">
        <v>27</v>
      </c>
      <c r="C70" s="4">
        <v>44501</v>
      </c>
      <c r="D70">
        <v>36</v>
      </c>
      <c r="E70">
        <v>32</v>
      </c>
      <c r="F70">
        <v>1</v>
      </c>
    </row>
    <row r="71" spans="1:6">
      <c r="A71" t="s">
        <v>8</v>
      </c>
      <c r="B71" t="s">
        <v>28</v>
      </c>
      <c r="C71" s="4">
        <v>44501</v>
      </c>
      <c r="D71">
        <v>72</v>
      </c>
      <c r="E71">
        <v>62</v>
      </c>
      <c r="F71">
        <v>1</v>
      </c>
    </row>
    <row r="72" spans="1:6">
      <c r="A72" t="s">
        <v>9</v>
      </c>
      <c r="B72" t="s">
        <v>29</v>
      </c>
      <c r="C72" s="4">
        <v>44501</v>
      </c>
      <c r="D72">
        <v>68</v>
      </c>
      <c r="E72">
        <v>49</v>
      </c>
      <c r="F72">
        <v>3</v>
      </c>
    </row>
    <row r="73" spans="1:6">
      <c r="A73" t="s">
        <v>9</v>
      </c>
      <c r="B73" t="s">
        <v>30</v>
      </c>
      <c r="C73" s="4">
        <v>44501</v>
      </c>
      <c r="D73">
        <v>57</v>
      </c>
      <c r="E73">
        <v>41</v>
      </c>
      <c r="F73">
        <v>2</v>
      </c>
    </row>
    <row r="74" spans="1:6">
      <c r="A74" t="s">
        <v>10</v>
      </c>
      <c r="B74" t="s">
        <v>31</v>
      </c>
      <c r="C74" s="4">
        <v>44501</v>
      </c>
      <c r="D74">
        <v>35</v>
      </c>
      <c r="E74">
        <v>30</v>
      </c>
      <c r="F74">
        <v>1</v>
      </c>
    </row>
    <row r="75" spans="1:6">
      <c r="A75" t="s">
        <v>10</v>
      </c>
      <c r="B75" t="s">
        <v>32</v>
      </c>
      <c r="C75" s="4">
        <v>44501</v>
      </c>
      <c r="D75">
        <v>70</v>
      </c>
      <c r="E75">
        <v>60</v>
      </c>
      <c r="F75">
        <v>1</v>
      </c>
    </row>
    <row r="76" spans="1:6">
      <c r="A76" t="s">
        <v>11</v>
      </c>
      <c r="B76" t="s">
        <v>33</v>
      </c>
      <c r="C76" s="4">
        <v>44501</v>
      </c>
      <c r="D76">
        <v>48</v>
      </c>
      <c r="E76">
        <v>39</v>
      </c>
      <c r="F76">
        <v>1</v>
      </c>
    </row>
    <row r="77" spans="1:6">
      <c r="A77" t="s">
        <v>11</v>
      </c>
      <c r="B77" t="s">
        <v>34</v>
      </c>
      <c r="C77" s="4">
        <v>44501</v>
      </c>
      <c r="D77">
        <v>61</v>
      </c>
      <c r="E77">
        <v>47</v>
      </c>
      <c r="F77">
        <v>2</v>
      </c>
    </row>
    <row r="78" spans="1:6">
      <c r="A78" t="s">
        <v>12</v>
      </c>
      <c r="B78" t="s">
        <v>35</v>
      </c>
      <c r="C78" s="4">
        <v>44501</v>
      </c>
      <c r="D78">
        <v>37</v>
      </c>
      <c r="E78">
        <v>33</v>
      </c>
      <c r="F78">
        <v>1</v>
      </c>
    </row>
    <row r="79" spans="1:6">
      <c r="A79" t="s">
        <v>12</v>
      </c>
      <c r="B79" t="s">
        <v>36</v>
      </c>
      <c r="C79" s="4">
        <v>44501</v>
      </c>
      <c r="D79">
        <v>58</v>
      </c>
      <c r="E79">
        <v>49</v>
      </c>
      <c r="F79">
        <v>1</v>
      </c>
    </row>
    <row r="80" spans="1:6">
      <c r="A80" t="s">
        <v>13</v>
      </c>
      <c r="B80" t="s">
        <v>37</v>
      </c>
      <c r="C80" s="4">
        <v>44501</v>
      </c>
      <c r="D80">
        <v>70</v>
      </c>
      <c r="E80">
        <v>47</v>
      </c>
      <c r="F80">
        <v>3</v>
      </c>
    </row>
    <row r="81" spans="1:6">
      <c r="A81" t="s">
        <v>13</v>
      </c>
      <c r="B81" t="s">
        <v>38</v>
      </c>
      <c r="C81" s="4">
        <v>44501</v>
      </c>
      <c r="D81">
        <v>66</v>
      </c>
      <c r="E81">
        <v>46</v>
      </c>
      <c r="F81">
        <v>3</v>
      </c>
    </row>
    <row r="82" spans="1:6">
      <c r="A82" t="s">
        <v>14</v>
      </c>
      <c r="B82" t="s">
        <v>39</v>
      </c>
      <c r="C82" s="4">
        <v>44501</v>
      </c>
      <c r="D82">
        <v>64</v>
      </c>
      <c r="E82">
        <v>48</v>
      </c>
      <c r="F82">
        <v>1</v>
      </c>
    </row>
    <row r="83" spans="1:6">
      <c r="A83" t="s">
        <v>14</v>
      </c>
      <c r="B83" t="s">
        <v>40</v>
      </c>
      <c r="C83" s="4">
        <v>44501</v>
      </c>
      <c r="D83">
        <v>70</v>
      </c>
      <c r="E83">
        <v>58</v>
      </c>
      <c r="F83">
        <v>1</v>
      </c>
    </row>
    <row r="84" spans="1:6">
      <c r="A84" t="s">
        <v>15</v>
      </c>
      <c r="B84" t="s">
        <v>41</v>
      </c>
      <c r="C84" s="4">
        <v>44501</v>
      </c>
      <c r="D84">
        <v>32</v>
      </c>
      <c r="E84">
        <v>31</v>
      </c>
      <c r="F84">
        <v>0</v>
      </c>
    </row>
    <row r="85" spans="1:6">
      <c r="A85" t="s">
        <v>15</v>
      </c>
      <c r="B85" t="s">
        <v>42</v>
      </c>
      <c r="C85" s="4">
        <v>44501</v>
      </c>
      <c r="D85">
        <v>54</v>
      </c>
      <c r="E85">
        <v>48</v>
      </c>
      <c r="F85">
        <v>0</v>
      </c>
    </row>
    <row r="86" spans="1:6">
      <c r="A86" t="s">
        <v>16</v>
      </c>
      <c r="B86" t="s">
        <v>43</v>
      </c>
      <c r="C86" s="4">
        <v>44501</v>
      </c>
      <c r="D86">
        <v>45</v>
      </c>
      <c r="E86">
        <v>41</v>
      </c>
      <c r="F86">
        <v>0</v>
      </c>
    </row>
    <row r="87" spans="1:6">
      <c r="A87" t="s">
        <v>16</v>
      </c>
      <c r="B87" t="s">
        <v>44</v>
      </c>
      <c r="C87" s="4">
        <v>44501</v>
      </c>
      <c r="D87">
        <v>64</v>
      </c>
      <c r="E87">
        <v>62</v>
      </c>
      <c r="F87">
        <v>0</v>
      </c>
    </row>
    <row r="88" spans="1:6">
      <c r="A88" t="s">
        <v>19</v>
      </c>
      <c r="B88" t="s">
        <v>45</v>
      </c>
      <c r="C88" s="4">
        <v>44501</v>
      </c>
      <c r="D88">
        <v>40</v>
      </c>
      <c r="E88">
        <v>35</v>
      </c>
      <c r="F88">
        <v>1</v>
      </c>
    </row>
    <row r="89" spans="1:6">
      <c r="A89" t="s">
        <v>19</v>
      </c>
      <c r="B89" t="s">
        <v>46</v>
      </c>
      <c r="C89" s="4">
        <v>44501</v>
      </c>
      <c r="D89">
        <v>44</v>
      </c>
      <c r="E89">
        <v>38</v>
      </c>
      <c r="F89">
        <v>1</v>
      </c>
    </row>
    <row r="90" spans="1:6">
      <c r="A90" t="s">
        <v>20</v>
      </c>
      <c r="B90" t="s">
        <v>47</v>
      </c>
      <c r="C90" s="4">
        <v>44501</v>
      </c>
      <c r="D90">
        <v>37</v>
      </c>
      <c r="E90">
        <v>30</v>
      </c>
      <c r="F90">
        <v>1</v>
      </c>
    </row>
    <row r="91" spans="1:6">
      <c r="A91" t="s">
        <v>20</v>
      </c>
      <c r="B91" t="s">
        <v>48</v>
      </c>
      <c r="C91" s="4">
        <v>44501</v>
      </c>
      <c r="D91">
        <v>50</v>
      </c>
      <c r="E91">
        <v>40</v>
      </c>
      <c r="F91">
        <v>1</v>
      </c>
    </row>
    <row r="92" spans="1:6">
      <c r="A92" t="s">
        <v>21</v>
      </c>
      <c r="B92" t="s">
        <v>49</v>
      </c>
      <c r="C92" s="4">
        <v>44501</v>
      </c>
      <c r="D92">
        <v>46</v>
      </c>
      <c r="E92">
        <v>42</v>
      </c>
      <c r="F92">
        <v>1</v>
      </c>
    </row>
    <row r="93" spans="1:6">
      <c r="A93" t="s">
        <v>21</v>
      </c>
      <c r="B93" t="s">
        <v>50</v>
      </c>
      <c r="C93" s="4">
        <v>44501</v>
      </c>
      <c r="D93">
        <v>63</v>
      </c>
      <c r="E93">
        <v>53</v>
      </c>
      <c r="F93">
        <v>1</v>
      </c>
    </row>
    <row r="94" spans="1:6">
      <c r="A94" t="s">
        <v>22</v>
      </c>
      <c r="B94" t="s">
        <v>51</v>
      </c>
      <c r="C94" s="4">
        <v>44501</v>
      </c>
      <c r="D94">
        <v>39</v>
      </c>
      <c r="E94">
        <v>31</v>
      </c>
      <c r="F94">
        <v>1</v>
      </c>
    </row>
    <row r="95" spans="1:6">
      <c r="A95" t="s">
        <v>22</v>
      </c>
      <c r="B95" t="s">
        <v>52</v>
      </c>
      <c r="C95" s="4">
        <v>44501</v>
      </c>
      <c r="D95">
        <v>77</v>
      </c>
      <c r="E95">
        <v>62</v>
      </c>
      <c r="F95">
        <v>1</v>
      </c>
    </row>
    <row r="96" spans="1:6">
      <c r="A96" t="s">
        <v>23</v>
      </c>
      <c r="B96" t="s">
        <v>53</v>
      </c>
      <c r="C96" s="4">
        <v>44501</v>
      </c>
      <c r="D96">
        <v>46</v>
      </c>
      <c r="E96">
        <v>40</v>
      </c>
      <c r="F96">
        <v>1</v>
      </c>
    </row>
    <row r="97" spans="1:6">
      <c r="A97" t="s">
        <v>23</v>
      </c>
      <c r="B97" t="s">
        <v>54</v>
      </c>
      <c r="C97" s="4">
        <v>44501</v>
      </c>
      <c r="D97">
        <v>62</v>
      </c>
      <c r="E97">
        <v>58</v>
      </c>
      <c r="F97">
        <v>1</v>
      </c>
    </row>
    <row r="98" spans="1:6">
      <c r="A98" t="s">
        <v>24</v>
      </c>
      <c r="B98" t="s">
        <v>55</v>
      </c>
      <c r="C98" s="4">
        <v>44501</v>
      </c>
      <c r="D98">
        <v>55</v>
      </c>
      <c r="E98">
        <v>46</v>
      </c>
      <c r="F98">
        <v>1</v>
      </c>
    </row>
    <row r="99" spans="1:6">
      <c r="A99" t="s">
        <v>24</v>
      </c>
      <c r="B99" t="s">
        <v>56</v>
      </c>
      <c r="C99" s="4">
        <v>44501</v>
      </c>
      <c r="D99">
        <v>47</v>
      </c>
      <c r="E99">
        <v>39</v>
      </c>
      <c r="F99">
        <v>1</v>
      </c>
    </row>
    <row r="100" spans="1:6">
      <c r="A100" t="s">
        <v>25</v>
      </c>
      <c r="B100" t="s">
        <v>57</v>
      </c>
      <c r="C100" s="4">
        <v>44501</v>
      </c>
      <c r="D100">
        <v>40</v>
      </c>
      <c r="E100">
        <v>31</v>
      </c>
      <c r="F100">
        <v>1</v>
      </c>
    </row>
    <row r="101" spans="1:6">
      <c r="A101" t="s">
        <v>25</v>
      </c>
      <c r="B101" t="s">
        <v>58</v>
      </c>
      <c r="C101" s="4">
        <v>44501</v>
      </c>
      <c r="D101">
        <v>61</v>
      </c>
      <c r="E101">
        <v>48</v>
      </c>
      <c r="F101">
        <v>2</v>
      </c>
    </row>
    <row r="102" spans="1:6">
      <c r="A102" t="s">
        <v>26</v>
      </c>
      <c r="B102" t="s">
        <v>59</v>
      </c>
      <c r="C102" s="4">
        <v>44501</v>
      </c>
      <c r="D102">
        <v>37</v>
      </c>
      <c r="E102">
        <v>33</v>
      </c>
      <c r="F102">
        <v>0</v>
      </c>
    </row>
    <row r="103" spans="1:6">
      <c r="A103" t="s">
        <v>26</v>
      </c>
      <c r="B103" t="s">
        <v>60</v>
      </c>
      <c r="C103" s="4">
        <v>44501</v>
      </c>
      <c r="D103">
        <v>50</v>
      </c>
      <c r="E103">
        <v>44</v>
      </c>
      <c r="F103">
        <v>1</v>
      </c>
    </row>
    <row r="104" spans="1:6">
      <c r="A104" t="s">
        <v>8</v>
      </c>
      <c r="B104" t="s">
        <v>27</v>
      </c>
      <c r="C104" s="4">
        <v>44531</v>
      </c>
      <c r="D104">
        <v>56</v>
      </c>
      <c r="E104">
        <v>48</v>
      </c>
      <c r="F104">
        <v>1</v>
      </c>
    </row>
    <row r="105" spans="1:6">
      <c r="A105" t="s">
        <v>8</v>
      </c>
      <c r="B105" t="s">
        <v>28</v>
      </c>
      <c r="C105" s="4">
        <v>44531</v>
      </c>
      <c r="D105">
        <v>57</v>
      </c>
      <c r="E105">
        <v>48</v>
      </c>
      <c r="F105">
        <v>1</v>
      </c>
    </row>
    <row r="106" spans="1:6">
      <c r="A106" t="s">
        <v>9</v>
      </c>
      <c r="B106" t="s">
        <v>29</v>
      </c>
      <c r="C106" s="4">
        <v>44531</v>
      </c>
      <c r="D106">
        <v>40</v>
      </c>
      <c r="E106">
        <v>31</v>
      </c>
      <c r="F106">
        <v>2</v>
      </c>
    </row>
    <row r="107" spans="1:6">
      <c r="A107" t="s">
        <v>9</v>
      </c>
      <c r="B107" t="s">
        <v>30</v>
      </c>
      <c r="C107" s="4">
        <v>44531</v>
      </c>
      <c r="D107">
        <v>71</v>
      </c>
      <c r="E107">
        <v>50</v>
      </c>
      <c r="F107">
        <v>3</v>
      </c>
    </row>
    <row r="108" spans="1:6">
      <c r="A108" t="s">
        <v>10</v>
      </c>
      <c r="B108" t="s">
        <v>31</v>
      </c>
      <c r="C108" s="4">
        <v>44531</v>
      </c>
      <c r="D108">
        <v>50</v>
      </c>
      <c r="E108">
        <v>41</v>
      </c>
      <c r="F108">
        <v>1</v>
      </c>
    </row>
    <row r="109" spans="1:6">
      <c r="A109" t="s">
        <v>10</v>
      </c>
      <c r="B109" t="s">
        <v>32</v>
      </c>
      <c r="C109" s="4">
        <v>44531</v>
      </c>
      <c r="D109">
        <v>56</v>
      </c>
      <c r="E109">
        <v>46</v>
      </c>
      <c r="F109">
        <v>1</v>
      </c>
    </row>
    <row r="110" spans="1:6">
      <c r="A110" t="s">
        <v>11</v>
      </c>
      <c r="B110" t="s">
        <v>33</v>
      </c>
      <c r="C110" s="4">
        <v>44531</v>
      </c>
      <c r="D110">
        <v>49</v>
      </c>
      <c r="E110">
        <v>38</v>
      </c>
      <c r="F110">
        <v>1</v>
      </c>
    </row>
    <row r="111" spans="1:6">
      <c r="A111" t="s">
        <v>11</v>
      </c>
      <c r="B111" t="s">
        <v>34</v>
      </c>
      <c r="C111" s="4">
        <v>44531</v>
      </c>
      <c r="D111">
        <v>75</v>
      </c>
      <c r="E111">
        <v>62</v>
      </c>
      <c r="F111">
        <v>2</v>
      </c>
    </row>
    <row r="112" spans="1:6">
      <c r="A112" t="s">
        <v>12</v>
      </c>
      <c r="B112" t="s">
        <v>35</v>
      </c>
      <c r="C112" s="4">
        <v>44531</v>
      </c>
      <c r="D112">
        <v>35</v>
      </c>
      <c r="E112">
        <v>31</v>
      </c>
      <c r="F112">
        <v>1</v>
      </c>
    </row>
    <row r="113" spans="1:6">
      <c r="A113" t="s">
        <v>12</v>
      </c>
      <c r="B113" t="s">
        <v>36</v>
      </c>
      <c r="C113" s="4">
        <v>44531</v>
      </c>
      <c r="D113">
        <v>56</v>
      </c>
      <c r="E113">
        <v>48</v>
      </c>
      <c r="F113">
        <v>1</v>
      </c>
    </row>
    <row r="114" spans="1:6">
      <c r="A114" t="s">
        <v>13</v>
      </c>
      <c r="B114" t="s">
        <v>37</v>
      </c>
      <c r="C114" s="4">
        <v>44531</v>
      </c>
      <c r="D114">
        <v>45</v>
      </c>
      <c r="E114">
        <v>31</v>
      </c>
      <c r="F114">
        <v>2</v>
      </c>
    </row>
    <row r="115" spans="1:6">
      <c r="A115" t="s">
        <v>13</v>
      </c>
      <c r="B115" t="s">
        <v>38</v>
      </c>
      <c r="C115" s="4">
        <v>44531</v>
      </c>
      <c r="D115">
        <v>82</v>
      </c>
      <c r="E115">
        <v>56</v>
      </c>
      <c r="F115">
        <v>2</v>
      </c>
    </row>
    <row r="116" spans="1:6">
      <c r="A116" t="s">
        <v>14</v>
      </c>
      <c r="B116" t="s">
        <v>39</v>
      </c>
      <c r="C116" s="4">
        <v>44531</v>
      </c>
      <c r="D116">
        <v>48</v>
      </c>
      <c r="E116">
        <v>37</v>
      </c>
      <c r="F116">
        <v>1</v>
      </c>
    </row>
    <row r="117" spans="1:6">
      <c r="A117" t="s">
        <v>14</v>
      </c>
      <c r="B117" t="s">
        <v>40</v>
      </c>
      <c r="C117" s="4">
        <v>44531</v>
      </c>
      <c r="D117">
        <v>55</v>
      </c>
      <c r="E117">
        <v>44</v>
      </c>
      <c r="F117">
        <v>1</v>
      </c>
    </row>
    <row r="118" spans="1:6">
      <c r="A118" t="s">
        <v>15</v>
      </c>
      <c r="B118" t="s">
        <v>41</v>
      </c>
      <c r="C118" s="4">
        <v>44531</v>
      </c>
      <c r="D118">
        <v>51</v>
      </c>
      <c r="E118">
        <v>47</v>
      </c>
      <c r="F118">
        <v>0</v>
      </c>
    </row>
    <row r="119" spans="1:6">
      <c r="A119" t="s">
        <v>15</v>
      </c>
      <c r="B119" t="s">
        <v>42</v>
      </c>
      <c r="C119" s="4">
        <v>44531</v>
      </c>
      <c r="D119">
        <v>50</v>
      </c>
      <c r="E119">
        <v>45</v>
      </c>
      <c r="F119">
        <v>0</v>
      </c>
    </row>
    <row r="120" spans="1:6">
      <c r="A120" t="s">
        <v>16</v>
      </c>
      <c r="B120" t="s">
        <v>43</v>
      </c>
      <c r="C120" s="4">
        <v>44531</v>
      </c>
      <c r="D120">
        <v>45</v>
      </c>
      <c r="E120">
        <v>42</v>
      </c>
      <c r="F120">
        <v>0</v>
      </c>
    </row>
    <row r="121" spans="1:6">
      <c r="A121" t="s">
        <v>16</v>
      </c>
      <c r="B121" t="s">
        <v>44</v>
      </c>
      <c r="C121" s="4">
        <v>44531</v>
      </c>
      <c r="D121">
        <v>56</v>
      </c>
      <c r="E121">
        <v>54</v>
      </c>
      <c r="F121">
        <v>0</v>
      </c>
    </row>
    <row r="122" spans="1:6">
      <c r="A122" t="s">
        <v>19</v>
      </c>
      <c r="B122" t="s">
        <v>45</v>
      </c>
      <c r="C122" s="4">
        <v>44531</v>
      </c>
      <c r="D122">
        <v>46</v>
      </c>
      <c r="E122">
        <v>40</v>
      </c>
      <c r="F122">
        <v>1</v>
      </c>
    </row>
    <row r="123" spans="1:6">
      <c r="A123" t="s">
        <v>19</v>
      </c>
      <c r="B123" t="s">
        <v>46</v>
      </c>
      <c r="C123" s="4">
        <v>44531</v>
      </c>
      <c r="D123">
        <v>58</v>
      </c>
      <c r="E123">
        <v>50</v>
      </c>
      <c r="F123">
        <v>1</v>
      </c>
    </row>
    <row r="124" spans="1:6">
      <c r="A124" t="s">
        <v>20</v>
      </c>
      <c r="B124" t="s">
        <v>47</v>
      </c>
      <c r="C124" s="4">
        <v>44531</v>
      </c>
      <c r="D124">
        <v>43</v>
      </c>
      <c r="E124">
        <v>36</v>
      </c>
      <c r="F124">
        <v>1</v>
      </c>
    </row>
    <row r="125" spans="1:6">
      <c r="A125" t="s">
        <v>20</v>
      </c>
      <c r="B125" t="s">
        <v>48</v>
      </c>
      <c r="C125" s="4">
        <v>44531</v>
      </c>
      <c r="D125">
        <v>48</v>
      </c>
      <c r="E125">
        <v>38</v>
      </c>
      <c r="F125">
        <v>1</v>
      </c>
    </row>
    <row r="126" spans="1:6">
      <c r="A126" t="s">
        <v>21</v>
      </c>
      <c r="B126" t="s">
        <v>49</v>
      </c>
      <c r="C126" s="4">
        <v>44531</v>
      </c>
      <c r="D126">
        <v>43</v>
      </c>
      <c r="E126">
        <v>38</v>
      </c>
      <c r="F126">
        <v>1</v>
      </c>
    </row>
    <row r="127" spans="1:6">
      <c r="A127" t="s">
        <v>21</v>
      </c>
      <c r="B127" t="s">
        <v>50</v>
      </c>
      <c r="C127" s="4">
        <v>44531</v>
      </c>
      <c r="D127">
        <v>48</v>
      </c>
      <c r="E127">
        <v>44</v>
      </c>
      <c r="F127">
        <v>1</v>
      </c>
    </row>
    <row r="128" spans="1:6">
      <c r="A128" t="s">
        <v>22</v>
      </c>
      <c r="B128" t="s">
        <v>51</v>
      </c>
      <c r="C128" s="4">
        <v>44531</v>
      </c>
      <c r="D128">
        <v>40</v>
      </c>
      <c r="E128">
        <v>33</v>
      </c>
      <c r="F128">
        <v>1</v>
      </c>
    </row>
    <row r="129" spans="1:6">
      <c r="A129" t="s">
        <v>22</v>
      </c>
      <c r="B129" t="s">
        <v>52</v>
      </c>
      <c r="C129" s="4">
        <v>44531</v>
      </c>
      <c r="D129">
        <v>68</v>
      </c>
      <c r="E129">
        <v>58</v>
      </c>
      <c r="F129">
        <v>1</v>
      </c>
    </row>
    <row r="130" spans="1:6">
      <c r="A130" t="s">
        <v>23</v>
      </c>
      <c r="B130" t="s">
        <v>53</v>
      </c>
      <c r="C130" s="4">
        <v>44531</v>
      </c>
      <c r="D130">
        <v>48</v>
      </c>
      <c r="E130">
        <v>45</v>
      </c>
      <c r="F130">
        <v>1</v>
      </c>
    </row>
    <row r="131" spans="1:6">
      <c r="A131" t="s">
        <v>23</v>
      </c>
      <c r="B131" t="s">
        <v>54</v>
      </c>
      <c r="C131" s="4">
        <v>44531</v>
      </c>
      <c r="D131">
        <v>54</v>
      </c>
      <c r="E131">
        <v>48</v>
      </c>
      <c r="F131">
        <v>1</v>
      </c>
    </row>
    <row r="132" spans="1:6">
      <c r="A132" t="s">
        <v>24</v>
      </c>
      <c r="B132" t="s">
        <v>55</v>
      </c>
      <c r="C132" s="4">
        <v>44531</v>
      </c>
      <c r="D132">
        <v>47</v>
      </c>
      <c r="E132">
        <v>38</v>
      </c>
      <c r="F132">
        <v>1</v>
      </c>
    </row>
    <row r="133" spans="1:6">
      <c r="A133" t="s">
        <v>24</v>
      </c>
      <c r="B133" t="s">
        <v>56</v>
      </c>
      <c r="C133" s="4">
        <v>44531</v>
      </c>
      <c r="D133">
        <v>64</v>
      </c>
      <c r="E133">
        <v>53</v>
      </c>
      <c r="F133">
        <v>1</v>
      </c>
    </row>
    <row r="134" spans="1:6">
      <c r="A134" t="s">
        <v>25</v>
      </c>
      <c r="B134" t="s">
        <v>57</v>
      </c>
      <c r="C134" s="4">
        <v>44531</v>
      </c>
      <c r="D134">
        <v>49</v>
      </c>
      <c r="E134">
        <v>36</v>
      </c>
      <c r="F134">
        <v>1</v>
      </c>
    </row>
    <row r="135" spans="1:6">
      <c r="A135" t="s">
        <v>25</v>
      </c>
      <c r="B135" t="s">
        <v>58</v>
      </c>
      <c r="C135" s="4">
        <v>44531</v>
      </c>
      <c r="D135">
        <v>71</v>
      </c>
      <c r="E135">
        <v>53</v>
      </c>
      <c r="F135">
        <v>2</v>
      </c>
    </row>
    <row r="136" spans="1:6">
      <c r="A136" t="s">
        <v>26</v>
      </c>
      <c r="B136" t="s">
        <v>59</v>
      </c>
      <c r="C136" s="4">
        <v>44531</v>
      </c>
      <c r="D136">
        <v>55</v>
      </c>
      <c r="E136">
        <v>46</v>
      </c>
      <c r="F136">
        <v>1</v>
      </c>
    </row>
    <row r="137" spans="1:6">
      <c r="A137" t="s">
        <v>26</v>
      </c>
      <c r="B137" t="s">
        <v>60</v>
      </c>
      <c r="C137" s="4">
        <v>44531</v>
      </c>
      <c r="D137">
        <v>73</v>
      </c>
      <c r="E137">
        <v>61</v>
      </c>
      <c r="F137">
        <v>1</v>
      </c>
    </row>
    <row r="138" spans="1:6">
      <c r="A138" t="s">
        <v>8</v>
      </c>
      <c r="B138" t="s">
        <v>27</v>
      </c>
      <c r="C138" s="4">
        <v>44562</v>
      </c>
      <c r="D138">
        <v>52</v>
      </c>
      <c r="E138">
        <v>44</v>
      </c>
      <c r="F138">
        <v>1</v>
      </c>
    </row>
    <row r="139" spans="1:6">
      <c r="A139" t="s">
        <v>8</v>
      </c>
      <c r="B139" t="s">
        <v>28</v>
      </c>
      <c r="C139" s="4">
        <v>44562</v>
      </c>
      <c r="D139">
        <v>51</v>
      </c>
      <c r="E139">
        <v>42</v>
      </c>
      <c r="F139">
        <v>1</v>
      </c>
    </row>
    <row r="140" spans="1:6">
      <c r="A140" t="s">
        <v>9</v>
      </c>
      <c r="B140" t="s">
        <v>29</v>
      </c>
      <c r="C140" s="4">
        <v>44562</v>
      </c>
      <c r="D140">
        <v>66</v>
      </c>
      <c r="E140">
        <v>47</v>
      </c>
      <c r="F140">
        <v>2</v>
      </c>
    </row>
    <row r="141" spans="1:6">
      <c r="A141" t="s">
        <v>9</v>
      </c>
      <c r="B141" t="s">
        <v>30</v>
      </c>
      <c r="C141" s="4">
        <v>44562</v>
      </c>
      <c r="D141">
        <v>84</v>
      </c>
      <c r="E141">
        <v>60</v>
      </c>
      <c r="F141">
        <v>4</v>
      </c>
    </row>
    <row r="142" spans="1:6">
      <c r="A142" t="s">
        <v>10</v>
      </c>
      <c r="B142" t="s">
        <v>31</v>
      </c>
      <c r="C142" s="4">
        <v>44562</v>
      </c>
      <c r="D142">
        <v>50</v>
      </c>
      <c r="E142">
        <v>42</v>
      </c>
      <c r="F142">
        <v>1</v>
      </c>
    </row>
    <row r="143" spans="1:6">
      <c r="A143" t="s">
        <v>10</v>
      </c>
      <c r="B143" t="s">
        <v>32</v>
      </c>
      <c r="C143" s="4">
        <v>44562</v>
      </c>
      <c r="D143">
        <v>54</v>
      </c>
      <c r="E143">
        <v>45</v>
      </c>
      <c r="F143">
        <v>1</v>
      </c>
    </row>
    <row r="144" spans="1:6">
      <c r="A144" t="s">
        <v>11</v>
      </c>
      <c r="B144" t="s">
        <v>33</v>
      </c>
      <c r="C144" s="4">
        <v>44562</v>
      </c>
      <c r="D144">
        <v>58</v>
      </c>
      <c r="E144">
        <v>45</v>
      </c>
      <c r="F144">
        <v>1</v>
      </c>
    </row>
    <row r="145" spans="1:6">
      <c r="A145" t="s">
        <v>11</v>
      </c>
      <c r="B145" t="s">
        <v>34</v>
      </c>
      <c r="C145" s="4">
        <v>44562</v>
      </c>
      <c r="D145">
        <v>75</v>
      </c>
      <c r="E145">
        <v>62</v>
      </c>
      <c r="F145">
        <v>2</v>
      </c>
    </row>
    <row r="146" spans="1:6">
      <c r="A146" t="s">
        <v>12</v>
      </c>
      <c r="B146" t="s">
        <v>35</v>
      </c>
      <c r="C146" s="4">
        <v>44562</v>
      </c>
      <c r="D146">
        <v>52</v>
      </c>
      <c r="E146">
        <v>44</v>
      </c>
      <c r="F146">
        <v>1</v>
      </c>
    </row>
    <row r="147" spans="1:6">
      <c r="A147" t="s">
        <v>12</v>
      </c>
      <c r="B147" t="s">
        <v>36</v>
      </c>
      <c r="C147" s="4">
        <v>44562</v>
      </c>
      <c r="D147">
        <v>54</v>
      </c>
      <c r="E147">
        <v>47</v>
      </c>
      <c r="F147">
        <v>1</v>
      </c>
    </row>
    <row r="148" spans="1:6">
      <c r="A148" t="s">
        <v>13</v>
      </c>
      <c r="B148" t="s">
        <v>37</v>
      </c>
      <c r="C148" s="4">
        <v>44562</v>
      </c>
      <c r="D148">
        <v>45</v>
      </c>
      <c r="E148">
        <v>31</v>
      </c>
      <c r="F148">
        <v>2</v>
      </c>
    </row>
    <row r="149" spans="1:6">
      <c r="A149" t="s">
        <v>13</v>
      </c>
      <c r="B149" t="s">
        <v>38</v>
      </c>
      <c r="C149" s="4">
        <v>44562</v>
      </c>
      <c r="D149">
        <v>54</v>
      </c>
      <c r="E149">
        <v>38</v>
      </c>
      <c r="F149">
        <v>3</v>
      </c>
    </row>
    <row r="150" spans="1:6">
      <c r="A150" t="s">
        <v>14</v>
      </c>
      <c r="B150" t="s">
        <v>39</v>
      </c>
      <c r="C150" s="4">
        <v>44562</v>
      </c>
      <c r="D150">
        <v>55</v>
      </c>
      <c r="E150">
        <v>43</v>
      </c>
      <c r="F150">
        <v>1</v>
      </c>
    </row>
    <row r="151" spans="1:6">
      <c r="A151" t="s">
        <v>14</v>
      </c>
      <c r="B151" t="s">
        <v>40</v>
      </c>
      <c r="C151" s="4">
        <v>44562</v>
      </c>
      <c r="D151">
        <v>59</v>
      </c>
      <c r="E151">
        <v>44</v>
      </c>
      <c r="F151">
        <v>1</v>
      </c>
    </row>
    <row r="152" spans="1:6">
      <c r="A152" t="s">
        <v>15</v>
      </c>
      <c r="B152" t="s">
        <v>41</v>
      </c>
      <c r="C152" s="4">
        <v>44562</v>
      </c>
      <c r="D152">
        <v>39</v>
      </c>
      <c r="E152">
        <v>36</v>
      </c>
      <c r="F152">
        <v>0</v>
      </c>
    </row>
    <row r="153" spans="1:6">
      <c r="A153" t="s">
        <v>15</v>
      </c>
      <c r="B153" t="s">
        <v>42</v>
      </c>
      <c r="C153" s="4">
        <v>44562</v>
      </c>
      <c r="D153">
        <v>55</v>
      </c>
      <c r="E153">
        <v>52</v>
      </c>
      <c r="F153">
        <v>0</v>
      </c>
    </row>
    <row r="154" spans="1:6">
      <c r="A154" t="s">
        <v>16</v>
      </c>
      <c r="B154" t="s">
        <v>43</v>
      </c>
      <c r="C154" s="4">
        <v>44562</v>
      </c>
      <c r="D154">
        <v>35</v>
      </c>
      <c r="E154">
        <v>34</v>
      </c>
      <c r="F154">
        <v>0</v>
      </c>
    </row>
    <row r="155" spans="1:6">
      <c r="A155" t="s">
        <v>16</v>
      </c>
      <c r="B155" t="s">
        <v>44</v>
      </c>
      <c r="C155" s="4">
        <v>44562</v>
      </c>
      <c r="D155">
        <v>58</v>
      </c>
      <c r="E155">
        <v>53</v>
      </c>
      <c r="F155">
        <v>0</v>
      </c>
    </row>
    <row r="156" spans="1:6">
      <c r="A156" t="s">
        <v>19</v>
      </c>
      <c r="B156" t="s">
        <v>45</v>
      </c>
      <c r="C156" s="4">
        <v>44562</v>
      </c>
      <c r="D156">
        <v>48</v>
      </c>
      <c r="E156">
        <v>42</v>
      </c>
      <c r="F156">
        <v>1</v>
      </c>
    </row>
    <row r="157" spans="1:6">
      <c r="A157" t="s">
        <v>19</v>
      </c>
      <c r="B157" t="s">
        <v>46</v>
      </c>
      <c r="C157" s="4">
        <v>44562</v>
      </c>
      <c r="D157">
        <v>71</v>
      </c>
      <c r="E157">
        <v>60</v>
      </c>
      <c r="F157">
        <v>1</v>
      </c>
    </row>
    <row r="158" spans="1:6">
      <c r="A158" t="s">
        <v>20</v>
      </c>
      <c r="B158" t="s">
        <v>47</v>
      </c>
      <c r="C158" s="4">
        <v>44562</v>
      </c>
      <c r="D158">
        <v>60</v>
      </c>
      <c r="E158">
        <v>49</v>
      </c>
      <c r="F158">
        <v>1</v>
      </c>
    </row>
    <row r="159" spans="1:6">
      <c r="A159" t="s">
        <v>20</v>
      </c>
      <c r="B159" t="s">
        <v>48</v>
      </c>
      <c r="C159" s="4">
        <v>44562</v>
      </c>
      <c r="D159">
        <v>69</v>
      </c>
      <c r="E159">
        <v>54</v>
      </c>
      <c r="F159">
        <v>1</v>
      </c>
    </row>
    <row r="160" spans="1:6">
      <c r="A160" t="s">
        <v>21</v>
      </c>
      <c r="B160" t="s">
        <v>49</v>
      </c>
      <c r="C160" s="4">
        <v>44562</v>
      </c>
      <c r="D160">
        <v>40</v>
      </c>
      <c r="E160">
        <v>34</v>
      </c>
      <c r="F160">
        <v>0</v>
      </c>
    </row>
    <row r="161" spans="1:6">
      <c r="A161" t="s">
        <v>21</v>
      </c>
      <c r="B161" t="s">
        <v>50</v>
      </c>
      <c r="C161" s="4">
        <v>44562</v>
      </c>
      <c r="D161">
        <v>51</v>
      </c>
      <c r="E161">
        <v>44</v>
      </c>
      <c r="F161">
        <v>1</v>
      </c>
    </row>
    <row r="162" spans="1:6">
      <c r="A162" t="s">
        <v>22</v>
      </c>
      <c r="B162" t="s">
        <v>51</v>
      </c>
      <c r="C162" s="4">
        <v>44562</v>
      </c>
      <c r="D162">
        <v>42</v>
      </c>
      <c r="E162">
        <v>35</v>
      </c>
      <c r="F162">
        <v>1</v>
      </c>
    </row>
    <row r="163" spans="1:6">
      <c r="A163" t="s">
        <v>22</v>
      </c>
      <c r="B163" t="s">
        <v>52</v>
      </c>
      <c r="C163" s="4">
        <v>44562</v>
      </c>
      <c r="D163">
        <v>69</v>
      </c>
      <c r="E163">
        <v>58</v>
      </c>
      <c r="F163">
        <v>1</v>
      </c>
    </row>
    <row r="164" spans="1:6">
      <c r="A164" t="s">
        <v>23</v>
      </c>
      <c r="B164" t="s">
        <v>53</v>
      </c>
      <c r="C164" s="4">
        <v>44562</v>
      </c>
      <c r="D164">
        <v>38</v>
      </c>
      <c r="E164">
        <v>35</v>
      </c>
      <c r="F164">
        <v>0</v>
      </c>
    </row>
    <row r="165" spans="1:6">
      <c r="A165" t="s">
        <v>23</v>
      </c>
      <c r="B165" t="s">
        <v>54</v>
      </c>
      <c r="C165" s="4">
        <v>44562</v>
      </c>
      <c r="D165">
        <v>67</v>
      </c>
      <c r="E165">
        <v>62</v>
      </c>
      <c r="F165">
        <v>1</v>
      </c>
    </row>
    <row r="166" spans="1:6">
      <c r="A166" t="s">
        <v>24</v>
      </c>
      <c r="B166" t="s">
        <v>55</v>
      </c>
      <c r="C166" s="4">
        <v>44562</v>
      </c>
      <c r="D166">
        <v>57</v>
      </c>
      <c r="E166">
        <v>49</v>
      </c>
      <c r="F166">
        <v>1</v>
      </c>
    </row>
    <row r="167" spans="1:6">
      <c r="A167" t="s">
        <v>24</v>
      </c>
      <c r="B167" t="s">
        <v>56</v>
      </c>
      <c r="C167" s="4">
        <v>44562</v>
      </c>
      <c r="D167">
        <v>57</v>
      </c>
      <c r="E167">
        <v>48</v>
      </c>
      <c r="F167">
        <v>1</v>
      </c>
    </row>
    <row r="168" spans="1:6">
      <c r="A168" t="s">
        <v>25</v>
      </c>
      <c r="B168" t="s">
        <v>57</v>
      </c>
      <c r="C168" s="4">
        <v>44562</v>
      </c>
      <c r="D168">
        <v>59</v>
      </c>
      <c r="E168">
        <v>46</v>
      </c>
      <c r="F168">
        <v>2</v>
      </c>
    </row>
    <row r="169" spans="1:6">
      <c r="A169" t="s">
        <v>25</v>
      </c>
      <c r="B169" t="s">
        <v>58</v>
      </c>
      <c r="C169" s="4">
        <v>44562</v>
      </c>
      <c r="D169">
        <v>66</v>
      </c>
      <c r="E169">
        <v>50</v>
      </c>
      <c r="F169">
        <v>2</v>
      </c>
    </row>
    <row r="170" spans="1:6">
      <c r="A170" t="s">
        <v>26</v>
      </c>
      <c r="B170" t="s">
        <v>59</v>
      </c>
      <c r="C170" s="4">
        <v>44562</v>
      </c>
      <c r="D170">
        <v>52</v>
      </c>
      <c r="E170">
        <v>46</v>
      </c>
      <c r="F170">
        <v>1</v>
      </c>
    </row>
    <row r="171" spans="1:6">
      <c r="A171" t="s">
        <v>26</v>
      </c>
      <c r="B171" t="s">
        <v>60</v>
      </c>
      <c r="C171" s="4">
        <v>44562</v>
      </c>
      <c r="D171">
        <v>65</v>
      </c>
      <c r="E171">
        <v>54</v>
      </c>
      <c r="F171">
        <v>1</v>
      </c>
    </row>
    <row r="172" spans="1:6">
      <c r="A172" t="s">
        <v>8</v>
      </c>
      <c r="B172" t="s">
        <v>27</v>
      </c>
      <c r="C172" s="4">
        <v>44593</v>
      </c>
      <c r="D172">
        <v>55</v>
      </c>
      <c r="E172">
        <v>48</v>
      </c>
      <c r="F172">
        <v>1</v>
      </c>
    </row>
    <row r="173" spans="1:6">
      <c r="A173" t="s">
        <v>8</v>
      </c>
      <c r="B173" t="s">
        <v>28</v>
      </c>
      <c r="C173" s="4">
        <v>44593</v>
      </c>
      <c r="D173">
        <v>58</v>
      </c>
      <c r="E173">
        <v>49</v>
      </c>
      <c r="F173">
        <v>1</v>
      </c>
    </row>
    <row r="174" spans="1:6">
      <c r="A174" t="s">
        <v>9</v>
      </c>
      <c r="B174" t="s">
        <v>29</v>
      </c>
      <c r="C174" s="4">
        <v>44593</v>
      </c>
      <c r="D174">
        <v>48</v>
      </c>
      <c r="E174">
        <v>35</v>
      </c>
      <c r="F174">
        <v>1</v>
      </c>
    </row>
    <row r="175" spans="1:6">
      <c r="A175" t="s">
        <v>9</v>
      </c>
      <c r="B175" t="s">
        <v>30</v>
      </c>
      <c r="C175" s="4">
        <v>44593</v>
      </c>
      <c r="D175">
        <v>84</v>
      </c>
      <c r="E175">
        <v>61</v>
      </c>
      <c r="F175">
        <v>3</v>
      </c>
    </row>
    <row r="176" spans="1:6">
      <c r="A176" t="s">
        <v>10</v>
      </c>
      <c r="B176" t="s">
        <v>31</v>
      </c>
      <c r="C176" s="4">
        <v>44593</v>
      </c>
      <c r="D176">
        <v>42</v>
      </c>
      <c r="E176">
        <v>36</v>
      </c>
      <c r="F176">
        <v>1</v>
      </c>
    </row>
    <row r="177" spans="1:6">
      <c r="A177" t="s">
        <v>10</v>
      </c>
      <c r="B177" t="s">
        <v>32</v>
      </c>
      <c r="C177" s="4">
        <v>44593</v>
      </c>
      <c r="D177">
        <v>46</v>
      </c>
      <c r="E177">
        <v>39</v>
      </c>
      <c r="F177">
        <v>1</v>
      </c>
    </row>
    <row r="178" spans="1:6">
      <c r="A178" t="s">
        <v>11</v>
      </c>
      <c r="B178" t="s">
        <v>33</v>
      </c>
      <c r="C178" s="4">
        <v>44593</v>
      </c>
      <c r="D178">
        <v>47</v>
      </c>
      <c r="E178">
        <v>37</v>
      </c>
      <c r="F178">
        <v>1</v>
      </c>
    </row>
    <row r="179" spans="1:6">
      <c r="A179" t="s">
        <v>11</v>
      </c>
      <c r="B179" t="s">
        <v>34</v>
      </c>
      <c r="C179" s="4">
        <v>44593</v>
      </c>
      <c r="D179">
        <v>55</v>
      </c>
      <c r="E179">
        <v>42</v>
      </c>
      <c r="F179">
        <v>1</v>
      </c>
    </row>
    <row r="180" spans="1:6">
      <c r="A180" t="s">
        <v>12</v>
      </c>
      <c r="B180" t="s">
        <v>35</v>
      </c>
      <c r="C180" s="4">
        <v>44593</v>
      </c>
      <c r="D180">
        <v>43</v>
      </c>
      <c r="E180">
        <v>38</v>
      </c>
      <c r="F180">
        <v>1</v>
      </c>
    </row>
    <row r="181" spans="1:6">
      <c r="A181" t="s">
        <v>12</v>
      </c>
      <c r="B181" t="s">
        <v>36</v>
      </c>
      <c r="C181" s="4">
        <v>44593</v>
      </c>
      <c r="D181">
        <v>53</v>
      </c>
      <c r="E181">
        <v>45</v>
      </c>
      <c r="F181">
        <v>1</v>
      </c>
    </row>
    <row r="182" spans="1:6">
      <c r="A182" t="s">
        <v>13</v>
      </c>
      <c r="B182" t="s">
        <v>37</v>
      </c>
      <c r="C182" s="4">
        <v>44593</v>
      </c>
      <c r="D182">
        <v>70</v>
      </c>
      <c r="E182">
        <v>49</v>
      </c>
      <c r="F182">
        <v>3</v>
      </c>
    </row>
    <row r="183" spans="1:6">
      <c r="A183" t="s">
        <v>13</v>
      </c>
      <c r="B183" t="s">
        <v>38</v>
      </c>
      <c r="C183" s="4">
        <v>44593</v>
      </c>
      <c r="D183">
        <v>80</v>
      </c>
      <c r="E183">
        <v>52</v>
      </c>
      <c r="F183">
        <v>4</v>
      </c>
    </row>
    <row r="184" spans="1:6">
      <c r="A184" t="s">
        <v>14</v>
      </c>
      <c r="B184" t="s">
        <v>39</v>
      </c>
      <c r="C184" s="4">
        <v>44593</v>
      </c>
      <c r="D184">
        <v>61</v>
      </c>
      <c r="E184">
        <v>49</v>
      </c>
      <c r="F184">
        <v>2</v>
      </c>
    </row>
    <row r="185" spans="1:6">
      <c r="A185" t="s">
        <v>14</v>
      </c>
      <c r="B185" t="s">
        <v>40</v>
      </c>
      <c r="C185" s="4">
        <v>44593</v>
      </c>
      <c r="D185">
        <v>61</v>
      </c>
      <c r="E185">
        <v>48</v>
      </c>
      <c r="F185">
        <v>2</v>
      </c>
    </row>
    <row r="186" spans="1:6">
      <c r="A186" t="s">
        <v>15</v>
      </c>
      <c r="B186" t="s">
        <v>41</v>
      </c>
      <c r="C186" s="4">
        <v>44593</v>
      </c>
      <c r="D186">
        <v>51</v>
      </c>
      <c r="E186">
        <v>46</v>
      </c>
      <c r="F186">
        <v>0</v>
      </c>
    </row>
    <row r="187" spans="1:6">
      <c r="A187" t="s">
        <v>15</v>
      </c>
      <c r="B187" t="s">
        <v>42</v>
      </c>
      <c r="C187" s="4">
        <v>44593</v>
      </c>
      <c r="D187">
        <v>54</v>
      </c>
      <c r="E187">
        <v>51</v>
      </c>
      <c r="F187">
        <v>0</v>
      </c>
    </row>
    <row r="188" spans="1:6">
      <c r="A188" t="s">
        <v>16</v>
      </c>
      <c r="B188" t="s">
        <v>43</v>
      </c>
      <c r="C188" s="4">
        <v>44593</v>
      </c>
      <c r="D188">
        <v>35</v>
      </c>
      <c r="E188">
        <v>33</v>
      </c>
      <c r="F188">
        <v>0</v>
      </c>
    </row>
    <row r="189" spans="1:6">
      <c r="A189" t="s">
        <v>16</v>
      </c>
      <c r="B189" t="s">
        <v>44</v>
      </c>
      <c r="C189" s="4">
        <v>44593</v>
      </c>
      <c r="D189">
        <v>58</v>
      </c>
      <c r="E189">
        <v>54</v>
      </c>
      <c r="F189">
        <v>0</v>
      </c>
    </row>
    <row r="190" spans="1:6">
      <c r="A190" t="s">
        <v>19</v>
      </c>
      <c r="B190" t="s">
        <v>45</v>
      </c>
      <c r="C190" s="4">
        <v>44593</v>
      </c>
      <c r="D190">
        <v>44</v>
      </c>
      <c r="E190">
        <v>36</v>
      </c>
      <c r="F190">
        <v>1</v>
      </c>
    </row>
    <row r="191" spans="1:6">
      <c r="A191" t="s">
        <v>19</v>
      </c>
      <c r="B191" t="s">
        <v>46</v>
      </c>
      <c r="C191" s="4">
        <v>44593</v>
      </c>
      <c r="D191">
        <v>66</v>
      </c>
      <c r="E191">
        <v>58</v>
      </c>
      <c r="F191">
        <v>1</v>
      </c>
    </row>
    <row r="192" spans="1:6">
      <c r="A192" t="s">
        <v>20</v>
      </c>
      <c r="B192" t="s">
        <v>47</v>
      </c>
      <c r="C192" s="4">
        <v>44593</v>
      </c>
      <c r="D192">
        <v>55</v>
      </c>
      <c r="E192">
        <v>44</v>
      </c>
      <c r="F192">
        <v>1</v>
      </c>
    </row>
    <row r="193" spans="1:6">
      <c r="A193" t="s">
        <v>20</v>
      </c>
      <c r="B193" t="s">
        <v>48</v>
      </c>
      <c r="C193" s="4">
        <v>44593</v>
      </c>
      <c r="D193">
        <v>77</v>
      </c>
      <c r="E193">
        <v>62</v>
      </c>
      <c r="F193">
        <v>2</v>
      </c>
    </row>
    <row r="194" spans="1:6">
      <c r="A194" t="s">
        <v>21</v>
      </c>
      <c r="B194" t="s">
        <v>49</v>
      </c>
      <c r="C194" s="4">
        <v>44593</v>
      </c>
      <c r="D194">
        <v>57</v>
      </c>
      <c r="E194">
        <v>49</v>
      </c>
      <c r="F194">
        <v>1</v>
      </c>
    </row>
    <row r="195" spans="1:6">
      <c r="A195" t="s">
        <v>21</v>
      </c>
      <c r="B195" t="s">
        <v>50</v>
      </c>
      <c r="C195" s="4">
        <v>44593</v>
      </c>
      <c r="D195">
        <v>67</v>
      </c>
      <c r="E195">
        <v>59</v>
      </c>
      <c r="F195">
        <v>1</v>
      </c>
    </row>
    <row r="196" spans="1:6">
      <c r="A196" t="s">
        <v>22</v>
      </c>
      <c r="B196" t="s">
        <v>51</v>
      </c>
      <c r="C196" s="4">
        <v>44593</v>
      </c>
      <c r="D196">
        <v>46</v>
      </c>
      <c r="E196">
        <v>37</v>
      </c>
      <c r="F196">
        <v>1</v>
      </c>
    </row>
    <row r="197" spans="1:6">
      <c r="A197" t="s">
        <v>22</v>
      </c>
      <c r="B197" t="s">
        <v>52</v>
      </c>
      <c r="C197" s="4">
        <v>44593</v>
      </c>
      <c r="D197">
        <v>73</v>
      </c>
      <c r="E197">
        <v>57</v>
      </c>
      <c r="F197">
        <v>1</v>
      </c>
    </row>
    <row r="198" spans="1:6">
      <c r="A198" t="s">
        <v>23</v>
      </c>
      <c r="B198" t="s">
        <v>53</v>
      </c>
      <c r="C198" s="4">
        <v>44593</v>
      </c>
      <c r="D198">
        <v>36</v>
      </c>
      <c r="E198">
        <v>31</v>
      </c>
      <c r="F198">
        <v>0</v>
      </c>
    </row>
    <row r="199" spans="1:6">
      <c r="A199" t="s">
        <v>23</v>
      </c>
      <c r="B199" t="s">
        <v>54</v>
      </c>
      <c r="C199" s="4">
        <v>44593</v>
      </c>
      <c r="D199">
        <v>44</v>
      </c>
      <c r="E199">
        <v>38</v>
      </c>
      <c r="F199">
        <v>0</v>
      </c>
    </row>
    <row r="200" spans="1:6">
      <c r="A200" t="s">
        <v>24</v>
      </c>
      <c r="B200" t="s">
        <v>55</v>
      </c>
      <c r="C200" s="4">
        <v>44593</v>
      </c>
      <c r="D200">
        <v>59</v>
      </c>
      <c r="E200">
        <v>47</v>
      </c>
      <c r="F200">
        <v>1</v>
      </c>
    </row>
    <row r="201" spans="1:6">
      <c r="A201" t="s">
        <v>24</v>
      </c>
      <c r="B201" t="s">
        <v>56</v>
      </c>
      <c r="C201" s="4">
        <v>44593</v>
      </c>
      <c r="D201">
        <v>46</v>
      </c>
      <c r="E201">
        <v>38</v>
      </c>
      <c r="F201">
        <v>1</v>
      </c>
    </row>
    <row r="202" spans="1:6">
      <c r="A202" t="s">
        <v>25</v>
      </c>
      <c r="B202" t="s">
        <v>57</v>
      </c>
      <c r="C202" s="4">
        <v>44593</v>
      </c>
      <c r="D202">
        <v>53</v>
      </c>
      <c r="E202">
        <v>41</v>
      </c>
      <c r="F202">
        <v>1</v>
      </c>
    </row>
    <row r="203" spans="1:6">
      <c r="A203" t="s">
        <v>25</v>
      </c>
      <c r="B203" t="s">
        <v>58</v>
      </c>
      <c r="C203" s="4">
        <v>44593</v>
      </c>
      <c r="D203">
        <v>64</v>
      </c>
      <c r="E203">
        <v>46</v>
      </c>
      <c r="F203">
        <v>1</v>
      </c>
    </row>
    <row r="204" spans="1:6">
      <c r="A204" t="s">
        <v>26</v>
      </c>
      <c r="B204" t="s">
        <v>59</v>
      </c>
      <c r="C204" s="4">
        <v>44593</v>
      </c>
      <c r="D204">
        <v>55</v>
      </c>
      <c r="E204">
        <v>47</v>
      </c>
      <c r="F204">
        <v>1</v>
      </c>
    </row>
    <row r="205" spans="1:6">
      <c r="A205" t="s">
        <v>26</v>
      </c>
      <c r="B205" t="s">
        <v>60</v>
      </c>
      <c r="C205" s="4">
        <v>44593</v>
      </c>
      <c r="D205">
        <v>59</v>
      </c>
      <c r="E205">
        <v>51</v>
      </c>
      <c r="F205">
        <v>1</v>
      </c>
    </row>
    <row r="206" spans="1:6">
      <c r="A206" t="s">
        <v>8</v>
      </c>
      <c r="B206" t="s">
        <v>27</v>
      </c>
      <c r="C206" s="4">
        <v>44621</v>
      </c>
      <c r="D206">
        <v>59</v>
      </c>
      <c r="E206">
        <v>49</v>
      </c>
      <c r="F206">
        <v>1</v>
      </c>
    </row>
    <row r="207" spans="1:6">
      <c r="A207" t="s">
        <v>8</v>
      </c>
      <c r="B207" t="s">
        <v>28</v>
      </c>
      <c r="C207" s="4">
        <v>44621</v>
      </c>
      <c r="D207">
        <v>60</v>
      </c>
      <c r="E207">
        <v>53</v>
      </c>
      <c r="F207">
        <v>1</v>
      </c>
    </row>
    <row r="208" spans="1:6">
      <c r="A208" t="s">
        <v>9</v>
      </c>
      <c r="B208" t="s">
        <v>29</v>
      </c>
      <c r="C208" s="4">
        <v>44621</v>
      </c>
      <c r="D208">
        <v>64</v>
      </c>
      <c r="E208">
        <v>49</v>
      </c>
      <c r="F208">
        <v>2</v>
      </c>
    </row>
    <row r="209" spans="1:6">
      <c r="A209" t="s">
        <v>9</v>
      </c>
      <c r="B209" t="s">
        <v>30</v>
      </c>
      <c r="C209" s="4">
        <v>44621</v>
      </c>
      <c r="D209">
        <v>64</v>
      </c>
      <c r="E209">
        <v>50</v>
      </c>
      <c r="F209">
        <v>3</v>
      </c>
    </row>
    <row r="210" spans="1:6">
      <c r="A210" t="s">
        <v>10</v>
      </c>
      <c r="B210" t="s">
        <v>31</v>
      </c>
      <c r="C210" s="4">
        <v>44621</v>
      </c>
      <c r="D210">
        <v>42</v>
      </c>
      <c r="E210">
        <v>34</v>
      </c>
      <c r="F210">
        <v>1</v>
      </c>
    </row>
    <row r="211" spans="1:6">
      <c r="A211" t="s">
        <v>10</v>
      </c>
      <c r="B211" t="s">
        <v>32</v>
      </c>
      <c r="C211" s="4">
        <v>44621</v>
      </c>
      <c r="D211">
        <v>60</v>
      </c>
      <c r="E211">
        <v>49</v>
      </c>
      <c r="F211">
        <v>1</v>
      </c>
    </row>
    <row r="212" spans="1:6">
      <c r="A212" t="s">
        <v>11</v>
      </c>
      <c r="B212" t="s">
        <v>33</v>
      </c>
      <c r="C212" s="4">
        <v>44621</v>
      </c>
      <c r="D212">
        <v>44</v>
      </c>
      <c r="E212">
        <v>36</v>
      </c>
      <c r="F212">
        <v>1</v>
      </c>
    </row>
    <row r="213" spans="1:6">
      <c r="A213" t="s">
        <v>11</v>
      </c>
      <c r="B213" t="s">
        <v>34</v>
      </c>
      <c r="C213" s="4">
        <v>44621</v>
      </c>
      <c r="D213">
        <v>62</v>
      </c>
      <c r="E213">
        <v>48</v>
      </c>
      <c r="F213">
        <v>2</v>
      </c>
    </row>
    <row r="214" spans="1:6">
      <c r="A214" t="s">
        <v>12</v>
      </c>
      <c r="B214" t="s">
        <v>35</v>
      </c>
      <c r="C214" s="4">
        <v>44621</v>
      </c>
      <c r="D214">
        <v>44</v>
      </c>
      <c r="E214">
        <v>38</v>
      </c>
      <c r="F214">
        <v>1</v>
      </c>
    </row>
    <row r="215" spans="1:6">
      <c r="A215" t="s">
        <v>12</v>
      </c>
      <c r="B215" t="s">
        <v>36</v>
      </c>
      <c r="C215" s="4">
        <v>44621</v>
      </c>
      <c r="D215">
        <v>68</v>
      </c>
      <c r="E215">
        <v>56</v>
      </c>
      <c r="F215">
        <v>1</v>
      </c>
    </row>
    <row r="216" spans="1:6">
      <c r="A216" t="s">
        <v>13</v>
      </c>
      <c r="B216" t="s">
        <v>37</v>
      </c>
      <c r="C216" s="4">
        <v>44621</v>
      </c>
      <c r="D216">
        <v>52</v>
      </c>
      <c r="E216">
        <v>37</v>
      </c>
      <c r="F216">
        <v>2</v>
      </c>
    </row>
    <row r="217" spans="1:6">
      <c r="A217" t="s">
        <v>13</v>
      </c>
      <c r="B217" t="s">
        <v>38</v>
      </c>
      <c r="C217" s="4">
        <v>44621</v>
      </c>
      <c r="D217">
        <v>75</v>
      </c>
      <c r="E217">
        <v>52</v>
      </c>
      <c r="F217">
        <v>2</v>
      </c>
    </row>
    <row r="218" spans="1:6">
      <c r="A218" t="s">
        <v>14</v>
      </c>
      <c r="B218" t="s">
        <v>39</v>
      </c>
      <c r="C218" s="4">
        <v>44621</v>
      </c>
      <c r="D218">
        <v>54</v>
      </c>
      <c r="E218">
        <v>44</v>
      </c>
      <c r="F218">
        <v>1</v>
      </c>
    </row>
    <row r="219" spans="1:6">
      <c r="A219" t="s">
        <v>14</v>
      </c>
      <c r="B219" t="s">
        <v>40</v>
      </c>
      <c r="C219" s="4">
        <v>44621</v>
      </c>
      <c r="D219">
        <v>62</v>
      </c>
      <c r="E219">
        <v>48</v>
      </c>
      <c r="F219">
        <v>1</v>
      </c>
    </row>
    <row r="220" spans="1:6">
      <c r="A220" t="s">
        <v>15</v>
      </c>
      <c r="B220" t="s">
        <v>41</v>
      </c>
      <c r="C220" s="4">
        <v>44621</v>
      </c>
      <c r="D220">
        <v>39</v>
      </c>
      <c r="E220">
        <v>36</v>
      </c>
      <c r="F220">
        <v>0</v>
      </c>
    </row>
    <row r="221" spans="1:6">
      <c r="A221" t="s">
        <v>15</v>
      </c>
      <c r="B221" t="s">
        <v>42</v>
      </c>
      <c r="C221" s="4">
        <v>44621</v>
      </c>
      <c r="D221">
        <v>45</v>
      </c>
      <c r="E221">
        <v>43</v>
      </c>
      <c r="F221">
        <v>0</v>
      </c>
    </row>
    <row r="222" spans="1:6">
      <c r="A222" t="s">
        <v>16</v>
      </c>
      <c r="B222" t="s">
        <v>43</v>
      </c>
      <c r="C222" s="4">
        <v>44621</v>
      </c>
      <c r="D222">
        <v>47</v>
      </c>
      <c r="E222">
        <v>44</v>
      </c>
      <c r="F222">
        <v>0</v>
      </c>
    </row>
    <row r="223" spans="1:6">
      <c r="A223" t="s">
        <v>16</v>
      </c>
      <c r="B223" t="s">
        <v>44</v>
      </c>
      <c r="C223" s="4">
        <v>44621</v>
      </c>
      <c r="D223">
        <v>64</v>
      </c>
      <c r="E223">
        <v>62</v>
      </c>
      <c r="F223">
        <v>0</v>
      </c>
    </row>
    <row r="224" spans="1:6">
      <c r="A224" t="s">
        <v>19</v>
      </c>
      <c r="B224" t="s">
        <v>45</v>
      </c>
      <c r="C224" s="4">
        <v>44621</v>
      </c>
      <c r="D224">
        <v>46</v>
      </c>
      <c r="E224">
        <v>40</v>
      </c>
      <c r="F224">
        <v>1</v>
      </c>
    </row>
    <row r="225" spans="1:6">
      <c r="A225" t="s">
        <v>19</v>
      </c>
      <c r="B225" t="s">
        <v>46</v>
      </c>
      <c r="C225" s="4">
        <v>44621</v>
      </c>
      <c r="D225">
        <v>48</v>
      </c>
      <c r="E225">
        <v>42</v>
      </c>
      <c r="F225">
        <v>1</v>
      </c>
    </row>
    <row r="226" spans="1:6">
      <c r="A226" t="s">
        <v>20</v>
      </c>
      <c r="B226" t="s">
        <v>47</v>
      </c>
      <c r="C226" s="4">
        <v>44621</v>
      </c>
      <c r="D226">
        <v>42</v>
      </c>
      <c r="E226">
        <v>34</v>
      </c>
      <c r="F226">
        <v>1</v>
      </c>
    </row>
    <row r="227" spans="1:6">
      <c r="A227" t="s">
        <v>20</v>
      </c>
      <c r="B227" t="s">
        <v>48</v>
      </c>
      <c r="C227" s="4">
        <v>44621</v>
      </c>
      <c r="D227">
        <v>57</v>
      </c>
      <c r="E227">
        <v>48</v>
      </c>
      <c r="F227">
        <v>1</v>
      </c>
    </row>
    <row r="228" spans="1:6">
      <c r="A228" t="s">
        <v>21</v>
      </c>
      <c r="B228" t="s">
        <v>49</v>
      </c>
      <c r="C228" s="4">
        <v>44621</v>
      </c>
      <c r="D228">
        <v>43</v>
      </c>
      <c r="E228">
        <v>37</v>
      </c>
      <c r="F228">
        <v>1</v>
      </c>
    </row>
    <row r="229" spans="1:6">
      <c r="A229" t="s">
        <v>21</v>
      </c>
      <c r="B229" t="s">
        <v>50</v>
      </c>
      <c r="C229" s="4">
        <v>44621</v>
      </c>
      <c r="D229">
        <v>68</v>
      </c>
      <c r="E229">
        <v>58</v>
      </c>
      <c r="F229">
        <v>1</v>
      </c>
    </row>
    <row r="230" spans="1:6">
      <c r="A230" t="s">
        <v>22</v>
      </c>
      <c r="B230" t="s">
        <v>51</v>
      </c>
      <c r="C230" s="4">
        <v>44621</v>
      </c>
      <c r="D230">
        <v>43</v>
      </c>
      <c r="E230">
        <v>34</v>
      </c>
      <c r="F230">
        <v>1</v>
      </c>
    </row>
    <row r="231" spans="1:6">
      <c r="A231" t="s">
        <v>22</v>
      </c>
      <c r="B231" t="s">
        <v>52</v>
      </c>
      <c r="C231" s="4">
        <v>44621</v>
      </c>
      <c r="D231">
        <v>48</v>
      </c>
      <c r="E231">
        <v>40</v>
      </c>
      <c r="F231">
        <v>1</v>
      </c>
    </row>
    <row r="232" spans="1:6">
      <c r="A232" t="s">
        <v>23</v>
      </c>
      <c r="B232" t="s">
        <v>53</v>
      </c>
      <c r="C232" s="4">
        <v>44621</v>
      </c>
      <c r="D232">
        <v>33</v>
      </c>
      <c r="E232">
        <v>30</v>
      </c>
      <c r="F232">
        <v>0</v>
      </c>
    </row>
    <row r="233" spans="1:6">
      <c r="A233" t="s">
        <v>23</v>
      </c>
      <c r="B233" t="s">
        <v>54</v>
      </c>
      <c r="C233" s="4">
        <v>44621</v>
      </c>
      <c r="D233">
        <v>64</v>
      </c>
      <c r="E233">
        <v>59</v>
      </c>
      <c r="F233">
        <v>1</v>
      </c>
    </row>
    <row r="234" spans="1:6">
      <c r="A234" t="s">
        <v>24</v>
      </c>
      <c r="B234" t="s">
        <v>55</v>
      </c>
      <c r="C234" s="4">
        <v>44621</v>
      </c>
      <c r="D234">
        <v>57</v>
      </c>
      <c r="E234">
        <v>47</v>
      </c>
      <c r="F234">
        <v>1</v>
      </c>
    </row>
    <row r="235" spans="1:6">
      <c r="A235" t="s">
        <v>24</v>
      </c>
      <c r="B235" t="s">
        <v>56</v>
      </c>
      <c r="C235" s="4">
        <v>44621</v>
      </c>
      <c r="D235">
        <v>74</v>
      </c>
      <c r="E235">
        <v>61</v>
      </c>
      <c r="F235">
        <v>1</v>
      </c>
    </row>
    <row r="236" spans="1:6">
      <c r="A236" t="s">
        <v>25</v>
      </c>
      <c r="B236" t="s">
        <v>57</v>
      </c>
      <c r="C236" s="4">
        <v>44621</v>
      </c>
      <c r="D236">
        <v>45</v>
      </c>
      <c r="E236">
        <v>35</v>
      </c>
      <c r="F236">
        <v>1</v>
      </c>
    </row>
    <row r="237" spans="1:6">
      <c r="A237" t="s">
        <v>25</v>
      </c>
      <c r="B237" t="s">
        <v>58</v>
      </c>
      <c r="C237" s="4">
        <v>44621</v>
      </c>
      <c r="D237">
        <v>77</v>
      </c>
      <c r="E237">
        <v>57</v>
      </c>
      <c r="F237">
        <v>2</v>
      </c>
    </row>
    <row r="238" spans="1:6">
      <c r="A238" t="s">
        <v>26</v>
      </c>
      <c r="B238" t="s">
        <v>59</v>
      </c>
      <c r="C238" s="4">
        <v>44621</v>
      </c>
      <c r="D238">
        <v>45</v>
      </c>
      <c r="E238">
        <v>39</v>
      </c>
      <c r="F238">
        <v>1</v>
      </c>
    </row>
    <row r="239" spans="1:6">
      <c r="A239" t="s">
        <v>26</v>
      </c>
      <c r="B239" t="s">
        <v>60</v>
      </c>
      <c r="C239" s="4">
        <v>44621</v>
      </c>
      <c r="D239">
        <v>61</v>
      </c>
      <c r="E239">
        <v>54</v>
      </c>
      <c r="F239">
        <v>1</v>
      </c>
    </row>
    <row r="240" spans="1:6">
      <c r="A240" t="s">
        <v>8</v>
      </c>
      <c r="B240" t="s">
        <v>27</v>
      </c>
      <c r="C240" s="4">
        <v>44652</v>
      </c>
      <c r="D240">
        <v>47</v>
      </c>
      <c r="E240">
        <v>39</v>
      </c>
      <c r="F240">
        <v>1</v>
      </c>
    </row>
    <row r="241" spans="1:6">
      <c r="A241" t="s">
        <v>8</v>
      </c>
      <c r="B241" t="s">
        <v>28</v>
      </c>
      <c r="C241" s="4">
        <v>44652</v>
      </c>
      <c r="D241">
        <v>54</v>
      </c>
      <c r="E241">
        <v>44</v>
      </c>
      <c r="F241">
        <v>1</v>
      </c>
    </row>
    <row r="242" spans="1:6">
      <c r="A242" t="s">
        <v>9</v>
      </c>
      <c r="B242" t="s">
        <v>29</v>
      </c>
      <c r="C242" s="4">
        <v>44652</v>
      </c>
      <c r="D242">
        <v>50</v>
      </c>
      <c r="E242">
        <v>37</v>
      </c>
      <c r="F242">
        <v>2</v>
      </c>
    </row>
    <row r="243" spans="1:6">
      <c r="A243" t="s">
        <v>9</v>
      </c>
      <c r="B243" t="s">
        <v>30</v>
      </c>
      <c r="C243" s="4">
        <v>44652</v>
      </c>
      <c r="D243">
        <v>81</v>
      </c>
      <c r="E243">
        <v>60</v>
      </c>
      <c r="F243">
        <v>3</v>
      </c>
    </row>
    <row r="244" spans="1:6">
      <c r="A244" t="s">
        <v>10</v>
      </c>
      <c r="B244" t="s">
        <v>31</v>
      </c>
      <c r="C244" s="4">
        <v>44652</v>
      </c>
      <c r="D244">
        <v>59</v>
      </c>
      <c r="E244">
        <v>49</v>
      </c>
      <c r="F244">
        <v>1</v>
      </c>
    </row>
    <row r="245" spans="1:6">
      <c r="A245" t="s">
        <v>10</v>
      </c>
      <c r="B245" t="s">
        <v>32</v>
      </c>
      <c r="C245" s="4">
        <v>44652</v>
      </c>
      <c r="D245">
        <v>65</v>
      </c>
      <c r="E245">
        <v>54</v>
      </c>
      <c r="F245">
        <v>1</v>
      </c>
    </row>
    <row r="246" spans="1:6">
      <c r="A246" t="s">
        <v>11</v>
      </c>
      <c r="B246" t="s">
        <v>33</v>
      </c>
      <c r="C246" s="4">
        <v>44652</v>
      </c>
      <c r="D246">
        <v>55</v>
      </c>
      <c r="E246">
        <v>44</v>
      </c>
      <c r="F246">
        <v>1</v>
      </c>
    </row>
    <row r="247" spans="1:6">
      <c r="A247" t="s">
        <v>11</v>
      </c>
      <c r="B247" t="s">
        <v>34</v>
      </c>
      <c r="C247" s="4">
        <v>44652</v>
      </c>
      <c r="D247">
        <v>68</v>
      </c>
      <c r="E247">
        <v>54</v>
      </c>
      <c r="F247">
        <v>2</v>
      </c>
    </row>
    <row r="248" spans="1:6">
      <c r="A248" t="s">
        <v>12</v>
      </c>
      <c r="B248" t="s">
        <v>35</v>
      </c>
      <c r="C248" s="4">
        <v>44652</v>
      </c>
      <c r="D248">
        <v>54</v>
      </c>
      <c r="E248">
        <v>46</v>
      </c>
      <c r="F248">
        <v>1</v>
      </c>
    </row>
    <row r="249" spans="1:6">
      <c r="A249" t="s">
        <v>12</v>
      </c>
      <c r="B249" t="s">
        <v>36</v>
      </c>
      <c r="C249" s="4">
        <v>44652</v>
      </c>
      <c r="D249">
        <v>57</v>
      </c>
      <c r="E249">
        <v>46</v>
      </c>
      <c r="F249">
        <v>1</v>
      </c>
    </row>
    <row r="250" spans="1:6">
      <c r="A250" t="s">
        <v>13</v>
      </c>
      <c r="B250" t="s">
        <v>37</v>
      </c>
      <c r="C250" s="4">
        <v>44652</v>
      </c>
      <c r="D250">
        <v>52</v>
      </c>
      <c r="E250">
        <v>35</v>
      </c>
      <c r="F250">
        <v>2</v>
      </c>
    </row>
    <row r="251" spans="1:6">
      <c r="A251" t="s">
        <v>13</v>
      </c>
      <c r="B251" t="s">
        <v>38</v>
      </c>
      <c r="C251" s="4">
        <v>44652</v>
      </c>
      <c r="D251">
        <v>88</v>
      </c>
      <c r="E251">
        <v>57</v>
      </c>
      <c r="F251">
        <v>3</v>
      </c>
    </row>
    <row r="252" spans="1:6">
      <c r="A252" t="s">
        <v>14</v>
      </c>
      <c r="B252" t="s">
        <v>39</v>
      </c>
      <c r="C252" s="4">
        <v>44652</v>
      </c>
      <c r="D252">
        <v>64</v>
      </c>
      <c r="E252">
        <v>50</v>
      </c>
      <c r="F252">
        <v>1</v>
      </c>
    </row>
    <row r="253" spans="1:6">
      <c r="A253" t="s">
        <v>14</v>
      </c>
      <c r="B253" t="s">
        <v>40</v>
      </c>
      <c r="C253" s="4">
        <v>44652</v>
      </c>
      <c r="D253">
        <v>68</v>
      </c>
      <c r="E253">
        <v>55</v>
      </c>
      <c r="F253">
        <v>2</v>
      </c>
    </row>
    <row r="254" spans="1:6">
      <c r="A254" t="s">
        <v>15</v>
      </c>
      <c r="B254" t="s">
        <v>41</v>
      </c>
      <c r="C254" s="4">
        <v>44652</v>
      </c>
      <c r="D254">
        <v>45</v>
      </c>
      <c r="E254">
        <v>41</v>
      </c>
      <c r="F254">
        <v>0</v>
      </c>
    </row>
    <row r="255" spans="1:6">
      <c r="A255" t="s">
        <v>15</v>
      </c>
      <c r="B255" t="s">
        <v>42</v>
      </c>
      <c r="C255" s="4">
        <v>44652</v>
      </c>
      <c r="D255">
        <v>63</v>
      </c>
      <c r="E255">
        <v>58</v>
      </c>
      <c r="F255">
        <v>0</v>
      </c>
    </row>
    <row r="256" spans="1:6">
      <c r="A256" t="s">
        <v>16</v>
      </c>
      <c r="B256" t="s">
        <v>43</v>
      </c>
      <c r="C256" s="4">
        <v>44652</v>
      </c>
      <c r="D256">
        <v>37</v>
      </c>
      <c r="E256">
        <v>36</v>
      </c>
      <c r="F256">
        <v>0</v>
      </c>
    </row>
    <row r="257" spans="1:6">
      <c r="A257" t="s">
        <v>16</v>
      </c>
      <c r="B257" t="s">
        <v>44</v>
      </c>
      <c r="C257" s="4">
        <v>44652</v>
      </c>
      <c r="D257">
        <v>55</v>
      </c>
      <c r="E257">
        <v>53</v>
      </c>
      <c r="F257">
        <v>0</v>
      </c>
    </row>
    <row r="258" spans="1:6">
      <c r="A258" t="s">
        <v>19</v>
      </c>
      <c r="B258" t="s">
        <v>45</v>
      </c>
      <c r="C258" s="4">
        <v>44652</v>
      </c>
      <c r="D258">
        <v>34</v>
      </c>
      <c r="E258">
        <v>30</v>
      </c>
      <c r="F258">
        <v>1</v>
      </c>
    </row>
    <row r="259" spans="1:6">
      <c r="A259" t="s">
        <v>19</v>
      </c>
      <c r="B259" t="s">
        <v>46</v>
      </c>
      <c r="C259" s="4">
        <v>44652</v>
      </c>
      <c r="D259">
        <v>56</v>
      </c>
      <c r="E259">
        <v>47</v>
      </c>
      <c r="F259">
        <v>1</v>
      </c>
    </row>
    <row r="260" spans="1:6">
      <c r="A260" t="s">
        <v>20</v>
      </c>
      <c r="B260" t="s">
        <v>47</v>
      </c>
      <c r="C260" s="4">
        <v>44652</v>
      </c>
      <c r="D260">
        <v>44</v>
      </c>
      <c r="E260">
        <v>36</v>
      </c>
      <c r="F260">
        <v>1</v>
      </c>
    </row>
    <row r="261" spans="1:6">
      <c r="A261" t="s">
        <v>20</v>
      </c>
      <c r="B261" t="s">
        <v>48</v>
      </c>
      <c r="C261" s="4">
        <v>44652</v>
      </c>
      <c r="D261">
        <v>46</v>
      </c>
      <c r="E261">
        <v>39</v>
      </c>
      <c r="F261">
        <v>1</v>
      </c>
    </row>
    <row r="262" spans="1:6">
      <c r="A262" t="s">
        <v>21</v>
      </c>
      <c r="B262" t="s">
        <v>49</v>
      </c>
      <c r="C262" s="4">
        <v>44652</v>
      </c>
      <c r="D262">
        <v>38</v>
      </c>
      <c r="E262">
        <v>35</v>
      </c>
      <c r="F262">
        <v>1</v>
      </c>
    </row>
    <row r="263" spans="1:6">
      <c r="A263" t="s">
        <v>21</v>
      </c>
      <c r="B263" t="s">
        <v>50</v>
      </c>
      <c r="C263" s="4">
        <v>44652</v>
      </c>
      <c r="D263">
        <v>46</v>
      </c>
      <c r="E263">
        <v>41</v>
      </c>
      <c r="F263">
        <v>1</v>
      </c>
    </row>
    <row r="264" spans="1:6">
      <c r="A264" t="s">
        <v>22</v>
      </c>
      <c r="B264" t="s">
        <v>51</v>
      </c>
      <c r="C264" s="4">
        <v>44652</v>
      </c>
      <c r="D264">
        <v>44</v>
      </c>
      <c r="E264">
        <v>35</v>
      </c>
      <c r="F264">
        <v>1</v>
      </c>
    </row>
    <row r="265" spans="1:6">
      <c r="A265" t="s">
        <v>22</v>
      </c>
      <c r="B265" t="s">
        <v>52</v>
      </c>
      <c r="C265" s="4">
        <v>44652</v>
      </c>
      <c r="D265">
        <v>66</v>
      </c>
      <c r="E265">
        <v>54</v>
      </c>
      <c r="F265">
        <v>2</v>
      </c>
    </row>
    <row r="266" spans="1:6">
      <c r="A266" t="s">
        <v>23</v>
      </c>
      <c r="B266" t="s">
        <v>53</v>
      </c>
      <c r="C266" s="4">
        <v>44652</v>
      </c>
      <c r="D266">
        <v>41</v>
      </c>
      <c r="E266">
        <v>37</v>
      </c>
      <c r="F266">
        <v>0</v>
      </c>
    </row>
    <row r="267" spans="1:6">
      <c r="A267" t="s">
        <v>23</v>
      </c>
      <c r="B267" t="s">
        <v>54</v>
      </c>
      <c r="C267" s="4">
        <v>44652</v>
      </c>
      <c r="D267">
        <v>48</v>
      </c>
      <c r="E267">
        <v>44</v>
      </c>
      <c r="F267">
        <v>1</v>
      </c>
    </row>
    <row r="268" spans="1:6">
      <c r="A268" t="s">
        <v>24</v>
      </c>
      <c r="B268" t="s">
        <v>55</v>
      </c>
      <c r="C268" s="4">
        <v>44652</v>
      </c>
      <c r="D268">
        <v>39</v>
      </c>
      <c r="E268">
        <v>31</v>
      </c>
      <c r="F268">
        <v>1</v>
      </c>
    </row>
    <row r="269" spans="1:6">
      <c r="A269" t="s">
        <v>24</v>
      </c>
      <c r="B269" t="s">
        <v>56</v>
      </c>
      <c r="C269" s="4">
        <v>44652</v>
      </c>
      <c r="D269">
        <v>62</v>
      </c>
      <c r="E269">
        <v>53</v>
      </c>
      <c r="F269">
        <v>1</v>
      </c>
    </row>
    <row r="270" spans="1:6">
      <c r="A270" t="s">
        <v>25</v>
      </c>
      <c r="B270" t="s">
        <v>57</v>
      </c>
      <c r="C270" s="4">
        <v>44652</v>
      </c>
      <c r="D270">
        <v>60</v>
      </c>
      <c r="E270">
        <v>45</v>
      </c>
      <c r="F270">
        <v>1</v>
      </c>
    </row>
    <row r="271" spans="1:6">
      <c r="A271" t="s">
        <v>25</v>
      </c>
      <c r="B271" t="s">
        <v>58</v>
      </c>
      <c r="C271" s="4">
        <v>44652</v>
      </c>
      <c r="D271">
        <v>60</v>
      </c>
      <c r="E271">
        <v>44</v>
      </c>
      <c r="F271">
        <v>1</v>
      </c>
    </row>
    <row r="272" spans="1:6">
      <c r="A272" t="s">
        <v>26</v>
      </c>
      <c r="B272" t="s">
        <v>59</v>
      </c>
      <c r="C272" s="4">
        <v>44652</v>
      </c>
      <c r="D272">
        <v>35</v>
      </c>
      <c r="E272">
        <v>31</v>
      </c>
      <c r="F272">
        <v>1</v>
      </c>
    </row>
    <row r="273" spans="1:6">
      <c r="A273" t="s">
        <v>26</v>
      </c>
      <c r="B273" t="s">
        <v>60</v>
      </c>
      <c r="C273" s="4">
        <v>44652</v>
      </c>
      <c r="D273">
        <v>47</v>
      </c>
      <c r="E273">
        <v>41</v>
      </c>
      <c r="F273">
        <v>1</v>
      </c>
    </row>
    <row r="274" spans="1:6">
      <c r="A274" t="s">
        <v>8</v>
      </c>
      <c r="B274" t="s">
        <v>27</v>
      </c>
      <c r="C274" s="4">
        <v>44682</v>
      </c>
      <c r="D274">
        <v>41</v>
      </c>
      <c r="E274">
        <v>37</v>
      </c>
      <c r="F274">
        <v>1</v>
      </c>
    </row>
    <row r="275" spans="1:6">
      <c r="A275" t="s">
        <v>8</v>
      </c>
      <c r="B275" t="s">
        <v>28</v>
      </c>
      <c r="C275" s="4">
        <v>44682</v>
      </c>
      <c r="D275">
        <v>60</v>
      </c>
      <c r="E275">
        <v>52</v>
      </c>
      <c r="F275">
        <v>1</v>
      </c>
    </row>
    <row r="276" spans="1:6">
      <c r="A276" t="s">
        <v>9</v>
      </c>
      <c r="B276" t="s">
        <v>29</v>
      </c>
      <c r="C276" s="4">
        <v>44682</v>
      </c>
      <c r="D276">
        <v>56</v>
      </c>
      <c r="E276">
        <v>42</v>
      </c>
      <c r="F276">
        <v>2</v>
      </c>
    </row>
    <row r="277" spans="1:6">
      <c r="A277" t="s">
        <v>9</v>
      </c>
      <c r="B277" t="s">
        <v>30</v>
      </c>
      <c r="C277" s="4">
        <v>44682</v>
      </c>
      <c r="D277">
        <v>78</v>
      </c>
      <c r="E277">
        <v>55</v>
      </c>
      <c r="F277">
        <v>2</v>
      </c>
    </row>
    <row r="278" spans="1:6">
      <c r="A278" t="s">
        <v>10</v>
      </c>
      <c r="B278" t="s">
        <v>31</v>
      </c>
      <c r="C278" s="4">
        <v>44682</v>
      </c>
      <c r="D278">
        <v>39</v>
      </c>
      <c r="E278">
        <v>32</v>
      </c>
      <c r="F278">
        <v>1</v>
      </c>
    </row>
    <row r="279" spans="1:6">
      <c r="A279" t="s">
        <v>10</v>
      </c>
      <c r="B279" t="s">
        <v>32</v>
      </c>
      <c r="C279" s="4">
        <v>44682</v>
      </c>
      <c r="D279">
        <v>64</v>
      </c>
      <c r="E279">
        <v>55</v>
      </c>
      <c r="F279">
        <v>1</v>
      </c>
    </row>
    <row r="280" spans="1:6">
      <c r="A280" t="s">
        <v>11</v>
      </c>
      <c r="B280" t="s">
        <v>33</v>
      </c>
      <c r="C280" s="4">
        <v>44682</v>
      </c>
      <c r="D280">
        <v>59</v>
      </c>
      <c r="E280">
        <v>49</v>
      </c>
      <c r="F280">
        <v>2</v>
      </c>
    </row>
    <row r="281" spans="1:6">
      <c r="A281" t="s">
        <v>11</v>
      </c>
      <c r="B281" t="s">
        <v>34</v>
      </c>
      <c r="C281" s="4">
        <v>44682</v>
      </c>
      <c r="D281">
        <v>63</v>
      </c>
      <c r="E281">
        <v>52</v>
      </c>
      <c r="F281">
        <v>2</v>
      </c>
    </row>
    <row r="282" spans="1:6">
      <c r="A282" t="s">
        <v>12</v>
      </c>
      <c r="B282" t="s">
        <v>35</v>
      </c>
      <c r="C282" s="4">
        <v>44682</v>
      </c>
      <c r="D282">
        <v>54</v>
      </c>
      <c r="E282">
        <v>48</v>
      </c>
      <c r="F282">
        <v>1</v>
      </c>
    </row>
    <row r="283" spans="1:6">
      <c r="A283" t="s">
        <v>12</v>
      </c>
      <c r="B283" t="s">
        <v>36</v>
      </c>
      <c r="C283" s="4">
        <v>44682</v>
      </c>
      <c r="D283">
        <v>67</v>
      </c>
      <c r="E283">
        <v>58</v>
      </c>
      <c r="F283">
        <v>1</v>
      </c>
    </row>
    <row r="284" spans="1:6">
      <c r="A284" t="s">
        <v>13</v>
      </c>
      <c r="B284" t="s">
        <v>37</v>
      </c>
      <c r="C284" s="4">
        <v>44682</v>
      </c>
      <c r="D284">
        <v>46</v>
      </c>
      <c r="E284">
        <v>33</v>
      </c>
      <c r="F284">
        <v>2</v>
      </c>
    </row>
    <row r="285" spans="1:6">
      <c r="A285" t="s">
        <v>13</v>
      </c>
      <c r="B285" t="s">
        <v>38</v>
      </c>
      <c r="C285" s="4">
        <v>44682</v>
      </c>
      <c r="D285">
        <v>67</v>
      </c>
      <c r="E285">
        <v>47</v>
      </c>
      <c r="F285">
        <v>2</v>
      </c>
    </row>
    <row r="286" spans="1:6">
      <c r="A286" t="s">
        <v>14</v>
      </c>
      <c r="B286" t="s">
        <v>39</v>
      </c>
      <c r="C286" s="4">
        <v>44682</v>
      </c>
      <c r="D286">
        <v>47</v>
      </c>
      <c r="E286">
        <v>39</v>
      </c>
      <c r="F286">
        <v>1</v>
      </c>
    </row>
    <row r="287" spans="1:6">
      <c r="A287" t="s">
        <v>14</v>
      </c>
      <c r="B287" t="s">
        <v>40</v>
      </c>
      <c r="C287" s="4">
        <v>44682</v>
      </c>
      <c r="D287">
        <v>50</v>
      </c>
      <c r="E287">
        <v>41</v>
      </c>
      <c r="F287">
        <v>1</v>
      </c>
    </row>
    <row r="288" spans="1:6">
      <c r="A288" t="s">
        <v>15</v>
      </c>
      <c r="B288" t="s">
        <v>41</v>
      </c>
      <c r="C288" s="4">
        <v>44682</v>
      </c>
      <c r="D288">
        <v>38</v>
      </c>
      <c r="E288">
        <v>34</v>
      </c>
      <c r="F288">
        <v>0</v>
      </c>
    </row>
    <row r="289" spans="1:6">
      <c r="A289" t="s">
        <v>15</v>
      </c>
      <c r="B289" t="s">
        <v>42</v>
      </c>
      <c r="C289" s="4">
        <v>44682</v>
      </c>
      <c r="D289">
        <v>61</v>
      </c>
      <c r="E289">
        <v>58</v>
      </c>
      <c r="F289">
        <v>0</v>
      </c>
    </row>
    <row r="290" spans="1:6">
      <c r="A290" t="s">
        <v>16</v>
      </c>
      <c r="B290" t="s">
        <v>43</v>
      </c>
      <c r="C290" s="4">
        <v>44682</v>
      </c>
      <c r="D290">
        <v>43</v>
      </c>
      <c r="E290">
        <v>40</v>
      </c>
      <c r="F290">
        <v>0</v>
      </c>
    </row>
    <row r="291" spans="1:6">
      <c r="A291" t="s">
        <v>16</v>
      </c>
      <c r="B291" t="s">
        <v>44</v>
      </c>
      <c r="C291" s="4">
        <v>44682</v>
      </c>
      <c r="D291">
        <v>42</v>
      </c>
      <c r="E291">
        <v>40</v>
      </c>
      <c r="F291">
        <v>0</v>
      </c>
    </row>
    <row r="292" spans="1:6">
      <c r="A292" t="s">
        <v>19</v>
      </c>
      <c r="B292" t="s">
        <v>45</v>
      </c>
      <c r="C292" s="4">
        <v>44682</v>
      </c>
      <c r="D292">
        <v>58</v>
      </c>
      <c r="E292">
        <v>48</v>
      </c>
      <c r="F292">
        <v>1</v>
      </c>
    </row>
    <row r="293" spans="1:6">
      <c r="A293" t="s">
        <v>19</v>
      </c>
      <c r="B293" t="s">
        <v>46</v>
      </c>
      <c r="C293" s="4">
        <v>44682</v>
      </c>
      <c r="D293">
        <v>55</v>
      </c>
      <c r="E293">
        <v>47</v>
      </c>
      <c r="F293">
        <v>1</v>
      </c>
    </row>
    <row r="294" spans="1:6">
      <c r="A294" t="s">
        <v>20</v>
      </c>
      <c r="B294" t="s">
        <v>47</v>
      </c>
      <c r="C294" s="4">
        <v>44682</v>
      </c>
      <c r="D294">
        <v>61</v>
      </c>
      <c r="E294">
        <v>48</v>
      </c>
      <c r="F294">
        <v>1</v>
      </c>
    </row>
    <row r="295" spans="1:6">
      <c r="A295" t="s">
        <v>20</v>
      </c>
      <c r="B295" t="s">
        <v>48</v>
      </c>
      <c r="C295" s="4">
        <v>44682</v>
      </c>
      <c r="D295">
        <v>77</v>
      </c>
      <c r="E295">
        <v>61</v>
      </c>
      <c r="F295">
        <v>1</v>
      </c>
    </row>
    <row r="296" spans="1:6">
      <c r="A296" t="s">
        <v>21</v>
      </c>
      <c r="B296" t="s">
        <v>49</v>
      </c>
      <c r="C296" s="4">
        <v>44682</v>
      </c>
      <c r="D296">
        <v>44</v>
      </c>
      <c r="E296">
        <v>38</v>
      </c>
      <c r="F296">
        <v>1</v>
      </c>
    </row>
    <row r="297" spans="1:6">
      <c r="A297" t="s">
        <v>21</v>
      </c>
      <c r="B297" t="s">
        <v>50</v>
      </c>
      <c r="C297" s="4">
        <v>44682</v>
      </c>
      <c r="D297">
        <v>68</v>
      </c>
      <c r="E297">
        <v>59</v>
      </c>
      <c r="F297">
        <v>1</v>
      </c>
    </row>
    <row r="298" spans="1:6">
      <c r="A298" t="s">
        <v>22</v>
      </c>
      <c r="B298" t="s">
        <v>51</v>
      </c>
      <c r="C298" s="4">
        <v>44682</v>
      </c>
      <c r="D298">
        <v>46</v>
      </c>
      <c r="E298">
        <v>36</v>
      </c>
      <c r="F298">
        <v>1</v>
      </c>
    </row>
    <row r="299" spans="1:6">
      <c r="A299" t="s">
        <v>22</v>
      </c>
      <c r="B299" t="s">
        <v>52</v>
      </c>
      <c r="C299" s="4">
        <v>44682</v>
      </c>
      <c r="D299">
        <v>72</v>
      </c>
      <c r="E299">
        <v>57</v>
      </c>
      <c r="F299">
        <v>1</v>
      </c>
    </row>
    <row r="300" spans="1:6">
      <c r="A300" t="s">
        <v>23</v>
      </c>
      <c r="B300" t="s">
        <v>53</v>
      </c>
      <c r="C300" s="4">
        <v>44682</v>
      </c>
      <c r="D300">
        <v>37</v>
      </c>
      <c r="E300">
        <v>33</v>
      </c>
      <c r="F300">
        <v>0</v>
      </c>
    </row>
    <row r="301" spans="1:6">
      <c r="A301" t="s">
        <v>23</v>
      </c>
      <c r="B301" t="s">
        <v>54</v>
      </c>
      <c r="C301" s="4">
        <v>44682</v>
      </c>
      <c r="D301">
        <v>41</v>
      </c>
      <c r="E301">
        <v>38</v>
      </c>
      <c r="F301">
        <v>1</v>
      </c>
    </row>
    <row r="302" spans="1:6">
      <c r="A302" t="s">
        <v>24</v>
      </c>
      <c r="B302" t="s">
        <v>55</v>
      </c>
      <c r="C302" s="4">
        <v>44682</v>
      </c>
      <c r="D302">
        <v>48</v>
      </c>
      <c r="E302">
        <v>40</v>
      </c>
      <c r="F302">
        <v>1</v>
      </c>
    </row>
    <row r="303" spans="1:6">
      <c r="A303" t="s">
        <v>24</v>
      </c>
      <c r="B303" t="s">
        <v>56</v>
      </c>
      <c r="C303" s="4">
        <v>44682</v>
      </c>
      <c r="D303">
        <v>64</v>
      </c>
      <c r="E303">
        <v>54</v>
      </c>
      <c r="F303">
        <v>1</v>
      </c>
    </row>
    <row r="304" spans="1:6">
      <c r="A304" t="s">
        <v>25</v>
      </c>
      <c r="B304" t="s">
        <v>57</v>
      </c>
      <c r="C304" s="4">
        <v>44682</v>
      </c>
      <c r="D304">
        <v>57</v>
      </c>
      <c r="E304">
        <v>42</v>
      </c>
      <c r="F304">
        <v>1</v>
      </c>
    </row>
    <row r="305" spans="1:6">
      <c r="A305" t="s">
        <v>25</v>
      </c>
      <c r="B305" t="s">
        <v>58</v>
      </c>
      <c r="C305" s="4">
        <v>44682</v>
      </c>
      <c r="D305">
        <v>73</v>
      </c>
      <c r="E305">
        <v>58</v>
      </c>
      <c r="F305">
        <v>2</v>
      </c>
    </row>
    <row r="306" spans="1:6">
      <c r="A306" t="s">
        <v>26</v>
      </c>
      <c r="B306" t="s">
        <v>59</v>
      </c>
      <c r="C306" s="4">
        <v>44682</v>
      </c>
      <c r="D306">
        <v>47</v>
      </c>
      <c r="E306">
        <v>41</v>
      </c>
      <c r="F306">
        <v>1</v>
      </c>
    </row>
    <row r="307" spans="1:6">
      <c r="A307" t="s">
        <v>26</v>
      </c>
      <c r="B307" t="s">
        <v>60</v>
      </c>
      <c r="C307" s="4">
        <v>44682</v>
      </c>
      <c r="D307">
        <v>69</v>
      </c>
      <c r="E307">
        <v>59</v>
      </c>
      <c r="F307">
        <v>1</v>
      </c>
    </row>
    <row r="308" spans="1:6">
      <c r="A308" t="s">
        <v>8</v>
      </c>
      <c r="B308" t="s">
        <v>27</v>
      </c>
      <c r="C308" s="4">
        <v>44713</v>
      </c>
      <c r="D308">
        <v>36</v>
      </c>
      <c r="E308">
        <v>32</v>
      </c>
      <c r="F308">
        <v>1</v>
      </c>
    </row>
    <row r="309" spans="1:6">
      <c r="A309" t="s">
        <v>8</v>
      </c>
      <c r="B309" t="s">
        <v>28</v>
      </c>
      <c r="C309" s="4">
        <v>44713</v>
      </c>
      <c r="D309">
        <v>49</v>
      </c>
      <c r="E309">
        <v>43</v>
      </c>
      <c r="F309">
        <v>1</v>
      </c>
    </row>
    <row r="310" spans="1:6">
      <c r="A310" t="s">
        <v>9</v>
      </c>
      <c r="B310" t="s">
        <v>29</v>
      </c>
      <c r="C310" s="4">
        <v>44713</v>
      </c>
      <c r="D310">
        <v>60</v>
      </c>
      <c r="E310">
        <v>46</v>
      </c>
      <c r="F310">
        <v>4</v>
      </c>
    </row>
    <row r="311" spans="1:6">
      <c r="A311" t="s">
        <v>9</v>
      </c>
      <c r="B311" t="s">
        <v>30</v>
      </c>
      <c r="C311" s="4">
        <v>44713</v>
      </c>
      <c r="D311">
        <v>82</v>
      </c>
      <c r="E311">
        <v>59</v>
      </c>
      <c r="F311">
        <v>4</v>
      </c>
    </row>
    <row r="312" spans="1:6">
      <c r="A312" t="s">
        <v>10</v>
      </c>
      <c r="B312" t="s">
        <v>31</v>
      </c>
      <c r="C312" s="4">
        <v>44713</v>
      </c>
      <c r="D312">
        <v>41</v>
      </c>
      <c r="E312">
        <v>34</v>
      </c>
      <c r="F312">
        <v>1</v>
      </c>
    </row>
    <row r="313" spans="1:6">
      <c r="A313" t="s">
        <v>10</v>
      </c>
      <c r="B313" t="s">
        <v>32</v>
      </c>
      <c r="C313" s="4">
        <v>44713</v>
      </c>
      <c r="D313">
        <v>67</v>
      </c>
      <c r="E313">
        <v>54</v>
      </c>
      <c r="F313">
        <v>3</v>
      </c>
    </row>
    <row r="314" spans="1:6">
      <c r="A314" t="s">
        <v>11</v>
      </c>
      <c r="B314" t="s">
        <v>33</v>
      </c>
      <c r="C314" s="4">
        <v>44713</v>
      </c>
      <c r="D314">
        <v>52</v>
      </c>
      <c r="E314">
        <v>42</v>
      </c>
      <c r="F314">
        <v>2</v>
      </c>
    </row>
    <row r="315" spans="1:6">
      <c r="A315" t="s">
        <v>11</v>
      </c>
      <c r="B315" t="s">
        <v>34</v>
      </c>
      <c r="C315" s="4">
        <v>44713</v>
      </c>
      <c r="D315">
        <v>65</v>
      </c>
      <c r="E315">
        <v>50</v>
      </c>
      <c r="F315">
        <v>2</v>
      </c>
    </row>
    <row r="316" spans="1:6">
      <c r="A316" t="s">
        <v>12</v>
      </c>
      <c r="B316" t="s">
        <v>35</v>
      </c>
      <c r="C316" s="4">
        <v>44713</v>
      </c>
      <c r="D316">
        <v>56</v>
      </c>
      <c r="E316">
        <v>47</v>
      </c>
      <c r="F316">
        <v>1</v>
      </c>
    </row>
    <row r="317" spans="1:6">
      <c r="A317" t="s">
        <v>12</v>
      </c>
      <c r="B317" t="s">
        <v>36</v>
      </c>
      <c r="C317" s="4">
        <v>44713</v>
      </c>
      <c r="D317">
        <v>65</v>
      </c>
      <c r="E317">
        <v>54</v>
      </c>
      <c r="F317">
        <v>2</v>
      </c>
    </row>
    <row r="318" spans="1:6">
      <c r="A318" t="s">
        <v>13</v>
      </c>
      <c r="B318" t="s">
        <v>37</v>
      </c>
      <c r="C318" s="4">
        <v>44713</v>
      </c>
      <c r="D318">
        <v>70</v>
      </c>
      <c r="E318">
        <v>49</v>
      </c>
      <c r="F318">
        <v>4</v>
      </c>
    </row>
    <row r="319" spans="1:6">
      <c r="A319" t="s">
        <v>13</v>
      </c>
      <c r="B319" t="s">
        <v>38</v>
      </c>
      <c r="C319" s="4">
        <v>44713</v>
      </c>
      <c r="D319">
        <v>73</v>
      </c>
      <c r="E319">
        <v>52</v>
      </c>
      <c r="F319">
        <v>4</v>
      </c>
    </row>
    <row r="320" spans="1:6">
      <c r="A320" t="s">
        <v>14</v>
      </c>
      <c r="B320" t="s">
        <v>39</v>
      </c>
      <c r="C320" s="4">
        <v>44713</v>
      </c>
      <c r="D320">
        <v>45</v>
      </c>
      <c r="E320">
        <v>34</v>
      </c>
      <c r="F320">
        <v>1</v>
      </c>
    </row>
    <row r="321" spans="1:6">
      <c r="A321" t="s">
        <v>14</v>
      </c>
      <c r="B321" t="s">
        <v>40</v>
      </c>
      <c r="C321" s="4">
        <v>44713</v>
      </c>
      <c r="D321">
        <v>57</v>
      </c>
      <c r="E321">
        <v>45</v>
      </c>
      <c r="F321">
        <v>2</v>
      </c>
    </row>
    <row r="322" spans="1:6">
      <c r="A322" t="s">
        <v>15</v>
      </c>
      <c r="B322" t="s">
        <v>41</v>
      </c>
      <c r="C322" s="4">
        <v>44713</v>
      </c>
      <c r="D322">
        <v>46</v>
      </c>
      <c r="E322">
        <v>44</v>
      </c>
      <c r="F322">
        <v>1</v>
      </c>
    </row>
    <row r="323" spans="1:6">
      <c r="A323" t="s">
        <v>15</v>
      </c>
      <c r="B323" t="s">
        <v>42</v>
      </c>
      <c r="C323" s="4">
        <v>44713</v>
      </c>
      <c r="D323">
        <v>44</v>
      </c>
      <c r="E323">
        <v>40</v>
      </c>
      <c r="F323">
        <v>1</v>
      </c>
    </row>
    <row r="324" spans="1:6">
      <c r="A324" t="s">
        <v>16</v>
      </c>
      <c r="B324" t="s">
        <v>43</v>
      </c>
      <c r="C324" s="4">
        <v>44713</v>
      </c>
      <c r="D324">
        <v>50</v>
      </c>
      <c r="E324">
        <v>46</v>
      </c>
      <c r="F324">
        <v>0</v>
      </c>
    </row>
    <row r="325" spans="1:6">
      <c r="A325" t="s">
        <v>16</v>
      </c>
      <c r="B325" t="s">
        <v>44</v>
      </c>
      <c r="C325" s="4">
        <v>44713</v>
      </c>
      <c r="D325">
        <v>51</v>
      </c>
      <c r="E325">
        <v>47</v>
      </c>
      <c r="F325">
        <v>0</v>
      </c>
    </row>
    <row r="326" spans="1:6">
      <c r="A326" t="s">
        <v>19</v>
      </c>
      <c r="B326" t="s">
        <v>45</v>
      </c>
      <c r="C326" s="4">
        <v>44713</v>
      </c>
      <c r="D326">
        <v>36</v>
      </c>
      <c r="E326">
        <v>30</v>
      </c>
      <c r="F326">
        <v>1</v>
      </c>
    </row>
    <row r="327" spans="1:6">
      <c r="A327" t="s">
        <v>19</v>
      </c>
      <c r="B327" t="s">
        <v>46</v>
      </c>
      <c r="C327" s="4">
        <v>44713</v>
      </c>
      <c r="D327">
        <v>66</v>
      </c>
      <c r="E327">
        <v>55</v>
      </c>
      <c r="F327">
        <v>2</v>
      </c>
    </row>
    <row r="328" spans="1:6">
      <c r="A328" t="s">
        <v>20</v>
      </c>
      <c r="B328" t="s">
        <v>47</v>
      </c>
      <c r="C328" s="4">
        <v>44713</v>
      </c>
      <c r="D328">
        <v>44</v>
      </c>
      <c r="E328">
        <v>35</v>
      </c>
      <c r="F328">
        <v>2</v>
      </c>
    </row>
    <row r="329" spans="1:6">
      <c r="A329" t="s">
        <v>20</v>
      </c>
      <c r="B329" t="s">
        <v>48</v>
      </c>
      <c r="C329" s="4">
        <v>44713</v>
      </c>
      <c r="D329">
        <v>71</v>
      </c>
      <c r="E329">
        <v>55</v>
      </c>
      <c r="F329">
        <v>3</v>
      </c>
    </row>
    <row r="330" spans="1:6">
      <c r="A330" t="s">
        <v>21</v>
      </c>
      <c r="B330" t="s">
        <v>49</v>
      </c>
      <c r="C330" s="4">
        <v>44713</v>
      </c>
      <c r="D330">
        <v>44</v>
      </c>
      <c r="E330">
        <v>39</v>
      </c>
      <c r="F330">
        <v>1</v>
      </c>
    </row>
    <row r="331" spans="1:6">
      <c r="A331" t="s">
        <v>21</v>
      </c>
      <c r="B331" t="s">
        <v>50</v>
      </c>
      <c r="C331" s="4">
        <v>44713</v>
      </c>
      <c r="D331">
        <v>67</v>
      </c>
      <c r="E331">
        <v>57</v>
      </c>
      <c r="F331">
        <v>1</v>
      </c>
    </row>
    <row r="332" spans="1:6">
      <c r="A332" t="s">
        <v>22</v>
      </c>
      <c r="B332" t="s">
        <v>51</v>
      </c>
      <c r="C332" s="4">
        <v>44713</v>
      </c>
      <c r="D332">
        <v>40</v>
      </c>
      <c r="E332">
        <v>34</v>
      </c>
      <c r="F332">
        <v>2</v>
      </c>
    </row>
    <row r="333" spans="1:6">
      <c r="A333" t="s">
        <v>22</v>
      </c>
      <c r="B333" t="s">
        <v>52</v>
      </c>
      <c r="C333" s="4">
        <v>44713</v>
      </c>
      <c r="D333">
        <v>63</v>
      </c>
      <c r="E333">
        <v>50</v>
      </c>
      <c r="F333">
        <v>3</v>
      </c>
    </row>
    <row r="334" spans="1:6">
      <c r="A334" t="s">
        <v>23</v>
      </c>
      <c r="B334" t="s">
        <v>53</v>
      </c>
      <c r="C334" s="4">
        <v>44713</v>
      </c>
      <c r="D334">
        <v>53</v>
      </c>
      <c r="E334">
        <v>47</v>
      </c>
      <c r="F334">
        <v>1</v>
      </c>
    </row>
    <row r="335" spans="1:6">
      <c r="A335" t="s">
        <v>23</v>
      </c>
      <c r="B335" t="s">
        <v>54</v>
      </c>
      <c r="C335" s="4">
        <v>44713</v>
      </c>
      <c r="D335">
        <v>62</v>
      </c>
      <c r="E335">
        <v>56</v>
      </c>
      <c r="F335">
        <v>1</v>
      </c>
    </row>
    <row r="336" spans="1:6">
      <c r="A336" t="s">
        <v>24</v>
      </c>
      <c r="B336" t="s">
        <v>55</v>
      </c>
      <c r="C336" s="4">
        <v>44713</v>
      </c>
      <c r="D336">
        <v>58</v>
      </c>
      <c r="E336">
        <v>46</v>
      </c>
      <c r="F336">
        <v>1</v>
      </c>
    </row>
    <row r="337" spans="1:6">
      <c r="A337" t="s">
        <v>24</v>
      </c>
      <c r="B337" t="s">
        <v>56</v>
      </c>
      <c r="C337" s="4">
        <v>44713</v>
      </c>
      <c r="D337">
        <v>60</v>
      </c>
      <c r="E337">
        <v>49</v>
      </c>
      <c r="F337">
        <v>2</v>
      </c>
    </row>
    <row r="338" spans="1:6">
      <c r="A338" t="s">
        <v>25</v>
      </c>
      <c r="B338" t="s">
        <v>57</v>
      </c>
      <c r="C338" s="4">
        <v>44713</v>
      </c>
      <c r="D338">
        <v>44</v>
      </c>
      <c r="E338">
        <v>34</v>
      </c>
      <c r="F338">
        <v>2</v>
      </c>
    </row>
    <row r="339" spans="1:6">
      <c r="A339" t="s">
        <v>25</v>
      </c>
      <c r="B339" t="s">
        <v>58</v>
      </c>
      <c r="C339" s="4">
        <v>44713</v>
      </c>
      <c r="D339">
        <v>51</v>
      </c>
      <c r="E339">
        <v>41</v>
      </c>
      <c r="F339">
        <v>3</v>
      </c>
    </row>
    <row r="340" spans="1:6">
      <c r="A340" t="s">
        <v>26</v>
      </c>
      <c r="B340" t="s">
        <v>59</v>
      </c>
      <c r="C340" s="4">
        <v>44713</v>
      </c>
      <c r="D340">
        <v>48</v>
      </c>
      <c r="E340">
        <v>43</v>
      </c>
      <c r="F340">
        <v>1</v>
      </c>
    </row>
    <row r="341" spans="1:6">
      <c r="A341" t="s">
        <v>26</v>
      </c>
      <c r="B341" t="s">
        <v>60</v>
      </c>
      <c r="C341" s="4">
        <v>44713</v>
      </c>
      <c r="D341">
        <v>63</v>
      </c>
      <c r="E341">
        <v>55</v>
      </c>
      <c r="F341">
        <v>1</v>
      </c>
    </row>
    <row r="342" spans="1:6">
      <c r="A342" t="s">
        <v>8</v>
      </c>
      <c r="B342" t="s">
        <v>27</v>
      </c>
      <c r="C342" s="4">
        <v>44743</v>
      </c>
      <c r="D342">
        <v>38</v>
      </c>
      <c r="E342">
        <v>33</v>
      </c>
      <c r="F342">
        <v>1</v>
      </c>
    </row>
    <row r="343" spans="1:6">
      <c r="A343" t="s">
        <v>8</v>
      </c>
      <c r="B343" t="s">
        <v>28</v>
      </c>
      <c r="C343" s="4">
        <v>44743</v>
      </c>
      <c r="D343">
        <v>59</v>
      </c>
      <c r="E343">
        <v>53</v>
      </c>
      <c r="F343">
        <v>1</v>
      </c>
    </row>
    <row r="344" spans="1:6">
      <c r="A344" t="s">
        <v>9</v>
      </c>
      <c r="B344" t="s">
        <v>29</v>
      </c>
      <c r="C344" s="4">
        <v>44743</v>
      </c>
      <c r="D344">
        <v>41</v>
      </c>
      <c r="E344">
        <v>31</v>
      </c>
      <c r="F344">
        <v>3</v>
      </c>
    </row>
    <row r="345" spans="1:6">
      <c r="A345" t="s">
        <v>9</v>
      </c>
      <c r="B345" t="s">
        <v>30</v>
      </c>
      <c r="C345" s="4">
        <v>44743</v>
      </c>
      <c r="D345">
        <v>81</v>
      </c>
      <c r="E345">
        <v>58</v>
      </c>
      <c r="F345">
        <v>3</v>
      </c>
    </row>
    <row r="346" spans="1:6">
      <c r="A346" t="s">
        <v>10</v>
      </c>
      <c r="B346" t="s">
        <v>31</v>
      </c>
      <c r="C346" s="4">
        <v>44743</v>
      </c>
      <c r="D346">
        <v>50</v>
      </c>
      <c r="E346">
        <v>40</v>
      </c>
      <c r="F346">
        <v>1</v>
      </c>
    </row>
    <row r="347" spans="1:6">
      <c r="A347" t="s">
        <v>10</v>
      </c>
      <c r="B347" t="s">
        <v>32</v>
      </c>
      <c r="C347" s="4">
        <v>44743</v>
      </c>
      <c r="D347">
        <v>65</v>
      </c>
      <c r="E347">
        <v>55</v>
      </c>
      <c r="F347">
        <v>2</v>
      </c>
    </row>
    <row r="348" spans="1:6">
      <c r="A348" t="s">
        <v>11</v>
      </c>
      <c r="B348" t="s">
        <v>33</v>
      </c>
      <c r="C348" s="4">
        <v>44743</v>
      </c>
      <c r="D348">
        <v>55</v>
      </c>
      <c r="E348">
        <v>45</v>
      </c>
      <c r="F348">
        <v>2</v>
      </c>
    </row>
    <row r="349" spans="1:6">
      <c r="A349" t="s">
        <v>11</v>
      </c>
      <c r="B349" t="s">
        <v>34</v>
      </c>
      <c r="C349" s="4">
        <v>44743</v>
      </c>
      <c r="D349">
        <v>62</v>
      </c>
      <c r="E349">
        <v>50</v>
      </c>
      <c r="F349">
        <v>2</v>
      </c>
    </row>
    <row r="350" spans="1:6">
      <c r="A350" t="s">
        <v>12</v>
      </c>
      <c r="B350" t="s">
        <v>35</v>
      </c>
      <c r="C350" s="4">
        <v>44743</v>
      </c>
      <c r="D350">
        <v>42</v>
      </c>
      <c r="E350">
        <v>34</v>
      </c>
      <c r="F350">
        <v>1</v>
      </c>
    </row>
    <row r="351" spans="1:6">
      <c r="A351" t="s">
        <v>12</v>
      </c>
      <c r="B351" t="s">
        <v>36</v>
      </c>
      <c r="C351" s="4">
        <v>44743</v>
      </c>
      <c r="D351">
        <v>64</v>
      </c>
      <c r="E351">
        <v>53</v>
      </c>
      <c r="F351">
        <v>2</v>
      </c>
    </row>
    <row r="352" spans="1:6">
      <c r="A352" t="s">
        <v>13</v>
      </c>
      <c r="B352" t="s">
        <v>37</v>
      </c>
      <c r="C352" s="4">
        <v>44743</v>
      </c>
      <c r="D352">
        <v>64</v>
      </c>
      <c r="E352">
        <v>42</v>
      </c>
      <c r="F352">
        <v>3</v>
      </c>
    </row>
    <row r="353" spans="1:6">
      <c r="A353" t="s">
        <v>13</v>
      </c>
      <c r="B353" t="s">
        <v>38</v>
      </c>
      <c r="C353" s="4">
        <v>44743</v>
      </c>
      <c r="D353">
        <v>64</v>
      </c>
      <c r="E353">
        <v>43</v>
      </c>
      <c r="F353">
        <v>5</v>
      </c>
    </row>
    <row r="354" spans="1:6">
      <c r="A354" t="s">
        <v>14</v>
      </c>
      <c r="B354" t="s">
        <v>39</v>
      </c>
      <c r="C354" s="4">
        <v>44743</v>
      </c>
      <c r="D354">
        <v>42</v>
      </c>
      <c r="E354">
        <v>32</v>
      </c>
      <c r="F354">
        <v>1</v>
      </c>
    </row>
    <row r="355" spans="1:6">
      <c r="A355" t="s">
        <v>14</v>
      </c>
      <c r="B355" t="s">
        <v>40</v>
      </c>
      <c r="C355" s="4">
        <v>44743</v>
      </c>
      <c r="D355">
        <v>62</v>
      </c>
      <c r="E355">
        <v>48</v>
      </c>
      <c r="F355">
        <v>3</v>
      </c>
    </row>
    <row r="356" spans="1:6">
      <c r="A356" t="s">
        <v>15</v>
      </c>
      <c r="B356" t="s">
        <v>41</v>
      </c>
      <c r="C356" s="4">
        <v>44743</v>
      </c>
      <c r="D356">
        <v>46</v>
      </c>
      <c r="E356">
        <v>43</v>
      </c>
      <c r="F356">
        <v>1</v>
      </c>
    </row>
    <row r="357" spans="1:6">
      <c r="A357" t="s">
        <v>15</v>
      </c>
      <c r="B357" t="s">
        <v>42</v>
      </c>
      <c r="C357" s="4">
        <v>44743</v>
      </c>
      <c r="D357">
        <v>61</v>
      </c>
      <c r="E357">
        <v>55</v>
      </c>
      <c r="F357">
        <v>1</v>
      </c>
    </row>
    <row r="358" spans="1:6">
      <c r="A358" t="s">
        <v>16</v>
      </c>
      <c r="B358" t="s">
        <v>43</v>
      </c>
      <c r="C358" s="4">
        <v>44743</v>
      </c>
      <c r="D358">
        <v>35</v>
      </c>
      <c r="E358">
        <v>34</v>
      </c>
      <c r="F358">
        <v>0</v>
      </c>
    </row>
    <row r="359" spans="1:6">
      <c r="A359" t="s">
        <v>16</v>
      </c>
      <c r="B359" t="s">
        <v>44</v>
      </c>
      <c r="C359" s="4">
        <v>44743</v>
      </c>
      <c r="D359">
        <v>64</v>
      </c>
      <c r="E359">
        <v>62</v>
      </c>
      <c r="F359">
        <v>1</v>
      </c>
    </row>
    <row r="360" spans="1:6">
      <c r="A360" t="s">
        <v>19</v>
      </c>
      <c r="B360" t="s">
        <v>45</v>
      </c>
      <c r="C360" s="4">
        <v>44743</v>
      </c>
      <c r="D360">
        <v>40</v>
      </c>
      <c r="E360">
        <v>33</v>
      </c>
      <c r="F360">
        <v>1</v>
      </c>
    </row>
    <row r="361" spans="1:6">
      <c r="A361" t="s">
        <v>19</v>
      </c>
      <c r="B361" t="s">
        <v>46</v>
      </c>
      <c r="C361" s="4">
        <v>44743</v>
      </c>
      <c r="D361">
        <v>65</v>
      </c>
      <c r="E361">
        <v>56</v>
      </c>
      <c r="F361">
        <v>1</v>
      </c>
    </row>
    <row r="362" spans="1:6">
      <c r="A362" t="s">
        <v>20</v>
      </c>
      <c r="B362" t="s">
        <v>47</v>
      </c>
      <c r="C362" s="4">
        <v>44743</v>
      </c>
      <c r="D362">
        <v>53</v>
      </c>
      <c r="E362">
        <v>43</v>
      </c>
      <c r="F362">
        <v>2</v>
      </c>
    </row>
    <row r="363" spans="1:6">
      <c r="A363" t="s">
        <v>20</v>
      </c>
      <c r="B363" t="s">
        <v>48</v>
      </c>
      <c r="C363" s="4">
        <v>44743</v>
      </c>
      <c r="D363">
        <v>53</v>
      </c>
      <c r="E363">
        <v>41</v>
      </c>
      <c r="F363">
        <v>1</v>
      </c>
    </row>
    <row r="364" spans="1:6">
      <c r="A364" t="s">
        <v>21</v>
      </c>
      <c r="B364" t="s">
        <v>49</v>
      </c>
      <c r="C364" s="4">
        <v>44743</v>
      </c>
      <c r="D364">
        <v>45</v>
      </c>
      <c r="E364">
        <v>41</v>
      </c>
      <c r="F364">
        <v>1</v>
      </c>
    </row>
    <row r="365" spans="1:6">
      <c r="A365" t="s">
        <v>21</v>
      </c>
      <c r="B365" t="s">
        <v>50</v>
      </c>
      <c r="C365" s="4">
        <v>44743</v>
      </c>
      <c r="D365">
        <v>67</v>
      </c>
      <c r="E365">
        <v>61</v>
      </c>
      <c r="F365">
        <v>1</v>
      </c>
    </row>
    <row r="366" spans="1:6">
      <c r="A366" t="s">
        <v>22</v>
      </c>
      <c r="B366" t="s">
        <v>51</v>
      </c>
      <c r="C366" s="4">
        <v>44743</v>
      </c>
      <c r="D366">
        <v>61</v>
      </c>
      <c r="E366">
        <v>49</v>
      </c>
      <c r="F366">
        <v>2</v>
      </c>
    </row>
    <row r="367" spans="1:6">
      <c r="A367" t="s">
        <v>22</v>
      </c>
      <c r="B367" t="s">
        <v>52</v>
      </c>
      <c r="C367" s="4">
        <v>44743</v>
      </c>
      <c r="D367">
        <v>65</v>
      </c>
      <c r="E367">
        <v>52</v>
      </c>
      <c r="F367">
        <v>1</v>
      </c>
    </row>
    <row r="368" spans="1:6">
      <c r="A368" t="s">
        <v>23</v>
      </c>
      <c r="B368" t="s">
        <v>53</v>
      </c>
      <c r="C368" s="4">
        <v>44743</v>
      </c>
      <c r="D368">
        <v>52</v>
      </c>
      <c r="E368">
        <v>46</v>
      </c>
      <c r="F368">
        <v>1</v>
      </c>
    </row>
    <row r="369" spans="1:6">
      <c r="A369" t="s">
        <v>23</v>
      </c>
      <c r="B369" t="s">
        <v>54</v>
      </c>
      <c r="C369" s="4">
        <v>44743</v>
      </c>
      <c r="D369">
        <v>61</v>
      </c>
      <c r="E369">
        <v>55</v>
      </c>
      <c r="F369">
        <v>1</v>
      </c>
    </row>
    <row r="370" spans="1:6">
      <c r="A370" t="s">
        <v>24</v>
      </c>
      <c r="B370" t="s">
        <v>55</v>
      </c>
      <c r="C370" s="4">
        <v>44743</v>
      </c>
      <c r="D370">
        <v>49</v>
      </c>
      <c r="E370">
        <v>41</v>
      </c>
      <c r="F370">
        <v>2</v>
      </c>
    </row>
    <row r="371" spans="1:6">
      <c r="A371" t="s">
        <v>24</v>
      </c>
      <c r="B371" t="s">
        <v>56</v>
      </c>
      <c r="C371" s="4">
        <v>44743</v>
      </c>
      <c r="D371">
        <v>49</v>
      </c>
      <c r="E371">
        <v>42</v>
      </c>
      <c r="F371">
        <v>2</v>
      </c>
    </row>
    <row r="372" spans="1:6">
      <c r="A372" t="s">
        <v>25</v>
      </c>
      <c r="B372" t="s">
        <v>57</v>
      </c>
      <c r="C372" s="4">
        <v>44743</v>
      </c>
      <c r="D372">
        <v>51</v>
      </c>
      <c r="E372">
        <v>39</v>
      </c>
      <c r="F372">
        <v>3</v>
      </c>
    </row>
    <row r="373" spans="1:6">
      <c r="A373" t="s">
        <v>25</v>
      </c>
      <c r="B373" t="s">
        <v>58</v>
      </c>
      <c r="C373" s="4">
        <v>44743</v>
      </c>
      <c r="D373">
        <v>59</v>
      </c>
      <c r="E373">
        <v>45</v>
      </c>
      <c r="F373">
        <v>2</v>
      </c>
    </row>
    <row r="374" spans="1:6">
      <c r="A374" t="s">
        <v>26</v>
      </c>
      <c r="B374" t="s">
        <v>59</v>
      </c>
      <c r="C374" s="4">
        <v>44743</v>
      </c>
      <c r="D374">
        <v>60</v>
      </c>
      <c r="E374">
        <v>50</v>
      </c>
      <c r="F374">
        <v>1</v>
      </c>
    </row>
    <row r="375" spans="1:6">
      <c r="A375" t="s">
        <v>26</v>
      </c>
      <c r="B375" t="s">
        <v>60</v>
      </c>
      <c r="C375" s="4">
        <v>44743</v>
      </c>
      <c r="D375">
        <v>73</v>
      </c>
      <c r="E375">
        <v>62</v>
      </c>
      <c r="F375">
        <v>1</v>
      </c>
    </row>
    <row r="376" spans="1:6">
      <c r="A376" t="s">
        <v>8</v>
      </c>
      <c r="B376" t="s">
        <v>27</v>
      </c>
      <c r="C376" s="4">
        <v>44774</v>
      </c>
      <c r="D376">
        <v>47</v>
      </c>
      <c r="E376">
        <v>40</v>
      </c>
      <c r="F376">
        <v>2</v>
      </c>
    </row>
    <row r="377" spans="1:6">
      <c r="A377" t="s">
        <v>8</v>
      </c>
      <c r="B377" t="s">
        <v>28</v>
      </c>
      <c r="C377" s="4">
        <v>44774</v>
      </c>
      <c r="D377">
        <v>55</v>
      </c>
      <c r="E377">
        <v>47</v>
      </c>
      <c r="F377">
        <v>2</v>
      </c>
    </row>
    <row r="378" spans="1:6">
      <c r="A378" t="s">
        <v>9</v>
      </c>
      <c r="B378" t="s">
        <v>29</v>
      </c>
      <c r="C378" s="4">
        <v>44774</v>
      </c>
      <c r="D378">
        <v>40</v>
      </c>
      <c r="E378">
        <v>30</v>
      </c>
      <c r="F378">
        <v>2</v>
      </c>
    </row>
    <row r="379" spans="1:6">
      <c r="A379" t="s">
        <v>9</v>
      </c>
      <c r="B379" t="s">
        <v>30</v>
      </c>
      <c r="C379" s="4">
        <v>44774</v>
      </c>
      <c r="D379">
        <v>78</v>
      </c>
      <c r="E379">
        <v>58</v>
      </c>
      <c r="F379">
        <v>4</v>
      </c>
    </row>
    <row r="380" spans="1:6">
      <c r="A380" t="s">
        <v>10</v>
      </c>
      <c r="B380" t="s">
        <v>31</v>
      </c>
      <c r="C380" s="4">
        <v>44774</v>
      </c>
      <c r="D380">
        <v>55</v>
      </c>
      <c r="E380">
        <v>47</v>
      </c>
      <c r="F380">
        <v>2</v>
      </c>
    </row>
    <row r="381" spans="1:6">
      <c r="A381" t="s">
        <v>10</v>
      </c>
      <c r="B381" t="s">
        <v>32</v>
      </c>
      <c r="C381" s="4">
        <v>44774</v>
      </c>
      <c r="D381">
        <v>56</v>
      </c>
      <c r="E381">
        <v>45</v>
      </c>
      <c r="F381">
        <v>2</v>
      </c>
    </row>
    <row r="382" spans="1:6">
      <c r="A382" t="s">
        <v>11</v>
      </c>
      <c r="B382" t="s">
        <v>33</v>
      </c>
      <c r="C382" s="4">
        <v>44774</v>
      </c>
      <c r="D382">
        <v>38</v>
      </c>
      <c r="E382">
        <v>31</v>
      </c>
      <c r="F382">
        <v>1</v>
      </c>
    </row>
    <row r="383" spans="1:6">
      <c r="A383" t="s">
        <v>11</v>
      </c>
      <c r="B383" t="s">
        <v>34</v>
      </c>
      <c r="C383" s="4">
        <v>44774</v>
      </c>
      <c r="D383">
        <v>56</v>
      </c>
      <c r="E383">
        <v>46</v>
      </c>
      <c r="F383">
        <v>3</v>
      </c>
    </row>
    <row r="384" spans="1:6">
      <c r="A384" t="s">
        <v>12</v>
      </c>
      <c r="B384" t="s">
        <v>35</v>
      </c>
      <c r="C384" s="4">
        <v>44774</v>
      </c>
      <c r="D384">
        <v>37</v>
      </c>
      <c r="E384">
        <v>33</v>
      </c>
      <c r="F384">
        <v>1</v>
      </c>
    </row>
    <row r="385" spans="1:6">
      <c r="A385" t="s">
        <v>12</v>
      </c>
      <c r="B385" t="s">
        <v>36</v>
      </c>
      <c r="C385" s="4">
        <v>44774</v>
      </c>
      <c r="D385">
        <v>73</v>
      </c>
      <c r="E385">
        <v>61</v>
      </c>
      <c r="F385">
        <v>2</v>
      </c>
    </row>
    <row r="386" spans="1:6">
      <c r="A386" t="s">
        <v>13</v>
      </c>
      <c r="B386" t="s">
        <v>37</v>
      </c>
      <c r="C386" s="4">
        <v>44774</v>
      </c>
      <c r="D386">
        <v>61</v>
      </c>
      <c r="E386">
        <v>41</v>
      </c>
      <c r="F386">
        <v>3</v>
      </c>
    </row>
    <row r="387" spans="1:6">
      <c r="A387" t="s">
        <v>13</v>
      </c>
      <c r="B387" t="s">
        <v>38</v>
      </c>
      <c r="C387" s="4">
        <v>44774</v>
      </c>
      <c r="D387">
        <v>78</v>
      </c>
      <c r="E387">
        <v>56</v>
      </c>
      <c r="F387">
        <v>3</v>
      </c>
    </row>
    <row r="388" spans="1:6">
      <c r="A388" t="s">
        <v>14</v>
      </c>
      <c r="B388" t="s">
        <v>39</v>
      </c>
      <c r="C388" s="4">
        <v>44774</v>
      </c>
      <c r="D388">
        <v>47</v>
      </c>
      <c r="E388">
        <v>36</v>
      </c>
      <c r="F388">
        <v>1</v>
      </c>
    </row>
    <row r="389" spans="1:6">
      <c r="A389" t="s">
        <v>14</v>
      </c>
      <c r="B389" t="s">
        <v>40</v>
      </c>
      <c r="C389" s="4">
        <v>44774</v>
      </c>
      <c r="D389">
        <v>71</v>
      </c>
      <c r="E389">
        <v>58</v>
      </c>
      <c r="F389">
        <v>3</v>
      </c>
    </row>
    <row r="390" spans="1:6">
      <c r="A390" t="s">
        <v>15</v>
      </c>
      <c r="B390" t="s">
        <v>41</v>
      </c>
      <c r="C390" s="4">
        <v>44774</v>
      </c>
      <c r="D390">
        <v>46</v>
      </c>
      <c r="E390">
        <v>42</v>
      </c>
      <c r="F390">
        <v>0</v>
      </c>
    </row>
    <row r="391" spans="1:6">
      <c r="A391" t="s">
        <v>15</v>
      </c>
      <c r="B391" t="s">
        <v>42</v>
      </c>
      <c r="C391" s="4">
        <v>44774</v>
      </c>
      <c r="D391">
        <v>47</v>
      </c>
      <c r="E391">
        <v>44</v>
      </c>
      <c r="F391">
        <v>0</v>
      </c>
    </row>
    <row r="392" spans="1:6">
      <c r="A392" t="s">
        <v>16</v>
      </c>
      <c r="B392" t="s">
        <v>43</v>
      </c>
      <c r="C392" s="4">
        <v>44774</v>
      </c>
      <c r="D392">
        <v>43</v>
      </c>
      <c r="E392">
        <v>42</v>
      </c>
      <c r="F392">
        <v>1</v>
      </c>
    </row>
    <row r="393" spans="1:6">
      <c r="A393" t="s">
        <v>16</v>
      </c>
      <c r="B393" t="s">
        <v>44</v>
      </c>
      <c r="C393" s="4">
        <v>44774</v>
      </c>
      <c r="D393">
        <v>39</v>
      </c>
      <c r="E393">
        <v>38</v>
      </c>
      <c r="F393">
        <v>0</v>
      </c>
    </row>
    <row r="394" spans="1:6">
      <c r="A394" t="s">
        <v>19</v>
      </c>
      <c r="B394" t="s">
        <v>45</v>
      </c>
      <c r="C394" s="4">
        <v>44774</v>
      </c>
      <c r="D394">
        <v>39</v>
      </c>
      <c r="E394">
        <v>32</v>
      </c>
      <c r="F394">
        <v>1</v>
      </c>
    </row>
    <row r="395" spans="1:6">
      <c r="A395" t="s">
        <v>19</v>
      </c>
      <c r="B395" t="s">
        <v>46</v>
      </c>
      <c r="C395" s="4">
        <v>44774</v>
      </c>
      <c r="D395">
        <v>54</v>
      </c>
      <c r="E395">
        <v>46</v>
      </c>
      <c r="F395">
        <v>1</v>
      </c>
    </row>
    <row r="396" spans="1:6">
      <c r="A396" t="s">
        <v>20</v>
      </c>
      <c r="B396" t="s">
        <v>47</v>
      </c>
      <c r="C396" s="4">
        <v>44774</v>
      </c>
      <c r="D396">
        <v>39</v>
      </c>
      <c r="E396">
        <v>32</v>
      </c>
      <c r="F396">
        <v>2</v>
      </c>
    </row>
    <row r="397" spans="1:6">
      <c r="A397" t="s">
        <v>20</v>
      </c>
      <c r="B397" t="s">
        <v>48</v>
      </c>
      <c r="C397" s="4">
        <v>44774</v>
      </c>
      <c r="D397">
        <v>72</v>
      </c>
      <c r="E397">
        <v>57</v>
      </c>
      <c r="F397">
        <v>3</v>
      </c>
    </row>
    <row r="398" spans="1:6">
      <c r="A398" t="s">
        <v>21</v>
      </c>
      <c r="B398" t="s">
        <v>49</v>
      </c>
      <c r="C398" s="4">
        <v>44774</v>
      </c>
      <c r="D398">
        <v>43</v>
      </c>
      <c r="E398">
        <v>38</v>
      </c>
      <c r="F398">
        <v>1</v>
      </c>
    </row>
    <row r="399" spans="1:6">
      <c r="A399" t="s">
        <v>21</v>
      </c>
      <c r="B399" t="s">
        <v>50</v>
      </c>
      <c r="C399" s="4">
        <v>44774</v>
      </c>
      <c r="D399">
        <v>58</v>
      </c>
      <c r="E399">
        <v>49</v>
      </c>
      <c r="F399">
        <v>1</v>
      </c>
    </row>
    <row r="400" spans="1:6">
      <c r="A400" t="s">
        <v>22</v>
      </c>
      <c r="B400" t="s">
        <v>51</v>
      </c>
      <c r="C400" s="4">
        <v>44774</v>
      </c>
      <c r="D400">
        <v>43</v>
      </c>
      <c r="E400">
        <v>35</v>
      </c>
      <c r="F400">
        <v>2</v>
      </c>
    </row>
    <row r="401" spans="1:6">
      <c r="A401" t="s">
        <v>22</v>
      </c>
      <c r="B401" t="s">
        <v>52</v>
      </c>
      <c r="C401" s="4">
        <v>44774</v>
      </c>
      <c r="D401">
        <v>58</v>
      </c>
      <c r="E401">
        <v>50</v>
      </c>
      <c r="F401">
        <v>3</v>
      </c>
    </row>
    <row r="402" spans="1:6">
      <c r="A402" t="s">
        <v>23</v>
      </c>
      <c r="B402" t="s">
        <v>53</v>
      </c>
      <c r="C402" s="4">
        <v>44774</v>
      </c>
      <c r="D402">
        <v>38</v>
      </c>
      <c r="E402">
        <v>33</v>
      </c>
      <c r="F402">
        <v>1</v>
      </c>
    </row>
    <row r="403" spans="1:6">
      <c r="A403" t="s">
        <v>23</v>
      </c>
      <c r="B403" t="s">
        <v>54</v>
      </c>
      <c r="C403" s="4">
        <v>44774</v>
      </c>
      <c r="D403">
        <v>66</v>
      </c>
      <c r="E403">
        <v>59</v>
      </c>
      <c r="F403">
        <v>1</v>
      </c>
    </row>
    <row r="404" spans="1:6">
      <c r="A404" t="s">
        <v>24</v>
      </c>
      <c r="B404" t="s">
        <v>55</v>
      </c>
      <c r="C404" s="4">
        <v>44774</v>
      </c>
      <c r="D404">
        <v>56</v>
      </c>
      <c r="E404">
        <v>46</v>
      </c>
      <c r="F404">
        <v>2</v>
      </c>
    </row>
    <row r="405" spans="1:6">
      <c r="A405" t="s">
        <v>24</v>
      </c>
      <c r="B405" t="s">
        <v>56</v>
      </c>
      <c r="C405" s="4">
        <v>44774</v>
      </c>
      <c r="D405">
        <v>75</v>
      </c>
      <c r="E405">
        <v>59</v>
      </c>
      <c r="F405">
        <v>2</v>
      </c>
    </row>
    <row r="406" spans="1:6">
      <c r="A406" t="s">
        <v>25</v>
      </c>
      <c r="B406" t="s">
        <v>57</v>
      </c>
      <c r="C406" s="4">
        <v>44774</v>
      </c>
      <c r="D406">
        <v>41</v>
      </c>
      <c r="E406">
        <v>30</v>
      </c>
      <c r="F406">
        <v>2</v>
      </c>
    </row>
    <row r="407" spans="1:6">
      <c r="A407" t="s">
        <v>25</v>
      </c>
      <c r="B407" t="s">
        <v>58</v>
      </c>
      <c r="C407" s="4">
        <v>44774</v>
      </c>
      <c r="D407">
        <v>78</v>
      </c>
      <c r="E407">
        <v>58</v>
      </c>
      <c r="F407">
        <v>3</v>
      </c>
    </row>
    <row r="408" spans="1:6">
      <c r="A408" t="s">
        <v>26</v>
      </c>
      <c r="B408" t="s">
        <v>59</v>
      </c>
      <c r="C408" s="4">
        <v>44774</v>
      </c>
      <c r="D408">
        <v>54</v>
      </c>
      <c r="E408">
        <v>47</v>
      </c>
      <c r="F408">
        <v>1</v>
      </c>
    </row>
    <row r="409" spans="1:6">
      <c r="A409" t="s">
        <v>26</v>
      </c>
      <c r="B409" t="s">
        <v>60</v>
      </c>
      <c r="C409" s="4">
        <v>44774</v>
      </c>
      <c r="D409">
        <v>66</v>
      </c>
      <c r="E409">
        <v>59</v>
      </c>
      <c r="F409">
        <v>2</v>
      </c>
    </row>
    <row r="410" spans="1:6">
      <c r="A410" t="s">
        <v>8</v>
      </c>
      <c r="B410" t="s">
        <v>27</v>
      </c>
      <c r="C410" s="4">
        <v>44805</v>
      </c>
      <c r="D410">
        <v>47</v>
      </c>
      <c r="E410">
        <v>39</v>
      </c>
      <c r="F410">
        <v>1</v>
      </c>
    </row>
    <row r="411" spans="1:6">
      <c r="A411" t="s">
        <v>8</v>
      </c>
      <c r="B411" t="s">
        <v>28</v>
      </c>
      <c r="C411" s="4">
        <v>44805</v>
      </c>
      <c r="D411">
        <v>50</v>
      </c>
      <c r="E411">
        <v>45</v>
      </c>
      <c r="F411">
        <v>1</v>
      </c>
    </row>
    <row r="412" spans="1:6">
      <c r="A412" t="s">
        <v>9</v>
      </c>
      <c r="B412" t="s">
        <v>29</v>
      </c>
      <c r="C412" s="4">
        <v>44805</v>
      </c>
      <c r="D412">
        <v>64</v>
      </c>
      <c r="E412">
        <v>47</v>
      </c>
      <c r="F412">
        <v>2</v>
      </c>
    </row>
    <row r="413" spans="1:6">
      <c r="A413" t="s">
        <v>9</v>
      </c>
      <c r="B413" t="s">
        <v>30</v>
      </c>
      <c r="C413" s="4">
        <v>44805</v>
      </c>
      <c r="D413">
        <v>63</v>
      </c>
      <c r="E413">
        <v>46</v>
      </c>
      <c r="F413">
        <v>2</v>
      </c>
    </row>
    <row r="414" spans="1:6">
      <c r="A414" t="s">
        <v>10</v>
      </c>
      <c r="B414" t="s">
        <v>31</v>
      </c>
      <c r="C414" s="4">
        <v>44805</v>
      </c>
      <c r="D414">
        <v>40</v>
      </c>
      <c r="E414">
        <v>33</v>
      </c>
      <c r="F414">
        <v>1</v>
      </c>
    </row>
    <row r="415" spans="1:6">
      <c r="A415" t="s">
        <v>10</v>
      </c>
      <c r="B415" t="s">
        <v>32</v>
      </c>
      <c r="C415" s="4">
        <v>44805</v>
      </c>
      <c r="D415">
        <v>46</v>
      </c>
      <c r="E415">
        <v>39</v>
      </c>
      <c r="F415">
        <v>1</v>
      </c>
    </row>
    <row r="416" spans="1:6">
      <c r="A416" t="s">
        <v>11</v>
      </c>
      <c r="B416" t="s">
        <v>33</v>
      </c>
      <c r="C416" s="4">
        <v>44805</v>
      </c>
      <c r="D416">
        <v>39</v>
      </c>
      <c r="E416">
        <v>30</v>
      </c>
      <c r="F416">
        <v>1</v>
      </c>
    </row>
    <row r="417" spans="1:6">
      <c r="A417" t="s">
        <v>11</v>
      </c>
      <c r="B417" t="s">
        <v>34</v>
      </c>
      <c r="C417" s="4">
        <v>44805</v>
      </c>
      <c r="D417">
        <v>72</v>
      </c>
      <c r="E417">
        <v>57</v>
      </c>
      <c r="F417">
        <v>2</v>
      </c>
    </row>
    <row r="418" spans="1:6">
      <c r="A418" t="s">
        <v>12</v>
      </c>
      <c r="B418" t="s">
        <v>35</v>
      </c>
      <c r="C418" s="4">
        <v>44805</v>
      </c>
      <c r="D418">
        <v>50</v>
      </c>
      <c r="E418">
        <v>43</v>
      </c>
      <c r="F418">
        <v>1</v>
      </c>
    </row>
    <row r="419" spans="1:6">
      <c r="A419" t="s">
        <v>12</v>
      </c>
      <c r="B419" t="s">
        <v>36</v>
      </c>
      <c r="C419" s="4">
        <v>44805</v>
      </c>
      <c r="D419">
        <v>54</v>
      </c>
      <c r="E419">
        <v>48</v>
      </c>
      <c r="F419">
        <v>1</v>
      </c>
    </row>
    <row r="420" spans="1:6">
      <c r="A420" t="s">
        <v>13</v>
      </c>
      <c r="B420" t="s">
        <v>37</v>
      </c>
      <c r="C420" s="4">
        <v>44805</v>
      </c>
      <c r="D420">
        <v>59</v>
      </c>
      <c r="E420">
        <v>42</v>
      </c>
      <c r="F420">
        <v>3</v>
      </c>
    </row>
    <row r="421" spans="1:6">
      <c r="A421" t="s">
        <v>13</v>
      </c>
      <c r="B421" t="s">
        <v>38</v>
      </c>
      <c r="C421" s="4">
        <v>44805</v>
      </c>
      <c r="D421">
        <v>93</v>
      </c>
      <c r="E421">
        <v>60</v>
      </c>
      <c r="F421">
        <v>3</v>
      </c>
    </row>
    <row r="422" spans="1:6">
      <c r="A422" t="s">
        <v>14</v>
      </c>
      <c r="B422" t="s">
        <v>39</v>
      </c>
      <c r="C422" s="4">
        <v>44805</v>
      </c>
      <c r="D422">
        <v>45</v>
      </c>
      <c r="E422">
        <v>34</v>
      </c>
      <c r="F422">
        <v>1</v>
      </c>
    </row>
    <row r="423" spans="1:6">
      <c r="A423" t="s">
        <v>14</v>
      </c>
      <c r="B423" t="s">
        <v>40</v>
      </c>
      <c r="C423" s="4">
        <v>44805</v>
      </c>
      <c r="D423">
        <v>69</v>
      </c>
      <c r="E423">
        <v>53</v>
      </c>
      <c r="F423">
        <v>2</v>
      </c>
    </row>
    <row r="424" spans="1:6">
      <c r="A424" t="s">
        <v>15</v>
      </c>
      <c r="B424" t="s">
        <v>41</v>
      </c>
      <c r="C424" s="4">
        <v>44805</v>
      </c>
      <c r="D424">
        <v>43</v>
      </c>
      <c r="E424">
        <v>41</v>
      </c>
      <c r="F424">
        <v>0</v>
      </c>
    </row>
    <row r="425" spans="1:6">
      <c r="A425" t="s">
        <v>15</v>
      </c>
      <c r="B425" t="s">
        <v>42</v>
      </c>
      <c r="C425" s="4">
        <v>44805</v>
      </c>
      <c r="D425">
        <v>44</v>
      </c>
      <c r="E425">
        <v>41</v>
      </c>
      <c r="F425">
        <v>0</v>
      </c>
    </row>
    <row r="426" spans="1:6">
      <c r="A426" t="s">
        <v>16</v>
      </c>
      <c r="B426" t="s">
        <v>43</v>
      </c>
      <c r="C426" s="4">
        <v>44805</v>
      </c>
      <c r="D426">
        <v>52</v>
      </c>
      <c r="E426">
        <v>48</v>
      </c>
      <c r="F426">
        <v>0</v>
      </c>
    </row>
    <row r="427" spans="1:6">
      <c r="A427" t="s">
        <v>16</v>
      </c>
      <c r="B427" t="s">
        <v>44</v>
      </c>
      <c r="C427" s="4">
        <v>44805</v>
      </c>
      <c r="D427">
        <v>61</v>
      </c>
      <c r="E427">
        <v>59</v>
      </c>
      <c r="F427">
        <v>0</v>
      </c>
    </row>
    <row r="428" spans="1:6">
      <c r="A428" t="s">
        <v>19</v>
      </c>
      <c r="B428" t="s">
        <v>45</v>
      </c>
      <c r="C428" s="4">
        <v>44805</v>
      </c>
      <c r="D428">
        <v>54</v>
      </c>
      <c r="E428">
        <v>45</v>
      </c>
      <c r="F428">
        <v>1</v>
      </c>
    </row>
    <row r="429" spans="1:6">
      <c r="A429" t="s">
        <v>19</v>
      </c>
      <c r="B429" t="s">
        <v>46</v>
      </c>
      <c r="C429" s="4">
        <v>44805</v>
      </c>
      <c r="D429">
        <v>69</v>
      </c>
      <c r="E429">
        <v>61</v>
      </c>
      <c r="F429">
        <v>2</v>
      </c>
    </row>
    <row r="430" spans="1:6">
      <c r="A430" t="s">
        <v>20</v>
      </c>
      <c r="B430" t="s">
        <v>47</v>
      </c>
      <c r="C430" s="4">
        <v>44805</v>
      </c>
      <c r="D430">
        <v>58</v>
      </c>
      <c r="E430">
        <v>47</v>
      </c>
      <c r="F430">
        <v>1</v>
      </c>
    </row>
    <row r="431" spans="1:6">
      <c r="A431" t="s">
        <v>20</v>
      </c>
      <c r="B431" t="s">
        <v>48</v>
      </c>
      <c r="C431" s="4">
        <v>44805</v>
      </c>
      <c r="D431">
        <v>61</v>
      </c>
      <c r="E431">
        <v>49</v>
      </c>
      <c r="F431">
        <v>1</v>
      </c>
    </row>
    <row r="432" spans="1:6">
      <c r="A432" t="s">
        <v>21</v>
      </c>
      <c r="B432" t="s">
        <v>49</v>
      </c>
      <c r="C432" s="4">
        <v>44805</v>
      </c>
      <c r="D432">
        <v>38</v>
      </c>
      <c r="E432">
        <v>33</v>
      </c>
      <c r="F432">
        <v>0</v>
      </c>
    </row>
    <row r="433" spans="1:6">
      <c r="A433" t="s">
        <v>21</v>
      </c>
      <c r="B433" t="s">
        <v>50</v>
      </c>
      <c r="C433" s="4">
        <v>44805</v>
      </c>
      <c r="D433">
        <v>66</v>
      </c>
      <c r="E433">
        <v>58</v>
      </c>
      <c r="F433">
        <v>1</v>
      </c>
    </row>
    <row r="434" spans="1:6">
      <c r="A434" t="s">
        <v>22</v>
      </c>
      <c r="B434" t="s">
        <v>51</v>
      </c>
      <c r="C434" s="4">
        <v>44805</v>
      </c>
      <c r="D434">
        <v>41</v>
      </c>
      <c r="E434">
        <v>34</v>
      </c>
      <c r="F434">
        <v>1</v>
      </c>
    </row>
    <row r="435" spans="1:6">
      <c r="A435" t="s">
        <v>22</v>
      </c>
      <c r="B435" t="s">
        <v>52</v>
      </c>
      <c r="C435" s="4">
        <v>44805</v>
      </c>
      <c r="D435">
        <v>66</v>
      </c>
      <c r="E435">
        <v>53</v>
      </c>
      <c r="F435">
        <v>1</v>
      </c>
    </row>
    <row r="436" spans="1:6">
      <c r="A436" t="s">
        <v>23</v>
      </c>
      <c r="B436" t="s">
        <v>53</v>
      </c>
      <c r="C436" s="4">
        <v>44805</v>
      </c>
      <c r="D436">
        <v>35</v>
      </c>
      <c r="E436">
        <v>32</v>
      </c>
      <c r="F436">
        <v>0</v>
      </c>
    </row>
    <row r="437" spans="1:6">
      <c r="A437" t="s">
        <v>23</v>
      </c>
      <c r="B437" t="s">
        <v>54</v>
      </c>
      <c r="C437" s="4">
        <v>44805</v>
      </c>
      <c r="D437">
        <v>59</v>
      </c>
      <c r="E437">
        <v>54</v>
      </c>
      <c r="F437">
        <v>1</v>
      </c>
    </row>
    <row r="438" spans="1:6">
      <c r="A438" t="s">
        <v>24</v>
      </c>
      <c r="B438" t="s">
        <v>55</v>
      </c>
      <c r="C438" s="4">
        <v>44805</v>
      </c>
      <c r="D438">
        <v>55</v>
      </c>
      <c r="E438">
        <v>46</v>
      </c>
      <c r="F438">
        <v>1</v>
      </c>
    </row>
    <row r="439" spans="1:6">
      <c r="A439" t="s">
        <v>24</v>
      </c>
      <c r="B439" t="s">
        <v>56</v>
      </c>
      <c r="C439" s="4">
        <v>44805</v>
      </c>
      <c r="D439">
        <v>60</v>
      </c>
      <c r="E439">
        <v>51</v>
      </c>
      <c r="F439">
        <v>1</v>
      </c>
    </row>
    <row r="440" spans="1:6">
      <c r="A440" t="s">
        <v>25</v>
      </c>
      <c r="B440" t="s">
        <v>57</v>
      </c>
      <c r="C440" s="4">
        <v>44805</v>
      </c>
      <c r="D440">
        <v>44</v>
      </c>
      <c r="E440">
        <v>34</v>
      </c>
      <c r="F440">
        <v>1</v>
      </c>
    </row>
    <row r="441" spans="1:6">
      <c r="A441" t="s">
        <v>25</v>
      </c>
      <c r="B441" t="s">
        <v>58</v>
      </c>
      <c r="C441" s="4">
        <v>44805</v>
      </c>
      <c r="D441">
        <v>59</v>
      </c>
      <c r="E441">
        <v>45</v>
      </c>
      <c r="F441">
        <v>1</v>
      </c>
    </row>
    <row r="442" spans="1:6">
      <c r="A442" t="s">
        <v>26</v>
      </c>
      <c r="B442" t="s">
        <v>59</v>
      </c>
      <c r="C442" s="4">
        <v>44805</v>
      </c>
      <c r="D442">
        <v>37</v>
      </c>
      <c r="E442">
        <v>32</v>
      </c>
      <c r="F442">
        <v>1</v>
      </c>
    </row>
    <row r="443" spans="1:6">
      <c r="A443" t="s">
        <v>26</v>
      </c>
      <c r="B443" t="s">
        <v>60</v>
      </c>
      <c r="C443" s="4">
        <v>44805</v>
      </c>
      <c r="D443">
        <v>65</v>
      </c>
      <c r="E443">
        <v>59</v>
      </c>
      <c r="F443">
        <v>1</v>
      </c>
    </row>
    <row r="444" spans="1:6">
      <c r="A444" t="s">
        <v>8</v>
      </c>
      <c r="B444" t="s">
        <v>27</v>
      </c>
      <c r="C444" s="4">
        <v>44835</v>
      </c>
      <c r="D444">
        <v>42</v>
      </c>
      <c r="E444">
        <v>36</v>
      </c>
      <c r="F444">
        <v>1</v>
      </c>
    </row>
    <row r="445" spans="1:6">
      <c r="A445" t="s">
        <v>8</v>
      </c>
      <c r="B445" t="s">
        <v>28</v>
      </c>
      <c r="C445" s="4">
        <v>44835</v>
      </c>
      <c r="D445">
        <v>74</v>
      </c>
      <c r="E445">
        <v>61</v>
      </c>
      <c r="F445">
        <v>1</v>
      </c>
    </row>
    <row r="446" spans="1:6">
      <c r="A446" t="s">
        <v>9</v>
      </c>
      <c r="B446" t="s">
        <v>29</v>
      </c>
      <c r="C446" s="4">
        <v>44835</v>
      </c>
      <c r="D446">
        <v>62</v>
      </c>
      <c r="E446">
        <v>48</v>
      </c>
      <c r="F446">
        <v>3</v>
      </c>
    </row>
    <row r="447" spans="1:6">
      <c r="A447" t="s">
        <v>9</v>
      </c>
      <c r="B447" t="s">
        <v>30</v>
      </c>
      <c r="C447" s="4">
        <v>44835</v>
      </c>
      <c r="D447">
        <v>72</v>
      </c>
      <c r="E447">
        <v>54</v>
      </c>
      <c r="F447">
        <v>2</v>
      </c>
    </row>
    <row r="448" spans="1:6">
      <c r="A448" t="s">
        <v>10</v>
      </c>
      <c r="B448" t="s">
        <v>31</v>
      </c>
      <c r="C448" s="4">
        <v>44835</v>
      </c>
      <c r="D448">
        <v>55</v>
      </c>
      <c r="E448">
        <v>47</v>
      </c>
      <c r="F448">
        <v>1</v>
      </c>
    </row>
    <row r="449" spans="1:6">
      <c r="A449" t="s">
        <v>10</v>
      </c>
      <c r="B449" t="s">
        <v>32</v>
      </c>
      <c r="C449" s="4">
        <v>44835</v>
      </c>
      <c r="D449">
        <v>50</v>
      </c>
      <c r="E449">
        <v>43</v>
      </c>
      <c r="F449">
        <v>1</v>
      </c>
    </row>
    <row r="450" spans="1:6">
      <c r="A450" t="s">
        <v>11</v>
      </c>
      <c r="B450" t="s">
        <v>33</v>
      </c>
      <c r="C450" s="4">
        <v>44835</v>
      </c>
      <c r="D450">
        <v>54</v>
      </c>
      <c r="E450">
        <v>44</v>
      </c>
      <c r="F450">
        <v>2</v>
      </c>
    </row>
    <row r="451" spans="1:6">
      <c r="A451" t="s">
        <v>11</v>
      </c>
      <c r="B451" t="s">
        <v>34</v>
      </c>
      <c r="C451" s="4">
        <v>44835</v>
      </c>
      <c r="D451">
        <v>58</v>
      </c>
      <c r="E451">
        <v>48</v>
      </c>
      <c r="F451">
        <v>2</v>
      </c>
    </row>
    <row r="452" spans="1:6">
      <c r="A452" t="s">
        <v>12</v>
      </c>
      <c r="B452" t="s">
        <v>35</v>
      </c>
      <c r="C452" s="4">
        <v>44835</v>
      </c>
      <c r="D452">
        <v>56</v>
      </c>
      <c r="E452">
        <v>49</v>
      </c>
      <c r="F452">
        <v>1</v>
      </c>
    </row>
    <row r="453" spans="1:6">
      <c r="A453" t="s">
        <v>12</v>
      </c>
      <c r="B453" t="s">
        <v>36</v>
      </c>
      <c r="C453" s="4">
        <v>44835</v>
      </c>
      <c r="D453">
        <v>70</v>
      </c>
      <c r="E453">
        <v>58</v>
      </c>
      <c r="F453">
        <v>1</v>
      </c>
    </row>
    <row r="454" spans="1:6">
      <c r="A454" t="s">
        <v>13</v>
      </c>
      <c r="B454" t="s">
        <v>37</v>
      </c>
      <c r="C454" s="4">
        <v>44835</v>
      </c>
      <c r="D454">
        <v>65</v>
      </c>
      <c r="E454">
        <v>43</v>
      </c>
      <c r="F454">
        <v>2</v>
      </c>
    </row>
    <row r="455" spans="1:6">
      <c r="A455" t="s">
        <v>13</v>
      </c>
      <c r="B455" t="s">
        <v>38</v>
      </c>
      <c r="C455" s="4">
        <v>44835</v>
      </c>
      <c r="D455">
        <v>63</v>
      </c>
      <c r="E455">
        <v>45</v>
      </c>
      <c r="F455">
        <v>2</v>
      </c>
    </row>
    <row r="456" spans="1:6">
      <c r="A456" t="s">
        <v>14</v>
      </c>
      <c r="B456" t="s">
        <v>39</v>
      </c>
      <c r="C456" s="4">
        <v>44835</v>
      </c>
      <c r="D456">
        <v>41</v>
      </c>
      <c r="E456">
        <v>32</v>
      </c>
      <c r="F456">
        <v>1</v>
      </c>
    </row>
    <row r="457" spans="1:6">
      <c r="A457" t="s">
        <v>14</v>
      </c>
      <c r="B457" t="s">
        <v>40</v>
      </c>
      <c r="C457" s="4">
        <v>44835</v>
      </c>
      <c r="D457">
        <v>52</v>
      </c>
      <c r="E457">
        <v>40</v>
      </c>
      <c r="F457">
        <v>1</v>
      </c>
    </row>
    <row r="458" spans="1:6">
      <c r="A458" t="s">
        <v>15</v>
      </c>
      <c r="B458" t="s">
        <v>41</v>
      </c>
      <c r="C458" s="4">
        <v>44835</v>
      </c>
      <c r="D458">
        <v>45</v>
      </c>
      <c r="E458">
        <v>43</v>
      </c>
      <c r="F458">
        <v>0</v>
      </c>
    </row>
    <row r="459" spans="1:6">
      <c r="A459" t="s">
        <v>15</v>
      </c>
      <c r="B459" t="s">
        <v>42</v>
      </c>
      <c r="C459" s="4">
        <v>44835</v>
      </c>
      <c r="D459">
        <v>49</v>
      </c>
      <c r="E459">
        <v>44</v>
      </c>
      <c r="F459">
        <v>0</v>
      </c>
    </row>
    <row r="460" spans="1:6">
      <c r="A460" t="s">
        <v>16</v>
      </c>
      <c r="B460" t="s">
        <v>43</v>
      </c>
      <c r="C460" s="4">
        <v>44835</v>
      </c>
      <c r="D460">
        <v>39</v>
      </c>
      <c r="E460">
        <v>37</v>
      </c>
      <c r="F460">
        <v>0</v>
      </c>
    </row>
    <row r="461" spans="1:6">
      <c r="A461" t="s">
        <v>16</v>
      </c>
      <c r="B461" t="s">
        <v>44</v>
      </c>
      <c r="C461" s="4">
        <v>44835</v>
      </c>
      <c r="D461">
        <v>41</v>
      </c>
      <c r="E461">
        <v>40</v>
      </c>
      <c r="F461">
        <v>0</v>
      </c>
    </row>
    <row r="462" spans="1:6">
      <c r="A462" t="s">
        <v>19</v>
      </c>
      <c r="B462" t="s">
        <v>45</v>
      </c>
      <c r="C462" s="4">
        <v>44835</v>
      </c>
      <c r="D462">
        <v>40</v>
      </c>
      <c r="E462">
        <v>34</v>
      </c>
      <c r="F462">
        <v>1</v>
      </c>
    </row>
    <row r="463" spans="1:6">
      <c r="A463" t="s">
        <v>19</v>
      </c>
      <c r="B463" t="s">
        <v>46</v>
      </c>
      <c r="C463" s="4">
        <v>44835</v>
      </c>
      <c r="D463">
        <v>70</v>
      </c>
      <c r="E463">
        <v>60</v>
      </c>
      <c r="F463">
        <v>1</v>
      </c>
    </row>
    <row r="464" spans="1:6">
      <c r="A464" t="s">
        <v>20</v>
      </c>
      <c r="B464" t="s">
        <v>47</v>
      </c>
      <c r="C464" s="4">
        <v>44835</v>
      </c>
      <c r="D464">
        <v>39</v>
      </c>
      <c r="E464">
        <v>33</v>
      </c>
      <c r="F464">
        <v>1</v>
      </c>
    </row>
    <row r="465" spans="1:6">
      <c r="A465" t="s">
        <v>20</v>
      </c>
      <c r="B465" t="s">
        <v>48</v>
      </c>
      <c r="C465" s="4">
        <v>44835</v>
      </c>
      <c r="D465">
        <v>56</v>
      </c>
      <c r="E465">
        <v>46</v>
      </c>
      <c r="F465">
        <v>1</v>
      </c>
    </row>
    <row r="466" spans="1:6">
      <c r="A466" t="s">
        <v>21</v>
      </c>
      <c r="B466" t="s">
        <v>49</v>
      </c>
      <c r="C466" s="4">
        <v>44835</v>
      </c>
      <c r="D466">
        <v>53</v>
      </c>
      <c r="E466">
        <v>45</v>
      </c>
      <c r="F466">
        <v>1</v>
      </c>
    </row>
    <row r="467" spans="1:6">
      <c r="A467" t="s">
        <v>21</v>
      </c>
      <c r="B467" t="s">
        <v>50</v>
      </c>
      <c r="C467" s="4">
        <v>44835</v>
      </c>
      <c r="D467">
        <v>59</v>
      </c>
      <c r="E467">
        <v>50</v>
      </c>
      <c r="F467">
        <v>1</v>
      </c>
    </row>
    <row r="468" spans="1:6">
      <c r="A468" t="s">
        <v>22</v>
      </c>
      <c r="B468" t="s">
        <v>51</v>
      </c>
      <c r="C468" s="4">
        <v>44835</v>
      </c>
      <c r="D468">
        <v>52</v>
      </c>
      <c r="E468">
        <v>44</v>
      </c>
      <c r="F468">
        <v>1</v>
      </c>
    </row>
    <row r="469" spans="1:6">
      <c r="A469" t="s">
        <v>22</v>
      </c>
      <c r="B469" t="s">
        <v>52</v>
      </c>
      <c r="C469" s="4">
        <v>44835</v>
      </c>
      <c r="D469">
        <v>57</v>
      </c>
      <c r="E469">
        <v>46</v>
      </c>
      <c r="F469">
        <v>1</v>
      </c>
    </row>
    <row r="470" spans="1:6">
      <c r="A470" t="s">
        <v>23</v>
      </c>
      <c r="B470" t="s">
        <v>53</v>
      </c>
      <c r="C470" s="4">
        <v>44835</v>
      </c>
      <c r="D470">
        <v>43</v>
      </c>
      <c r="E470">
        <v>38</v>
      </c>
      <c r="F470">
        <v>0</v>
      </c>
    </row>
    <row r="471" spans="1:6">
      <c r="A471" t="s">
        <v>23</v>
      </c>
      <c r="B471" t="s">
        <v>54</v>
      </c>
      <c r="C471" s="4">
        <v>44835</v>
      </c>
      <c r="D471">
        <v>59</v>
      </c>
      <c r="E471">
        <v>53</v>
      </c>
      <c r="F471">
        <v>1</v>
      </c>
    </row>
    <row r="472" spans="1:6">
      <c r="A472" t="s">
        <v>24</v>
      </c>
      <c r="B472" t="s">
        <v>55</v>
      </c>
      <c r="C472" s="4">
        <v>44835</v>
      </c>
      <c r="D472">
        <v>59</v>
      </c>
      <c r="E472">
        <v>49</v>
      </c>
      <c r="F472">
        <v>1</v>
      </c>
    </row>
    <row r="473" spans="1:6">
      <c r="A473" t="s">
        <v>24</v>
      </c>
      <c r="B473" t="s">
        <v>56</v>
      </c>
      <c r="C473" s="4">
        <v>44835</v>
      </c>
      <c r="D473">
        <v>63</v>
      </c>
      <c r="E473">
        <v>53</v>
      </c>
      <c r="F473">
        <v>1</v>
      </c>
    </row>
    <row r="474" spans="1:6">
      <c r="A474" t="s">
        <v>25</v>
      </c>
      <c r="B474" t="s">
        <v>57</v>
      </c>
      <c r="C474" s="4">
        <v>44835</v>
      </c>
      <c r="D474">
        <v>53</v>
      </c>
      <c r="E474">
        <v>40</v>
      </c>
      <c r="F474">
        <v>2</v>
      </c>
    </row>
    <row r="475" spans="1:6">
      <c r="A475" t="s">
        <v>25</v>
      </c>
      <c r="B475" t="s">
        <v>58</v>
      </c>
      <c r="C475" s="4">
        <v>44835</v>
      </c>
      <c r="D475">
        <v>51</v>
      </c>
      <c r="E475">
        <v>40</v>
      </c>
      <c r="F475">
        <v>2</v>
      </c>
    </row>
    <row r="476" spans="1:6">
      <c r="A476" t="s">
        <v>26</v>
      </c>
      <c r="B476" t="s">
        <v>59</v>
      </c>
      <c r="C476" s="4">
        <v>44835</v>
      </c>
      <c r="D476">
        <v>43</v>
      </c>
      <c r="E476">
        <v>37</v>
      </c>
      <c r="F476">
        <v>1</v>
      </c>
    </row>
    <row r="477" spans="1:6">
      <c r="A477" t="s">
        <v>26</v>
      </c>
      <c r="B477" t="s">
        <v>60</v>
      </c>
      <c r="C477" s="4">
        <v>44835</v>
      </c>
      <c r="D477">
        <v>42</v>
      </c>
      <c r="E477">
        <v>38</v>
      </c>
      <c r="F477">
        <v>1</v>
      </c>
    </row>
    <row r="478" spans="1:6">
      <c r="A478" t="s">
        <v>8</v>
      </c>
      <c r="B478" t="s">
        <v>27</v>
      </c>
      <c r="C478" s="4">
        <v>44866</v>
      </c>
      <c r="D478">
        <v>35</v>
      </c>
      <c r="E478">
        <v>30</v>
      </c>
      <c r="F478">
        <v>1</v>
      </c>
    </row>
    <row r="479" spans="1:6">
      <c r="A479" t="s">
        <v>8</v>
      </c>
      <c r="B479" t="s">
        <v>28</v>
      </c>
      <c r="C479" s="4">
        <v>44866</v>
      </c>
      <c r="D479">
        <v>60</v>
      </c>
      <c r="E479">
        <v>49</v>
      </c>
      <c r="F479">
        <v>1</v>
      </c>
    </row>
    <row r="480" spans="1:6">
      <c r="A480" t="s">
        <v>9</v>
      </c>
      <c r="B480" t="s">
        <v>29</v>
      </c>
      <c r="C480" s="4">
        <v>44866</v>
      </c>
      <c r="D480">
        <v>62</v>
      </c>
      <c r="E480">
        <v>47</v>
      </c>
      <c r="F480">
        <v>3</v>
      </c>
    </row>
    <row r="481" spans="1:6">
      <c r="A481" t="s">
        <v>9</v>
      </c>
      <c r="B481" t="s">
        <v>30</v>
      </c>
      <c r="C481" s="4">
        <v>44866</v>
      </c>
      <c r="D481">
        <v>54</v>
      </c>
      <c r="E481">
        <v>38</v>
      </c>
      <c r="F481">
        <v>2</v>
      </c>
    </row>
    <row r="482" spans="1:6">
      <c r="A482" t="s">
        <v>10</v>
      </c>
      <c r="B482" t="s">
        <v>31</v>
      </c>
      <c r="C482" s="4">
        <v>44866</v>
      </c>
      <c r="D482">
        <v>51</v>
      </c>
      <c r="E482">
        <v>41</v>
      </c>
      <c r="F482">
        <v>1</v>
      </c>
    </row>
    <row r="483" spans="1:6">
      <c r="A483" t="s">
        <v>10</v>
      </c>
      <c r="B483" t="s">
        <v>32</v>
      </c>
      <c r="C483" s="4">
        <v>44866</v>
      </c>
      <c r="D483">
        <v>74</v>
      </c>
      <c r="E483">
        <v>61</v>
      </c>
      <c r="F483">
        <v>2</v>
      </c>
    </row>
    <row r="484" spans="1:6">
      <c r="A484" t="s">
        <v>11</v>
      </c>
      <c r="B484" t="s">
        <v>33</v>
      </c>
      <c r="C484" s="4">
        <v>44866</v>
      </c>
      <c r="D484">
        <v>63</v>
      </c>
      <c r="E484">
        <v>50</v>
      </c>
      <c r="F484">
        <v>1</v>
      </c>
    </row>
    <row r="485" spans="1:6">
      <c r="A485" t="s">
        <v>11</v>
      </c>
      <c r="B485" t="s">
        <v>34</v>
      </c>
      <c r="C485" s="4">
        <v>44866</v>
      </c>
      <c r="D485">
        <v>49</v>
      </c>
      <c r="E485">
        <v>38</v>
      </c>
      <c r="F485">
        <v>1</v>
      </c>
    </row>
    <row r="486" spans="1:6">
      <c r="A486" t="s">
        <v>12</v>
      </c>
      <c r="B486" t="s">
        <v>35</v>
      </c>
      <c r="C486" s="4">
        <v>44866</v>
      </c>
      <c r="D486">
        <v>51</v>
      </c>
      <c r="E486">
        <v>43</v>
      </c>
      <c r="F486">
        <v>1</v>
      </c>
    </row>
    <row r="487" spans="1:6">
      <c r="A487" t="s">
        <v>12</v>
      </c>
      <c r="B487" t="s">
        <v>36</v>
      </c>
      <c r="C487" s="4">
        <v>44866</v>
      </c>
      <c r="D487">
        <v>70</v>
      </c>
      <c r="E487">
        <v>61</v>
      </c>
      <c r="F487">
        <v>1</v>
      </c>
    </row>
    <row r="488" spans="1:6">
      <c r="A488" t="s">
        <v>13</v>
      </c>
      <c r="B488" t="s">
        <v>37</v>
      </c>
      <c r="C488" s="4">
        <v>44866</v>
      </c>
      <c r="D488">
        <v>56</v>
      </c>
      <c r="E488">
        <v>40</v>
      </c>
      <c r="F488">
        <v>2</v>
      </c>
    </row>
    <row r="489" spans="1:6">
      <c r="A489" t="s">
        <v>13</v>
      </c>
      <c r="B489" t="s">
        <v>38</v>
      </c>
      <c r="C489" s="4">
        <v>44866</v>
      </c>
      <c r="D489">
        <v>85</v>
      </c>
      <c r="E489">
        <v>56</v>
      </c>
      <c r="F489">
        <v>2</v>
      </c>
    </row>
    <row r="490" spans="1:6">
      <c r="A490" t="s">
        <v>14</v>
      </c>
      <c r="B490" t="s">
        <v>39</v>
      </c>
      <c r="C490" s="4">
        <v>44866</v>
      </c>
      <c r="D490">
        <v>47</v>
      </c>
      <c r="E490">
        <v>37</v>
      </c>
      <c r="F490">
        <v>1</v>
      </c>
    </row>
    <row r="491" spans="1:6">
      <c r="A491" t="s">
        <v>14</v>
      </c>
      <c r="B491" t="s">
        <v>40</v>
      </c>
      <c r="C491" s="4">
        <v>44866</v>
      </c>
      <c r="D491">
        <v>55</v>
      </c>
      <c r="E491">
        <v>44</v>
      </c>
      <c r="F491">
        <v>1</v>
      </c>
    </row>
    <row r="492" spans="1:6">
      <c r="A492" t="s">
        <v>15</v>
      </c>
      <c r="B492" t="s">
        <v>41</v>
      </c>
      <c r="C492" s="4">
        <v>44866</v>
      </c>
      <c r="D492">
        <v>43</v>
      </c>
      <c r="E492">
        <v>41</v>
      </c>
      <c r="F492">
        <v>0</v>
      </c>
    </row>
    <row r="493" spans="1:6">
      <c r="A493" t="s">
        <v>15</v>
      </c>
      <c r="B493" t="s">
        <v>42</v>
      </c>
      <c r="C493" s="4">
        <v>44866</v>
      </c>
      <c r="D493">
        <v>46</v>
      </c>
      <c r="E493">
        <v>43</v>
      </c>
      <c r="F493">
        <v>0</v>
      </c>
    </row>
    <row r="494" spans="1:6">
      <c r="A494" t="s">
        <v>16</v>
      </c>
      <c r="B494" t="s">
        <v>43</v>
      </c>
      <c r="C494" s="4">
        <v>44866</v>
      </c>
      <c r="D494">
        <v>39</v>
      </c>
      <c r="E494">
        <v>38</v>
      </c>
      <c r="F494">
        <v>0</v>
      </c>
    </row>
    <row r="495" spans="1:6">
      <c r="A495" t="s">
        <v>16</v>
      </c>
      <c r="B495" t="s">
        <v>44</v>
      </c>
      <c r="C495" s="4">
        <v>44866</v>
      </c>
      <c r="D495">
        <v>52</v>
      </c>
      <c r="E495">
        <v>48</v>
      </c>
      <c r="F495">
        <v>0</v>
      </c>
    </row>
    <row r="496" spans="1:6">
      <c r="A496" t="s">
        <v>19</v>
      </c>
      <c r="B496" t="s">
        <v>45</v>
      </c>
      <c r="C496" s="4">
        <v>44866</v>
      </c>
      <c r="D496">
        <v>62</v>
      </c>
      <c r="E496">
        <v>50</v>
      </c>
      <c r="F496">
        <v>1</v>
      </c>
    </row>
    <row r="497" spans="1:6">
      <c r="A497" t="s">
        <v>19</v>
      </c>
      <c r="B497" t="s">
        <v>46</v>
      </c>
      <c r="C497" s="4">
        <v>44866</v>
      </c>
      <c r="D497">
        <v>57</v>
      </c>
      <c r="E497">
        <v>48</v>
      </c>
      <c r="F497">
        <v>1</v>
      </c>
    </row>
    <row r="498" spans="1:6">
      <c r="A498" t="s">
        <v>20</v>
      </c>
      <c r="B498" t="s">
        <v>47</v>
      </c>
      <c r="C498" s="4">
        <v>44866</v>
      </c>
      <c r="D498">
        <v>39</v>
      </c>
      <c r="E498">
        <v>31</v>
      </c>
      <c r="F498">
        <v>1</v>
      </c>
    </row>
    <row r="499" spans="1:6">
      <c r="A499" t="s">
        <v>20</v>
      </c>
      <c r="B499" t="s">
        <v>48</v>
      </c>
      <c r="C499" s="4">
        <v>44866</v>
      </c>
      <c r="D499">
        <v>50</v>
      </c>
      <c r="E499">
        <v>40</v>
      </c>
      <c r="F499">
        <v>1</v>
      </c>
    </row>
    <row r="500" spans="1:6">
      <c r="A500" t="s">
        <v>21</v>
      </c>
      <c r="B500" t="s">
        <v>49</v>
      </c>
      <c r="C500" s="4">
        <v>44866</v>
      </c>
      <c r="D500">
        <v>46</v>
      </c>
      <c r="E500">
        <v>39</v>
      </c>
      <c r="F500">
        <v>1</v>
      </c>
    </row>
    <row r="501" spans="1:6">
      <c r="A501" t="s">
        <v>21</v>
      </c>
      <c r="B501" t="s">
        <v>50</v>
      </c>
      <c r="C501" s="4">
        <v>44866</v>
      </c>
      <c r="D501">
        <v>50</v>
      </c>
      <c r="E501">
        <v>45</v>
      </c>
      <c r="F501">
        <v>0</v>
      </c>
    </row>
    <row r="502" spans="1:6">
      <c r="A502" t="s">
        <v>22</v>
      </c>
      <c r="B502" t="s">
        <v>51</v>
      </c>
      <c r="C502" s="4">
        <v>44866</v>
      </c>
      <c r="D502">
        <v>54</v>
      </c>
      <c r="E502">
        <v>45</v>
      </c>
      <c r="F502">
        <v>1</v>
      </c>
    </row>
    <row r="503" spans="1:6">
      <c r="A503" t="s">
        <v>22</v>
      </c>
      <c r="B503" t="s">
        <v>52</v>
      </c>
      <c r="C503" s="4">
        <v>44866</v>
      </c>
      <c r="D503">
        <v>62</v>
      </c>
      <c r="E503">
        <v>52</v>
      </c>
      <c r="F503">
        <v>1</v>
      </c>
    </row>
    <row r="504" spans="1:6">
      <c r="A504" t="s">
        <v>23</v>
      </c>
      <c r="B504" t="s">
        <v>53</v>
      </c>
      <c r="C504" s="4">
        <v>44866</v>
      </c>
      <c r="D504">
        <v>48</v>
      </c>
      <c r="E504">
        <v>45</v>
      </c>
      <c r="F504">
        <v>0</v>
      </c>
    </row>
    <row r="505" spans="1:6">
      <c r="A505" t="s">
        <v>23</v>
      </c>
      <c r="B505" t="s">
        <v>54</v>
      </c>
      <c r="C505" s="4">
        <v>44866</v>
      </c>
      <c r="D505">
        <v>54</v>
      </c>
      <c r="E505">
        <v>47</v>
      </c>
      <c r="F505">
        <v>0</v>
      </c>
    </row>
    <row r="506" spans="1:6">
      <c r="A506" t="s">
        <v>24</v>
      </c>
      <c r="B506" t="s">
        <v>55</v>
      </c>
      <c r="C506" s="4">
        <v>44866</v>
      </c>
      <c r="D506">
        <v>52</v>
      </c>
      <c r="E506">
        <v>42</v>
      </c>
      <c r="F506">
        <v>1</v>
      </c>
    </row>
    <row r="507" spans="1:6">
      <c r="A507" t="s">
        <v>24</v>
      </c>
      <c r="B507" t="s">
        <v>56</v>
      </c>
      <c r="C507" s="4">
        <v>44866</v>
      </c>
      <c r="D507">
        <v>50</v>
      </c>
      <c r="E507">
        <v>42</v>
      </c>
      <c r="F507">
        <v>1</v>
      </c>
    </row>
    <row r="508" spans="1:6">
      <c r="A508" t="s">
        <v>25</v>
      </c>
      <c r="B508" t="s">
        <v>57</v>
      </c>
      <c r="C508" s="4">
        <v>44866</v>
      </c>
      <c r="D508">
        <v>41</v>
      </c>
      <c r="E508">
        <v>33</v>
      </c>
      <c r="F508">
        <v>1</v>
      </c>
    </row>
    <row r="509" spans="1:6">
      <c r="A509" t="s">
        <v>25</v>
      </c>
      <c r="B509" t="s">
        <v>58</v>
      </c>
      <c r="C509" s="4">
        <v>44866</v>
      </c>
      <c r="D509">
        <v>67</v>
      </c>
      <c r="E509">
        <v>49</v>
      </c>
      <c r="F509">
        <v>1</v>
      </c>
    </row>
    <row r="510" spans="1:6">
      <c r="A510" t="s">
        <v>26</v>
      </c>
      <c r="B510" t="s">
        <v>59</v>
      </c>
      <c r="C510" s="4">
        <v>44866</v>
      </c>
      <c r="D510">
        <v>39</v>
      </c>
      <c r="E510">
        <v>34</v>
      </c>
      <c r="F510">
        <v>0</v>
      </c>
    </row>
    <row r="511" spans="1:6">
      <c r="A511" t="s">
        <v>26</v>
      </c>
      <c r="B511" t="s">
        <v>60</v>
      </c>
      <c r="C511" s="4">
        <v>44866</v>
      </c>
      <c r="D511">
        <v>52</v>
      </c>
      <c r="E511">
        <v>46</v>
      </c>
      <c r="F511">
        <v>1</v>
      </c>
    </row>
    <row r="512" spans="1:6">
      <c r="A512" t="s">
        <v>8</v>
      </c>
      <c r="B512" t="s">
        <v>27</v>
      </c>
      <c r="C512" s="4">
        <v>44896</v>
      </c>
      <c r="D512">
        <v>39</v>
      </c>
      <c r="E512">
        <v>32</v>
      </c>
      <c r="F512">
        <v>0</v>
      </c>
    </row>
    <row r="513" spans="1:6">
      <c r="A513" t="s">
        <v>8</v>
      </c>
      <c r="B513" t="s">
        <v>28</v>
      </c>
      <c r="C513" s="4">
        <v>44896</v>
      </c>
      <c r="D513">
        <v>54</v>
      </c>
      <c r="E513">
        <v>46</v>
      </c>
      <c r="F513">
        <v>1</v>
      </c>
    </row>
    <row r="514" spans="1:6">
      <c r="A514" t="s">
        <v>9</v>
      </c>
      <c r="B514" t="s">
        <v>29</v>
      </c>
      <c r="C514" s="4">
        <v>44896</v>
      </c>
      <c r="D514">
        <v>61</v>
      </c>
      <c r="E514">
        <v>45</v>
      </c>
      <c r="F514">
        <v>1</v>
      </c>
    </row>
    <row r="515" spans="1:6">
      <c r="A515" t="s">
        <v>9</v>
      </c>
      <c r="B515" t="s">
        <v>30</v>
      </c>
      <c r="C515" s="4">
        <v>44896</v>
      </c>
      <c r="D515">
        <v>62</v>
      </c>
      <c r="E515">
        <v>47</v>
      </c>
      <c r="F515">
        <v>2</v>
      </c>
    </row>
    <row r="516" spans="1:6">
      <c r="A516" t="s">
        <v>10</v>
      </c>
      <c r="B516" t="s">
        <v>31</v>
      </c>
      <c r="C516" s="4">
        <v>44896</v>
      </c>
      <c r="D516">
        <v>42</v>
      </c>
      <c r="E516">
        <v>35</v>
      </c>
      <c r="F516">
        <v>1</v>
      </c>
    </row>
    <row r="517" spans="1:6">
      <c r="A517" t="s">
        <v>10</v>
      </c>
      <c r="B517" t="s">
        <v>32</v>
      </c>
      <c r="C517" s="4">
        <v>44896</v>
      </c>
      <c r="D517">
        <v>74</v>
      </c>
      <c r="E517">
        <v>59</v>
      </c>
      <c r="F517">
        <v>2</v>
      </c>
    </row>
    <row r="518" spans="1:6">
      <c r="A518" t="s">
        <v>11</v>
      </c>
      <c r="B518" t="s">
        <v>33</v>
      </c>
      <c r="C518" s="4">
        <v>44896</v>
      </c>
      <c r="D518">
        <v>45</v>
      </c>
      <c r="E518">
        <v>35</v>
      </c>
      <c r="F518">
        <v>1</v>
      </c>
    </row>
    <row r="519" spans="1:6">
      <c r="A519" t="s">
        <v>11</v>
      </c>
      <c r="B519" t="s">
        <v>34</v>
      </c>
      <c r="C519" s="4">
        <v>44896</v>
      </c>
      <c r="D519">
        <v>51</v>
      </c>
      <c r="E519">
        <v>40</v>
      </c>
      <c r="F519">
        <v>1</v>
      </c>
    </row>
    <row r="520" spans="1:6">
      <c r="A520" t="s">
        <v>12</v>
      </c>
      <c r="B520" t="s">
        <v>35</v>
      </c>
      <c r="C520" s="4">
        <v>44896</v>
      </c>
      <c r="D520">
        <v>40</v>
      </c>
      <c r="E520">
        <v>33</v>
      </c>
      <c r="F520">
        <v>1</v>
      </c>
    </row>
    <row r="521" spans="1:6">
      <c r="A521" t="s">
        <v>12</v>
      </c>
      <c r="B521" t="s">
        <v>36</v>
      </c>
      <c r="C521" s="4">
        <v>44896</v>
      </c>
      <c r="D521">
        <v>70</v>
      </c>
      <c r="E521">
        <v>57</v>
      </c>
      <c r="F521">
        <v>1</v>
      </c>
    </row>
    <row r="522" spans="1:6">
      <c r="A522" t="s">
        <v>13</v>
      </c>
      <c r="B522" t="s">
        <v>37</v>
      </c>
      <c r="C522" s="4">
        <v>44896</v>
      </c>
      <c r="D522">
        <v>43</v>
      </c>
      <c r="E522">
        <v>30</v>
      </c>
      <c r="F522">
        <v>1</v>
      </c>
    </row>
    <row r="523" spans="1:6">
      <c r="A523" t="s">
        <v>13</v>
      </c>
      <c r="B523" t="s">
        <v>38</v>
      </c>
      <c r="C523" s="4">
        <v>44896</v>
      </c>
      <c r="D523">
        <v>86</v>
      </c>
      <c r="E523">
        <v>56</v>
      </c>
      <c r="F523">
        <v>4</v>
      </c>
    </row>
    <row r="524" spans="1:6">
      <c r="A524" t="s">
        <v>14</v>
      </c>
      <c r="B524" t="s">
        <v>39</v>
      </c>
      <c r="C524" s="4">
        <v>44896</v>
      </c>
      <c r="D524">
        <v>63</v>
      </c>
      <c r="E524">
        <v>49</v>
      </c>
      <c r="F524">
        <v>1</v>
      </c>
    </row>
    <row r="525" spans="1:6">
      <c r="A525" t="s">
        <v>14</v>
      </c>
      <c r="B525" t="s">
        <v>40</v>
      </c>
      <c r="C525" s="4">
        <v>44896</v>
      </c>
      <c r="D525">
        <v>49</v>
      </c>
      <c r="E525">
        <v>38</v>
      </c>
      <c r="F525">
        <v>1</v>
      </c>
    </row>
    <row r="526" spans="1:6">
      <c r="A526" t="s">
        <v>15</v>
      </c>
      <c r="B526" t="s">
        <v>41</v>
      </c>
      <c r="C526" s="4">
        <v>44896</v>
      </c>
      <c r="D526">
        <v>33</v>
      </c>
      <c r="E526">
        <v>31</v>
      </c>
      <c r="F526">
        <v>0</v>
      </c>
    </row>
    <row r="527" spans="1:6">
      <c r="A527" t="s">
        <v>15</v>
      </c>
      <c r="B527" t="s">
        <v>42</v>
      </c>
      <c r="C527" s="4">
        <v>44896</v>
      </c>
      <c r="D527">
        <v>48</v>
      </c>
      <c r="E527">
        <v>46</v>
      </c>
      <c r="F527">
        <v>0</v>
      </c>
    </row>
    <row r="528" spans="1:6">
      <c r="A528" t="s">
        <v>16</v>
      </c>
      <c r="B528" t="s">
        <v>43</v>
      </c>
      <c r="C528" s="4">
        <v>44896</v>
      </c>
      <c r="D528">
        <v>45</v>
      </c>
      <c r="E528">
        <v>43</v>
      </c>
      <c r="F528">
        <v>0</v>
      </c>
    </row>
    <row r="529" spans="1:6">
      <c r="A529" t="s">
        <v>16</v>
      </c>
      <c r="B529" t="s">
        <v>44</v>
      </c>
      <c r="C529" s="4">
        <v>44896</v>
      </c>
      <c r="D529">
        <v>40</v>
      </c>
      <c r="E529">
        <v>39</v>
      </c>
      <c r="F529">
        <v>0</v>
      </c>
    </row>
    <row r="530" spans="1:6">
      <c r="A530" t="s">
        <v>19</v>
      </c>
      <c r="B530" t="s">
        <v>45</v>
      </c>
      <c r="C530" s="4">
        <v>44896</v>
      </c>
      <c r="D530">
        <v>54</v>
      </c>
      <c r="E530">
        <v>44</v>
      </c>
      <c r="F530">
        <v>1</v>
      </c>
    </row>
    <row r="531" spans="1:6">
      <c r="A531" t="s">
        <v>19</v>
      </c>
      <c r="B531" t="s">
        <v>46</v>
      </c>
      <c r="C531" s="4">
        <v>44896</v>
      </c>
      <c r="D531">
        <v>50</v>
      </c>
      <c r="E531">
        <v>40</v>
      </c>
      <c r="F531">
        <v>1</v>
      </c>
    </row>
    <row r="532" spans="1:6">
      <c r="A532" t="s">
        <v>20</v>
      </c>
      <c r="B532" t="s">
        <v>47</v>
      </c>
      <c r="C532" s="4">
        <v>44896</v>
      </c>
      <c r="D532">
        <v>51</v>
      </c>
      <c r="E532">
        <v>42</v>
      </c>
      <c r="F532">
        <v>1</v>
      </c>
    </row>
    <row r="533" spans="1:6">
      <c r="A533" t="s">
        <v>20</v>
      </c>
      <c r="B533" t="s">
        <v>48</v>
      </c>
      <c r="C533" s="4">
        <v>44896</v>
      </c>
      <c r="D533">
        <v>49</v>
      </c>
      <c r="E533">
        <v>39</v>
      </c>
      <c r="F533">
        <v>1</v>
      </c>
    </row>
    <row r="534" spans="1:6">
      <c r="A534" t="s">
        <v>21</v>
      </c>
      <c r="B534" t="s">
        <v>49</v>
      </c>
      <c r="C534" s="4">
        <v>44896</v>
      </c>
      <c r="D534">
        <v>49</v>
      </c>
      <c r="E534">
        <v>45</v>
      </c>
      <c r="F534">
        <v>1</v>
      </c>
    </row>
    <row r="535" spans="1:6">
      <c r="A535" t="s">
        <v>21</v>
      </c>
      <c r="B535" t="s">
        <v>50</v>
      </c>
      <c r="C535" s="4">
        <v>44896</v>
      </c>
      <c r="D535">
        <v>69</v>
      </c>
      <c r="E535">
        <v>61</v>
      </c>
      <c r="F535">
        <v>1</v>
      </c>
    </row>
    <row r="536" spans="1:6">
      <c r="A536" t="s">
        <v>22</v>
      </c>
      <c r="B536" t="s">
        <v>51</v>
      </c>
      <c r="C536" s="4">
        <v>44896</v>
      </c>
      <c r="D536">
        <v>61</v>
      </c>
      <c r="E536">
        <v>48</v>
      </c>
      <c r="F536">
        <v>1</v>
      </c>
    </row>
    <row r="537" spans="1:6">
      <c r="A537" t="s">
        <v>22</v>
      </c>
      <c r="B537" t="s">
        <v>52</v>
      </c>
      <c r="C537" s="4">
        <v>44896</v>
      </c>
      <c r="D537">
        <v>61</v>
      </c>
      <c r="E537">
        <v>48</v>
      </c>
      <c r="F537">
        <v>1</v>
      </c>
    </row>
    <row r="538" spans="1:6">
      <c r="A538" t="s">
        <v>23</v>
      </c>
      <c r="B538" t="s">
        <v>53</v>
      </c>
      <c r="C538" s="4">
        <v>44896</v>
      </c>
      <c r="D538">
        <v>44</v>
      </c>
      <c r="E538">
        <v>39</v>
      </c>
      <c r="F538">
        <v>0</v>
      </c>
    </row>
    <row r="539" spans="1:6">
      <c r="A539" t="s">
        <v>23</v>
      </c>
      <c r="B539" t="s">
        <v>54</v>
      </c>
      <c r="C539" s="4">
        <v>44896</v>
      </c>
      <c r="D539">
        <v>42</v>
      </c>
      <c r="E539">
        <v>39</v>
      </c>
      <c r="F539">
        <v>0</v>
      </c>
    </row>
    <row r="540" spans="1:6">
      <c r="A540" t="s">
        <v>24</v>
      </c>
      <c r="B540" t="s">
        <v>55</v>
      </c>
      <c r="C540" s="4">
        <v>44896</v>
      </c>
      <c r="D540">
        <v>45</v>
      </c>
      <c r="E540">
        <v>36</v>
      </c>
      <c r="F540">
        <v>1</v>
      </c>
    </row>
    <row r="541" spans="1:6">
      <c r="A541" t="s">
        <v>24</v>
      </c>
      <c r="B541" t="s">
        <v>56</v>
      </c>
      <c r="C541" s="4">
        <v>44896</v>
      </c>
      <c r="D541">
        <v>46</v>
      </c>
      <c r="E541">
        <v>38</v>
      </c>
      <c r="F541">
        <v>1</v>
      </c>
    </row>
    <row r="542" spans="1:6">
      <c r="A542" t="s">
        <v>25</v>
      </c>
      <c r="B542" t="s">
        <v>57</v>
      </c>
      <c r="C542" s="4">
        <v>44896</v>
      </c>
      <c r="D542">
        <v>62</v>
      </c>
      <c r="E542">
        <v>46</v>
      </c>
      <c r="F542">
        <v>1</v>
      </c>
    </row>
    <row r="543" spans="1:6">
      <c r="A543" t="s">
        <v>25</v>
      </c>
      <c r="B543" t="s">
        <v>58</v>
      </c>
      <c r="C543" s="4">
        <v>44896</v>
      </c>
      <c r="D543">
        <v>79</v>
      </c>
      <c r="E543">
        <v>59</v>
      </c>
      <c r="F543">
        <v>2</v>
      </c>
    </row>
    <row r="544" spans="1:6">
      <c r="A544" t="s">
        <v>26</v>
      </c>
      <c r="B544" t="s">
        <v>59</v>
      </c>
      <c r="C544" s="4">
        <v>44896</v>
      </c>
      <c r="D544">
        <v>44</v>
      </c>
      <c r="E544">
        <v>37</v>
      </c>
      <c r="F544">
        <v>1</v>
      </c>
    </row>
    <row r="545" spans="1:6">
      <c r="A545" t="s">
        <v>26</v>
      </c>
      <c r="B545" t="s">
        <v>60</v>
      </c>
      <c r="C545" s="4">
        <v>44896</v>
      </c>
      <c r="D545">
        <v>54</v>
      </c>
      <c r="E545">
        <v>46</v>
      </c>
      <c r="F545">
        <v>1</v>
      </c>
    </row>
    <row r="546" spans="1:6">
      <c r="A546" t="s">
        <v>8</v>
      </c>
      <c r="B546" t="s">
        <v>27</v>
      </c>
      <c r="C546" s="4">
        <v>44927</v>
      </c>
      <c r="D546">
        <v>45</v>
      </c>
      <c r="E546">
        <v>38</v>
      </c>
      <c r="F546">
        <v>1</v>
      </c>
    </row>
    <row r="547" spans="1:6">
      <c r="A547" t="s">
        <v>8</v>
      </c>
      <c r="B547" t="s">
        <v>28</v>
      </c>
      <c r="C547" s="4">
        <v>44927</v>
      </c>
      <c r="D547">
        <v>68</v>
      </c>
      <c r="E547">
        <v>60</v>
      </c>
      <c r="F547">
        <v>1</v>
      </c>
    </row>
    <row r="548" spans="1:6">
      <c r="A548" t="s">
        <v>9</v>
      </c>
      <c r="B548" t="s">
        <v>29</v>
      </c>
      <c r="C548" s="4">
        <v>44927</v>
      </c>
      <c r="D548">
        <v>57</v>
      </c>
      <c r="E548">
        <v>42</v>
      </c>
      <c r="F548">
        <v>2</v>
      </c>
    </row>
    <row r="549" spans="1:6">
      <c r="A549" t="s">
        <v>9</v>
      </c>
      <c r="B549" t="s">
        <v>30</v>
      </c>
      <c r="C549" s="4">
        <v>44927</v>
      </c>
      <c r="D549">
        <v>77</v>
      </c>
      <c r="E549">
        <v>57</v>
      </c>
      <c r="F549">
        <v>3</v>
      </c>
    </row>
    <row r="550" spans="1:6">
      <c r="A550" t="s">
        <v>10</v>
      </c>
      <c r="B550" t="s">
        <v>31</v>
      </c>
      <c r="C550" s="4">
        <v>44927</v>
      </c>
      <c r="D550">
        <v>39</v>
      </c>
      <c r="E550">
        <v>33</v>
      </c>
      <c r="F550">
        <v>1</v>
      </c>
    </row>
    <row r="551" spans="1:6">
      <c r="A551" t="s">
        <v>10</v>
      </c>
      <c r="B551" t="s">
        <v>32</v>
      </c>
      <c r="C551" s="4">
        <v>44927</v>
      </c>
      <c r="D551">
        <v>67</v>
      </c>
      <c r="E551">
        <v>56</v>
      </c>
      <c r="F551">
        <v>1</v>
      </c>
    </row>
    <row r="552" spans="1:6">
      <c r="A552" t="s">
        <v>11</v>
      </c>
      <c r="B552" t="s">
        <v>33</v>
      </c>
      <c r="C552" s="4">
        <v>44927</v>
      </c>
      <c r="D552">
        <v>39</v>
      </c>
      <c r="E552">
        <v>32</v>
      </c>
      <c r="F552">
        <v>1</v>
      </c>
    </row>
    <row r="553" spans="1:6">
      <c r="A553" t="s">
        <v>11</v>
      </c>
      <c r="B553" t="s">
        <v>34</v>
      </c>
      <c r="C553" s="4">
        <v>44927</v>
      </c>
      <c r="D553">
        <v>67</v>
      </c>
      <c r="E553">
        <v>53</v>
      </c>
      <c r="F553">
        <v>2</v>
      </c>
    </row>
    <row r="554" spans="1:6">
      <c r="A554" t="s">
        <v>12</v>
      </c>
      <c r="B554" t="s">
        <v>35</v>
      </c>
      <c r="C554" s="4">
        <v>44927</v>
      </c>
      <c r="D554">
        <v>43</v>
      </c>
      <c r="E554">
        <v>37</v>
      </c>
      <c r="F554">
        <v>0</v>
      </c>
    </row>
    <row r="555" spans="1:6">
      <c r="A555" t="s">
        <v>12</v>
      </c>
      <c r="B555" t="s">
        <v>36</v>
      </c>
      <c r="C555" s="4">
        <v>44927</v>
      </c>
      <c r="D555">
        <v>51</v>
      </c>
      <c r="E555">
        <v>45</v>
      </c>
      <c r="F555">
        <v>1</v>
      </c>
    </row>
    <row r="556" spans="1:6">
      <c r="A556" t="s">
        <v>13</v>
      </c>
      <c r="B556" t="s">
        <v>37</v>
      </c>
      <c r="C556" s="4">
        <v>44927</v>
      </c>
      <c r="D556">
        <v>56</v>
      </c>
      <c r="E556">
        <v>38</v>
      </c>
      <c r="F556">
        <v>3</v>
      </c>
    </row>
    <row r="557" spans="1:6">
      <c r="A557" t="s">
        <v>13</v>
      </c>
      <c r="B557" t="s">
        <v>38</v>
      </c>
      <c r="C557" s="4">
        <v>44927</v>
      </c>
      <c r="D557">
        <v>84</v>
      </c>
      <c r="E557">
        <v>55</v>
      </c>
      <c r="F557">
        <v>4</v>
      </c>
    </row>
    <row r="558" spans="1:6">
      <c r="A558" t="s">
        <v>14</v>
      </c>
      <c r="B558" t="s">
        <v>39</v>
      </c>
      <c r="C558" s="4">
        <v>44927</v>
      </c>
      <c r="D558">
        <v>47</v>
      </c>
      <c r="E558">
        <v>36</v>
      </c>
      <c r="F558">
        <v>1</v>
      </c>
    </row>
    <row r="559" spans="1:6">
      <c r="A559" t="s">
        <v>14</v>
      </c>
      <c r="B559" t="s">
        <v>40</v>
      </c>
      <c r="C559" s="4">
        <v>44927</v>
      </c>
      <c r="D559">
        <v>72</v>
      </c>
      <c r="E559">
        <v>59</v>
      </c>
      <c r="F559">
        <v>2</v>
      </c>
    </row>
    <row r="560" spans="1:6">
      <c r="A560" t="s">
        <v>15</v>
      </c>
      <c r="B560" t="s">
        <v>41</v>
      </c>
      <c r="C560" s="4">
        <v>44927</v>
      </c>
      <c r="D560">
        <v>50</v>
      </c>
      <c r="E560">
        <v>46</v>
      </c>
      <c r="F560">
        <v>0</v>
      </c>
    </row>
    <row r="561" spans="1:6">
      <c r="A561" t="s">
        <v>15</v>
      </c>
      <c r="B561" t="s">
        <v>42</v>
      </c>
      <c r="C561" s="4">
        <v>44927</v>
      </c>
      <c r="D561">
        <v>58</v>
      </c>
      <c r="E561">
        <v>53</v>
      </c>
      <c r="F561">
        <v>1</v>
      </c>
    </row>
    <row r="562" spans="1:6">
      <c r="A562" t="s">
        <v>16</v>
      </c>
      <c r="B562" t="s">
        <v>43</v>
      </c>
      <c r="C562" s="4">
        <v>44927</v>
      </c>
      <c r="D562">
        <v>40</v>
      </c>
      <c r="E562">
        <v>37</v>
      </c>
      <c r="F562">
        <v>0</v>
      </c>
    </row>
    <row r="563" spans="1:6">
      <c r="A563" t="s">
        <v>16</v>
      </c>
      <c r="B563" t="s">
        <v>44</v>
      </c>
      <c r="C563" s="4">
        <v>44927</v>
      </c>
      <c r="D563">
        <v>52</v>
      </c>
      <c r="E563">
        <v>50</v>
      </c>
      <c r="F563">
        <v>0</v>
      </c>
    </row>
    <row r="564" spans="1:6">
      <c r="A564" t="s">
        <v>19</v>
      </c>
      <c r="B564" t="s">
        <v>45</v>
      </c>
      <c r="C564" s="4">
        <v>44927</v>
      </c>
      <c r="D564">
        <v>44</v>
      </c>
      <c r="E564">
        <v>37</v>
      </c>
      <c r="F564">
        <v>1</v>
      </c>
    </row>
    <row r="565" spans="1:6">
      <c r="A565" t="s">
        <v>19</v>
      </c>
      <c r="B565" t="s">
        <v>46</v>
      </c>
      <c r="C565" s="4">
        <v>44927</v>
      </c>
      <c r="D565">
        <v>47</v>
      </c>
      <c r="E565">
        <v>39</v>
      </c>
      <c r="F565">
        <v>1</v>
      </c>
    </row>
    <row r="566" spans="1:6">
      <c r="A566" t="s">
        <v>20</v>
      </c>
      <c r="B566" t="s">
        <v>47</v>
      </c>
      <c r="C566" s="4">
        <v>44927</v>
      </c>
      <c r="D566">
        <v>55</v>
      </c>
      <c r="E566">
        <v>46</v>
      </c>
      <c r="F566">
        <v>1</v>
      </c>
    </row>
    <row r="567" spans="1:6">
      <c r="A567" t="s">
        <v>20</v>
      </c>
      <c r="B567" t="s">
        <v>48</v>
      </c>
      <c r="C567" s="4">
        <v>44927</v>
      </c>
      <c r="D567">
        <v>56</v>
      </c>
      <c r="E567">
        <v>45</v>
      </c>
      <c r="F567">
        <v>1</v>
      </c>
    </row>
    <row r="568" spans="1:6">
      <c r="A568" t="s">
        <v>21</v>
      </c>
      <c r="B568" t="s">
        <v>49</v>
      </c>
      <c r="C568" s="4">
        <v>44927</v>
      </c>
      <c r="D568">
        <v>39</v>
      </c>
      <c r="E568">
        <v>33</v>
      </c>
      <c r="F568">
        <v>1</v>
      </c>
    </row>
    <row r="569" spans="1:6">
      <c r="A569" t="s">
        <v>21</v>
      </c>
      <c r="B569" t="s">
        <v>50</v>
      </c>
      <c r="C569" s="4">
        <v>44927</v>
      </c>
      <c r="D569">
        <v>62</v>
      </c>
      <c r="E569">
        <v>55</v>
      </c>
      <c r="F569">
        <v>1</v>
      </c>
    </row>
    <row r="570" spans="1:6">
      <c r="A570" t="s">
        <v>22</v>
      </c>
      <c r="B570" t="s">
        <v>51</v>
      </c>
      <c r="C570" s="4">
        <v>44927</v>
      </c>
      <c r="D570">
        <v>43</v>
      </c>
      <c r="E570">
        <v>34</v>
      </c>
      <c r="F570">
        <v>1</v>
      </c>
    </row>
    <row r="571" spans="1:6">
      <c r="A571" t="s">
        <v>22</v>
      </c>
      <c r="B571" t="s">
        <v>52</v>
      </c>
      <c r="C571" s="4">
        <v>44927</v>
      </c>
      <c r="D571">
        <v>64</v>
      </c>
      <c r="E571">
        <v>53</v>
      </c>
      <c r="F571">
        <v>1</v>
      </c>
    </row>
    <row r="572" spans="1:6">
      <c r="A572" t="s">
        <v>23</v>
      </c>
      <c r="B572" t="s">
        <v>53</v>
      </c>
      <c r="C572" s="4">
        <v>44927</v>
      </c>
      <c r="D572">
        <v>41</v>
      </c>
      <c r="E572">
        <v>36</v>
      </c>
      <c r="F572">
        <v>1</v>
      </c>
    </row>
    <row r="573" spans="1:6">
      <c r="A573" t="s">
        <v>23</v>
      </c>
      <c r="B573" t="s">
        <v>54</v>
      </c>
      <c r="C573" s="4">
        <v>44927</v>
      </c>
      <c r="D573">
        <v>61</v>
      </c>
      <c r="E573">
        <v>53</v>
      </c>
      <c r="F573">
        <v>0</v>
      </c>
    </row>
    <row r="574" spans="1:6">
      <c r="A574" t="s">
        <v>24</v>
      </c>
      <c r="B574" t="s">
        <v>55</v>
      </c>
      <c r="C574" s="4">
        <v>44927</v>
      </c>
      <c r="D574">
        <v>36</v>
      </c>
      <c r="E574">
        <v>30</v>
      </c>
      <c r="F574">
        <v>1</v>
      </c>
    </row>
    <row r="575" spans="1:6">
      <c r="A575" t="s">
        <v>24</v>
      </c>
      <c r="B575" t="s">
        <v>56</v>
      </c>
      <c r="C575" s="4">
        <v>44927</v>
      </c>
      <c r="D575">
        <v>58</v>
      </c>
      <c r="E575">
        <v>47</v>
      </c>
      <c r="F575">
        <v>1</v>
      </c>
    </row>
    <row r="576" spans="1:6">
      <c r="A576" t="s">
        <v>25</v>
      </c>
      <c r="B576" t="s">
        <v>57</v>
      </c>
      <c r="C576" s="4">
        <v>44927</v>
      </c>
      <c r="D576">
        <v>59</v>
      </c>
      <c r="E576">
        <v>46</v>
      </c>
      <c r="F576">
        <v>2</v>
      </c>
    </row>
    <row r="577" spans="1:6">
      <c r="A577" t="s">
        <v>25</v>
      </c>
      <c r="B577" t="s">
        <v>58</v>
      </c>
      <c r="C577" s="4">
        <v>44927</v>
      </c>
      <c r="D577">
        <v>48</v>
      </c>
      <c r="E577">
        <v>38</v>
      </c>
      <c r="F577">
        <v>1</v>
      </c>
    </row>
    <row r="578" spans="1:6">
      <c r="A578" t="s">
        <v>26</v>
      </c>
      <c r="B578" t="s">
        <v>59</v>
      </c>
      <c r="C578" s="4">
        <v>44927</v>
      </c>
      <c r="D578">
        <v>42</v>
      </c>
      <c r="E578">
        <v>37</v>
      </c>
      <c r="F578">
        <v>1</v>
      </c>
    </row>
    <row r="579" spans="1:6">
      <c r="A579" t="s">
        <v>26</v>
      </c>
      <c r="B579" t="s">
        <v>60</v>
      </c>
      <c r="C579" s="4">
        <v>44927</v>
      </c>
      <c r="D579">
        <v>47</v>
      </c>
      <c r="E579">
        <v>41</v>
      </c>
      <c r="F579">
        <v>1</v>
      </c>
    </row>
    <row r="580" spans="1:6">
      <c r="A580" t="s">
        <v>8</v>
      </c>
      <c r="B580" t="s">
        <v>27</v>
      </c>
      <c r="C580" s="4">
        <v>44958</v>
      </c>
      <c r="D580">
        <v>44</v>
      </c>
      <c r="E580">
        <v>37</v>
      </c>
      <c r="F580">
        <v>1</v>
      </c>
    </row>
    <row r="581" spans="1:6">
      <c r="A581" t="s">
        <v>8</v>
      </c>
      <c r="B581" t="s">
        <v>28</v>
      </c>
      <c r="C581" s="4">
        <v>44958</v>
      </c>
      <c r="D581">
        <v>66</v>
      </c>
      <c r="E581">
        <v>59</v>
      </c>
      <c r="F581">
        <v>1</v>
      </c>
    </row>
    <row r="582" spans="1:6">
      <c r="A582" t="s">
        <v>9</v>
      </c>
      <c r="B582" t="s">
        <v>29</v>
      </c>
      <c r="C582" s="4">
        <v>44958</v>
      </c>
      <c r="D582">
        <v>46</v>
      </c>
      <c r="E582">
        <v>33</v>
      </c>
      <c r="F582">
        <v>1</v>
      </c>
    </row>
    <row r="583" spans="1:6">
      <c r="A583" t="s">
        <v>9</v>
      </c>
      <c r="B583" t="s">
        <v>30</v>
      </c>
      <c r="C583" s="4">
        <v>44958</v>
      </c>
      <c r="D583">
        <v>75</v>
      </c>
      <c r="E583">
        <v>56</v>
      </c>
      <c r="F583">
        <v>3</v>
      </c>
    </row>
    <row r="584" spans="1:6">
      <c r="A584" t="s">
        <v>10</v>
      </c>
      <c r="B584" t="s">
        <v>31</v>
      </c>
      <c r="C584" s="4">
        <v>44958</v>
      </c>
      <c r="D584">
        <v>36</v>
      </c>
      <c r="E584">
        <v>31</v>
      </c>
      <c r="F584">
        <v>1</v>
      </c>
    </row>
    <row r="585" spans="1:6">
      <c r="A585" t="s">
        <v>10</v>
      </c>
      <c r="B585" t="s">
        <v>32</v>
      </c>
      <c r="C585" s="4">
        <v>44958</v>
      </c>
      <c r="D585">
        <v>54</v>
      </c>
      <c r="E585">
        <v>44</v>
      </c>
      <c r="F585">
        <v>1</v>
      </c>
    </row>
    <row r="586" spans="1:6">
      <c r="A586" t="s">
        <v>11</v>
      </c>
      <c r="B586" t="s">
        <v>33</v>
      </c>
      <c r="C586" s="4">
        <v>44958</v>
      </c>
      <c r="D586">
        <v>46</v>
      </c>
      <c r="E586">
        <v>35</v>
      </c>
      <c r="F586">
        <v>1</v>
      </c>
    </row>
    <row r="587" spans="1:6">
      <c r="A587" t="s">
        <v>11</v>
      </c>
      <c r="B587" t="s">
        <v>34</v>
      </c>
      <c r="C587" s="4">
        <v>44958</v>
      </c>
      <c r="D587">
        <v>56</v>
      </c>
      <c r="E587">
        <v>45</v>
      </c>
      <c r="F587">
        <v>1</v>
      </c>
    </row>
    <row r="588" spans="1:6">
      <c r="A588" t="s">
        <v>12</v>
      </c>
      <c r="B588" t="s">
        <v>35</v>
      </c>
      <c r="C588" s="4">
        <v>44958</v>
      </c>
      <c r="D588">
        <v>60</v>
      </c>
      <c r="E588">
        <v>49</v>
      </c>
      <c r="F588">
        <v>1</v>
      </c>
    </row>
    <row r="589" spans="1:6">
      <c r="A589" t="s">
        <v>12</v>
      </c>
      <c r="B589" t="s">
        <v>36</v>
      </c>
      <c r="C589" s="4">
        <v>44958</v>
      </c>
      <c r="D589">
        <v>54</v>
      </c>
      <c r="E589">
        <v>46</v>
      </c>
      <c r="F589">
        <v>1</v>
      </c>
    </row>
    <row r="590" spans="1:6">
      <c r="A590" t="s">
        <v>13</v>
      </c>
      <c r="B590" t="s">
        <v>37</v>
      </c>
      <c r="C590" s="4">
        <v>44958</v>
      </c>
      <c r="D590">
        <v>50</v>
      </c>
      <c r="E590">
        <v>36</v>
      </c>
      <c r="F590">
        <v>2</v>
      </c>
    </row>
    <row r="591" spans="1:6">
      <c r="A591" t="s">
        <v>13</v>
      </c>
      <c r="B591" t="s">
        <v>38</v>
      </c>
      <c r="C591" s="4">
        <v>44958</v>
      </c>
      <c r="D591">
        <v>66</v>
      </c>
      <c r="E591">
        <v>47</v>
      </c>
      <c r="F591">
        <v>3</v>
      </c>
    </row>
    <row r="592" spans="1:6">
      <c r="A592" t="s">
        <v>14</v>
      </c>
      <c r="B592" t="s">
        <v>39</v>
      </c>
      <c r="C592" s="4">
        <v>44958</v>
      </c>
      <c r="D592">
        <v>60</v>
      </c>
      <c r="E592">
        <v>45</v>
      </c>
      <c r="F592">
        <v>1</v>
      </c>
    </row>
    <row r="593" spans="1:6">
      <c r="A593" t="s">
        <v>14</v>
      </c>
      <c r="B593" t="s">
        <v>40</v>
      </c>
      <c r="C593" s="4">
        <v>44958</v>
      </c>
      <c r="D593">
        <v>65</v>
      </c>
      <c r="E593">
        <v>52</v>
      </c>
      <c r="F593">
        <v>1</v>
      </c>
    </row>
    <row r="594" spans="1:6">
      <c r="A594" t="s">
        <v>15</v>
      </c>
      <c r="B594" t="s">
        <v>41</v>
      </c>
      <c r="C594" s="4">
        <v>44958</v>
      </c>
      <c r="D594">
        <v>41</v>
      </c>
      <c r="E594">
        <v>39</v>
      </c>
      <c r="F594">
        <v>0</v>
      </c>
    </row>
    <row r="595" spans="1:6">
      <c r="A595" t="s">
        <v>15</v>
      </c>
      <c r="B595" t="s">
        <v>42</v>
      </c>
      <c r="C595" s="4">
        <v>44958</v>
      </c>
      <c r="D595">
        <v>44</v>
      </c>
      <c r="E595">
        <v>41</v>
      </c>
      <c r="F595">
        <v>0</v>
      </c>
    </row>
    <row r="596" spans="1:6">
      <c r="A596" t="s">
        <v>16</v>
      </c>
      <c r="B596" t="s">
        <v>43</v>
      </c>
      <c r="C596" s="4">
        <v>44958</v>
      </c>
      <c r="D596">
        <v>48</v>
      </c>
      <c r="E596">
        <v>45</v>
      </c>
      <c r="F596">
        <v>0</v>
      </c>
    </row>
    <row r="597" spans="1:6">
      <c r="A597" t="s">
        <v>16</v>
      </c>
      <c r="B597" t="s">
        <v>44</v>
      </c>
      <c r="C597" s="4">
        <v>44958</v>
      </c>
      <c r="D597">
        <v>41</v>
      </c>
      <c r="E597">
        <v>38</v>
      </c>
      <c r="F597">
        <v>0</v>
      </c>
    </row>
    <row r="598" spans="1:6">
      <c r="A598" t="s">
        <v>19</v>
      </c>
      <c r="B598" t="s">
        <v>45</v>
      </c>
      <c r="C598" s="4">
        <v>44958</v>
      </c>
      <c r="D598">
        <v>57</v>
      </c>
      <c r="E598">
        <v>46</v>
      </c>
      <c r="F598">
        <v>1</v>
      </c>
    </row>
    <row r="599" spans="1:6">
      <c r="A599" t="s">
        <v>19</v>
      </c>
      <c r="B599" t="s">
        <v>46</v>
      </c>
      <c r="C599" s="4">
        <v>44958</v>
      </c>
      <c r="D599">
        <v>66</v>
      </c>
      <c r="E599">
        <v>53</v>
      </c>
      <c r="F599">
        <v>1</v>
      </c>
    </row>
    <row r="600" spans="1:6">
      <c r="A600" t="s">
        <v>20</v>
      </c>
      <c r="B600" t="s">
        <v>47</v>
      </c>
      <c r="C600" s="4">
        <v>44958</v>
      </c>
      <c r="D600">
        <v>42</v>
      </c>
      <c r="E600">
        <v>33</v>
      </c>
      <c r="F600">
        <v>1</v>
      </c>
    </row>
    <row r="601" spans="1:6">
      <c r="A601" t="s">
        <v>20</v>
      </c>
      <c r="B601" t="s">
        <v>48</v>
      </c>
      <c r="C601" s="4">
        <v>44958</v>
      </c>
      <c r="D601">
        <v>61</v>
      </c>
      <c r="E601">
        <v>51</v>
      </c>
      <c r="F601">
        <v>2</v>
      </c>
    </row>
    <row r="602" spans="1:6">
      <c r="A602" t="s">
        <v>21</v>
      </c>
      <c r="B602" t="s">
        <v>49</v>
      </c>
      <c r="C602" s="4">
        <v>44958</v>
      </c>
      <c r="D602">
        <v>53</v>
      </c>
      <c r="E602">
        <v>46</v>
      </c>
      <c r="F602">
        <v>1</v>
      </c>
    </row>
    <row r="603" spans="1:6">
      <c r="A603" t="s">
        <v>21</v>
      </c>
      <c r="B603" t="s">
        <v>50</v>
      </c>
      <c r="C603" s="4">
        <v>44958</v>
      </c>
      <c r="D603">
        <v>70</v>
      </c>
      <c r="E603">
        <v>59</v>
      </c>
      <c r="F603">
        <v>1</v>
      </c>
    </row>
    <row r="604" spans="1:6">
      <c r="A604" t="s">
        <v>22</v>
      </c>
      <c r="B604" t="s">
        <v>51</v>
      </c>
      <c r="C604" s="4">
        <v>44958</v>
      </c>
      <c r="D604">
        <v>53</v>
      </c>
      <c r="E604">
        <v>43</v>
      </c>
      <c r="F604">
        <v>1</v>
      </c>
    </row>
    <row r="605" spans="1:6">
      <c r="A605" t="s">
        <v>22</v>
      </c>
      <c r="B605" t="s">
        <v>52</v>
      </c>
      <c r="C605" s="4">
        <v>44958</v>
      </c>
      <c r="D605">
        <v>64</v>
      </c>
      <c r="E605">
        <v>52</v>
      </c>
      <c r="F605">
        <v>1</v>
      </c>
    </row>
    <row r="606" spans="1:6">
      <c r="A606" t="s">
        <v>23</v>
      </c>
      <c r="B606" t="s">
        <v>53</v>
      </c>
      <c r="C606" s="4">
        <v>44958</v>
      </c>
      <c r="D606">
        <v>47</v>
      </c>
      <c r="E606">
        <v>43</v>
      </c>
      <c r="F606">
        <v>0</v>
      </c>
    </row>
    <row r="607" spans="1:6">
      <c r="A607" t="s">
        <v>23</v>
      </c>
      <c r="B607" t="s">
        <v>54</v>
      </c>
      <c r="C607" s="4">
        <v>44958</v>
      </c>
      <c r="D607">
        <v>59</v>
      </c>
      <c r="E607">
        <v>51</v>
      </c>
      <c r="F607">
        <v>1</v>
      </c>
    </row>
    <row r="608" spans="1:6">
      <c r="A608" t="s">
        <v>24</v>
      </c>
      <c r="B608" t="s">
        <v>55</v>
      </c>
      <c r="C608" s="4">
        <v>44958</v>
      </c>
      <c r="D608">
        <v>53</v>
      </c>
      <c r="E608">
        <v>43</v>
      </c>
      <c r="F608">
        <v>1</v>
      </c>
    </row>
    <row r="609" spans="1:6">
      <c r="A609" t="s">
        <v>24</v>
      </c>
      <c r="B609" t="s">
        <v>56</v>
      </c>
      <c r="C609" s="4">
        <v>44958</v>
      </c>
      <c r="D609">
        <v>45</v>
      </c>
      <c r="E609">
        <v>38</v>
      </c>
      <c r="F609">
        <v>1</v>
      </c>
    </row>
    <row r="610" spans="1:6">
      <c r="A610" t="s">
        <v>25</v>
      </c>
      <c r="B610" t="s">
        <v>57</v>
      </c>
      <c r="C610" s="4">
        <v>44958</v>
      </c>
      <c r="D610">
        <v>67</v>
      </c>
      <c r="E610">
        <v>49</v>
      </c>
      <c r="F610">
        <v>1</v>
      </c>
    </row>
    <row r="611" spans="1:6">
      <c r="A611" t="s">
        <v>25</v>
      </c>
      <c r="B611" t="s">
        <v>58</v>
      </c>
      <c r="C611" s="4">
        <v>44958</v>
      </c>
      <c r="D611">
        <v>77</v>
      </c>
      <c r="E611">
        <v>56</v>
      </c>
      <c r="F611">
        <v>2</v>
      </c>
    </row>
    <row r="612" spans="1:6">
      <c r="A612" t="s">
        <v>26</v>
      </c>
      <c r="B612" t="s">
        <v>59</v>
      </c>
      <c r="C612" s="4">
        <v>44958</v>
      </c>
      <c r="D612">
        <v>37</v>
      </c>
      <c r="E612">
        <v>33</v>
      </c>
      <c r="F612">
        <v>1</v>
      </c>
    </row>
    <row r="613" spans="1:6">
      <c r="A613" t="s">
        <v>26</v>
      </c>
      <c r="B613" t="s">
        <v>60</v>
      </c>
      <c r="C613" s="4">
        <v>44958</v>
      </c>
      <c r="D613">
        <v>55</v>
      </c>
      <c r="E613">
        <v>48</v>
      </c>
      <c r="F613">
        <v>1</v>
      </c>
    </row>
    <row r="614" spans="1:6">
      <c r="A614" t="s">
        <v>8</v>
      </c>
      <c r="B614" t="s">
        <v>27</v>
      </c>
      <c r="C614" s="4">
        <v>44986</v>
      </c>
      <c r="D614">
        <v>42</v>
      </c>
      <c r="E614">
        <v>36</v>
      </c>
      <c r="F614">
        <v>1</v>
      </c>
    </row>
    <row r="615" spans="1:6">
      <c r="A615" t="s">
        <v>8</v>
      </c>
      <c r="B615" t="s">
        <v>28</v>
      </c>
      <c r="C615" s="4">
        <v>44986</v>
      </c>
      <c r="D615">
        <v>64</v>
      </c>
      <c r="E615">
        <v>54</v>
      </c>
      <c r="F615">
        <v>1</v>
      </c>
    </row>
    <row r="616" spans="1:6">
      <c r="A616" t="s">
        <v>9</v>
      </c>
      <c r="B616" t="s">
        <v>29</v>
      </c>
      <c r="C616" s="4">
        <v>44986</v>
      </c>
      <c r="D616">
        <v>48</v>
      </c>
      <c r="E616">
        <v>35</v>
      </c>
      <c r="F616">
        <v>2</v>
      </c>
    </row>
    <row r="617" spans="1:6">
      <c r="A617" t="s">
        <v>9</v>
      </c>
      <c r="B617" t="s">
        <v>30</v>
      </c>
      <c r="C617" s="4">
        <v>44986</v>
      </c>
      <c r="D617">
        <v>73</v>
      </c>
      <c r="E617">
        <v>54</v>
      </c>
      <c r="F617">
        <v>2</v>
      </c>
    </row>
    <row r="618" spans="1:6">
      <c r="A618" t="s">
        <v>10</v>
      </c>
      <c r="B618" t="s">
        <v>31</v>
      </c>
      <c r="C618" s="4">
        <v>44986</v>
      </c>
      <c r="D618">
        <v>51</v>
      </c>
      <c r="E618">
        <v>43</v>
      </c>
      <c r="F618">
        <v>1</v>
      </c>
    </row>
    <row r="619" spans="1:6">
      <c r="A619" t="s">
        <v>10</v>
      </c>
      <c r="B619" t="s">
        <v>32</v>
      </c>
      <c r="C619" s="4">
        <v>44986</v>
      </c>
      <c r="D619">
        <v>46</v>
      </c>
      <c r="E619">
        <v>40</v>
      </c>
      <c r="F619">
        <v>1</v>
      </c>
    </row>
    <row r="620" spans="1:6">
      <c r="A620" t="s">
        <v>11</v>
      </c>
      <c r="B620" t="s">
        <v>33</v>
      </c>
      <c r="C620" s="4">
        <v>44986</v>
      </c>
      <c r="D620">
        <v>38</v>
      </c>
      <c r="E620">
        <v>31</v>
      </c>
      <c r="F620">
        <v>1</v>
      </c>
    </row>
    <row r="621" spans="1:6">
      <c r="A621" t="s">
        <v>11</v>
      </c>
      <c r="B621" t="s">
        <v>34</v>
      </c>
      <c r="C621" s="4">
        <v>44986</v>
      </c>
      <c r="D621">
        <v>70</v>
      </c>
      <c r="E621">
        <v>56</v>
      </c>
      <c r="F621">
        <v>2</v>
      </c>
    </row>
    <row r="622" spans="1:6">
      <c r="A622" t="s">
        <v>12</v>
      </c>
      <c r="B622" t="s">
        <v>35</v>
      </c>
      <c r="C622" s="4">
        <v>44986</v>
      </c>
      <c r="D622">
        <v>44</v>
      </c>
      <c r="E622">
        <v>36</v>
      </c>
      <c r="F622">
        <v>1</v>
      </c>
    </row>
    <row r="623" spans="1:6">
      <c r="A623" t="s">
        <v>12</v>
      </c>
      <c r="B623" t="s">
        <v>36</v>
      </c>
      <c r="C623" s="4">
        <v>44986</v>
      </c>
      <c r="D623">
        <v>58</v>
      </c>
      <c r="E623">
        <v>50</v>
      </c>
      <c r="F623">
        <v>1</v>
      </c>
    </row>
    <row r="624" spans="1:6">
      <c r="A624" t="s">
        <v>13</v>
      </c>
      <c r="B624" t="s">
        <v>37</v>
      </c>
      <c r="C624" s="4">
        <v>44986</v>
      </c>
      <c r="D624">
        <v>69</v>
      </c>
      <c r="E624">
        <v>48</v>
      </c>
      <c r="F624">
        <v>2</v>
      </c>
    </row>
    <row r="625" spans="1:6">
      <c r="A625" t="s">
        <v>13</v>
      </c>
      <c r="B625" t="s">
        <v>38</v>
      </c>
      <c r="C625" s="4">
        <v>44986</v>
      </c>
      <c r="D625">
        <v>90</v>
      </c>
      <c r="E625">
        <v>61</v>
      </c>
      <c r="F625">
        <v>3</v>
      </c>
    </row>
    <row r="626" spans="1:6">
      <c r="A626" t="s">
        <v>14</v>
      </c>
      <c r="B626" t="s">
        <v>39</v>
      </c>
      <c r="C626" s="4">
        <v>44986</v>
      </c>
      <c r="D626">
        <v>59</v>
      </c>
      <c r="E626">
        <v>45</v>
      </c>
      <c r="F626">
        <v>1</v>
      </c>
    </row>
    <row r="627" spans="1:6">
      <c r="A627" t="s">
        <v>14</v>
      </c>
      <c r="B627" t="s">
        <v>40</v>
      </c>
      <c r="C627" s="4">
        <v>44986</v>
      </c>
      <c r="D627">
        <v>74</v>
      </c>
      <c r="E627">
        <v>57</v>
      </c>
      <c r="F627">
        <v>2</v>
      </c>
    </row>
    <row r="628" spans="1:6">
      <c r="A628" t="s">
        <v>15</v>
      </c>
      <c r="B628" t="s">
        <v>41</v>
      </c>
      <c r="C628" s="4">
        <v>44986</v>
      </c>
      <c r="D628">
        <v>42</v>
      </c>
      <c r="E628">
        <v>41</v>
      </c>
      <c r="F628">
        <v>0</v>
      </c>
    </row>
    <row r="629" spans="1:6">
      <c r="A629" t="s">
        <v>15</v>
      </c>
      <c r="B629" t="s">
        <v>42</v>
      </c>
      <c r="C629" s="4">
        <v>44986</v>
      </c>
      <c r="D629">
        <v>65</v>
      </c>
      <c r="E629">
        <v>58</v>
      </c>
      <c r="F629">
        <v>1</v>
      </c>
    </row>
    <row r="630" spans="1:6">
      <c r="A630" t="s">
        <v>16</v>
      </c>
      <c r="B630" t="s">
        <v>43</v>
      </c>
      <c r="C630" s="4">
        <v>44986</v>
      </c>
      <c r="D630">
        <v>44</v>
      </c>
      <c r="E630">
        <v>41</v>
      </c>
      <c r="F630">
        <v>0</v>
      </c>
    </row>
    <row r="631" spans="1:6">
      <c r="A631" t="s">
        <v>16</v>
      </c>
      <c r="B631" t="s">
        <v>44</v>
      </c>
      <c r="C631" s="4">
        <v>44986</v>
      </c>
      <c r="D631">
        <v>40</v>
      </c>
      <c r="E631">
        <v>39</v>
      </c>
      <c r="F631">
        <v>0</v>
      </c>
    </row>
    <row r="632" spans="1:6">
      <c r="A632" t="s">
        <v>19</v>
      </c>
      <c r="B632" t="s">
        <v>45</v>
      </c>
      <c r="C632" s="4">
        <v>44986</v>
      </c>
      <c r="D632">
        <v>50</v>
      </c>
      <c r="E632">
        <v>40</v>
      </c>
      <c r="F632">
        <v>1</v>
      </c>
    </row>
    <row r="633" spans="1:6">
      <c r="A633" t="s">
        <v>19</v>
      </c>
      <c r="B633" t="s">
        <v>46</v>
      </c>
      <c r="C633" s="4">
        <v>44986</v>
      </c>
      <c r="D633">
        <v>59</v>
      </c>
      <c r="E633">
        <v>51</v>
      </c>
      <c r="F633">
        <v>1</v>
      </c>
    </row>
    <row r="634" spans="1:6">
      <c r="A634" t="s">
        <v>20</v>
      </c>
      <c r="B634" t="s">
        <v>47</v>
      </c>
      <c r="C634" s="4">
        <v>44986</v>
      </c>
      <c r="D634">
        <v>41</v>
      </c>
      <c r="E634">
        <v>33</v>
      </c>
      <c r="F634">
        <v>1</v>
      </c>
    </row>
    <row r="635" spans="1:6">
      <c r="A635" t="s">
        <v>20</v>
      </c>
      <c r="B635" t="s">
        <v>48</v>
      </c>
      <c r="C635" s="4">
        <v>44986</v>
      </c>
      <c r="D635">
        <v>45</v>
      </c>
      <c r="E635">
        <v>38</v>
      </c>
      <c r="F635">
        <v>1</v>
      </c>
    </row>
    <row r="636" spans="1:6">
      <c r="A636" t="s">
        <v>21</v>
      </c>
      <c r="B636" t="s">
        <v>49</v>
      </c>
      <c r="C636" s="4">
        <v>44986</v>
      </c>
      <c r="D636">
        <v>57</v>
      </c>
      <c r="E636">
        <v>48</v>
      </c>
      <c r="F636">
        <v>1</v>
      </c>
    </row>
    <row r="637" spans="1:6">
      <c r="A637" t="s">
        <v>21</v>
      </c>
      <c r="B637" t="s">
        <v>50</v>
      </c>
      <c r="C637" s="4">
        <v>44986</v>
      </c>
      <c r="D637">
        <v>51</v>
      </c>
      <c r="E637">
        <v>44</v>
      </c>
      <c r="F637">
        <v>1</v>
      </c>
    </row>
    <row r="638" spans="1:6">
      <c r="A638" t="s">
        <v>22</v>
      </c>
      <c r="B638" t="s">
        <v>51</v>
      </c>
      <c r="C638" s="4">
        <v>44986</v>
      </c>
      <c r="D638">
        <v>51</v>
      </c>
      <c r="E638">
        <v>43</v>
      </c>
      <c r="F638">
        <v>1</v>
      </c>
    </row>
    <row r="639" spans="1:6">
      <c r="A639" t="s">
        <v>22</v>
      </c>
      <c r="B639" t="s">
        <v>52</v>
      </c>
      <c r="C639" s="4">
        <v>44986</v>
      </c>
      <c r="D639">
        <v>47</v>
      </c>
      <c r="E639">
        <v>40</v>
      </c>
      <c r="F639">
        <v>1</v>
      </c>
    </row>
    <row r="640" spans="1:6">
      <c r="A640" t="s">
        <v>23</v>
      </c>
      <c r="B640" t="s">
        <v>53</v>
      </c>
      <c r="C640" s="4">
        <v>44986</v>
      </c>
      <c r="D640">
        <v>44</v>
      </c>
      <c r="E640">
        <v>38</v>
      </c>
      <c r="F640">
        <v>0</v>
      </c>
    </row>
    <row r="641" spans="1:6">
      <c r="A641" t="s">
        <v>23</v>
      </c>
      <c r="B641" t="s">
        <v>54</v>
      </c>
      <c r="C641" s="4">
        <v>44986</v>
      </c>
      <c r="D641">
        <v>52</v>
      </c>
      <c r="E641">
        <v>47</v>
      </c>
      <c r="F641">
        <v>1</v>
      </c>
    </row>
    <row r="642" spans="1:6">
      <c r="A642" t="s">
        <v>24</v>
      </c>
      <c r="B642" t="s">
        <v>55</v>
      </c>
      <c r="C642" s="4">
        <v>44986</v>
      </c>
      <c r="D642">
        <v>50</v>
      </c>
      <c r="E642">
        <v>43</v>
      </c>
      <c r="F642">
        <v>1</v>
      </c>
    </row>
    <row r="643" spans="1:6">
      <c r="A643" t="s">
        <v>24</v>
      </c>
      <c r="B643" t="s">
        <v>56</v>
      </c>
      <c r="C643" s="4">
        <v>44986</v>
      </c>
      <c r="D643">
        <v>72</v>
      </c>
      <c r="E643">
        <v>58</v>
      </c>
      <c r="F643">
        <v>1</v>
      </c>
    </row>
    <row r="644" spans="1:6">
      <c r="A644" t="s">
        <v>25</v>
      </c>
      <c r="B644" t="s">
        <v>57</v>
      </c>
      <c r="C644" s="4">
        <v>44986</v>
      </c>
      <c r="D644">
        <v>64</v>
      </c>
      <c r="E644">
        <v>50</v>
      </c>
      <c r="F644">
        <v>2</v>
      </c>
    </row>
    <row r="645" spans="1:6">
      <c r="A645" t="s">
        <v>25</v>
      </c>
      <c r="B645" t="s">
        <v>58</v>
      </c>
      <c r="C645" s="4">
        <v>44986</v>
      </c>
      <c r="D645">
        <v>72</v>
      </c>
      <c r="E645">
        <v>53</v>
      </c>
      <c r="F645">
        <v>2</v>
      </c>
    </row>
    <row r="646" spans="1:6">
      <c r="A646" t="s">
        <v>26</v>
      </c>
      <c r="B646" t="s">
        <v>59</v>
      </c>
      <c r="C646" s="4">
        <v>44986</v>
      </c>
      <c r="D646">
        <v>57</v>
      </c>
      <c r="E646">
        <v>49</v>
      </c>
      <c r="F646">
        <v>1</v>
      </c>
    </row>
    <row r="647" spans="1:6">
      <c r="A647" t="s">
        <v>26</v>
      </c>
      <c r="B647" t="s">
        <v>60</v>
      </c>
      <c r="C647" s="4">
        <v>44986</v>
      </c>
      <c r="D647">
        <v>62</v>
      </c>
      <c r="E647">
        <v>53</v>
      </c>
      <c r="F647">
        <v>1</v>
      </c>
    </row>
    <row r="648" spans="1:6">
      <c r="A648" t="s">
        <v>8</v>
      </c>
      <c r="B648" t="s">
        <v>27</v>
      </c>
      <c r="C648" s="4">
        <v>45017</v>
      </c>
      <c r="D648">
        <v>59</v>
      </c>
      <c r="E648">
        <v>50</v>
      </c>
      <c r="F648">
        <v>1</v>
      </c>
    </row>
    <row r="649" spans="1:6">
      <c r="A649" t="s">
        <v>8</v>
      </c>
      <c r="B649" t="s">
        <v>28</v>
      </c>
      <c r="C649" s="4">
        <v>45017</v>
      </c>
      <c r="D649">
        <v>48</v>
      </c>
      <c r="E649">
        <v>42</v>
      </c>
      <c r="F649">
        <v>1</v>
      </c>
    </row>
    <row r="650" spans="1:6">
      <c r="A650" t="s">
        <v>9</v>
      </c>
      <c r="B650" t="s">
        <v>29</v>
      </c>
      <c r="C650" s="4">
        <v>45017</v>
      </c>
      <c r="D650">
        <v>58</v>
      </c>
      <c r="E650">
        <v>41</v>
      </c>
      <c r="F650">
        <v>2</v>
      </c>
    </row>
    <row r="651" spans="1:6">
      <c r="A651" t="s">
        <v>9</v>
      </c>
      <c r="B651" t="s">
        <v>30</v>
      </c>
      <c r="C651" s="4">
        <v>45017</v>
      </c>
      <c r="D651">
        <v>54</v>
      </c>
      <c r="E651">
        <v>42</v>
      </c>
      <c r="F651">
        <v>2</v>
      </c>
    </row>
    <row r="652" spans="1:6">
      <c r="A652" t="s">
        <v>10</v>
      </c>
      <c r="B652" t="s">
        <v>31</v>
      </c>
      <c r="C652" s="4">
        <v>45017</v>
      </c>
      <c r="D652">
        <v>39</v>
      </c>
      <c r="E652">
        <v>32</v>
      </c>
      <c r="F652">
        <v>1</v>
      </c>
    </row>
    <row r="653" spans="1:6">
      <c r="A653" t="s">
        <v>10</v>
      </c>
      <c r="B653" t="s">
        <v>32</v>
      </c>
      <c r="C653" s="4">
        <v>45017</v>
      </c>
      <c r="D653">
        <v>66</v>
      </c>
      <c r="E653">
        <v>53</v>
      </c>
      <c r="F653">
        <v>2</v>
      </c>
    </row>
    <row r="654" spans="1:6">
      <c r="A654" t="s">
        <v>11</v>
      </c>
      <c r="B654" t="s">
        <v>33</v>
      </c>
      <c r="C654" s="4">
        <v>45017</v>
      </c>
      <c r="D654">
        <v>40</v>
      </c>
      <c r="E654">
        <v>31</v>
      </c>
      <c r="F654">
        <v>1</v>
      </c>
    </row>
    <row r="655" spans="1:6">
      <c r="A655" t="s">
        <v>11</v>
      </c>
      <c r="B655" t="s">
        <v>34</v>
      </c>
      <c r="C655" s="4">
        <v>45017</v>
      </c>
      <c r="D655">
        <v>46</v>
      </c>
      <c r="E655">
        <v>39</v>
      </c>
      <c r="F655">
        <v>1</v>
      </c>
    </row>
    <row r="656" spans="1:6">
      <c r="A656" t="s">
        <v>12</v>
      </c>
      <c r="B656" t="s">
        <v>35</v>
      </c>
      <c r="C656" s="4">
        <v>45017</v>
      </c>
      <c r="D656">
        <v>44</v>
      </c>
      <c r="E656">
        <v>38</v>
      </c>
      <c r="F656">
        <v>1</v>
      </c>
    </row>
    <row r="657" spans="1:6">
      <c r="A657" t="s">
        <v>12</v>
      </c>
      <c r="B657" t="s">
        <v>36</v>
      </c>
      <c r="C657" s="4">
        <v>45017</v>
      </c>
      <c r="D657">
        <v>68</v>
      </c>
      <c r="E657">
        <v>58</v>
      </c>
      <c r="F657">
        <v>1</v>
      </c>
    </row>
    <row r="658" spans="1:6">
      <c r="A658" t="s">
        <v>13</v>
      </c>
      <c r="B658" t="s">
        <v>37</v>
      </c>
      <c r="C658" s="4">
        <v>45017</v>
      </c>
      <c r="D658">
        <v>59</v>
      </c>
      <c r="E658">
        <v>39</v>
      </c>
      <c r="F658">
        <v>2</v>
      </c>
    </row>
    <row r="659" spans="1:6">
      <c r="A659" t="s">
        <v>13</v>
      </c>
      <c r="B659" t="s">
        <v>38</v>
      </c>
      <c r="C659" s="4">
        <v>45017</v>
      </c>
      <c r="D659">
        <v>81</v>
      </c>
      <c r="E659">
        <v>58</v>
      </c>
      <c r="F659">
        <v>3</v>
      </c>
    </row>
    <row r="660" spans="1:6">
      <c r="A660" t="s">
        <v>14</v>
      </c>
      <c r="B660" t="s">
        <v>39</v>
      </c>
      <c r="C660" s="4">
        <v>45017</v>
      </c>
      <c r="D660">
        <v>55</v>
      </c>
      <c r="E660">
        <v>42</v>
      </c>
      <c r="F660">
        <v>1</v>
      </c>
    </row>
    <row r="661" spans="1:6">
      <c r="A661" t="s">
        <v>14</v>
      </c>
      <c r="B661" t="s">
        <v>40</v>
      </c>
      <c r="C661" s="4">
        <v>45017</v>
      </c>
      <c r="D661">
        <v>74</v>
      </c>
      <c r="E661">
        <v>60</v>
      </c>
      <c r="F661">
        <v>1</v>
      </c>
    </row>
    <row r="662" spans="1:6">
      <c r="A662" t="s">
        <v>15</v>
      </c>
      <c r="B662" t="s">
        <v>41</v>
      </c>
      <c r="C662" s="4">
        <v>45017</v>
      </c>
      <c r="D662">
        <v>53</v>
      </c>
      <c r="E662">
        <v>48</v>
      </c>
      <c r="F662">
        <v>0</v>
      </c>
    </row>
    <row r="663" spans="1:6">
      <c r="A663" t="s">
        <v>15</v>
      </c>
      <c r="B663" t="s">
        <v>42</v>
      </c>
      <c r="C663" s="4">
        <v>45017</v>
      </c>
      <c r="D663">
        <v>64</v>
      </c>
      <c r="E663">
        <v>61</v>
      </c>
      <c r="F663">
        <v>1</v>
      </c>
    </row>
    <row r="664" spans="1:6">
      <c r="A664" t="s">
        <v>16</v>
      </c>
      <c r="B664" t="s">
        <v>43</v>
      </c>
      <c r="C664" s="4">
        <v>45017</v>
      </c>
      <c r="D664">
        <v>50</v>
      </c>
      <c r="E664">
        <v>48</v>
      </c>
      <c r="F664">
        <v>0</v>
      </c>
    </row>
    <row r="665" spans="1:6">
      <c r="A665" t="s">
        <v>16</v>
      </c>
      <c r="B665" t="s">
        <v>44</v>
      </c>
      <c r="C665" s="4">
        <v>45017</v>
      </c>
      <c r="D665">
        <v>43</v>
      </c>
      <c r="E665">
        <v>40</v>
      </c>
      <c r="F665">
        <v>0</v>
      </c>
    </row>
    <row r="666" spans="1:6">
      <c r="A666" t="s">
        <v>19</v>
      </c>
      <c r="B666" t="s">
        <v>45</v>
      </c>
      <c r="C666" s="4">
        <v>45017</v>
      </c>
      <c r="D666">
        <v>59</v>
      </c>
      <c r="E666">
        <v>50</v>
      </c>
      <c r="F666">
        <v>1</v>
      </c>
    </row>
    <row r="667" spans="1:6">
      <c r="A667" t="s">
        <v>19</v>
      </c>
      <c r="B667" t="s">
        <v>46</v>
      </c>
      <c r="C667" s="4">
        <v>45017</v>
      </c>
      <c r="D667">
        <v>45</v>
      </c>
      <c r="E667">
        <v>39</v>
      </c>
      <c r="F667">
        <v>1</v>
      </c>
    </row>
    <row r="668" spans="1:6">
      <c r="A668" t="s">
        <v>20</v>
      </c>
      <c r="B668" t="s">
        <v>47</v>
      </c>
      <c r="C668" s="4">
        <v>45017</v>
      </c>
      <c r="D668">
        <v>40</v>
      </c>
      <c r="E668">
        <v>31</v>
      </c>
      <c r="F668">
        <v>1</v>
      </c>
    </row>
    <row r="669" spans="1:6">
      <c r="A669" t="s">
        <v>20</v>
      </c>
      <c r="B669" t="s">
        <v>48</v>
      </c>
      <c r="C669" s="4">
        <v>45017</v>
      </c>
      <c r="D669">
        <v>65</v>
      </c>
      <c r="E669">
        <v>52</v>
      </c>
      <c r="F669">
        <v>1</v>
      </c>
    </row>
    <row r="670" spans="1:6">
      <c r="A670" t="s">
        <v>21</v>
      </c>
      <c r="B670" t="s">
        <v>49</v>
      </c>
      <c r="C670" s="4">
        <v>45017</v>
      </c>
      <c r="D670">
        <v>52</v>
      </c>
      <c r="E670">
        <v>48</v>
      </c>
      <c r="F670">
        <v>1</v>
      </c>
    </row>
    <row r="671" spans="1:6">
      <c r="A671" t="s">
        <v>21</v>
      </c>
      <c r="B671" t="s">
        <v>50</v>
      </c>
      <c r="C671" s="4">
        <v>45017</v>
      </c>
      <c r="D671">
        <v>43</v>
      </c>
      <c r="E671">
        <v>39</v>
      </c>
      <c r="F671">
        <v>0</v>
      </c>
    </row>
    <row r="672" spans="1:6">
      <c r="A672" t="s">
        <v>22</v>
      </c>
      <c r="B672" t="s">
        <v>51</v>
      </c>
      <c r="C672" s="4">
        <v>45017</v>
      </c>
      <c r="D672">
        <v>39</v>
      </c>
      <c r="E672">
        <v>31</v>
      </c>
      <c r="F672">
        <v>1</v>
      </c>
    </row>
    <row r="673" spans="1:6">
      <c r="A673" t="s">
        <v>22</v>
      </c>
      <c r="B673" t="s">
        <v>52</v>
      </c>
      <c r="C673" s="4">
        <v>45017</v>
      </c>
      <c r="D673">
        <v>56</v>
      </c>
      <c r="E673">
        <v>47</v>
      </c>
      <c r="F673">
        <v>1</v>
      </c>
    </row>
    <row r="674" spans="1:6">
      <c r="A674" t="s">
        <v>23</v>
      </c>
      <c r="B674" t="s">
        <v>53</v>
      </c>
      <c r="C674" s="4">
        <v>45017</v>
      </c>
      <c r="D674">
        <v>35</v>
      </c>
      <c r="E674">
        <v>30</v>
      </c>
      <c r="F674">
        <v>0</v>
      </c>
    </row>
    <row r="675" spans="1:6">
      <c r="A675" t="s">
        <v>23</v>
      </c>
      <c r="B675" t="s">
        <v>54</v>
      </c>
      <c r="C675" s="4">
        <v>45017</v>
      </c>
      <c r="D675">
        <v>51</v>
      </c>
      <c r="E675">
        <v>45</v>
      </c>
      <c r="F675">
        <v>0</v>
      </c>
    </row>
    <row r="676" spans="1:6">
      <c r="A676" t="s">
        <v>24</v>
      </c>
      <c r="B676" t="s">
        <v>55</v>
      </c>
      <c r="C676" s="4">
        <v>45017</v>
      </c>
      <c r="D676">
        <v>38</v>
      </c>
      <c r="E676">
        <v>33</v>
      </c>
      <c r="F676">
        <v>1</v>
      </c>
    </row>
    <row r="677" spans="1:6">
      <c r="A677" t="s">
        <v>24</v>
      </c>
      <c r="B677" t="s">
        <v>56</v>
      </c>
      <c r="C677" s="4">
        <v>45017</v>
      </c>
      <c r="D677">
        <v>65</v>
      </c>
      <c r="E677">
        <v>54</v>
      </c>
      <c r="F677">
        <v>1</v>
      </c>
    </row>
    <row r="678" spans="1:6">
      <c r="A678" t="s">
        <v>25</v>
      </c>
      <c r="B678" t="s">
        <v>57</v>
      </c>
      <c r="C678" s="4">
        <v>45017</v>
      </c>
      <c r="D678">
        <v>61</v>
      </c>
      <c r="E678">
        <v>48</v>
      </c>
      <c r="F678">
        <v>2</v>
      </c>
    </row>
    <row r="679" spans="1:6">
      <c r="A679" t="s">
        <v>25</v>
      </c>
      <c r="B679" t="s">
        <v>58</v>
      </c>
      <c r="C679" s="4">
        <v>45017</v>
      </c>
      <c r="D679">
        <v>67</v>
      </c>
      <c r="E679">
        <v>50</v>
      </c>
      <c r="F679">
        <v>2</v>
      </c>
    </row>
    <row r="680" spans="1:6">
      <c r="A680" t="s">
        <v>26</v>
      </c>
      <c r="B680" t="s">
        <v>59</v>
      </c>
      <c r="C680" s="4">
        <v>45017</v>
      </c>
      <c r="D680">
        <v>48</v>
      </c>
      <c r="E680">
        <v>42</v>
      </c>
      <c r="F680">
        <v>1</v>
      </c>
    </row>
    <row r="681" spans="1:6">
      <c r="A681" t="s">
        <v>26</v>
      </c>
      <c r="B681" t="s">
        <v>60</v>
      </c>
      <c r="C681" s="4">
        <v>45017</v>
      </c>
      <c r="D681">
        <v>56</v>
      </c>
      <c r="E681">
        <v>48</v>
      </c>
      <c r="F681">
        <v>1</v>
      </c>
    </row>
    <row r="682" spans="1:6">
      <c r="A682" t="s">
        <v>8</v>
      </c>
      <c r="B682" t="s">
        <v>27</v>
      </c>
      <c r="C682" s="4">
        <v>45047</v>
      </c>
      <c r="D682">
        <v>54</v>
      </c>
      <c r="E682">
        <v>48</v>
      </c>
      <c r="F682">
        <v>1</v>
      </c>
    </row>
    <row r="683" spans="1:6">
      <c r="A683" t="s">
        <v>8</v>
      </c>
      <c r="B683" t="s">
        <v>28</v>
      </c>
      <c r="C683" s="4">
        <v>45047</v>
      </c>
      <c r="D683">
        <v>50</v>
      </c>
      <c r="E683">
        <v>45</v>
      </c>
      <c r="F683">
        <v>1</v>
      </c>
    </row>
    <row r="684" spans="1:6">
      <c r="A684" t="s">
        <v>9</v>
      </c>
      <c r="B684" t="s">
        <v>29</v>
      </c>
      <c r="C684" s="4">
        <v>45047</v>
      </c>
      <c r="D684">
        <v>61</v>
      </c>
      <c r="E684">
        <v>43</v>
      </c>
      <c r="F684">
        <v>2</v>
      </c>
    </row>
    <row r="685" spans="1:6">
      <c r="A685" t="s">
        <v>9</v>
      </c>
      <c r="B685" t="s">
        <v>30</v>
      </c>
      <c r="C685" s="4">
        <v>45047</v>
      </c>
      <c r="D685">
        <v>73</v>
      </c>
      <c r="E685">
        <v>56</v>
      </c>
      <c r="F685">
        <v>2</v>
      </c>
    </row>
    <row r="686" spans="1:6">
      <c r="A686" t="s">
        <v>10</v>
      </c>
      <c r="B686" t="s">
        <v>31</v>
      </c>
      <c r="C686" s="4">
        <v>45047</v>
      </c>
      <c r="D686">
        <v>37</v>
      </c>
      <c r="E686">
        <v>30</v>
      </c>
      <c r="F686">
        <v>1</v>
      </c>
    </row>
    <row r="687" spans="1:6">
      <c r="A687" t="s">
        <v>10</v>
      </c>
      <c r="B687" t="s">
        <v>32</v>
      </c>
      <c r="C687" s="4">
        <v>45047</v>
      </c>
      <c r="D687">
        <v>73</v>
      </c>
      <c r="E687">
        <v>59</v>
      </c>
      <c r="F687">
        <v>2</v>
      </c>
    </row>
    <row r="688" spans="1:6">
      <c r="A688" t="s">
        <v>11</v>
      </c>
      <c r="B688" t="s">
        <v>33</v>
      </c>
      <c r="C688" s="4">
        <v>45047</v>
      </c>
      <c r="D688">
        <v>40</v>
      </c>
      <c r="E688">
        <v>31</v>
      </c>
      <c r="F688">
        <v>1</v>
      </c>
    </row>
    <row r="689" spans="1:6">
      <c r="A689" t="s">
        <v>11</v>
      </c>
      <c r="B689" t="s">
        <v>34</v>
      </c>
      <c r="C689" s="4">
        <v>45047</v>
      </c>
      <c r="D689">
        <v>61</v>
      </c>
      <c r="E689">
        <v>49</v>
      </c>
      <c r="F689">
        <v>1</v>
      </c>
    </row>
    <row r="690" spans="1:6">
      <c r="A690" t="s">
        <v>12</v>
      </c>
      <c r="B690" t="s">
        <v>35</v>
      </c>
      <c r="C690" s="4">
        <v>45047</v>
      </c>
      <c r="D690">
        <v>45</v>
      </c>
      <c r="E690">
        <v>37</v>
      </c>
      <c r="F690">
        <v>1</v>
      </c>
    </row>
    <row r="691" spans="1:6">
      <c r="A691" t="s">
        <v>12</v>
      </c>
      <c r="B691" t="s">
        <v>36</v>
      </c>
      <c r="C691" s="4">
        <v>45047</v>
      </c>
      <c r="D691">
        <v>69</v>
      </c>
      <c r="E691">
        <v>57</v>
      </c>
      <c r="F691">
        <v>1</v>
      </c>
    </row>
    <row r="692" spans="1:6">
      <c r="A692" t="s">
        <v>13</v>
      </c>
      <c r="B692" t="s">
        <v>37</v>
      </c>
      <c r="C692" s="4">
        <v>45047</v>
      </c>
      <c r="D692">
        <v>56</v>
      </c>
      <c r="E692">
        <v>40</v>
      </c>
      <c r="F692">
        <v>2</v>
      </c>
    </row>
    <row r="693" spans="1:6">
      <c r="A693" t="s">
        <v>13</v>
      </c>
      <c r="B693" t="s">
        <v>38</v>
      </c>
      <c r="C693" s="4">
        <v>45047</v>
      </c>
      <c r="D693">
        <v>66</v>
      </c>
      <c r="E693">
        <v>47</v>
      </c>
      <c r="F693">
        <v>2</v>
      </c>
    </row>
    <row r="694" spans="1:6">
      <c r="A694" t="s">
        <v>14</v>
      </c>
      <c r="B694" t="s">
        <v>39</v>
      </c>
      <c r="C694" s="4">
        <v>45047</v>
      </c>
      <c r="D694">
        <v>44</v>
      </c>
      <c r="E694">
        <v>35</v>
      </c>
      <c r="F694">
        <v>1</v>
      </c>
    </row>
    <row r="695" spans="1:6">
      <c r="A695" t="s">
        <v>14</v>
      </c>
      <c r="B695" t="s">
        <v>40</v>
      </c>
      <c r="C695" s="4">
        <v>45047</v>
      </c>
      <c r="D695">
        <v>74</v>
      </c>
      <c r="E695">
        <v>61</v>
      </c>
      <c r="F695">
        <v>1</v>
      </c>
    </row>
    <row r="696" spans="1:6">
      <c r="A696" t="s">
        <v>15</v>
      </c>
      <c r="B696" t="s">
        <v>41</v>
      </c>
      <c r="C696" s="4">
        <v>45047</v>
      </c>
      <c r="D696">
        <v>46</v>
      </c>
      <c r="E696">
        <v>42</v>
      </c>
      <c r="F696">
        <v>0</v>
      </c>
    </row>
    <row r="697" spans="1:6">
      <c r="A697" t="s">
        <v>15</v>
      </c>
      <c r="B697" t="s">
        <v>42</v>
      </c>
      <c r="C697" s="4">
        <v>45047</v>
      </c>
      <c r="D697">
        <v>66</v>
      </c>
      <c r="E697">
        <v>59</v>
      </c>
      <c r="F697">
        <v>0</v>
      </c>
    </row>
    <row r="698" spans="1:6">
      <c r="A698" t="s">
        <v>16</v>
      </c>
      <c r="B698" t="s">
        <v>43</v>
      </c>
      <c r="C698" s="4">
        <v>45047</v>
      </c>
      <c r="D698">
        <v>34</v>
      </c>
      <c r="E698">
        <v>32</v>
      </c>
      <c r="F698">
        <v>0</v>
      </c>
    </row>
    <row r="699" spans="1:6">
      <c r="A699" t="s">
        <v>16</v>
      </c>
      <c r="B699" t="s">
        <v>44</v>
      </c>
      <c r="C699" s="4">
        <v>45047</v>
      </c>
      <c r="D699">
        <v>56</v>
      </c>
      <c r="E699">
        <v>52</v>
      </c>
      <c r="F699">
        <v>0</v>
      </c>
    </row>
    <row r="700" spans="1:6">
      <c r="A700" t="s">
        <v>19</v>
      </c>
      <c r="B700" t="s">
        <v>45</v>
      </c>
      <c r="C700" s="4">
        <v>45047</v>
      </c>
      <c r="D700">
        <v>41</v>
      </c>
      <c r="E700">
        <v>35</v>
      </c>
      <c r="F700">
        <v>1</v>
      </c>
    </row>
    <row r="701" spans="1:6">
      <c r="A701" t="s">
        <v>19</v>
      </c>
      <c r="B701" t="s">
        <v>46</v>
      </c>
      <c r="C701" s="4">
        <v>45047</v>
      </c>
      <c r="D701">
        <v>60</v>
      </c>
      <c r="E701">
        <v>49</v>
      </c>
      <c r="F701">
        <v>1</v>
      </c>
    </row>
    <row r="702" spans="1:6">
      <c r="A702" t="s">
        <v>20</v>
      </c>
      <c r="B702" t="s">
        <v>47</v>
      </c>
      <c r="C702" s="4">
        <v>45047</v>
      </c>
      <c r="D702">
        <v>59</v>
      </c>
      <c r="E702">
        <v>48</v>
      </c>
      <c r="F702">
        <v>1</v>
      </c>
    </row>
    <row r="703" spans="1:6">
      <c r="A703" t="s">
        <v>20</v>
      </c>
      <c r="B703" t="s">
        <v>48</v>
      </c>
      <c r="C703" s="4">
        <v>45047</v>
      </c>
      <c r="D703">
        <v>71</v>
      </c>
      <c r="E703">
        <v>57</v>
      </c>
      <c r="F703">
        <v>2</v>
      </c>
    </row>
    <row r="704" spans="1:6">
      <c r="A704" t="s">
        <v>21</v>
      </c>
      <c r="B704" t="s">
        <v>49</v>
      </c>
      <c r="C704" s="4">
        <v>45047</v>
      </c>
      <c r="D704">
        <v>37</v>
      </c>
      <c r="E704">
        <v>32</v>
      </c>
      <c r="F704">
        <v>1</v>
      </c>
    </row>
    <row r="705" spans="1:6">
      <c r="A705" t="s">
        <v>21</v>
      </c>
      <c r="B705" t="s">
        <v>50</v>
      </c>
      <c r="C705" s="4">
        <v>45047</v>
      </c>
      <c r="D705">
        <v>65</v>
      </c>
      <c r="E705">
        <v>58</v>
      </c>
      <c r="F705">
        <v>1</v>
      </c>
    </row>
    <row r="706" spans="1:6">
      <c r="A706" t="s">
        <v>22</v>
      </c>
      <c r="B706" t="s">
        <v>51</v>
      </c>
      <c r="C706" s="4">
        <v>45047</v>
      </c>
      <c r="D706">
        <v>43</v>
      </c>
      <c r="E706">
        <v>36</v>
      </c>
      <c r="F706">
        <v>1</v>
      </c>
    </row>
    <row r="707" spans="1:6">
      <c r="A707" t="s">
        <v>22</v>
      </c>
      <c r="B707" t="s">
        <v>52</v>
      </c>
      <c r="C707" s="4">
        <v>45047</v>
      </c>
      <c r="D707">
        <v>70</v>
      </c>
      <c r="E707">
        <v>55</v>
      </c>
      <c r="F707">
        <v>1</v>
      </c>
    </row>
    <row r="708" spans="1:6">
      <c r="A708" t="s">
        <v>23</v>
      </c>
      <c r="B708" t="s">
        <v>53</v>
      </c>
      <c r="C708" s="4">
        <v>45047</v>
      </c>
      <c r="D708">
        <v>46</v>
      </c>
      <c r="E708">
        <v>40</v>
      </c>
      <c r="F708">
        <v>0</v>
      </c>
    </row>
    <row r="709" spans="1:6">
      <c r="A709" t="s">
        <v>23</v>
      </c>
      <c r="B709" t="s">
        <v>54</v>
      </c>
      <c r="C709" s="4">
        <v>45047</v>
      </c>
      <c r="D709">
        <v>54</v>
      </c>
      <c r="E709">
        <v>48</v>
      </c>
      <c r="F709">
        <v>1</v>
      </c>
    </row>
    <row r="710" spans="1:6">
      <c r="A710" t="s">
        <v>24</v>
      </c>
      <c r="B710" t="s">
        <v>55</v>
      </c>
      <c r="C710" s="4">
        <v>45047</v>
      </c>
      <c r="D710">
        <v>36</v>
      </c>
      <c r="E710">
        <v>31</v>
      </c>
      <c r="F710">
        <v>1</v>
      </c>
    </row>
    <row r="711" spans="1:6">
      <c r="A711" t="s">
        <v>24</v>
      </c>
      <c r="B711" t="s">
        <v>56</v>
      </c>
      <c r="C711" s="4">
        <v>45047</v>
      </c>
      <c r="D711">
        <v>49</v>
      </c>
      <c r="E711">
        <v>41</v>
      </c>
      <c r="F711">
        <v>1</v>
      </c>
    </row>
    <row r="712" spans="1:6">
      <c r="A712" t="s">
        <v>25</v>
      </c>
      <c r="B712" t="s">
        <v>57</v>
      </c>
      <c r="C712" s="4">
        <v>45047</v>
      </c>
      <c r="D712">
        <v>59</v>
      </c>
      <c r="E712">
        <v>47</v>
      </c>
      <c r="F712">
        <v>1</v>
      </c>
    </row>
    <row r="713" spans="1:6">
      <c r="A713" t="s">
        <v>25</v>
      </c>
      <c r="B713" t="s">
        <v>58</v>
      </c>
      <c r="C713" s="4">
        <v>45047</v>
      </c>
      <c r="D713">
        <v>48</v>
      </c>
      <c r="E713">
        <v>38</v>
      </c>
      <c r="F713">
        <v>1</v>
      </c>
    </row>
    <row r="714" spans="1:6">
      <c r="A714" t="s">
        <v>26</v>
      </c>
      <c r="B714" t="s">
        <v>59</v>
      </c>
      <c r="C714" s="4">
        <v>45047</v>
      </c>
      <c r="D714">
        <v>54</v>
      </c>
      <c r="E714">
        <v>47</v>
      </c>
      <c r="F714">
        <v>1</v>
      </c>
    </row>
    <row r="715" spans="1:6">
      <c r="A715" t="s">
        <v>26</v>
      </c>
      <c r="B715" t="s">
        <v>60</v>
      </c>
      <c r="C715" s="4">
        <v>45047</v>
      </c>
      <c r="D715">
        <v>63</v>
      </c>
      <c r="E715">
        <v>54</v>
      </c>
      <c r="F715">
        <v>1</v>
      </c>
    </row>
    <row r="716" spans="1:6">
      <c r="A716" t="s">
        <v>8</v>
      </c>
      <c r="B716" t="s">
        <v>27</v>
      </c>
      <c r="C716" s="4">
        <v>45078</v>
      </c>
      <c r="D716">
        <v>52</v>
      </c>
      <c r="E716">
        <v>47</v>
      </c>
      <c r="F716">
        <v>1</v>
      </c>
    </row>
    <row r="717" spans="1:6">
      <c r="A717" t="s">
        <v>8</v>
      </c>
      <c r="B717" t="s">
        <v>28</v>
      </c>
      <c r="C717" s="4">
        <v>45078</v>
      </c>
      <c r="D717">
        <v>65</v>
      </c>
      <c r="E717">
        <v>55</v>
      </c>
      <c r="F717">
        <v>1</v>
      </c>
    </row>
    <row r="718" spans="1:6">
      <c r="A718" t="s">
        <v>9</v>
      </c>
      <c r="B718" t="s">
        <v>29</v>
      </c>
      <c r="C718" s="4">
        <v>45078</v>
      </c>
      <c r="D718">
        <v>57</v>
      </c>
      <c r="E718">
        <v>44</v>
      </c>
      <c r="F718">
        <v>3</v>
      </c>
    </row>
    <row r="719" spans="1:6">
      <c r="A719" t="s">
        <v>9</v>
      </c>
      <c r="B719" t="s">
        <v>30</v>
      </c>
      <c r="C719" s="4">
        <v>45078</v>
      </c>
      <c r="D719">
        <v>50</v>
      </c>
      <c r="E719">
        <v>38</v>
      </c>
      <c r="F719">
        <v>1</v>
      </c>
    </row>
    <row r="720" spans="1:6">
      <c r="A720" t="s">
        <v>10</v>
      </c>
      <c r="B720" t="s">
        <v>31</v>
      </c>
      <c r="C720" s="4">
        <v>45078</v>
      </c>
      <c r="D720">
        <v>36</v>
      </c>
      <c r="E720">
        <v>31</v>
      </c>
      <c r="F720">
        <v>1</v>
      </c>
    </row>
    <row r="721" spans="1:6">
      <c r="A721" t="s">
        <v>10</v>
      </c>
      <c r="B721" t="s">
        <v>32</v>
      </c>
      <c r="C721" s="4">
        <v>45078</v>
      </c>
      <c r="D721">
        <v>59</v>
      </c>
      <c r="E721">
        <v>47</v>
      </c>
      <c r="F721">
        <v>2</v>
      </c>
    </row>
    <row r="722" spans="1:6">
      <c r="A722" t="s">
        <v>11</v>
      </c>
      <c r="B722" t="s">
        <v>33</v>
      </c>
      <c r="C722" s="4">
        <v>45078</v>
      </c>
      <c r="D722">
        <v>54</v>
      </c>
      <c r="E722">
        <v>44</v>
      </c>
      <c r="F722">
        <v>2</v>
      </c>
    </row>
    <row r="723" spans="1:6">
      <c r="A723" t="s">
        <v>11</v>
      </c>
      <c r="B723" t="s">
        <v>34</v>
      </c>
      <c r="C723" s="4">
        <v>45078</v>
      </c>
      <c r="D723">
        <v>64</v>
      </c>
      <c r="E723">
        <v>49</v>
      </c>
      <c r="F723">
        <v>1</v>
      </c>
    </row>
    <row r="724" spans="1:6">
      <c r="A724" t="s">
        <v>12</v>
      </c>
      <c r="B724" t="s">
        <v>35</v>
      </c>
      <c r="C724" s="4">
        <v>45078</v>
      </c>
      <c r="D724">
        <v>41</v>
      </c>
      <c r="E724">
        <v>34</v>
      </c>
      <c r="F724">
        <v>1</v>
      </c>
    </row>
    <row r="725" spans="1:6">
      <c r="A725" t="s">
        <v>12</v>
      </c>
      <c r="B725" t="s">
        <v>36</v>
      </c>
      <c r="C725" s="4">
        <v>45078</v>
      </c>
      <c r="D725">
        <v>52</v>
      </c>
      <c r="E725">
        <v>43</v>
      </c>
      <c r="F725">
        <v>1</v>
      </c>
    </row>
    <row r="726" spans="1:6">
      <c r="A726" t="s">
        <v>13</v>
      </c>
      <c r="B726" t="s">
        <v>37</v>
      </c>
      <c r="C726" s="4">
        <v>45078</v>
      </c>
      <c r="D726">
        <v>70</v>
      </c>
      <c r="E726">
        <v>47</v>
      </c>
      <c r="F726">
        <v>3</v>
      </c>
    </row>
    <row r="727" spans="1:6">
      <c r="A727" t="s">
        <v>13</v>
      </c>
      <c r="B727" t="s">
        <v>38</v>
      </c>
      <c r="C727" s="4">
        <v>45078</v>
      </c>
      <c r="D727">
        <v>58</v>
      </c>
      <c r="E727">
        <v>40</v>
      </c>
      <c r="F727">
        <v>2</v>
      </c>
    </row>
    <row r="728" spans="1:6">
      <c r="A728" t="s">
        <v>14</v>
      </c>
      <c r="B728" t="s">
        <v>39</v>
      </c>
      <c r="C728" s="4">
        <v>45078</v>
      </c>
      <c r="D728">
        <v>52</v>
      </c>
      <c r="E728">
        <v>39</v>
      </c>
      <c r="F728">
        <v>1</v>
      </c>
    </row>
    <row r="729" spans="1:6">
      <c r="A729" t="s">
        <v>14</v>
      </c>
      <c r="B729" t="s">
        <v>40</v>
      </c>
      <c r="C729" s="4">
        <v>45078</v>
      </c>
      <c r="D729">
        <v>71</v>
      </c>
      <c r="E729">
        <v>57</v>
      </c>
      <c r="F729">
        <v>1</v>
      </c>
    </row>
    <row r="730" spans="1:6">
      <c r="A730" t="s">
        <v>15</v>
      </c>
      <c r="B730" t="s">
        <v>41</v>
      </c>
      <c r="C730" s="4">
        <v>45078</v>
      </c>
      <c r="D730">
        <v>49</v>
      </c>
      <c r="E730">
        <v>46</v>
      </c>
      <c r="F730">
        <v>0</v>
      </c>
    </row>
    <row r="731" spans="1:6">
      <c r="A731" t="s">
        <v>15</v>
      </c>
      <c r="B731" t="s">
        <v>42</v>
      </c>
      <c r="C731" s="4">
        <v>45078</v>
      </c>
      <c r="D731">
        <v>58</v>
      </c>
      <c r="E731">
        <v>52</v>
      </c>
      <c r="F731">
        <v>0</v>
      </c>
    </row>
    <row r="732" spans="1:6">
      <c r="A732" t="s">
        <v>16</v>
      </c>
      <c r="B732" t="s">
        <v>43</v>
      </c>
      <c r="C732" s="4">
        <v>45078</v>
      </c>
      <c r="D732">
        <v>48</v>
      </c>
      <c r="E732">
        <v>46</v>
      </c>
      <c r="F732">
        <v>0</v>
      </c>
    </row>
    <row r="733" spans="1:6">
      <c r="A733" t="s">
        <v>16</v>
      </c>
      <c r="B733" t="s">
        <v>44</v>
      </c>
      <c r="C733" s="4">
        <v>45078</v>
      </c>
      <c r="D733">
        <v>47</v>
      </c>
      <c r="E733">
        <v>44</v>
      </c>
      <c r="F733">
        <v>0</v>
      </c>
    </row>
    <row r="734" spans="1:6">
      <c r="A734" t="s">
        <v>19</v>
      </c>
      <c r="B734" t="s">
        <v>45</v>
      </c>
      <c r="C734" s="4">
        <v>45078</v>
      </c>
      <c r="D734">
        <v>55</v>
      </c>
      <c r="E734">
        <v>46</v>
      </c>
      <c r="F734">
        <v>1</v>
      </c>
    </row>
    <row r="735" spans="1:6">
      <c r="A735" t="s">
        <v>19</v>
      </c>
      <c r="B735" t="s">
        <v>46</v>
      </c>
      <c r="C735" s="4">
        <v>45078</v>
      </c>
      <c r="D735">
        <v>51</v>
      </c>
      <c r="E735">
        <v>43</v>
      </c>
      <c r="F735">
        <v>1</v>
      </c>
    </row>
    <row r="736" spans="1:6">
      <c r="A736" t="s">
        <v>20</v>
      </c>
      <c r="B736" t="s">
        <v>47</v>
      </c>
      <c r="C736" s="4">
        <v>45078</v>
      </c>
      <c r="D736">
        <v>44</v>
      </c>
      <c r="E736">
        <v>37</v>
      </c>
      <c r="F736">
        <v>1</v>
      </c>
    </row>
    <row r="737" spans="1:6">
      <c r="A737" t="s">
        <v>20</v>
      </c>
      <c r="B737" t="s">
        <v>48</v>
      </c>
      <c r="C737" s="4">
        <v>45078</v>
      </c>
      <c r="D737">
        <v>60</v>
      </c>
      <c r="E737">
        <v>50</v>
      </c>
      <c r="F737">
        <v>2</v>
      </c>
    </row>
    <row r="738" spans="1:6">
      <c r="A738" t="s">
        <v>21</v>
      </c>
      <c r="B738" t="s">
        <v>49</v>
      </c>
      <c r="C738" s="4">
        <v>45078</v>
      </c>
      <c r="D738">
        <v>45</v>
      </c>
      <c r="E738">
        <v>38</v>
      </c>
      <c r="F738">
        <v>0</v>
      </c>
    </row>
    <row r="739" spans="1:6">
      <c r="A739" t="s">
        <v>21</v>
      </c>
      <c r="B739" t="s">
        <v>50</v>
      </c>
      <c r="C739" s="4">
        <v>45078</v>
      </c>
      <c r="D739">
        <v>55</v>
      </c>
      <c r="E739">
        <v>48</v>
      </c>
      <c r="F739">
        <v>1</v>
      </c>
    </row>
    <row r="740" spans="1:6">
      <c r="A740" t="s">
        <v>22</v>
      </c>
      <c r="B740" t="s">
        <v>51</v>
      </c>
      <c r="C740" s="4">
        <v>45078</v>
      </c>
      <c r="D740">
        <v>50</v>
      </c>
      <c r="E740">
        <v>42</v>
      </c>
      <c r="F740">
        <v>1</v>
      </c>
    </row>
    <row r="741" spans="1:6">
      <c r="A741" t="s">
        <v>22</v>
      </c>
      <c r="B741" t="s">
        <v>52</v>
      </c>
      <c r="C741" s="4">
        <v>45078</v>
      </c>
      <c r="D741">
        <v>72</v>
      </c>
      <c r="E741">
        <v>57</v>
      </c>
      <c r="F741">
        <v>1</v>
      </c>
    </row>
    <row r="742" spans="1:6">
      <c r="A742" t="s">
        <v>23</v>
      </c>
      <c r="B742" t="s">
        <v>53</v>
      </c>
      <c r="C742" s="4">
        <v>45078</v>
      </c>
      <c r="D742">
        <v>46</v>
      </c>
      <c r="E742">
        <v>42</v>
      </c>
      <c r="F742">
        <v>1</v>
      </c>
    </row>
    <row r="743" spans="1:6">
      <c r="A743" t="s">
        <v>23</v>
      </c>
      <c r="B743" t="s">
        <v>54</v>
      </c>
      <c r="C743" s="4">
        <v>45078</v>
      </c>
      <c r="D743">
        <v>61</v>
      </c>
      <c r="E743">
        <v>53</v>
      </c>
      <c r="F743">
        <v>1</v>
      </c>
    </row>
    <row r="744" spans="1:6">
      <c r="A744" t="s">
        <v>24</v>
      </c>
      <c r="B744" t="s">
        <v>55</v>
      </c>
      <c r="C744" s="4">
        <v>45078</v>
      </c>
      <c r="D744">
        <v>49</v>
      </c>
      <c r="E744">
        <v>39</v>
      </c>
      <c r="F744">
        <v>1</v>
      </c>
    </row>
    <row r="745" spans="1:6">
      <c r="A745" t="s">
        <v>24</v>
      </c>
      <c r="B745" t="s">
        <v>56</v>
      </c>
      <c r="C745" s="4">
        <v>45078</v>
      </c>
      <c r="D745">
        <v>57</v>
      </c>
      <c r="E745">
        <v>45</v>
      </c>
      <c r="F745">
        <v>1</v>
      </c>
    </row>
    <row r="746" spans="1:6">
      <c r="A746" t="s">
        <v>25</v>
      </c>
      <c r="B746" t="s">
        <v>57</v>
      </c>
      <c r="C746" s="4">
        <v>45078</v>
      </c>
      <c r="D746">
        <v>59</v>
      </c>
      <c r="E746">
        <v>45</v>
      </c>
      <c r="F746">
        <v>2</v>
      </c>
    </row>
    <row r="747" spans="1:6">
      <c r="A747" t="s">
        <v>25</v>
      </c>
      <c r="B747" t="s">
        <v>58</v>
      </c>
      <c r="C747" s="4">
        <v>45078</v>
      </c>
      <c r="D747">
        <v>76</v>
      </c>
      <c r="E747">
        <v>57</v>
      </c>
      <c r="F747">
        <v>2</v>
      </c>
    </row>
    <row r="748" spans="1:6">
      <c r="A748" t="s">
        <v>26</v>
      </c>
      <c r="B748" t="s">
        <v>59</v>
      </c>
      <c r="C748" s="4">
        <v>45078</v>
      </c>
      <c r="D748">
        <v>45</v>
      </c>
      <c r="E748">
        <v>38</v>
      </c>
      <c r="F748">
        <v>1</v>
      </c>
    </row>
    <row r="749" spans="1:6">
      <c r="A749" t="s">
        <v>26</v>
      </c>
      <c r="B749" t="s">
        <v>60</v>
      </c>
      <c r="C749" s="4">
        <v>45078</v>
      </c>
      <c r="D749">
        <v>58</v>
      </c>
      <c r="E749">
        <v>50</v>
      </c>
      <c r="F749">
        <v>1</v>
      </c>
    </row>
    <row r="750" spans="1:6">
      <c r="A750" t="s">
        <v>8</v>
      </c>
      <c r="B750" t="s">
        <v>27</v>
      </c>
      <c r="C750" s="4">
        <v>45108</v>
      </c>
      <c r="D750">
        <v>41</v>
      </c>
      <c r="E750">
        <v>35</v>
      </c>
      <c r="F750">
        <v>1</v>
      </c>
    </row>
    <row r="751" spans="1:6">
      <c r="A751" t="s">
        <v>8</v>
      </c>
      <c r="B751" t="s">
        <v>28</v>
      </c>
      <c r="C751" s="4">
        <v>45108</v>
      </c>
      <c r="D751">
        <v>46</v>
      </c>
      <c r="E751">
        <v>40</v>
      </c>
      <c r="F751">
        <v>1</v>
      </c>
    </row>
    <row r="752" spans="1:6">
      <c r="A752" t="s">
        <v>9</v>
      </c>
      <c r="B752" t="s">
        <v>29</v>
      </c>
      <c r="C752" s="4">
        <v>45108</v>
      </c>
      <c r="D752">
        <v>53</v>
      </c>
      <c r="E752">
        <v>39</v>
      </c>
      <c r="F752">
        <v>1</v>
      </c>
    </row>
    <row r="753" spans="1:6">
      <c r="A753" t="s">
        <v>9</v>
      </c>
      <c r="B753" t="s">
        <v>30</v>
      </c>
      <c r="C753" s="4">
        <v>45108</v>
      </c>
      <c r="D753">
        <v>66</v>
      </c>
      <c r="E753">
        <v>51</v>
      </c>
      <c r="F753">
        <v>3</v>
      </c>
    </row>
    <row r="754" spans="1:6">
      <c r="A754" t="s">
        <v>10</v>
      </c>
      <c r="B754" t="s">
        <v>31</v>
      </c>
      <c r="C754" s="4">
        <v>45108</v>
      </c>
      <c r="D754">
        <v>53</v>
      </c>
      <c r="E754">
        <v>44</v>
      </c>
      <c r="F754">
        <v>1</v>
      </c>
    </row>
    <row r="755" spans="1:6">
      <c r="A755" t="s">
        <v>10</v>
      </c>
      <c r="B755" t="s">
        <v>32</v>
      </c>
      <c r="C755" s="4">
        <v>45108</v>
      </c>
      <c r="D755">
        <v>63</v>
      </c>
      <c r="E755">
        <v>51</v>
      </c>
      <c r="F755">
        <v>1</v>
      </c>
    </row>
    <row r="756" spans="1:6">
      <c r="A756" t="s">
        <v>11</v>
      </c>
      <c r="B756" t="s">
        <v>33</v>
      </c>
      <c r="C756" s="4">
        <v>45108</v>
      </c>
      <c r="D756">
        <v>52</v>
      </c>
      <c r="E756">
        <v>43</v>
      </c>
      <c r="F756">
        <v>1</v>
      </c>
    </row>
    <row r="757" spans="1:6">
      <c r="A757" t="s">
        <v>11</v>
      </c>
      <c r="B757" t="s">
        <v>34</v>
      </c>
      <c r="C757" s="4">
        <v>45108</v>
      </c>
      <c r="D757">
        <v>50</v>
      </c>
      <c r="E757">
        <v>41</v>
      </c>
      <c r="F757">
        <v>1</v>
      </c>
    </row>
    <row r="758" spans="1:6">
      <c r="A758" t="s">
        <v>12</v>
      </c>
      <c r="B758" t="s">
        <v>35</v>
      </c>
      <c r="C758" s="4">
        <v>45108</v>
      </c>
      <c r="D758">
        <v>48</v>
      </c>
      <c r="E758">
        <v>40</v>
      </c>
      <c r="F758">
        <v>1</v>
      </c>
    </row>
    <row r="759" spans="1:6">
      <c r="A759" t="s">
        <v>12</v>
      </c>
      <c r="B759" t="s">
        <v>36</v>
      </c>
      <c r="C759" s="4">
        <v>45108</v>
      </c>
      <c r="D759">
        <v>48</v>
      </c>
      <c r="E759">
        <v>39</v>
      </c>
      <c r="F759">
        <v>1</v>
      </c>
    </row>
    <row r="760" spans="1:6">
      <c r="A760" t="s">
        <v>13</v>
      </c>
      <c r="B760" t="s">
        <v>37</v>
      </c>
      <c r="C760" s="4">
        <v>45108</v>
      </c>
      <c r="D760">
        <v>52</v>
      </c>
      <c r="E760">
        <v>37</v>
      </c>
      <c r="F760">
        <v>3</v>
      </c>
    </row>
    <row r="761" spans="1:6">
      <c r="A761" t="s">
        <v>13</v>
      </c>
      <c r="B761" t="s">
        <v>38</v>
      </c>
      <c r="C761" s="4">
        <v>45108</v>
      </c>
      <c r="D761">
        <v>67</v>
      </c>
      <c r="E761">
        <v>43</v>
      </c>
      <c r="F761">
        <v>3</v>
      </c>
    </row>
    <row r="762" spans="1:6">
      <c r="A762" t="s">
        <v>14</v>
      </c>
      <c r="B762" t="s">
        <v>39</v>
      </c>
      <c r="C762" s="4">
        <v>45108</v>
      </c>
      <c r="D762">
        <v>58</v>
      </c>
      <c r="E762">
        <v>45</v>
      </c>
      <c r="F762">
        <v>2</v>
      </c>
    </row>
    <row r="763" spans="1:6">
      <c r="A763" t="s">
        <v>14</v>
      </c>
      <c r="B763" t="s">
        <v>40</v>
      </c>
      <c r="C763" s="4">
        <v>45108</v>
      </c>
      <c r="D763">
        <v>49</v>
      </c>
      <c r="E763">
        <v>41</v>
      </c>
      <c r="F763">
        <v>1</v>
      </c>
    </row>
    <row r="764" spans="1:6">
      <c r="A764" t="s">
        <v>15</v>
      </c>
      <c r="B764" t="s">
        <v>41</v>
      </c>
      <c r="C764" s="4">
        <v>45108</v>
      </c>
      <c r="D764">
        <v>49</v>
      </c>
      <c r="E764">
        <v>45</v>
      </c>
      <c r="F764">
        <v>0</v>
      </c>
    </row>
    <row r="765" spans="1:6">
      <c r="A765" t="s">
        <v>15</v>
      </c>
      <c r="B765" t="s">
        <v>42</v>
      </c>
      <c r="C765" s="4">
        <v>45108</v>
      </c>
      <c r="D765">
        <v>41</v>
      </c>
      <c r="E765">
        <v>39</v>
      </c>
      <c r="F765">
        <v>0</v>
      </c>
    </row>
    <row r="766" spans="1:6">
      <c r="A766" t="s">
        <v>16</v>
      </c>
      <c r="B766" t="s">
        <v>43</v>
      </c>
      <c r="C766" s="4">
        <v>45108</v>
      </c>
      <c r="D766">
        <v>47</v>
      </c>
      <c r="E766">
        <v>43</v>
      </c>
      <c r="F766">
        <v>0</v>
      </c>
    </row>
    <row r="767" spans="1:6">
      <c r="A767" t="s">
        <v>16</v>
      </c>
      <c r="B767" t="s">
        <v>44</v>
      </c>
      <c r="C767" s="4">
        <v>45108</v>
      </c>
      <c r="D767">
        <v>44</v>
      </c>
      <c r="E767">
        <v>41</v>
      </c>
      <c r="F767">
        <v>0</v>
      </c>
    </row>
    <row r="768" spans="1:6">
      <c r="A768" t="s">
        <v>19</v>
      </c>
      <c r="B768" t="s">
        <v>45</v>
      </c>
      <c r="C768" s="4">
        <v>45108</v>
      </c>
      <c r="D768">
        <v>55</v>
      </c>
      <c r="E768">
        <v>48</v>
      </c>
      <c r="F768">
        <v>1</v>
      </c>
    </row>
    <row r="769" spans="1:6">
      <c r="A769" t="s">
        <v>19</v>
      </c>
      <c r="B769" t="s">
        <v>46</v>
      </c>
      <c r="C769" s="4">
        <v>45108</v>
      </c>
      <c r="D769">
        <v>76</v>
      </c>
      <c r="E769">
        <v>61</v>
      </c>
      <c r="F769">
        <v>1</v>
      </c>
    </row>
    <row r="770" spans="1:6">
      <c r="A770" t="s">
        <v>20</v>
      </c>
      <c r="B770" t="s">
        <v>47</v>
      </c>
      <c r="C770" s="4">
        <v>45108</v>
      </c>
      <c r="D770">
        <v>38</v>
      </c>
      <c r="E770">
        <v>30</v>
      </c>
      <c r="F770">
        <v>1</v>
      </c>
    </row>
    <row r="771" spans="1:6">
      <c r="A771" t="s">
        <v>20</v>
      </c>
      <c r="B771" t="s">
        <v>48</v>
      </c>
      <c r="C771" s="4">
        <v>45108</v>
      </c>
      <c r="D771">
        <v>68</v>
      </c>
      <c r="E771">
        <v>55</v>
      </c>
      <c r="F771">
        <v>2</v>
      </c>
    </row>
    <row r="772" spans="1:6">
      <c r="A772" t="s">
        <v>21</v>
      </c>
      <c r="B772" t="s">
        <v>49</v>
      </c>
      <c r="C772" s="4">
        <v>45108</v>
      </c>
      <c r="D772">
        <v>36</v>
      </c>
      <c r="E772">
        <v>33</v>
      </c>
      <c r="F772">
        <v>1</v>
      </c>
    </row>
    <row r="773" spans="1:6">
      <c r="A773" t="s">
        <v>21</v>
      </c>
      <c r="B773" t="s">
        <v>50</v>
      </c>
      <c r="C773" s="4">
        <v>45108</v>
      </c>
      <c r="D773">
        <v>57</v>
      </c>
      <c r="E773">
        <v>49</v>
      </c>
      <c r="F773">
        <v>1</v>
      </c>
    </row>
    <row r="774" spans="1:6">
      <c r="A774" t="s">
        <v>22</v>
      </c>
      <c r="B774" t="s">
        <v>51</v>
      </c>
      <c r="C774" s="4">
        <v>45108</v>
      </c>
      <c r="D774">
        <v>38</v>
      </c>
      <c r="E774">
        <v>32</v>
      </c>
      <c r="F774">
        <v>1</v>
      </c>
    </row>
    <row r="775" spans="1:6">
      <c r="A775" t="s">
        <v>22</v>
      </c>
      <c r="B775" t="s">
        <v>52</v>
      </c>
      <c r="C775" s="4">
        <v>45108</v>
      </c>
      <c r="D775">
        <v>65</v>
      </c>
      <c r="E775">
        <v>54</v>
      </c>
      <c r="F775">
        <v>1</v>
      </c>
    </row>
    <row r="776" spans="1:6">
      <c r="A776" t="s">
        <v>23</v>
      </c>
      <c r="B776" t="s">
        <v>53</v>
      </c>
      <c r="C776" s="4">
        <v>45108</v>
      </c>
      <c r="D776">
        <v>56</v>
      </c>
      <c r="E776">
        <v>48</v>
      </c>
      <c r="F776">
        <v>1</v>
      </c>
    </row>
    <row r="777" spans="1:6">
      <c r="A777" t="s">
        <v>23</v>
      </c>
      <c r="B777" t="s">
        <v>54</v>
      </c>
      <c r="C777" s="4">
        <v>45108</v>
      </c>
      <c r="D777">
        <v>47</v>
      </c>
      <c r="E777">
        <v>41</v>
      </c>
      <c r="F777">
        <v>1</v>
      </c>
    </row>
    <row r="778" spans="1:6">
      <c r="A778" t="s">
        <v>24</v>
      </c>
      <c r="B778" t="s">
        <v>55</v>
      </c>
      <c r="C778" s="4">
        <v>45108</v>
      </c>
      <c r="D778">
        <v>44</v>
      </c>
      <c r="E778">
        <v>38</v>
      </c>
      <c r="F778">
        <v>1</v>
      </c>
    </row>
    <row r="779" spans="1:6">
      <c r="A779" t="s">
        <v>24</v>
      </c>
      <c r="B779" t="s">
        <v>56</v>
      </c>
      <c r="C779" s="4">
        <v>45108</v>
      </c>
      <c r="D779">
        <v>53</v>
      </c>
      <c r="E779">
        <v>44</v>
      </c>
      <c r="F779">
        <v>1</v>
      </c>
    </row>
    <row r="780" spans="1:6">
      <c r="A780" t="s">
        <v>25</v>
      </c>
      <c r="B780" t="s">
        <v>57</v>
      </c>
      <c r="C780" s="4">
        <v>45108</v>
      </c>
      <c r="D780">
        <v>59</v>
      </c>
      <c r="E780">
        <v>47</v>
      </c>
      <c r="F780">
        <v>2</v>
      </c>
    </row>
    <row r="781" spans="1:6">
      <c r="A781" t="s">
        <v>25</v>
      </c>
      <c r="B781" t="s">
        <v>58</v>
      </c>
      <c r="C781" s="4">
        <v>45108</v>
      </c>
      <c r="D781">
        <v>67</v>
      </c>
      <c r="E781">
        <v>51</v>
      </c>
      <c r="F781">
        <v>1</v>
      </c>
    </row>
    <row r="782" spans="1:6">
      <c r="A782" t="s">
        <v>26</v>
      </c>
      <c r="B782" t="s">
        <v>59</v>
      </c>
      <c r="C782" s="4">
        <v>45108</v>
      </c>
      <c r="D782">
        <v>51</v>
      </c>
      <c r="E782">
        <v>46</v>
      </c>
      <c r="F782">
        <v>1</v>
      </c>
    </row>
    <row r="783" spans="1:6">
      <c r="A783" t="s">
        <v>26</v>
      </c>
      <c r="B783" t="s">
        <v>60</v>
      </c>
      <c r="C783" s="4">
        <v>45108</v>
      </c>
      <c r="D783">
        <v>49</v>
      </c>
      <c r="E783">
        <v>43</v>
      </c>
      <c r="F783">
        <v>1</v>
      </c>
    </row>
    <row r="784" spans="1:6">
      <c r="A784" t="s">
        <v>8</v>
      </c>
      <c r="B784" t="s">
        <v>27</v>
      </c>
      <c r="C784" s="4">
        <v>45139</v>
      </c>
      <c r="D784">
        <v>40</v>
      </c>
      <c r="E784">
        <v>34</v>
      </c>
      <c r="F784">
        <v>0</v>
      </c>
    </row>
    <row r="785" spans="1:6">
      <c r="A785" t="s">
        <v>8</v>
      </c>
      <c r="B785" t="s">
        <v>28</v>
      </c>
      <c r="C785" s="4">
        <v>45139</v>
      </c>
      <c r="D785">
        <v>62</v>
      </c>
      <c r="E785">
        <v>56</v>
      </c>
      <c r="F785">
        <v>1</v>
      </c>
    </row>
    <row r="786" spans="1:6">
      <c r="A786" t="s">
        <v>9</v>
      </c>
      <c r="B786" t="s">
        <v>29</v>
      </c>
      <c r="C786" s="4">
        <v>45139</v>
      </c>
      <c r="D786">
        <v>48</v>
      </c>
      <c r="E786">
        <v>34</v>
      </c>
      <c r="F786">
        <v>1</v>
      </c>
    </row>
    <row r="787" spans="1:6">
      <c r="A787" t="s">
        <v>9</v>
      </c>
      <c r="B787" t="s">
        <v>30</v>
      </c>
      <c r="C787" s="4">
        <v>45139</v>
      </c>
      <c r="D787">
        <v>63</v>
      </c>
      <c r="E787">
        <v>46</v>
      </c>
      <c r="F787">
        <v>2</v>
      </c>
    </row>
    <row r="788" spans="1:6">
      <c r="A788" t="s">
        <v>10</v>
      </c>
      <c r="B788" t="s">
        <v>31</v>
      </c>
      <c r="C788" s="4">
        <v>45139</v>
      </c>
      <c r="D788">
        <v>42</v>
      </c>
      <c r="E788">
        <v>36</v>
      </c>
      <c r="F788">
        <v>1</v>
      </c>
    </row>
    <row r="789" spans="1:6">
      <c r="A789" t="s">
        <v>10</v>
      </c>
      <c r="B789" t="s">
        <v>32</v>
      </c>
      <c r="C789" s="4">
        <v>45139</v>
      </c>
      <c r="D789">
        <v>54</v>
      </c>
      <c r="E789">
        <v>45</v>
      </c>
      <c r="F789">
        <v>1</v>
      </c>
    </row>
    <row r="790" spans="1:6">
      <c r="A790" t="s">
        <v>11</v>
      </c>
      <c r="B790" t="s">
        <v>33</v>
      </c>
      <c r="C790" s="4">
        <v>45139</v>
      </c>
      <c r="D790">
        <v>49</v>
      </c>
      <c r="E790">
        <v>39</v>
      </c>
      <c r="F790">
        <v>1</v>
      </c>
    </row>
    <row r="791" spans="1:6">
      <c r="A791" t="s">
        <v>11</v>
      </c>
      <c r="B791" t="s">
        <v>34</v>
      </c>
      <c r="C791" s="4">
        <v>45139</v>
      </c>
      <c r="D791">
        <v>73</v>
      </c>
      <c r="E791">
        <v>56</v>
      </c>
      <c r="F791">
        <v>2</v>
      </c>
    </row>
    <row r="792" spans="1:6">
      <c r="A792" t="s">
        <v>12</v>
      </c>
      <c r="B792" t="s">
        <v>35</v>
      </c>
      <c r="C792" s="4">
        <v>45139</v>
      </c>
      <c r="D792">
        <v>43</v>
      </c>
      <c r="E792">
        <v>35</v>
      </c>
      <c r="F792">
        <v>1</v>
      </c>
    </row>
    <row r="793" spans="1:6">
      <c r="A793" t="s">
        <v>12</v>
      </c>
      <c r="B793" t="s">
        <v>36</v>
      </c>
      <c r="C793" s="4">
        <v>45139</v>
      </c>
      <c r="D793">
        <v>59</v>
      </c>
      <c r="E793">
        <v>49</v>
      </c>
      <c r="F793">
        <v>1</v>
      </c>
    </row>
    <row r="794" spans="1:6">
      <c r="A794" t="s">
        <v>13</v>
      </c>
      <c r="B794" t="s">
        <v>37</v>
      </c>
      <c r="C794" s="4">
        <v>45139</v>
      </c>
      <c r="D794">
        <v>55</v>
      </c>
      <c r="E794">
        <v>36</v>
      </c>
      <c r="F794">
        <v>2</v>
      </c>
    </row>
    <row r="795" spans="1:6">
      <c r="A795" t="s">
        <v>13</v>
      </c>
      <c r="B795" t="s">
        <v>38</v>
      </c>
      <c r="C795" s="4">
        <v>45139</v>
      </c>
      <c r="D795">
        <v>71</v>
      </c>
      <c r="E795">
        <v>50</v>
      </c>
      <c r="F795">
        <v>3</v>
      </c>
    </row>
    <row r="796" spans="1:6">
      <c r="A796" t="s">
        <v>14</v>
      </c>
      <c r="B796" t="s">
        <v>39</v>
      </c>
      <c r="C796" s="4">
        <v>45139</v>
      </c>
      <c r="D796">
        <v>41</v>
      </c>
      <c r="E796">
        <v>32</v>
      </c>
      <c r="F796">
        <v>1</v>
      </c>
    </row>
    <row r="797" spans="1:6">
      <c r="A797" t="s">
        <v>14</v>
      </c>
      <c r="B797" t="s">
        <v>40</v>
      </c>
      <c r="C797" s="4">
        <v>45139</v>
      </c>
      <c r="D797">
        <v>55</v>
      </c>
      <c r="E797">
        <v>44</v>
      </c>
      <c r="F797">
        <v>1</v>
      </c>
    </row>
    <row r="798" spans="1:6">
      <c r="A798" t="s">
        <v>15</v>
      </c>
      <c r="B798" t="s">
        <v>41</v>
      </c>
      <c r="C798" s="4">
        <v>45139</v>
      </c>
      <c r="D798">
        <v>49</v>
      </c>
      <c r="E798">
        <v>46</v>
      </c>
      <c r="F798">
        <v>0</v>
      </c>
    </row>
    <row r="799" spans="1:6">
      <c r="A799" t="s">
        <v>15</v>
      </c>
      <c r="B799" t="s">
        <v>42</v>
      </c>
      <c r="C799" s="4">
        <v>45139</v>
      </c>
      <c r="D799">
        <v>55</v>
      </c>
      <c r="E799">
        <v>52</v>
      </c>
      <c r="F799">
        <v>0</v>
      </c>
    </row>
    <row r="800" spans="1:6">
      <c r="A800" t="s">
        <v>16</v>
      </c>
      <c r="B800" t="s">
        <v>43</v>
      </c>
      <c r="C800" s="4">
        <v>45139</v>
      </c>
      <c r="D800">
        <v>33</v>
      </c>
      <c r="E800">
        <v>31</v>
      </c>
      <c r="F800">
        <v>0</v>
      </c>
    </row>
    <row r="801" spans="1:6">
      <c r="A801" t="s">
        <v>16</v>
      </c>
      <c r="B801" t="s">
        <v>44</v>
      </c>
      <c r="C801" s="4">
        <v>45139</v>
      </c>
      <c r="D801">
        <v>46</v>
      </c>
      <c r="E801">
        <v>42</v>
      </c>
      <c r="F801">
        <v>0</v>
      </c>
    </row>
    <row r="802" spans="1:6">
      <c r="A802" t="s">
        <v>19</v>
      </c>
      <c r="B802" t="s">
        <v>45</v>
      </c>
      <c r="C802" s="4">
        <v>45139</v>
      </c>
      <c r="D802">
        <v>55</v>
      </c>
      <c r="E802">
        <v>44</v>
      </c>
      <c r="F802">
        <v>1</v>
      </c>
    </row>
    <row r="803" spans="1:6">
      <c r="A803" t="s">
        <v>19</v>
      </c>
      <c r="B803" t="s">
        <v>46</v>
      </c>
      <c r="C803" s="4">
        <v>45139</v>
      </c>
      <c r="D803">
        <v>63</v>
      </c>
      <c r="E803">
        <v>51</v>
      </c>
      <c r="F803">
        <v>1</v>
      </c>
    </row>
    <row r="804" spans="1:6">
      <c r="A804" t="s">
        <v>20</v>
      </c>
      <c r="B804" t="s">
        <v>47</v>
      </c>
      <c r="C804" s="4">
        <v>45139</v>
      </c>
      <c r="D804">
        <v>35</v>
      </c>
      <c r="E804">
        <v>30</v>
      </c>
      <c r="F804">
        <v>1</v>
      </c>
    </row>
    <row r="805" spans="1:6">
      <c r="A805" t="s">
        <v>20</v>
      </c>
      <c r="B805" t="s">
        <v>48</v>
      </c>
      <c r="C805" s="4">
        <v>45139</v>
      </c>
      <c r="D805">
        <v>57</v>
      </c>
      <c r="E805">
        <v>48</v>
      </c>
      <c r="F805">
        <v>1</v>
      </c>
    </row>
    <row r="806" spans="1:6">
      <c r="A806" t="s">
        <v>21</v>
      </c>
      <c r="B806" t="s">
        <v>49</v>
      </c>
      <c r="C806" s="4">
        <v>45139</v>
      </c>
      <c r="D806">
        <v>40</v>
      </c>
      <c r="E806">
        <v>36</v>
      </c>
      <c r="F806">
        <v>1</v>
      </c>
    </row>
    <row r="807" spans="1:6">
      <c r="A807" t="s">
        <v>21</v>
      </c>
      <c r="B807" t="s">
        <v>50</v>
      </c>
      <c r="C807" s="4">
        <v>45139</v>
      </c>
      <c r="D807">
        <v>51</v>
      </c>
      <c r="E807">
        <v>46</v>
      </c>
      <c r="F807">
        <v>1</v>
      </c>
    </row>
    <row r="808" spans="1:6">
      <c r="A808" t="s">
        <v>22</v>
      </c>
      <c r="B808" t="s">
        <v>51</v>
      </c>
      <c r="C808" s="4">
        <v>45139</v>
      </c>
      <c r="D808">
        <v>52</v>
      </c>
      <c r="E808">
        <v>41</v>
      </c>
      <c r="F808">
        <v>1</v>
      </c>
    </row>
    <row r="809" spans="1:6">
      <c r="A809" t="s">
        <v>22</v>
      </c>
      <c r="B809" t="s">
        <v>52</v>
      </c>
      <c r="C809" s="4">
        <v>45139</v>
      </c>
      <c r="D809">
        <v>74</v>
      </c>
      <c r="E809">
        <v>62</v>
      </c>
      <c r="F809">
        <v>2</v>
      </c>
    </row>
    <row r="810" spans="1:6">
      <c r="A810" t="s">
        <v>23</v>
      </c>
      <c r="B810" t="s">
        <v>53</v>
      </c>
      <c r="C810" s="4">
        <v>45139</v>
      </c>
      <c r="D810">
        <v>55</v>
      </c>
      <c r="E810">
        <v>49</v>
      </c>
      <c r="F810">
        <v>1</v>
      </c>
    </row>
    <row r="811" spans="1:6">
      <c r="A811" t="s">
        <v>23</v>
      </c>
      <c r="B811" t="s">
        <v>54</v>
      </c>
      <c r="C811" s="4">
        <v>45139</v>
      </c>
      <c r="D811">
        <v>55</v>
      </c>
      <c r="E811">
        <v>48</v>
      </c>
      <c r="F811">
        <v>1</v>
      </c>
    </row>
    <row r="812" spans="1:6">
      <c r="A812" t="s">
        <v>24</v>
      </c>
      <c r="B812" t="s">
        <v>55</v>
      </c>
      <c r="C812" s="4">
        <v>45139</v>
      </c>
      <c r="D812">
        <v>57</v>
      </c>
      <c r="E812">
        <v>49</v>
      </c>
      <c r="F812">
        <v>1</v>
      </c>
    </row>
    <row r="813" spans="1:6">
      <c r="A813" t="s">
        <v>24</v>
      </c>
      <c r="B813" t="s">
        <v>56</v>
      </c>
      <c r="C813" s="4">
        <v>45139</v>
      </c>
      <c r="D813">
        <v>74</v>
      </c>
      <c r="E813">
        <v>59</v>
      </c>
      <c r="F813">
        <v>1</v>
      </c>
    </row>
    <row r="814" spans="1:6">
      <c r="A814" t="s">
        <v>25</v>
      </c>
      <c r="B814" t="s">
        <v>57</v>
      </c>
      <c r="C814" s="4">
        <v>45139</v>
      </c>
      <c r="D814">
        <v>54</v>
      </c>
      <c r="E814">
        <v>40</v>
      </c>
      <c r="F814">
        <v>1</v>
      </c>
    </row>
    <row r="815" spans="1:6">
      <c r="A815" t="s">
        <v>25</v>
      </c>
      <c r="B815" t="s">
        <v>58</v>
      </c>
      <c r="C815" s="4">
        <v>45139</v>
      </c>
      <c r="D815">
        <v>77</v>
      </c>
      <c r="E815">
        <v>59</v>
      </c>
      <c r="F815">
        <v>2</v>
      </c>
    </row>
    <row r="816" spans="1:6">
      <c r="A816" t="s">
        <v>26</v>
      </c>
      <c r="B816" t="s">
        <v>59</v>
      </c>
      <c r="C816" s="4">
        <v>45139</v>
      </c>
      <c r="D816">
        <v>50</v>
      </c>
      <c r="E816">
        <v>42</v>
      </c>
      <c r="F816">
        <v>1</v>
      </c>
    </row>
    <row r="817" spans="1:6">
      <c r="A817" t="s">
        <v>26</v>
      </c>
      <c r="B817" t="s">
        <v>60</v>
      </c>
      <c r="C817" s="4">
        <v>45139</v>
      </c>
      <c r="D817">
        <v>67</v>
      </c>
      <c r="E817">
        <v>60</v>
      </c>
      <c r="F817">
        <v>1</v>
      </c>
    </row>
    <row r="818" spans="1:6">
      <c r="A818" t="s">
        <v>8</v>
      </c>
      <c r="B818" t="s">
        <v>27</v>
      </c>
      <c r="C818" s="4">
        <v>45170</v>
      </c>
      <c r="D818">
        <v>52</v>
      </c>
      <c r="E818">
        <v>45</v>
      </c>
      <c r="F818">
        <v>1</v>
      </c>
    </row>
    <row r="819" spans="1:6">
      <c r="A819" t="s">
        <v>8</v>
      </c>
      <c r="B819" t="s">
        <v>28</v>
      </c>
      <c r="C819" s="4">
        <v>45170</v>
      </c>
      <c r="D819">
        <v>66</v>
      </c>
      <c r="E819">
        <v>58</v>
      </c>
      <c r="F819">
        <v>1</v>
      </c>
    </row>
    <row r="820" spans="1:6">
      <c r="A820" t="s">
        <v>9</v>
      </c>
      <c r="B820" t="s">
        <v>29</v>
      </c>
      <c r="C820" s="4">
        <v>45170</v>
      </c>
      <c r="D820">
        <v>49</v>
      </c>
      <c r="E820">
        <v>38</v>
      </c>
      <c r="F820">
        <v>2</v>
      </c>
    </row>
    <row r="821" spans="1:6">
      <c r="A821" t="s">
        <v>9</v>
      </c>
      <c r="B821" t="s">
        <v>30</v>
      </c>
      <c r="C821" s="4">
        <v>45170</v>
      </c>
      <c r="D821">
        <v>75</v>
      </c>
      <c r="E821">
        <v>54</v>
      </c>
      <c r="F821">
        <v>2</v>
      </c>
    </row>
    <row r="822" spans="1:6">
      <c r="A822" t="s">
        <v>10</v>
      </c>
      <c r="B822" t="s">
        <v>31</v>
      </c>
      <c r="C822" s="4">
        <v>45170</v>
      </c>
      <c r="D822">
        <v>46</v>
      </c>
      <c r="E822">
        <v>37</v>
      </c>
      <c r="F822">
        <v>1</v>
      </c>
    </row>
    <row r="823" spans="1:6">
      <c r="A823" t="s">
        <v>10</v>
      </c>
      <c r="B823" t="s">
        <v>32</v>
      </c>
      <c r="C823" s="4">
        <v>45170</v>
      </c>
      <c r="D823">
        <v>49</v>
      </c>
      <c r="E823">
        <v>41</v>
      </c>
      <c r="F823">
        <v>1</v>
      </c>
    </row>
    <row r="824" spans="1:6">
      <c r="A824" t="s">
        <v>11</v>
      </c>
      <c r="B824" t="s">
        <v>33</v>
      </c>
      <c r="C824" s="4">
        <v>45170</v>
      </c>
      <c r="D824">
        <v>44</v>
      </c>
      <c r="E824">
        <v>36</v>
      </c>
      <c r="F824">
        <v>1</v>
      </c>
    </row>
    <row r="825" spans="1:6">
      <c r="A825" t="s">
        <v>11</v>
      </c>
      <c r="B825" t="s">
        <v>34</v>
      </c>
      <c r="C825" s="4">
        <v>45170</v>
      </c>
      <c r="D825">
        <v>68</v>
      </c>
      <c r="E825">
        <v>56</v>
      </c>
      <c r="F825">
        <v>1</v>
      </c>
    </row>
    <row r="826" spans="1:6">
      <c r="A826" t="s">
        <v>12</v>
      </c>
      <c r="B826" t="s">
        <v>35</v>
      </c>
      <c r="C826" s="4">
        <v>45170</v>
      </c>
      <c r="D826">
        <v>37</v>
      </c>
      <c r="E826">
        <v>31</v>
      </c>
      <c r="F826">
        <v>0</v>
      </c>
    </row>
    <row r="827" spans="1:6">
      <c r="A827" t="s">
        <v>12</v>
      </c>
      <c r="B827" t="s">
        <v>36</v>
      </c>
      <c r="C827" s="4">
        <v>45170</v>
      </c>
      <c r="D827">
        <v>57</v>
      </c>
      <c r="E827">
        <v>47</v>
      </c>
      <c r="F827">
        <v>1</v>
      </c>
    </row>
    <row r="828" spans="1:6">
      <c r="A828" t="s">
        <v>13</v>
      </c>
      <c r="B828" t="s">
        <v>37</v>
      </c>
      <c r="C828" s="4">
        <v>45170</v>
      </c>
      <c r="D828">
        <v>63</v>
      </c>
      <c r="E828">
        <v>44</v>
      </c>
      <c r="F828">
        <v>3</v>
      </c>
    </row>
    <row r="829" spans="1:6">
      <c r="A829" t="s">
        <v>13</v>
      </c>
      <c r="B829" t="s">
        <v>38</v>
      </c>
      <c r="C829" s="4">
        <v>45170</v>
      </c>
      <c r="D829">
        <v>92</v>
      </c>
      <c r="E829">
        <v>60</v>
      </c>
      <c r="F829">
        <v>2</v>
      </c>
    </row>
    <row r="830" spans="1:6">
      <c r="A830" t="s">
        <v>14</v>
      </c>
      <c r="B830" t="s">
        <v>39</v>
      </c>
      <c r="C830" s="4">
        <v>45170</v>
      </c>
      <c r="D830">
        <v>56</v>
      </c>
      <c r="E830">
        <v>43</v>
      </c>
      <c r="F830">
        <v>1</v>
      </c>
    </row>
    <row r="831" spans="1:6">
      <c r="A831" t="s">
        <v>14</v>
      </c>
      <c r="B831" t="s">
        <v>40</v>
      </c>
      <c r="C831" s="4">
        <v>45170</v>
      </c>
      <c r="D831">
        <v>48</v>
      </c>
      <c r="E831">
        <v>39</v>
      </c>
      <c r="F831">
        <v>1</v>
      </c>
    </row>
    <row r="832" spans="1:6">
      <c r="A832" t="s">
        <v>15</v>
      </c>
      <c r="B832" t="s">
        <v>41</v>
      </c>
      <c r="C832" s="4">
        <v>45170</v>
      </c>
      <c r="D832">
        <v>44</v>
      </c>
      <c r="E832">
        <v>42</v>
      </c>
      <c r="F832">
        <v>0</v>
      </c>
    </row>
    <row r="833" spans="1:6">
      <c r="A833" t="s">
        <v>15</v>
      </c>
      <c r="B833" t="s">
        <v>42</v>
      </c>
      <c r="C833" s="4">
        <v>45170</v>
      </c>
      <c r="D833">
        <v>60</v>
      </c>
      <c r="E833">
        <v>58</v>
      </c>
      <c r="F833">
        <v>0</v>
      </c>
    </row>
    <row r="834" spans="1:6">
      <c r="A834" t="s">
        <v>16</v>
      </c>
      <c r="B834" t="s">
        <v>43</v>
      </c>
      <c r="C834" s="4">
        <v>45170</v>
      </c>
      <c r="D834">
        <v>34</v>
      </c>
      <c r="E834">
        <v>32</v>
      </c>
      <c r="F834">
        <v>0</v>
      </c>
    </row>
    <row r="835" spans="1:6">
      <c r="A835" t="s">
        <v>16</v>
      </c>
      <c r="B835" t="s">
        <v>44</v>
      </c>
      <c r="C835" s="4">
        <v>45170</v>
      </c>
      <c r="D835">
        <v>60</v>
      </c>
      <c r="E835">
        <v>58</v>
      </c>
      <c r="F835">
        <v>0</v>
      </c>
    </row>
    <row r="836" spans="1:6">
      <c r="A836" t="s">
        <v>19</v>
      </c>
      <c r="B836" t="s">
        <v>45</v>
      </c>
      <c r="C836" s="4">
        <v>45170</v>
      </c>
      <c r="D836">
        <v>40</v>
      </c>
      <c r="E836">
        <v>34</v>
      </c>
      <c r="F836">
        <v>1</v>
      </c>
    </row>
    <row r="837" spans="1:6">
      <c r="A837" t="s">
        <v>19</v>
      </c>
      <c r="B837" t="s">
        <v>46</v>
      </c>
      <c r="C837" s="4">
        <v>45170</v>
      </c>
      <c r="D837">
        <v>53</v>
      </c>
      <c r="E837">
        <v>45</v>
      </c>
      <c r="F837">
        <v>1</v>
      </c>
    </row>
    <row r="838" spans="1:6">
      <c r="A838" t="s">
        <v>20</v>
      </c>
      <c r="B838" t="s">
        <v>47</v>
      </c>
      <c r="C838" s="4">
        <v>45170</v>
      </c>
      <c r="D838">
        <v>42</v>
      </c>
      <c r="E838">
        <v>34</v>
      </c>
      <c r="F838">
        <v>1</v>
      </c>
    </row>
    <row r="839" spans="1:6">
      <c r="A839" t="s">
        <v>20</v>
      </c>
      <c r="B839" t="s">
        <v>48</v>
      </c>
      <c r="C839" s="4">
        <v>45170</v>
      </c>
      <c r="D839">
        <v>51</v>
      </c>
      <c r="E839">
        <v>43</v>
      </c>
      <c r="F839">
        <v>1</v>
      </c>
    </row>
    <row r="840" spans="1:6">
      <c r="A840" t="s">
        <v>21</v>
      </c>
      <c r="B840" t="s">
        <v>49</v>
      </c>
      <c r="C840" s="4">
        <v>45170</v>
      </c>
      <c r="D840">
        <v>37</v>
      </c>
      <c r="E840">
        <v>33</v>
      </c>
      <c r="F840">
        <v>1</v>
      </c>
    </row>
    <row r="841" spans="1:6">
      <c r="A841" t="s">
        <v>21</v>
      </c>
      <c r="B841" t="s">
        <v>50</v>
      </c>
      <c r="C841" s="4">
        <v>45170</v>
      </c>
      <c r="D841">
        <v>46</v>
      </c>
      <c r="E841">
        <v>41</v>
      </c>
      <c r="F841">
        <v>0</v>
      </c>
    </row>
    <row r="842" spans="1:6">
      <c r="A842" t="s">
        <v>22</v>
      </c>
      <c r="B842" t="s">
        <v>51</v>
      </c>
      <c r="C842" s="4">
        <v>45170</v>
      </c>
      <c r="D842">
        <v>44</v>
      </c>
      <c r="E842">
        <v>37</v>
      </c>
      <c r="F842">
        <v>1</v>
      </c>
    </row>
    <row r="843" spans="1:6">
      <c r="A843" t="s">
        <v>22</v>
      </c>
      <c r="B843" t="s">
        <v>52</v>
      </c>
      <c r="C843" s="4">
        <v>45170</v>
      </c>
      <c r="D843">
        <v>57</v>
      </c>
      <c r="E843">
        <v>48</v>
      </c>
      <c r="F843">
        <v>1</v>
      </c>
    </row>
    <row r="844" spans="1:6">
      <c r="A844" t="s">
        <v>23</v>
      </c>
      <c r="B844" t="s">
        <v>53</v>
      </c>
      <c r="C844" s="4">
        <v>45170</v>
      </c>
      <c r="D844">
        <v>52</v>
      </c>
      <c r="E844">
        <v>47</v>
      </c>
      <c r="F844">
        <v>1</v>
      </c>
    </row>
    <row r="845" spans="1:6">
      <c r="A845" t="s">
        <v>23</v>
      </c>
      <c r="B845" t="s">
        <v>54</v>
      </c>
      <c r="C845" s="4">
        <v>45170</v>
      </c>
      <c r="D845">
        <v>68</v>
      </c>
      <c r="E845">
        <v>62</v>
      </c>
      <c r="F845">
        <v>1</v>
      </c>
    </row>
    <row r="846" spans="1:6">
      <c r="A846" t="s">
        <v>24</v>
      </c>
      <c r="B846" t="s">
        <v>55</v>
      </c>
      <c r="C846" s="4">
        <v>45170</v>
      </c>
      <c r="D846">
        <v>53</v>
      </c>
      <c r="E846">
        <v>46</v>
      </c>
      <c r="F846">
        <v>1</v>
      </c>
    </row>
    <row r="847" spans="1:6">
      <c r="A847" t="s">
        <v>24</v>
      </c>
      <c r="B847" t="s">
        <v>56</v>
      </c>
      <c r="C847" s="4">
        <v>45170</v>
      </c>
      <c r="D847">
        <v>60</v>
      </c>
      <c r="E847">
        <v>48</v>
      </c>
      <c r="F847">
        <v>1</v>
      </c>
    </row>
    <row r="848" spans="1:6">
      <c r="A848" t="s">
        <v>25</v>
      </c>
      <c r="B848" t="s">
        <v>57</v>
      </c>
      <c r="C848" s="4">
        <v>45170</v>
      </c>
      <c r="D848">
        <v>45</v>
      </c>
      <c r="E848">
        <v>33</v>
      </c>
      <c r="F848">
        <v>1</v>
      </c>
    </row>
    <row r="849" spans="1:6">
      <c r="A849" t="s">
        <v>25</v>
      </c>
      <c r="B849" t="s">
        <v>58</v>
      </c>
      <c r="C849" s="4">
        <v>45170</v>
      </c>
      <c r="D849">
        <v>58</v>
      </c>
      <c r="E849">
        <v>45</v>
      </c>
      <c r="F849">
        <v>1</v>
      </c>
    </row>
    <row r="850" spans="1:6">
      <c r="A850" t="s">
        <v>26</v>
      </c>
      <c r="B850" t="s">
        <v>59</v>
      </c>
      <c r="C850" s="4">
        <v>45170</v>
      </c>
      <c r="D850">
        <v>47</v>
      </c>
      <c r="E850">
        <v>40</v>
      </c>
      <c r="F850">
        <v>1</v>
      </c>
    </row>
    <row r="851" spans="1:6">
      <c r="A851" t="s">
        <v>26</v>
      </c>
      <c r="B851" t="s">
        <v>60</v>
      </c>
      <c r="C851" s="4">
        <v>45170</v>
      </c>
      <c r="D851">
        <v>65</v>
      </c>
      <c r="E851">
        <v>58</v>
      </c>
      <c r="F851">
        <v>1</v>
      </c>
    </row>
    <row r="852" spans="1:6">
      <c r="A852" t="s">
        <v>8</v>
      </c>
      <c r="B852" t="s">
        <v>27</v>
      </c>
      <c r="C852" s="4">
        <v>45200</v>
      </c>
      <c r="D852">
        <v>49</v>
      </c>
      <c r="E852">
        <v>41</v>
      </c>
      <c r="F852">
        <v>1</v>
      </c>
    </row>
    <row r="853" spans="1:6">
      <c r="A853" t="s">
        <v>8</v>
      </c>
      <c r="B853" t="s">
        <v>28</v>
      </c>
      <c r="C853" s="4">
        <v>45200</v>
      </c>
      <c r="D853">
        <v>50</v>
      </c>
      <c r="E853">
        <v>44</v>
      </c>
      <c r="F853">
        <v>1</v>
      </c>
    </row>
    <row r="854" spans="1:6">
      <c r="A854" t="s">
        <v>9</v>
      </c>
      <c r="B854" t="s">
        <v>29</v>
      </c>
      <c r="C854" s="4">
        <v>45200</v>
      </c>
      <c r="D854">
        <v>66</v>
      </c>
      <c r="E854">
        <v>47</v>
      </c>
      <c r="F854">
        <v>2</v>
      </c>
    </row>
    <row r="855" spans="1:6">
      <c r="A855" t="s">
        <v>9</v>
      </c>
      <c r="B855" t="s">
        <v>30</v>
      </c>
      <c r="C855" s="4">
        <v>45200</v>
      </c>
      <c r="D855">
        <v>77</v>
      </c>
      <c r="E855">
        <v>60</v>
      </c>
      <c r="F855">
        <v>2</v>
      </c>
    </row>
    <row r="856" spans="1:6">
      <c r="A856" t="s">
        <v>10</v>
      </c>
      <c r="B856" t="s">
        <v>31</v>
      </c>
      <c r="C856" s="4">
        <v>45200</v>
      </c>
      <c r="D856">
        <v>51</v>
      </c>
      <c r="E856">
        <v>41</v>
      </c>
      <c r="F856">
        <v>1</v>
      </c>
    </row>
    <row r="857" spans="1:6">
      <c r="A857" t="s">
        <v>10</v>
      </c>
      <c r="B857" t="s">
        <v>32</v>
      </c>
      <c r="C857" s="4">
        <v>45200</v>
      </c>
      <c r="D857">
        <v>59</v>
      </c>
      <c r="E857">
        <v>51</v>
      </c>
      <c r="F857">
        <v>1</v>
      </c>
    </row>
    <row r="858" spans="1:6">
      <c r="A858" t="s">
        <v>11</v>
      </c>
      <c r="B858" t="s">
        <v>33</v>
      </c>
      <c r="C858" s="4">
        <v>45200</v>
      </c>
      <c r="D858">
        <v>36</v>
      </c>
      <c r="E858">
        <v>30</v>
      </c>
      <c r="F858">
        <v>1</v>
      </c>
    </row>
    <row r="859" spans="1:6">
      <c r="A859" t="s">
        <v>11</v>
      </c>
      <c r="B859" t="s">
        <v>34</v>
      </c>
      <c r="C859" s="4">
        <v>45200</v>
      </c>
      <c r="D859">
        <v>50</v>
      </c>
      <c r="E859">
        <v>40</v>
      </c>
      <c r="F859">
        <v>2</v>
      </c>
    </row>
    <row r="860" spans="1:6">
      <c r="A860" t="s">
        <v>12</v>
      </c>
      <c r="B860" t="s">
        <v>35</v>
      </c>
      <c r="C860" s="4">
        <v>45200</v>
      </c>
      <c r="D860">
        <v>55</v>
      </c>
      <c r="E860">
        <v>45</v>
      </c>
      <c r="F860">
        <v>1</v>
      </c>
    </row>
    <row r="861" spans="1:6">
      <c r="A861" t="s">
        <v>12</v>
      </c>
      <c r="B861" t="s">
        <v>36</v>
      </c>
      <c r="C861" s="4">
        <v>45200</v>
      </c>
      <c r="D861">
        <v>47</v>
      </c>
      <c r="E861">
        <v>40</v>
      </c>
      <c r="F861">
        <v>1</v>
      </c>
    </row>
    <row r="862" spans="1:6">
      <c r="A862" t="s">
        <v>13</v>
      </c>
      <c r="B862" t="s">
        <v>37</v>
      </c>
      <c r="C862" s="4">
        <v>45200</v>
      </c>
      <c r="D862">
        <v>48</v>
      </c>
      <c r="E862">
        <v>34</v>
      </c>
      <c r="F862">
        <v>2</v>
      </c>
    </row>
    <row r="863" spans="1:6">
      <c r="A863" t="s">
        <v>13</v>
      </c>
      <c r="B863" t="s">
        <v>38</v>
      </c>
      <c r="C863" s="4">
        <v>45200</v>
      </c>
      <c r="D863">
        <v>91</v>
      </c>
      <c r="E863">
        <v>61</v>
      </c>
      <c r="F863">
        <v>4</v>
      </c>
    </row>
    <row r="864" spans="1:6">
      <c r="A864" t="s">
        <v>14</v>
      </c>
      <c r="B864" t="s">
        <v>39</v>
      </c>
      <c r="C864" s="4">
        <v>45200</v>
      </c>
      <c r="D864">
        <v>39</v>
      </c>
      <c r="E864">
        <v>31</v>
      </c>
      <c r="F864">
        <v>1</v>
      </c>
    </row>
    <row r="865" spans="1:6">
      <c r="A865" t="s">
        <v>14</v>
      </c>
      <c r="B865" t="s">
        <v>40</v>
      </c>
      <c r="C865" s="4">
        <v>45200</v>
      </c>
      <c r="D865">
        <v>71</v>
      </c>
      <c r="E865">
        <v>53</v>
      </c>
      <c r="F865">
        <v>2</v>
      </c>
    </row>
    <row r="866" spans="1:6">
      <c r="A866" t="s">
        <v>15</v>
      </c>
      <c r="B866" t="s">
        <v>41</v>
      </c>
      <c r="C866" s="4">
        <v>45200</v>
      </c>
      <c r="D866">
        <v>45</v>
      </c>
      <c r="E866">
        <v>42</v>
      </c>
      <c r="F866">
        <v>0</v>
      </c>
    </row>
    <row r="867" spans="1:6">
      <c r="A867" t="s">
        <v>15</v>
      </c>
      <c r="B867" t="s">
        <v>42</v>
      </c>
      <c r="C867" s="4">
        <v>45200</v>
      </c>
      <c r="D867">
        <v>59</v>
      </c>
      <c r="E867">
        <v>54</v>
      </c>
      <c r="F867">
        <v>1</v>
      </c>
    </row>
    <row r="868" spans="1:6">
      <c r="A868" t="s">
        <v>16</v>
      </c>
      <c r="B868" t="s">
        <v>43</v>
      </c>
      <c r="C868" s="4">
        <v>45200</v>
      </c>
      <c r="D868">
        <v>41</v>
      </c>
      <c r="E868">
        <v>39</v>
      </c>
      <c r="F868">
        <v>0</v>
      </c>
    </row>
    <row r="869" spans="1:6">
      <c r="A869" t="s">
        <v>16</v>
      </c>
      <c r="B869" t="s">
        <v>44</v>
      </c>
      <c r="C869" s="4">
        <v>45200</v>
      </c>
      <c r="D869">
        <v>61</v>
      </c>
      <c r="E869">
        <v>57</v>
      </c>
      <c r="F869">
        <v>0</v>
      </c>
    </row>
    <row r="870" spans="1:6">
      <c r="A870" t="s">
        <v>19</v>
      </c>
      <c r="B870" t="s">
        <v>45</v>
      </c>
      <c r="C870" s="4">
        <v>45200</v>
      </c>
      <c r="D870">
        <v>56</v>
      </c>
      <c r="E870">
        <v>47</v>
      </c>
      <c r="F870">
        <v>1</v>
      </c>
    </row>
    <row r="871" spans="1:6">
      <c r="A871" t="s">
        <v>19</v>
      </c>
      <c r="B871" t="s">
        <v>46</v>
      </c>
      <c r="C871" s="4">
        <v>45200</v>
      </c>
      <c r="D871">
        <v>59</v>
      </c>
      <c r="E871">
        <v>51</v>
      </c>
      <c r="F871">
        <v>1</v>
      </c>
    </row>
    <row r="872" spans="1:6">
      <c r="A872" t="s">
        <v>20</v>
      </c>
      <c r="B872" t="s">
        <v>47</v>
      </c>
      <c r="C872" s="4">
        <v>45200</v>
      </c>
      <c r="D872">
        <v>64</v>
      </c>
      <c r="E872">
        <v>50</v>
      </c>
      <c r="F872">
        <v>1</v>
      </c>
    </row>
    <row r="873" spans="1:6">
      <c r="A873" t="s">
        <v>20</v>
      </c>
      <c r="B873" t="s">
        <v>48</v>
      </c>
      <c r="C873" s="4">
        <v>45200</v>
      </c>
      <c r="D873">
        <v>79</v>
      </c>
      <c r="E873">
        <v>62</v>
      </c>
      <c r="F873">
        <v>1</v>
      </c>
    </row>
    <row r="874" spans="1:6">
      <c r="A874" t="s">
        <v>21</v>
      </c>
      <c r="B874" t="s">
        <v>49</v>
      </c>
      <c r="C874" s="4">
        <v>45200</v>
      </c>
      <c r="D874">
        <v>52</v>
      </c>
      <c r="E874">
        <v>46</v>
      </c>
      <c r="F874">
        <v>1</v>
      </c>
    </row>
    <row r="875" spans="1:6">
      <c r="A875" t="s">
        <v>21</v>
      </c>
      <c r="B875" t="s">
        <v>50</v>
      </c>
      <c r="C875" s="4">
        <v>45200</v>
      </c>
      <c r="D875">
        <v>54</v>
      </c>
      <c r="E875">
        <v>49</v>
      </c>
      <c r="F875">
        <v>1</v>
      </c>
    </row>
    <row r="876" spans="1:6">
      <c r="A876" t="s">
        <v>22</v>
      </c>
      <c r="B876" t="s">
        <v>51</v>
      </c>
      <c r="C876" s="4">
        <v>45200</v>
      </c>
      <c r="D876">
        <v>50</v>
      </c>
      <c r="E876">
        <v>40</v>
      </c>
      <c r="F876">
        <v>1</v>
      </c>
    </row>
    <row r="877" spans="1:6">
      <c r="A877" t="s">
        <v>22</v>
      </c>
      <c r="B877" t="s">
        <v>52</v>
      </c>
      <c r="C877" s="4">
        <v>45200</v>
      </c>
      <c r="D877">
        <v>74</v>
      </c>
      <c r="E877">
        <v>62</v>
      </c>
      <c r="F877">
        <v>2</v>
      </c>
    </row>
    <row r="878" spans="1:6">
      <c r="A878" t="s">
        <v>23</v>
      </c>
      <c r="B878" t="s">
        <v>53</v>
      </c>
      <c r="C878" s="4">
        <v>45200</v>
      </c>
      <c r="D878">
        <v>52</v>
      </c>
      <c r="E878">
        <v>47</v>
      </c>
      <c r="F878">
        <v>1</v>
      </c>
    </row>
    <row r="879" spans="1:6">
      <c r="A879" t="s">
        <v>23</v>
      </c>
      <c r="B879" t="s">
        <v>54</v>
      </c>
      <c r="C879" s="4">
        <v>45200</v>
      </c>
      <c r="D879">
        <v>43</v>
      </c>
      <c r="E879">
        <v>40</v>
      </c>
      <c r="F879">
        <v>0</v>
      </c>
    </row>
    <row r="880" spans="1:6">
      <c r="A880" t="s">
        <v>24</v>
      </c>
      <c r="B880" t="s">
        <v>55</v>
      </c>
      <c r="C880" s="4">
        <v>45200</v>
      </c>
      <c r="D880">
        <v>50</v>
      </c>
      <c r="E880">
        <v>41</v>
      </c>
      <c r="F880">
        <v>1</v>
      </c>
    </row>
    <row r="881" spans="1:6">
      <c r="A881" t="s">
        <v>24</v>
      </c>
      <c r="B881" t="s">
        <v>56</v>
      </c>
      <c r="C881" s="4">
        <v>45200</v>
      </c>
      <c r="D881">
        <v>56</v>
      </c>
      <c r="E881">
        <v>48</v>
      </c>
      <c r="F881">
        <v>1</v>
      </c>
    </row>
    <row r="882" spans="1:6">
      <c r="A882" t="s">
        <v>25</v>
      </c>
      <c r="B882" t="s">
        <v>57</v>
      </c>
      <c r="C882" s="4">
        <v>45200</v>
      </c>
      <c r="D882">
        <v>44</v>
      </c>
      <c r="E882">
        <v>32</v>
      </c>
      <c r="F882">
        <v>1</v>
      </c>
    </row>
    <row r="883" spans="1:6">
      <c r="A883" t="s">
        <v>25</v>
      </c>
      <c r="B883" t="s">
        <v>58</v>
      </c>
      <c r="C883" s="4">
        <v>45200</v>
      </c>
      <c r="D883">
        <v>77</v>
      </c>
      <c r="E883">
        <v>60</v>
      </c>
      <c r="F883">
        <v>2</v>
      </c>
    </row>
    <row r="884" spans="1:6">
      <c r="A884" t="s">
        <v>26</v>
      </c>
      <c r="B884" t="s">
        <v>59</v>
      </c>
      <c r="C884" s="4">
        <v>45200</v>
      </c>
      <c r="D884">
        <v>59</v>
      </c>
      <c r="E884">
        <v>50</v>
      </c>
      <c r="F884">
        <v>1</v>
      </c>
    </row>
    <row r="885" spans="1:6">
      <c r="A885" t="s">
        <v>26</v>
      </c>
      <c r="B885" t="s">
        <v>60</v>
      </c>
      <c r="C885" s="4">
        <v>45200</v>
      </c>
      <c r="D885">
        <v>73</v>
      </c>
      <c r="E885">
        <v>61</v>
      </c>
      <c r="F885">
        <v>1</v>
      </c>
    </row>
    <row r="886" spans="1:6">
      <c r="A886" t="s">
        <v>8</v>
      </c>
      <c r="B886" t="s">
        <v>27</v>
      </c>
      <c r="C886" s="4">
        <v>45231</v>
      </c>
      <c r="D886">
        <v>59</v>
      </c>
      <c r="E886">
        <v>50</v>
      </c>
      <c r="F886">
        <v>1</v>
      </c>
    </row>
    <row r="887" spans="1:6">
      <c r="A887" t="s">
        <v>8</v>
      </c>
      <c r="B887" t="s">
        <v>28</v>
      </c>
      <c r="C887" s="4">
        <v>45231</v>
      </c>
      <c r="D887">
        <v>48</v>
      </c>
      <c r="E887">
        <v>42</v>
      </c>
      <c r="F887">
        <v>1</v>
      </c>
    </row>
    <row r="888" spans="1:6">
      <c r="A888" t="s">
        <v>9</v>
      </c>
      <c r="B888" t="s">
        <v>29</v>
      </c>
      <c r="C888" s="4">
        <v>45231</v>
      </c>
      <c r="D888">
        <v>63</v>
      </c>
      <c r="E888">
        <v>49</v>
      </c>
      <c r="F888">
        <v>2</v>
      </c>
    </row>
    <row r="889" spans="1:6">
      <c r="A889" t="s">
        <v>9</v>
      </c>
      <c r="B889" t="s">
        <v>30</v>
      </c>
      <c r="C889" s="4">
        <v>45231</v>
      </c>
      <c r="D889">
        <v>74</v>
      </c>
      <c r="E889">
        <v>55</v>
      </c>
      <c r="F889">
        <v>3</v>
      </c>
    </row>
    <row r="890" spans="1:6">
      <c r="A890" t="s">
        <v>10</v>
      </c>
      <c r="B890" t="s">
        <v>31</v>
      </c>
      <c r="C890" s="4">
        <v>45231</v>
      </c>
      <c r="D890">
        <v>46</v>
      </c>
      <c r="E890">
        <v>37</v>
      </c>
      <c r="F890">
        <v>1</v>
      </c>
    </row>
    <row r="891" spans="1:6">
      <c r="A891" t="s">
        <v>10</v>
      </c>
      <c r="B891" t="s">
        <v>32</v>
      </c>
      <c r="C891" s="4">
        <v>45231</v>
      </c>
      <c r="D891">
        <v>64</v>
      </c>
      <c r="E891">
        <v>55</v>
      </c>
      <c r="F891">
        <v>1</v>
      </c>
    </row>
    <row r="892" spans="1:6">
      <c r="A892" t="s">
        <v>11</v>
      </c>
      <c r="B892" t="s">
        <v>33</v>
      </c>
      <c r="C892" s="4">
        <v>45231</v>
      </c>
      <c r="D892">
        <v>51</v>
      </c>
      <c r="E892">
        <v>41</v>
      </c>
      <c r="F892">
        <v>1</v>
      </c>
    </row>
    <row r="893" spans="1:6">
      <c r="A893" t="s">
        <v>11</v>
      </c>
      <c r="B893" t="s">
        <v>34</v>
      </c>
      <c r="C893" s="4">
        <v>45231</v>
      </c>
      <c r="D893">
        <v>62</v>
      </c>
      <c r="E893">
        <v>50</v>
      </c>
      <c r="F893">
        <v>1</v>
      </c>
    </row>
    <row r="894" spans="1:6">
      <c r="A894" t="s">
        <v>12</v>
      </c>
      <c r="B894" t="s">
        <v>35</v>
      </c>
      <c r="C894" s="4">
        <v>45231</v>
      </c>
      <c r="D894">
        <v>46</v>
      </c>
      <c r="E894">
        <v>41</v>
      </c>
      <c r="F894">
        <v>1</v>
      </c>
    </row>
    <row r="895" spans="1:6">
      <c r="A895" t="s">
        <v>12</v>
      </c>
      <c r="B895" t="s">
        <v>36</v>
      </c>
      <c r="C895" s="4">
        <v>45231</v>
      </c>
      <c r="D895">
        <v>63</v>
      </c>
      <c r="E895">
        <v>51</v>
      </c>
      <c r="F895">
        <v>1</v>
      </c>
    </row>
    <row r="896" spans="1:6">
      <c r="A896" t="s">
        <v>13</v>
      </c>
      <c r="B896" t="s">
        <v>37</v>
      </c>
      <c r="C896" s="4">
        <v>45231</v>
      </c>
      <c r="D896">
        <v>55</v>
      </c>
      <c r="E896">
        <v>36</v>
      </c>
      <c r="F896">
        <v>2</v>
      </c>
    </row>
    <row r="897" spans="1:6">
      <c r="A897" t="s">
        <v>13</v>
      </c>
      <c r="B897" t="s">
        <v>38</v>
      </c>
      <c r="C897" s="4">
        <v>45231</v>
      </c>
      <c r="D897">
        <v>87</v>
      </c>
      <c r="E897">
        <v>60</v>
      </c>
      <c r="F897">
        <v>3</v>
      </c>
    </row>
    <row r="898" spans="1:6">
      <c r="A898" t="s">
        <v>14</v>
      </c>
      <c r="B898" t="s">
        <v>39</v>
      </c>
      <c r="C898" s="4">
        <v>45231</v>
      </c>
      <c r="D898">
        <v>36</v>
      </c>
      <c r="E898">
        <v>30</v>
      </c>
      <c r="F898">
        <v>1</v>
      </c>
    </row>
    <row r="899" spans="1:6">
      <c r="A899" t="s">
        <v>14</v>
      </c>
      <c r="B899" t="s">
        <v>40</v>
      </c>
      <c r="C899" s="4">
        <v>45231</v>
      </c>
      <c r="D899">
        <v>58</v>
      </c>
      <c r="E899">
        <v>47</v>
      </c>
      <c r="F899">
        <v>1</v>
      </c>
    </row>
    <row r="900" spans="1:6">
      <c r="A900" t="s">
        <v>15</v>
      </c>
      <c r="B900" t="s">
        <v>41</v>
      </c>
      <c r="C900" s="4">
        <v>45231</v>
      </c>
      <c r="D900">
        <v>48</v>
      </c>
      <c r="E900">
        <v>44</v>
      </c>
      <c r="F900">
        <v>0</v>
      </c>
    </row>
    <row r="901" spans="1:6">
      <c r="A901" t="s">
        <v>15</v>
      </c>
      <c r="B901" t="s">
        <v>42</v>
      </c>
      <c r="C901" s="4">
        <v>45231</v>
      </c>
      <c r="D901">
        <v>47</v>
      </c>
      <c r="E901">
        <v>43</v>
      </c>
      <c r="F901">
        <v>0</v>
      </c>
    </row>
    <row r="902" spans="1:6">
      <c r="A902" t="s">
        <v>16</v>
      </c>
      <c r="B902" t="s">
        <v>43</v>
      </c>
      <c r="C902" s="4">
        <v>45231</v>
      </c>
      <c r="D902">
        <v>51</v>
      </c>
      <c r="E902">
        <v>47</v>
      </c>
      <c r="F902">
        <v>0</v>
      </c>
    </row>
    <row r="903" spans="1:6">
      <c r="A903" t="s">
        <v>16</v>
      </c>
      <c r="B903" t="s">
        <v>44</v>
      </c>
      <c r="C903" s="4">
        <v>45231</v>
      </c>
      <c r="D903">
        <v>60</v>
      </c>
      <c r="E903">
        <v>57</v>
      </c>
      <c r="F903">
        <v>0</v>
      </c>
    </row>
    <row r="904" spans="1:6">
      <c r="A904" t="s">
        <v>19</v>
      </c>
      <c r="B904" t="s">
        <v>45</v>
      </c>
      <c r="C904" s="4">
        <v>45231</v>
      </c>
      <c r="D904">
        <v>44</v>
      </c>
      <c r="E904">
        <v>37</v>
      </c>
      <c r="F904">
        <v>1</v>
      </c>
    </row>
    <row r="905" spans="1:6">
      <c r="A905" t="s">
        <v>19</v>
      </c>
      <c r="B905" t="s">
        <v>46</v>
      </c>
      <c r="C905" s="4">
        <v>45231</v>
      </c>
      <c r="D905">
        <v>65</v>
      </c>
      <c r="E905">
        <v>55</v>
      </c>
      <c r="F905">
        <v>1</v>
      </c>
    </row>
    <row r="906" spans="1:6">
      <c r="A906" t="s">
        <v>20</v>
      </c>
      <c r="B906" t="s">
        <v>47</v>
      </c>
      <c r="C906" s="4">
        <v>45231</v>
      </c>
      <c r="D906">
        <v>54</v>
      </c>
      <c r="E906">
        <v>44</v>
      </c>
      <c r="F906">
        <v>1</v>
      </c>
    </row>
    <row r="907" spans="1:6">
      <c r="A907" t="s">
        <v>20</v>
      </c>
      <c r="B907" t="s">
        <v>48</v>
      </c>
      <c r="C907" s="4">
        <v>45231</v>
      </c>
      <c r="D907">
        <v>54</v>
      </c>
      <c r="E907">
        <v>45</v>
      </c>
      <c r="F907">
        <v>1</v>
      </c>
    </row>
    <row r="908" spans="1:6">
      <c r="A908" t="s">
        <v>21</v>
      </c>
      <c r="B908" t="s">
        <v>49</v>
      </c>
      <c r="C908" s="4">
        <v>45231</v>
      </c>
      <c r="D908">
        <v>49</v>
      </c>
      <c r="E908">
        <v>42</v>
      </c>
      <c r="F908">
        <v>1</v>
      </c>
    </row>
    <row r="909" spans="1:6">
      <c r="A909" t="s">
        <v>21</v>
      </c>
      <c r="B909" t="s">
        <v>50</v>
      </c>
      <c r="C909" s="4">
        <v>45231</v>
      </c>
      <c r="D909">
        <v>42</v>
      </c>
      <c r="E909">
        <v>38</v>
      </c>
      <c r="F909">
        <v>1</v>
      </c>
    </row>
    <row r="910" spans="1:6">
      <c r="A910" t="s">
        <v>22</v>
      </c>
      <c r="B910" t="s">
        <v>51</v>
      </c>
      <c r="C910" s="4">
        <v>45231</v>
      </c>
      <c r="D910">
        <v>45</v>
      </c>
      <c r="E910">
        <v>38</v>
      </c>
      <c r="F910">
        <v>1</v>
      </c>
    </row>
    <row r="911" spans="1:6">
      <c r="A911" t="s">
        <v>22</v>
      </c>
      <c r="B911" t="s">
        <v>52</v>
      </c>
      <c r="C911" s="4">
        <v>45231</v>
      </c>
      <c r="D911">
        <v>57</v>
      </c>
      <c r="E911">
        <v>45</v>
      </c>
      <c r="F911">
        <v>1</v>
      </c>
    </row>
    <row r="912" spans="1:6">
      <c r="A912" t="s">
        <v>23</v>
      </c>
      <c r="B912" t="s">
        <v>53</v>
      </c>
      <c r="C912" s="4">
        <v>45231</v>
      </c>
      <c r="D912">
        <v>36</v>
      </c>
      <c r="E912">
        <v>34</v>
      </c>
      <c r="F912">
        <v>0</v>
      </c>
    </row>
    <row r="913" spans="1:6">
      <c r="A913" t="s">
        <v>23</v>
      </c>
      <c r="B913" t="s">
        <v>54</v>
      </c>
      <c r="C913" s="4">
        <v>45231</v>
      </c>
      <c r="D913">
        <v>45</v>
      </c>
      <c r="E913">
        <v>39</v>
      </c>
      <c r="F913">
        <v>0</v>
      </c>
    </row>
    <row r="914" spans="1:6">
      <c r="A914" t="s">
        <v>24</v>
      </c>
      <c r="B914" t="s">
        <v>55</v>
      </c>
      <c r="C914" s="4">
        <v>45231</v>
      </c>
      <c r="D914">
        <v>46</v>
      </c>
      <c r="E914">
        <v>38</v>
      </c>
      <c r="F914">
        <v>1</v>
      </c>
    </row>
    <row r="915" spans="1:6">
      <c r="A915" t="s">
        <v>24</v>
      </c>
      <c r="B915" t="s">
        <v>56</v>
      </c>
      <c r="C915" s="4">
        <v>45231</v>
      </c>
      <c r="D915">
        <v>48</v>
      </c>
      <c r="E915">
        <v>38</v>
      </c>
      <c r="F915">
        <v>1</v>
      </c>
    </row>
    <row r="916" spans="1:6">
      <c r="A916" t="s">
        <v>25</v>
      </c>
      <c r="B916" t="s">
        <v>57</v>
      </c>
      <c r="C916" s="4">
        <v>45231</v>
      </c>
      <c r="D916">
        <v>46</v>
      </c>
      <c r="E916">
        <v>34</v>
      </c>
      <c r="F916">
        <v>1</v>
      </c>
    </row>
    <row r="917" spans="1:6">
      <c r="A917" t="s">
        <v>25</v>
      </c>
      <c r="B917" t="s">
        <v>58</v>
      </c>
      <c r="C917" s="4">
        <v>45231</v>
      </c>
      <c r="D917">
        <v>69</v>
      </c>
      <c r="E917">
        <v>51</v>
      </c>
      <c r="F917">
        <v>1</v>
      </c>
    </row>
    <row r="918" spans="1:6">
      <c r="A918" t="s">
        <v>26</v>
      </c>
      <c r="B918" t="s">
        <v>59</v>
      </c>
      <c r="C918" s="4">
        <v>45231</v>
      </c>
      <c r="D918">
        <v>36</v>
      </c>
      <c r="E918">
        <v>32</v>
      </c>
      <c r="F918">
        <v>1</v>
      </c>
    </row>
    <row r="919" spans="1:6">
      <c r="A919" t="s">
        <v>26</v>
      </c>
      <c r="B919" t="s">
        <v>60</v>
      </c>
      <c r="C919" s="4">
        <v>45231</v>
      </c>
      <c r="D919">
        <v>68</v>
      </c>
      <c r="E919">
        <v>60</v>
      </c>
      <c r="F919">
        <v>1</v>
      </c>
    </row>
    <row r="920" spans="1:6">
      <c r="A920" t="s">
        <v>8</v>
      </c>
      <c r="B920" t="s">
        <v>27</v>
      </c>
      <c r="C920" s="4">
        <v>45261</v>
      </c>
      <c r="D920">
        <v>41</v>
      </c>
      <c r="E920">
        <v>36</v>
      </c>
      <c r="F920">
        <v>1</v>
      </c>
    </row>
    <row r="921" spans="1:6">
      <c r="A921" t="s">
        <v>8</v>
      </c>
      <c r="B921" t="s">
        <v>28</v>
      </c>
      <c r="C921" s="4">
        <v>45261</v>
      </c>
      <c r="D921">
        <v>52</v>
      </c>
      <c r="E921">
        <v>43</v>
      </c>
      <c r="F921">
        <v>1</v>
      </c>
    </row>
    <row r="922" spans="1:6">
      <c r="A922" t="s">
        <v>9</v>
      </c>
      <c r="B922" t="s">
        <v>29</v>
      </c>
      <c r="C922" s="4">
        <v>45261</v>
      </c>
      <c r="D922">
        <v>57</v>
      </c>
      <c r="E922">
        <v>44</v>
      </c>
      <c r="F922">
        <v>2</v>
      </c>
    </row>
    <row r="923" spans="1:6">
      <c r="A923" t="s">
        <v>9</v>
      </c>
      <c r="B923" t="s">
        <v>30</v>
      </c>
      <c r="C923" s="4">
        <v>45261</v>
      </c>
      <c r="D923">
        <v>57</v>
      </c>
      <c r="E923">
        <v>43</v>
      </c>
      <c r="F923">
        <v>2</v>
      </c>
    </row>
    <row r="924" spans="1:6">
      <c r="A924" t="s">
        <v>10</v>
      </c>
      <c r="B924" t="s">
        <v>31</v>
      </c>
      <c r="C924" s="4">
        <v>45261</v>
      </c>
      <c r="D924">
        <v>39</v>
      </c>
      <c r="E924">
        <v>33</v>
      </c>
      <c r="F924">
        <v>1</v>
      </c>
    </row>
    <row r="925" spans="1:6">
      <c r="A925" t="s">
        <v>10</v>
      </c>
      <c r="B925" t="s">
        <v>32</v>
      </c>
      <c r="C925" s="4">
        <v>45261</v>
      </c>
      <c r="D925">
        <v>55</v>
      </c>
      <c r="E925">
        <v>44</v>
      </c>
      <c r="F925">
        <v>1</v>
      </c>
    </row>
    <row r="926" spans="1:6">
      <c r="A926" t="s">
        <v>11</v>
      </c>
      <c r="B926" t="s">
        <v>33</v>
      </c>
      <c r="C926" s="4">
        <v>45261</v>
      </c>
      <c r="D926">
        <v>58</v>
      </c>
      <c r="E926">
        <v>45</v>
      </c>
      <c r="F926">
        <v>1</v>
      </c>
    </row>
    <row r="927" spans="1:6">
      <c r="A927" t="s">
        <v>11</v>
      </c>
      <c r="B927" t="s">
        <v>34</v>
      </c>
      <c r="C927" s="4">
        <v>45261</v>
      </c>
      <c r="D927">
        <v>75</v>
      </c>
      <c r="E927">
        <v>61</v>
      </c>
      <c r="F927">
        <v>1</v>
      </c>
    </row>
    <row r="928" spans="1:6">
      <c r="A928" t="s">
        <v>12</v>
      </c>
      <c r="B928" t="s">
        <v>35</v>
      </c>
      <c r="C928" s="4">
        <v>45261</v>
      </c>
      <c r="D928">
        <v>39</v>
      </c>
      <c r="E928">
        <v>34</v>
      </c>
      <c r="F928">
        <v>0</v>
      </c>
    </row>
    <row r="929" spans="1:6">
      <c r="A929" t="s">
        <v>12</v>
      </c>
      <c r="B929" t="s">
        <v>36</v>
      </c>
      <c r="C929" s="4">
        <v>45261</v>
      </c>
      <c r="D929">
        <v>62</v>
      </c>
      <c r="E929">
        <v>55</v>
      </c>
      <c r="F929">
        <v>1</v>
      </c>
    </row>
    <row r="930" spans="1:6">
      <c r="A930" t="s">
        <v>13</v>
      </c>
      <c r="B930" t="s">
        <v>37</v>
      </c>
      <c r="C930" s="4">
        <v>45261</v>
      </c>
      <c r="D930">
        <v>61</v>
      </c>
      <c r="E930">
        <v>42</v>
      </c>
      <c r="F930">
        <v>2</v>
      </c>
    </row>
    <row r="931" spans="1:6">
      <c r="A931" t="s">
        <v>13</v>
      </c>
      <c r="B931" t="s">
        <v>38</v>
      </c>
      <c r="C931" s="4">
        <v>45261</v>
      </c>
      <c r="D931">
        <v>81</v>
      </c>
      <c r="E931">
        <v>56</v>
      </c>
      <c r="F931">
        <v>3</v>
      </c>
    </row>
    <row r="932" spans="1:6">
      <c r="A932" t="s">
        <v>14</v>
      </c>
      <c r="B932" t="s">
        <v>39</v>
      </c>
      <c r="C932" s="4">
        <v>45261</v>
      </c>
      <c r="D932">
        <v>56</v>
      </c>
      <c r="E932">
        <v>46</v>
      </c>
      <c r="F932">
        <v>1</v>
      </c>
    </row>
    <row r="933" spans="1:6">
      <c r="A933" t="s">
        <v>14</v>
      </c>
      <c r="B933" t="s">
        <v>40</v>
      </c>
      <c r="C933" s="4">
        <v>45261</v>
      </c>
      <c r="D933">
        <v>80</v>
      </c>
      <c r="E933">
        <v>61</v>
      </c>
      <c r="F933">
        <v>1</v>
      </c>
    </row>
    <row r="934" spans="1:6">
      <c r="A934" t="s">
        <v>15</v>
      </c>
      <c r="B934" t="s">
        <v>41</v>
      </c>
      <c r="C934" s="4">
        <v>45261</v>
      </c>
      <c r="D934">
        <v>42</v>
      </c>
      <c r="E934">
        <v>40</v>
      </c>
      <c r="F934">
        <v>0</v>
      </c>
    </row>
    <row r="935" spans="1:6">
      <c r="A935" t="s">
        <v>15</v>
      </c>
      <c r="B935" t="s">
        <v>42</v>
      </c>
      <c r="C935" s="4">
        <v>45261</v>
      </c>
      <c r="D935">
        <v>61</v>
      </c>
      <c r="E935">
        <v>57</v>
      </c>
      <c r="F935">
        <v>1</v>
      </c>
    </row>
    <row r="936" spans="1:6">
      <c r="A936" t="s">
        <v>16</v>
      </c>
      <c r="B936" t="s">
        <v>43</v>
      </c>
      <c r="C936" s="4">
        <v>45261</v>
      </c>
      <c r="D936">
        <v>42</v>
      </c>
      <c r="E936">
        <v>41</v>
      </c>
      <c r="F936">
        <v>0</v>
      </c>
    </row>
    <row r="937" spans="1:6">
      <c r="A937" t="s">
        <v>16</v>
      </c>
      <c r="B937" t="s">
        <v>44</v>
      </c>
      <c r="C937" s="4">
        <v>45261</v>
      </c>
      <c r="D937">
        <v>65</v>
      </c>
      <c r="E937">
        <v>59</v>
      </c>
      <c r="F937">
        <v>0</v>
      </c>
    </row>
    <row r="938" spans="1:6">
      <c r="A938" t="s">
        <v>19</v>
      </c>
      <c r="B938" t="s">
        <v>45</v>
      </c>
      <c r="C938" s="4">
        <v>45261</v>
      </c>
      <c r="D938">
        <v>41</v>
      </c>
      <c r="E938">
        <v>35</v>
      </c>
      <c r="F938">
        <v>1</v>
      </c>
    </row>
    <row r="939" spans="1:6">
      <c r="A939" t="s">
        <v>19</v>
      </c>
      <c r="B939" t="s">
        <v>46</v>
      </c>
      <c r="C939" s="4">
        <v>45261</v>
      </c>
      <c r="D939">
        <v>61</v>
      </c>
      <c r="E939">
        <v>53</v>
      </c>
      <c r="F939">
        <v>1</v>
      </c>
    </row>
    <row r="940" spans="1:6">
      <c r="A940" t="s">
        <v>20</v>
      </c>
      <c r="B940" t="s">
        <v>47</v>
      </c>
      <c r="C940" s="4">
        <v>45261</v>
      </c>
      <c r="D940">
        <v>56</v>
      </c>
      <c r="E940">
        <v>47</v>
      </c>
      <c r="F940">
        <v>1</v>
      </c>
    </row>
    <row r="941" spans="1:6">
      <c r="A941" t="s">
        <v>20</v>
      </c>
      <c r="B941" t="s">
        <v>48</v>
      </c>
      <c r="C941" s="4">
        <v>45261</v>
      </c>
      <c r="D941">
        <v>61</v>
      </c>
      <c r="E941">
        <v>47</v>
      </c>
      <c r="F941">
        <v>1</v>
      </c>
    </row>
    <row r="942" spans="1:6">
      <c r="A942" t="s">
        <v>21</v>
      </c>
      <c r="B942" t="s">
        <v>49</v>
      </c>
      <c r="C942" s="4">
        <v>45261</v>
      </c>
      <c r="D942">
        <v>54</v>
      </c>
      <c r="E942">
        <v>48</v>
      </c>
      <c r="F942">
        <v>1</v>
      </c>
    </row>
    <row r="943" spans="1:6">
      <c r="A943" t="s">
        <v>21</v>
      </c>
      <c r="B943" t="s">
        <v>50</v>
      </c>
      <c r="C943" s="4">
        <v>45261</v>
      </c>
      <c r="D943">
        <v>57</v>
      </c>
      <c r="E943">
        <v>52</v>
      </c>
      <c r="F943">
        <v>1</v>
      </c>
    </row>
    <row r="944" spans="1:6">
      <c r="A944" t="s">
        <v>22</v>
      </c>
      <c r="B944" t="s">
        <v>51</v>
      </c>
      <c r="C944" s="4">
        <v>45261</v>
      </c>
      <c r="D944">
        <v>37</v>
      </c>
      <c r="E944">
        <v>31</v>
      </c>
      <c r="F944">
        <v>1</v>
      </c>
    </row>
    <row r="945" spans="1:6">
      <c r="A945" t="s">
        <v>22</v>
      </c>
      <c r="B945" t="s">
        <v>52</v>
      </c>
      <c r="C945" s="4">
        <v>45261</v>
      </c>
      <c r="D945">
        <v>59</v>
      </c>
      <c r="E945">
        <v>49</v>
      </c>
      <c r="F945">
        <v>1</v>
      </c>
    </row>
    <row r="946" spans="1:6">
      <c r="A946" t="s">
        <v>23</v>
      </c>
      <c r="B946" t="s">
        <v>53</v>
      </c>
      <c r="C946" s="4">
        <v>45261</v>
      </c>
      <c r="D946">
        <v>48</v>
      </c>
      <c r="E946">
        <v>44</v>
      </c>
      <c r="F946">
        <v>1</v>
      </c>
    </row>
    <row r="947" spans="1:6">
      <c r="A947" t="s">
        <v>23</v>
      </c>
      <c r="B947" t="s">
        <v>54</v>
      </c>
      <c r="C947" s="4">
        <v>45261</v>
      </c>
      <c r="D947">
        <v>45</v>
      </c>
      <c r="E947">
        <v>42</v>
      </c>
      <c r="F947">
        <v>0</v>
      </c>
    </row>
    <row r="948" spans="1:6">
      <c r="A948" t="s">
        <v>24</v>
      </c>
      <c r="B948" t="s">
        <v>55</v>
      </c>
      <c r="C948" s="4">
        <v>45261</v>
      </c>
      <c r="D948">
        <v>50</v>
      </c>
      <c r="E948">
        <v>41</v>
      </c>
      <c r="F948">
        <v>1</v>
      </c>
    </row>
    <row r="949" spans="1:6">
      <c r="A949" t="s">
        <v>24</v>
      </c>
      <c r="B949" t="s">
        <v>56</v>
      </c>
      <c r="C949" s="4">
        <v>45261</v>
      </c>
      <c r="D949">
        <v>56</v>
      </c>
      <c r="E949">
        <v>45</v>
      </c>
      <c r="F949">
        <v>1</v>
      </c>
    </row>
    <row r="950" spans="1:6">
      <c r="A950" t="s">
        <v>25</v>
      </c>
      <c r="B950" t="s">
        <v>57</v>
      </c>
      <c r="C950" s="4">
        <v>45261</v>
      </c>
      <c r="D950">
        <v>48</v>
      </c>
      <c r="E950">
        <v>37</v>
      </c>
      <c r="F950">
        <v>1</v>
      </c>
    </row>
    <row r="951" spans="1:6">
      <c r="A951" t="s">
        <v>25</v>
      </c>
      <c r="B951" t="s">
        <v>58</v>
      </c>
      <c r="C951" s="4">
        <v>45261</v>
      </c>
      <c r="D951">
        <v>76</v>
      </c>
      <c r="E951">
        <v>59</v>
      </c>
      <c r="F951">
        <v>2</v>
      </c>
    </row>
    <row r="952" spans="1:6">
      <c r="A952" t="s">
        <v>26</v>
      </c>
      <c r="B952" t="s">
        <v>59</v>
      </c>
      <c r="C952" s="4">
        <v>45261</v>
      </c>
      <c r="D952">
        <v>49</v>
      </c>
      <c r="E952">
        <v>41</v>
      </c>
      <c r="F952">
        <v>1</v>
      </c>
    </row>
    <row r="953" spans="1:6">
      <c r="A953" t="s">
        <v>26</v>
      </c>
      <c r="B953" t="s">
        <v>60</v>
      </c>
      <c r="C953" s="4">
        <v>45261</v>
      </c>
      <c r="D953">
        <v>65</v>
      </c>
      <c r="E953">
        <v>58</v>
      </c>
      <c r="F953">
        <v>1</v>
      </c>
    </row>
    <row r="954" spans="1:6">
      <c r="A954" t="s">
        <v>8</v>
      </c>
      <c r="B954" t="s">
        <v>27</v>
      </c>
      <c r="C954" s="4">
        <v>45292</v>
      </c>
      <c r="D954">
        <v>37</v>
      </c>
      <c r="E954">
        <v>31</v>
      </c>
      <c r="F954">
        <v>1</v>
      </c>
    </row>
    <row r="955" spans="1:6">
      <c r="A955" t="s">
        <v>8</v>
      </c>
      <c r="B955" t="s">
        <v>28</v>
      </c>
      <c r="C955" s="4">
        <v>45292</v>
      </c>
      <c r="D955">
        <v>58</v>
      </c>
      <c r="E955">
        <v>49</v>
      </c>
      <c r="F955">
        <v>1</v>
      </c>
    </row>
    <row r="956" spans="1:6">
      <c r="A956" t="s">
        <v>9</v>
      </c>
      <c r="B956" t="s">
        <v>29</v>
      </c>
      <c r="C956" s="4">
        <v>45292</v>
      </c>
      <c r="D956">
        <v>53</v>
      </c>
      <c r="E956">
        <v>39</v>
      </c>
      <c r="F956">
        <v>2</v>
      </c>
    </row>
    <row r="957" spans="1:6">
      <c r="A957" t="s">
        <v>9</v>
      </c>
      <c r="B957" t="s">
        <v>30</v>
      </c>
      <c r="C957" s="4">
        <v>45292</v>
      </c>
      <c r="D957">
        <v>54</v>
      </c>
      <c r="E957">
        <v>38</v>
      </c>
      <c r="F957">
        <v>2</v>
      </c>
    </row>
    <row r="958" spans="1:6">
      <c r="A958" t="s">
        <v>10</v>
      </c>
      <c r="B958" t="s">
        <v>31</v>
      </c>
      <c r="C958" s="4">
        <v>45292</v>
      </c>
      <c r="D958">
        <v>38</v>
      </c>
      <c r="E958">
        <v>30</v>
      </c>
      <c r="F958">
        <v>1</v>
      </c>
    </row>
    <row r="959" spans="1:6">
      <c r="A959" t="s">
        <v>10</v>
      </c>
      <c r="B959" t="s">
        <v>32</v>
      </c>
      <c r="C959" s="4">
        <v>45292</v>
      </c>
      <c r="D959">
        <v>56</v>
      </c>
      <c r="E959">
        <v>47</v>
      </c>
      <c r="F959">
        <v>1</v>
      </c>
    </row>
    <row r="960" spans="1:6">
      <c r="A960" t="s">
        <v>11</v>
      </c>
      <c r="B960" t="s">
        <v>33</v>
      </c>
      <c r="C960" s="4">
        <v>45292</v>
      </c>
      <c r="D960">
        <v>39</v>
      </c>
      <c r="E960">
        <v>32</v>
      </c>
      <c r="F960">
        <v>1</v>
      </c>
    </row>
    <row r="961" spans="1:6">
      <c r="A961" t="s">
        <v>11</v>
      </c>
      <c r="B961" t="s">
        <v>34</v>
      </c>
      <c r="C961" s="4">
        <v>45292</v>
      </c>
      <c r="D961">
        <v>70</v>
      </c>
      <c r="E961">
        <v>55</v>
      </c>
      <c r="F961">
        <v>2</v>
      </c>
    </row>
    <row r="962" spans="1:6">
      <c r="A962" t="s">
        <v>12</v>
      </c>
      <c r="B962" t="s">
        <v>35</v>
      </c>
      <c r="C962" s="4">
        <v>45292</v>
      </c>
      <c r="D962">
        <v>47</v>
      </c>
      <c r="E962">
        <v>40</v>
      </c>
      <c r="F962">
        <v>1</v>
      </c>
    </row>
    <row r="963" spans="1:6">
      <c r="A963" t="s">
        <v>12</v>
      </c>
      <c r="B963" t="s">
        <v>36</v>
      </c>
      <c r="C963" s="4">
        <v>45292</v>
      </c>
      <c r="D963">
        <v>52</v>
      </c>
      <c r="E963">
        <v>44</v>
      </c>
      <c r="F963">
        <v>1</v>
      </c>
    </row>
    <row r="964" spans="1:6">
      <c r="A964" t="s">
        <v>13</v>
      </c>
      <c r="B964" t="s">
        <v>37</v>
      </c>
      <c r="C964" s="4">
        <v>45292</v>
      </c>
      <c r="D964">
        <v>46</v>
      </c>
      <c r="E964">
        <v>32</v>
      </c>
      <c r="F964">
        <v>1</v>
      </c>
    </row>
    <row r="965" spans="1:6">
      <c r="A965" t="s">
        <v>13</v>
      </c>
      <c r="B965" t="s">
        <v>38</v>
      </c>
      <c r="C965" s="4">
        <v>45292</v>
      </c>
      <c r="D965">
        <v>63</v>
      </c>
      <c r="E965">
        <v>41</v>
      </c>
      <c r="F965">
        <v>2</v>
      </c>
    </row>
    <row r="966" spans="1:6">
      <c r="A966" t="s">
        <v>14</v>
      </c>
      <c r="B966" t="s">
        <v>39</v>
      </c>
      <c r="C966" s="4">
        <v>45292</v>
      </c>
      <c r="D966">
        <v>45</v>
      </c>
      <c r="E966">
        <v>34</v>
      </c>
      <c r="F966">
        <v>1</v>
      </c>
    </row>
    <row r="967" spans="1:6">
      <c r="A967" t="s">
        <v>14</v>
      </c>
      <c r="B967" t="s">
        <v>40</v>
      </c>
      <c r="C967" s="4">
        <v>45292</v>
      </c>
      <c r="D967">
        <v>59</v>
      </c>
      <c r="E967">
        <v>44</v>
      </c>
      <c r="F967">
        <v>1</v>
      </c>
    </row>
    <row r="968" spans="1:6">
      <c r="A968" t="s">
        <v>15</v>
      </c>
      <c r="B968" t="s">
        <v>41</v>
      </c>
      <c r="C968" s="4">
        <v>45292</v>
      </c>
      <c r="D968">
        <v>34</v>
      </c>
      <c r="E968">
        <v>31</v>
      </c>
      <c r="F968">
        <v>0</v>
      </c>
    </row>
    <row r="969" spans="1:6">
      <c r="A969" t="s">
        <v>15</v>
      </c>
      <c r="B969" t="s">
        <v>42</v>
      </c>
      <c r="C969" s="4">
        <v>45292</v>
      </c>
      <c r="D969">
        <v>45</v>
      </c>
      <c r="E969">
        <v>40</v>
      </c>
      <c r="F969">
        <v>0</v>
      </c>
    </row>
    <row r="970" spans="1:6">
      <c r="A970" t="s">
        <v>16</v>
      </c>
      <c r="B970" t="s">
        <v>43</v>
      </c>
      <c r="C970" s="4">
        <v>45292</v>
      </c>
      <c r="D970">
        <v>43</v>
      </c>
      <c r="E970">
        <v>42</v>
      </c>
      <c r="F970">
        <v>0</v>
      </c>
    </row>
    <row r="971" spans="1:6">
      <c r="A971" t="s">
        <v>16</v>
      </c>
      <c r="B971" t="s">
        <v>44</v>
      </c>
      <c r="C971" s="4">
        <v>45292</v>
      </c>
      <c r="D971">
        <v>62</v>
      </c>
      <c r="E971">
        <v>60</v>
      </c>
      <c r="F971">
        <v>0</v>
      </c>
    </row>
    <row r="972" spans="1:6">
      <c r="A972" t="s">
        <v>19</v>
      </c>
      <c r="B972" t="s">
        <v>45</v>
      </c>
      <c r="C972" s="4">
        <v>45292</v>
      </c>
      <c r="D972">
        <v>39</v>
      </c>
      <c r="E972">
        <v>32</v>
      </c>
      <c r="F972">
        <v>1</v>
      </c>
    </row>
    <row r="973" spans="1:6">
      <c r="A973" t="s">
        <v>19</v>
      </c>
      <c r="B973" t="s">
        <v>46</v>
      </c>
      <c r="C973" s="4">
        <v>45292</v>
      </c>
      <c r="D973">
        <v>62</v>
      </c>
      <c r="E973">
        <v>54</v>
      </c>
      <c r="F973">
        <v>2</v>
      </c>
    </row>
    <row r="974" spans="1:6">
      <c r="A974" t="s">
        <v>20</v>
      </c>
      <c r="B974" t="s">
        <v>47</v>
      </c>
      <c r="C974" s="4">
        <v>45292</v>
      </c>
      <c r="D974">
        <v>61</v>
      </c>
      <c r="E974">
        <v>48</v>
      </c>
      <c r="F974">
        <v>1</v>
      </c>
    </row>
    <row r="975" spans="1:6">
      <c r="A975" t="s">
        <v>20</v>
      </c>
      <c r="B975" t="s">
        <v>48</v>
      </c>
      <c r="C975" s="4">
        <v>45292</v>
      </c>
      <c r="D975">
        <v>55</v>
      </c>
      <c r="E975">
        <v>42</v>
      </c>
      <c r="F975">
        <v>1</v>
      </c>
    </row>
    <row r="976" spans="1:6">
      <c r="A976" t="s">
        <v>21</v>
      </c>
      <c r="B976" t="s">
        <v>49</v>
      </c>
      <c r="C976" s="4">
        <v>45292</v>
      </c>
      <c r="D976">
        <v>56</v>
      </c>
      <c r="E976">
        <v>48</v>
      </c>
      <c r="F976">
        <v>1</v>
      </c>
    </row>
    <row r="977" spans="1:6">
      <c r="A977" t="s">
        <v>21</v>
      </c>
      <c r="B977" t="s">
        <v>50</v>
      </c>
      <c r="C977" s="4">
        <v>45292</v>
      </c>
      <c r="D977">
        <v>65</v>
      </c>
      <c r="E977">
        <v>56</v>
      </c>
      <c r="F977">
        <v>1</v>
      </c>
    </row>
    <row r="978" spans="1:6">
      <c r="A978" t="s">
        <v>22</v>
      </c>
      <c r="B978" t="s">
        <v>51</v>
      </c>
      <c r="C978" s="4">
        <v>45292</v>
      </c>
      <c r="D978">
        <v>35</v>
      </c>
      <c r="E978">
        <v>30</v>
      </c>
      <c r="F978">
        <v>1</v>
      </c>
    </row>
    <row r="979" spans="1:6">
      <c r="A979" t="s">
        <v>22</v>
      </c>
      <c r="B979" t="s">
        <v>52</v>
      </c>
      <c r="C979" s="4">
        <v>45292</v>
      </c>
      <c r="D979">
        <v>59</v>
      </c>
      <c r="E979">
        <v>46</v>
      </c>
      <c r="F979">
        <v>1</v>
      </c>
    </row>
    <row r="980" spans="1:6">
      <c r="A980" t="s">
        <v>23</v>
      </c>
      <c r="B980" t="s">
        <v>53</v>
      </c>
      <c r="C980" s="4">
        <v>45292</v>
      </c>
      <c r="D980">
        <v>36</v>
      </c>
      <c r="E980">
        <v>32</v>
      </c>
      <c r="F980">
        <v>0</v>
      </c>
    </row>
    <row r="981" spans="1:6">
      <c r="A981" t="s">
        <v>23</v>
      </c>
      <c r="B981" t="s">
        <v>54</v>
      </c>
      <c r="C981" s="4">
        <v>45292</v>
      </c>
      <c r="D981">
        <v>63</v>
      </c>
      <c r="E981">
        <v>56</v>
      </c>
      <c r="F981">
        <v>1</v>
      </c>
    </row>
    <row r="982" spans="1:6">
      <c r="A982" t="s">
        <v>24</v>
      </c>
      <c r="B982" t="s">
        <v>55</v>
      </c>
      <c r="C982" s="4">
        <v>45292</v>
      </c>
      <c r="D982">
        <v>40</v>
      </c>
      <c r="E982">
        <v>34</v>
      </c>
      <c r="F982">
        <v>1</v>
      </c>
    </row>
    <row r="983" spans="1:6">
      <c r="A983" t="s">
        <v>24</v>
      </c>
      <c r="B983" t="s">
        <v>56</v>
      </c>
      <c r="C983" s="4">
        <v>45292</v>
      </c>
      <c r="D983">
        <v>72</v>
      </c>
      <c r="E983">
        <v>62</v>
      </c>
      <c r="F983">
        <v>1</v>
      </c>
    </row>
    <row r="984" spans="1:6">
      <c r="A984" t="s">
        <v>25</v>
      </c>
      <c r="B984" t="s">
        <v>57</v>
      </c>
      <c r="C984" s="4">
        <v>45292</v>
      </c>
      <c r="D984">
        <v>62</v>
      </c>
      <c r="E984">
        <v>45</v>
      </c>
      <c r="F984">
        <v>1</v>
      </c>
    </row>
    <row r="985" spans="1:6">
      <c r="A985" t="s">
        <v>25</v>
      </c>
      <c r="B985" t="s">
        <v>58</v>
      </c>
      <c r="C985" s="4">
        <v>45292</v>
      </c>
      <c r="D985">
        <v>75</v>
      </c>
      <c r="E985">
        <v>55</v>
      </c>
      <c r="F985">
        <v>2</v>
      </c>
    </row>
    <row r="986" spans="1:6">
      <c r="A986" t="s">
        <v>26</v>
      </c>
      <c r="B986" t="s">
        <v>59</v>
      </c>
      <c r="C986" s="4">
        <v>45292</v>
      </c>
      <c r="D986">
        <v>39</v>
      </c>
      <c r="E986">
        <v>33</v>
      </c>
      <c r="F986">
        <v>0</v>
      </c>
    </row>
    <row r="987" spans="1:6">
      <c r="A987" t="s">
        <v>26</v>
      </c>
      <c r="B987" t="s">
        <v>60</v>
      </c>
      <c r="C987" s="4">
        <v>45292</v>
      </c>
      <c r="D987">
        <v>61</v>
      </c>
      <c r="E987">
        <v>51</v>
      </c>
      <c r="F987">
        <v>1</v>
      </c>
    </row>
    <row r="988" spans="1:6">
      <c r="A988" t="s">
        <v>8</v>
      </c>
      <c r="B988" t="s">
        <v>27</v>
      </c>
      <c r="C988" s="4">
        <v>45323</v>
      </c>
      <c r="D988">
        <v>47</v>
      </c>
      <c r="E988">
        <v>42</v>
      </c>
      <c r="F988">
        <v>1</v>
      </c>
    </row>
    <row r="989" spans="1:6">
      <c r="A989" t="s">
        <v>8</v>
      </c>
      <c r="B989" t="s">
        <v>28</v>
      </c>
      <c r="C989" s="4">
        <v>45323</v>
      </c>
      <c r="D989">
        <v>65</v>
      </c>
      <c r="E989">
        <v>57</v>
      </c>
      <c r="F989">
        <v>1</v>
      </c>
    </row>
    <row r="990" spans="1:6">
      <c r="A990" t="s">
        <v>9</v>
      </c>
      <c r="B990" t="s">
        <v>29</v>
      </c>
      <c r="C990" s="4">
        <v>45323</v>
      </c>
      <c r="D990">
        <v>45</v>
      </c>
      <c r="E990">
        <v>34</v>
      </c>
      <c r="F990">
        <v>2</v>
      </c>
    </row>
    <row r="991" spans="1:6">
      <c r="A991" t="s">
        <v>9</v>
      </c>
      <c r="B991" t="s">
        <v>30</v>
      </c>
      <c r="C991" s="4">
        <v>45323</v>
      </c>
      <c r="D991">
        <v>68</v>
      </c>
      <c r="E991">
        <v>49</v>
      </c>
      <c r="F991">
        <v>2</v>
      </c>
    </row>
    <row r="992" spans="1:6">
      <c r="A992" t="s">
        <v>10</v>
      </c>
      <c r="B992" t="s">
        <v>31</v>
      </c>
      <c r="C992" s="4">
        <v>45323</v>
      </c>
      <c r="D992">
        <v>53</v>
      </c>
      <c r="E992">
        <v>44</v>
      </c>
      <c r="F992">
        <v>1</v>
      </c>
    </row>
    <row r="993" spans="1:6">
      <c r="A993" t="s">
        <v>10</v>
      </c>
      <c r="B993" t="s">
        <v>32</v>
      </c>
      <c r="C993" s="4">
        <v>45323</v>
      </c>
      <c r="D993">
        <v>65</v>
      </c>
      <c r="E993">
        <v>55</v>
      </c>
      <c r="F993">
        <v>2</v>
      </c>
    </row>
    <row r="994" spans="1:6">
      <c r="A994" t="s">
        <v>11</v>
      </c>
      <c r="B994" t="s">
        <v>33</v>
      </c>
      <c r="C994" s="4">
        <v>45323</v>
      </c>
      <c r="D994">
        <v>46</v>
      </c>
      <c r="E994">
        <v>36</v>
      </c>
      <c r="F994">
        <v>1</v>
      </c>
    </row>
    <row r="995" spans="1:6">
      <c r="A995" t="s">
        <v>11</v>
      </c>
      <c r="B995" t="s">
        <v>34</v>
      </c>
      <c r="C995" s="4">
        <v>45323</v>
      </c>
      <c r="D995">
        <v>66</v>
      </c>
      <c r="E995">
        <v>54</v>
      </c>
      <c r="F995">
        <v>2</v>
      </c>
    </row>
    <row r="996" spans="1:6">
      <c r="A996" t="s">
        <v>12</v>
      </c>
      <c r="B996" t="s">
        <v>35</v>
      </c>
      <c r="C996" s="4">
        <v>45323</v>
      </c>
      <c r="D996">
        <v>41</v>
      </c>
      <c r="E996">
        <v>35</v>
      </c>
      <c r="F996">
        <v>1</v>
      </c>
    </row>
    <row r="997" spans="1:6">
      <c r="A997" t="s">
        <v>12</v>
      </c>
      <c r="B997" t="s">
        <v>36</v>
      </c>
      <c r="C997" s="4">
        <v>45323</v>
      </c>
      <c r="D997">
        <v>58</v>
      </c>
      <c r="E997">
        <v>48</v>
      </c>
      <c r="F997">
        <v>1</v>
      </c>
    </row>
    <row r="998" spans="1:6">
      <c r="A998" t="s">
        <v>13</v>
      </c>
      <c r="B998" t="s">
        <v>37</v>
      </c>
      <c r="C998" s="4">
        <v>45323</v>
      </c>
      <c r="D998">
        <v>72</v>
      </c>
      <c r="E998">
        <v>48</v>
      </c>
      <c r="F998">
        <v>3</v>
      </c>
    </row>
    <row r="999" spans="1:6">
      <c r="A999" t="s">
        <v>13</v>
      </c>
      <c r="B999" t="s">
        <v>38</v>
      </c>
      <c r="C999" s="4">
        <v>45323</v>
      </c>
      <c r="D999">
        <v>59</v>
      </c>
      <c r="E999">
        <v>41</v>
      </c>
      <c r="F999">
        <v>2</v>
      </c>
    </row>
    <row r="1000" spans="1:6">
      <c r="A1000" t="s">
        <v>14</v>
      </c>
      <c r="B1000" t="s">
        <v>39</v>
      </c>
      <c r="C1000" s="4">
        <v>45323</v>
      </c>
      <c r="D1000">
        <v>49</v>
      </c>
      <c r="E1000">
        <v>40</v>
      </c>
      <c r="F1000">
        <v>1</v>
      </c>
    </row>
    <row r="1001" spans="1:6">
      <c r="A1001" t="s">
        <v>14</v>
      </c>
      <c r="B1001" t="s">
        <v>40</v>
      </c>
      <c r="C1001" s="4">
        <v>45323</v>
      </c>
      <c r="D1001">
        <v>67</v>
      </c>
      <c r="E1001">
        <v>52</v>
      </c>
      <c r="F1001">
        <v>1</v>
      </c>
    </row>
    <row r="1002" spans="1:6">
      <c r="A1002" t="s">
        <v>15</v>
      </c>
      <c r="B1002" t="s">
        <v>41</v>
      </c>
      <c r="C1002" s="4">
        <v>45323</v>
      </c>
      <c r="D1002">
        <v>37</v>
      </c>
      <c r="E1002">
        <v>35</v>
      </c>
      <c r="F1002">
        <v>0</v>
      </c>
    </row>
    <row r="1003" spans="1:6">
      <c r="A1003" t="s">
        <v>15</v>
      </c>
      <c r="B1003" t="s">
        <v>42</v>
      </c>
      <c r="C1003" s="4">
        <v>45323</v>
      </c>
      <c r="D1003">
        <v>55</v>
      </c>
      <c r="E1003">
        <v>50</v>
      </c>
      <c r="F1003">
        <v>0</v>
      </c>
    </row>
    <row r="1004" spans="1:6">
      <c r="A1004" t="s">
        <v>16</v>
      </c>
      <c r="B1004" t="s">
        <v>43</v>
      </c>
      <c r="C1004" s="4">
        <v>45323</v>
      </c>
      <c r="D1004">
        <v>45</v>
      </c>
      <c r="E1004">
        <v>43</v>
      </c>
      <c r="F1004">
        <v>0</v>
      </c>
    </row>
    <row r="1005" spans="1:6">
      <c r="A1005" t="s">
        <v>16</v>
      </c>
      <c r="B1005" t="s">
        <v>44</v>
      </c>
      <c r="C1005" s="4">
        <v>45323</v>
      </c>
      <c r="D1005">
        <v>47</v>
      </c>
      <c r="E1005">
        <v>44</v>
      </c>
      <c r="F1005">
        <v>0</v>
      </c>
    </row>
    <row r="1006" spans="1:6">
      <c r="A1006" t="s">
        <v>19</v>
      </c>
      <c r="B1006" t="s">
        <v>45</v>
      </c>
      <c r="C1006" s="4">
        <v>45323</v>
      </c>
      <c r="D1006">
        <v>40</v>
      </c>
      <c r="E1006">
        <v>33</v>
      </c>
      <c r="F1006">
        <v>1</v>
      </c>
    </row>
    <row r="1007" spans="1:6">
      <c r="A1007" t="s">
        <v>19</v>
      </c>
      <c r="B1007" t="s">
        <v>46</v>
      </c>
      <c r="C1007" s="4">
        <v>45323</v>
      </c>
      <c r="D1007">
        <v>67</v>
      </c>
      <c r="E1007">
        <v>56</v>
      </c>
      <c r="F1007">
        <v>1</v>
      </c>
    </row>
    <row r="1008" spans="1:6">
      <c r="A1008" t="s">
        <v>20</v>
      </c>
      <c r="B1008" t="s">
        <v>47</v>
      </c>
      <c r="C1008" s="4">
        <v>45323</v>
      </c>
      <c r="D1008">
        <v>48</v>
      </c>
      <c r="E1008">
        <v>37</v>
      </c>
      <c r="F1008">
        <v>1</v>
      </c>
    </row>
    <row r="1009" spans="1:6">
      <c r="A1009" t="s">
        <v>20</v>
      </c>
      <c r="B1009" t="s">
        <v>48</v>
      </c>
      <c r="C1009" s="4">
        <v>45323</v>
      </c>
      <c r="D1009">
        <v>69</v>
      </c>
      <c r="E1009">
        <v>58</v>
      </c>
      <c r="F1009">
        <v>1</v>
      </c>
    </row>
    <row r="1010" spans="1:6">
      <c r="A1010" t="s">
        <v>21</v>
      </c>
      <c r="B1010" t="s">
        <v>49</v>
      </c>
      <c r="C1010" s="4">
        <v>45323</v>
      </c>
      <c r="D1010">
        <v>47</v>
      </c>
      <c r="E1010">
        <v>43</v>
      </c>
      <c r="F1010">
        <v>1</v>
      </c>
    </row>
    <row r="1011" spans="1:6">
      <c r="A1011" t="s">
        <v>21</v>
      </c>
      <c r="B1011" t="s">
        <v>50</v>
      </c>
      <c r="C1011" s="4">
        <v>45323</v>
      </c>
      <c r="D1011">
        <v>55</v>
      </c>
      <c r="E1011">
        <v>50</v>
      </c>
      <c r="F1011">
        <v>1</v>
      </c>
    </row>
    <row r="1012" spans="1:6">
      <c r="A1012" t="s">
        <v>22</v>
      </c>
      <c r="B1012" t="s">
        <v>51</v>
      </c>
      <c r="C1012" s="4">
        <v>45323</v>
      </c>
      <c r="D1012">
        <v>48</v>
      </c>
      <c r="E1012">
        <v>38</v>
      </c>
      <c r="F1012">
        <v>1</v>
      </c>
    </row>
    <row r="1013" spans="1:6">
      <c r="A1013" t="s">
        <v>22</v>
      </c>
      <c r="B1013" t="s">
        <v>52</v>
      </c>
      <c r="C1013" s="4">
        <v>45323</v>
      </c>
      <c r="D1013">
        <v>60</v>
      </c>
      <c r="E1013">
        <v>48</v>
      </c>
      <c r="F1013">
        <v>1</v>
      </c>
    </row>
    <row r="1014" spans="1:6">
      <c r="A1014" t="s">
        <v>23</v>
      </c>
      <c r="B1014" t="s">
        <v>53</v>
      </c>
      <c r="C1014" s="4">
        <v>45323</v>
      </c>
      <c r="D1014">
        <v>55</v>
      </c>
      <c r="E1014">
        <v>48</v>
      </c>
      <c r="F1014">
        <v>1</v>
      </c>
    </row>
    <row r="1015" spans="1:6">
      <c r="A1015" t="s">
        <v>23</v>
      </c>
      <c r="B1015" t="s">
        <v>54</v>
      </c>
      <c r="C1015" s="4">
        <v>45323</v>
      </c>
      <c r="D1015">
        <v>52</v>
      </c>
      <c r="E1015">
        <v>46</v>
      </c>
      <c r="F1015">
        <v>0</v>
      </c>
    </row>
    <row r="1016" spans="1:6">
      <c r="A1016" t="s">
        <v>24</v>
      </c>
      <c r="B1016" t="s">
        <v>55</v>
      </c>
      <c r="C1016" s="4">
        <v>45323</v>
      </c>
      <c r="D1016">
        <v>40</v>
      </c>
      <c r="E1016">
        <v>34</v>
      </c>
      <c r="F1016">
        <v>1</v>
      </c>
    </row>
    <row r="1017" spans="1:6">
      <c r="A1017" t="s">
        <v>24</v>
      </c>
      <c r="B1017" t="s">
        <v>56</v>
      </c>
      <c r="C1017" s="4">
        <v>45323</v>
      </c>
      <c r="D1017">
        <v>47</v>
      </c>
      <c r="E1017">
        <v>40</v>
      </c>
      <c r="F1017">
        <v>1</v>
      </c>
    </row>
    <row r="1018" spans="1:6">
      <c r="A1018" t="s">
        <v>25</v>
      </c>
      <c r="B1018" t="s">
        <v>57</v>
      </c>
      <c r="C1018" s="4">
        <v>45323</v>
      </c>
      <c r="D1018">
        <v>64</v>
      </c>
      <c r="E1018">
        <v>49</v>
      </c>
      <c r="F1018">
        <v>1</v>
      </c>
    </row>
    <row r="1019" spans="1:6">
      <c r="A1019" t="s">
        <v>25</v>
      </c>
      <c r="B1019" t="s">
        <v>58</v>
      </c>
      <c r="C1019" s="4">
        <v>45323</v>
      </c>
      <c r="D1019">
        <v>72</v>
      </c>
      <c r="E1019">
        <v>56</v>
      </c>
      <c r="F1019">
        <v>2</v>
      </c>
    </row>
    <row r="1020" spans="1:6">
      <c r="A1020" t="s">
        <v>26</v>
      </c>
      <c r="B1020" t="s">
        <v>59</v>
      </c>
      <c r="C1020" s="4">
        <v>45323</v>
      </c>
      <c r="D1020">
        <v>44</v>
      </c>
      <c r="E1020">
        <v>39</v>
      </c>
      <c r="F1020">
        <v>1</v>
      </c>
    </row>
    <row r="1021" spans="1:6">
      <c r="A1021" t="s">
        <v>26</v>
      </c>
      <c r="B1021" t="s">
        <v>60</v>
      </c>
      <c r="C1021" s="4">
        <v>45323</v>
      </c>
      <c r="D1021">
        <v>53</v>
      </c>
      <c r="E1021">
        <v>46</v>
      </c>
      <c r="F1021">
        <v>1</v>
      </c>
    </row>
    <row r="1022" spans="1:6">
      <c r="A1022" t="s">
        <v>8</v>
      </c>
      <c r="B1022" t="s">
        <v>27</v>
      </c>
      <c r="C1022" s="4">
        <v>45352</v>
      </c>
      <c r="D1022">
        <v>54</v>
      </c>
      <c r="E1022">
        <v>47</v>
      </c>
      <c r="F1022">
        <v>1</v>
      </c>
    </row>
    <row r="1023" spans="1:6">
      <c r="A1023" t="s">
        <v>8</v>
      </c>
      <c r="B1023" t="s">
        <v>28</v>
      </c>
      <c r="C1023" s="4">
        <v>45352</v>
      </c>
      <c r="D1023">
        <v>46</v>
      </c>
      <c r="E1023">
        <v>40</v>
      </c>
      <c r="F1023">
        <v>1</v>
      </c>
    </row>
    <row r="1024" spans="1:6">
      <c r="A1024" t="s">
        <v>9</v>
      </c>
      <c r="B1024" t="s">
        <v>29</v>
      </c>
      <c r="C1024" s="4">
        <v>45352</v>
      </c>
      <c r="D1024">
        <v>56</v>
      </c>
      <c r="E1024">
        <v>42</v>
      </c>
      <c r="F1024">
        <v>1</v>
      </c>
    </row>
    <row r="1025" spans="1:6">
      <c r="A1025" t="s">
        <v>9</v>
      </c>
      <c r="B1025" t="s">
        <v>30</v>
      </c>
      <c r="C1025" s="4">
        <v>45352</v>
      </c>
      <c r="D1025">
        <v>77</v>
      </c>
      <c r="E1025">
        <v>55</v>
      </c>
      <c r="F1025">
        <v>2</v>
      </c>
    </row>
    <row r="1026" spans="1:6">
      <c r="A1026" t="s">
        <v>10</v>
      </c>
      <c r="B1026" t="s">
        <v>31</v>
      </c>
      <c r="C1026" s="4">
        <v>45352</v>
      </c>
      <c r="D1026">
        <v>44</v>
      </c>
      <c r="E1026">
        <v>37</v>
      </c>
      <c r="F1026">
        <v>1</v>
      </c>
    </row>
    <row r="1027" spans="1:6">
      <c r="A1027" t="s">
        <v>10</v>
      </c>
      <c r="B1027" t="s">
        <v>32</v>
      </c>
      <c r="C1027" s="4">
        <v>45352</v>
      </c>
      <c r="D1027">
        <v>51</v>
      </c>
      <c r="E1027">
        <v>41</v>
      </c>
      <c r="F1027">
        <v>1</v>
      </c>
    </row>
    <row r="1028" spans="1:6">
      <c r="A1028" t="s">
        <v>11</v>
      </c>
      <c r="B1028" t="s">
        <v>33</v>
      </c>
      <c r="C1028" s="4">
        <v>45352</v>
      </c>
      <c r="D1028">
        <v>47</v>
      </c>
      <c r="E1028">
        <v>37</v>
      </c>
      <c r="F1028">
        <v>1</v>
      </c>
    </row>
    <row r="1029" spans="1:6">
      <c r="A1029" t="s">
        <v>11</v>
      </c>
      <c r="B1029" t="s">
        <v>34</v>
      </c>
      <c r="C1029" s="4">
        <v>45352</v>
      </c>
      <c r="D1029">
        <v>57</v>
      </c>
      <c r="E1029">
        <v>46</v>
      </c>
      <c r="F1029">
        <v>1</v>
      </c>
    </row>
    <row r="1030" spans="1:6">
      <c r="A1030" t="s">
        <v>12</v>
      </c>
      <c r="B1030" t="s">
        <v>35</v>
      </c>
      <c r="C1030" s="4">
        <v>45352</v>
      </c>
      <c r="D1030">
        <v>40</v>
      </c>
      <c r="E1030">
        <v>34</v>
      </c>
      <c r="F1030">
        <v>1</v>
      </c>
    </row>
    <row r="1031" spans="1:6">
      <c r="A1031" t="s">
        <v>12</v>
      </c>
      <c r="B1031" t="s">
        <v>36</v>
      </c>
      <c r="C1031" s="4">
        <v>45352</v>
      </c>
      <c r="D1031">
        <v>58</v>
      </c>
      <c r="E1031">
        <v>50</v>
      </c>
      <c r="F1031">
        <v>1</v>
      </c>
    </row>
    <row r="1032" spans="1:6">
      <c r="A1032" t="s">
        <v>13</v>
      </c>
      <c r="B1032" t="s">
        <v>37</v>
      </c>
      <c r="C1032" s="4">
        <v>45352</v>
      </c>
      <c r="D1032">
        <v>43</v>
      </c>
      <c r="E1032">
        <v>31</v>
      </c>
      <c r="F1032">
        <v>2</v>
      </c>
    </row>
    <row r="1033" spans="1:6">
      <c r="A1033" t="s">
        <v>13</v>
      </c>
      <c r="B1033" t="s">
        <v>38</v>
      </c>
      <c r="C1033" s="4">
        <v>45352</v>
      </c>
      <c r="D1033">
        <v>74</v>
      </c>
      <c r="E1033">
        <v>50</v>
      </c>
      <c r="F1033">
        <v>3</v>
      </c>
    </row>
    <row r="1034" spans="1:6">
      <c r="A1034" t="s">
        <v>14</v>
      </c>
      <c r="B1034" t="s">
        <v>39</v>
      </c>
      <c r="C1034" s="4">
        <v>45352</v>
      </c>
      <c r="D1034">
        <v>49</v>
      </c>
      <c r="E1034">
        <v>37</v>
      </c>
      <c r="F1034">
        <v>1</v>
      </c>
    </row>
    <row r="1035" spans="1:6">
      <c r="A1035" t="s">
        <v>14</v>
      </c>
      <c r="B1035" t="s">
        <v>40</v>
      </c>
      <c r="C1035" s="4">
        <v>45352</v>
      </c>
      <c r="D1035">
        <v>54</v>
      </c>
      <c r="E1035">
        <v>42</v>
      </c>
      <c r="F1035">
        <v>1</v>
      </c>
    </row>
    <row r="1036" spans="1:6">
      <c r="A1036" t="s">
        <v>15</v>
      </c>
      <c r="B1036" t="s">
        <v>41</v>
      </c>
      <c r="C1036" s="4">
        <v>45352</v>
      </c>
      <c r="D1036">
        <v>46</v>
      </c>
      <c r="E1036">
        <v>44</v>
      </c>
      <c r="F1036">
        <v>0</v>
      </c>
    </row>
    <row r="1037" spans="1:6">
      <c r="A1037" t="s">
        <v>15</v>
      </c>
      <c r="B1037" t="s">
        <v>42</v>
      </c>
      <c r="C1037" s="4">
        <v>45352</v>
      </c>
      <c r="D1037">
        <v>47</v>
      </c>
      <c r="E1037">
        <v>44</v>
      </c>
      <c r="F1037">
        <v>0</v>
      </c>
    </row>
    <row r="1038" spans="1:6">
      <c r="A1038" t="s">
        <v>16</v>
      </c>
      <c r="B1038" t="s">
        <v>43</v>
      </c>
      <c r="C1038" s="4">
        <v>45352</v>
      </c>
      <c r="D1038">
        <v>48</v>
      </c>
      <c r="E1038">
        <v>47</v>
      </c>
      <c r="F1038">
        <v>0</v>
      </c>
    </row>
    <row r="1039" spans="1:6">
      <c r="A1039" t="s">
        <v>16</v>
      </c>
      <c r="B1039" t="s">
        <v>44</v>
      </c>
      <c r="C1039" s="4">
        <v>45352</v>
      </c>
      <c r="D1039">
        <v>43</v>
      </c>
      <c r="E1039">
        <v>42</v>
      </c>
      <c r="F1039">
        <v>0</v>
      </c>
    </row>
    <row r="1040" spans="1:6">
      <c r="A1040" t="s">
        <v>19</v>
      </c>
      <c r="B1040" t="s">
        <v>45</v>
      </c>
      <c r="C1040" s="4">
        <v>45352</v>
      </c>
      <c r="D1040">
        <v>43</v>
      </c>
      <c r="E1040">
        <v>37</v>
      </c>
      <c r="F1040">
        <v>1</v>
      </c>
    </row>
    <row r="1041" spans="1:6">
      <c r="A1041" t="s">
        <v>19</v>
      </c>
      <c r="B1041" t="s">
        <v>46</v>
      </c>
      <c r="C1041" s="4">
        <v>45352</v>
      </c>
      <c r="D1041">
        <v>56</v>
      </c>
      <c r="E1041">
        <v>47</v>
      </c>
      <c r="F1041">
        <v>1</v>
      </c>
    </row>
    <row r="1042" spans="1:6">
      <c r="A1042" t="s">
        <v>20</v>
      </c>
      <c r="B1042" t="s">
        <v>47</v>
      </c>
      <c r="C1042" s="4">
        <v>45352</v>
      </c>
      <c r="D1042">
        <v>57</v>
      </c>
      <c r="E1042">
        <v>46</v>
      </c>
      <c r="F1042">
        <v>1</v>
      </c>
    </row>
    <row r="1043" spans="1:6">
      <c r="A1043" t="s">
        <v>20</v>
      </c>
      <c r="B1043" t="s">
        <v>48</v>
      </c>
      <c r="C1043" s="4">
        <v>45352</v>
      </c>
      <c r="D1043">
        <v>58</v>
      </c>
      <c r="E1043">
        <v>47</v>
      </c>
      <c r="F1043">
        <v>1</v>
      </c>
    </row>
    <row r="1044" spans="1:6">
      <c r="A1044" t="s">
        <v>21</v>
      </c>
      <c r="B1044" t="s">
        <v>49</v>
      </c>
      <c r="C1044" s="4">
        <v>45352</v>
      </c>
      <c r="D1044">
        <v>36</v>
      </c>
      <c r="E1044">
        <v>32</v>
      </c>
      <c r="F1044">
        <v>1</v>
      </c>
    </row>
    <row r="1045" spans="1:6">
      <c r="A1045" t="s">
        <v>21</v>
      </c>
      <c r="B1045" t="s">
        <v>50</v>
      </c>
      <c r="C1045" s="4">
        <v>45352</v>
      </c>
      <c r="D1045">
        <v>56</v>
      </c>
      <c r="E1045">
        <v>50</v>
      </c>
      <c r="F1045">
        <v>1</v>
      </c>
    </row>
    <row r="1046" spans="1:6">
      <c r="A1046" t="s">
        <v>22</v>
      </c>
      <c r="B1046" t="s">
        <v>51</v>
      </c>
      <c r="C1046" s="4">
        <v>45352</v>
      </c>
      <c r="D1046">
        <v>39</v>
      </c>
      <c r="E1046">
        <v>31</v>
      </c>
      <c r="F1046">
        <v>1</v>
      </c>
    </row>
    <row r="1047" spans="1:6">
      <c r="A1047" t="s">
        <v>22</v>
      </c>
      <c r="B1047" t="s">
        <v>52</v>
      </c>
      <c r="C1047" s="4">
        <v>45352</v>
      </c>
      <c r="D1047">
        <v>73</v>
      </c>
      <c r="E1047">
        <v>57</v>
      </c>
      <c r="F1047">
        <v>1</v>
      </c>
    </row>
    <row r="1048" spans="1:6">
      <c r="A1048" t="s">
        <v>23</v>
      </c>
      <c r="B1048" t="s">
        <v>53</v>
      </c>
      <c r="C1048" s="4">
        <v>45352</v>
      </c>
      <c r="D1048">
        <v>34</v>
      </c>
      <c r="E1048">
        <v>30</v>
      </c>
      <c r="F1048">
        <v>0</v>
      </c>
    </row>
    <row r="1049" spans="1:6">
      <c r="A1049" t="s">
        <v>23</v>
      </c>
      <c r="B1049" t="s">
        <v>54</v>
      </c>
      <c r="C1049" s="4">
        <v>45352</v>
      </c>
      <c r="D1049">
        <v>46</v>
      </c>
      <c r="E1049">
        <v>42</v>
      </c>
      <c r="F1049">
        <v>0</v>
      </c>
    </row>
    <row r="1050" spans="1:6">
      <c r="A1050" t="s">
        <v>24</v>
      </c>
      <c r="B1050" t="s">
        <v>55</v>
      </c>
      <c r="C1050" s="4">
        <v>45352</v>
      </c>
      <c r="D1050">
        <v>42</v>
      </c>
      <c r="E1050">
        <v>35</v>
      </c>
      <c r="F1050">
        <v>1</v>
      </c>
    </row>
    <row r="1051" spans="1:6">
      <c r="A1051" t="s">
        <v>24</v>
      </c>
      <c r="B1051" t="s">
        <v>56</v>
      </c>
      <c r="C1051" s="4">
        <v>45352</v>
      </c>
      <c r="D1051">
        <v>60</v>
      </c>
      <c r="E1051">
        <v>49</v>
      </c>
      <c r="F1051">
        <v>1</v>
      </c>
    </row>
    <row r="1052" spans="1:6">
      <c r="A1052" t="s">
        <v>25</v>
      </c>
      <c r="B1052" t="s">
        <v>57</v>
      </c>
      <c r="C1052" s="4">
        <v>45352</v>
      </c>
      <c r="D1052">
        <v>55</v>
      </c>
      <c r="E1052">
        <v>41</v>
      </c>
      <c r="F1052">
        <v>2</v>
      </c>
    </row>
    <row r="1053" spans="1:6">
      <c r="A1053" t="s">
        <v>25</v>
      </c>
      <c r="B1053" t="s">
        <v>58</v>
      </c>
      <c r="C1053" s="4">
        <v>45352</v>
      </c>
      <c r="D1053">
        <v>49</v>
      </c>
      <c r="E1053">
        <v>38</v>
      </c>
      <c r="F1053">
        <v>1</v>
      </c>
    </row>
    <row r="1054" spans="1:6">
      <c r="A1054" t="s">
        <v>26</v>
      </c>
      <c r="B1054" t="s">
        <v>59</v>
      </c>
      <c r="C1054" s="4">
        <v>45352</v>
      </c>
      <c r="D1054">
        <v>56</v>
      </c>
      <c r="E1054">
        <v>47</v>
      </c>
      <c r="F1054">
        <v>1</v>
      </c>
    </row>
    <row r="1055" spans="1:6">
      <c r="A1055" t="s">
        <v>26</v>
      </c>
      <c r="B1055" t="s">
        <v>60</v>
      </c>
      <c r="C1055" s="4">
        <v>45352</v>
      </c>
      <c r="D1055">
        <v>70</v>
      </c>
      <c r="E1055">
        <v>60</v>
      </c>
      <c r="F1055">
        <v>1</v>
      </c>
    </row>
    <row r="1056" spans="1:6">
      <c r="A1056" t="s">
        <v>8</v>
      </c>
      <c r="B1056" t="s">
        <v>27</v>
      </c>
      <c r="C1056" s="4">
        <v>45383</v>
      </c>
      <c r="D1056">
        <v>54</v>
      </c>
      <c r="E1056">
        <v>45</v>
      </c>
      <c r="F1056">
        <v>1</v>
      </c>
    </row>
    <row r="1057" spans="1:6">
      <c r="A1057" t="s">
        <v>8</v>
      </c>
      <c r="B1057" t="s">
        <v>28</v>
      </c>
      <c r="C1057" s="4">
        <v>45383</v>
      </c>
      <c r="D1057">
        <v>61</v>
      </c>
      <c r="E1057">
        <v>53</v>
      </c>
      <c r="F1057">
        <v>1</v>
      </c>
    </row>
    <row r="1058" spans="1:6">
      <c r="A1058" t="s">
        <v>9</v>
      </c>
      <c r="B1058" t="s">
        <v>29</v>
      </c>
      <c r="C1058" s="4">
        <v>45383</v>
      </c>
      <c r="D1058">
        <v>58</v>
      </c>
      <c r="E1058">
        <v>42</v>
      </c>
      <c r="F1058">
        <v>2</v>
      </c>
    </row>
    <row r="1059" spans="1:6">
      <c r="A1059" t="s">
        <v>9</v>
      </c>
      <c r="B1059" t="s">
        <v>30</v>
      </c>
      <c r="C1059" s="4">
        <v>45383</v>
      </c>
      <c r="D1059">
        <v>71</v>
      </c>
      <c r="E1059">
        <v>55</v>
      </c>
      <c r="F1059">
        <v>2</v>
      </c>
    </row>
    <row r="1060" spans="1:6">
      <c r="A1060" t="s">
        <v>10</v>
      </c>
      <c r="B1060" t="s">
        <v>31</v>
      </c>
      <c r="C1060" s="4">
        <v>45383</v>
      </c>
      <c r="D1060">
        <v>52</v>
      </c>
      <c r="E1060">
        <v>43</v>
      </c>
      <c r="F1060">
        <v>1</v>
      </c>
    </row>
    <row r="1061" spans="1:6">
      <c r="A1061" t="s">
        <v>10</v>
      </c>
      <c r="B1061" t="s">
        <v>32</v>
      </c>
      <c r="C1061" s="4">
        <v>45383</v>
      </c>
      <c r="D1061">
        <v>63</v>
      </c>
      <c r="E1061">
        <v>51</v>
      </c>
      <c r="F1061">
        <v>1</v>
      </c>
    </row>
    <row r="1062" spans="1:6">
      <c r="A1062" t="s">
        <v>11</v>
      </c>
      <c r="B1062" t="s">
        <v>33</v>
      </c>
      <c r="C1062" s="4">
        <v>45383</v>
      </c>
      <c r="D1062">
        <v>53</v>
      </c>
      <c r="E1062">
        <v>44</v>
      </c>
      <c r="F1062">
        <v>1</v>
      </c>
    </row>
    <row r="1063" spans="1:6">
      <c r="A1063" t="s">
        <v>11</v>
      </c>
      <c r="B1063" t="s">
        <v>34</v>
      </c>
      <c r="C1063" s="4">
        <v>45383</v>
      </c>
      <c r="D1063">
        <v>56</v>
      </c>
      <c r="E1063">
        <v>44</v>
      </c>
      <c r="F1063">
        <v>1</v>
      </c>
    </row>
    <row r="1064" spans="1:6">
      <c r="A1064" t="s">
        <v>12</v>
      </c>
      <c r="B1064" t="s">
        <v>35</v>
      </c>
      <c r="C1064" s="4">
        <v>45383</v>
      </c>
      <c r="D1064">
        <v>39</v>
      </c>
      <c r="E1064">
        <v>34</v>
      </c>
      <c r="F1064">
        <v>1</v>
      </c>
    </row>
    <row r="1065" spans="1:6">
      <c r="A1065" t="s">
        <v>12</v>
      </c>
      <c r="B1065" t="s">
        <v>36</v>
      </c>
      <c r="C1065" s="4">
        <v>45383</v>
      </c>
      <c r="D1065">
        <v>57</v>
      </c>
      <c r="E1065">
        <v>50</v>
      </c>
      <c r="F1065">
        <v>1</v>
      </c>
    </row>
    <row r="1066" spans="1:6">
      <c r="A1066" t="s">
        <v>13</v>
      </c>
      <c r="B1066" t="s">
        <v>37</v>
      </c>
      <c r="C1066" s="4">
        <v>45383</v>
      </c>
      <c r="D1066">
        <v>66</v>
      </c>
      <c r="E1066">
        <v>43</v>
      </c>
      <c r="F1066">
        <v>2</v>
      </c>
    </row>
    <row r="1067" spans="1:6">
      <c r="A1067" t="s">
        <v>13</v>
      </c>
      <c r="B1067" t="s">
        <v>38</v>
      </c>
      <c r="C1067" s="4">
        <v>45383</v>
      </c>
      <c r="D1067">
        <v>76</v>
      </c>
      <c r="E1067">
        <v>51</v>
      </c>
      <c r="F1067">
        <v>3</v>
      </c>
    </row>
    <row r="1068" spans="1:6">
      <c r="A1068" t="s">
        <v>14</v>
      </c>
      <c r="B1068" t="s">
        <v>39</v>
      </c>
      <c r="C1068" s="4">
        <v>45383</v>
      </c>
      <c r="D1068">
        <v>39</v>
      </c>
      <c r="E1068">
        <v>31</v>
      </c>
      <c r="F1068">
        <v>1</v>
      </c>
    </row>
    <row r="1069" spans="1:6">
      <c r="A1069" t="s">
        <v>14</v>
      </c>
      <c r="B1069" t="s">
        <v>40</v>
      </c>
      <c r="C1069" s="4">
        <v>45383</v>
      </c>
      <c r="D1069">
        <v>79</v>
      </c>
      <c r="E1069">
        <v>61</v>
      </c>
      <c r="F1069">
        <v>2</v>
      </c>
    </row>
    <row r="1070" spans="1:6">
      <c r="A1070" t="s">
        <v>15</v>
      </c>
      <c r="B1070" t="s">
        <v>41</v>
      </c>
      <c r="C1070" s="4">
        <v>45383</v>
      </c>
      <c r="D1070">
        <v>51</v>
      </c>
      <c r="E1070">
        <v>49</v>
      </c>
      <c r="F1070">
        <v>0</v>
      </c>
    </row>
    <row r="1071" spans="1:6">
      <c r="A1071" t="s">
        <v>15</v>
      </c>
      <c r="B1071" t="s">
        <v>42</v>
      </c>
      <c r="C1071" s="4">
        <v>45383</v>
      </c>
      <c r="D1071">
        <v>41</v>
      </c>
      <c r="E1071">
        <v>39</v>
      </c>
      <c r="F1071">
        <v>0</v>
      </c>
    </row>
    <row r="1072" spans="1:6">
      <c r="A1072" t="s">
        <v>16</v>
      </c>
      <c r="B1072" t="s">
        <v>43</v>
      </c>
      <c r="C1072" s="4">
        <v>45383</v>
      </c>
      <c r="D1072">
        <v>41</v>
      </c>
      <c r="E1072">
        <v>37</v>
      </c>
      <c r="F1072">
        <v>0</v>
      </c>
    </row>
    <row r="1073" spans="1:6">
      <c r="A1073" t="s">
        <v>16</v>
      </c>
      <c r="B1073" t="s">
        <v>44</v>
      </c>
      <c r="C1073" s="4">
        <v>45383</v>
      </c>
      <c r="D1073">
        <v>64</v>
      </c>
      <c r="E1073">
        <v>59</v>
      </c>
      <c r="F1073">
        <v>0</v>
      </c>
    </row>
    <row r="1074" spans="1:6">
      <c r="A1074" t="s">
        <v>19</v>
      </c>
      <c r="B1074" t="s">
        <v>45</v>
      </c>
      <c r="C1074" s="4">
        <v>45383</v>
      </c>
      <c r="D1074">
        <v>56</v>
      </c>
      <c r="E1074">
        <v>48</v>
      </c>
      <c r="F1074">
        <v>1</v>
      </c>
    </row>
    <row r="1075" spans="1:6">
      <c r="A1075" t="s">
        <v>19</v>
      </c>
      <c r="B1075" t="s">
        <v>46</v>
      </c>
      <c r="C1075" s="4">
        <v>45383</v>
      </c>
      <c r="D1075">
        <v>54</v>
      </c>
      <c r="E1075">
        <v>46</v>
      </c>
      <c r="F1075">
        <v>1</v>
      </c>
    </row>
    <row r="1076" spans="1:6">
      <c r="A1076" t="s">
        <v>20</v>
      </c>
      <c r="B1076" t="s">
        <v>47</v>
      </c>
      <c r="C1076" s="4">
        <v>45383</v>
      </c>
      <c r="D1076">
        <v>52</v>
      </c>
      <c r="E1076">
        <v>41</v>
      </c>
      <c r="F1076">
        <v>1</v>
      </c>
    </row>
    <row r="1077" spans="1:6">
      <c r="A1077" t="s">
        <v>20</v>
      </c>
      <c r="B1077" t="s">
        <v>48</v>
      </c>
      <c r="C1077" s="4">
        <v>45383</v>
      </c>
      <c r="D1077">
        <v>64</v>
      </c>
      <c r="E1077">
        <v>52</v>
      </c>
      <c r="F1077">
        <v>1</v>
      </c>
    </row>
    <row r="1078" spans="1:6">
      <c r="A1078" t="s">
        <v>21</v>
      </c>
      <c r="B1078" t="s">
        <v>49</v>
      </c>
      <c r="C1078" s="4">
        <v>45383</v>
      </c>
      <c r="D1078">
        <v>55</v>
      </c>
      <c r="E1078">
        <v>47</v>
      </c>
      <c r="F1078">
        <v>1</v>
      </c>
    </row>
    <row r="1079" spans="1:6">
      <c r="A1079" t="s">
        <v>21</v>
      </c>
      <c r="B1079" t="s">
        <v>50</v>
      </c>
      <c r="C1079" s="4">
        <v>45383</v>
      </c>
      <c r="D1079">
        <v>66</v>
      </c>
      <c r="E1079">
        <v>58</v>
      </c>
      <c r="F1079">
        <v>1</v>
      </c>
    </row>
    <row r="1080" spans="1:6">
      <c r="A1080" t="s">
        <v>22</v>
      </c>
      <c r="B1080" t="s">
        <v>51</v>
      </c>
      <c r="C1080" s="4">
        <v>45383</v>
      </c>
      <c r="D1080">
        <v>47</v>
      </c>
      <c r="E1080">
        <v>40</v>
      </c>
      <c r="F1080">
        <v>1</v>
      </c>
    </row>
    <row r="1081" spans="1:6">
      <c r="A1081" t="s">
        <v>22</v>
      </c>
      <c r="B1081" t="s">
        <v>52</v>
      </c>
      <c r="C1081" s="4">
        <v>45383</v>
      </c>
      <c r="D1081">
        <v>53</v>
      </c>
      <c r="E1081">
        <v>41</v>
      </c>
      <c r="F1081">
        <v>1</v>
      </c>
    </row>
    <row r="1082" spans="1:6">
      <c r="A1082" t="s">
        <v>23</v>
      </c>
      <c r="B1082" t="s">
        <v>53</v>
      </c>
      <c r="C1082" s="4">
        <v>45383</v>
      </c>
      <c r="D1082">
        <v>39</v>
      </c>
      <c r="E1082">
        <v>34</v>
      </c>
      <c r="F1082">
        <v>0</v>
      </c>
    </row>
    <row r="1083" spans="1:6">
      <c r="A1083" t="s">
        <v>23</v>
      </c>
      <c r="B1083" t="s">
        <v>54</v>
      </c>
      <c r="C1083" s="4">
        <v>45383</v>
      </c>
      <c r="D1083">
        <v>52</v>
      </c>
      <c r="E1083">
        <v>46</v>
      </c>
      <c r="F1083">
        <v>1</v>
      </c>
    </row>
    <row r="1084" spans="1:6">
      <c r="A1084" t="s">
        <v>24</v>
      </c>
      <c r="B1084" t="s">
        <v>55</v>
      </c>
      <c r="C1084" s="4">
        <v>45383</v>
      </c>
      <c r="D1084">
        <v>55</v>
      </c>
      <c r="E1084">
        <v>45</v>
      </c>
      <c r="F1084">
        <v>1</v>
      </c>
    </row>
    <row r="1085" spans="1:6">
      <c r="A1085" t="s">
        <v>24</v>
      </c>
      <c r="B1085" t="s">
        <v>56</v>
      </c>
      <c r="C1085" s="4">
        <v>45383</v>
      </c>
      <c r="D1085">
        <v>62</v>
      </c>
      <c r="E1085">
        <v>50</v>
      </c>
      <c r="F1085">
        <v>1</v>
      </c>
    </row>
    <row r="1086" spans="1:6">
      <c r="A1086" t="s">
        <v>25</v>
      </c>
      <c r="B1086" t="s">
        <v>57</v>
      </c>
      <c r="C1086" s="4">
        <v>45383</v>
      </c>
      <c r="D1086">
        <v>50</v>
      </c>
      <c r="E1086">
        <v>40</v>
      </c>
      <c r="F1086">
        <v>1</v>
      </c>
    </row>
    <row r="1087" spans="1:6">
      <c r="A1087" t="s">
        <v>25</v>
      </c>
      <c r="B1087" t="s">
        <v>58</v>
      </c>
      <c r="C1087" s="4">
        <v>45383</v>
      </c>
      <c r="D1087">
        <v>60</v>
      </c>
      <c r="E1087">
        <v>47</v>
      </c>
      <c r="F1087">
        <v>1</v>
      </c>
    </row>
    <row r="1088" spans="1:6">
      <c r="A1088" t="s">
        <v>26</v>
      </c>
      <c r="B1088" t="s">
        <v>59</v>
      </c>
      <c r="C1088" s="4">
        <v>45383</v>
      </c>
      <c r="D1088">
        <v>39</v>
      </c>
      <c r="E1088">
        <v>34</v>
      </c>
      <c r="F1088">
        <v>1</v>
      </c>
    </row>
    <row r="1089" spans="1:6">
      <c r="A1089" t="s">
        <v>26</v>
      </c>
      <c r="B1089" t="s">
        <v>60</v>
      </c>
      <c r="C1089" s="4">
        <v>45383</v>
      </c>
      <c r="D1089">
        <v>55</v>
      </c>
      <c r="E1089">
        <v>47</v>
      </c>
      <c r="F1089">
        <v>1</v>
      </c>
    </row>
    <row r="1090" spans="1:6">
      <c r="A1090" t="s">
        <v>8</v>
      </c>
      <c r="B1090" t="s">
        <v>27</v>
      </c>
      <c r="C1090" s="4">
        <v>45413</v>
      </c>
      <c r="D1090">
        <v>46</v>
      </c>
      <c r="E1090">
        <v>40</v>
      </c>
      <c r="F1090">
        <v>1</v>
      </c>
    </row>
    <row r="1091" spans="1:6">
      <c r="A1091" t="s">
        <v>8</v>
      </c>
      <c r="B1091" t="s">
        <v>28</v>
      </c>
      <c r="C1091" s="4">
        <v>45413</v>
      </c>
      <c r="D1091">
        <v>52</v>
      </c>
      <c r="E1091">
        <v>46</v>
      </c>
      <c r="F1091">
        <v>1</v>
      </c>
    </row>
    <row r="1092" spans="1:6">
      <c r="A1092" t="s">
        <v>9</v>
      </c>
      <c r="B1092" t="s">
        <v>29</v>
      </c>
      <c r="C1092" s="4">
        <v>45413</v>
      </c>
      <c r="D1092">
        <v>63</v>
      </c>
      <c r="E1092">
        <v>49</v>
      </c>
      <c r="F1092">
        <v>3</v>
      </c>
    </row>
    <row r="1093" spans="1:6">
      <c r="A1093" t="s">
        <v>9</v>
      </c>
      <c r="B1093" t="s">
        <v>30</v>
      </c>
      <c r="C1093" s="4">
        <v>45413</v>
      </c>
      <c r="D1093">
        <v>62</v>
      </c>
      <c r="E1093">
        <v>47</v>
      </c>
      <c r="F1093">
        <v>2</v>
      </c>
    </row>
    <row r="1094" spans="1:6">
      <c r="A1094" t="s">
        <v>10</v>
      </c>
      <c r="B1094" t="s">
        <v>31</v>
      </c>
      <c r="C1094" s="4">
        <v>45413</v>
      </c>
      <c r="D1094">
        <v>50</v>
      </c>
      <c r="E1094">
        <v>43</v>
      </c>
      <c r="F1094">
        <v>1</v>
      </c>
    </row>
    <row r="1095" spans="1:6">
      <c r="A1095" t="s">
        <v>10</v>
      </c>
      <c r="B1095" t="s">
        <v>32</v>
      </c>
      <c r="C1095" s="4">
        <v>45413</v>
      </c>
      <c r="D1095">
        <v>71</v>
      </c>
      <c r="E1095">
        <v>57</v>
      </c>
      <c r="F1095">
        <v>1</v>
      </c>
    </row>
    <row r="1096" spans="1:6">
      <c r="A1096" t="s">
        <v>11</v>
      </c>
      <c r="B1096" t="s">
        <v>33</v>
      </c>
      <c r="C1096" s="4">
        <v>45413</v>
      </c>
      <c r="D1096">
        <v>47</v>
      </c>
      <c r="E1096">
        <v>37</v>
      </c>
      <c r="F1096">
        <v>1</v>
      </c>
    </row>
    <row r="1097" spans="1:6">
      <c r="A1097" t="s">
        <v>11</v>
      </c>
      <c r="B1097" t="s">
        <v>34</v>
      </c>
      <c r="C1097" s="4">
        <v>45413</v>
      </c>
      <c r="D1097">
        <v>61</v>
      </c>
      <c r="E1097">
        <v>51</v>
      </c>
      <c r="F1097">
        <v>2</v>
      </c>
    </row>
    <row r="1098" spans="1:6">
      <c r="A1098" t="s">
        <v>12</v>
      </c>
      <c r="B1098" t="s">
        <v>35</v>
      </c>
      <c r="C1098" s="4">
        <v>45413</v>
      </c>
      <c r="D1098">
        <v>53</v>
      </c>
      <c r="E1098">
        <v>46</v>
      </c>
      <c r="F1098">
        <v>1</v>
      </c>
    </row>
    <row r="1099" spans="1:6">
      <c r="A1099" t="s">
        <v>12</v>
      </c>
      <c r="B1099" t="s">
        <v>36</v>
      </c>
      <c r="C1099" s="4">
        <v>45413</v>
      </c>
      <c r="D1099">
        <v>58</v>
      </c>
      <c r="E1099">
        <v>51</v>
      </c>
      <c r="F1099">
        <v>1</v>
      </c>
    </row>
    <row r="1100" spans="1:6">
      <c r="A1100" t="s">
        <v>13</v>
      </c>
      <c r="B1100" t="s">
        <v>37</v>
      </c>
      <c r="C1100" s="4">
        <v>45413</v>
      </c>
      <c r="D1100">
        <v>65</v>
      </c>
      <c r="E1100">
        <v>43</v>
      </c>
      <c r="F1100">
        <v>3</v>
      </c>
    </row>
    <row r="1101" spans="1:6">
      <c r="A1101" t="s">
        <v>13</v>
      </c>
      <c r="B1101" t="s">
        <v>38</v>
      </c>
      <c r="C1101" s="4">
        <v>45413</v>
      </c>
      <c r="D1101">
        <v>79</v>
      </c>
      <c r="E1101">
        <v>57</v>
      </c>
      <c r="F1101">
        <v>2</v>
      </c>
    </row>
    <row r="1102" spans="1:6">
      <c r="A1102" t="s">
        <v>14</v>
      </c>
      <c r="B1102" t="s">
        <v>39</v>
      </c>
      <c r="C1102" s="4">
        <v>45413</v>
      </c>
      <c r="D1102">
        <v>63</v>
      </c>
      <c r="E1102">
        <v>48</v>
      </c>
      <c r="F1102">
        <v>1</v>
      </c>
    </row>
    <row r="1103" spans="1:6">
      <c r="A1103" t="s">
        <v>14</v>
      </c>
      <c r="B1103" t="s">
        <v>40</v>
      </c>
      <c r="C1103" s="4">
        <v>45413</v>
      </c>
      <c r="D1103">
        <v>59</v>
      </c>
      <c r="E1103">
        <v>45</v>
      </c>
      <c r="F1103">
        <v>1</v>
      </c>
    </row>
    <row r="1104" spans="1:6">
      <c r="A1104" t="s">
        <v>15</v>
      </c>
      <c r="B1104" t="s">
        <v>41</v>
      </c>
      <c r="C1104" s="4">
        <v>45413</v>
      </c>
      <c r="D1104">
        <v>34</v>
      </c>
      <c r="E1104">
        <v>32</v>
      </c>
      <c r="F1104">
        <v>0</v>
      </c>
    </row>
    <row r="1105" spans="1:6">
      <c r="A1105" t="s">
        <v>15</v>
      </c>
      <c r="B1105" t="s">
        <v>42</v>
      </c>
      <c r="C1105" s="4">
        <v>45413</v>
      </c>
      <c r="D1105">
        <v>48</v>
      </c>
      <c r="E1105">
        <v>45</v>
      </c>
      <c r="F1105">
        <v>0</v>
      </c>
    </row>
    <row r="1106" spans="1:6">
      <c r="A1106" t="s">
        <v>16</v>
      </c>
      <c r="B1106" t="s">
        <v>43</v>
      </c>
      <c r="C1106" s="4">
        <v>45413</v>
      </c>
      <c r="D1106">
        <v>44</v>
      </c>
      <c r="E1106">
        <v>41</v>
      </c>
      <c r="F1106">
        <v>0</v>
      </c>
    </row>
    <row r="1107" spans="1:6">
      <c r="A1107" t="s">
        <v>16</v>
      </c>
      <c r="B1107" t="s">
        <v>44</v>
      </c>
      <c r="C1107" s="4">
        <v>45413</v>
      </c>
      <c r="D1107">
        <v>43</v>
      </c>
      <c r="E1107">
        <v>42</v>
      </c>
      <c r="F1107">
        <v>0</v>
      </c>
    </row>
    <row r="1108" spans="1:6">
      <c r="A1108" t="s">
        <v>19</v>
      </c>
      <c r="B1108" t="s">
        <v>45</v>
      </c>
      <c r="C1108" s="4">
        <v>45413</v>
      </c>
      <c r="D1108">
        <v>52</v>
      </c>
      <c r="E1108">
        <v>46</v>
      </c>
      <c r="F1108">
        <v>1</v>
      </c>
    </row>
    <row r="1109" spans="1:6">
      <c r="A1109" t="s">
        <v>19</v>
      </c>
      <c r="B1109" t="s">
        <v>46</v>
      </c>
      <c r="C1109" s="4">
        <v>45413</v>
      </c>
      <c r="D1109">
        <v>54</v>
      </c>
      <c r="E1109">
        <v>47</v>
      </c>
      <c r="F1109">
        <v>1</v>
      </c>
    </row>
    <row r="1110" spans="1:6">
      <c r="A1110" t="s">
        <v>20</v>
      </c>
      <c r="B1110" t="s">
        <v>47</v>
      </c>
      <c r="C1110" s="4">
        <v>45413</v>
      </c>
      <c r="D1110">
        <v>49</v>
      </c>
      <c r="E1110">
        <v>38</v>
      </c>
      <c r="F1110">
        <v>1</v>
      </c>
    </row>
    <row r="1111" spans="1:6">
      <c r="A1111" t="s">
        <v>20</v>
      </c>
      <c r="B1111" t="s">
        <v>48</v>
      </c>
      <c r="C1111" s="4">
        <v>45413</v>
      </c>
      <c r="D1111">
        <v>73</v>
      </c>
      <c r="E1111">
        <v>59</v>
      </c>
      <c r="F1111">
        <v>2</v>
      </c>
    </row>
    <row r="1112" spans="1:6">
      <c r="A1112" t="s">
        <v>21</v>
      </c>
      <c r="B1112" t="s">
        <v>49</v>
      </c>
      <c r="C1112" s="4">
        <v>45413</v>
      </c>
      <c r="D1112">
        <v>42</v>
      </c>
      <c r="E1112">
        <v>37</v>
      </c>
      <c r="F1112">
        <v>1</v>
      </c>
    </row>
    <row r="1113" spans="1:6">
      <c r="A1113" t="s">
        <v>21</v>
      </c>
      <c r="B1113" t="s">
        <v>50</v>
      </c>
      <c r="C1113" s="4">
        <v>45413</v>
      </c>
      <c r="D1113">
        <v>58</v>
      </c>
      <c r="E1113">
        <v>53</v>
      </c>
      <c r="F1113">
        <v>1</v>
      </c>
    </row>
    <row r="1114" spans="1:6">
      <c r="A1114" t="s">
        <v>22</v>
      </c>
      <c r="B1114" t="s">
        <v>51</v>
      </c>
      <c r="C1114" s="4">
        <v>45413</v>
      </c>
      <c r="D1114">
        <v>48</v>
      </c>
      <c r="E1114">
        <v>38</v>
      </c>
      <c r="F1114">
        <v>1</v>
      </c>
    </row>
    <row r="1115" spans="1:6">
      <c r="A1115" t="s">
        <v>22</v>
      </c>
      <c r="B1115" t="s">
        <v>52</v>
      </c>
      <c r="C1115" s="4">
        <v>45413</v>
      </c>
      <c r="D1115">
        <v>48</v>
      </c>
      <c r="E1115">
        <v>38</v>
      </c>
      <c r="F1115">
        <v>1</v>
      </c>
    </row>
    <row r="1116" spans="1:6">
      <c r="A1116" t="s">
        <v>23</v>
      </c>
      <c r="B1116" t="s">
        <v>53</v>
      </c>
      <c r="C1116" s="4">
        <v>45413</v>
      </c>
      <c r="D1116">
        <v>40</v>
      </c>
      <c r="E1116">
        <v>37</v>
      </c>
      <c r="F1116">
        <v>0</v>
      </c>
    </row>
    <row r="1117" spans="1:6">
      <c r="A1117" t="s">
        <v>23</v>
      </c>
      <c r="B1117" t="s">
        <v>54</v>
      </c>
      <c r="C1117" s="4">
        <v>45413</v>
      </c>
      <c r="D1117">
        <v>43</v>
      </c>
      <c r="E1117">
        <v>40</v>
      </c>
      <c r="F1117">
        <v>1</v>
      </c>
    </row>
    <row r="1118" spans="1:6">
      <c r="A1118" t="s">
        <v>24</v>
      </c>
      <c r="B1118" t="s">
        <v>55</v>
      </c>
      <c r="C1118" s="4">
        <v>45413</v>
      </c>
      <c r="D1118">
        <v>45</v>
      </c>
      <c r="E1118">
        <v>37</v>
      </c>
      <c r="F1118">
        <v>1</v>
      </c>
    </row>
    <row r="1119" spans="1:6">
      <c r="A1119" t="s">
        <v>24</v>
      </c>
      <c r="B1119" t="s">
        <v>56</v>
      </c>
      <c r="C1119" s="4">
        <v>45413</v>
      </c>
      <c r="D1119">
        <v>49</v>
      </c>
      <c r="E1119">
        <v>40</v>
      </c>
      <c r="F1119">
        <v>1</v>
      </c>
    </row>
    <row r="1120" spans="1:6">
      <c r="A1120" t="s">
        <v>25</v>
      </c>
      <c r="B1120" t="s">
        <v>57</v>
      </c>
      <c r="C1120" s="4">
        <v>45413</v>
      </c>
      <c r="D1120">
        <v>49</v>
      </c>
      <c r="E1120">
        <v>36</v>
      </c>
      <c r="F1120">
        <v>1</v>
      </c>
    </row>
    <row r="1121" spans="1:6">
      <c r="A1121" t="s">
        <v>25</v>
      </c>
      <c r="B1121" t="s">
        <v>58</v>
      </c>
      <c r="C1121" s="4">
        <v>45413</v>
      </c>
      <c r="D1121">
        <v>68</v>
      </c>
      <c r="E1121">
        <v>54</v>
      </c>
      <c r="F1121">
        <v>1</v>
      </c>
    </row>
    <row r="1122" spans="1:6">
      <c r="A1122" t="s">
        <v>26</v>
      </c>
      <c r="B1122" t="s">
        <v>59</v>
      </c>
      <c r="C1122" s="4">
        <v>45413</v>
      </c>
      <c r="D1122">
        <v>47</v>
      </c>
      <c r="E1122">
        <v>40</v>
      </c>
      <c r="F1122">
        <v>1</v>
      </c>
    </row>
    <row r="1123" spans="1:6">
      <c r="A1123" t="s">
        <v>26</v>
      </c>
      <c r="B1123" t="s">
        <v>60</v>
      </c>
      <c r="C1123" s="4">
        <v>45413</v>
      </c>
      <c r="D1123">
        <v>56</v>
      </c>
      <c r="E1123">
        <v>50</v>
      </c>
      <c r="F1123">
        <v>1</v>
      </c>
    </row>
    <row r="1124" spans="1:6">
      <c r="A1124" t="s">
        <v>8</v>
      </c>
      <c r="B1124" t="s">
        <v>27</v>
      </c>
      <c r="C1124" s="4">
        <v>45444</v>
      </c>
      <c r="D1124">
        <v>56</v>
      </c>
      <c r="E1124">
        <v>49</v>
      </c>
      <c r="F1124">
        <v>1</v>
      </c>
    </row>
    <row r="1125" spans="1:6">
      <c r="A1125" t="s">
        <v>8</v>
      </c>
      <c r="B1125" t="s">
        <v>28</v>
      </c>
      <c r="C1125" s="4">
        <v>45444</v>
      </c>
      <c r="D1125">
        <v>46</v>
      </c>
      <c r="E1125">
        <v>41</v>
      </c>
      <c r="F1125">
        <v>1</v>
      </c>
    </row>
    <row r="1126" spans="1:6">
      <c r="A1126" t="s">
        <v>9</v>
      </c>
      <c r="B1126" t="s">
        <v>29</v>
      </c>
      <c r="C1126" s="4">
        <v>45444</v>
      </c>
      <c r="D1126">
        <v>50</v>
      </c>
      <c r="E1126">
        <v>38</v>
      </c>
      <c r="F1126">
        <v>2</v>
      </c>
    </row>
    <row r="1127" spans="1:6">
      <c r="A1127" t="s">
        <v>9</v>
      </c>
      <c r="B1127" t="s">
        <v>30</v>
      </c>
      <c r="C1127" s="4">
        <v>45444</v>
      </c>
      <c r="D1127">
        <v>77</v>
      </c>
      <c r="E1127">
        <v>60</v>
      </c>
      <c r="F1127">
        <v>3</v>
      </c>
    </row>
    <row r="1128" spans="1:6">
      <c r="A1128" t="s">
        <v>10</v>
      </c>
      <c r="B1128" t="s">
        <v>31</v>
      </c>
      <c r="C1128" s="4">
        <v>45444</v>
      </c>
      <c r="D1128">
        <v>56</v>
      </c>
      <c r="E1128">
        <v>47</v>
      </c>
      <c r="F1128">
        <v>1</v>
      </c>
    </row>
    <row r="1129" spans="1:6">
      <c r="A1129" t="s">
        <v>10</v>
      </c>
      <c r="B1129" t="s">
        <v>32</v>
      </c>
      <c r="C1129" s="4">
        <v>45444</v>
      </c>
      <c r="D1129">
        <v>67</v>
      </c>
      <c r="E1129">
        <v>58</v>
      </c>
      <c r="F1129">
        <v>1</v>
      </c>
    </row>
    <row r="1130" spans="1:6">
      <c r="A1130" t="s">
        <v>11</v>
      </c>
      <c r="B1130" t="s">
        <v>33</v>
      </c>
      <c r="C1130" s="4">
        <v>45444</v>
      </c>
      <c r="D1130">
        <v>57</v>
      </c>
      <c r="E1130">
        <v>45</v>
      </c>
      <c r="F1130">
        <v>2</v>
      </c>
    </row>
    <row r="1131" spans="1:6">
      <c r="A1131" t="s">
        <v>11</v>
      </c>
      <c r="B1131" t="s">
        <v>34</v>
      </c>
      <c r="C1131" s="4">
        <v>45444</v>
      </c>
      <c r="D1131">
        <v>60</v>
      </c>
      <c r="E1131">
        <v>50</v>
      </c>
      <c r="F1131">
        <v>2</v>
      </c>
    </row>
    <row r="1132" spans="1:6">
      <c r="A1132" t="s">
        <v>12</v>
      </c>
      <c r="B1132" t="s">
        <v>35</v>
      </c>
      <c r="C1132" s="4">
        <v>45444</v>
      </c>
      <c r="D1132">
        <v>44</v>
      </c>
      <c r="E1132">
        <v>36</v>
      </c>
      <c r="F1132">
        <v>1</v>
      </c>
    </row>
    <row r="1133" spans="1:6">
      <c r="A1133" t="s">
        <v>12</v>
      </c>
      <c r="B1133" t="s">
        <v>36</v>
      </c>
      <c r="C1133" s="4">
        <v>45444</v>
      </c>
      <c r="D1133">
        <v>48</v>
      </c>
      <c r="E1133">
        <v>40</v>
      </c>
      <c r="F1133">
        <v>1</v>
      </c>
    </row>
    <row r="1134" spans="1:6">
      <c r="A1134" t="s">
        <v>13</v>
      </c>
      <c r="B1134" t="s">
        <v>37</v>
      </c>
      <c r="C1134" s="4">
        <v>45444</v>
      </c>
      <c r="D1134">
        <v>48</v>
      </c>
      <c r="E1134">
        <v>33</v>
      </c>
      <c r="F1134">
        <v>2</v>
      </c>
    </row>
    <row r="1135" spans="1:6">
      <c r="A1135" t="s">
        <v>13</v>
      </c>
      <c r="B1135" t="s">
        <v>38</v>
      </c>
      <c r="C1135" s="4">
        <v>45444</v>
      </c>
      <c r="D1135">
        <v>68</v>
      </c>
      <c r="E1135">
        <v>47</v>
      </c>
      <c r="F1135">
        <v>2</v>
      </c>
    </row>
    <row r="1136" spans="1:6">
      <c r="A1136" t="s">
        <v>14</v>
      </c>
      <c r="B1136" t="s">
        <v>39</v>
      </c>
      <c r="C1136" s="4">
        <v>45444</v>
      </c>
      <c r="D1136">
        <v>48</v>
      </c>
      <c r="E1136">
        <v>38</v>
      </c>
      <c r="F1136">
        <v>1</v>
      </c>
    </row>
    <row r="1137" spans="1:6">
      <c r="A1137" t="s">
        <v>14</v>
      </c>
      <c r="B1137" t="s">
        <v>40</v>
      </c>
      <c r="C1137" s="4">
        <v>45444</v>
      </c>
      <c r="D1137">
        <v>65</v>
      </c>
      <c r="E1137">
        <v>51</v>
      </c>
      <c r="F1137">
        <v>2</v>
      </c>
    </row>
    <row r="1138" spans="1:6">
      <c r="A1138" t="s">
        <v>15</v>
      </c>
      <c r="B1138" t="s">
        <v>41</v>
      </c>
      <c r="C1138" s="4">
        <v>45444</v>
      </c>
      <c r="D1138">
        <v>48</v>
      </c>
      <c r="E1138">
        <v>43</v>
      </c>
      <c r="F1138">
        <v>0</v>
      </c>
    </row>
    <row r="1139" spans="1:6">
      <c r="A1139" t="s">
        <v>15</v>
      </c>
      <c r="B1139" t="s">
        <v>42</v>
      </c>
      <c r="C1139" s="4">
        <v>45444</v>
      </c>
      <c r="D1139">
        <v>53</v>
      </c>
      <c r="E1139">
        <v>50</v>
      </c>
      <c r="F1139">
        <v>0</v>
      </c>
    </row>
    <row r="1140" spans="1:6">
      <c r="A1140" t="s">
        <v>16</v>
      </c>
      <c r="B1140" t="s">
        <v>43</v>
      </c>
      <c r="C1140" s="4">
        <v>45444</v>
      </c>
      <c r="D1140">
        <v>34</v>
      </c>
      <c r="E1140">
        <v>33</v>
      </c>
      <c r="F1140">
        <v>0</v>
      </c>
    </row>
    <row r="1141" spans="1:6">
      <c r="A1141" t="s">
        <v>16</v>
      </c>
      <c r="B1141" t="s">
        <v>44</v>
      </c>
      <c r="C1141" s="4">
        <v>45444</v>
      </c>
      <c r="D1141">
        <v>53</v>
      </c>
      <c r="E1141">
        <v>49</v>
      </c>
      <c r="F1141">
        <v>0</v>
      </c>
    </row>
    <row r="1142" spans="1:6">
      <c r="A1142" t="s">
        <v>19</v>
      </c>
      <c r="B1142" t="s">
        <v>45</v>
      </c>
      <c r="C1142" s="4">
        <v>45444</v>
      </c>
      <c r="D1142">
        <v>54</v>
      </c>
      <c r="E1142">
        <v>47</v>
      </c>
      <c r="F1142">
        <v>1</v>
      </c>
    </row>
    <row r="1143" spans="1:6">
      <c r="A1143" t="s">
        <v>19</v>
      </c>
      <c r="B1143" t="s">
        <v>46</v>
      </c>
      <c r="C1143" s="4">
        <v>45444</v>
      </c>
      <c r="D1143">
        <v>60</v>
      </c>
      <c r="E1143">
        <v>49</v>
      </c>
      <c r="F1143">
        <v>1</v>
      </c>
    </row>
    <row r="1144" spans="1:6">
      <c r="A1144" t="s">
        <v>20</v>
      </c>
      <c r="B1144" t="s">
        <v>47</v>
      </c>
      <c r="C1144" s="4">
        <v>45444</v>
      </c>
      <c r="D1144">
        <v>54</v>
      </c>
      <c r="E1144">
        <v>45</v>
      </c>
      <c r="F1144">
        <v>1</v>
      </c>
    </row>
    <row r="1145" spans="1:6">
      <c r="A1145" t="s">
        <v>20</v>
      </c>
      <c r="B1145" t="s">
        <v>48</v>
      </c>
      <c r="C1145" s="4">
        <v>45444</v>
      </c>
      <c r="D1145">
        <v>64</v>
      </c>
      <c r="E1145">
        <v>54</v>
      </c>
      <c r="F1145">
        <v>2</v>
      </c>
    </row>
    <row r="1146" spans="1:6">
      <c r="A1146" t="s">
        <v>21</v>
      </c>
      <c r="B1146" t="s">
        <v>49</v>
      </c>
      <c r="C1146" s="4">
        <v>45444</v>
      </c>
      <c r="D1146">
        <v>41</v>
      </c>
      <c r="E1146">
        <v>36</v>
      </c>
      <c r="F1146">
        <v>1</v>
      </c>
    </row>
    <row r="1147" spans="1:6">
      <c r="A1147" t="s">
        <v>21</v>
      </c>
      <c r="B1147" t="s">
        <v>50</v>
      </c>
      <c r="C1147" s="4">
        <v>45444</v>
      </c>
      <c r="D1147">
        <v>47</v>
      </c>
      <c r="E1147">
        <v>43</v>
      </c>
      <c r="F1147">
        <v>1</v>
      </c>
    </row>
    <row r="1148" spans="1:6">
      <c r="A1148" t="s">
        <v>22</v>
      </c>
      <c r="B1148" t="s">
        <v>51</v>
      </c>
      <c r="C1148" s="4">
        <v>45444</v>
      </c>
      <c r="D1148">
        <v>46</v>
      </c>
      <c r="E1148">
        <v>36</v>
      </c>
      <c r="F1148">
        <v>1</v>
      </c>
    </row>
    <row r="1149" spans="1:6">
      <c r="A1149" t="s">
        <v>22</v>
      </c>
      <c r="B1149" t="s">
        <v>52</v>
      </c>
      <c r="C1149" s="4">
        <v>45444</v>
      </c>
      <c r="D1149">
        <v>55</v>
      </c>
      <c r="E1149">
        <v>46</v>
      </c>
      <c r="F1149">
        <v>1</v>
      </c>
    </row>
    <row r="1150" spans="1:6">
      <c r="A1150" t="s">
        <v>23</v>
      </c>
      <c r="B1150" t="s">
        <v>53</v>
      </c>
      <c r="C1150" s="4">
        <v>45444</v>
      </c>
      <c r="D1150">
        <v>54</v>
      </c>
      <c r="E1150">
        <v>50</v>
      </c>
      <c r="F1150">
        <v>1</v>
      </c>
    </row>
    <row r="1151" spans="1:6">
      <c r="A1151" t="s">
        <v>23</v>
      </c>
      <c r="B1151" t="s">
        <v>54</v>
      </c>
      <c r="C1151" s="4">
        <v>45444</v>
      </c>
      <c r="D1151">
        <v>56</v>
      </c>
      <c r="E1151">
        <v>49</v>
      </c>
      <c r="F1151">
        <v>1</v>
      </c>
    </row>
    <row r="1152" spans="1:6">
      <c r="A1152" t="s">
        <v>24</v>
      </c>
      <c r="B1152" t="s">
        <v>55</v>
      </c>
      <c r="C1152" s="4">
        <v>45444</v>
      </c>
      <c r="D1152">
        <v>39</v>
      </c>
      <c r="E1152">
        <v>32</v>
      </c>
      <c r="F1152">
        <v>1</v>
      </c>
    </row>
    <row r="1153" spans="1:6">
      <c r="A1153" t="s">
        <v>24</v>
      </c>
      <c r="B1153" t="s">
        <v>56</v>
      </c>
      <c r="C1153" s="4">
        <v>45444</v>
      </c>
      <c r="D1153">
        <v>55</v>
      </c>
      <c r="E1153">
        <v>45</v>
      </c>
      <c r="F1153">
        <v>1</v>
      </c>
    </row>
    <row r="1154" spans="1:6">
      <c r="A1154" t="s">
        <v>25</v>
      </c>
      <c r="B1154" t="s">
        <v>57</v>
      </c>
      <c r="C1154" s="4">
        <v>45444</v>
      </c>
      <c r="D1154">
        <v>66</v>
      </c>
      <c r="E1154">
        <v>48</v>
      </c>
      <c r="F1154">
        <v>1</v>
      </c>
    </row>
    <row r="1155" spans="1:6">
      <c r="A1155" t="s">
        <v>25</v>
      </c>
      <c r="B1155" t="s">
        <v>58</v>
      </c>
      <c r="C1155" s="4">
        <v>45444</v>
      </c>
      <c r="D1155">
        <v>78</v>
      </c>
      <c r="E1155">
        <v>58</v>
      </c>
      <c r="F1155">
        <v>2</v>
      </c>
    </row>
    <row r="1156" spans="1:6">
      <c r="A1156" t="s">
        <v>26</v>
      </c>
      <c r="B1156" t="s">
        <v>59</v>
      </c>
      <c r="C1156" s="4">
        <v>45444</v>
      </c>
      <c r="D1156">
        <v>40</v>
      </c>
      <c r="E1156">
        <v>35</v>
      </c>
      <c r="F1156">
        <v>1</v>
      </c>
    </row>
    <row r="1157" spans="1:6">
      <c r="A1157" t="s">
        <v>26</v>
      </c>
      <c r="B1157" t="s">
        <v>60</v>
      </c>
      <c r="C1157" s="4">
        <v>45444</v>
      </c>
      <c r="D1157">
        <v>71</v>
      </c>
      <c r="E1157">
        <v>61</v>
      </c>
      <c r="F1157">
        <v>1</v>
      </c>
    </row>
    <row r="1158" spans="1:6">
      <c r="A1158" t="s">
        <v>8</v>
      </c>
      <c r="B1158" t="s">
        <v>27</v>
      </c>
      <c r="C1158" s="4">
        <v>45474</v>
      </c>
      <c r="D1158">
        <v>37</v>
      </c>
      <c r="E1158">
        <v>31</v>
      </c>
      <c r="F1158">
        <v>1</v>
      </c>
    </row>
    <row r="1159" spans="1:6">
      <c r="A1159" t="s">
        <v>8</v>
      </c>
      <c r="B1159" t="s">
        <v>28</v>
      </c>
      <c r="C1159" s="4">
        <v>45474</v>
      </c>
      <c r="D1159">
        <v>45</v>
      </c>
      <c r="E1159">
        <v>40</v>
      </c>
      <c r="F1159">
        <v>1</v>
      </c>
    </row>
    <row r="1160" spans="1:6">
      <c r="A1160" t="s">
        <v>9</v>
      </c>
      <c r="B1160" t="s">
        <v>29</v>
      </c>
      <c r="C1160" s="4">
        <v>45474</v>
      </c>
      <c r="D1160">
        <v>44</v>
      </c>
      <c r="E1160">
        <v>32</v>
      </c>
      <c r="F1160">
        <v>1</v>
      </c>
    </row>
    <row r="1161" spans="1:6">
      <c r="A1161" t="s">
        <v>9</v>
      </c>
      <c r="B1161" t="s">
        <v>30</v>
      </c>
      <c r="C1161" s="4">
        <v>45474</v>
      </c>
      <c r="D1161">
        <v>83</v>
      </c>
      <c r="E1161">
        <v>59</v>
      </c>
      <c r="F1161">
        <v>3</v>
      </c>
    </row>
    <row r="1162" spans="1:6">
      <c r="A1162" t="s">
        <v>10</v>
      </c>
      <c r="B1162" t="s">
        <v>31</v>
      </c>
      <c r="C1162" s="4">
        <v>45474</v>
      </c>
      <c r="D1162">
        <v>58</v>
      </c>
      <c r="E1162">
        <v>46</v>
      </c>
      <c r="F1162">
        <v>1</v>
      </c>
    </row>
    <row r="1163" spans="1:6">
      <c r="A1163" t="s">
        <v>10</v>
      </c>
      <c r="B1163" t="s">
        <v>32</v>
      </c>
      <c r="C1163" s="4">
        <v>45474</v>
      </c>
      <c r="D1163">
        <v>53</v>
      </c>
      <c r="E1163">
        <v>42</v>
      </c>
      <c r="F1163">
        <v>1</v>
      </c>
    </row>
    <row r="1164" spans="1:6">
      <c r="A1164" t="s">
        <v>11</v>
      </c>
      <c r="B1164" t="s">
        <v>33</v>
      </c>
      <c r="C1164" s="4">
        <v>45474</v>
      </c>
      <c r="D1164">
        <v>48</v>
      </c>
      <c r="E1164">
        <v>40</v>
      </c>
      <c r="F1164">
        <v>1</v>
      </c>
    </row>
    <row r="1165" spans="1:6">
      <c r="A1165" t="s">
        <v>11</v>
      </c>
      <c r="B1165" t="s">
        <v>34</v>
      </c>
      <c r="C1165" s="4">
        <v>45474</v>
      </c>
      <c r="D1165">
        <v>49</v>
      </c>
      <c r="E1165">
        <v>40</v>
      </c>
      <c r="F1165">
        <v>1</v>
      </c>
    </row>
    <row r="1166" spans="1:6">
      <c r="A1166" t="s">
        <v>12</v>
      </c>
      <c r="B1166" t="s">
        <v>35</v>
      </c>
      <c r="C1166" s="4">
        <v>45474</v>
      </c>
      <c r="D1166">
        <v>37</v>
      </c>
      <c r="E1166">
        <v>31</v>
      </c>
      <c r="F1166">
        <v>1</v>
      </c>
    </row>
    <row r="1167" spans="1:6">
      <c r="A1167" t="s">
        <v>12</v>
      </c>
      <c r="B1167" t="s">
        <v>36</v>
      </c>
      <c r="C1167" s="4">
        <v>45474</v>
      </c>
      <c r="D1167">
        <v>54</v>
      </c>
      <c r="E1167">
        <v>45</v>
      </c>
      <c r="F1167">
        <v>1</v>
      </c>
    </row>
    <row r="1168" spans="1:6">
      <c r="A1168" t="s">
        <v>13</v>
      </c>
      <c r="B1168" t="s">
        <v>37</v>
      </c>
      <c r="C1168" s="4">
        <v>45474</v>
      </c>
      <c r="D1168">
        <v>64</v>
      </c>
      <c r="E1168">
        <v>44</v>
      </c>
      <c r="F1168">
        <v>3</v>
      </c>
    </row>
    <row r="1169" spans="1:6">
      <c r="A1169" t="s">
        <v>13</v>
      </c>
      <c r="B1169" t="s">
        <v>38</v>
      </c>
      <c r="C1169" s="4">
        <v>45474</v>
      </c>
      <c r="D1169">
        <v>82</v>
      </c>
      <c r="E1169">
        <v>53</v>
      </c>
      <c r="F1169">
        <v>3</v>
      </c>
    </row>
    <row r="1170" spans="1:6">
      <c r="A1170" t="s">
        <v>14</v>
      </c>
      <c r="B1170" t="s">
        <v>39</v>
      </c>
      <c r="C1170" s="4">
        <v>45474</v>
      </c>
      <c r="D1170">
        <v>41</v>
      </c>
      <c r="E1170">
        <v>33</v>
      </c>
      <c r="F1170">
        <v>1</v>
      </c>
    </row>
    <row r="1171" spans="1:6">
      <c r="A1171" t="s">
        <v>14</v>
      </c>
      <c r="B1171" t="s">
        <v>40</v>
      </c>
      <c r="C1171" s="4">
        <v>45474</v>
      </c>
      <c r="D1171">
        <v>54</v>
      </c>
      <c r="E1171">
        <v>42</v>
      </c>
      <c r="F1171">
        <v>1</v>
      </c>
    </row>
    <row r="1172" spans="1:6">
      <c r="A1172" t="s">
        <v>15</v>
      </c>
      <c r="B1172" t="s">
        <v>41</v>
      </c>
      <c r="C1172" s="4">
        <v>45474</v>
      </c>
      <c r="D1172">
        <v>37</v>
      </c>
      <c r="E1172">
        <v>33</v>
      </c>
      <c r="F1172">
        <v>0</v>
      </c>
    </row>
    <row r="1173" spans="1:6">
      <c r="A1173" t="s">
        <v>15</v>
      </c>
      <c r="B1173" t="s">
        <v>42</v>
      </c>
      <c r="C1173" s="4">
        <v>45474</v>
      </c>
      <c r="D1173">
        <v>61</v>
      </c>
      <c r="E1173">
        <v>56</v>
      </c>
      <c r="F1173">
        <v>1</v>
      </c>
    </row>
    <row r="1174" spans="1:6">
      <c r="A1174" t="s">
        <v>16</v>
      </c>
      <c r="B1174" t="s">
        <v>43</v>
      </c>
      <c r="C1174" s="4">
        <v>45474</v>
      </c>
      <c r="D1174">
        <v>36</v>
      </c>
      <c r="E1174">
        <v>35</v>
      </c>
      <c r="F1174">
        <v>0</v>
      </c>
    </row>
    <row r="1175" spans="1:6">
      <c r="A1175" t="s">
        <v>16</v>
      </c>
      <c r="B1175" t="s">
        <v>44</v>
      </c>
      <c r="C1175" s="4">
        <v>45474</v>
      </c>
      <c r="D1175">
        <v>63</v>
      </c>
      <c r="E1175">
        <v>58</v>
      </c>
      <c r="F1175">
        <v>0</v>
      </c>
    </row>
    <row r="1176" spans="1:6">
      <c r="A1176" t="s">
        <v>19</v>
      </c>
      <c r="B1176" t="s">
        <v>45</v>
      </c>
      <c r="C1176" s="4">
        <v>45474</v>
      </c>
      <c r="D1176">
        <v>38</v>
      </c>
      <c r="E1176">
        <v>33</v>
      </c>
      <c r="F1176">
        <v>1</v>
      </c>
    </row>
    <row r="1177" spans="1:6">
      <c r="A1177" t="s">
        <v>19</v>
      </c>
      <c r="B1177" t="s">
        <v>46</v>
      </c>
      <c r="C1177" s="4">
        <v>45474</v>
      </c>
      <c r="D1177">
        <v>53</v>
      </c>
      <c r="E1177">
        <v>45</v>
      </c>
      <c r="F1177">
        <v>1</v>
      </c>
    </row>
    <row r="1178" spans="1:6">
      <c r="A1178" t="s">
        <v>20</v>
      </c>
      <c r="B1178" t="s">
        <v>47</v>
      </c>
      <c r="C1178" s="4">
        <v>45474</v>
      </c>
      <c r="D1178">
        <v>49</v>
      </c>
      <c r="E1178">
        <v>39</v>
      </c>
      <c r="F1178">
        <v>1</v>
      </c>
    </row>
    <row r="1179" spans="1:6">
      <c r="A1179" t="s">
        <v>20</v>
      </c>
      <c r="B1179" t="s">
        <v>48</v>
      </c>
      <c r="C1179" s="4">
        <v>45474</v>
      </c>
      <c r="D1179">
        <v>56</v>
      </c>
      <c r="E1179">
        <v>47</v>
      </c>
      <c r="F1179">
        <v>1</v>
      </c>
    </row>
    <row r="1180" spans="1:6">
      <c r="A1180" t="s">
        <v>21</v>
      </c>
      <c r="B1180" t="s">
        <v>49</v>
      </c>
      <c r="C1180" s="4">
        <v>45474</v>
      </c>
      <c r="D1180">
        <v>37</v>
      </c>
      <c r="E1180">
        <v>34</v>
      </c>
      <c r="F1180">
        <v>0</v>
      </c>
    </row>
    <row r="1181" spans="1:6">
      <c r="A1181" t="s">
        <v>21</v>
      </c>
      <c r="B1181" t="s">
        <v>50</v>
      </c>
      <c r="C1181" s="4">
        <v>45474</v>
      </c>
      <c r="D1181">
        <v>55</v>
      </c>
      <c r="E1181">
        <v>47</v>
      </c>
      <c r="F1181">
        <v>1</v>
      </c>
    </row>
    <row r="1182" spans="1:6">
      <c r="A1182" t="s">
        <v>22</v>
      </c>
      <c r="B1182" t="s">
        <v>51</v>
      </c>
      <c r="C1182" s="4">
        <v>45474</v>
      </c>
      <c r="D1182">
        <v>37</v>
      </c>
      <c r="E1182">
        <v>32</v>
      </c>
      <c r="F1182">
        <v>1</v>
      </c>
    </row>
    <row r="1183" spans="1:6">
      <c r="A1183" t="s">
        <v>22</v>
      </c>
      <c r="B1183" t="s">
        <v>52</v>
      </c>
      <c r="C1183" s="4">
        <v>45474</v>
      </c>
      <c r="D1183">
        <v>77</v>
      </c>
      <c r="E1183">
        <v>61</v>
      </c>
      <c r="F1183">
        <v>2</v>
      </c>
    </row>
    <row r="1184" spans="1:6">
      <c r="A1184" t="s">
        <v>23</v>
      </c>
      <c r="B1184" t="s">
        <v>53</v>
      </c>
      <c r="C1184" s="4">
        <v>45474</v>
      </c>
      <c r="D1184">
        <v>53</v>
      </c>
      <c r="E1184">
        <v>48</v>
      </c>
      <c r="F1184">
        <v>1</v>
      </c>
    </row>
    <row r="1185" spans="1:6">
      <c r="A1185" t="s">
        <v>23</v>
      </c>
      <c r="B1185" t="s">
        <v>54</v>
      </c>
      <c r="C1185" s="4">
        <v>45474</v>
      </c>
      <c r="D1185">
        <v>44</v>
      </c>
      <c r="E1185">
        <v>39</v>
      </c>
      <c r="F1185">
        <v>1</v>
      </c>
    </row>
    <row r="1186" spans="1:6">
      <c r="A1186" t="s">
        <v>24</v>
      </c>
      <c r="B1186" t="s">
        <v>55</v>
      </c>
      <c r="C1186" s="4">
        <v>45474</v>
      </c>
      <c r="D1186">
        <v>54</v>
      </c>
      <c r="E1186">
        <v>45</v>
      </c>
      <c r="F1186">
        <v>1</v>
      </c>
    </row>
    <row r="1187" spans="1:6">
      <c r="A1187" t="s">
        <v>24</v>
      </c>
      <c r="B1187" t="s">
        <v>56</v>
      </c>
      <c r="C1187" s="4">
        <v>45474</v>
      </c>
      <c r="D1187">
        <v>50</v>
      </c>
      <c r="E1187">
        <v>42</v>
      </c>
      <c r="F1187">
        <v>1</v>
      </c>
    </row>
    <row r="1188" spans="1:6">
      <c r="A1188" t="s">
        <v>25</v>
      </c>
      <c r="B1188" t="s">
        <v>57</v>
      </c>
      <c r="C1188" s="4">
        <v>45474</v>
      </c>
      <c r="D1188">
        <v>57</v>
      </c>
      <c r="E1188">
        <v>42</v>
      </c>
      <c r="F1188">
        <v>1</v>
      </c>
    </row>
    <row r="1189" spans="1:6">
      <c r="A1189" t="s">
        <v>25</v>
      </c>
      <c r="B1189" t="s">
        <v>58</v>
      </c>
      <c r="C1189" s="4">
        <v>45474</v>
      </c>
      <c r="D1189">
        <v>60</v>
      </c>
      <c r="E1189">
        <v>47</v>
      </c>
      <c r="F1189">
        <v>2</v>
      </c>
    </row>
    <row r="1190" spans="1:6">
      <c r="A1190" t="s">
        <v>26</v>
      </c>
      <c r="B1190" t="s">
        <v>59</v>
      </c>
      <c r="C1190" s="4">
        <v>45474</v>
      </c>
      <c r="D1190">
        <v>37</v>
      </c>
      <c r="E1190">
        <v>31</v>
      </c>
      <c r="F1190">
        <v>0</v>
      </c>
    </row>
    <row r="1191" spans="1:6">
      <c r="A1191" t="s">
        <v>26</v>
      </c>
      <c r="B1191" t="s">
        <v>60</v>
      </c>
      <c r="C1191" s="4">
        <v>45474</v>
      </c>
      <c r="D1191">
        <v>59</v>
      </c>
      <c r="E1191">
        <v>50</v>
      </c>
      <c r="F1191">
        <v>1</v>
      </c>
    </row>
    <row r="1192" spans="1:6">
      <c r="A1192" t="s">
        <v>8</v>
      </c>
      <c r="B1192" t="s">
        <v>27</v>
      </c>
      <c r="C1192" s="4">
        <v>45505</v>
      </c>
      <c r="D1192">
        <v>58</v>
      </c>
      <c r="E1192">
        <v>48</v>
      </c>
      <c r="F1192">
        <v>1</v>
      </c>
    </row>
    <row r="1193" spans="1:6">
      <c r="A1193" t="s">
        <v>8</v>
      </c>
      <c r="B1193" t="s">
        <v>28</v>
      </c>
      <c r="C1193" s="4">
        <v>45505</v>
      </c>
      <c r="D1193">
        <v>61</v>
      </c>
      <c r="E1193">
        <v>55</v>
      </c>
      <c r="F1193">
        <v>1</v>
      </c>
    </row>
    <row r="1194" spans="1:6">
      <c r="A1194" t="s">
        <v>9</v>
      </c>
      <c r="B1194" t="s">
        <v>29</v>
      </c>
      <c r="C1194" s="4">
        <v>45505</v>
      </c>
      <c r="D1194">
        <v>49</v>
      </c>
      <c r="E1194">
        <v>35</v>
      </c>
      <c r="F1194">
        <v>1</v>
      </c>
    </row>
    <row r="1195" spans="1:6">
      <c r="A1195" t="s">
        <v>9</v>
      </c>
      <c r="B1195" t="s">
        <v>30</v>
      </c>
      <c r="C1195" s="4">
        <v>45505</v>
      </c>
      <c r="D1195">
        <v>71</v>
      </c>
      <c r="E1195">
        <v>50</v>
      </c>
      <c r="F1195">
        <v>2</v>
      </c>
    </row>
    <row r="1196" spans="1:6">
      <c r="A1196" t="s">
        <v>10</v>
      </c>
      <c r="B1196" t="s">
        <v>31</v>
      </c>
      <c r="C1196" s="4">
        <v>45505</v>
      </c>
      <c r="D1196">
        <v>50</v>
      </c>
      <c r="E1196">
        <v>43</v>
      </c>
      <c r="F1196">
        <v>1</v>
      </c>
    </row>
    <row r="1197" spans="1:6">
      <c r="A1197" t="s">
        <v>10</v>
      </c>
      <c r="B1197" t="s">
        <v>32</v>
      </c>
      <c r="C1197" s="4">
        <v>45505</v>
      </c>
      <c r="D1197">
        <v>56</v>
      </c>
      <c r="E1197">
        <v>45</v>
      </c>
      <c r="F1197">
        <v>1</v>
      </c>
    </row>
    <row r="1198" spans="1:6">
      <c r="A1198" t="s">
        <v>11</v>
      </c>
      <c r="B1198" t="s">
        <v>33</v>
      </c>
      <c r="C1198" s="4">
        <v>45505</v>
      </c>
      <c r="D1198">
        <v>50</v>
      </c>
      <c r="E1198">
        <v>40</v>
      </c>
      <c r="F1198">
        <v>1</v>
      </c>
    </row>
    <row r="1199" spans="1:6">
      <c r="A1199" t="s">
        <v>11</v>
      </c>
      <c r="B1199" t="s">
        <v>34</v>
      </c>
      <c r="C1199" s="4">
        <v>45505</v>
      </c>
      <c r="D1199">
        <v>56</v>
      </c>
      <c r="E1199">
        <v>45</v>
      </c>
      <c r="F1199">
        <v>2</v>
      </c>
    </row>
    <row r="1200" spans="1:6">
      <c r="A1200" t="s">
        <v>12</v>
      </c>
      <c r="B1200" t="s">
        <v>35</v>
      </c>
      <c r="C1200" s="4">
        <v>45505</v>
      </c>
      <c r="D1200">
        <v>49</v>
      </c>
      <c r="E1200">
        <v>40</v>
      </c>
      <c r="F1200">
        <v>1</v>
      </c>
    </row>
    <row r="1201" spans="1:6">
      <c r="A1201" t="s">
        <v>12</v>
      </c>
      <c r="B1201" t="s">
        <v>36</v>
      </c>
      <c r="C1201" s="4">
        <v>45505</v>
      </c>
      <c r="D1201">
        <v>70</v>
      </c>
      <c r="E1201">
        <v>58</v>
      </c>
      <c r="F1201">
        <v>1</v>
      </c>
    </row>
    <row r="1202" spans="1:6">
      <c r="A1202" t="s">
        <v>13</v>
      </c>
      <c r="B1202" t="s">
        <v>37</v>
      </c>
      <c r="C1202" s="4">
        <v>45505</v>
      </c>
      <c r="D1202">
        <v>73</v>
      </c>
      <c r="E1202">
        <v>47</v>
      </c>
      <c r="F1202">
        <v>3</v>
      </c>
    </row>
    <row r="1203" spans="1:6">
      <c r="A1203" t="s">
        <v>13</v>
      </c>
      <c r="B1203" t="s">
        <v>38</v>
      </c>
      <c r="C1203" s="4">
        <v>45505</v>
      </c>
      <c r="D1203">
        <v>67</v>
      </c>
      <c r="E1203">
        <v>44</v>
      </c>
      <c r="F1203">
        <v>2</v>
      </c>
    </row>
    <row r="1204" spans="1:6">
      <c r="A1204" t="s">
        <v>14</v>
      </c>
      <c r="B1204" t="s">
        <v>39</v>
      </c>
      <c r="C1204" s="4">
        <v>45505</v>
      </c>
      <c r="D1204">
        <v>64</v>
      </c>
      <c r="E1204">
        <v>50</v>
      </c>
      <c r="F1204">
        <v>2</v>
      </c>
    </row>
    <row r="1205" spans="1:6">
      <c r="A1205" t="s">
        <v>14</v>
      </c>
      <c r="B1205" t="s">
        <v>40</v>
      </c>
      <c r="C1205" s="4">
        <v>45505</v>
      </c>
      <c r="D1205">
        <v>57</v>
      </c>
      <c r="E1205">
        <v>44</v>
      </c>
      <c r="F1205">
        <v>1</v>
      </c>
    </row>
    <row r="1206" spans="1:6">
      <c r="A1206" t="s">
        <v>15</v>
      </c>
      <c r="B1206" t="s">
        <v>41</v>
      </c>
      <c r="C1206" s="4">
        <v>45505</v>
      </c>
      <c r="D1206">
        <v>38</v>
      </c>
      <c r="E1206">
        <v>34</v>
      </c>
      <c r="F1206">
        <v>0</v>
      </c>
    </row>
    <row r="1207" spans="1:6">
      <c r="A1207" t="s">
        <v>15</v>
      </c>
      <c r="B1207" t="s">
        <v>42</v>
      </c>
      <c r="C1207" s="4">
        <v>45505</v>
      </c>
      <c r="D1207">
        <v>57</v>
      </c>
      <c r="E1207">
        <v>54</v>
      </c>
      <c r="F1207">
        <v>0</v>
      </c>
    </row>
    <row r="1208" spans="1:6">
      <c r="A1208" t="s">
        <v>16</v>
      </c>
      <c r="B1208" t="s">
        <v>43</v>
      </c>
      <c r="C1208" s="4">
        <v>45505</v>
      </c>
      <c r="D1208">
        <v>40</v>
      </c>
      <c r="E1208">
        <v>39</v>
      </c>
      <c r="F1208">
        <v>0</v>
      </c>
    </row>
    <row r="1209" spans="1:6">
      <c r="A1209" t="s">
        <v>16</v>
      </c>
      <c r="B1209" t="s">
        <v>44</v>
      </c>
      <c r="C1209" s="4">
        <v>45505</v>
      </c>
      <c r="D1209">
        <v>42</v>
      </c>
      <c r="E1209">
        <v>39</v>
      </c>
      <c r="F1209">
        <v>0</v>
      </c>
    </row>
    <row r="1210" spans="1:6">
      <c r="A1210" t="s">
        <v>19</v>
      </c>
      <c r="B1210" t="s">
        <v>45</v>
      </c>
      <c r="C1210" s="4">
        <v>45505</v>
      </c>
      <c r="D1210">
        <v>56</v>
      </c>
      <c r="E1210">
        <v>45</v>
      </c>
      <c r="F1210">
        <v>1</v>
      </c>
    </row>
    <row r="1211" spans="1:6">
      <c r="A1211" t="s">
        <v>19</v>
      </c>
      <c r="B1211" t="s">
        <v>46</v>
      </c>
      <c r="C1211" s="4">
        <v>45505</v>
      </c>
      <c r="D1211">
        <v>62</v>
      </c>
      <c r="E1211">
        <v>50</v>
      </c>
      <c r="F1211">
        <v>1</v>
      </c>
    </row>
    <row r="1212" spans="1:6">
      <c r="A1212" t="s">
        <v>20</v>
      </c>
      <c r="B1212" t="s">
        <v>47</v>
      </c>
      <c r="C1212" s="4">
        <v>45505</v>
      </c>
      <c r="D1212">
        <v>54</v>
      </c>
      <c r="E1212">
        <v>45</v>
      </c>
      <c r="F1212">
        <v>1</v>
      </c>
    </row>
    <row r="1213" spans="1:6">
      <c r="A1213" t="s">
        <v>20</v>
      </c>
      <c r="B1213" t="s">
        <v>48</v>
      </c>
      <c r="C1213" s="4">
        <v>45505</v>
      </c>
      <c r="D1213">
        <v>76</v>
      </c>
      <c r="E1213">
        <v>62</v>
      </c>
      <c r="F1213">
        <v>1</v>
      </c>
    </row>
    <row r="1214" spans="1:6">
      <c r="A1214" t="s">
        <v>21</v>
      </c>
      <c r="B1214" t="s">
        <v>49</v>
      </c>
      <c r="C1214" s="4">
        <v>45505</v>
      </c>
      <c r="D1214">
        <v>56</v>
      </c>
      <c r="E1214">
        <v>50</v>
      </c>
      <c r="F1214">
        <v>1</v>
      </c>
    </row>
    <row r="1215" spans="1:6">
      <c r="A1215" t="s">
        <v>21</v>
      </c>
      <c r="B1215" t="s">
        <v>50</v>
      </c>
      <c r="C1215" s="4">
        <v>45505</v>
      </c>
      <c r="D1215">
        <v>58</v>
      </c>
      <c r="E1215">
        <v>51</v>
      </c>
      <c r="F1215">
        <v>1</v>
      </c>
    </row>
    <row r="1216" spans="1:6">
      <c r="A1216" t="s">
        <v>22</v>
      </c>
      <c r="B1216" t="s">
        <v>51</v>
      </c>
      <c r="C1216" s="4">
        <v>45505</v>
      </c>
      <c r="D1216">
        <v>44</v>
      </c>
      <c r="E1216">
        <v>37</v>
      </c>
      <c r="F1216">
        <v>1</v>
      </c>
    </row>
    <row r="1217" spans="1:6">
      <c r="A1217" t="s">
        <v>22</v>
      </c>
      <c r="B1217" t="s">
        <v>52</v>
      </c>
      <c r="C1217" s="4">
        <v>45505</v>
      </c>
      <c r="D1217">
        <v>54</v>
      </c>
      <c r="E1217">
        <v>44</v>
      </c>
      <c r="F1217">
        <v>1</v>
      </c>
    </row>
    <row r="1218" spans="1:6">
      <c r="A1218" t="s">
        <v>23</v>
      </c>
      <c r="B1218" t="s">
        <v>53</v>
      </c>
      <c r="C1218" s="4">
        <v>45505</v>
      </c>
      <c r="D1218">
        <v>41</v>
      </c>
      <c r="E1218">
        <v>37</v>
      </c>
      <c r="F1218">
        <v>0</v>
      </c>
    </row>
    <row r="1219" spans="1:6">
      <c r="A1219" t="s">
        <v>23</v>
      </c>
      <c r="B1219" t="s">
        <v>54</v>
      </c>
      <c r="C1219" s="4">
        <v>45505</v>
      </c>
      <c r="D1219">
        <v>50</v>
      </c>
      <c r="E1219">
        <v>45</v>
      </c>
      <c r="F1219">
        <v>0</v>
      </c>
    </row>
    <row r="1220" spans="1:6">
      <c r="A1220" t="s">
        <v>24</v>
      </c>
      <c r="B1220" t="s">
        <v>55</v>
      </c>
      <c r="C1220" s="4">
        <v>45505</v>
      </c>
      <c r="D1220">
        <v>38</v>
      </c>
      <c r="E1220">
        <v>31</v>
      </c>
      <c r="F1220">
        <v>1</v>
      </c>
    </row>
    <row r="1221" spans="1:6">
      <c r="A1221" t="s">
        <v>24</v>
      </c>
      <c r="B1221" t="s">
        <v>56</v>
      </c>
      <c r="C1221" s="4">
        <v>45505</v>
      </c>
      <c r="D1221">
        <v>72</v>
      </c>
      <c r="E1221">
        <v>58</v>
      </c>
      <c r="F1221">
        <v>2</v>
      </c>
    </row>
    <row r="1222" spans="1:6">
      <c r="A1222" t="s">
        <v>25</v>
      </c>
      <c r="B1222" t="s">
        <v>57</v>
      </c>
      <c r="C1222" s="4">
        <v>45505</v>
      </c>
      <c r="D1222">
        <v>54</v>
      </c>
      <c r="E1222">
        <v>43</v>
      </c>
      <c r="F1222">
        <v>1</v>
      </c>
    </row>
    <row r="1223" spans="1:6">
      <c r="A1223" t="s">
        <v>25</v>
      </c>
      <c r="B1223" t="s">
        <v>58</v>
      </c>
      <c r="C1223" s="4">
        <v>45505</v>
      </c>
      <c r="D1223">
        <v>66</v>
      </c>
      <c r="E1223">
        <v>50</v>
      </c>
      <c r="F1223">
        <v>2</v>
      </c>
    </row>
    <row r="1224" spans="1:6">
      <c r="A1224" t="s">
        <v>26</v>
      </c>
      <c r="B1224" t="s">
        <v>59</v>
      </c>
      <c r="C1224" s="4">
        <v>45505</v>
      </c>
      <c r="D1224">
        <v>43</v>
      </c>
      <c r="E1224">
        <v>36</v>
      </c>
      <c r="F1224">
        <v>1</v>
      </c>
    </row>
    <row r="1225" spans="1:6">
      <c r="A1225" t="s">
        <v>26</v>
      </c>
      <c r="B1225" t="s">
        <v>60</v>
      </c>
      <c r="C1225" s="4">
        <v>45505</v>
      </c>
      <c r="D1225">
        <v>68</v>
      </c>
      <c r="E1225">
        <v>62</v>
      </c>
      <c r="F1225">
        <v>1</v>
      </c>
    </row>
    <row r="1226" spans="1:6">
      <c r="A1226" t="s">
        <v>8</v>
      </c>
      <c r="B1226" t="s">
        <v>27</v>
      </c>
      <c r="C1226" s="4">
        <v>45536</v>
      </c>
      <c r="D1226">
        <v>37</v>
      </c>
      <c r="E1226">
        <v>31</v>
      </c>
      <c r="F1226">
        <v>1</v>
      </c>
    </row>
    <row r="1227" spans="1:6">
      <c r="A1227" t="s">
        <v>8</v>
      </c>
      <c r="B1227" t="s">
        <v>28</v>
      </c>
      <c r="C1227" s="4">
        <v>45536</v>
      </c>
      <c r="D1227">
        <v>74</v>
      </c>
      <c r="E1227">
        <v>62</v>
      </c>
      <c r="F1227">
        <v>1</v>
      </c>
    </row>
    <row r="1228" spans="1:6">
      <c r="A1228" t="s">
        <v>9</v>
      </c>
      <c r="B1228" t="s">
        <v>29</v>
      </c>
      <c r="C1228" s="4">
        <v>45536</v>
      </c>
      <c r="D1228">
        <v>60</v>
      </c>
      <c r="E1228">
        <v>45</v>
      </c>
      <c r="F1228">
        <v>2</v>
      </c>
    </row>
    <row r="1229" spans="1:6">
      <c r="A1229" t="s">
        <v>9</v>
      </c>
      <c r="B1229" t="s">
        <v>30</v>
      </c>
      <c r="C1229" s="4">
        <v>45536</v>
      </c>
      <c r="D1229">
        <v>59</v>
      </c>
      <c r="E1229">
        <v>45</v>
      </c>
      <c r="F1229">
        <v>1</v>
      </c>
    </row>
    <row r="1230" spans="1:6">
      <c r="A1230" t="s">
        <v>10</v>
      </c>
      <c r="B1230" t="s">
        <v>31</v>
      </c>
      <c r="C1230" s="4">
        <v>45536</v>
      </c>
      <c r="D1230">
        <v>43</v>
      </c>
      <c r="E1230">
        <v>37</v>
      </c>
      <c r="F1230">
        <v>1</v>
      </c>
    </row>
    <row r="1231" spans="1:6">
      <c r="A1231" t="s">
        <v>10</v>
      </c>
      <c r="B1231" t="s">
        <v>32</v>
      </c>
      <c r="C1231" s="4">
        <v>45536</v>
      </c>
      <c r="D1231">
        <v>70</v>
      </c>
      <c r="E1231">
        <v>59</v>
      </c>
      <c r="F1231">
        <v>1</v>
      </c>
    </row>
    <row r="1232" spans="1:6">
      <c r="A1232" t="s">
        <v>11</v>
      </c>
      <c r="B1232" t="s">
        <v>33</v>
      </c>
      <c r="C1232" s="4">
        <v>45536</v>
      </c>
      <c r="D1232">
        <v>50</v>
      </c>
      <c r="E1232">
        <v>39</v>
      </c>
      <c r="F1232">
        <v>1</v>
      </c>
    </row>
    <row r="1233" spans="1:6">
      <c r="A1233" t="s">
        <v>11</v>
      </c>
      <c r="B1233" t="s">
        <v>34</v>
      </c>
      <c r="C1233" s="4">
        <v>45536</v>
      </c>
      <c r="D1233">
        <v>66</v>
      </c>
      <c r="E1233">
        <v>54</v>
      </c>
      <c r="F1233">
        <v>2</v>
      </c>
    </row>
    <row r="1234" spans="1:6">
      <c r="A1234" t="s">
        <v>12</v>
      </c>
      <c r="B1234" t="s">
        <v>35</v>
      </c>
      <c r="C1234" s="4">
        <v>45536</v>
      </c>
      <c r="D1234">
        <v>54</v>
      </c>
      <c r="E1234">
        <v>47</v>
      </c>
      <c r="F1234">
        <v>1</v>
      </c>
    </row>
    <row r="1235" spans="1:6">
      <c r="A1235" t="s">
        <v>12</v>
      </c>
      <c r="B1235" t="s">
        <v>36</v>
      </c>
      <c r="C1235" s="4">
        <v>45536</v>
      </c>
      <c r="D1235">
        <v>51</v>
      </c>
      <c r="E1235">
        <v>44</v>
      </c>
      <c r="F1235">
        <v>1</v>
      </c>
    </row>
    <row r="1236" spans="1:6">
      <c r="A1236" t="s">
        <v>13</v>
      </c>
      <c r="B1236" t="s">
        <v>37</v>
      </c>
      <c r="C1236" s="4">
        <v>45536</v>
      </c>
      <c r="D1236">
        <v>48</v>
      </c>
      <c r="E1236">
        <v>33</v>
      </c>
      <c r="F1236">
        <v>1</v>
      </c>
    </row>
    <row r="1237" spans="1:6">
      <c r="A1237" t="s">
        <v>13</v>
      </c>
      <c r="B1237" t="s">
        <v>38</v>
      </c>
      <c r="C1237" s="4">
        <v>45536</v>
      </c>
      <c r="D1237">
        <v>86</v>
      </c>
      <c r="E1237">
        <v>56</v>
      </c>
      <c r="F1237">
        <v>4</v>
      </c>
    </row>
    <row r="1238" spans="1:6">
      <c r="A1238" t="s">
        <v>14</v>
      </c>
      <c r="B1238" t="s">
        <v>39</v>
      </c>
      <c r="C1238" s="4">
        <v>45536</v>
      </c>
      <c r="D1238">
        <v>41</v>
      </c>
      <c r="E1238">
        <v>31</v>
      </c>
      <c r="F1238">
        <v>1</v>
      </c>
    </row>
    <row r="1239" spans="1:6">
      <c r="A1239" t="s">
        <v>14</v>
      </c>
      <c r="B1239" t="s">
        <v>40</v>
      </c>
      <c r="C1239" s="4">
        <v>45536</v>
      </c>
      <c r="D1239">
        <v>65</v>
      </c>
      <c r="E1239">
        <v>53</v>
      </c>
      <c r="F1239">
        <v>2</v>
      </c>
    </row>
    <row r="1240" spans="1:6">
      <c r="A1240" t="s">
        <v>15</v>
      </c>
      <c r="B1240" t="s">
        <v>41</v>
      </c>
      <c r="C1240" s="4">
        <v>45536</v>
      </c>
      <c r="D1240">
        <v>46</v>
      </c>
      <c r="E1240">
        <v>42</v>
      </c>
      <c r="F1240">
        <v>0</v>
      </c>
    </row>
    <row r="1241" spans="1:6">
      <c r="A1241" t="s">
        <v>15</v>
      </c>
      <c r="B1241" t="s">
        <v>42</v>
      </c>
      <c r="C1241" s="4">
        <v>45536</v>
      </c>
      <c r="D1241">
        <v>52</v>
      </c>
      <c r="E1241">
        <v>49</v>
      </c>
      <c r="F1241">
        <v>1</v>
      </c>
    </row>
    <row r="1242" spans="1:6">
      <c r="A1242" t="s">
        <v>16</v>
      </c>
      <c r="B1242" t="s">
        <v>43</v>
      </c>
      <c r="C1242" s="4">
        <v>45536</v>
      </c>
      <c r="D1242">
        <v>42</v>
      </c>
      <c r="E1242">
        <v>40</v>
      </c>
      <c r="F1242">
        <v>0</v>
      </c>
    </row>
    <row r="1243" spans="1:6">
      <c r="A1243" t="s">
        <v>16</v>
      </c>
      <c r="B1243" t="s">
        <v>44</v>
      </c>
      <c r="C1243" s="4">
        <v>45536</v>
      </c>
      <c r="D1243">
        <v>58</v>
      </c>
      <c r="E1243">
        <v>55</v>
      </c>
      <c r="F1243">
        <v>0</v>
      </c>
    </row>
    <row r="1244" spans="1:6">
      <c r="A1244" t="s">
        <v>19</v>
      </c>
      <c r="B1244" t="s">
        <v>45</v>
      </c>
      <c r="C1244" s="4">
        <v>45536</v>
      </c>
      <c r="D1244">
        <v>35</v>
      </c>
      <c r="E1244">
        <v>30</v>
      </c>
      <c r="F1244">
        <v>1</v>
      </c>
    </row>
    <row r="1245" spans="1:6">
      <c r="A1245" t="s">
        <v>19</v>
      </c>
      <c r="B1245" t="s">
        <v>46</v>
      </c>
      <c r="C1245" s="4">
        <v>45536</v>
      </c>
      <c r="D1245">
        <v>45</v>
      </c>
      <c r="E1245">
        <v>39</v>
      </c>
      <c r="F1245">
        <v>1</v>
      </c>
    </row>
    <row r="1246" spans="1:6">
      <c r="A1246" t="s">
        <v>20</v>
      </c>
      <c r="B1246" t="s">
        <v>47</v>
      </c>
      <c r="C1246" s="4">
        <v>45536</v>
      </c>
      <c r="D1246">
        <v>50</v>
      </c>
      <c r="E1246">
        <v>39</v>
      </c>
      <c r="F1246">
        <v>1</v>
      </c>
    </row>
    <row r="1247" spans="1:6">
      <c r="A1247" t="s">
        <v>20</v>
      </c>
      <c r="B1247" t="s">
        <v>48</v>
      </c>
      <c r="C1247" s="4">
        <v>45536</v>
      </c>
      <c r="D1247">
        <v>76</v>
      </c>
      <c r="E1247">
        <v>61</v>
      </c>
      <c r="F1247">
        <v>1</v>
      </c>
    </row>
    <row r="1248" spans="1:6">
      <c r="A1248" t="s">
        <v>21</v>
      </c>
      <c r="B1248" t="s">
        <v>49</v>
      </c>
      <c r="C1248" s="4">
        <v>45536</v>
      </c>
      <c r="D1248">
        <v>57</v>
      </c>
      <c r="E1248">
        <v>49</v>
      </c>
      <c r="F1248">
        <v>1</v>
      </c>
    </row>
    <row r="1249" spans="1:6">
      <c r="A1249" t="s">
        <v>21</v>
      </c>
      <c r="B1249" t="s">
        <v>50</v>
      </c>
      <c r="C1249" s="4">
        <v>45536</v>
      </c>
      <c r="D1249">
        <v>65</v>
      </c>
      <c r="E1249">
        <v>55</v>
      </c>
      <c r="F1249">
        <v>1</v>
      </c>
    </row>
    <row r="1250" spans="1:6">
      <c r="A1250" t="s">
        <v>22</v>
      </c>
      <c r="B1250" t="s">
        <v>51</v>
      </c>
      <c r="C1250" s="4">
        <v>45536</v>
      </c>
      <c r="D1250">
        <v>43</v>
      </c>
      <c r="E1250">
        <v>37</v>
      </c>
      <c r="F1250">
        <v>1</v>
      </c>
    </row>
    <row r="1251" spans="1:6">
      <c r="A1251" t="s">
        <v>22</v>
      </c>
      <c r="B1251" t="s">
        <v>52</v>
      </c>
      <c r="C1251" s="4">
        <v>45536</v>
      </c>
      <c r="D1251">
        <v>67</v>
      </c>
      <c r="E1251">
        <v>55</v>
      </c>
      <c r="F1251">
        <v>1</v>
      </c>
    </row>
    <row r="1252" spans="1:6">
      <c r="A1252" t="s">
        <v>23</v>
      </c>
      <c r="B1252" t="s">
        <v>53</v>
      </c>
      <c r="C1252" s="4">
        <v>45536</v>
      </c>
      <c r="D1252">
        <v>43</v>
      </c>
      <c r="E1252">
        <v>40</v>
      </c>
      <c r="F1252">
        <v>1</v>
      </c>
    </row>
    <row r="1253" spans="1:6">
      <c r="A1253" t="s">
        <v>23</v>
      </c>
      <c r="B1253" t="s">
        <v>54</v>
      </c>
      <c r="C1253" s="4">
        <v>45536</v>
      </c>
      <c r="D1253">
        <v>54</v>
      </c>
      <c r="E1253">
        <v>50</v>
      </c>
      <c r="F1253">
        <v>1</v>
      </c>
    </row>
    <row r="1254" spans="1:6">
      <c r="A1254" t="s">
        <v>24</v>
      </c>
      <c r="B1254" t="s">
        <v>55</v>
      </c>
      <c r="C1254" s="4">
        <v>45536</v>
      </c>
      <c r="D1254">
        <v>51</v>
      </c>
      <c r="E1254">
        <v>40</v>
      </c>
      <c r="F1254">
        <v>1</v>
      </c>
    </row>
    <row r="1255" spans="1:6">
      <c r="A1255" t="s">
        <v>24</v>
      </c>
      <c r="B1255" t="s">
        <v>56</v>
      </c>
      <c r="C1255" s="4">
        <v>45536</v>
      </c>
      <c r="D1255">
        <v>54</v>
      </c>
      <c r="E1255">
        <v>46</v>
      </c>
      <c r="F1255">
        <v>1</v>
      </c>
    </row>
    <row r="1256" spans="1:6">
      <c r="A1256" t="s">
        <v>25</v>
      </c>
      <c r="B1256" t="s">
        <v>57</v>
      </c>
      <c r="C1256" s="4">
        <v>45536</v>
      </c>
      <c r="D1256">
        <v>48</v>
      </c>
      <c r="E1256">
        <v>38</v>
      </c>
      <c r="F1256">
        <v>1</v>
      </c>
    </row>
    <row r="1257" spans="1:6">
      <c r="A1257" t="s">
        <v>25</v>
      </c>
      <c r="B1257" t="s">
        <v>58</v>
      </c>
      <c r="C1257" s="4">
        <v>45536</v>
      </c>
      <c r="D1257">
        <v>77</v>
      </c>
      <c r="E1257">
        <v>61</v>
      </c>
      <c r="F1257">
        <v>2</v>
      </c>
    </row>
    <row r="1258" spans="1:6">
      <c r="A1258" t="s">
        <v>26</v>
      </c>
      <c r="B1258" t="s">
        <v>59</v>
      </c>
      <c r="C1258" s="4">
        <v>45536</v>
      </c>
      <c r="D1258">
        <v>38</v>
      </c>
      <c r="E1258">
        <v>34</v>
      </c>
      <c r="F1258">
        <v>1</v>
      </c>
    </row>
    <row r="1259" spans="1:6">
      <c r="A1259" t="s">
        <v>26</v>
      </c>
      <c r="B1259" t="s">
        <v>60</v>
      </c>
      <c r="C1259" s="4">
        <v>45536</v>
      </c>
      <c r="D1259">
        <v>58</v>
      </c>
      <c r="E1259">
        <v>52</v>
      </c>
      <c r="F1259">
        <v>1</v>
      </c>
    </row>
    <row r="1260" spans="1:6">
      <c r="A1260" t="s">
        <v>8</v>
      </c>
      <c r="B1260" t="s">
        <v>27</v>
      </c>
      <c r="C1260" s="4">
        <v>45566</v>
      </c>
      <c r="D1260">
        <v>51</v>
      </c>
      <c r="E1260">
        <v>44</v>
      </c>
      <c r="F1260">
        <v>1</v>
      </c>
    </row>
    <row r="1261" spans="1:6">
      <c r="A1261" t="s">
        <v>8</v>
      </c>
      <c r="B1261" t="s">
        <v>28</v>
      </c>
      <c r="C1261" s="4">
        <v>45566</v>
      </c>
      <c r="D1261">
        <v>55</v>
      </c>
      <c r="E1261">
        <v>47</v>
      </c>
      <c r="F1261">
        <v>1</v>
      </c>
    </row>
    <row r="1262" spans="1:6">
      <c r="A1262" t="s">
        <v>9</v>
      </c>
      <c r="B1262" t="s">
        <v>29</v>
      </c>
      <c r="C1262" s="4">
        <v>45566</v>
      </c>
      <c r="D1262">
        <v>51</v>
      </c>
      <c r="E1262">
        <v>36</v>
      </c>
      <c r="F1262">
        <v>2</v>
      </c>
    </row>
    <row r="1263" spans="1:6">
      <c r="A1263" t="s">
        <v>9</v>
      </c>
      <c r="B1263" t="s">
        <v>30</v>
      </c>
      <c r="C1263" s="4">
        <v>45566</v>
      </c>
      <c r="D1263">
        <v>73</v>
      </c>
      <c r="E1263">
        <v>57</v>
      </c>
      <c r="F1263">
        <v>3</v>
      </c>
    </row>
    <row r="1264" spans="1:6">
      <c r="A1264" t="s">
        <v>10</v>
      </c>
      <c r="B1264" t="s">
        <v>31</v>
      </c>
      <c r="C1264" s="4">
        <v>45566</v>
      </c>
      <c r="D1264">
        <v>41</v>
      </c>
      <c r="E1264">
        <v>34</v>
      </c>
      <c r="F1264">
        <v>1</v>
      </c>
    </row>
    <row r="1265" spans="1:6">
      <c r="A1265" t="s">
        <v>10</v>
      </c>
      <c r="B1265" t="s">
        <v>32</v>
      </c>
      <c r="C1265" s="4">
        <v>45566</v>
      </c>
      <c r="D1265">
        <v>71</v>
      </c>
      <c r="E1265">
        <v>56</v>
      </c>
      <c r="F1265">
        <v>1</v>
      </c>
    </row>
    <row r="1266" spans="1:6">
      <c r="A1266" t="s">
        <v>11</v>
      </c>
      <c r="B1266" t="s">
        <v>33</v>
      </c>
      <c r="C1266" s="4">
        <v>45566</v>
      </c>
      <c r="D1266">
        <v>51</v>
      </c>
      <c r="E1266">
        <v>42</v>
      </c>
      <c r="F1266">
        <v>1</v>
      </c>
    </row>
    <row r="1267" spans="1:6">
      <c r="A1267" t="s">
        <v>11</v>
      </c>
      <c r="B1267" t="s">
        <v>34</v>
      </c>
      <c r="C1267" s="4">
        <v>45566</v>
      </c>
      <c r="D1267">
        <v>52</v>
      </c>
      <c r="E1267">
        <v>40</v>
      </c>
      <c r="F1267">
        <v>1</v>
      </c>
    </row>
    <row r="1268" spans="1:6">
      <c r="A1268" t="s">
        <v>12</v>
      </c>
      <c r="B1268" t="s">
        <v>35</v>
      </c>
      <c r="C1268" s="4">
        <v>45566</v>
      </c>
      <c r="D1268">
        <v>44</v>
      </c>
      <c r="E1268">
        <v>37</v>
      </c>
      <c r="F1268">
        <v>1</v>
      </c>
    </row>
    <row r="1269" spans="1:6">
      <c r="A1269" t="s">
        <v>12</v>
      </c>
      <c r="B1269" t="s">
        <v>36</v>
      </c>
      <c r="C1269" s="4">
        <v>45566</v>
      </c>
      <c r="D1269">
        <v>49</v>
      </c>
      <c r="E1269">
        <v>40</v>
      </c>
      <c r="F1269">
        <v>1</v>
      </c>
    </row>
    <row r="1270" spans="1:6">
      <c r="A1270" t="s">
        <v>13</v>
      </c>
      <c r="B1270" t="s">
        <v>37</v>
      </c>
      <c r="C1270" s="4">
        <v>45566</v>
      </c>
      <c r="D1270">
        <v>50</v>
      </c>
      <c r="E1270">
        <v>36</v>
      </c>
      <c r="F1270">
        <v>2</v>
      </c>
    </row>
    <row r="1271" spans="1:6">
      <c r="A1271" t="s">
        <v>13</v>
      </c>
      <c r="B1271" t="s">
        <v>38</v>
      </c>
      <c r="C1271" s="4">
        <v>45566</v>
      </c>
      <c r="D1271">
        <v>64</v>
      </c>
      <c r="E1271">
        <v>43</v>
      </c>
      <c r="F1271">
        <v>2</v>
      </c>
    </row>
    <row r="1272" spans="1:6">
      <c r="A1272" t="s">
        <v>14</v>
      </c>
      <c r="B1272" t="s">
        <v>39</v>
      </c>
      <c r="C1272" s="4">
        <v>45566</v>
      </c>
      <c r="D1272">
        <v>60</v>
      </c>
      <c r="E1272">
        <v>49</v>
      </c>
      <c r="F1272">
        <v>1</v>
      </c>
    </row>
    <row r="1273" spans="1:6">
      <c r="A1273" t="s">
        <v>14</v>
      </c>
      <c r="B1273" t="s">
        <v>40</v>
      </c>
      <c r="C1273" s="4">
        <v>45566</v>
      </c>
      <c r="D1273">
        <v>82</v>
      </c>
      <c r="E1273">
        <v>62</v>
      </c>
      <c r="F1273">
        <v>2</v>
      </c>
    </row>
    <row r="1274" spans="1:6">
      <c r="A1274" t="s">
        <v>15</v>
      </c>
      <c r="B1274" t="s">
        <v>41</v>
      </c>
      <c r="C1274" s="4">
        <v>45566</v>
      </c>
      <c r="D1274">
        <v>48</v>
      </c>
      <c r="E1274">
        <v>46</v>
      </c>
      <c r="F1274">
        <v>0</v>
      </c>
    </row>
    <row r="1275" spans="1:6">
      <c r="A1275" t="s">
        <v>15</v>
      </c>
      <c r="B1275" t="s">
        <v>42</v>
      </c>
      <c r="C1275" s="4">
        <v>45566</v>
      </c>
      <c r="D1275">
        <v>47</v>
      </c>
      <c r="E1275">
        <v>44</v>
      </c>
      <c r="F1275">
        <v>0</v>
      </c>
    </row>
    <row r="1276" spans="1:6">
      <c r="A1276" t="s">
        <v>16</v>
      </c>
      <c r="B1276" t="s">
        <v>43</v>
      </c>
      <c r="C1276" s="4">
        <v>45566</v>
      </c>
      <c r="D1276">
        <v>41</v>
      </c>
      <c r="E1276">
        <v>37</v>
      </c>
      <c r="F1276">
        <v>0</v>
      </c>
    </row>
    <row r="1277" spans="1:6">
      <c r="A1277" t="s">
        <v>16</v>
      </c>
      <c r="B1277" t="s">
        <v>44</v>
      </c>
      <c r="C1277" s="4">
        <v>45566</v>
      </c>
      <c r="D1277">
        <v>65</v>
      </c>
      <c r="E1277">
        <v>60</v>
      </c>
      <c r="F1277">
        <v>0</v>
      </c>
    </row>
    <row r="1278" spans="1:6">
      <c r="A1278" t="s">
        <v>19</v>
      </c>
      <c r="B1278" t="s">
        <v>45</v>
      </c>
      <c r="C1278" s="4">
        <v>45566</v>
      </c>
      <c r="D1278">
        <v>53</v>
      </c>
      <c r="E1278">
        <v>47</v>
      </c>
      <c r="F1278">
        <v>1</v>
      </c>
    </row>
    <row r="1279" spans="1:6">
      <c r="A1279" t="s">
        <v>19</v>
      </c>
      <c r="B1279" t="s">
        <v>46</v>
      </c>
      <c r="C1279" s="4">
        <v>45566</v>
      </c>
      <c r="D1279">
        <v>49</v>
      </c>
      <c r="E1279">
        <v>40</v>
      </c>
      <c r="F1279">
        <v>1</v>
      </c>
    </row>
    <row r="1280" spans="1:6">
      <c r="A1280" t="s">
        <v>20</v>
      </c>
      <c r="B1280" t="s">
        <v>47</v>
      </c>
      <c r="C1280" s="4">
        <v>45566</v>
      </c>
      <c r="D1280">
        <v>49</v>
      </c>
      <c r="E1280">
        <v>40</v>
      </c>
      <c r="F1280">
        <v>1</v>
      </c>
    </row>
    <row r="1281" spans="1:6">
      <c r="A1281" t="s">
        <v>20</v>
      </c>
      <c r="B1281" t="s">
        <v>48</v>
      </c>
      <c r="C1281" s="4">
        <v>45566</v>
      </c>
      <c r="D1281">
        <v>58</v>
      </c>
      <c r="E1281">
        <v>49</v>
      </c>
      <c r="F1281">
        <v>1</v>
      </c>
    </row>
    <row r="1282" spans="1:6">
      <c r="A1282" t="s">
        <v>21</v>
      </c>
      <c r="B1282" t="s">
        <v>49</v>
      </c>
      <c r="C1282" s="4">
        <v>45566</v>
      </c>
      <c r="D1282">
        <v>54</v>
      </c>
      <c r="E1282">
        <v>48</v>
      </c>
      <c r="F1282">
        <v>1</v>
      </c>
    </row>
    <row r="1283" spans="1:6">
      <c r="A1283" t="s">
        <v>21</v>
      </c>
      <c r="B1283" t="s">
        <v>50</v>
      </c>
      <c r="C1283" s="4">
        <v>45566</v>
      </c>
      <c r="D1283">
        <v>52</v>
      </c>
      <c r="E1283">
        <v>47</v>
      </c>
      <c r="F1283">
        <v>1</v>
      </c>
    </row>
    <row r="1284" spans="1:6">
      <c r="A1284" t="s">
        <v>22</v>
      </c>
      <c r="B1284" t="s">
        <v>51</v>
      </c>
      <c r="C1284" s="4">
        <v>45566</v>
      </c>
      <c r="D1284">
        <v>39</v>
      </c>
      <c r="E1284">
        <v>32</v>
      </c>
      <c r="F1284">
        <v>0</v>
      </c>
    </row>
    <row r="1285" spans="1:6">
      <c r="A1285" t="s">
        <v>22</v>
      </c>
      <c r="B1285" t="s">
        <v>52</v>
      </c>
      <c r="C1285" s="4">
        <v>45566</v>
      </c>
      <c r="D1285">
        <v>63</v>
      </c>
      <c r="E1285">
        <v>52</v>
      </c>
      <c r="F1285">
        <v>1</v>
      </c>
    </row>
    <row r="1286" spans="1:6">
      <c r="A1286" t="s">
        <v>23</v>
      </c>
      <c r="B1286" t="s">
        <v>53</v>
      </c>
      <c r="C1286" s="4">
        <v>45566</v>
      </c>
      <c r="D1286">
        <v>48</v>
      </c>
      <c r="E1286">
        <v>43</v>
      </c>
      <c r="F1286">
        <v>0</v>
      </c>
    </row>
    <row r="1287" spans="1:6">
      <c r="A1287" t="s">
        <v>23</v>
      </c>
      <c r="B1287" t="s">
        <v>54</v>
      </c>
      <c r="C1287" s="4">
        <v>45566</v>
      </c>
      <c r="D1287">
        <v>49</v>
      </c>
      <c r="E1287">
        <v>45</v>
      </c>
      <c r="F1287">
        <v>1</v>
      </c>
    </row>
    <row r="1288" spans="1:6">
      <c r="A1288" t="s">
        <v>24</v>
      </c>
      <c r="B1288" t="s">
        <v>55</v>
      </c>
      <c r="C1288" s="4">
        <v>45566</v>
      </c>
      <c r="D1288">
        <v>51</v>
      </c>
      <c r="E1288">
        <v>41</v>
      </c>
      <c r="F1288">
        <v>1</v>
      </c>
    </row>
    <row r="1289" spans="1:6">
      <c r="A1289" t="s">
        <v>24</v>
      </c>
      <c r="B1289" t="s">
        <v>56</v>
      </c>
      <c r="C1289" s="4">
        <v>45566</v>
      </c>
      <c r="D1289">
        <v>71</v>
      </c>
      <c r="E1289">
        <v>61</v>
      </c>
      <c r="F1289">
        <v>1</v>
      </c>
    </row>
    <row r="1290" spans="1:6">
      <c r="A1290" t="s">
        <v>25</v>
      </c>
      <c r="B1290" t="s">
        <v>57</v>
      </c>
      <c r="C1290" s="4">
        <v>45566</v>
      </c>
      <c r="D1290">
        <v>54</v>
      </c>
      <c r="E1290">
        <v>39</v>
      </c>
      <c r="F1290">
        <v>1</v>
      </c>
    </row>
    <row r="1291" spans="1:6">
      <c r="A1291" t="s">
        <v>25</v>
      </c>
      <c r="B1291" t="s">
        <v>58</v>
      </c>
      <c r="C1291" s="4">
        <v>45566</v>
      </c>
      <c r="D1291">
        <v>72</v>
      </c>
      <c r="E1291">
        <v>57</v>
      </c>
      <c r="F1291">
        <v>1</v>
      </c>
    </row>
    <row r="1292" spans="1:6">
      <c r="A1292" t="s">
        <v>26</v>
      </c>
      <c r="B1292" t="s">
        <v>59</v>
      </c>
      <c r="C1292" s="4">
        <v>45566</v>
      </c>
      <c r="D1292">
        <v>45</v>
      </c>
      <c r="E1292">
        <v>39</v>
      </c>
      <c r="F1292">
        <v>1</v>
      </c>
    </row>
    <row r="1293" spans="1:6">
      <c r="A1293" t="s">
        <v>26</v>
      </c>
      <c r="B1293" t="s">
        <v>60</v>
      </c>
      <c r="C1293" s="4">
        <v>45566</v>
      </c>
      <c r="D1293">
        <v>71</v>
      </c>
      <c r="E1293">
        <v>61</v>
      </c>
      <c r="F1293">
        <v>1</v>
      </c>
    </row>
    <row r="1294" spans="1:6">
      <c r="A1294" t="s">
        <v>8</v>
      </c>
      <c r="B1294" t="s">
        <v>27</v>
      </c>
      <c r="C1294" s="4">
        <v>45597</v>
      </c>
      <c r="D1294">
        <v>49</v>
      </c>
      <c r="E1294">
        <v>43</v>
      </c>
      <c r="F1294">
        <v>1</v>
      </c>
    </row>
    <row r="1295" spans="1:6">
      <c r="A1295" t="s">
        <v>8</v>
      </c>
      <c r="B1295" t="s">
        <v>28</v>
      </c>
      <c r="C1295" s="4">
        <v>45597</v>
      </c>
      <c r="D1295">
        <v>71</v>
      </c>
      <c r="E1295">
        <v>58</v>
      </c>
      <c r="F1295">
        <v>1</v>
      </c>
    </row>
    <row r="1296" spans="1:6">
      <c r="A1296" t="s">
        <v>9</v>
      </c>
      <c r="B1296" t="s">
        <v>29</v>
      </c>
      <c r="C1296" s="4">
        <v>45597</v>
      </c>
      <c r="D1296">
        <v>59</v>
      </c>
      <c r="E1296">
        <v>44</v>
      </c>
      <c r="F1296">
        <v>2</v>
      </c>
    </row>
    <row r="1297" spans="1:6">
      <c r="A1297" t="s">
        <v>9</v>
      </c>
      <c r="B1297" t="s">
        <v>30</v>
      </c>
      <c r="C1297" s="4">
        <v>45597</v>
      </c>
      <c r="D1297">
        <v>77</v>
      </c>
      <c r="E1297">
        <v>57</v>
      </c>
      <c r="F1297">
        <v>2</v>
      </c>
    </row>
    <row r="1298" spans="1:6">
      <c r="A1298" t="s">
        <v>10</v>
      </c>
      <c r="B1298" t="s">
        <v>31</v>
      </c>
      <c r="C1298" s="4">
        <v>45597</v>
      </c>
      <c r="D1298">
        <v>40</v>
      </c>
      <c r="E1298">
        <v>33</v>
      </c>
      <c r="F1298">
        <v>1</v>
      </c>
    </row>
    <row r="1299" spans="1:6">
      <c r="A1299" t="s">
        <v>10</v>
      </c>
      <c r="B1299" t="s">
        <v>32</v>
      </c>
      <c r="C1299" s="4">
        <v>45597</v>
      </c>
      <c r="D1299">
        <v>49</v>
      </c>
      <c r="E1299">
        <v>39</v>
      </c>
      <c r="F1299">
        <v>1</v>
      </c>
    </row>
    <row r="1300" spans="1:6">
      <c r="A1300" t="s">
        <v>11</v>
      </c>
      <c r="B1300" t="s">
        <v>33</v>
      </c>
      <c r="C1300" s="4">
        <v>45597</v>
      </c>
      <c r="D1300">
        <v>41</v>
      </c>
      <c r="E1300">
        <v>34</v>
      </c>
      <c r="F1300">
        <v>1</v>
      </c>
    </row>
    <row r="1301" spans="1:6">
      <c r="A1301" t="s">
        <v>11</v>
      </c>
      <c r="B1301" t="s">
        <v>34</v>
      </c>
      <c r="C1301" s="4">
        <v>45597</v>
      </c>
      <c r="D1301">
        <v>54</v>
      </c>
      <c r="E1301">
        <v>42</v>
      </c>
      <c r="F1301">
        <v>1</v>
      </c>
    </row>
    <row r="1302" spans="1:6">
      <c r="A1302" t="s">
        <v>12</v>
      </c>
      <c r="B1302" t="s">
        <v>35</v>
      </c>
      <c r="C1302" s="4">
        <v>45597</v>
      </c>
      <c r="D1302">
        <v>48</v>
      </c>
      <c r="E1302">
        <v>43</v>
      </c>
      <c r="F1302">
        <v>1</v>
      </c>
    </row>
    <row r="1303" spans="1:6">
      <c r="A1303" t="s">
        <v>12</v>
      </c>
      <c r="B1303" t="s">
        <v>36</v>
      </c>
      <c r="C1303" s="4">
        <v>45597</v>
      </c>
      <c r="D1303">
        <v>55</v>
      </c>
      <c r="E1303">
        <v>46</v>
      </c>
      <c r="F1303">
        <v>1</v>
      </c>
    </row>
    <row r="1304" spans="1:6">
      <c r="A1304" t="s">
        <v>13</v>
      </c>
      <c r="B1304" t="s">
        <v>37</v>
      </c>
      <c r="C1304" s="4">
        <v>45597</v>
      </c>
      <c r="D1304">
        <v>49</v>
      </c>
      <c r="E1304">
        <v>33</v>
      </c>
      <c r="F1304">
        <v>2</v>
      </c>
    </row>
    <row r="1305" spans="1:6">
      <c r="A1305" t="s">
        <v>13</v>
      </c>
      <c r="B1305" t="s">
        <v>38</v>
      </c>
      <c r="C1305" s="4">
        <v>45597</v>
      </c>
      <c r="D1305">
        <v>78</v>
      </c>
      <c r="E1305">
        <v>52</v>
      </c>
      <c r="F1305">
        <v>2</v>
      </c>
    </row>
    <row r="1306" spans="1:6">
      <c r="A1306" t="s">
        <v>14</v>
      </c>
      <c r="B1306" t="s">
        <v>39</v>
      </c>
      <c r="C1306" s="4">
        <v>45597</v>
      </c>
      <c r="D1306">
        <v>41</v>
      </c>
      <c r="E1306">
        <v>31</v>
      </c>
      <c r="F1306">
        <v>1</v>
      </c>
    </row>
    <row r="1307" spans="1:6">
      <c r="A1307" t="s">
        <v>14</v>
      </c>
      <c r="B1307" t="s">
        <v>40</v>
      </c>
      <c r="C1307" s="4">
        <v>45597</v>
      </c>
      <c r="D1307">
        <v>64</v>
      </c>
      <c r="E1307">
        <v>50</v>
      </c>
      <c r="F1307">
        <v>1</v>
      </c>
    </row>
    <row r="1308" spans="1:6">
      <c r="A1308" t="s">
        <v>15</v>
      </c>
      <c r="B1308" t="s">
        <v>41</v>
      </c>
      <c r="C1308" s="4">
        <v>45597</v>
      </c>
      <c r="D1308">
        <v>33</v>
      </c>
      <c r="E1308">
        <v>32</v>
      </c>
      <c r="F1308">
        <v>0</v>
      </c>
    </row>
    <row r="1309" spans="1:6">
      <c r="A1309" t="s">
        <v>15</v>
      </c>
      <c r="B1309" t="s">
        <v>42</v>
      </c>
      <c r="C1309" s="4">
        <v>45597</v>
      </c>
      <c r="D1309">
        <v>48</v>
      </c>
      <c r="E1309">
        <v>44</v>
      </c>
      <c r="F1309">
        <v>0</v>
      </c>
    </row>
    <row r="1310" spans="1:6">
      <c r="A1310" t="s">
        <v>16</v>
      </c>
      <c r="B1310" t="s">
        <v>43</v>
      </c>
      <c r="C1310" s="4">
        <v>45597</v>
      </c>
      <c r="D1310">
        <v>44</v>
      </c>
      <c r="E1310">
        <v>42</v>
      </c>
      <c r="F1310">
        <v>0</v>
      </c>
    </row>
    <row r="1311" spans="1:6">
      <c r="A1311" t="s">
        <v>16</v>
      </c>
      <c r="B1311" t="s">
        <v>44</v>
      </c>
      <c r="C1311" s="4">
        <v>45597</v>
      </c>
      <c r="D1311">
        <v>51</v>
      </c>
      <c r="E1311">
        <v>49</v>
      </c>
      <c r="F1311">
        <v>0</v>
      </c>
    </row>
    <row r="1312" spans="1:6">
      <c r="A1312" t="s">
        <v>19</v>
      </c>
      <c r="B1312" t="s">
        <v>45</v>
      </c>
      <c r="C1312" s="4">
        <v>45597</v>
      </c>
      <c r="D1312">
        <v>46</v>
      </c>
      <c r="E1312">
        <v>39</v>
      </c>
      <c r="F1312">
        <v>1</v>
      </c>
    </row>
    <row r="1313" spans="1:6">
      <c r="A1313" t="s">
        <v>19</v>
      </c>
      <c r="B1313" t="s">
        <v>46</v>
      </c>
      <c r="C1313" s="4">
        <v>45597</v>
      </c>
      <c r="D1313">
        <v>72</v>
      </c>
      <c r="E1313">
        <v>60</v>
      </c>
      <c r="F1313">
        <v>1</v>
      </c>
    </row>
    <row r="1314" spans="1:6">
      <c r="A1314" t="s">
        <v>20</v>
      </c>
      <c r="B1314" t="s">
        <v>47</v>
      </c>
      <c r="C1314" s="4">
        <v>45597</v>
      </c>
      <c r="D1314">
        <v>49</v>
      </c>
      <c r="E1314">
        <v>39</v>
      </c>
      <c r="F1314">
        <v>1</v>
      </c>
    </row>
    <row r="1315" spans="1:6">
      <c r="A1315" t="s">
        <v>20</v>
      </c>
      <c r="B1315" t="s">
        <v>48</v>
      </c>
      <c r="C1315" s="4">
        <v>45597</v>
      </c>
      <c r="D1315">
        <v>49</v>
      </c>
      <c r="E1315">
        <v>42</v>
      </c>
      <c r="F1315">
        <v>1</v>
      </c>
    </row>
    <row r="1316" spans="1:6">
      <c r="A1316" t="s">
        <v>21</v>
      </c>
      <c r="B1316" t="s">
        <v>49</v>
      </c>
      <c r="C1316" s="4">
        <v>45597</v>
      </c>
      <c r="D1316">
        <v>39</v>
      </c>
      <c r="E1316">
        <v>33</v>
      </c>
      <c r="F1316">
        <v>0</v>
      </c>
    </row>
    <row r="1317" spans="1:6">
      <c r="A1317" t="s">
        <v>21</v>
      </c>
      <c r="B1317" t="s">
        <v>50</v>
      </c>
      <c r="C1317" s="4">
        <v>45597</v>
      </c>
      <c r="D1317">
        <v>58</v>
      </c>
      <c r="E1317">
        <v>52</v>
      </c>
      <c r="F1317">
        <v>1</v>
      </c>
    </row>
    <row r="1318" spans="1:6">
      <c r="A1318" t="s">
        <v>22</v>
      </c>
      <c r="B1318" t="s">
        <v>51</v>
      </c>
      <c r="C1318" s="4">
        <v>45597</v>
      </c>
      <c r="D1318">
        <v>42</v>
      </c>
      <c r="E1318">
        <v>36</v>
      </c>
      <c r="F1318">
        <v>1</v>
      </c>
    </row>
    <row r="1319" spans="1:6">
      <c r="A1319" t="s">
        <v>22</v>
      </c>
      <c r="B1319" t="s">
        <v>52</v>
      </c>
      <c r="C1319" s="4">
        <v>45597</v>
      </c>
      <c r="D1319">
        <v>74</v>
      </c>
      <c r="E1319">
        <v>61</v>
      </c>
      <c r="F1319">
        <v>1</v>
      </c>
    </row>
    <row r="1320" spans="1:6">
      <c r="A1320" t="s">
        <v>23</v>
      </c>
      <c r="B1320" t="s">
        <v>53</v>
      </c>
      <c r="C1320" s="4">
        <v>45597</v>
      </c>
      <c r="D1320">
        <v>42</v>
      </c>
      <c r="E1320">
        <v>36</v>
      </c>
      <c r="F1320">
        <v>0</v>
      </c>
    </row>
    <row r="1321" spans="1:6">
      <c r="A1321" t="s">
        <v>23</v>
      </c>
      <c r="B1321" t="s">
        <v>54</v>
      </c>
      <c r="C1321" s="4">
        <v>45597</v>
      </c>
      <c r="D1321">
        <v>57</v>
      </c>
      <c r="E1321">
        <v>51</v>
      </c>
      <c r="F1321">
        <v>1</v>
      </c>
    </row>
    <row r="1322" spans="1:6">
      <c r="A1322" t="s">
        <v>24</v>
      </c>
      <c r="B1322" t="s">
        <v>55</v>
      </c>
      <c r="C1322" s="4">
        <v>45597</v>
      </c>
      <c r="D1322">
        <v>51</v>
      </c>
      <c r="E1322">
        <v>43</v>
      </c>
      <c r="F1322">
        <v>1</v>
      </c>
    </row>
    <row r="1323" spans="1:6">
      <c r="A1323" t="s">
        <v>24</v>
      </c>
      <c r="B1323" t="s">
        <v>56</v>
      </c>
      <c r="C1323" s="4">
        <v>45597</v>
      </c>
      <c r="D1323">
        <v>52</v>
      </c>
      <c r="E1323">
        <v>43</v>
      </c>
      <c r="F1323">
        <v>1</v>
      </c>
    </row>
    <row r="1324" spans="1:6">
      <c r="A1324" t="s">
        <v>25</v>
      </c>
      <c r="B1324" t="s">
        <v>57</v>
      </c>
      <c r="C1324" s="4">
        <v>45597</v>
      </c>
      <c r="D1324">
        <v>58</v>
      </c>
      <c r="E1324">
        <v>42</v>
      </c>
      <c r="F1324">
        <v>2</v>
      </c>
    </row>
    <row r="1325" spans="1:6">
      <c r="A1325" t="s">
        <v>25</v>
      </c>
      <c r="B1325" t="s">
        <v>58</v>
      </c>
      <c r="C1325" s="4">
        <v>45597</v>
      </c>
      <c r="D1325">
        <v>60</v>
      </c>
      <c r="E1325">
        <v>47</v>
      </c>
      <c r="F1325">
        <v>2</v>
      </c>
    </row>
    <row r="1326" spans="1:6">
      <c r="A1326" t="s">
        <v>26</v>
      </c>
      <c r="B1326" t="s">
        <v>59</v>
      </c>
      <c r="C1326" s="4">
        <v>45597</v>
      </c>
      <c r="D1326">
        <v>53</v>
      </c>
      <c r="E1326">
        <v>45</v>
      </c>
      <c r="F1326">
        <v>1</v>
      </c>
    </row>
    <row r="1327" spans="1:6">
      <c r="A1327" t="s">
        <v>26</v>
      </c>
      <c r="B1327" t="s">
        <v>60</v>
      </c>
      <c r="C1327" s="4">
        <v>45597</v>
      </c>
      <c r="D1327">
        <v>45</v>
      </c>
      <c r="E1327">
        <v>40</v>
      </c>
      <c r="F1327">
        <v>1</v>
      </c>
    </row>
    <row r="1328" spans="1:6">
      <c r="A1328" t="s">
        <v>8</v>
      </c>
      <c r="B1328" t="s">
        <v>27</v>
      </c>
      <c r="C1328" s="4">
        <v>45627</v>
      </c>
      <c r="D1328">
        <v>54</v>
      </c>
      <c r="E1328">
        <v>45</v>
      </c>
      <c r="F1328">
        <v>1</v>
      </c>
    </row>
    <row r="1329" spans="1:6">
      <c r="A1329" t="s">
        <v>8</v>
      </c>
      <c r="B1329" t="s">
        <v>28</v>
      </c>
      <c r="C1329" s="4">
        <v>45627</v>
      </c>
      <c r="D1329">
        <v>66</v>
      </c>
      <c r="E1329">
        <v>58</v>
      </c>
      <c r="F1329">
        <v>1</v>
      </c>
    </row>
    <row r="1330" spans="1:6">
      <c r="A1330" t="s">
        <v>9</v>
      </c>
      <c r="B1330" t="s">
        <v>29</v>
      </c>
      <c r="C1330" s="4">
        <v>45627</v>
      </c>
      <c r="D1330">
        <v>42</v>
      </c>
      <c r="E1330">
        <v>31</v>
      </c>
      <c r="F1330">
        <v>1</v>
      </c>
    </row>
    <row r="1331" spans="1:6">
      <c r="A1331" t="s">
        <v>9</v>
      </c>
      <c r="B1331" t="s">
        <v>30</v>
      </c>
      <c r="C1331" s="4">
        <v>45627</v>
      </c>
      <c r="D1331">
        <v>63</v>
      </c>
      <c r="E1331">
        <v>47</v>
      </c>
      <c r="F1331">
        <v>2</v>
      </c>
    </row>
    <row r="1332" spans="1:6">
      <c r="A1332" t="s">
        <v>10</v>
      </c>
      <c r="B1332" t="s">
        <v>31</v>
      </c>
      <c r="C1332" s="4">
        <v>45627</v>
      </c>
      <c r="D1332">
        <v>54</v>
      </c>
      <c r="E1332">
        <v>47</v>
      </c>
      <c r="F1332">
        <v>1</v>
      </c>
    </row>
    <row r="1333" spans="1:6">
      <c r="A1333" t="s">
        <v>10</v>
      </c>
      <c r="B1333" t="s">
        <v>32</v>
      </c>
      <c r="C1333" s="4">
        <v>45627</v>
      </c>
      <c r="D1333">
        <v>67</v>
      </c>
      <c r="E1333">
        <v>55</v>
      </c>
      <c r="F1333">
        <v>1</v>
      </c>
    </row>
    <row r="1334" spans="1:6">
      <c r="A1334" t="s">
        <v>11</v>
      </c>
      <c r="B1334" t="s">
        <v>33</v>
      </c>
      <c r="C1334" s="4">
        <v>45627</v>
      </c>
      <c r="D1334">
        <v>63</v>
      </c>
      <c r="E1334">
        <v>49</v>
      </c>
      <c r="F1334">
        <v>1</v>
      </c>
    </row>
    <row r="1335" spans="1:6">
      <c r="A1335" t="s">
        <v>11</v>
      </c>
      <c r="B1335" t="s">
        <v>34</v>
      </c>
      <c r="C1335" s="4">
        <v>45627</v>
      </c>
      <c r="D1335">
        <v>73</v>
      </c>
      <c r="E1335">
        <v>60</v>
      </c>
      <c r="F1335">
        <v>1</v>
      </c>
    </row>
    <row r="1336" spans="1:6">
      <c r="A1336" t="s">
        <v>12</v>
      </c>
      <c r="B1336" t="s">
        <v>35</v>
      </c>
      <c r="C1336" s="4">
        <v>45627</v>
      </c>
      <c r="D1336">
        <v>43</v>
      </c>
      <c r="E1336">
        <v>37</v>
      </c>
      <c r="F1336">
        <v>1</v>
      </c>
    </row>
    <row r="1337" spans="1:6">
      <c r="A1337" t="s">
        <v>12</v>
      </c>
      <c r="B1337" t="s">
        <v>36</v>
      </c>
      <c r="C1337" s="4">
        <v>45627</v>
      </c>
      <c r="D1337">
        <v>60</v>
      </c>
      <c r="E1337">
        <v>49</v>
      </c>
      <c r="F1337">
        <v>1</v>
      </c>
    </row>
    <row r="1338" spans="1:6">
      <c r="A1338" t="s">
        <v>13</v>
      </c>
      <c r="B1338" t="s">
        <v>37</v>
      </c>
      <c r="C1338" s="4">
        <v>45627</v>
      </c>
      <c r="D1338">
        <v>48</v>
      </c>
      <c r="E1338">
        <v>33</v>
      </c>
      <c r="F1338">
        <v>2</v>
      </c>
    </row>
    <row r="1339" spans="1:6">
      <c r="A1339" t="s">
        <v>13</v>
      </c>
      <c r="B1339" t="s">
        <v>38</v>
      </c>
      <c r="C1339" s="4">
        <v>45627</v>
      </c>
      <c r="D1339">
        <v>63</v>
      </c>
      <c r="E1339">
        <v>42</v>
      </c>
      <c r="F1339">
        <v>2</v>
      </c>
    </row>
    <row r="1340" spans="1:6">
      <c r="A1340" t="s">
        <v>14</v>
      </c>
      <c r="B1340" t="s">
        <v>39</v>
      </c>
      <c r="C1340" s="4">
        <v>45627</v>
      </c>
      <c r="D1340">
        <v>59</v>
      </c>
      <c r="E1340">
        <v>45</v>
      </c>
      <c r="F1340">
        <v>2</v>
      </c>
    </row>
    <row r="1341" spans="1:6">
      <c r="A1341" t="s">
        <v>14</v>
      </c>
      <c r="B1341" t="s">
        <v>40</v>
      </c>
      <c r="C1341" s="4">
        <v>45627</v>
      </c>
      <c r="D1341">
        <v>57</v>
      </c>
      <c r="E1341">
        <v>46</v>
      </c>
      <c r="F1341">
        <v>1</v>
      </c>
    </row>
    <row r="1342" spans="1:6">
      <c r="A1342" t="s">
        <v>15</v>
      </c>
      <c r="B1342" t="s">
        <v>41</v>
      </c>
      <c r="C1342" s="4">
        <v>45627</v>
      </c>
      <c r="D1342">
        <v>32</v>
      </c>
      <c r="E1342">
        <v>30</v>
      </c>
      <c r="F1342">
        <v>0</v>
      </c>
    </row>
    <row r="1343" spans="1:6">
      <c r="A1343" t="s">
        <v>15</v>
      </c>
      <c r="B1343" t="s">
        <v>42</v>
      </c>
      <c r="C1343" s="4">
        <v>45627</v>
      </c>
      <c r="D1343">
        <v>56</v>
      </c>
      <c r="E1343">
        <v>54</v>
      </c>
      <c r="F1343">
        <v>0</v>
      </c>
    </row>
    <row r="1344" spans="1:6">
      <c r="A1344" t="s">
        <v>16</v>
      </c>
      <c r="B1344" t="s">
        <v>43</v>
      </c>
      <c r="C1344" s="4">
        <v>45627</v>
      </c>
      <c r="D1344">
        <v>36</v>
      </c>
      <c r="E1344">
        <v>35</v>
      </c>
      <c r="F1344">
        <v>0</v>
      </c>
    </row>
    <row r="1345" spans="1:6">
      <c r="A1345" t="s">
        <v>16</v>
      </c>
      <c r="B1345" t="s">
        <v>44</v>
      </c>
      <c r="C1345" s="4">
        <v>45627</v>
      </c>
      <c r="D1345">
        <v>52</v>
      </c>
      <c r="E1345">
        <v>48</v>
      </c>
      <c r="F1345">
        <v>0</v>
      </c>
    </row>
    <row r="1346" spans="1:6">
      <c r="A1346" t="s">
        <v>19</v>
      </c>
      <c r="B1346" t="s">
        <v>45</v>
      </c>
      <c r="C1346" s="4">
        <v>45627</v>
      </c>
      <c r="D1346">
        <v>54</v>
      </c>
      <c r="E1346">
        <v>45</v>
      </c>
      <c r="F1346">
        <v>1</v>
      </c>
    </row>
    <row r="1347" spans="1:6">
      <c r="A1347" t="s">
        <v>19</v>
      </c>
      <c r="B1347" t="s">
        <v>46</v>
      </c>
      <c r="C1347" s="4">
        <v>45627</v>
      </c>
      <c r="D1347">
        <v>53</v>
      </c>
      <c r="E1347">
        <v>45</v>
      </c>
      <c r="F1347">
        <v>1</v>
      </c>
    </row>
    <row r="1348" spans="1:6">
      <c r="A1348" t="s">
        <v>20</v>
      </c>
      <c r="B1348" t="s">
        <v>47</v>
      </c>
      <c r="C1348" s="4">
        <v>45627</v>
      </c>
      <c r="D1348">
        <v>49</v>
      </c>
      <c r="E1348">
        <v>38</v>
      </c>
      <c r="F1348">
        <v>1</v>
      </c>
    </row>
    <row r="1349" spans="1:6">
      <c r="A1349" t="s">
        <v>20</v>
      </c>
      <c r="B1349" t="s">
        <v>48</v>
      </c>
      <c r="C1349" s="4">
        <v>45627</v>
      </c>
      <c r="D1349">
        <v>75</v>
      </c>
      <c r="E1349">
        <v>58</v>
      </c>
      <c r="F1349">
        <v>2</v>
      </c>
    </row>
    <row r="1350" spans="1:6">
      <c r="A1350" t="s">
        <v>21</v>
      </c>
      <c r="B1350" t="s">
        <v>49</v>
      </c>
      <c r="C1350" s="4">
        <v>45627</v>
      </c>
      <c r="D1350">
        <v>36</v>
      </c>
      <c r="E1350">
        <v>33</v>
      </c>
      <c r="F1350">
        <v>1</v>
      </c>
    </row>
    <row r="1351" spans="1:6">
      <c r="A1351" t="s">
        <v>21</v>
      </c>
      <c r="B1351" t="s">
        <v>50</v>
      </c>
      <c r="C1351" s="4">
        <v>45627</v>
      </c>
      <c r="D1351">
        <v>58</v>
      </c>
      <c r="E1351">
        <v>53</v>
      </c>
      <c r="F1351">
        <v>1</v>
      </c>
    </row>
    <row r="1352" spans="1:6">
      <c r="A1352" t="s">
        <v>22</v>
      </c>
      <c r="B1352" t="s">
        <v>51</v>
      </c>
      <c r="C1352" s="4">
        <v>45627</v>
      </c>
      <c r="D1352">
        <v>40</v>
      </c>
      <c r="E1352">
        <v>33</v>
      </c>
      <c r="F1352">
        <v>1</v>
      </c>
    </row>
    <row r="1353" spans="1:6">
      <c r="A1353" t="s">
        <v>22</v>
      </c>
      <c r="B1353" t="s">
        <v>52</v>
      </c>
      <c r="C1353" s="4">
        <v>45627</v>
      </c>
      <c r="D1353">
        <v>66</v>
      </c>
      <c r="E1353">
        <v>53</v>
      </c>
      <c r="F1353">
        <v>1</v>
      </c>
    </row>
    <row r="1354" spans="1:6">
      <c r="A1354" t="s">
        <v>23</v>
      </c>
      <c r="B1354" t="s">
        <v>53</v>
      </c>
      <c r="C1354" s="4">
        <v>45627</v>
      </c>
      <c r="D1354">
        <v>42</v>
      </c>
      <c r="E1354">
        <v>37</v>
      </c>
      <c r="F1354">
        <v>0</v>
      </c>
    </row>
    <row r="1355" spans="1:6">
      <c r="A1355" t="s">
        <v>23</v>
      </c>
      <c r="B1355" t="s">
        <v>54</v>
      </c>
      <c r="C1355" s="4">
        <v>45627</v>
      </c>
      <c r="D1355">
        <v>67</v>
      </c>
      <c r="E1355">
        <v>61</v>
      </c>
      <c r="F1355">
        <v>1</v>
      </c>
    </row>
    <row r="1356" spans="1:6">
      <c r="A1356" t="s">
        <v>24</v>
      </c>
      <c r="B1356" t="s">
        <v>55</v>
      </c>
      <c r="C1356" s="4">
        <v>45627</v>
      </c>
      <c r="D1356">
        <v>51</v>
      </c>
      <c r="E1356">
        <v>43</v>
      </c>
      <c r="F1356">
        <v>1</v>
      </c>
    </row>
    <row r="1357" spans="1:6">
      <c r="A1357" t="s">
        <v>24</v>
      </c>
      <c r="B1357" t="s">
        <v>56</v>
      </c>
      <c r="C1357" s="4">
        <v>45627</v>
      </c>
      <c r="D1357">
        <v>68</v>
      </c>
      <c r="E1357">
        <v>58</v>
      </c>
      <c r="F1357">
        <v>1</v>
      </c>
    </row>
    <row r="1358" spans="1:6">
      <c r="A1358" t="s">
        <v>25</v>
      </c>
      <c r="B1358" t="s">
        <v>57</v>
      </c>
      <c r="C1358" s="4">
        <v>45627</v>
      </c>
      <c r="D1358">
        <v>48</v>
      </c>
      <c r="E1358">
        <v>37</v>
      </c>
      <c r="F1358">
        <v>1</v>
      </c>
    </row>
    <row r="1359" spans="1:6">
      <c r="A1359" t="s">
        <v>25</v>
      </c>
      <c r="B1359" t="s">
        <v>58</v>
      </c>
      <c r="C1359" s="4">
        <v>45627</v>
      </c>
      <c r="D1359">
        <v>78</v>
      </c>
      <c r="E1359">
        <v>62</v>
      </c>
      <c r="F1359">
        <v>2</v>
      </c>
    </row>
    <row r="1360" spans="1:6">
      <c r="A1360" t="s">
        <v>26</v>
      </c>
      <c r="B1360" t="s">
        <v>59</v>
      </c>
      <c r="C1360" s="4">
        <v>45627</v>
      </c>
      <c r="D1360">
        <v>35</v>
      </c>
      <c r="E1360">
        <v>31</v>
      </c>
      <c r="F1360">
        <v>1</v>
      </c>
    </row>
    <row r="1361" spans="1:6">
      <c r="A1361" t="s">
        <v>26</v>
      </c>
      <c r="B1361" t="s">
        <v>60</v>
      </c>
      <c r="C1361" s="4">
        <v>45627</v>
      </c>
      <c r="D1361">
        <v>49</v>
      </c>
      <c r="E1361">
        <v>43</v>
      </c>
      <c r="F1361">
        <v>0</v>
      </c>
    </row>
    <row r="1362" spans="1:6">
      <c r="A1362" t="s">
        <v>8</v>
      </c>
      <c r="B1362" t="s">
        <v>27</v>
      </c>
      <c r="C1362" s="4">
        <v>45658</v>
      </c>
      <c r="D1362">
        <v>56</v>
      </c>
      <c r="E1362">
        <v>48</v>
      </c>
      <c r="F1362">
        <v>1</v>
      </c>
    </row>
    <row r="1363" spans="1:6">
      <c r="A1363" t="s">
        <v>8</v>
      </c>
      <c r="B1363" t="s">
        <v>28</v>
      </c>
      <c r="C1363" s="4">
        <v>45658</v>
      </c>
      <c r="D1363">
        <v>55</v>
      </c>
      <c r="E1363">
        <v>46</v>
      </c>
      <c r="F1363">
        <v>1</v>
      </c>
    </row>
    <row r="1364" spans="1:6">
      <c r="A1364" t="s">
        <v>9</v>
      </c>
      <c r="B1364" t="s">
        <v>29</v>
      </c>
      <c r="C1364" s="4">
        <v>45658</v>
      </c>
      <c r="D1364">
        <v>51</v>
      </c>
      <c r="E1364">
        <v>37</v>
      </c>
      <c r="F1364">
        <v>2</v>
      </c>
    </row>
    <row r="1365" spans="1:6">
      <c r="A1365" t="s">
        <v>9</v>
      </c>
      <c r="B1365" t="s">
        <v>30</v>
      </c>
      <c r="C1365" s="4">
        <v>45658</v>
      </c>
      <c r="D1365">
        <v>84</v>
      </c>
      <c r="E1365">
        <v>59</v>
      </c>
      <c r="F1365">
        <v>3</v>
      </c>
    </row>
    <row r="1366" spans="1:6">
      <c r="A1366" t="s">
        <v>10</v>
      </c>
      <c r="B1366" t="s">
        <v>31</v>
      </c>
      <c r="C1366" s="4">
        <v>45658</v>
      </c>
      <c r="D1366">
        <v>45</v>
      </c>
      <c r="E1366">
        <v>37</v>
      </c>
      <c r="F1366">
        <v>1</v>
      </c>
    </row>
    <row r="1367" spans="1:6">
      <c r="A1367" t="s">
        <v>10</v>
      </c>
      <c r="B1367" t="s">
        <v>32</v>
      </c>
      <c r="C1367" s="4">
        <v>45658</v>
      </c>
      <c r="D1367">
        <v>69</v>
      </c>
      <c r="E1367">
        <v>56</v>
      </c>
      <c r="F1367">
        <v>1</v>
      </c>
    </row>
    <row r="1368" spans="1:6">
      <c r="A1368" t="s">
        <v>11</v>
      </c>
      <c r="B1368" t="s">
        <v>33</v>
      </c>
      <c r="C1368" s="4">
        <v>45658</v>
      </c>
      <c r="D1368">
        <v>52</v>
      </c>
      <c r="E1368">
        <v>43</v>
      </c>
      <c r="F1368">
        <v>1</v>
      </c>
    </row>
    <row r="1369" spans="1:6">
      <c r="A1369" t="s">
        <v>11</v>
      </c>
      <c r="B1369" t="s">
        <v>34</v>
      </c>
      <c r="C1369" s="4">
        <v>45658</v>
      </c>
      <c r="D1369">
        <v>66</v>
      </c>
      <c r="E1369">
        <v>51</v>
      </c>
      <c r="F1369">
        <v>1</v>
      </c>
    </row>
    <row r="1370" spans="1:6">
      <c r="A1370" t="s">
        <v>12</v>
      </c>
      <c r="B1370" t="s">
        <v>35</v>
      </c>
      <c r="C1370" s="4">
        <v>45658</v>
      </c>
      <c r="D1370">
        <v>46</v>
      </c>
      <c r="E1370">
        <v>38</v>
      </c>
      <c r="F1370">
        <v>1</v>
      </c>
    </row>
    <row r="1371" spans="1:6">
      <c r="A1371" t="s">
        <v>12</v>
      </c>
      <c r="B1371" t="s">
        <v>36</v>
      </c>
      <c r="C1371" s="4">
        <v>45658</v>
      </c>
      <c r="D1371">
        <v>61</v>
      </c>
      <c r="E1371">
        <v>51</v>
      </c>
      <c r="F1371">
        <v>1</v>
      </c>
    </row>
    <row r="1372" spans="1:6">
      <c r="A1372" t="s">
        <v>13</v>
      </c>
      <c r="B1372" t="s">
        <v>37</v>
      </c>
      <c r="C1372" s="4">
        <v>45658</v>
      </c>
      <c r="D1372">
        <v>45</v>
      </c>
      <c r="E1372">
        <v>31</v>
      </c>
      <c r="F1372">
        <v>2</v>
      </c>
    </row>
    <row r="1373" spans="1:6">
      <c r="A1373" t="s">
        <v>13</v>
      </c>
      <c r="B1373" t="s">
        <v>38</v>
      </c>
      <c r="C1373" s="4">
        <v>45658</v>
      </c>
      <c r="D1373">
        <v>74</v>
      </c>
      <c r="E1373">
        <v>53</v>
      </c>
      <c r="F1373">
        <v>3</v>
      </c>
    </row>
    <row r="1374" spans="1:6">
      <c r="A1374" t="s">
        <v>14</v>
      </c>
      <c r="B1374" t="s">
        <v>39</v>
      </c>
      <c r="C1374" s="4">
        <v>45658</v>
      </c>
      <c r="D1374">
        <v>46</v>
      </c>
      <c r="E1374">
        <v>36</v>
      </c>
      <c r="F1374">
        <v>1</v>
      </c>
    </row>
    <row r="1375" spans="1:6">
      <c r="A1375" t="s">
        <v>14</v>
      </c>
      <c r="B1375" t="s">
        <v>40</v>
      </c>
      <c r="C1375" s="4">
        <v>45658</v>
      </c>
      <c r="D1375">
        <v>50</v>
      </c>
      <c r="E1375">
        <v>41</v>
      </c>
      <c r="F1375">
        <v>1</v>
      </c>
    </row>
    <row r="1376" spans="1:6">
      <c r="A1376" t="s">
        <v>15</v>
      </c>
      <c r="B1376" t="s">
        <v>41</v>
      </c>
      <c r="C1376" s="4">
        <v>45658</v>
      </c>
      <c r="D1376">
        <v>49</v>
      </c>
      <c r="E1376">
        <v>44</v>
      </c>
      <c r="F1376">
        <v>0</v>
      </c>
    </row>
    <row r="1377" spans="1:6">
      <c r="A1377" t="s">
        <v>15</v>
      </c>
      <c r="B1377" t="s">
        <v>42</v>
      </c>
      <c r="C1377" s="4">
        <v>45658</v>
      </c>
      <c r="D1377">
        <v>59</v>
      </c>
      <c r="E1377">
        <v>57</v>
      </c>
      <c r="F1377">
        <v>0</v>
      </c>
    </row>
    <row r="1378" spans="1:6">
      <c r="A1378" t="s">
        <v>16</v>
      </c>
      <c r="B1378" t="s">
        <v>43</v>
      </c>
      <c r="C1378" s="4">
        <v>45658</v>
      </c>
      <c r="D1378">
        <v>35</v>
      </c>
      <c r="E1378">
        <v>33</v>
      </c>
      <c r="F1378">
        <v>0</v>
      </c>
    </row>
    <row r="1379" spans="1:6">
      <c r="A1379" t="s">
        <v>16</v>
      </c>
      <c r="B1379" t="s">
        <v>44</v>
      </c>
      <c r="C1379" s="4">
        <v>45658</v>
      </c>
      <c r="D1379">
        <v>45</v>
      </c>
      <c r="E1379">
        <v>42</v>
      </c>
      <c r="F1379">
        <v>0</v>
      </c>
    </row>
    <row r="1380" spans="1:6">
      <c r="A1380" t="s">
        <v>19</v>
      </c>
      <c r="B1380" t="s">
        <v>45</v>
      </c>
      <c r="C1380" s="4">
        <v>45658</v>
      </c>
      <c r="D1380">
        <v>39</v>
      </c>
      <c r="E1380">
        <v>34</v>
      </c>
      <c r="F1380">
        <v>1</v>
      </c>
    </row>
    <row r="1381" spans="1:6">
      <c r="A1381" t="s">
        <v>19</v>
      </c>
      <c r="B1381" t="s">
        <v>46</v>
      </c>
      <c r="C1381" s="4">
        <v>45658</v>
      </c>
      <c r="D1381">
        <v>70</v>
      </c>
      <c r="E1381">
        <v>58</v>
      </c>
      <c r="F1381">
        <v>1</v>
      </c>
    </row>
    <row r="1382" spans="1:6">
      <c r="A1382" t="s">
        <v>20</v>
      </c>
      <c r="B1382" t="s">
        <v>47</v>
      </c>
      <c r="C1382" s="4">
        <v>45658</v>
      </c>
      <c r="D1382">
        <v>41</v>
      </c>
      <c r="E1382">
        <v>33</v>
      </c>
      <c r="F1382">
        <v>1</v>
      </c>
    </row>
    <row r="1383" spans="1:6">
      <c r="A1383" t="s">
        <v>20</v>
      </c>
      <c r="B1383" t="s">
        <v>48</v>
      </c>
      <c r="C1383" s="4">
        <v>45658</v>
      </c>
      <c r="D1383">
        <v>72</v>
      </c>
      <c r="E1383">
        <v>61</v>
      </c>
      <c r="F1383">
        <v>2</v>
      </c>
    </row>
    <row r="1384" spans="1:6">
      <c r="A1384" t="s">
        <v>21</v>
      </c>
      <c r="B1384" t="s">
        <v>49</v>
      </c>
      <c r="C1384" s="4">
        <v>45658</v>
      </c>
      <c r="D1384">
        <v>39</v>
      </c>
      <c r="E1384">
        <v>33</v>
      </c>
      <c r="F1384">
        <v>1</v>
      </c>
    </row>
    <row r="1385" spans="1:6">
      <c r="A1385" t="s">
        <v>21</v>
      </c>
      <c r="B1385" t="s">
        <v>50</v>
      </c>
      <c r="C1385" s="4">
        <v>45658</v>
      </c>
      <c r="D1385">
        <v>55</v>
      </c>
      <c r="E1385">
        <v>50</v>
      </c>
      <c r="F1385">
        <v>1</v>
      </c>
    </row>
    <row r="1386" spans="1:6">
      <c r="A1386" t="s">
        <v>22</v>
      </c>
      <c r="B1386" t="s">
        <v>51</v>
      </c>
      <c r="C1386" s="4">
        <v>45658</v>
      </c>
      <c r="D1386">
        <v>56</v>
      </c>
      <c r="E1386">
        <v>48</v>
      </c>
      <c r="F1386">
        <v>1</v>
      </c>
    </row>
    <row r="1387" spans="1:6">
      <c r="A1387" t="s">
        <v>22</v>
      </c>
      <c r="B1387" t="s">
        <v>52</v>
      </c>
      <c r="C1387" s="4">
        <v>45658</v>
      </c>
      <c r="D1387">
        <v>70</v>
      </c>
      <c r="E1387">
        <v>57</v>
      </c>
      <c r="F1387">
        <v>1</v>
      </c>
    </row>
    <row r="1388" spans="1:6">
      <c r="A1388" t="s">
        <v>23</v>
      </c>
      <c r="B1388" t="s">
        <v>53</v>
      </c>
      <c r="C1388" s="4">
        <v>45658</v>
      </c>
      <c r="D1388">
        <v>54</v>
      </c>
      <c r="E1388">
        <v>50</v>
      </c>
      <c r="F1388">
        <v>1</v>
      </c>
    </row>
    <row r="1389" spans="1:6">
      <c r="A1389" t="s">
        <v>23</v>
      </c>
      <c r="B1389" t="s">
        <v>54</v>
      </c>
      <c r="C1389" s="4">
        <v>45658</v>
      </c>
      <c r="D1389">
        <v>70</v>
      </c>
      <c r="E1389">
        <v>61</v>
      </c>
      <c r="F1389">
        <v>1</v>
      </c>
    </row>
    <row r="1390" spans="1:6">
      <c r="A1390" t="s">
        <v>24</v>
      </c>
      <c r="B1390" t="s">
        <v>55</v>
      </c>
      <c r="C1390" s="4">
        <v>45658</v>
      </c>
      <c r="D1390">
        <v>41</v>
      </c>
      <c r="E1390">
        <v>35</v>
      </c>
      <c r="F1390">
        <v>1</v>
      </c>
    </row>
    <row r="1391" spans="1:6">
      <c r="A1391" t="s">
        <v>24</v>
      </c>
      <c r="B1391" t="s">
        <v>56</v>
      </c>
      <c r="C1391" s="4">
        <v>45658</v>
      </c>
      <c r="D1391">
        <v>73</v>
      </c>
      <c r="E1391">
        <v>60</v>
      </c>
      <c r="F1391">
        <v>1</v>
      </c>
    </row>
    <row r="1392" spans="1:6">
      <c r="A1392" t="s">
        <v>25</v>
      </c>
      <c r="B1392" t="s">
        <v>57</v>
      </c>
      <c r="C1392" s="4">
        <v>45658</v>
      </c>
      <c r="D1392">
        <v>38</v>
      </c>
      <c r="E1392">
        <v>30</v>
      </c>
      <c r="F1392">
        <v>1</v>
      </c>
    </row>
    <row r="1393" spans="1:6">
      <c r="A1393" t="s">
        <v>25</v>
      </c>
      <c r="B1393" t="s">
        <v>58</v>
      </c>
      <c r="C1393" s="4">
        <v>45658</v>
      </c>
      <c r="D1393">
        <v>73</v>
      </c>
      <c r="E1393">
        <v>55</v>
      </c>
      <c r="F1393">
        <v>2</v>
      </c>
    </row>
    <row r="1394" spans="1:6">
      <c r="A1394" t="s">
        <v>26</v>
      </c>
      <c r="B1394" t="s">
        <v>59</v>
      </c>
      <c r="C1394" s="4">
        <v>45658</v>
      </c>
      <c r="D1394">
        <v>45</v>
      </c>
      <c r="E1394">
        <v>39</v>
      </c>
      <c r="F1394">
        <v>0</v>
      </c>
    </row>
    <row r="1395" spans="1:6">
      <c r="A1395" t="s">
        <v>26</v>
      </c>
      <c r="B1395" t="s">
        <v>60</v>
      </c>
      <c r="C1395" s="4">
        <v>45658</v>
      </c>
      <c r="D1395">
        <v>52</v>
      </c>
      <c r="E1395">
        <v>47</v>
      </c>
      <c r="F1395">
        <v>1</v>
      </c>
    </row>
    <row r="1396" spans="1:6">
      <c r="A1396" t="s">
        <v>8</v>
      </c>
      <c r="B1396" t="s">
        <v>27</v>
      </c>
      <c r="C1396" s="4">
        <v>45689</v>
      </c>
      <c r="D1396">
        <v>37</v>
      </c>
      <c r="E1396">
        <v>33</v>
      </c>
      <c r="F1396">
        <v>1</v>
      </c>
    </row>
    <row r="1397" spans="1:6">
      <c r="A1397" t="s">
        <v>8</v>
      </c>
      <c r="B1397" t="s">
        <v>28</v>
      </c>
      <c r="C1397" s="4">
        <v>45689</v>
      </c>
      <c r="D1397">
        <v>46</v>
      </c>
      <c r="E1397">
        <v>40</v>
      </c>
      <c r="F1397">
        <v>1</v>
      </c>
    </row>
    <row r="1398" spans="1:6">
      <c r="A1398" t="s">
        <v>9</v>
      </c>
      <c r="B1398" t="s">
        <v>29</v>
      </c>
      <c r="C1398" s="4">
        <v>45689</v>
      </c>
      <c r="D1398">
        <v>52</v>
      </c>
      <c r="E1398">
        <v>37</v>
      </c>
      <c r="F1398">
        <v>2</v>
      </c>
    </row>
    <row r="1399" spans="1:6">
      <c r="A1399" t="s">
        <v>9</v>
      </c>
      <c r="B1399" t="s">
        <v>30</v>
      </c>
      <c r="C1399" s="4">
        <v>45689</v>
      </c>
      <c r="D1399">
        <v>79</v>
      </c>
      <c r="E1399">
        <v>61</v>
      </c>
      <c r="F1399">
        <v>3</v>
      </c>
    </row>
    <row r="1400" spans="1:6">
      <c r="A1400" t="s">
        <v>10</v>
      </c>
      <c r="B1400" t="s">
        <v>31</v>
      </c>
      <c r="C1400" s="4">
        <v>45689</v>
      </c>
      <c r="D1400">
        <v>43</v>
      </c>
      <c r="E1400">
        <v>37</v>
      </c>
      <c r="F1400">
        <v>1</v>
      </c>
    </row>
    <row r="1401" spans="1:6">
      <c r="A1401" t="s">
        <v>10</v>
      </c>
      <c r="B1401" t="s">
        <v>32</v>
      </c>
      <c r="C1401" s="4">
        <v>45689</v>
      </c>
      <c r="D1401">
        <v>63</v>
      </c>
      <c r="E1401">
        <v>52</v>
      </c>
      <c r="F1401">
        <v>1</v>
      </c>
    </row>
    <row r="1402" spans="1:6">
      <c r="A1402" t="s">
        <v>11</v>
      </c>
      <c r="B1402" t="s">
        <v>33</v>
      </c>
      <c r="C1402" s="4">
        <v>45689</v>
      </c>
      <c r="D1402">
        <v>61</v>
      </c>
      <c r="E1402">
        <v>49</v>
      </c>
      <c r="F1402">
        <v>2</v>
      </c>
    </row>
    <row r="1403" spans="1:6">
      <c r="A1403" t="s">
        <v>11</v>
      </c>
      <c r="B1403" t="s">
        <v>34</v>
      </c>
      <c r="C1403" s="4">
        <v>45689</v>
      </c>
      <c r="D1403">
        <v>71</v>
      </c>
      <c r="E1403">
        <v>59</v>
      </c>
      <c r="F1403">
        <v>2</v>
      </c>
    </row>
    <row r="1404" spans="1:6">
      <c r="A1404" t="s">
        <v>12</v>
      </c>
      <c r="B1404" t="s">
        <v>35</v>
      </c>
      <c r="C1404" s="4">
        <v>45689</v>
      </c>
      <c r="D1404">
        <v>53</v>
      </c>
      <c r="E1404">
        <v>47</v>
      </c>
      <c r="F1404">
        <v>1</v>
      </c>
    </row>
    <row r="1405" spans="1:6">
      <c r="A1405" t="s">
        <v>12</v>
      </c>
      <c r="B1405" t="s">
        <v>36</v>
      </c>
      <c r="C1405" s="4">
        <v>45689</v>
      </c>
      <c r="D1405">
        <v>49</v>
      </c>
      <c r="E1405">
        <v>40</v>
      </c>
      <c r="F1405">
        <v>1</v>
      </c>
    </row>
    <row r="1406" spans="1:6">
      <c r="A1406" t="s">
        <v>13</v>
      </c>
      <c r="B1406" t="s">
        <v>37</v>
      </c>
      <c r="C1406" s="4">
        <v>45689</v>
      </c>
      <c r="D1406">
        <v>73</v>
      </c>
      <c r="E1406">
        <v>49</v>
      </c>
      <c r="F1406">
        <v>3</v>
      </c>
    </row>
    <row r="1407" spans="1:6">
      <c r="A1407" t="s">
        <v>13</v>
      </c>
      <c r="B1407" t="s">
        <v>38</v>
      </c>
      <c r="C1407" s="4">
        <v>45689</v>
      </c>
      <c r="D1407">
        <v>77</v>
      </c>
      <c r="E1407">
        <v>55</v>
      </c>
      <c r="F1407">
        <v>2</v>
      </c>
    </row>
    <row r="1408" spans="1:6">
      <c r="A1408" t="s">
        <v>14</v>
      </c>
      <c r="B1408" t="s">
        <v>39</v>
      </c>
      <c r="C1408" s="4">
        <v>45689</v>
      </c>
      <c r="D1408">
        <v>41</v>
      </c>
      <c r="E1408">
        <v>32</v>
      </c>
      <c r="F1408">
        <v>1</v>
      </c>
    </row>
    <row r="1409" spans="1:6">
      <c r="A1409" t="s">
        <v>14</v>
      </c>
      <c r="B1409" t="s">
        <v>40</v>
      </c>
      <c r="C1409" s="4">
        <v>45689</v>
      </c>
      <c r="D1409">
        <v>58</v>
      </c>
      <c r="E1409">
        <v>47</v>
      </c>
      <c r="F1409">
        <v>1</v>
      </c>
    </row>
    <row r="1410" spans="1:6">
      <c r="A1410" t="s">
        <v>15</v>
      </c>
      <c r="B1410" t="s">
        <v>41</v>
      </c>
      <c r="C1410" s="4">
        <v>45689</v>
      </c>
      <c r="D1410">
        <v>45</v>
      </c>
      <c r="E1410">
        <v>40</v>
      </c>
      <c r="F1410">
        <v>0</v>
      </c>
    </row>
    <row r="1411" spans="1:6">
      <c r="A1411" t="s">
        <v>15</v>
      </c>
      <c r="B1411" t="s">
        <v>42</v>
      </c>
      <c r="C1411" s="4">
        <v>45689</v>
      </c>
      <c r="D1411">
        <v>67</v>
      </c>
      <c r="E1411">
        <v>61</v>
      </c>
      <c r="F1411">
        <v>1</v>
      </c>
    </row>
    <row r="1412" spans="1:6">
      <c r="A1412" t="s">
        <v>16</v>
      </c>
      <c r="B1412" t="s">
        <v>43</v>
      </c>
      <c r="C1412" s="4">
        <v>45689</v>
      </c>
      <c r="D1412">
        <v>37</v>
      </c>
      <c r="E1412">
        <v>34</v>
      </c>
      <c r="F1412">
        <v>0</v>
      </c>
    </row>
    <row r="1413" spans="1:6">
      <c r="A1413" t="s">
        <v>16</v>
      </c>
      <c r="B1413" t="s">
        <v>44</v>
      </c>
      <c r="C1413" s="4">
        <v>45689</v>
      </c>
      <c r="D1413">
        <v>66</v>
      </c>
      <c r="E1413">
        <v>60</v>
      </c>
      <c r="F1413">
        <v>0</v>
      </c>
    </row>
    <row r="1414" spans="1:6">
      <c r="A1414" t="s">
        <v>19</v>
      </c>
      <c r="B1414" t="s">
        <v>45</v>
      </c>
      <c r="C1414" s="4">
        <v>45689</v>
      </c>
      <c r="D1414">
        <v>43</v>
      </c>
      <c r="E1414">
        <v>35</v>
      </c>
      <c r="F1414">
        <v>1</v>
      </c>
    </row>
    <row r="1415" spans="1:6">
      <c r="A1415" t="s">
        <v>19</v>
      </c>
      <c r="B1415" t="s">
        <v>46</v>
      </c>
      <c r="C1415" s="4">
        <v>45689</v>
      </c>
      <c r="D1415">
        <v>55</v>
      </c>
      <c r="E1415">
        <v>47</v>
      </c>
      <c r="F1415">
        <v>1</v>
      </c>
    </row>
    <row r="1416" spans="1:6">
      <c r="A1416" t="s">
        <v>20</v>
      </c>
      <c r="B1416" t="s">
        <v>47</v>
      </c>
      <c r="C1416" s="4">
        <v>45689</v>
      </c>
      <c r="D1416">
        <v>48</v>
      </c>
      <c r="E1416">
        <v>40</v>
      </c>
      <c r="F1416">
        <v>1</v>
      </c>
    </row>
    <row r="1417" spans="1:6">
      <c r="A1417" t="s">
        <v>20</v>
      </c>
      <c r="B1417" t="s">
        <v>48</v>
      </c>
      <c r="C1417" s="4">
        <v>45689</v>
      </c>
      <c r="D1417">
        <v>68</v>
      </c>
      <c r="E1417">
        <v>57</v>
      </c>
      <c r="F1417">
        <v>1</v>
      </c>
    </row>
    <row r="1418" spans="1:6">
      <c r="A1418" t="s">
        <v>21</v>
      </c>
      <c r="B1418" t="s">
        <v>49</v>
      </c>
      <c r="C1418" s="4">
        <v>45689</v>
      </c>
      <c r="D1418">
        <v>46</v>
      </c>
      <c r="E1418">
        <v>40</v>
      </c>
      <c r="F1418">
        <v>1</v>
      </c>
    </row>
    <row r="1419" spans="1:6">
      <c r="A1419" t="s">
        <v>21</v>
      </c>
      <c r="B1419" t="s">
        <v>50</v>
      </c>
      <c r="C1419" s="4">
        <v>45689</v>
      </c>
      <c r="D1419">
        <v>68</v>
      </c>
      <c r="E1419">
        <v>59</v>
      </c>
      <c r="F1419">
        <v>1</v>
      </c>
    </row>
    <row r="1420" spans="1:6">
      <c r="A1420" t="s">
        <v>22</v>
      </c>
      <c r="B1420" t="s">
        <v>51</v>
      </c>
      <c r="C1420" s="4">
        <v>45689</v>
      </c>
      <c r="D1420">
        <v>59</v>
      </c>
      <c r="E1420">
        <v>47</v>
      </c>
      <c r="F1420">
        <v>1</v>
      </c>
    </row>
    <row r="1421" spans="1:6">
      <c r="A1421" t="s">
        <v>22</v>
      </c>
      <c r="B1421" t="s">
        <v>52</v>
      </c>
      <c r="C1421" s="4">
        <v>45689</v>
      </c>
      <c r="D1421">
        <v>65</v>
      </c>
      <c r="E1421">
        <v>53</v>
      </c>
      <c r="F1421">
        <v>1</v>
      </c>
    </row>
    <row r="1422" spans="1:6">
      <c r="A1422" t="s">
        <v>23</v>
      </c>
      <c r="B1422" t="s">
        <v>53</v>
      </c>
      <c r="C1422" s="4">
        <v>45689</v>
      </c>
      <c r="D1422">
        <v>39</v>
      </c>
      <c r="E1422">
        <v>34</v>
      </c>
      <c r="F1422">
        <v>0</v>
      </c>
    </row>
    <row r="1423" spans="1:6">
      <c r="A1423" t="s">
        <v>23</v>
      </c>
      <c r="B1423" t="s">
        <v>54</v>
      </c>
      <c r="C1423" s="4">
        <v>45689</v>
      </c>
      <c r="D1423">
        <v>44</v>
      </c>
      <c r="E1423">
        <v>38</v>
      </c>
      <c r="F1423">
        <v>0</v>
      </c>
    </row>
    <row r="1424" spans="1:6">
      <c r="A1424" t="s">
        <v>24</v>
      </c>
      <c r="B1424" t="s">
        <v>55</v>
      </c>
      <c r="C1424" s="4">
        <v>45689</v>
      </c>
      <c r="D1424">
        <v>53</v>
      </c>
      <c r="E1424">
        <v>44</v>
      </c>
      <c r="F1424">
        <v>1</v>
      </c>
    </row>
    <row r="1425" spans="1:6">
      <c r="A1425" t="s">
        <v>24</v>
      </c>
      <c r="B1425" t="s">
        <v>56</v>
      </c>
      <c r="C1425" s="4">
        <v>45689</v>
      </c>
      <c r="D1425">
        <v>74</v>
      </c>
      <c r="E1425">
        <v>61</v>
      </c>
      <c r="F1425">
        <v>1</v>
      </c>
    </row>
    <row r="1426" spans="1:6">
      <c r="A1426" t="s">
        <v>25</v>
      </c>
      <c r="B1426" t="s">
        <v>57</v>
      </c>
      <c r="C1426" s="4">
        <v>45689</v>
      </c>
      <c r="D1426">
        <v>41</v>
      </c>
      <c r="E1426">
        <v>30</v>
      </c>
      <c r="F1426">
        <v>1</v>
      </c>
    </row>
    <row r="1427" spans="1:6">
      <c r="A1427" t="s">
        <v>25</v>
      </c>
      <c r="B1427" t="s">
        <v>58</v>
      </c>
      <c r="C1427" s="4">
        <v>45689</v>
      </c>
      <c r="D1427">
        <v>53</v>
      </c>
      <c r="E1427">
        <v>42</v>
      </c>
      <c r="F1427">
        <v>2</v>
      </c>
    </row>
    <row r="1428" spans="1:6">
      <c r="A1428" t="s">
        <v>26</v>
      </c>
      <c r="B1428" t="s">
        <v>59</v>
      </c>
      <c r="C1428" s="4">
        <v>45689</v>
      </c>
      <c r="D1428">
        <v>50</v>
      </c>
      <c r="E1428">
        <v>44</v>
      </c>
      <c r="F1428">
        <v>1</v>
      </c>
    </row>
    <row r="1429" spans="1:6">
      <c r="A1429" t="s">
        <v>26</v>
      </c>
      <c r="B1429" t="s">
        <v>60</v>
      </c>
      <c r="C1429" s="4">
        <v>45689</v>
      </c>
      <c r="D1429">
        <v>60</v>
      </c>
      <c r="E1429">
        <v>52</v>
      </c>
      <c r="F1429">
        <v>1</v>
      </c>
    </row>
    <row r="1430" spans="1:6">
      <c r="A1430" t="s">
        <v>8</v>
      </c>
      <c r="B1430" t="s">
        <v>27</v>
      </c>
      <c r="C1430" s="4">
        <v>45717</v>
      </c>
      <c r="D1430">
        <v>35</v>
      </c>
      <c r="E1430">
        <v>31</v>
      </c>
      <c r="F1430">
        <v>1</v>
      </c>
    </row>
    <row r="1431" spans="1:6">
      <c r="A1431" t="s">
        <v>8</v>
      </c>
      <c r="B1431" t="s">
        <v>28</v>
      </c>
      <c r="C1431" s="4">
        <v>45717</v>
      </c>
      <c r="D1431">
        <v>61</v>
      </c>
      <c r="E1431">
        <v>54</v>
      </c>
      <c r="F1431">
        <v>1</v>
      </c>
    </row>
    <row r="1432" spans="1:6">
      <c r="A1432" t="s">
        <v>9</v>
      </c>
      <c r="B1432" t="s">
        <v>29</v>
      </c>
      <c r="C1432" s="4">
        <v>45717</v>
      </c>
      <c r="D1432">
        <v>65</v>
      </c>
      <c r="E1432">
        <v>48</v>
      </c>
      <c r="F1432">
        <v>2</v>
      </c>
    </row>
    <row r="1433" spans="1:6">
      <c r="A1433" t="s">
        <v>9</v>
      </c>
      <c r="B1433" t="s">
        <v>30</v>
      </c>
      <c r="C1433" s="4">
        <v>45717</v>
      </c>
      <c r="D1433">
        <v>72</v>
      </c>
      <c r="E1433">
        <v>51</v>
      </c>
      <c r="F1433">
        <v>3</v>
      </c>
    </row>
    <row r="1434" spans="1:6">
      <c r="A1434" t="s">
        <v>10</v>
      </c>
      <c r="B1434" t="s">
        <v>31</v>
      </c>
      <c r="C1434" s="4">
        <v>45717</v>
      </c>
      <c r="D1434">
        <v>36</v>
      </c>
      <c r="E1434">
        <v>31</v>
      </c>
      <c r="F1434">
        <v>1</v>
      </c>
    </row>
    <row r="1435" spans="1:6">
      <c r="A1435" t="s">
        <v>10</v>
      </c>
      <c r="B1435" t="s">
        <v>32</v>
      </c>
      <c r="C1435" s="4">
        <v>45717</v>
      </c>
      <c r="D1435">
        <v>66</v>
      </c>
      <c r="E1435">
        <v>55</v>
      </c>
      <c r="F1435">
        <v>2</v>
      </c>
    </row>
    <row r="1436" spans="1:6">
      <c r="A1436" t="s">
        <v>11</v>
      </c>
      <c r="B1436" t="s">
        <v>33</v>
      </c>
      <c r="C1436" s="4">
        <v>45717</v>
      </c>
      <c r="D1436">
        <v>58</v>
      </c>
      <c r="E1436">
        <v>46</v>
      </c>
      <c r="F1436">
        <v>2</v>
      </c>
    </row>
    <row r="1437" spans="1:6">
      <c r="A1437" t="s">
        <v>11</v>
      </c>
      <c r="B1437" t="s">
        <v>34</v>
      </c>
      <c r="C1437" s="4">
        <v>45717</v>
      </c>
      <c r="D1437">
        <v>74</v>
      </c>
      <c r="E1437">
        <v>58</v>
      </c>
      <c r="F1437">
        <v>2</v>
      </c>
    </row>
    <row r="1438" spans="1:6">
      <c r="A1438" t="s">
        <v>12</v>
      </c>
      <c r="B1438" t="s">
        <v>35</v>
      </c>
      <c r="C1438" s="4">
        <v>45717</v>
      </c>
      <c r="D1438">
        <v>56</v>
      </c>
      <c r="E1438">
        <v>49</v>
      </c>
      <c r="F1438">
        <v>1</v>
      </c>
    </row>
    <row r="1439" spans="1:6">
      <c r="A1439" t="s">
        <v>12</v>
      </c>
      <c r="B1439" t="s">
        <v>36</v>
      </c>
      <c r="C1439" s="4">
        <v>45717</v>
      </c>
      <c r="D1439">
        <v>57</v>
      </c>
      <c r="E1439">
        <v>49</v>
      </c>
      <c r="F1439">
        <v>1</v>
      </c>
    </row>
    <row r="1440" spans="1:6">
      <c r="A1440" t="s">
        <v>13</v>
      </c>
      <c r="B1440" t="s">
        <v>37</v>
      </c>
      <c r="C1440" s="4">
        <v>45717</v>
      </c>
      <c r="D1440">
        <v>75</v>
      </c>
      <c r="E1440">
        <v>48</v>
      </c>
      <c r="F1440">
        <v>2</v>
      </c>
    </row>
    <row r="1441" spans="1:6">
      <c r="A1441" t="s">
        <v>13</v>
      </c>
      <c r="B1441" t="s">
        <v>38</v>
      </c>
      <c r="C1441" s="4">
        <v>45717</v>
      </c>
      <c r="D1441">
        <v>59</v>
      </c>
      <c r="E1441">
        <v>41</v>
      </c>
      <c r="F1441">
        <v>2</v>
      </c>
    </row>
    <row r="1442" spans="1:6">
      <c r="A1442" t="s">
        <v>14</v>
      </c>
      <c r="B1442" t="s">
        <v>39</v>
      </c>
      <c r="C1442" s="4">
        <v>45717</v>
      </c>
      <c r="D1442">
        <v>50</v>
      </c>
      <c r="E1442">
        <v>39</v>
      </c>
      <c r="F1442">
        <v>1</v>
      </c>
    </row>
    <row r="1443" spans="1:6">
      <c r="A1443" t="s">
        <v>14</v>
      </c>
      <c r="B1443" t="s">
        <v>40</v>
      </c>
      <c r="C1443" s="4">
        <v>45717</v>
      </c>
      <c r="D1443">
        <v>76</v>
      </c>
      <c r="E1443">
        <v>58</v>
      </c>
      <c r="F1443">
        <v>1</v>
      </c>
    </row>
    <row r="1444" spans="1:6">
      <c r="A1444" t="s">
        <v>15</v>
      </c>
      <c r="B1444" t="s">
        <v>41</v>
      </c>
      <c r="C1444" s="4">
        <v>45717</v>
      </c>
      <c r="D1444">
        <v>49</v>
      </c>
      <c r="E1444">
        <v>45</v>
      </c>
      <c r="F1444">
        <v>0</v>
      </c>
    </row>
    <row r="1445" spans="1:6">
      <c r="A1445" t="s">
        <v>15</v>
      </c>
      <c r="B1445" t="s">
        <v>42</v>
      </c>
      <c r="C1445" s="4">
        <v>45717</v>
      </c>
      <c r="D1445">
        <v>51</v>
      </c>
      <c r="E1445">
        <v>49</v>
      </c>
      <c r="F1445">
        <v>0</v>
      </c>
    </row>
    <row r="1446" spans="1:6">
      <c r="A1446" t="s">
        <v>16</v>
      </c>
      <c r="B1446" t="s">
        <v>43</v>
      </c>
      <c r="C1446" s="4">
        <v>45717</v>
      </c>
      <c r="D1446">
        <v>37</v>
      </c>
      <c r="E1446">
        <v>34</v>
      </c>
      <c r="F1446">
        <v>0</v>
      </c>
    </row>
    <row r="1447" spans="1:6">
      <c r="A1447" t="s">
        <v>16</v>
      </c>
      <c r="B1447" t="s">
        <v>44</v>
      </c>
      <c r="C1447" s="4">
        <v>45717</v>
      </c>
      <c r="D1447">
        <v>40</v>
      </c>
      <c r="E1447">
        <v>38</v>
      </c>
      <c r="F1447">
        <v>0</v>
      </c>
    </row>
    <row r="1448" spans="1:6">
      <c r="A1448" t="s">
        <v>19</v>
      </c>
      <c r="B1448" t="s">
        <v>45</v>
      </c>
      <c r="C1448" s="4">
        <v>45717</v>
      </c>
      <c r="D1448">
        <v>57</v>
      </c>
      <c r="E1448">
        <v>48</v>
      </c>
      <c r="F1448">
        <v>1</v>
      </c>
    </row>
    <row r="1449" spans="1:6">
      <c r="A1449" t="s">
        <v>19</v>
      </c>
      <c r="B1449" t="s">
        <v>46</v>
      </c>
      <c r="C1449" s="4">
        <v>45717</v>
      </c>
      <c r="D1449">
        <v>51</v>
      </c>
      <c r="E1449">
        <v>44</v>
      </c>
      <c r="F1449">
        <v>1</v>
      </c>
    </row>
    <row r="1450" spans="1:6">
      <c r="A1450" t="s">
        <v>20</v>
      </c>
      <c r="B1450" t="s">
        <v>47</v>
      </c>
      <c r="C1450" s="4">
        <v>45717</v>
      </c>
      <c r="D1450">
        <v>58</v>
      </c>
      <c r="E1450">
        <v>49</v>
      </c>
      <c r="F1450">
        <v>2</v>
      </c>
    </row>
    <row r="1451" spans="1:6">
      <c r="A1451" t="s">
        <v>20</v>
      </c>
      <c r="B1451" t="s">
        <v>48</v>
      </c>
      <c r="C1451" s="4">
        <v>45717</v>
      </c>
      <c r="D1451">
        <v>68</v>
      </c>
      <c r="E1451">
        <v>57</v>
      </c>
      <c r="F1451">
        <v>2</v>
      </c>
    </row>
    <row r="1452" spans="1:6">
      <c r="A1452" t="s">
        <v>21</v>
      </c>
      <c r="B1452" t="s">
        <v>49</v>
      </c>
      <c r="C1452" s="4">
        <v>45717</v>
      </c>
      <c r="D1452">
        <v>42</v>
      </c>
      <c r="E1452">
        <v>37</v>
      </c>
      <c r="F1452">
        <v>0</v>
      </c>
    </row>
    <row r="1453" spans="1:6">
      <c r="A1453" t="s">
        <v>21</v>
      </c>
      <c r="B1453" t="s">
        <v>50</v>
      </c>
      <c r="C1453" s="4">
        <v>45717</v>
      </c>
      <c r="D1453">
        <v>65</v>
      </c>
      <c r="E1453">
        <v>56</v>
      </c>
      <c r="F1453">
        <v>1</v>
      </c>
    </row>
    <row r="1454" spans="1:6">
      <c r="A1454" t="s">
        <v>22</v>
      </c>
      <c r="B1454" t="s">
        <v>51</v>
      </c>
      <c r="C1454" s="4">
        <v>45717</v>
      </c>
      <c r="D1454">
        <v>44</v>
      </c>
      <c r="E1454">
        <v>37</v>
      </c>
      <c r="F1454">
        <v>1</v>
      </c>
    </row>
    <row r="1455" spans="1:6">
      <c r="A1455" t="s">
        <v>22</v>
      </c>
      <c r="B1455" t="s">
        <v>52</v>
      </c>
      <c r="C1455" s="4">
        <v>45717</v>
      </c>
      <c r="D1455">
        <v>63</v>
      </c>
      <c r="E1455">
        <v>51</v>
      </c>
      <c r="F1455">
        <v>1</v>
      </c>
    </row>
    <row r="1456" spans="1:6">
      <c r="A1456" t="s">
        <v>23</v>
      </c>
      <c r="B1456" t="s">
        <v>53</v>
      </c>
      <c r="C1456" s="4">
        <v>45717</v>
      </c>
      <c r="D1456">
        <v>36</v>
      </c>
      <c r="E1456">
        <v>33</v>
      </c>
      <c r="F1456">
        <v>0</v>
      </c>
    </row>
    <row r="1457" spans="1:6">
      <c r="A1457" t="s">
        <v>23</v>
      </c>
      <c r="B1457" t="s">
        <v>54</v>
      </c>
      <c r="C1457" s="4">
        <v>45717</v>
      </c>
      <c r="D1457">
        <v>61</v>
      </c>
      <c r="E1457">
        <v>53</v>
      </c>
      <c r="F1457">
        <v>1</v>
      </c>
    </row>
    <row r="1458" spans="1:6">
      <c r="A1458" t="s">
        <v>24</v>
      </c>
      <c r="B1458" t="s">
        <v>55</v>
      </c>
      <c r="C1458" s="4">
        <v>45717</v>
      </c>
      <c r="D1458">
        <v>57</v>
      </c>
      <c r="E1458">
        <v>49</v>
      </c>
      <c r="F1458">
        <v>1</v>
      </c>
    </row>
    <row r="1459" spans="1:6">
      <c r="A1459" t="s">
        <v>24</v>
      </c>
      <c r="B1459" t="s">
        <v>56</v>
      </c>
      <c r="C1459" s="4">
        <v>45717</v>
      </c>
      <c r="D1459">
        <v>48</v>
      </c>
      <c r="E1459">
        <v>38</v>
      </c>
      <c r="F1459">
        <v>1</v>
      </c>
    </row>
    <row r="1460" spans="1:6">
      <c r="A1460" t="s">
        <v>25</v>
      </c>
      <c r="B1460" t="s">
        <v>57</v>
      </c>
      <c r="C1460" s="4">
        <v>45717</v>
      </c>
      <c r="D1460">
        <v>43</v>
      </c>
      <c r="E1460">
        <v>33</v>
      </c>
      <c r="F1460">
        <v>1</v>
      </c>
    </row>
    <row r="1461" spans="1:6">
      <c r="A1461" t="s">
        <v>25</v>
      </c>
      <c r="B1461" t="s">
        <v>58</v>
      </c>
      <c r="C1461" s="4">
        <v>45717</v>
      </c>
      <c r="D1461">
        <v>59</v>
      </c>
      <c r="E1461">
        <v>45</v>
      </c>
      <c r="F1461">
        <v>1</v>
      </c>
    </row>
    <row r="1462" spans="1:6">
      <c r="A1462" t="s">
        <v>26</v>
      </c>
      <c r="B1462" t="s">
        <v>59</v>
      </c>
      <c r="C1462" s="4">
        <v>45717</v>
      </c>
      <c r="D1462">
        <v>48</v>
      </c>
      <c r="E1462">
        <v>41</v>
      </c>
      <c r="F1462">
        <v>1</v>
      </c>
    </row>
    <row r="1463" spans="1:6">
      <c r="A1463" t="s">
        <v>26</v>
      </c>
      <c r="B1463" t="s">
        <v>60</v>
      </c>
      <c r="C1463" s="4">
        <v>45717</v>
      </c>
      <c r="D1463">
        <v>46</v>
      </c>
      <c r="E1463">
        <v>40</v>
      </c>
      <c r="F1463">
        <v>1</v>
      </c>
    </row>
    <row r="1464" spans="1:6">
      <c r="A1464" t="s">
        <v>8</v>
      </c>
      <c r="B1464" t="s">
        <v>27</v>
      </c>
      <c r="C1464" s="4">
        <v>45748</v>
      </c>
      <c r="D1464">
        <v>56</v>
      </c>
      <c r="E1464">
        <v>48</v>
      </c>
      <c r="F1464">
        <v>1</v>
      </c>
    </row>
    <row r="1465" spans="1:6">
      <c r="A1465" t="s">
        <v>8</v>
      </c>
      <c r="B1465" t="s">
        <v>28</v>
      </c>
      <c r="C1465" s="4">
        <v>45748</v>
      </c>
      <c r="D1465">
        <v>64</v>
      </c>
      <c r="E1465">
        <v>54</v>
      </c>
      <c r="F1465">
        <v>1</v>
      </c>
    </row>
    <row r="1466" spans="1:6">
      <c r="A1466" t="s">
        <v>9</v>
      </c>
      <c r="B1466" t="s">
        <v>29</v>
      </c>
      <c r="C1466" s="4">
        <v>45748</v>
      </c>
      <c r="D1466">
        <v>57</v>
      </c>
      <c r="E1466">
        <v>43</v>
      </c>
      <c r="F1466">
        <v>2</v>
      </c>
    </row>
    <row r="1467" spans="1:6">
      <c r="A1467" t="s">
        <v>9</v>
      </c>
      <c r="B1467" t="s">
        <v>30</v>
      </c>
      <c r="C1467" s="4">
        <v>45748</v>
      </c>
      <c r="D1467">
        <v>70</v>
      </c>
      <c r="E1467">
        <v>52</v>
      </c>
      <c r="F1467">
        <v>2</v>
      </c>
    </row>
    <row r="1468" spans="1:6">
      <c r="A1468" t="s">
        <v>10</v>
      </c>
      <c r="B1468" t="s">
        <v>31</v>
      </c>
      <c r="C1468" s="4">
        <v>45748</v>
      </c>
      <c r="D1468">
        <v>44</v>
      </c>
      <c r="E1468">
        <v>37</v>
      </c>
      <c r="F1468">
        <v>1</v>
      </c>
    </row>
    <row r="1469" spans="1:6">
      <c r="A1469" t="s">
        <v>10</v>
      </c>
      <c r="B1469" t="s">
        <v>32</v>
      </c>
      <c r="C1469" s="4">
        <v>45748</v>
      </c>
      <c r="D1469">
        <v>75</v>
      </c>
      <c r="E1469">
        <v>61</v>
      </c>
      <c r="F1469">
        <v>1</v>
      </c>
    </row>
    <row r="1470" spans="1:6">
      <c r="A1470" t="s">
        <v>11</v>
      </c>
      <c r="B1470" t="s">
        <v>33</v>
      </c>
      <c r="C1470" s="4">
        <v>45748</v>
      </c>
      <c r="D1470">
        <v>66</v>
      </c>
      <c r="E1470">
        <v>50</v>
      </c>
      <c r="F1470">
        <v>1</v>
      </c>
    </row>
    <row r="1471" spans="1:6">
      <c r="A1471" t="s">
        <v>11</v>
      </c>
      <c r="B1471" t="s">
        <v>34</v>
      </c>
      <c r="C1471" s="4">
        <v>45748</v>
      </c>
      <c r="D1471">
        <v>73</v>
      </c>
      <c r="E1471">
        <v>56</v>
      </c>
      <c r="F1471">
        <v>2</v>
      </c>
    </row>
    <row r="1472" spans="1:6">
      <c r="A1472" t="s">
        <v>12</v>
      </c>
      <c r="B1472" t="s">
        <v>35</v>
      </c>
      <c r="C1472" s="4">
        <v>45748</v>
      </c>
      <c r="D1472">
        <v>39</v>
      </c>
      <c r="E1472">
        <v>32</v>
      </c>
      <c r="F1472">
        <v>1</v>
      </c>
    </row>
    <row r="1473" spans="1:6">
      <c r="A1473" t="s">
        <v>12</v>
      </c>
      <c r="B1473" t="s">
        <v>36</v>
      </c>
      <c r="C1473" s="4">
        <v>45748</v>
      </c>
      <c r="D1473">
        <v>56</v>
      </c>
      <c r="E1473">
        <v>46</v>
      </c>
      <c r="F1473">
        <v>1</v>
      </c>
    </row>
    <row r="1474" spans="1:6">
      <c r="A1474" t="s">
        <v>13</v>
      </c>
      <c r="B1474" t="s">
        <v>37</v>
      </c>
      <c r="C1474" s="4">
        <v>45748</v>
      </c>
      <c r="D1474">
        <v>45</v>
      </c>
      <c r="E1474">
        <v>31</v>
      </c>
      <c r="F1474">
        <v>1</v>
      </c>
    </row>
    <row r="1475" spans="1:6">
      <c r="A1475" t="s">
        <v>13</v>
      </c>
      <c r="B1475" t="s">
        <v>38</v>
      </c>
      <c r="C1475" s="4">
        <v>45748</v>
      </c>
      <c r="D1475">
        <v>97</v>
      </c>
      <c r="E1475">
        <v>62</v>
      </c>
      <c r="F1475">
        <v>2</v>
      </c>
    </row>
    <row r="1476" spans="1:6">
      <c r="A1476" t="s">
        <v>14</v>
      </c>
      <c r="B1476" t="s">
        <v>39</v>
      </c>
      <c r="C1476" s="4">
        <v>45748</v>
      </c>
      <c r="D1476">
        <v>52</v>
      </c>
      <c r="E1476">
        <v>43</v>
      </c>
      <c r="F1476">
        <v>1</v>
      </c>
    </row>
    <row r="1477" spans="1:6">
      <c r="A1477" t="s">
        <v>14</v>
      </c>
      <c r="B1477" t="s">
        <v>40</v>
      </c>
      <c r="C1477" s="4">
        <v>45748</v>
      </c>
      <c r="D1477">
        <v>82</v>
      </c>
      <c r="E1477">
        <v>62</v>
      </c>
      <c r="F1477">
        <v>1</v>
      </c>
    </row>
    <row r="1478" spans="1:6">
      <c r="A1478" t="s">
        <v>15</v>
      </c>
      <c r="B1478" t="s">
        <v>41</v>
      </c>
      <c r="C1478" s="4">
        <v>45748</v>
      </c>
      <c r="D1478">
        <v>48</v>
      </c>
      <c r="E1478">
        <v>43</v>
      </c>
      <c r="F1478">
        <v>0</v>
      </c>
    </row>
    <row r="1479" spans="1:6">
      <c r="A1479" t="s">
        <v>15</v>
      </c>
      <c r="B1479" t="s">
        <v>42</v>
      </c>
      <c r="C1479" s="4">
        <v>45748</v>
      </c>
      <c r="D1479">
        <v>64</v>
      </c>
      <c r="E1479">
        <v>60</v>
      </c>
      <c r="F1479">
        <v>0</v>
      </c>
    </row>
    <row r="1480" spans="1:6">
      <c r="A1480" t="s">
        <v>16</v>
      </c>
      <c r="B1480" t="s">
        <v>43</v>
      </c>
      <c r="C1480" s="4">
        <v>45748</v>
      </c>
      <c r="D1480">
        <v>41</v>
      </c>
      <c r="E1480">
        <v>40</v>
      </c>
      <c r="F1480">
        <v>0</v>
      </c>
    </row>
    <row r="1481" spans="1:6">
      <c r="A1481" t="s">
        <v>16</v>
      </c>
      <c r="B1481" t="s">
        <v>44</v>
      </c>
      <c r="C1481" s="4">
        <v>45748</v>
      </c>
      <c r="D1481">
        <v>59</v>
      </c>
      <c r="E1481">
        <v>55</v>
      </c>
      <c r="F1481">
        <v>0</v>
      </c>
    </row>
    <row r="1482" spans="1:6">
      <c r="A1482" t="s">
        <v>19</v>
      </c>
      <c r="B1482" t="s">
        <v>45</v>
      </c>
      <c r="C1482" s="4">
        <v>45748</v>
      </c>
      <c r="D1482">
        <v>55</v>
      </c>
      <c r="E1482">
        <v>45</v>
      </c>
      <c r="F1482">
        <v>1</v>
      </c>
    </row>
    <row r="1483" spans="1:6">
      <c r="A1483" t="s">
        <v>19</v>
      </c>
      <c r="B1483" t="s">
        <v>46</v>
      </c>
      <c r="C1483" s="4">
        <v>45748</v>
      </c>
      <c r="D1483">
        <v>56</v>
      </c>
      <c r="E1483">
        <v>46</v>
      </c>
      <c r="F1483">
        <v>1</v>
      </c>
    </row>
    <row r="1484" spans="1:6">
      <c r="A1484" t="s">
        <v>20</v>
      </c>
      <c r="B1484" t="s">
        <v>47</v>
      </c>
      <c r="C1484" s="4">
        <v>45748</v>
      </c>
      <c r="D1484">
        <v>52</v>
      </c>
      <c r="E1484">
        <v>41</v>
      </c>
      <c r="F1484">
        <v>1</v>
      </c>
    </row>
    <row r="1485" spans="1:6">
      <c r="A1485" t="s">
        <v>20</v>
      </c>
      <c r="B1485" t="s">
        <v>48</v>
      </c>
      <c r="C1485" s="4">
        <v>45748</v>
      </c>
      <c r="D1485">
        <v>47</v>
      </c>
      <c r="E1485">
        <v>38</v>
      </c>
      <c r="F1485">
        <v>1</v>
      </c>
    </row>
    <row r="1486" spans="1:6">
      <c r="A1486" t="s">
        <v>21</v>
      </c>
      <c r="B1486" t="s">
        <v>49</v>
      </c>
      <c r="C1486" s="4">
        <v>45748</v>
      </c>
      <c r="D1486">
        <v>58</v>
      </c>
      <c r="E1486">
        <v>49</v>
      </c>
      <c r="F1486">
        <v>1</v>
      </c>
    </row>
    <row r="1487" spans="1:6">
      <c r="A1487" t="s">
        <v>21</v>
      </c>
      <c r="B1487" t="s">
        <v>50</v>
      </c>
      <c r="C1487" s="4">
        <v>45748</v>
      </c>
      <c r="D1487">
        <v>67</v>
      </c>
      <c r="E1487">
        <v>58</v>
      </c>
      <c r="F1487">
        <v>1</v>
      </c>
    </row>
    <row r="1488" spans="1:6">
      <c r="A1488" t="s">
        <v>22</v>
      </c>
      <c r="B1488" t="s">
        <v>51</v>
      </c>
      <c r="C1488" s="4">
        <v>45748</v>
      </c>
      <c r="D1488">
        <v>41</v>
      </c>
      <c r="E1488">
        <v>35</v>
      </c>
      <c r="F1488">
        <v>1</v>
      </c>
    </row>
    <row r="1489" spans="1:6">
      <c r="A1489" t="s">
        <v>22</v>
      </c>
      <c r="B1489" t="s">
        <v>52</v>
      </c>
      <c r="C1489" s="4">
        <v>45748</v>
      </c>
      <c r="D1489">
        <v>53</v>
      </c>
      <c r="E1489">
        <v>45</v>
      </c>
      <c r="F1489">
        <v>1</v>
      </c>
    </row>
    <row r="1490" spans="1:6">
      <c r="A1490" t="s">
        <v>23</v>
      </c>
      <c r="B1490" t="s">
        <v>53</v>
      </c>
      <c r="C1490" s="4">
        <v>45748</v>
      </c>
      <c r="D1490">
        <v>54</v>
      </c>
      <c r="E1490">
        <v>49</v>
      </c>
      <c r="F1490">
        <v>0</v>
      </c>
    </row>
    <row r="1491" spans="1:6">
      <c r="A1491" t="s">
        <v>23</v>
      </c>
      <c r="B1491" t="s">
        <v>54</v>
      </c>
      <c r="C1491" s="4">
        <v>45748</v>
      </c>
      <c r="D1491">
        <v>57</v>
      </c>
      <c r="E1491">
        <v>52</v>
      </c>
      <c r="F1491">
        <v>1</v>
      </c>
    </row>
    <row r="1492" spans="1:6">
      <c r="A1492" t="s">
        <v>24</v>
      </c>
      <c r="B1492" t="s">
        <v>55</v>
      </c>
      <c r="C1492" s="4">
        <v>45748</v>
      </c>
      <c r="D1492">
        <v>53</v>
      </c>
      <c r="E1492">
        <v>43</v>
      </c>
      <c r="F1492">
        <v>1</v>
      </c>
    </row>
    <row r="1493" spans="1:6">
      <c r="A1493" t="s">
        <v>24</v>
      </c>
      <c r="B1493" t="s">
        <v>56</v>
      </c>
      <c r="C1493" s="4">
        <v>45748</v>
      </c>
      <c r="D1493">
        <v>64</v>
      </c>
      <c r="E1493">
        <v>54</v>
      </c>
      <c r="F1493">
        <v>1</v>
      </c>
    </row>
    <row r="1494" spans="1:6">
      <c r="A1494" t="s">
        <v>25</v>
      </c>
      <c r="B1494" t="s">
        <v>57</v>
      </c>
      <c r="C1494" s="4">
        <v>45748</v>
      </c>
      <c r="D1494">
        <v>53</v>
      </c>
      <c r="E1494">
        <v>38</v>
      </c>
      <c r="F1494">
        <v>2</v>
      </c>
    </row>
    <row r="1495" spans="1:6">
      <c r="A1495" t="s">
        <v>25</v>
      </c>
      <c r="B1495" t="s">
        <v>58</v>
      </c>
      <c r="C1495" s="4">
        <v>45748</v>
      </c>
      <c r="D1495">
        <v>66</v>
      </c>
      <c r="E1495">
        <v>49</v>
      </c>
      <c r="F1495">
        <v>2</v>
      </c>
    </row>
    <row r="1496" spans="1:6">
      <c r="A1496" t="s">
        <v>26</v>
      </c>
      <c r="B1496" t="s">
        <v>59</v>
      </c>
      <c r="C1496" s="4">
        <v>45748</v>
      </c>
      <c r="D1496">
        <v>43</v>
      </c>
      <c r="E1496">
        <v>39</v>
      </c>
      <c r="F1496">
        <v>1</v>
      </c>
    </row>
    <row r="1497" spans="1:6">
      <c r="A1497" t="s">
        <v>26</v>
      </c>
      <c r="B1497" t="s">
        <v>60</v>
      </c>
      <c r="C1497" s="4">
        <v>45748</v>
      </c>
      <c r="D1497">
        <v>71</v>
      </c>
      <c r="E1497">
        <v>60</v>
      </c>
      <c r="F1497">
        <v>1</v>
      </c>
    </row>
    <row r="1498" spans="1:6">
      <c r="A1498" t="s">
        <v>8</v>
      </c>
      <c r="B1498" t="s">
        <v>27</v>
      </c>
      <c r="C1498" s="4">
        <v>45778</v>
      </c>
      <c r="D1498">
        <v>45</v>
      </c>
      <c r="E1498">
        <v>40</v>
      </c>
      <c r="F1498">
        <v>1</v>
      </c>
    </row>
    <row r="1499" spans="1:6">
      <c r="A1499" t="s">
        <v>8</v>
      </c>
      <c r="B1499" t="s">
        <v>28</v>
      </c>
      <c r="C1499" s="4">
        <v>45778</v>
      </c>
      <c r="D1499">
        <v>60</v>
      </c>
      <c r="E1499">
        <v>53</v>
      </c>
      <c r="F1499">
        <v>1</v>
      </c>
    </row>
    <row r="1500" spans="1:6">
      <c r="A1500" t="s">
        <v>9</v>
      </c>
      <c r="B1500" t="s">
        <v>29</v>
      </c>
      <c r="C1500" s="4">
        <v>45778</v>
      </c>
      <c r="D1500">
        <v>65</v>
      </c>
      <c r="E1500">
        <v>47</v>
      </c>
      <c r="F1500">
        <v>3</v>
      </c>
    </row>
    <row r="1501" spans="1:6">
      <c r="A1501" t="s">
        <v>9</v>
      </c>
      <c r="B1501" t="s">
        <v>30</v>
      </c>
      <c r="C1501" s="4">
        <v>45778</v>
      </c>
      <c r="D1501">
        <v>88</v>
      </c>
      <c r="E1501">
        <v>62</v>
      </c>
      <c r="F1501">
        <v>3</v>
      </c>
    </row>
    <row r="1502" spans="1:6">
      <c r="A1502" t="s">
        <v>10</v>
      </c>
      <c r="B1502" t="s">
        <v>31</v>
      </c>
      <c r="C1502" s="4">
        <v>45778</v>
      </c>
      <c r="D1502">
        <v>56</v>
      </c>
      <c r="E1502">
        <v>47</v>
      </c>
      <c r="F1502">
        <v>1</v>
      </c>
    </row>
    <row r="1503" spans="1:6">
      <c r="A1503" t="s">
        <v>10</v>
      </c>
      <c r="B1503" t="s">
        <v>32</v>
      </c>
      <c r="C1503" s="4">
        <v>45778</v>
      </c>
      <c r="D1503">
        <v>50</v>
      </c>
      <c r="E1503">
        <v>40</v>
      </c>
      <c r="F1503">
        <v>1</v>
      </c>
    </row>
    <row r="1504" spans="1:6">
      <c r="A1504" t="s">
        <v>11</v>
      </c>
      <c r="B1504" t="s">
        <v>33</v>
      </c>
      <c r="C1504" s="4">
        <v>45778</v>
      </c>
      <c r="D1504">
        <v>52</v>
      </c>
      <c r="E1504">
        <v>41</v>
      </c>
      <c r="F1504">
        <v>1</v>
      </c>
    </row>
    <row r="1505" spans="1:6">
      <c r="A1505" t="s">
        <v>11</v>
      </c>
      <c r="B1505" t="s">
        <v>34</v>
      </c>
      <c r="C1505" s="4">
        <v>45778</v>
      </c>
      <c r="D1505">
        <v>46</v>
      </c>
      <c r="E1505">
        <v>38</v>
      </c>
      <c r="F1505">
        <v>1</v>
      </c>
    </row>
    <row r="1506" spans="1:6">
      <c r="A1506" t="s">
        <v>12</v>
      </c>
      <c r="B1506" t="s">
        <v>35</v>
      </c>
      <c r="C1506" s="4">
        <v>45778</v>
      </c>
      <c r="D1506">
        <v>44</v>
      </c>
      <c r="E1506">
        <v>36</v>
      </c>
      <c r="F1506">
        <v>1</v>
      </c>
    </row>
    <row r="1507" spans="1:6">
      <c r="A1507" t="s">
        <v>12</v>
      </c>
      <c r="B1507" t="s">
        <v>36</v>
      </c>
      <c r="C1507" s="4">
        <v>45778</v>
      </c>
      <c r="D1507">
        <v>66</v>
      </c>
      <c r="E1507">
        <v>54</v>
      </c>
      <c r="F1507">
        <v>1</v>
      </c>
    </row>
    <row r="1508" spans="1:6">
      <c r="A1508" t="s">
        <v>13</v>
      </c>
      <c r="B1508" t="s">
        <v>37</v>
      </c>
      <c r="C1508" s="4">
        <v>45778</v>
      </c>
      <c r="D1508">
        <v>53</v>
      </c>
      <c r="E1508">
        <v>34</v>
      </c>
      <c r="F1508">
        <v>2</v>
      </c>
    </row>
    <row r="1509" spans="1:6">
      <c r="A1509" t="s">
        <v>13</v>
      </c>
      <c r="B1509" t="s">
        <v>38</v>
      </c>
      <c r="C1509" s="4">
        <v>45778</v>
      </c>
      <c r="D1509">
        <v>86</v>
      </c>
      <c r="E1509">
        <v>59</v>
      </c>
      <c r="F1509">
        <v>4</v>
      </c>
    </row>
    <row r="1510" spans="1:6">
      <c r="A1510" t="s">
        <v>14</v>
      </c>
      <c r="B1510" t="s">
        <v>39</v>
      </c>
      <c r="C1510" s="4">
        <v>45778</v>
      </c>
      <c r="D1510">
        <v>38</v>
      </c>
      <c r="E1510">
        <v>30</v>
      </c>
      <c r="F1510">
        <v>1</v>
      </c>
    </row>
    <row r="1511" spans="1:6">
      <c r="A1511" t="s">
        <v>14</v>
      </c>
      <c r="B1511" t="s">
        <v>40</v>
      </c>
      <c r="C1511" s="4">
        <v>45778</v>
      </c>
      <c r="D1511">
        <v>70</v>
      </c>
      <c r="E1511">
        <v>53</v>
      </c>
      <c r="F1511">
        <v>2</v>
      </c>
    </row>
    <row r="1512" spans="1:6">
      <c r="A1512" t="s">
        <v>15</v>
      </c>
      <c r="B1512" t="s">
        <v>41</v>
      </c>
      <c r="C1512" s="4">
        <v>45778</v>
      </c>
      <c r="D1512">
        <v>38</v>
      </c>
      <c r="E1512">
        <v>34</v>
      </c>
      <c r="F1512">
        <v>0</v>
      </c>
    </row>
    <row r="1513" spans="1:6">
      <c r="A1513" t="s">
        <v>15</v>
      </c>
      <c r="B1513" t="s">
        <v>42</v>
      </c>
      <c r="C1513" s="4">
        <v>45778</v>
      </c>
      <c r="D1513">
        <v>50</v>
      </c>
      <c r="E1513">
        <v>45</v>
      </c>
      <c r="F1513">
        <v>0</v>
      </c>
    </row>
    <row r="1514" spans="1:6">
      <c r="A1514" t="s">
        <v>16</v>
      </c>
      <c r="B1514" t="s">
        <v>43</v>
      </c>
      <c r="C1514" s="4">
        <v>45778</v>
      </c>
      <c r="D1514">
        <v>44</v>
      </c>
      <c r="E1514">
        <v>41</v>
      </c>
      <c r="F1514">
        <v>0</v>
      </c>
    </row>
    <row r="1515" spans="1:6">
      <c r="A1515" t="s">
        <v>16</v>
      </c>
      <c r="B1515" t="s">
        <v>44</v>
      </c>
      <c r="C1515" s="4">
        <v>45778</v>
      </c>
      <c r="D1515">
        <v>42</v>
      </c>
      <c r="E1515">
        <v>40</v>
      </c>
      <c r="F1515">
        <v>0</v>
      </c>
    </row>
    <row r="1516" spans="1:6">
      <c r="A1516" t="s">
        <v>19</v>
      </c>
      <c r="B1516" t="s">
        <v>45</v>
      </c>
      <c r="C1516" s="4">
        <v>45778</v>
      </c>
      <c r="D1516">
        <v>35</v>
      </c>
      <c r="E1516">
        <v>30</v>
      </c>
      <c r="F1516">
        <v>1</v>
      </c>
    </row>
    <row r="1517" spans="1:6">
      <c r="A1517" t="s">
        <v>19</v>
      </c>
      <c r="B1517" t="s">
        <v>46</v>
      </c>
      <c r="C1517" s="4">
        <v>45778</v>
      </c>
      <c r="D1517">
        <v>68</v>
      </c>
      <c r="E1517">
        <v>58</v>
      </c>
      <c r="F1517">
        <v>1</v>
      </c>
    </row>
    <row r="1518" spans="1:6">
      <c r="A1518" t="s">
        <v>20</v>
      </c>
      <c r="B1518" t="s">
        <v>47</v>
      </c>
      <c r="C1518" s="4">
        <v>45778</v>
      </c>
      <c r="D1518">
        <v>38</v>
      </c>
      <c r="E1518">
        <v>32</v>
      </c>
      <c r="F1518">
        <v>1</v>
      </c>
    </row>
    <row r="1519" spans="1:6">
      <c r="A1519" t="s">
        <v>20</v>
      </c>
      <c r="B1519" t="s">
        <v>48</v>
      </c>
      <c r="C1519" s="4">
        <v>45778</v>
      </c>
      <c r="D1519">
        <v>61</v>
      </c>
      <c r="E1519">
        <v>50</v>
      </c>
      <c r="F1519">
        <v>1</v>
      </c>
    </row>
    <row r="1520" spans="1:6">
      <c r="A1520" t="s">
        <v>21</v>
      </c>
      <c r="B1520" t="s">
        <v>49</v>
      </c>
      <c r="C1520" s="4">
        <v>45778</v>
      </c>
      <c r="D1520">
        <v>49</v>
      </c>
      <c r="E1520">
        <v>44</v>
      </c>
      <c r="F1520">
        <v>1</v>
      </c>
    </row>
    <row r="1521" spans="1:6">
      <c r="A1521" t="s">
        <v>21</v>
      </c>
      <c r="B1521" t="s">
        <v>50</v>
      </c>
      <c r="C1521" s="4">
        <v>45778</v>
      </c>
      <c r="D1521">
        <v>66</v>
      </c>
      <c r="E1521">
        <v>59</v>
      </c>
      <c r="F1521">
        <v>1</v>
      </c>
    </row>
    <row r="1522" spans="1:6">
      <c r="A1522" t="s">
        <v>22</v>
      </c>
      <c r="B1522" t="s">
        <v>51</v>
      </c>
      <c r="C1522" s="4">
        <v>45778</v>
      </c>
      <c r="D1522">
        <v>39</v>
      </c>
      <c r="E1522">
        <v>32</v>
      </c>
      <c r="F1522">
        <v>1</v>
      </c>
    </row>
    <row r="1523" spans="1:6">
      <c r="A1523" t="s">
        <v>22</v>
      </c>
      <c r="B1523" t="s">
        <v>52</v>
      </c>
      <c r="C1523" s="4">
        <v>45778</v>
      </c>
      <c r="D1523">
        <v>59</v>
      </c>
      <c r="E1523">
        <v>49</v>
      </c>
      <c r="F1523">
        <v>1</v>
      </c>
    </row>
    <row r="1524" spans="1:6">
      <c r="A1524" t="s">
        <v>23</v>
      </c>
      <c r="B1524" t="s">
        <v>53</v>
      </c>
      <c r="C1524" s="4">
        <v>45778</v>
      </c>
      <c r="D1524">
        <v>44</v>
      </c>
      <c r="E1524">
        <v>41</v>
      </c>
      <c r="F1524">
        <v>0</v>
      </c>
    </row>
    <row r="1525" spans="1:6">
      <c r="A1525" t="s">
        <v>23</v>
      </c>
      <c r="B1525" t="s">
        <v>54</v>
      </c>
      <c r="C1525" s="4">
        <v>45778</v>
      </c>
      <c r="D1525">
        <v>67</v>
      </c>
      <c r="E1525">
        <v>60</v>
      </c>
      <c r="F1525">
        <v>1</v>
      </c>
    </row>
    <row r="1526" spans="1:6">
      <c r="A1526" t="s">
        <v>24</v>
      </c>
      <c r="B1526" t="s">
        <v>55</v>
      </c>
      <c r="C1526" s="4">
        <v>45778</v>
      </c>
      <c r="D1526">
        <v>48</v>
      </c>
      <c r="E1526">
        <v>39</v>
      </c>
      <c r="F1526">
        <v>1</v>
      </c>
    </row>
    <row r="1527" spans="1:6">
      <c r="A1527" t="s">
        <v>24</v>
      </c>
      <c r="B1527" t="s">
        <v>56</v>
      </c>
      <c r="C1527" s="4">
        <v>45778</v>
      </c>
      <c r="D1527">
        <v>68</v>
      </c>
      <c r="E1527">
        <v>59</v>
      </c>
      <c r="F1527">
        <v>2</v>
      </c>
    </row>
    <row r="1528" spans="1:6">
      <c r="A1528" t="s">
        <v>25</v>
      </c>
      <c r="B1528" t="s">
        <v>57</v>
      </c>
      <c r="C1528" s="4">
        <v>45778</v>
      </c>
      <c r="D1528">
        <v>63</v>
      </c>
      <c r="E1528">
        <v>49</v>
      </c>
      <c r="F1528">
        <v>2</v>
      </c>
    </row>
    <row r="1529" spans="1:6">
      <c r="A1529" t="s">
        <v>25</v>
      </c>
      <c r="B1529" t="s">
        <v>58</v>
      </c>
      <c r="C1529" s="4">
        <v>45778</v>
      </c>
      <c r="D1529">
        <v>68</v>
      </c>
      <c r="E1529">
        <v>53</v>
      </c>
      <c r="F1529">
        <v>2</v>
      </c>
    </row>
    <row r="1530" spans="1:6">
      <c r="A1530" t="s">
        <v>26</v>
      </c>
      <c r="B1530" t="s">
        <v>59</v>
      </c>
      <c r="C1530" s="4">
        <v>45778</v>
      </c>
      <c r="D1530">
        <v>48</v>
      </c>
      <c r="E1530">
        <v>43</v>
      </c>
      <c r="F1530">
        <v>1</v>
      </c>
    </row>
    <row r="1531" spans="1:6">
      <c r="A1531" t="s">
        <v>26</v>
      </c>
      <c r="B1531" t="s">
        <v>60</v>
      </c>
      <c r="C1531" s="4">
        <v>45778</v>
      </c>
      <c r="D1531">
        <v>69</v>
      </c>
      <c r="E1531">
        <v>58</v>
      </c>
      <c r="F1531">
        <v>1</v>
      </c>
    </row>
    <row r="1532" spans="1:6">
      <c r="A1532" t="s">
        <v>8</v>
      </c>
      <c r="B1532" t="s">
        <v>27</v>
      </c>
      <c r="C1532" s="4">
        <v>45809</v>
      </c>
      <c r="D1532">
        <v>42</v>
      </c>
      <c r="E1532">
        <v>38</v>
      </c>
      <c r="F1532">
        <v>1</v>
      </c>
    </row>
    <row r="1533" spans="1:6">
      <c r="A1533" t="s">
        <v>8</v>
      </c>
      <c r="B1533" t="s">
        <v>28</v>
      </c>
      <c r="C1533" s="4">
        <v>45809</v>
      </c>
      <c r="D1533">
        <v>53</v>
      </c>
      <c r="E1533">
        <v>46</v>
      </c>
      <c r="F1533">
        <v>1</v>
      </c>
    </row>
    <row r="1534" spans="1:6">
      <c r="A1534" t="s">
        <v>9</v>
      </c>
      <c r="B1534" t="s">
        <v>29</v>
      </c>
      <c r="C1534" s="4">
        <v>45809</v>
      </c>
      <c r="D1534">
        <v>62</v>
      </c>
      <c r="E1534">
        <v>48</v>
      </c>
      <c r="F1534">
        <v>2</v>
      </c>
    </row>
    <row r="1535" spans="1:6">
      <c r="A1535" t="s">
        <v>9</v>
      </c>
      <c r="B1535" t="s">
        <v>30</v>
      </c>
      <c r="C1535" s="4">
        <v>45809</v>
      </c>
      <c r="D1535">
        <v>61</v>
      </c>
      <c r="E1535">
        <v>47</v>
      </c>
      <c r="F1535">
        <v>3</v>
      </c>
    </row>
    <row r="1536" spans="1:6">
      <c r="A1536" t="s">
        <v>10</v>
      </c>
      <c r="B1536" t="s">
        <v>31</v>
      </c>
      <c r="C1536" s="4">
        <v>45809</v>
      </c>
      <c r="D1536">
        <v>41</v>
      </c>
      <c r="E1536">
        <v>34</v>
      </c>
      <c r="F1536">
        <v>1</v>
      </c>
    </row>
    <row r="1537" spans="1:6">
      <c r="A1537" t="s">
        <v>10</v>
      </c>
      <c r="B1537" t="s">
        <v>32</v>
      </c>
      <c r="C1537" s="4">
        <v>45809</v>
      </c>
      <c r="D1537">
        <v>71</v>
      </c>
      <c r="E1537">
        <v>56</v>
      </c>
      <c r="F1537">
        <v>2</v>
      </c>
    </row>
    <row r="1538" spans="1:6">
      <c r="A1538" t="s">
        <v>11</v>
      </c>
      <c r="B1538" t="s">
        <v>33</v>
      </c>
      <c r="C1538" s="4">
        <v>45809</v>
      </c>
      <c r="D1538">
        <v>56</v>
      </c>
      <c r="E1538">
        <v>45</v>
      </c>
      <c r="F1538">
        <v>2</v>
      </c>
    </row>
    <row r="1539" spans="1:6">
      <c r="A1539" t="s">
        <v>11</v>
      </c>
      <c r="B1539" t="s">
        <v>34</v>
      </c>
      <c r="C1539" s="4">
        <v>45809</v>
      </c>
      <c r="D1539">
        <v>73</v>
      </c>
      <c r="E1539">
        <v>56</v>
      </c>
      <c r="F1539">
        <v>2</v>
      </c>
    </row>
    <row r="1540" spans="1:6">
      <c r="A1540" t="s">
        <v>12</v>
      </c>
      <c r="B1540" t="s">
        <v>35</v>
      </c>
      <c r="C1540" s="4">
        <v>45809</v>
      </c>
      <c r="D1540">
        <v>37</v>
      </c>
      <c r="E1540">
        <v>32</v>
      </c>
      <c r="F1540">
        <v>1</v>
      </c>
    </row>
    <row r="1541" spans="1:6">
      <c r="A1541" t="s">
        <v>12</v>
      </c>
      <c r="B1541" t="s">
        <v>36</v>
      </c>
      <c r="C1541" s="4">
        <v>45809</v>
      </c>
      <c r="D1541">
        <v>68</v>
      </c>
      <c r="E1541">
        <v>59</v>
      </c>
      <c r="F1541">
        <v>1</v>
      </c>
    </row>
    <row r="1542" spans="1:6">
      <c r="A1542" t="s">
        <v>13</v>
      </c>
      <c r="B1542" t="s">
        <v>37</v>
      </c>
      <c r="C1542" s="4">
        <v>45809</v>
      </c>
      <c r="D1542">
        <v>57</v>
      </c>
      <c r="E1542">
        <v>40</v>
      </c>
      <c r="F1542">
        <v>2</v>
      </c>
    </row>
    <row r="1543" spans="1:6">
      <c r="A1543" t="s">
        <v>13</v>
      </c>
      <c r="B1543" t="s">
        <v>38</v>
      </c>
      <c r="C1543" s="4">
        <v>45809</v>
      </c>
      <c r="D1543">
        <v>89</v>
      </c>
      <c r="E1543">
        <v>59</v>
      </c>
      <c r="F1543">
        <v>2</v>
      </c>
    </row>
    <row r="1544" spans="1:6">
      <c r="A1544" t="s">
        <v>14</v>
      </c>
      <c r="B1544" t="s">
        <v>39</v>
      </c>
      <c r="C1544" s="4">
        <v>45809</v>
      </c>
      <c r="D1544">
        <v>48</v>
      </c>
      <c r="E1544">
        <v>37</v>
      </c>
      <c r="F1544">
        <v>1</v>
      </c>
    </row>
    <row r="1545" spans="1:6">
      <c r="A1545" t="s">
        <v>14</v>
      </c>
      <c r="B1545" t="s">
        <v>40</v>
      </c>
      <c r="C1545" s="4">
        <v>45809</v>
      </c>
      <c r="D1545">
        <v>50</v>
      </c>
      <c r="E1545">
        <v>38</v>
      </c>
      <c r="F1545">
        <v>1</v>
      </c>
    </row>
    <row r="1546" spans="1:6">
      <c r="A1546" t="s">
        <v>15</v>
      </c>
      <c r="B1546" t="s">
        <v>41</v>
      </c>
      <c r="C1546" s="4">
        <v>45809</v>
      </c>
      <c r="D1546">
        <v>39</v>
      </c>
      <c r="E1546">
        <v>37</v>
      </c>
      <c r="F1546">
        <v>0</v>
      </c>
    </row>
    <row r="1547" spans="1:6">
      <c r="A1547" t="s">
        <v>15</v>
      </c>
      <c r="B1547" t="s">
        <v>42</v>
      </c>
      <c r="C1547" s="4">
        <v>45809</v>
      </c>
      <c r="D1547">
        <v>47</v>
      </c>
      <c r="E1547">
        <v>42</v>
      </c>
      <c r="F1547">
        <v>0</v>
      </c>
    </row>
    <row r="1548" spans="1:6">
      <c r="A1548" t="s">
        <v>16</v>
      </c>
      <c r="B1548" t="s">
        <v>43</v>
      </c>
      <c r="C1548" s="4">
        <v>45809</v>
      </c>
      <c r="D1548">
        <v>42</v>
      </c>
      <c r="E1548">
        <v>40</v>
      </c>
      <c r="F1548">
        <v>0</v>
      </c>
    </row>
    <row r="1549" spans="1:6">
      <c r="A1549" t="s">
        <v>16</v>
      </c>
      <c r="B1549" t="s">
        <v>44</v>
      </c>
      <c r="C1549" s="4">
        <v>45809</v>
      </c>
      <c r="D1549">
        <v>60</v>
      </c>
      <c r="E1549">
        <v>57</v>
      </c>
      <c r="F1549">
        <v>0</v>
      </c>
    </row>
    <row r="1550" spans="1:6">
      <c r="A1550" t="s">
        <v>19</v>
      </c>
      <c r="B1550" t="s">
        <v>45</v>
      </c>
      <c r="C1550" s="4">
        <v>45809</v>
      </c>
      <c r="D1550">
        <v>60</v>
      </c>
      <c r="E1550">
        <v>50</v>
      </c>
      <c r="F1550">
        <v>1</v>
      </c>
    </row>
    <row r="1551" spans="1:6">
      <c r="A1551" t="s">
        <v>19</v>
      </c>
      <c r="B1551" t="s">
        <v>46</v>
      </c>
      <c r="C1551" s="4">
        <v>45809</v>
      </c>
      <c r="D1551">
        <v>65</v>
      </c>
      <c r="E1551">
        <v>55</v>
      </c>
      <c r="F1551">
        <v>1</v>
      </c>
    </row>
    <row r="1552" spans="1:6">
      <c r="A1552" t="s">
        <v>20</v>
      </c>
      <c r="B1552" t="s">
        <v>47</v>
      </c>
      <c r="C1552" s="4">
        <v>45809</v>
      </c>
      <c r="D1552">
        <v>62</v>
      </c>
      <c r="E1552">
        <v>49</v>
      </c>
      <c r="F1552">
        <v>2</v>
      </c>
    </row>
    <row r="1553" spans="1:6">
      <c r="A1553" t="s">
        <v>20</v>
      </c>
      <c r="B1553" t="s">
        <v>48</v>
      </c>
      <c r="C1553" s="4">
        <v>45809</v>
      </c>
      <c r="D1553">
        <v>62</v>
      </c>
      <c r="E1553">
        <v>49</v>
      </c>
      <c r="F1553">
        <v>1</v>
      </c>
    </row>
    <row r="1554" spans="1:6">
      <c r="A1554" t="s">
        <v>21</v>
      </c>
      <c r="B1554" t="s">
        <v>49</v>
      </c>
      <c r="C1554" s="4">
        <v>45809</v>
      </c>
      <c r="D1554">
        <v>40</v>
      </c>
      <c r="E1554">
        <v>34</v>
      </c>
      <c r="F1554">
        <v>1</v>
      </c>
    </row>
    <row r="1555" spans="1:6">
      <c r="A1555" t="s">
        <v>21</v>
      </c>
      <c r="B1555" t="s">
        <v>50</v>
      </c>
      <c r="C1555" s="4">
        <v>45809</v>
      </c>
      <c r="D1555">
        <v>52</v>
      </c>
      <c r="E1555">
        <v>47</v>
      </c>
      <c r="F1555">
        <v>1</v>
      </c>
    </row>
    <row r="1556" spans="1:6">
      <c r="A1556" t="s">
        <v>22</v>
      </c>
      <c r="B1556" t="s">
        <v>51</v>
      </c>
      <c r="C1556" s="4">
        <v>45809</v>
      </c>
      <c r="D1556">
        <v>44</v>
      </c>
      <c r="E1556">
        <v>37</v>
      </c>
      <c r="F1556">
        <v>1</v>
      </c>
    </row>
    <row r="1557" spans="1:6">
      <c r="A1557" t="s">
        <v>22</v>
      </c>
      <c r="B1557" t="s">
        <v>52</v>
      </c>
      <c r="C1557" s="4">
        <v>45809</v>
      </c>
      <c r="D1557">
        <v>49</v>
      </c>
      <c r="E1557">
        <v>41</v>
      </c>
      <c r="F1557">
        <v>1</v>
      </c>
    </row>
    <row r="1558" spans="1:6">
      <c r="A1558" t="s">
        <v>23</v>
      </c>
      <c r="B1558" t="s">
        <v>53</v>
      </c>
      <c r="C1558" s="4">
        <v>45809</v>
      </c>
      <c r="D1558">
        <v>36</v>
      </c>
      <c r="E1558">
        <v>32</v>
      </c>
      <c r="F1558">
        <v>0</v>
      </c>
    </row>
    <row r="1559" spans="1:6">
      <c r="A1559" t="s">
        <v>23</v>
      </c>
      <c r="B1559" t="s">
        <v>54</v>
      </c>
      <c r="C1559" s="4">
        <v>45809</v>
      </c>
      <c r="D1559">
        <v>47</v>
      </c>
      <c r="E1559">
        <v>43</v>
      </c>
      <c r="F1559">
        <v>1</v>
      </c>
    </row>
    <row r="1560" spans="1:6">
      <c r="A1560" t="s">
        <v>24</v>
      </c>
      <c r="B1560" t="s">
        <v>55</v>
      </c>
      <c r="C1560" s="4">
        <v>45809</v>
      </c>
      <c r="D1560">
        <v>52</v>
      </c>
      <c r="E1560">
        <v>43</v>
      </c>
      <c r="F1560">
        <v>1</v>
      </c>
    </row>
    <row r="1561" spans="1:6">
      <c r="A1561" t="s">
        <v>24</v>
      </c>
      <c r="B1561" t="s">
        <v>56</v>
      </c>
      <c r="C1561" s="4">
        <v>45809</v>
      </c>
      <c r="D1561">
        <v>76</v>
      </c>
      <c r="E1561">
        <v>61</v>
      </c>
      <c r="F1561">
        <v>1</v>
      </c>
    </row>
    <row r="1562" spans="1:6">
      <c r="A1562" t="s">
        <v>25</v>
      </c>
      <c r="B1562" t="s">
        <v>57</v>
      </c>
      <c r="C1562" s="4">
        <v>45809</v>
      </c>
      <c r="D1562">
        <v>59</v>
      </c>
      <c r="E1562">
        <v>45</v>
      </c>
      <c r="F1562">
        <v>2</v>
      </c>
    </row>
    <row r="1563" spans="1:6">
      <c r="A1563" t="s">
        <v>25</v>
      </c>
      <c r="B1563" t="s">
        <v>58</v>
      </c>
      <c r="C1563" s="4">
        <v>45809</v>
      </c>
      <c r="D1563">
        <v>63</v>
      </c>
      <c r="E1563">
        <v>48</v>
      </c>
      <c r="F1563">
        <v>2</v>
      </c>
    </row>
    <row r="1564" spans="1:6">
      <c r="A1564" t="s">
        <v>26</v>
      </c>
      <c r="B1564" t="s">
        <v>59</v>
      </c>
      <c r="C1564" s="4">
        <v>45809</v>
      </c>
      <c r="D1564">
        <v>51</v>
      </c>
      <c r="E1564">
        <v>45</v>
      </c>
      <c r="F1564">
        <v>1</v>
      </c>
    </row>
    <row r="1565" spans="1:6">
      <c r="A1565" t="s">
        <v>26</v>
      </c>
      <c r="B1565" t="s">
        <v>60</v>
      </c>
      <c r="C1565" s="4">
        <v>45809</v>
      </c>
      <c r="D1565">
        <v>70</v>
      </c>
      <c r="E1565">
        <v>59</v>
      </c>
      <c r="F1565">
        <v>1</v>
      </c>
    </row>
    <row r="1566" spans="1:6">
      <c r="A1566" t="s">
        <v>8</v>
      </c>
      <c r="B1566" t="s">
        <v>27</v>
      </c>
      <c r="C1566" s="4">
        <v>45839</v>
      </c>
      <c r="D1566">
        <v>42</v>
      </c>
      <c r="E1566">
        <v>35</v>
      </c>
      <c r="F1566">
        <v>1</v>
      </c>
    </row>
    <row r="1567" spans="1:6">
      <c r="A1567" t="s">
        <v>8</v>
      </c>
      <c r="B1567" t="s">
        <v>28</v>
      </c>
      <c r="C1567" s="4">
        <v>45839</v>
      </c>
      <c r="D1567">
        <v>64</v>
      </c>
      <c r="E1567">
        <v>55</v>
      </c>
      <c r="F1567">
        <v>1</v>
      </c>
    </row>
    <row r="1568" spans="1:6">
      <c r="A1568" t="s">
        <v>9</v>
      </c>
      <c r="B1568" t="s">
        <v>29</v>
      </c>
      <c r="C1568" s="4">
        <v>45839</v>
      </c>
      <c r="D1568">
        <v>50</v>
      </c>
      <c r="E1568">
        <v>39</v>
      </c>
      <c r="F1568">
        <v>1</v>
      </c>
    </row>
    <row r="1569" spans="1:6">
      <c r="A1569" t="s">
        <v>9</v>
      </c>
      <c r="B1569" t="s">
        <v>30</v>
      </c>
      <c r="C1569" s="4">
        <v>45839</v>
      </c>
      <c r="D1569">
        <v>60</v>
      </c>
      <c r="E1569">
        <v>46</v>
      </c>
      <c r="F1569">
        <v>3</v>
      </c>
    </row>
    <row r="1570" spans="1:6">
      <c r="A1570" t="s">
        <v>10</v>
      </c>
      <c r="B1570" t="s">
        <v>31</v>
      </c>
      <c r="C1570" s="4">
        <v>45839</v>
      </c>
      <c r="D1570">
        <v>46</v>
      </c>
      <c r="E1570">
        <v>38</v>
      </c>
      <c r="F1570">
        <v>1</v>
      </c>
    </row>
    <row r="1571" spans="1:6">
      <c r="A1571" t="s">
        <v>10</v>
      </c>
      <c r="B1571" t="s">
        <v>32</v>
      </c>
      <c r="C1571" s="4">
        <v>45839</v>
      </c>
      <c r="D1571">
        <v>53</v>
      </c>
      <c r="E1571">
        <v>44</v>
      </c>
      <c r="F1571">
        <v>1</v>
      </c>
    </row>
    <row r="1572" spans="1:6">
      <c r="A1572" t="s">
        <v>11</v>
      </c>
      <c r="B1572" t="s">
        <v>33</v>
      </c>
      <c r="C1572" s="4">
        <v>45839</v>
      </c>
      <c r="D1572">
        <v>53</v>
      </c>
      <c r="E1572">
        <v>43</v>
      </c>
      <c r="F1572">
        <v>2</v>
      </c>
    </row>
    <row r="1573" spans="1:6">
      <c r="A1573" t="s">
        <v>11</v>
      </c>
      <c r="B1573" t="s">
        <v>34</v>
      </c>
      <c r="C1573" s="4">
        <v>45839</v>
      </c>
      <c r="D1573">
        <v>50</v>
      </c>
      <c r="E1573">
        <v>42</v>
      </c>
      <c r="F1573">
        <v>1</v>
      </c>
    </row>
    <row r="1574" spans="1:6">
      <c r="A1574" t="s">
        <v>12</v>
      </c>
      <c r="B1574" t="s">
        <v>35</v>
      </c>
      <c r="C1574" s="4">
        <v>45839</v>
      </c>
      <c r="D1574">
        <v>38</v>
      </c>
      <c r="E1574">
        <v>33</v>
      </c>
      <c r="F1574">
        <v>1</v>
      </c>
    </row>
    <row r="1575" spans="1:6">
      <c r="A1575" t="s">
        <v>12</v>
      </c>
      <c r="B1575" t="s">
        <v>36</v>
      </c>
      <c r="C1575" s="4">
        <v>45839</v>
      </c>
      <c r="D1575">
        <v>54</v>
      </c>
      <c r="E1575">
        <v>47</v>
      </c>
      <c r="F1575">
        <v>1</v>
      </c>
    </row>
    <row r="1576" spans="1:6">
      <c r="A1576" t="s">
        <v>13</v>
      </c>
      <c r="B1576" t="s">
        <v>37</v>
      </c>
      <c r="C1576" s="4">
        <v>45839</v>
      </c>
      <c r="D1576">
        <v>53</v>
      </c>
      <c r="E1576">
        <v>38</v>
      </c>
      <c r="F1576">
        <v>2</v>
      </c>
    </row>
    <row r="1577" spans="1:6">
      <c r="A1577" t="s">
        <v>13</v>
      </c>
      <c r="B1577" t="s">
        <v>38</v>
      </c>
      <c r="C1577" s="4">
        <v>45839</v>
      </c>
      <c r="D1577">
        <v>81</v>
      </c>
      <c r="E1577">
        <v>56</v>
      </c>
      <c r="F1577">
        <v>2</v>
      </c>
    </row>
    <row r="1578" spans="1:6">
      <c r="A1578" t="s">
        <v>14</v>
      </c>
      <c r="B1578" t="s">
        <v>39</v>
      </c>
      <c r="C1578" s="4">
        <v>45839</v>
      </c>
      <c r="D1578">
        <v>48</v>
      </c>
      <c r="E1578">
        <v>37</v>
      </c>
      <c r="F1578">
        <v>1</v>
      </c>
    </row>
    <row r="1579" spans="1:6">
      <c r="A1579" t="s">
        <v>14</v>
      </c>
      <c r="B1579" t="s">
        <v>40</v>
      </c>
      <c r="C1579" s="4">
        <v>45839</v>
      </c>
      <c r="D1579">
        <v>65</v>
      </c>
      <c r="E1579">
        <v>50</v>
      </c>
      <c r="F1579">
        <v>1</v>
      </c>
    </row>
    <row r="1580" spans="1:6">
      <c r="A1580" t="s">
        <v>15</v>
      </c>
      <c r="B1580" t="s">
        <v>41</v>
      </c>
      <c r="C1580" s="4">
        <v>45839</v>
      </c>
      <c r="D1580">
        <v>35</v>
      </c>
      <c r="E1580">
        <v>32</v>
      </c>
      <c r="F1580">
        <v>0</v>
      </c>
    </row>
    <row r="1581" spans="1:6">
      <c r="A1581" t="s">
        <v>15</v>
      </c>
      <c r="B1581" t="s">
        <v>42</v>
      </c>
      <c r="C1581" s="4">
        <v>45839</v>
      </c>
      <c r="D1581">
        <v>47</v>
      </c>
      <c r="E1581">
        <v>42</v>
      </c>
      <c r="F1581">
        <v>0</v>
      </c>
    </row>
    <row r="1582" spans="1:6">
      <c r="A1582" t="s">
        <v>16</v>
      </c>
      <c r="B1582" t="s">
        <v>43</v>
      </c>
      <c r="C1582" s="4">
        <v>45839</v>
      </c>
      <c r="D1582">
        <v>43</v>
      </c>
      <c r="E1582">
        <v>42</v>
      </c>
      <c r="F1582">
        <v>0</v>
      </c>
    </row>
    <row r="1583" spans="1:6">
      <c r="A1583" t="s">
        <v>16</v>
      </c>
      <c r="B1583" t="s">
        <v>44</v>
      </c>
      <c r="C1583" s="4">
        <v>45839</v>
      </c>
      <c r="D1583">
        <v>57</v>
      </c>
      <c r="E1583">
        <v>55</v>
      </c>
      <c r="F1583">
        <v>0</v>
      </c>
    </row>
    <row r="1584" spans="1:6">
      <c r="A1584" t="s">
        <v>19</v>
      </c>
      <c r="B1584" t="s">
        <v>45</v>
      </c>
      <c r="C1584" s="4">
        <v>45839</v>
      </c>
      <c r="D1584">
        <v>53</v>
      </c>
      <c r="E1584">
        <v>45</v>
      </c>
      <c r="F1584">
        <v>1</v>
      </c>
    </row>
    <row r="1585" spans="1:6">
      <c r="A1585" t="s">
        <v>19</v>
      </c>
      <c r="B1585" t="s">
        <v>46</v>
      </c>
      <c r="C1585" s="4">
        <v>45839</v>
      </c>
      <c r="D1585">
        <v>54</v>
      </c>
      <c r="E1585">
        <v>46</v>
      </c>
      <c r="F1585">
        <v>1</v>
      </c>
    </row>
    <row r="1586" spans="1:6">
      <c r="A1586" t="s">
        <v>20</v>
      </c>
      <c r="B1586" t="s">
        <v>47</v>
      </c>
      <c r="C1586" s="4">
        <v>45839</v>
      </c>
      <c r="D1586">
        <v>46</v>
      </c>
      <c r="E1586">
        <v>38</v>
      </c>
      <c r="F1586">
        <v>1</v>
      </c>
    </row>
    <row r="1587" spans="1:6">
      <c r="A1587" t="s">
        <v>20</v>
      </c>
      <c r="B1587" t="s">
        <v>48</v>
      </c>
      <c r="C1587" s="4">
        <v>45839</v>
      </c>
      <c r="D1587">
        <v>70</v>
      </c>
      <c r="E1587">
        <v>59</v>
      </c>
      <c r="F1587">
        <v>2</v>
      </c>
    </row>
    <row r="1588" spans="1:6">
      <c r="A1588" t="s">
        <v>21</v>
      </c>
      <c r="B1588" t="s">
        <v>49</v>
      </c>
      <c r="C1588" s="4">
        <v>45839</v>
      </c>
      <c r="D1588">
        <v>41</v>
      </c>
      <c r="E1588">
        <v>35</v>
      </c>
      <c r="F1588">
        <v>0</v>
      </c>
    </row>
    <row r="1589" spans="1:6">
      <c r="A1589" t="s">
        <v>21</v>
      </c>
      <c r="B1589" t="s">
        <v>50</v>
      </c>
      <c r="C1589" s="4">
        <v>45839</v>
      </c>
      <c r="D1589">
        <v>61</v>
      </c>
      <c r="E1589">
        <v>53</v>
      </c>
      <c r="F1589">
        <v>1</v>
      </c>
    </row>
    <row r="1590" spans="1:6">
      <c r="A1590" t="s">
        <v>22</v>
      </c>
      <c r="B1590" t="s">
        <v>51</v>
      </c>
      <c r="C1590" s="4">
        <v>45839</v>
      </c>
      <c r="D1590">
        <v>58</v>
      </c>
      <c r="E1590">
        <v>47</v>
      </c>
      <c r="F1590">
        <v>1</v>
      </c>
    </row>
    <row r="1591" spans="1:6">
      <c r="A1591" t="s">
        <v>22</v>
      </c>
      <c r="B1591" t="s">
        <v>52</v>
      </c>
      <c r="C1591" s="4">
        <v>45839</v>
      </c>
      <c r="D1591">
        <v>69</v>
      </c>
      <c r="E1591">
        <v>54</v>
      </c>
      <c r="F1591">
        <v>2</v>
      </c>
    </row>
    <row r="1592" spans="1:6">
      <c r="A1592" t="s">
        <v>23</v>
      </c>
      <c r="B1592" t="s">
        <v>53</v>
      </c>
      <c r="C1592" s="4">
        <v>45839</v>
      </c>
      <c r="D1592">
        <v>40</v>
      </c>
      <c r="E1592">
        <v>37</v>
      </c>
      <c r="F1592">
        <v>0</v>
      </c>
    </row>
    <row r="1593" spans="1:6">
      <c r="A1593" t="s">
        <v>23</v>
      </c>
      <c r="B1593" t="s">
        <v>54</v>
      </c>
      <c r="C1593" s="4">
        <v>45839</v>
      </c>
      <c r="D1593">
        <v>51</v>
      </c>
      <c r="E1593">
        <v>46</v>
      </c>
      <c r="F1593">
        <v>0</v>
      </c>
    </row>
    <row r="1594" spans="1:6">
      <c r="A1594" t="s">
        <v>24</v>
      </c>
      <c r="B1594" t="s">
        <v>55</v>
      </c>
      <c r="C1594" s="4">
        <v>45839</v>
      </c>
      <c r="D1594">
        <v>60</v>
      </c>
      <c r="E1594">
        <v>48</v>
      </c>
      <c r="F1594">
        <v>1</v>
      </c>
    </row>
    <row r="1595" spans="1:6">
      <c r="A1595" t="s">
        <v>24</v>
      </c>
      <c r="B1595" t="s">
        <v>56</v>
      </c>
      <c r="C1595" s="4">
        <v>45839</v>
      </c>
      <c r="D1595">
        <v>49</v>
      </c>
      <c r="E1595">
        <v>42</v>
      </c>
      <c r="F1595">
        <v>1</v>
      </c>
    </row>
    <row r="1596" spans="1:6">
      <c r="A1596" t="s">
        <v>25</v>
      </c>
      <c r="B1596" t="s">
        <v>57</v>
      </c>
      <c r="C1596" s="4">
        <v>45839</v>
      </c>
      <c r="D1596">
        <v>59</v>
      </c>
      <c r="E1596">
        <v>43</v>
      </c>
      <c r="F1596">
        <v>1</v>
      </c>
    </row>
    <row r="1597" spans="1:6">
      <c r="A1597" t="s">
        <v>25</v>
      </c>
      <c r="B1597" t="s">
        <v>58</v>
      </c>
      <c r="C1597" s="4">
        <v>45839</v>
      </c>
      <c r="D1597">
        <v>71</v>
      </c>
      <c r="E1597">
        <v>55</v>
      </c>
      <c r="F1597">
        <v>2</v>
      </c>
    </row>
    <row r="1598" spans="1:6">
      <c r="A1598" t="s">
        <v>26</v>
      </c>
      <c r="B1598" t="s">
        <v>59</v>
      </c>
      <c r="C1598" s="4">
        <v>45839</v>
      </c>
      <c r="D1598">
        <v>38</v>
      </c>
      <c r="E1598">
        <v>33</v>
      </c>
      <c r="F1598">
        <v>1</v>
      </c>
    </row>
    <row r="1599" spans="1:6">
      <c r="A1599" t="s">
        <v>26</v>
      </c>
      <c r="B1599" t="s">
        <v>60</v>
      </c>
      <c r="C1599" s="4">
        <v>45839</v>
      </c>
      <c r="D1599">
        <v>65</v>
      </c>
      <c r="E1599">
        <v>55</v>
      </c>
      <c r="F1599">
        <v>1</v>
      </c>
    </row>
    <row r="1600" spans="1:6">
      <c r="A1600" t="s">
        <v>8</v>
      </c>
      <c r="B1600" t="s">
        <v>27</v>
      </c>
      <c r="C1600" s="4">
        <v>45870</v>
      </c>
      <c r="D1600">
        <v>54</v>
      </c>
      <c r="E1600">
        <v>48</v>
      </c>
      <c r="F1600">
        <v>1</v>
      </c>
    </row>
    <row r="1601" spans="1:6">
      <c r="A1601" t="s">
        <v>8</v>
      </c>
      <c r="B1601" t="s">
        <v>28</v>
      </c>
      <c r="C1601" s="4">
        <v>45870</v>
      </c>
      <c r="D1601">
        <v>44</v>
      </c>
      <c r="E1601">
        <v>39</v>
      </c>
      <c r="F1601">
        <v>1</v>
      </c>
    </row>
    <row r="1602" spans="1:6">
      <c r="A1602" t="s">
        <v>9</v>
      </c>
      <c r="B1602" t="s">
        <v>29</v>
      </c>
      <c r="C1602" s="4">
        <v>45870</v>
      </c>
      <c r="D1602">
        <v>55</v>
      </c>
      <c r="E1602">
        <v>41</v>
      </c>
      <c r="F1602">
        <v>2</v>
      </c>
    </row>
    <row r="1603" spans="1:6">
      <c r="A1603" t="s">
        <v>9</v>
      </c>
      <c r="B1603" t="s">
        <v>30</v>
      </c>
      <c r="C1603" s="4">
        <v>45870</v>
      </c>
      <c r="D1603">
        <v>67</v>
      </c>
      <c r="E1603">
        <v>51</v>
      </c>
      <c r="F1603">
        <v>3</v>
      </c>
    </row>
    <row r="1604" spans="1:6">
      <c r="A1604" t="s">
        <v>10</v>
      </c>
      <c r="B1604" t="s">
        <v>31</v>
      </c>
      <c r="C1604" s="4">
        <v>45870</v>
      </c>
      <c r="D1604">
        <v>44</v>
      </c>
      <c r="E1604">
        <v>38</v>
      </c>
      <c r="F1604">
        <v>1</v>
      </c>
    </row>
    <row r="1605" spans="1:6">
      <c r="A1605" t="s">
        <v>10</v>
      </c>
      <c r="B1605" t="s">
        <v>32</v>
      </c>
      <c r="C1605" s="4">
        <v>45870</v>
      </c>
      <c r="D1605">
        <v>70</v>
      </c>
      <c r="E1605">
        <v>56</v>
      </c>
      <c r="F1605">
        <v>1</v>
      </c>
    </row>
    <row r="1606" spans="1:6">
      <c r="A1606" t="s">
        <v>11</v>
      </c>
      <c r="B1606" t="s">
        <v>33</v>
      </c>
      <c r="C1606" s="4">
        <v>45870</v>
      </c>
      <c r="D1606">
        <v>54</v>
      </c>
      <c r="E1606">
        <v>42</v>
      </c>
      <c r="F1606">
        <v>1</v>
      </c>
    </row>
    <row r="1607" spans="1:6">
      <c r="A1607" t="s">
        <v>11</v>
      </c>
      <c r="B1607" t="s">
        <v>34</v>
      </c>
      <c r="C1607" s="4">
        <v>45870</v>
      </c>
      <c r="D1607">
        <v>69</v>
      </c>
      <c r="E1607">
        <v>56</v>
      </c>
      <c r="F1607">
        <v>2</v>
      </c>
    </row>
    <row r="1608" spans="1:6">
      <c r="A1608" t="s">
        <v>12</v>
      </c>
      <c r="B1608" t="s">
        <v>35</v>
      </c>
      <c r="C1608" s="4">
        <v>45870</v>
      </c>
      <c r="D1608">
        <v>59</v>
      </c>
      <c r="E1608">
        <v>49</v>
      </c>
      <c r="F1608">
        <v>1</v>
      </c>
    </row>
    <row r="1609" spans="1:6">
      <c r="A1609" t="s">
        <v>12</v>
      </c>
      <c r="B1609" t="s">
        <v>36</v>
      </c>
      <c r="C1609" s="4">
        <v>45870</v>
      </c>
      <c r="D1609">
        <v>57</v>
      </c>
      <c r="E1609">
        <v>48</v>
      </c>
      <c r="F1609">
        <v>1</v>
      </c>
    </row>
    <row r="1610" spans="1:6">
      <c r="A1610" t="s">
        <v>13</v>
      </c>
      <c r="B1610" t="s">
        <v>37</v>
      </c>
      <c r="C1610" s="4">
        <v>45870</v>
      </c>
      <c r="D1610">
        <v>52</v>
      </c>
      <c r="E1610">
        <v>37</v>
      </c>
      <c r="F1610">
        <v>2</v>
      </c>
    </row>
    <row r="1611" spans="1:6">
      <c r="A1611" t="s">
        <v>13</v>
      </c>
      <c r="B1611" t="s">
        <v>38</v>
      </c>
      <c r="C1611" s="4">
        <v>45870</v>
      </c>
      <c r="D1611">
        <v>59</v>
      </c>
      <c r="E1611">
        <v>40</v>
      </c>
      <c r="F1611">
        <v>2</v>
      </c>
    </row>
    <row r="1612" spans="1:6">
      <c r="A1612" t="s">
        <v>14</v>
      </c>
      <c r="B1612" t="s">
        <v>39</v>
      </c>
      <c r="C1612" s="4">
        <v>45870</v>
      </c>
      <c r="D1612">
        <v>49</v>
      </c>
      <c r="E1612">
        <v>40</v>
      </c>
      <c r="F1612">
        <v>1</v>
      </c>
    </row>
    <row r="1613" spans="1:6">
      <c r="A1613" t="s">
        <v>14</v>
      </c>
      <c r="B1613" t="s">
        <v>40</v>
      </c>
      <c r="C1613" s="4">
        <v>45870</v>
      </c>
      <c r="D1613">
        <v>63</v>
      </c>
      <c r="E1613">
        <v>50</v>
      </c>
      <c r="F1613">
        <v>2</v>
      </c>
    </row>
    <row r="1614" spans="1:6">
      <c r="A1614" t="s">
        <v>15</v>
      </c>
      <c r="B1614" t="s">
        <v>41</v>
      </c>
      <c r="C1614" s="4">
        <v>45870</v>
      </c>
      <c r="D1614">
        <v>37</v>
      </c>
      <c r="E1614">
        <v>35</v>
      </c>
      <c r="F1614">
        <v>0</v>
      </c>
    </row>
    <row r="1615" spans="1:6">
      <c r="A1615" t="s">
        <v>15</v>
      </c>
      <c r="B1615" t="s">
        <v>42</v>
      </c>
      <c r="C1615" s="4">
        <v>45870</v>
      </c>
      <c r="D1615">
        <v>49</v>
      </c>
      <c r="E1615">
        <v>44</v>
      </c>
      <c r="F1615">
        <v>0</v>
      </c>
    </row>
    <row r="1616" spans="1:6">
      <c r="A1616" t="s">
        <v>16</v>
      </c>
      <c r="B1616" t="s">
        <v>43</v>
      </c>
      <c r="C1616" s="4">
        <v>45870</v>
      </c>
      <c r="D1616">
        <v>40</v>
      </c>
      <c r="E1616">
        <v>38</v>
      </c>
      <c r="F1616">
        <v>0</v>
      </c>
    </row>
    <row r="1617" spans="1:6">
      <c r="A1617" t="s">
        <v>16</v>
      </c>
      <c r="B1617" t="s">
        <v>44</v>
      </c>
      <c r="C1617" s="4">
        <v>45870</v>
      </c>
      <c r="D1617">
        <v>60</v>
      </c>
      <c r="E1617">
        <v>57</v>
      </c>
      <c r="F1617">
        <v>0</v>
      </c>
    </row>
    <row r="1618" spans="1:6">
      <c r="A1618" t="s">
        <v>19</v>
      </c>
      <c r="B1618" t="s">
        <v>45</v>
      </c>
      <c r="C1618" s="4">
        <v>45870</v>
      </c>
      <c r="D1618">
        <v>53</v>
      </c>
      <c r="E1618">
        <v>44</v>
      </c>
      <c r="F1618">
        <v>1</v>
      </c>
    </row>
    <row r="1619" spans="1:6">
      <c r="A1619" t="s">
        <v>19</v>
      </c>
      <c r="B1619" t="s">
        <v>46</v>
      </c>
      <c r="C1619" s="4">
        <v>45870</v>
      </c>
      <c r="D1619">
        <v>70</v>
      </c>
      <c r="E1619">
        <v>61</v>
      </c>
      <c r="F1619">
        <v>1</v>
      </c>
    </row>
    <row r="1620" spans="1:6">
      <c r="A1620" t="s">
        <v>20</v>
      </c>
      <c r="B1620" t="s">
        <v>47</v>
      </c>
      <c r="C1620" s="4">
        <v>45870</v>
      </c>
      <c r="D1620">
        <v>52</v>
      </c>
      <c r="E1620">
        <v>43</v>
      </c>
      <c r="F1620">
        <v>1</v>
      </c>
    </row>
    <row r="1621" spans="1:6">
      <c r="A1621" t="s">
        <v>20</v>
      </c>
      <c r="B1621" t="s">
        <v>48</v>
      </c>
      <c r="C1621" s="4">
        <v>45870</v>
      </c>
      <c r="D1621">
        <v>57</v>
      </c>
      <c r="E1621">
        <v>45</v>
      </c>
      <c r="F1621">
        <v>1</v>
      </c>
    </row>
    <row r="1622" spans="1:6">
      <c r="A1622" t="s">
        <v>21</v>
      </c>
      <c r="B1622" t="s">
        <v>49</v>
      </c>
      <c r="C1622" s="4">
        <v>45870</v>
      </c>
      <c r="D1622">
        <v>49</v>
      </c>
      <c r="E1622">
        <v>44</v>
      </c>
      <c r="F1622">
        <v>1</v>
      </c>
    </row>
    <row r="1623" spans="1:6">
      <c r="A1623" t="s">
        <v>21</v>
      </c>
      <c r="B1623" t="s">
        <v>50</v>
      </c>
      <c r="C1623" s="4">
        <v>45870</v>
      </c>
      <c r="D1623">
        <v>48</v>
      </c>
      <c r="E1623">
        <v>44</v>
      </c>
      <c r="F1623">
        <v>1</v>
      </c>
    </row>
    <row r="1624" spans="1:6">
      <c r="A1624" t="s">
        <v>22</v>
      </c>
      <c r="B1624" t="s">
        <v>51</v>
      </c>
      <c r="C1624" s="4">
        <v>45870</v>
      </c>
      <c r="D1624">
        <v>45</v>
      </c>
      <c r="E1624">
        <v>35</v>
      </c>
      <c r="F1624">
        <v>1</v>
      </c>
    </row>
    <row r="1625" spans="1:6">
      <c r="A1625" t="s">
        <v>22</v>
      </c>
      <c r="B1625" t="s">
        <v>52</v>
      </c>
      <c r="C1625" s="4">
        <v>45870</v>
      </c>
      <c r="D1625">
        <v>52</v>
      </c>
      <c r="E1625">
        <v>43</v>
      </c>
      <c r="F1625">
        <v>1</v>
      </c>
    </row>
    <row r="1626" spans="1:6">
      <c r="A1626" t="s">
        <v>23</v>
      </c>
      <c r="B1626" t="s">
        <v>53</v>
      </c>
      <c r="C1626" s="4">
        <v>45870</v>
      </c>
      <c r="D1626">
        <v>56</v>
      </c>
      <c r="E1626">
        <v>49</v>
      </c>
      <c r="F1626">
        <v>1</v>
      </c>
    </row>
    <row r="1627" spans="1:6">
      <c r="A1627" t="s">
        <v>23</v>
      </c>
      <c r="B1627" t="s">
        <v>54</v>
      </c>
      <c r="C1627" s="4">
        <v>45870</v>
      </c>
      <c r="D1627">
        <v>58</v>
      </c>
      <c r="E1627">
        <v>53</v>
      </c>
      <c r="F1627">
        <v>1</v>
      </c>
    </row>
    <row r="1628" spans="1:6">
      <c r="A1628" t="s">
        <v>24</v>
      </c>
      <c r="B1628" t="s">
        <v>55</v>
      </c>
      <c r="C1628" s="4">
        <v>45870</v>
      </c>
      <c r="D1628">
        <v>47</v>
      </c>
      <c r="E1628">
        <v>38</v>
      </c>
      <c r="F1628">
        <v>1</v>
      </c>
    </row>
    <row r="1629" spans="1:6">
      <c r="A1629" t="s">
        <v>24</v>
      </c>
      <c r="B1629" t="s">
        <v>56</v>
      </c>
      <c r="C1629" s="4">
        <v>45870</v>
      </c>
      <c r="D1629">
        <v>49</v>
      </c>
      <c r="E1629">
        <v>40</v>
      </c>
      <c r="F1629">
        <v>1</v>
      </c>
    </row>
    <row r="1630" spans="1:6">
      <c r="A1630" t="s">
        <v>25</v>
      </c>
      <c r="B1630" t="s">
        <v>57</v>
      </c>
      <c r="C1630" s="4">
        <v>45870</v>
      </c>
      <c r="D1630">
        <v>68</v>
      </c>
      <c r="E1630">
        <v>49</v>
      </c>
      <c r="F1630">
        <v>2</v>
      </c>
    </row>
    <row r="1631" spans="1:6">
      <c r="A1631" t="s">
        <v>25</v>
      </c>
      <c r="B1631" t="s">
        <v>58</v>
      </c>
      <c r="C1631" s="4">
        <v>45870</v>
      </c>
      <c r="D1631">
        <v>54</v>
      </c>
      <c r="E1631">
        <v>42</v>
      </c>
      <c r="F1631">
        <v>1</v>
      </c>
    </row>
    <row r="1632" spans="1:6">
      <c r="A1632" t="s">
        <v>26</v>
      </c>
      <c r="B1632" t="s">
        <v>59</v>
      </c>
      <c r="C1632" s="4">
        <v>45870</v>
      </c>
      <c r="D1632">
        <v>40</v>
      </c>
      <c r="E1632">
        <v>34</v>
      </c>
      <c r="F1632">
        <v>0</v>
      </c>
    </row>
    <row r="1633" spans="1:6">
      <c r="A1633" t="s">
        <v>26</v>
      </c>
      <c r="B1633" t="s">
        <v>60</v>
      </c>
      <c r="C1633" s="4">
        <v>45870</v>
      </c>
      <c r="D1633">
        <v>67</v>
      </c>
      <c r="E1633">
        <v>59</v>
      </c>
      <c r="F1633">
        <v>1</v>
      </c>
    </row>
    <row r="1634" spans="1:6">
      <c r="A1634" t="s">
        <v>8</v>
      </c>
      <c r="B1634" t="s">
        <v>27</v>
      </c>
      <c r="C1634" s="4">
        <v>45901</v>
      </c>
      <c r="D1634">
        <v>41</v>
      </c>
      <c r="E1634">
        <v>36</v>
      </c>
      <c r="F1634">
        <v>1</v>
      </c>
    </row>
    <row r="1635" spans="1:6">
      <c r="A1635" t="s">
        <v>8</v>
      </c>
      <c r="B1635" t="s">
        <v>28</v>
      </c>
      <c r="C1635" s="4">
        <v>45901</v>
      </c>
      <c r="D1635">
        <v>69</v>
      </c>
      <c r="E1635">
        <v>60</v>
      </c>
      <c r="F1635">
        <v>1</v>
      </c>
    </row>
    <row r="1636" spans="1:6">
      <c r="A1636" t="s">
        <v>9</v>
      </c>
      <c r="B1636" t="s">
        <v>29</v>
      </c>
      <c r="C1636" s="4">
        <v>45901</v>
      </c>
      <c r="D1636">
        <v>60</v>
      </c>
      <c r="E1636">
        <v>45</v>
      </c>
      <c r="F1636">
        <v>2</v>
      </c>
    </row>
    <row r="1637" spans="1:6">
      <c r="A1637" t="s">
        <v>9</v>
      </c>
      <c r="B1637" t="s">
        <v>30</v>
      </c>
      <c r="C1637" s="4">
        <v>45901</v>
      </c>
      <c r="D1637">
        <v>64</v>
      </c>
      <c r="E1637">
        <v>48</v>
      </c>
      <c r="F1637">
        <v>1</v>
      </c>
    </row>
    <row r="1638" spans="1:6">
      <c r="A1638" t="s">
        <v>10</v>
      </c>
      <c r="B1638" t="s">
        <v>31</v>
      </c>
      <c r="C1638" s="4">
        <v>45901</v>
      </c>
      <c r="D1638">
        <v>43</v>
      </c>
      <c r="E1638">
        <v>34</v>
      </c>
      <c r="F1638">
        <v>1</v>
      </c>
    </row>
    <row r="1639" spans="1:6">
      <c r="A1639" t="s">
        <v>10</v>
      </c>
      <c r="B1639" t="s">
        <v>32</v>
      </c>
      <c r="C1639" s="4">
        <v>45901</v>
      </c>
      <c r="D1639">
        <v>71</v>
      </c>
      <c r="E1639">
        <v>56</v>
      </c>
      <c r="F1639">
        <v>2</v>
      </c>
    </row>
    <row r="1640" spans="1:6">
      <c r="A1640" t="s">
        <v>11</v>
      </c>
      <c r="B1640" t="s">
        <v>33</v>
      </c>
      <c r="C1640" s="4">
        <v>45901</v>
      </c>
      <c r="D1640">
        <v>46</v>
      </c>
      <c r="E1640">
        <v>38</v>
      </c>
      <c r="F1640">
        <v>1</v>
      </c>
    </row>
    <row r="1641" spans="1:6">
      <c r="A1641" t="s">
        <v>11</v>
      </c>
      <c r="B1641" t="s">
        <v>34</v>
      </c>
      <c r="C1641" s="4">
        <v>45901</v>
      </c>
      <c r="D1641">
        <v>54</v>
      </c>
      <c r="E1641">
        <v>42</v>
      </c>
      <c r="F1641">
        <v>1</v>
      </c>
    </row>
    <row r="1642" spans="1:6">
      <c r="A1642" t="s">
        <v>12</v>
      </c>
      <c r="B1642" t="s">
        <v>35</v>
      </c>
      <c r="C1642" s="4">
        <v>45901</v>
      </c>
      <c r="D1642">
        <v>55</v>
      </c>
      <c r="E1642">
        <v>45</v>
      </c>
      <c r="F1642">
        <v>1</v>
      </c>
    </row>
    <row r="1643" spans="1:6">
      <c r="A1643" t="s">
        <v>12</v>
      </c>
      <c r="B1643" t="s">
        <v>36</v>
      </c>
      <c r="C1643" s="4">
        <v>45901</v>
      </c>
      <c r="D1643">
        <v>61</v>
      </c>
      <c r="E1643">
        <v>52</v>
      </c>
      <c r="F1643">
        <v>1</v>
      </c>
    </row>
    <row r="1644" spans="1:6">
      <c r="A1644" t="s">
        <v>13</v>
      </c>
      <c r="B1644" t="s">
        <v>37</v>
      </c>
      <c r="C1644" s="4">
        <v>45901</v>
      </c>
      <c r="D1644">
        <v>78</v>
      </c>
      <c r="E1644">
        <v>50</v>
      </c>
      <c r="F1644">
        <v>3</v>
      </c>
    </row>
    <row r="1645" spans="1:6">
      <c r="A1645" t="s">
        <v>13</v>
      </c>
      <c r="B1645" t="s">
        <v>38</v>
      </c>
      <c r="C1645" s="4">
        <v>45901</v>
      </c>
      <c r="D1645">
        <v>80</v>
      </c>
      <c r="E1645">
        <v>56</v>
      </c>
      <c r="F1645">
        <v>4</v>
      </c>
    </row>
    <row r="1646" spans="1:6">
      <c r="A1646" t="s">
        <v>14</v>
      </c>
      <c r="B1646" t="s">
        <v>39</v>
      </c>
      <c r="C1646" s="4">
        <v>45901</v>
      </c>
      <c r="D1646">
        <v>58</v>
      </c>
      <c r="E1646">
        <v>47</v>
      </c>
      <c r="F1646">
        <v>1</v>
      </c>
    </row>
    <row r="1647" spans="1:6">
      <c r="A1647" t="s">
        <v>14</v>
      </c>
      <c r="B1647" t="s">
        <v>40</v>
      </c>
      <c r="C1647" s="4">
        <v>45901</v>
      </c>
      <c r="D1647">
        <v>61</v>
      </c>
      <c r="E1647">
        <v>48</v>
      </c>
      <c r="F1647">
        <v>1</v>
      </c>
    </row>
    <row r="1648" spans="1:6">
      <c r="A1648" t="s">
        <v>15</v>
      </c>
      <c r="B1648" t="s">
        <v>41</v>
      </c>
      <c r="C1648" s="4">
        <v>45901</v>
      </c>
      <c r="D1648">
        <v>39</v>
      </c>
      <c r="E1648">
        <v>35</v>
      </c>
      <c r="F1648">
        <v>0</v>
      </c>
    </row>
    <row r="1649" spans="1:6">
      <c r="A1649" t="s">
        <v>15</v>
      </c>
      <c r="B1649" t="s">
        <v>42</v>
      </c>
      <c r="C1649" s="4">
        <v>45901</v>
      </c>
      <c r="D1649">
        <v>59</v>
      </c>
      <c r="E1649">
        <v>55</v>
      </c>
      <c r="F1649">
        <v>0</v>
      </c>
    </row>
    <row r="1650" spans="1:6">
      <c r="A1650" t="s">
        <v>16</v>
      </c>
      <c r="B1650" t="s">
        <v>43</v>
      </c>
      <c r="C1650" s="4">
        <v>45901</v>
      </c>
      <c r="D1650">
        <v>50</v>
      </c>
      <c r="E1650">
        <v>48</v>
      </c>
      <c r="F1650">
        <v>0</v>
      </c>
    </row>
    <row r="1651" spans="1:6">
      <c r="A1651" t="s">
        <v>16</v>
      </c>
      <c r="B1651" t="s">
        <v>44</v>
      </c>
      <c r="C1651" s="4">
        <v>45901</v>
      </c>
      <c r="D1651">
        <v>45</v>
      </c>
      <c r="E1651">
        <v>42</v>
      </c>
      <c r="F1651">
        <v>0</v>
      </c>
    </row>
    <row r="1652" spans="1:6">
      <c r="A1652" t="s">
        <v>19</v>
      </c>
      <c r="B1652" t="s">
        <v>45</v>
      </c>
      <c r="C1652" s="4">
        <v>45901</v>
      </c>
      <c r="D1652">
        <v>57</v>
      </c>
      <c r="E1652">
        <v>49</v>
      </c>
      <c r="F1652">
        <v>1</v>
      </c>
    </row>
    <row r="1653" spans="1:6">
      <c r="A1653" t="s">
        <v>19</v>
      </c>
      <c r="B1653" t="s">
        <v>46</v>
      </c>
      <c r="C1653" s="4">
        <v>45901</v>
      </c>
      <c r="D1653">
        <v>70</v>
      </c>
      <c r="E1653">
        <v>58</v>
      </c>
      <c r="F1653">
        <v>1</v>
      </c>
    </row>
    <row r="1654" spans="1:6">
      <c r="A1654" t="s">
        <v>20</v>
      </c>
      <c r="B1654" t="s">
        <v>47</v>
      </c>
      <c r="C1654" s="4">
        <v>45901</v>
      </c>
      <c r="D1654">
        <v>48</v>
      </c>
      <c r="E1654">
        <v>39</v>
      </c>
      <c r="F1654">
        <v>1</v>
      </c>
    </row>
    <row r="1655" spans="1:6">
      <c r="A1655" t="s">
        <v>20</v>
      </c>
      <c r="B1655" t="s">
        <v>48</v>
      </c>
      <c r="C1655" s="4">
        <v>45901</v>
      </c>
      <c r="D1655">
        <v>78</v>
      </c>
      <c r="E1655">
        <v>62</v>
      </c>
      <c r="F1655">
        <v>1</v>
      </c>
    </row>
    <row r="1656" spans="1:6">
      <c r="A1656" t="s">
        <v>21</v>
      </c>
      <c r="B1656" t="s">
        <v>49</v>
      </c>
      <c r="C1656" s="4">
        <v>45901</v>
      </c>
      <c r="D1656">
        <v>43</v>
      </c>
      <c r="E1656">
        <v>38</v>
      </c>
      <c r="F1656">
        <v>1</v>
      </c>
    </row>
    <row r="1657" spans="1:6">
      <c r="A1657" t="s">
        <v>21</v>
      </c>
      <c r="B1657" t="s">
        <v>50</v>
      </c>
      <c r="C1657" s="4">
        <v>45901</v>
      </c>
      <c r="D1657">
        <v>44</v>
      </c>
      <c r="E1657">
        <v>38</v>
      </c>
      <c r="F1657">
        <v>0</v>
      </c>
    </row>
    <row r="1658" spans="1:6">
      <c r="A1658" t="s">
        <v>22</v>
      </c>
      <c r="B1658" t="s">
        <v>51</v>
      </c>
      <c r="C1658" s="4">
        <v>45901</v>
      </c>
      <c r="D1658">
        <v>57</v>
      </c>
      <c r="E1658">
        <v>45</v>
      </c>
      <c r="F1658">
        <v>1</v>
      </c>
    </row>
    <row r="1659" spans="1:6">
      <c r="A1659" t="s">
        <v>22</v>
      </c>
      <c r="B1659" t="s">
        <v>52</v>
      </c>
      <c r="C1659" s="4">
        <v>45901</v>
      </c>
      <c r="D1659">
        <v>64</v>
      </c>
      <c r="E1659">
        <v>54</v>
      </c>
      <c r="F1659">
        <v>1</v>
      </c>
    </row>
    <row r="1660" spans="1:6">
      <c r="A1660" t="s">
        <v>23</v>
      </c>
      <c r="B1660" t="s">
        <v>53</v>
      </c>
      <c r="C1660" s="4">
        <v>45901</v>
      </c>
      <c r="D1660">
        <v>35</v>
      </c>
      <c r="E1660">
        <v>32</v>
      </c>
      <c r="F1660">
        <v>0</v>
      </c>
    </row>
    <row r="1661" spans="1:6">
      <c r="A1661" t="s">
        <v>23</v>
      </c>
      <c r="B1661" t="s">
        <v>54</v>
      </c>
      <c r="C1661" s="4">
        <v>45901</v>
      </c>
      <c r="D1661">
        <v>62</v>
      </c>
      <c r="E1661">
        <v>56</v>
      </c>
      <c r="F1661">
        <v>0</v>
      </c>
    </row>
    <row r="1662" spans="1:6">
      <c r="A1662" t="s">
        <v>24</v>
      </c>
      <c r="B1662" t="s">
        <v>55</v>
      </c>
      <c r="C1662" s="4">
        <v>45901</v>
      </c>
      <c r="D1662">
        <v>42</v>
      </c>
      <c r="E1662">
        <v>36</v>
      </c>
      <c r="F1662">
        <v>1</v>
      </c>
    </row>
    <row r="1663" spans="1:6">
      <c r="A1663" t="s">
        <v>24</v>
      </c>
      <c r="B1663" t="s">
        <v>56</v>
      </c>
      <c r="C1663" s="4">
        <v>45901</v>
      </c>
      <c r="D1663">
        <v>73</v>
      </c>
      <c r="E1663">
        <v>62</v>
      </c>
      <c r="F1663">
        <v>1</v>
      </c>
    </row>
    <row r="1664" spans="1:6">
      <c r="A1664" t="s">
        <v>25</v>
      </c>
      <c r="B1664" t="s">
        <v>57</v>
      </c>
      <c r="C1664" s="4">
        <v>45901</v>
      </c>
      <c r="D1664">
        <v>66</v>
      </c>
      <c r="E1664">
        <v>48</v>
      </c>
      <c r="F1664">
        <v>1</v>
      </c>
    </row>
    <row r="1665" spans="1:6">
      <c r="A1665" t="s">
        <v>25</v>
      </c>
      <c r="B1665" t="s">
        <v>58</v>
      </c>
      <c r="C1665" s="4">
        <v>45901</v>
      </c>
      <c r="D1665">
        <v>52</v>
      </c>
      <c r="E1665">
        <v>39</v>
      </c>
      <c r="F1665">
        <v>1</v>
      </c>
    </row>
    <row r="1666" spans="1:6">
      <c r="A1666" t="s">
        <v>26</v>
      </c>
      <c r="B1666" t="s">
        <v>59</v>
      </c>
      <c r="C1666" s="4">
        <v>45901</v>
      </c>
      <c r="D1666">
        <v>45</v>
      </c>
      <c r="E1666">
        <v>39</v>
      </c>
      <c r="F1666">
        <v>0</v>
      </c>
    </row>
    <row r="1667" spans="1:6">
      <c r="A1667" t="s">
        <v>26</v>
      </c>
      <c r="B1667" t="s">
        <v>60</v>
      </c>
      <c r="C1667" s="4">
        <v>45901</v>
      </c>
      <c r="D1667">
        <v>50</v>
      </c>
      <c r="E1667">
        <v>43</v>
      </c>
      <c r="F1667">
        <v>1</v>
      </c>
    </row>
    <row r="1668" spans="1:6">
      <c r="A1668" t="s">
        <v>8</v>
      </c>
      <c r="B1668" t="s">
        <v>27</v>
      </c>
      <c r="C1668" s="4">
        <v>45931</v>
      </c>
      <c r="D1668">
        <v>39</v>
      </c>
      <c r="E1668">
        <v>35</v>
      </c>
      <c r="F1668">
        <v>1</v>
      </c>
    </row>
    <row r="1669" spans="1:6">
      <c r="A1669" t="s">
        <v>8</v>
      </c>
      <c r="B1669" t="s">
        <v>28</v>
      </c>
      <c r="C1669" s="4">
        <v>45931</v>
      </c>
      <c r="D1669">
        <v>47</v>
      </c>
      <c r="E1669">
        <v>39</v>
      </c>
      <c r="F1669">
        <v>1</v>
      </c>
    </row>
    <row r="1670" spans="1:6">
      <c r="A1670" t="s">
        <v>9</v>
      </c>
      <c r="B1670" t="s">
        <v>29</v>
      </c>
      <c r="C1670" s="4">
        <v>45931</v>
      </c>
      <c r="D1670">
        <v>49</v>
      </c>
      <c r="E1670">
        <v>36</v>
      </c>
      <c r="F1670">
        <v>1</v>
      </c>
    </row>
    <row r="1671" spans="1:6">
      <c r="A1671" t="s">
        <v>9</v>
      </c>
      <c r="B1671" t="s">
        <v>30</v>
      </c>
      <c r="C1671" s="4">
        <v>45931</v>
      </c>
      <c r="D1671">
        <v>76</v>
      </c>
      <c r="E1671">
        <v>59</v>
      </c>
      <c r="F1671">
        <v>3</v>
      </c>
    </row>
    <row r="1672" spans="1:6">
      <c r="A1672" t="s">
        <v>10</v>
      </c>
      <c r="B1672" t="s">
        <v>31</v>
      </c>
      <c r="C1672" s="4">
        <v>45931</v>
      </c>
      <c r="D1672">
        <v>44</v>
      </c>
      <c r="E1672">
        <v>38</v>
      </c>
      <c r="F1672">
        <v>1</v>
      </c>
    </row>
    <row r="1673" spans="1:6">
      <c r="A1673" t="s">
        <v>10</v>
      </c>
      <c r="B1673" t="s">
        <v>32</v>
      </c>
      <c r="C1673" s="4">
        <v>45931</v>
      </c>
      <c r="D1673">
        <v>51</v>
      </c>
      <c r="E1673">
        <v>42</v>
      </c>
      <c r="F1673">
        <v>1</v>
      </c>
    </row>
    <row r="1674" spans="1:6">
      <c r="A1674" t="s">
        <v>11</v>
      </c>
      <c r="B1674" t="s">
        <v>33</v>
      </c>
      <c r="C1674" s="4">
        <v>45931</v>
      </c>
      <c r="D1674">
        <v>57</v>
      </c>
      <c r="E1674">
        <v>48</v>
      </c>
      <c r="F1674">
        <v>1</v>
      </c>
    </row>
    <row r="1675" spans="1:6">
      <c r="A1675" t="s">
        <v>11</v>
      </c>
      <c r="B1675" t="s">
        <v>34</v>
      </c>
      <c r="C1675" s="4">
        <v>45931</v>
      </c>
      <c r="D1675">
        <v>48</v>
      </c>
      <c r="E1675">
        <v>40</v>
      </c>
      <c r="F1675">
        <v>1</v>
      </c>
    </row>
    <row r="1676" spans="1:6">
      <c r="A1676" t="s">
        <v>12</v>
      </c>
      <c r="B1676" t="s">
        <v>35</v>
      </c>
      <c r="C1676" s="4">
        <v>45931</v>
      </c>
      <c r="D1676">
        <v>49</v>
      </c>
      <c r="E1676">
        <v>42</v>
      </c>
      <c r="F1676">
        <v>1</v>
      </c>
    </row>
    <row r="1677" spans="1:6">
      <c r="A1677" t="s">
        <v>12</v>
      </c>
      <c r="B1677" t="s">
        <v>36</v>
      </c>
      <c r="C1677" s="4">
        <v>45931</v>
      </c>
      <c r="D1677">
        <v>69</v>
      </c>
      <c r="E1677">
        <v>56</v>
      </c>
      <c r="F1677">
        <v>1</v>
      </c>
    </row>
    <row r="1678" spans="1:6">
      <c r="A1678" t="s">
        <v>13</v>
      </c>
      <c r="B1678" t="s">
        <v>37</v>
      </c>
      <c r="C1678" s="4">
        <v>45931</v>
      </c>
      <c r="D1678">
        <v>73</v>
      </c>
      <c r="E1678">
        <v>50</v>
      </c>
      <c r="F1678">
        <v>2</v>
      </c>
    </row>
    <row r="1679" spans="1:6">
      <c r="A1679" t="s">
        <v>13</v>
      </c>
      <c r="B1679" t="s">
        <v>38</v>
      </c>
      <c r="C1679" s="4">
        <v>45931</v>
      </c>
      <c r="D1679">
        <v>68</v>
      </c>
      <c r="E1679">
        <v>47</v>
      </c>
      <c r="F1679">
        <v>2</v>
      </c>
    </row>
    <row r="1680" spans="1:6">
      <c r="A1680" t="s">
        <v>14</v>
      </c>
      <c r="B1680" t="s">
        <v>39</v>
      </c>
      <c r="C1680" s="4">
        <v>45931</v>
      </c>
      <c r="D1680">
        <v>45</v>
      </c>
      <c r="E1680">
        <v>37</v>
      </c>
      <c r="F1680">
        <v>1</v>
      </c>
    </row>
    <row r="1681" spans="1:6">
      <c r="A1681" t="s">
        <v>14</v>
      </c>
      <c r="B1681" t="s">
        <v>40</v>
      </c>
      <c r="C1681" s="4">
        <v>45931</v>
      </c>
      <c r="D1681">
        <v>61</v>
      </c>
      <c r="E1681">
        <v>49</v>
      </c>
      <c r="F1681">
        <v>1</v>
      </c>
    </row>
    <row r="1682" spans="1:6">
      <c r="A1682" t="s">
        <v>15</v>
      </c>
      <c r="B1682" t="s">
        <v>41</v>
      </c>
      <c r="C1682" s="4">
        <v>45931</v>
      </c>
      <c r="D1682">
        <v>40</v>
      </c>
      <c r="E1682">
        <v>39</v>
      </c>
      <c r="F1682">
        <v>0</v>
      </c>
    </row>
    <row r="1683" spans="1:6">
      <c r="A1683" t="s">
        <v>15</v>
      </c>
      <c r="B1683" t="s">
        <v>42</v>
      </c>
      <c r="C1683" s="4">
        <v>45931</v>
      </c>
      <c r="D1683">
        <v>51</v>
      </c>
      <c r="E1683">
        <v>48</v>
      </c>
      <c r="F1683">
        <v>0</v>
      </c>
    </row>
    <row r="1684" spans="1:6">
      <c r="A1684" t="s">
        <v>16</v>
      </c>
      <c r="B1684" t="s">
        <v>43</v>
      </c>
      <c r="C1684" s="4">
        <v>45931</v>
      </c>
      <c r="D1684">
        <v>32</v>
      </c>
      <c r="E1684">
        <v>31</v>
      </c>
      <c r="F1684">
        <v>0</v>
      </c>
    </row>
    <row r="1685" spans="1:6">
      <c r="A1685" t="s">
        <v>16</v>
      </c>
      <c r="B1685" t="s">
        <v>44</v>
      </c>
      <c r="C1685" s="4">
        <v>45931</v>
      </c>
      <c r="D1685">
        <v>43</v>
      </c>
      <c r="E1685">
        <v>40</v>
      </c>
      <c r="F1685">
        <v>0</v>
      </c>
    </row>
    <row r="1686" spans="1:6">
      <c r="A1686" t="s">
        <v>19</v>
      </c>
      <c r="B1686" t="s">
        <v>45</v>
      </c>
      <c r="C1686" s="4">
        <v>45931</v>
      </c>
      <c r="D1686">
        <v>59</v>
      </c>
      <c r="E1686">
        <v>49</v>
      </c>
      <c r="F1686">
        <v>1</v>
      </c>
    </row>
    <row r="1687" spans="1:6">
      <c r="A1687" t="s">
        <v>19</v>
      </c>
      <c r="B1687" t="s">
        <v>46</v>
      </c>
      <c r="C1687" s="4">
        <v>45931</v>
      </c>
      <c r="D1687">
        <v>52</v>
      </c>
      <c r="E1687">
        <v>43</v>
      </c>
      <c r="F1687">
        <v>1</v>
      </c>
    </row>
    <row r="1688" spans="1:6">
      <c r="A1688" t="s">
        <v>20</v>
      </c>
      <c r="B1688" t="s">
        <v>47</v>
      </c>
      <c r="C1688" s="4">
        <v>45931</v>
      </c>
      <c r="D1688">
        <v>56</v>
      </c>
      <c r="E1688">
        <v>45</v>
      </c>
      <c r="F1688">
        <v>1</v>
      </c>
    </row>
    <row r="1689" spans="1:6">
      <c r="A1689" t="s">
        <v>20</v>
      </c>
      <c r="B1689" t="s">
        <v>48</v>
      </c>
      <c r="C1689" s="4">
        <v>45931</v>
      </c>
      <c r="D1689">
        <v>47</v>
      </c>
      <c r="E1689">
        <v>39</v>
      </c>
      <c r="F1689">
        <v>1</v>
      </c>
    </row>
    <row r="1690" spans="1:6">
      <c r="A1690" t="s">
        <v>21</v>
      </c>
      <c r="B1690" t="s">
        <v>49</v>
      </c>
      <c r="C1690" s="4">
        <v>45931</v>
      </c>
      <c r="D1690">
        <v>46</v>
      </c>
      <c r="E1690">
        <v>40</v>
      </c>
      <c r="F1690">
        <v>1</v>
      </c>
    </row>
    <row r="1691" spans="1:6">
      <c r="A1691" t="s">
        <v>21</v>
      </c>
      <c r="B1691" t="s">
        <v>50</v>
      </c>
      <c r="C1691" s="4">
        <v>45931</v>
      </c>
      <c r="D1691">
        <v>66</v>
      </c>
      <c r="E1691">
        <v>57</v>
      </c>
      <c r="F1691">
        <v>1</v>
      </c>
    </row>
    <row r="1692" spans="1:6">
      <c r="A1692" t="s">
        <v>22</v>
      </c>
      <c r="B1692" t="s">
        <v>51</v>
      </c>
      <c r="C1692" s="4">
        <v>45931</v>
      </c>
      <c r="D1692">
        <v>59</v>
      </c>
      <c r="E1692">
        <v>49</v>
      </c>
      <c r="F1692">
        <v>2</v>
      </c>
    </row>
    <row r="1693" spans="1:6">
      <c r="A1693" t="s">
        <v>22</v>
      </c>
      <c r="B1693" t="s">
        <v>52</v>
      </c>
      <c r="C1693" s="4">
        <v>45931</v>
      </c>
      <c r="D1693">
        <v>70</v>
      </c>
      <c r="E1693">
        <v>57</v>
      </c>
      <c r="F1693">
        <v>2</v>
      </c>
    </row>
    <row r="1694" spans="1:6">
      <c r="A1694" t="s">
        <v>23</v>
      </c>
      <c r="B1694" t="s">
        <v>53</v>
      </c>
      <c r="C1694" s="4">
        <v>45931</v>
      </c>
      <c r="D1694">
        <v>45</v>
      </c>
      <c r="E1694">
        <v>42</v>
      </c>
      <c r="F1694">
        <v>1</v>
      </c>
    </row>
    <row r="1695" spans="1:6">
      <c r="A1695" t="s">
        <v>23</v>
      </c>
      <c r="B1695" t="s">
        <v>54</v>
      </c>
      <c r="C1695" s="4">
        <v>45931</v>
      </c>
      <c r="D1695">
        <v>52</v>
      </c>
      <c r="E1695">
        <v>45</v>
      </c>
      <c r="F1695">
        <v>0</v>
      </c>
    </row>
    <row r="1696" spans="1:6">
      <c r="A1696" t="s">
        <v>24</v>
      </c>
      <c r="B1696" t="s">
        <v>55</v>
      </c>
      <c r="C1696" s="4">
        <v>45931</v>
      </c>
      <c r="D1696">
        <v>40</v>
      </c>
      <c r="E1696">
        <v>32</v>
      </c>
      <c r="F1696">
        <v>1</v>
      </c>
    </row>
    <row r="1697" spans="1:6">
      <c r="A1697" t="s">
        <v>24</v>
      </c>
      <c r="B1697" t="s">
        <v>56</v>
      </c>
      <c r="C1697" s="4">
        <v>45931</v>
      </c>
      <c r="D1697">
        <v>57</v>
      </c>
      <c r="E1697">
        <v>48</v>
      </c>
      <c r="F1697">
        <v>1</v>
      </c>
    </row>
    <row r="1698" spans="1:6">
      <c r="A1698" t="s">
        <v>25</v>
      </c>
      <c r="B1698" t="s">
        <v>57</v>
      </c>
      <c r="C1698" s="4">
        <v>45931</v>
      </c>
      <c r="D1698">
        <v>52</v>
      </c>
      <c r="E1698">
        <v>40</v>
      </c>
      <c r="F1698">
        <v>1</v>
      </c>
    </row>
    <row r="1699" spans="1:6">
      <c r="A1699" t="s">
        <v>25</v>
      </c>
      <c r="B1699" t="s">
        <v>58</v>
      </c>
      <c r="C1699" s="4">
        <v>45931</v>
      </c>
      <c r="D1699">
        <v>68</v>
      </c>
      <c r="E1699">
        <v>49</v>
      </c>
      <c r="F1699">
        <v>1</v>
      </c>
    </row>
    <row r="1700" spans="1:6">
      <c r="A1700" t="s">
        <v>26</v>
      </c>
      <c r="B1700" t="s">
        <v>59</v>
      </c>
      <c r="C1700" s="4">
        <v>45931</v>
      </c>
      <c r="D1700">
        <v>42</v>
      </c>
      <c r="E1700">
        <v>35</v>
      </c>
      <c r="F1700">
        <v>0</v>
      </c>
    </row>
    <row r="1701" spans="1:6">
      <c r="A1701" t="s">
        <v>26</v>
      </c>
      <c r="B1701" t="s">
        <v>60</v>
      </c>
      <c r="C1701" s="4">
        <v>45931</v>
      </c>
      <c r="D1701">
        <v>70</v>
      </c>
      <c r="E1701">
        <v>61</v>
      </c>
      <c r="F1701">
        <v>1</v>
      </c>
    </row>
    <row r="1702" spans="1:6">
      <c r="A1702" t="s">
        <v>8</v>
      </c>
      <c r="B1702" t="s">
        <v>27</v>
      </c>
      <c r="C1702" s="4">
        <v>45962</v>
      </c>
      <c r="D1702">
        <v>41</v>
      </c>
      <c r="E1702">
        <v>36</v>
      </c>
      <c r="F1702">
        <v>1</v>
      </c>
    </row>
    <row r="1703" spans="1:6">
      <c r="A1703" t="s">
        <v>8</v>
      </c>
      <c r="B1703" t="s">
        <v>28</v>
      </c>
      <c r="C1703" s="4">
        <v>45962</v>
      </c>
      <c r="D1703">
        <v>60</v>
      </c>
      <c r="E1703">
        <v>51</v>
      </c>
      <c r="F1703">
        <v>1</v>
      </c>
    </row>
    <row r="1704" spans="1:6">
      <c r="A1704" t="s">
        <v>9</v>
      </c>
      <c r="B1704" t="s">
        <v>29</v>
      </c>
      <c r="C1704" s="4">
        <v>45962</v>
      </c>
      <c r="D1704">
        <v>40</v>
      </c>
      <c r="E1704">
        <v>31</v>
      </c>
      <c r="F1704">
        <v>2</v>
      </c>
    </row>
    <row r="1705" spans="1:6">
      <c r="A1705" t="s">
        <v>9</v>
      </c>
      <c r="B1705" t="s">
        <v>30</v>
      </c>
      <c r="C1705" s="4">
        <v>45962</v>
      </c>
      <c r="D1705">
        <v>57</v>
      </c>
      <c r="E1705">
        <v>43</v>
      </c>
      <c r="F1705">
        <v>2</v>
      </c>
    </row>
    <row r="1706" spans="1:6">
      <c r="A1706" t="s">
        <v>10</v>
      </c>
      <c r="B1706" t="s">
        <v>31</v>
      </c>
      <c r="C1706" s="4">
        <v>45962</v>
      </c>
      <c r="D1706">
        <v>60</v>
      </c>
      <c r="E1706">
        <v>50</v>
      </c>
      <c r="F1706">
        <v>1</v>
      </c>
    </row>
    <row r="1707" spans="1:6">
      <c r="A1707" t="s">
        <v>10</v>
      </c>
      <c r="B1707" t="s">
        <v>32</v>
      </c>
      <c r="C1707" s="4">
        <v>45962</v>
      </c>
      <c r="D1707">
        <v>75</v>
      </c>
      <c r="E1707">
        <v>62</v>
      </c>
      <c r="F1707">
        <v>1</v>
      </c>
    </row>
    <row r="1708" spans="1:6">
      <c r="A1708" t="s">
        <v>11</v>
      </c>
      <c r="B1708" t="s">
        <v>33</v>
      </c>
      <c r="C1708" s="4">
        <v>45962</v>
      </c>
      <c r="D1708">
        <v>49</v>
      </c>
      <c r="E1708">
        <v>41</v>
      </c>
      <c r="F1708">
        <v>2</v>
      </c>
    </row>
    <row r="1709" spans="1:6">
      <c r="A1709" t="s">
        <v>11</v>
      </c>
      <c r="B1709" t="s">
        <v>34</v>
      </c>
      <c r="C1709" s="4">
        <v>45962</v>
      </c>
      <c r="D1709">
        <v>61</v>
      </c>
      <c r="E1709">
        <v>51</v>
      </c>
      <c r="F1709">
        <v>1</v>
      </c>
    </row>
    <row r="1710" spans="1:6">
      <c r="A1710" t="s">
        <v>12</v>
      </c>
      <c r="B1710" t="s">
        <v>35</v>
      </c>
      <c r="C1710" s="4">
        <v>45962</v>
      </c>
      <c r="D1710">
        <v>47</v>
      </c>
      <c r="E1710">
        <v>38</v>
      </c>
      <c r="F1710">
        <v>1</v>
      </c>
    </row>
    <row r="1711" spans="1:6">
      <c r="A1711" t="s">
        <v>12</v>
      </c>
      <c r="B1711" t="s">
        <v>36</v>
      </c>
      <c r="C1711" s="4">
        <v>45962</v>
      </c>
      <c r="D1711">
        <v>71</v>
      </c>
      <c r="E1711">
        <v>60</v>
      </c>
      <c r="F1711">
        <v>1</v>
      </c>
    </row>
    <row r="1712" spans="1:6">
      <c r="A1712" t="s">
        <v>13</v>
      </c>
      <c r="B1712" t="s">
        <v>37</v>
      </c>
      <c r="C1712" s="4">
        <v>45962</v>
      </c>
      <c r="D1712">
        <v>74</v>
      </c>
      <c r="E1712">
        <v>49</v>
      </c>
      <c r="F1712">
        <v>3</v>
      </c>
    </row>
    <row r="1713" spans="1:6">
      <c r="A1713" t="s">
        <v>13</v>
      </c>
      <c r="B1713" t="s">
        <v>38</v>
      </c>
      <c r="C1713" s="4">
        <v>45962</v>
      </c>
      <c r="D1713">
        <v>80</v>
      </c>
      <c r="E1713">
        <v>52</v>
      </c>
      <c r="F1713">
        <v>4</v>
      </c>
    </row>
    <row r="1714" spans="1:6">
      <c r="A1714" t="s">
        <v>14</v>
      </c>
      <c r="B1714" t="s">
        <v>39</v>
      </c>
      <c r="C1714" s="4">
        <v>45962</v>
      </c>
      <c r="D1714">
        <v>59</v>
      </c>
      <c r="E1714">
        <v>45</v>
      </c>
      <c r="F1714">
        <v>2</v>
      </c>
    </row>
    <row r="1715" spans="1:6">
      <c r="A1715" t="s">
        <v>14</v>
      </c>
      <c r="B1715" t="s">
        <v>40</v>
      </c>
      <c r="C1715" s="4">
        <v>45962</v>
      </c>
      <c r="D1715">
        <v>72</v>
      </c>
      <c r="E1715">
        <v>58</v>
      </c>
      <c r="F1715">
        <v>2</v>
      </c>
    </row>
    <row r="1716" spans="1:6">
      <c r="A1716" t="s">
        <v>15</v>
      </c>
      <c r="B1716" t="s">
        <v>41</v>
      </c>
      <c r="C1716" s="4">
        <v>45962</v>
      </c>
      <c r="D1716">
        <v>36</v>
      </c>
      <c r="E1716">
        <v>34</v>
      </c>
      <c r="F1716">
        <v>0</v>
      </c>
    </row>
    <row r="1717" spans="1:6">
      <c r="A1717" t="s">
        <v>15</v>
      </c>
      <c r="B1717" t="s">
        <v>42</v>
      </c>
      <c r="C1717" s="4">
        <v>45962</v>
      </c>
      <c r="D1717">
        <v>60</v>
      </c>
      <c r="E1717">
        <v>56</v>
      </c>
      <c r="F1717">
        <v>0</v>
      </c>
    </row>
    <row r="1718" spans="1:6">
      <c r="A1718" t="s">
        <v>16</v>
      </c>
      <c r="B1718" t="s">
        <v>43</v>
      </c>
      <c r="C1718" s="4">
        <v>45962</v>
      </c>
      <c r="D1718">
        <v>46</v>
      </c>
      <c r="E1718">
        <v>42</v>
      </c>
      <c r="F1718">
        <v>0</v>
      </c>
    </row>
    <row r="1719" spans="1:6">
      <c r="A1719" t="s">
        <v>16</v>
      </c>
      <c r="B1719" t="s">
        <v>44</v>
      </c>
      <c r="C1719" s="4">
        <v>45962</v>
      </c>
      <c r="D1719">
        <v>51</v>
      </c>
      <c r="E1719">
        <v>49</v>
      </c>
      <c r="F1719">
        <v>0</v>
      </c>
    </row>
    <row r="1720" spans="1:6">
      <c r="A1720" t="s">
        <v>19</v>
      </c>
      <c r="B1720" t="s">
        <v>45</v>
      </c>
      <c r="C1720" s="4">
        <v>45962</v>
      </c>
      <c r="D1720">
        <v>39</v>
      </c>
      <c r="E1720">
        <v>31</v>
      </c>
      <c r="F1720">
        <v>1</v>
      </c>
    </row>
    <row r="1721" spans="1:6">
      <c r="A1721" t="s">
        <v>19</v>
      </c>
      <c r="B1721" t="s">
        <v>46</v>
      </c>
      <c r="C1721" s="4">
        <v>45962</v>
      </c>
      <c r="D1721">
        <v>64</v>
      </c>
      <c r="E1721">
        <v>56</v>
      </c>
      <c r="F1721">
        <v>1</v>
      </c>
    </row>
    <row r="1722" spans="1:6">
      <c r="A1722" t="s">
        <v>20</v>
      </c>
      <c r="B1722" t="s">
        <v>47</v>
      </c>
      <c r="C1722" s="4">
        <v>45962</v>
      </c>
      <c r="D1722">
        <v>57</v>
      </c>
      <c r="E1722">
        <v>47</v>
      </c>
      <c r="F1722">
        <v>1</v>
      </c>
    </row>
    <row r="1723" spans="1:6">
      <c r="A1723" t="s">
        <v>20</v>
      </c>
      <c r="B1723" t="s">
        <v>48</v>
      </c>
      <c r="C1723" s="4">
        <v>45962</v>
      </c>
      <c r="D1723">
        <v>60</v>
      </c>
      <c r="E1723">
        <v>47</v>
      </c>
      <c r="F1723">
        <v>1</v>
      </c>
    </row>
    <row r="1724" spans="1:6">
      <c r="A1724" t="s">
        <v>21</v>
      </c>
      <c r="B1724" t="s">
        <v>49</v>
      </c>
      <c r="C1724" s="4">
        <v>45962</v>
      </c>
      <c r="D1724">
        <v>46</v>
      </c>
      <c r="E1724">
        <v>40</v>
      </c>
      <c r="F1724">
        <v>1</v>
      </c>
    </row>
    <row r="1725" spans="1:6">
      <c r="A1725" t="s">
        <v>21</v>
      </c>
      <c r="B1725" t="s">
        <v>50</v>
      </c>
      <c r="C1725" s="4">
        <v>45962</v>
      </c>
      <c r="D1725">
        <v>54</v>
      </c>
      <c r="E1725">
        <v>50</v>
      </c>
      <c r="F1725">
        <v>1</v>
      </c>
    </row>
    <row r="1726" spans="1:6">
      <c r="A1726" t="s">
        <v>22</v>
      </c>
      <c r="B1726" t="s">
        <v>51</v>
      </c>
      <c r="C1726" s="4">
        <v>45962</v>
      </c>
      <c r="D1726">
        <v>38</v>
      </c>
      <c r="E1726">
        <v>31</v>
      </c>
      <c r="F1726">
        <v>1</v>
      </c>
    </row>
    <row r="1727" spans="1:6">
      <c r="A1727" t="s">
        <v>22</v>
      </c>
      <c r="B1727" t="s">
        <v>52</v>
      </c>
      <c r="C1727" s="4">
        <v>45962</v>
      </c>
      <c r="D1727">
        <v>58</v>
      </c>
      <c r="E1727">
        <v>47</v>
      </c>
      <c r="F1727">
        <v>1</v>
      </c>
    </row>
    <row r="1728" spans="1:6">
      <c r="A1728" t="s">
        <v>23</v>
      </c>
      <c r="B1728" t="s">
        <v>53</v>
      </c>
      <c r="C1728" s="4">
        <v>45962</v>
      </c>
      <c r="D1728">
        <v>34</v>
      </c>
      <c r="E1728">
        <v>31</v>
      </c>
      <c r="F1728">
        <v>0</v>
      </c>
    </row>
    <row r="1729" spans="1:6">
      <c r="A1729" t="s">
        <v>23</v>
      </c>
      <c r="B1729" t="s">
        <v>54</v>
      </c>
      <c r="C1729" s="4">
        <v>45962</v>
      </c>
      <c r="D1729">
        <v>49</v>
      </c>
      <c r="E1729">
        <v>45</v>
      </c>
      <c r="F1729">
        <v>0</v>
      </c>
    </row>
    <row r="1730" spans="1:6">
      <c r="A1730" t="s">
        <v>24</v>
      </c>
      <c r="B1730" t="s">
        <v>55</v>
      </c>
      <c r="C1730" s="4">
        <v>45962</v>
      </c>
      <c r="D1730">
        <v>41</v>
      </c>
      <c r="E1730">
        <v>33</v>
      </c>
      <c r="F1730">
        <v>1</v>
      </c>
    </row>
    <row r="1731" spans="1:6">
      <c r="A1731" t="s">
        <v>24</v>
      </c>
      <c r="B1731" t="s">
        <v>56</v>
      </c>
      <c r="C1731" s="4">
        <v>45962</v>
      </c>
      <c r="D1731">
        <v>74</v>
      </c>
      <c r="E1731">
        <v>60</v>
      </c>
      <c r="F1731">
        <v>1</v>
      </c>
    </row>
    <row r="1732" spans="1:6">
      <c r="A1732" t="s">
        <v>25</v>
      </c>
      <c r="B1732" t="s">
        <v>57</v>
      </c>
      <c r="C1732" s="4">
        <v>45962</v>
      </c>
      <c r="D1732">
        <v>50</v>
      </c>
      <c r="E1732">
        <v>37</v>
      </c>
      <c r="F1732">
        <v>1</v>
      </c>
    </row>
    <row r="1733" spans="1:6">
      <c r="A1733" t="s">
        <v>25</v>
      </c>
      <c r="B1733" t="s">
        <v>58</v>
      </c>
      <c r="C1733" s="4">
        <v>45962</v>
      </c>
      <c r="D1733">
        <v>84</v>
      </c>
      <c r="E1733">
        <v>61</v>
      </c>
      <c r="F1733">
        <v>2</v>
      </c>
    </row>
    <row r="1734" spans="1:6">
      <c r="A1734" t="s">
        <v>26</v>
      </c>
      <c r="B1734" t="s">
        <v>59</v>
      </c>
      <c r="C1734" s="4">
        <v>45962</v>
      </c>
      <c r="D1734">
        <v>52</v>
      </c>
      <c r="E1734">
        <v>45</v>
      </c>
      <c r="F1734">
        <v>1</v>
      </c>
    </row>
    <row r="1735" spans="1:6">
      <c r="A1735" t="s">
        <v>26</v>
      </c>
      <c r="B1735" t="s">
        <v>60</v>
      </c>
      <c r="C1735" s="4">
        <v>45962</v>
      </c>
      <c r="D1735">
        <v>48</v>
      </c>
      <c r="E1735">
        <v>44</v>
      </c>
      <c r="F1735">
        <v>1</v>
      </c>
    </row>
    <row r="1736" spans="1:6">
      <c r="A1736" t="s">
        <v>8</v>
      </c>
      <c r="B1736" t="s">
        <v>27</v>
      </c>
      <c r="C1736" s="4">
        <v>45992</v>
      </c>
      <c r="D1736">
        <v>55</v>
      </c>
      <c r="E1736">
        <v>48</v>
      </c>
      <c r="F1736">
        <v>1</v>
      </c>
    </row>
    <row r="1737" spans="1:6">
      <c r="A1737" t="s">
        <v>8</v>
      </c>
      <c r="B1737" t="s">
        <v>28</v>
      </c>
      <c r="C1737" s="4">
        <v>45992</v>
      </c>
      <c r="D1737">
        <v>54</v>
      </c>
      <c r="E1737">
        <v>46</v>
      </c>
      <c r="F1737">
        <v>1</v>
      </c>
    </row>
    <row r="1738" spans="1:6">
      <c r="A1738" t="s">
        <v>9</v>
      </c>
      <c r="B1738" t="s">
        <v>29</v>
      </c>
      <c r="C1738" s="4">
        <v>45992</v>
      </c>
      <c r="D1738">
        <v>58</v>
      </c>
      <c r="E1738">
        <v>42</v>
      </c>
      <c r="F1738">
        <v>2</v>
      </c>
    </row>
    <row r="1739" spans="1:6">
      <c r="A1739" t="s">
        <v>9</v>
      </c>
      <c r="B1739" t="s">
        <v>30</v>
      </c>
      <c r="C1739" s="4">
        <v>45992</v>
      </c>
      <c r="D1739">
        <v>54</v>
      </c>
      <c r="E1739">
        <v>38</v>
      </c>
      <c r="F1739">
        <v>1</v>
      </c>
    </row>
    <row r="1740" spans="1:6">
      <c r="A1740" t="s">
        <v>10</v>
      </c>
      <c r="B1740" t="s">
        <v>31</v>
      </c>
      <c r="C1740" s="4">
        <v>45992</v>
      </c>
      <c r="D1740">
        <v>52</v>
      </c>
      <c r="E1740">
        <v>44</v>
      </c>
      <c r="F1740">
        <v>1</v>
      </c>
    </row>
    <row r="1741" spans="1:6">
      <c r="A1741" t="s">
        <v>10</v>
      </c>
      <c r="B1741" t="s">
        <v>32</v>
      </c>
      <c r="C1741" s="4">
        <v>45992</v>
      </c>
      <c r="D1741">
        <v>53</v>
      </c>
      <c r="E1741">
        <v>43</v>
      </c>
      <c r="F1741">
        <v>1</v>
      </c>
    </row>
    <row r="1742" spans="1:6">
      <c r="A1742" t="s">
        <v>11</v>
      </c>
      <c r="B1742" t="s">
        <v>33</v>
      </c>
      <c r="C1742" s="4">
        <v>45992</v>
      </c>
      <c r="D1742">
        <v>56</v>
      </c>
      <c r="E1742">
        <v>47</v>
      </c>
      <c r="F1742">
        <v>2</v>
      </c>
    </row>
    <row r="1743" spans="1:6">
      <c r="A1743" t="s">
        <v>11</v>
      </c>
      <c r="B1743" t="s">
        <v>34</v>
      </c>
      <c r="C1743" s="4">
        <v>45992</v>
      </c>
      <c r="D1743">
        <v>58</v>
      </c>
      <c r="E1743">
        <v>48</v>
      </c>
      <c r="F1743">
        <v>1</v>
      </c>
    </row>
    <row r="1744" spans="1:6">
      <c r="A1744" t="s">
        <v>12</v>
      </c>
      <c r="B1744" t="s">
        <v>35</v>
      </c>
      <c r="C1744" s="4">
        <v>45992</v>
      </c>
      <c r="D1744">
        <v>44</v>
      </c>
      <c r="E1744">
        <v>39</v>
      </c>
      <c r="F1744">
        <v>1</v>
      </c>
    </row>
    <row r="1745" spans="1:6">
      <c r="A1745" t="s">
        <v>12</v>
      </c>
      <c r="B1745" t="s">
        <v>36</v>
      </c>
      <c r="C1745" s="4">
        <v>45992</v>
      </c>
      <c r="D1745">
        <v>67</v>
      </c>
      <c r="E1745">
        <v>55</v>
      </c>
      <c r="F1745">
        <v>1</v>
      </c>
    </row>
    <row r="1746" spans="1:6">
      <c r="A1746" t="s">
        <v>13</v>
      </c>
      <c r="B1746" t="s">
        <v>37</v>
      </c>
      <c r="C1746" s="4">
        <v>45992</v>
      </c>
      <c r="D1746">
        <v>63</v>
      </c>
      <c r="E1746">
        <v>41</v>
      </c>
      <c r="F1746">
        <v>2</v>
      </c>
    </row>
    <row r="1747" spans="1:6">
      <c r="A1747" t="s">
        <v>13</v>
      </c>
      <c r="B1747" t="s">
        <v>38</v>
      </c>
      <c r="C1747" s="4">
        <v>45992</v>
      </c>
      <c r="D1747">
        <v>91</v>
      </c>
      <c r="E1747">
        <v>62</v>
      </c>
      <c r="F1747">
        <v>5</v>
      </c>
    </row>
    <row r="1748" spans="1:6">
      <c r="A1748" t="s">
        <v>14</v>
      </c>
      <c r="B1748" t="s">
        <v>39</v>
      </c>
      <c r="C1748" s="4">
        <v>45992</v>
      </c>
      <c r="D1748">
        <v>49</v>
      </c>
      <c r="E1748">
        <v>37</v>
      </c>
      <c r="F1748">
        <v>1</v>
      </c>
    </row>
    <row r="1749" spans="1:6">
      <c r="A1749" t="s">
        <v>14</v>
      </c>
      <c r="B1749" t="s">
        <v>40</v>
      </c>
      <c r="C1749" s="4">
        <v>45992</v>
      </c>
      <c r="D1749">
        <v>54</v>
      </c>
      <c r="E1749">
        <v>44</v>
      </c>
      <c r="F1749">
        <v>2</v>
      </c>
    </row>
    <row r="1750" spans="1:6">
      <c r="A1750" t="s">
        <v>15</v>
      </c>
      <c r="B1750" t="s">
        <v>41</v>
      </c>
      <c r="C1750" s="4">
        <v>45992</v>
      </c>
      <c r="D1750">
        <v>52</v>
      </c>
      <c r="E1750">
        <v>49</v>
      </c>
      <c r="F1750">
        <v>0</v>
      </c>
    </row>
    <row r="1751" spans="1:6">
      <c r="A1751" t="s">
        <v>15</v>
      </c>
      <c r="B1751" t="s">
        <v>42</v>
      </c>
      <c r="C1751" s="4">
        <v>45992</v>
      </c>
      <c r="D1751">
        <v>53</v>
      </c>
      <c r="E1751">
        <v>49</v>
      </c>
      <c r="F1751">
        <v>0</v>
      </c>
    </row>
    <row r="1752" spans="1:6">
      <c r="A1752" t="s">
        <v>16</v>
      </c>
      <c r="B1752" t="s">
        <v>43</v>
      </c>
      <c r="C1752" s="4">
        <v>45992</v>
      </c>
      <c r="D1752">
        <v>38</v>
      </c>
      <c r="E1752">
        <v>36</v>
      </c>
      <c r="F1752">
        <v>0</v>
      </c>
    </row>
    <row r="1753" spans="1:6">
      <c r="A1753" t="s">
        <v>16</v>
      </c>
      <c r="B1753" t="s">
        <v>44</v>
      </c>
      <c r="C1753" s="4">
        <v>45992</v>
      </c>
      <c r="D1753">
        <v>50</v>
      </c>
      <c r="E1753">
        <v>46</v>
      </c>
      <c r="F1753">
        <v>0</v>
      </c>
    </row>
    <row r="1754" spans="1:6">
      <c r="A1754" t="s">
        <v>19</v>
      </c>
      <c r="B1754" t="s">
        <v>45</v>
      </c>
      <c r="C1754" s="4">
        <v>45992</v>
      </c>
      <c r="D1754">
        <v>41</v>
      </c>
      <c r="E1754">
        <v>35</v>
      </c>
      <c r="F1754">
        <v>1</v>
      </c>
    </row>
    <row r="1755" spans="1:6">
      <c r="A1755" t="s">
        <v>19</v>
      </c>
      <c r="B1755" t="s">
        <v>46</v>
      </c>
      <c r="C1755" s="4">
        <v>45992</v>
      </c>
      <c r="D1755">
        <v>72</v>
      </c>
      <c r="E1755">
        <v>59</v>
      </c>
      <c r="F1755">
        <v>2</v>
      </c>
    </row>
    <row r="1756" spans="1:6">
      <c r="A1756" t="s">
        <v>20</v>
      </c>
      <c r="B1756" t="s">
        <v>47</v>
      </c>
      <c r="C1756" s="4">
        <v>45992</v>
      </c>
      <c r="D1756">
        <v>65</v>
      </c>
      <c r="E1756">
        <v>50</v>
      </c>
      <c r="F1756">
        <v>1</v>
      </c>
    </row>
    <row r="1757" spans="1:6">
      <c r="A1757" t="s">
        <v>20</v>
      </c>
      <c r="B1757" t="s">
        <v>48</v>
      </c>
      <c r="C1757" s="4">
        <v>45992</v>
      </c>
      <c r="D1757">
        <v>74</v>
      </c>
      <c r="E1757">
        <v>58</v>
      </c>
      <c r="F1757">
        <v>1</v>
      </c>
    </row>
    <row r="1758" spans="1:6">
      <c r="A1758" t="s">
        <v>21</v>
      </c>
      <c r="B1758" t="s">
        <v>49</v>
      </c>
      <c r="C1758" s="4">
        <v>45992</v>
      </c>
      <c r="D1758">
        <v>54</v>
      </c>
      <c r="E1758">
        <v>47</v>
      </c>
      <c r="F1758">
        <v>0</v>
      </c>
    </row>
    <row r="1759" spans="1:6">
      <c r="A1759" t="s">
        <v>21</v>
      </c>
      <c r="B1759" t="s">
        <v>50</v>
      </c>
      <c r="C1759" s="4">
        <v>45992</v>
      </c>
      <c r="D1759">
        <v>59</v>
      </c>
      <c r="E1759">
        <v>51</v>
      </c>
      <c r="F1759">
        <v>1</v>
      </c>
    </row>
    <row r="1760" spans="1:6">
      <c r="A1760" t="s">
        <v>22</v>
      </c>
      <c r="B1760" t="s">
        <v>51</v>
      </c>
      <c r="C1760" s="4">
        <v>45992</v>
      </c>
      <c r="D1760">
        <v>55</v>
      </c>
      <c r="E1760">
        <v>47</v>
      </c>
      <c r="F1760">
        <v>1</v>
      </c>
    </row>
    <row r="1761" spans="1:6">
      <c r="A1761" t="s">
        <v>22</v>
      </c>
      <c r="B1761" t="s">
        <v>52</v>
      </c>
      <c r="C1761" s="4">
        <v>45992</v>
      </c>
      <c r="D1761">
        <v>54</v>
      </c>
      <c r="E1761">
        <v>45</v>
      </c>
      <c r="F1761">
        <v>1</v>
      </c>
    </row>
    <row r="1762" spans="1:6">
      <c r="A1762" t="s">
        <v>23</v>
      </c>
      <c r="B1762" t="s">
        <v>53</v>
      </c>
      <c r="C1762" s="4">
        <v>45992</v>
      </c>
      <c r="D1762">
        <v>50</v>
      </c>
      <c r="E1762">
        <v>46</v>
      </c>
      <c r="F1762">
        <v>0</v>
      </c>
    </row>
    <row r="1763" spans="1:6">
      <c r="A1763" t="s">
        <v>23</v>
      </c>
      <c r="B1763" t="s">
        <v>54</v>
      </c>
      <c r="C1763" s="4">
        <v>45992</v>
      </c>
      <c r="D1763">
        <v>48</v>
      </c>
      <c r="E1763">
        <v>42</v>
      </c>
      <c r="F1763">
        <v>1</v>
      </c>
    </row>
    <row r="1764" spans="1:6">
      <c r="A1764" t="s">
        <v>24</v>
      </c>
      <c r="B1764" t="s">
        <v>55</v>
      </c>
      <c r="C1764" s="4">
        <v>45992</v>
      </c>
      <c r="D1764">
        <v>50</v>
      </c>
      <c r="E1764">
        <v>43</v>
      </c>
      <c r="F1764">
        <v>1</v>
      </c>
    </row>
    <row r="1765" spans="1:6">
      <c r="A1765" t="s">
        <v>24</v>
      </c>
      <c r="B1765" t="s">
        <v>56</v>
      </c>
      <c r="C1765" s="4">
        <v>45992</v>
      </c>
      <c r="D1765">
        <v>66</v>
      </c>
      <c r="E1765">
        <v>54</v>
      </c>
      <c r="F1765">
        <v>1</v>
      </c>
    </row>
    <row r="1766" spans="1:6">
      <c r="A1766" t="s">
        <v>25</v>
      </c>
      <c r="B1766" t="s">
        <v>57</v>
      </c>
      <c r="C1766" s="4">
        <v>45992</v>
      </c>
      <c r="D1766">
        <v>55</v>
      </c>
      <c r="E1766">
        <v>41</v>
      </c>
      <c r="F1766">
        <v>1</v>
      </c>
    </row>
    <row r="1767" spans="1:6">
      <c r="A1767" t="s">
        <v>25</v>
      </c>
      <c r="B1767" t="s">
        <v>58</v>
      </c>
      <c r="C1767" s="4">
        <v>45992</v>
      </c>
      <c r="D1767">
        <v>75</v>
      </c>
      <c r="E1767">
        <v>59</v>
      </c>
      <c r="F1767">
        <v>1</v>
      </c>
    </row>
    <row r="1768" spans="1:6">
      <c r="A1768" t="s">
        <v>26</v>
      </c>
      <c r="B1768" t="s">
        <v>59</v>
      </c>
      <c r="C1768" s="4">
        <v>45992</v>
      </c>
      <c r="D1768">
        <v>36</v>
      </c>
      <c r="E1768">
        <v>30</v>
      </c>
      <c r="F1768">
        <v>1</v>
      </c>
    </row>
    <row r="1769" spans="1:6">
      <c r="A1769" t="s">
        <v>26</v>
      </c>
      <c r="B1769" t="s">
        <v>60</v>
      </c>
      <c r="C1769" s="4">
        <v>45992</v>
      </c>
      <c r="D1769">
        <v>59</v>
      </c>
      <c r="E1769">
        <v>51</v>
      </c>
      <c r="F1769">
        <v>1</v>
      </c>
    </row>
    <row r="1770" spans="1:6">
      <c r="A1770" t="s">
        <v>8</v>
      </c>
      <c r="B1770" t="s">
        <v>27</v>
      </c>
      <c r="C1770" s="4">
        <v>46023</v>
      </c>
      <c r="D1770">
        <v>57</v>
      </c>
      <c r="E1770">
        <v>48</v>
      </c>
      <c r="F1770">
        <v>1</v>
      </c>
    </row>
    <row r="1771" spans="1:6">
      <c r="A1771" t="s">
        <v>8</v>
      </c>
      <c r="B1771" t="s">
        <v>28</v>
      </c>
      <c r="C1771" s="4">
        <v>46023</v>
      </c>
      <c r="D1771">
        <v>69</v>
      </c>
      <c r="E1771">
        <v>61</v>
      </c>
      <c r="F1771">
        <v>1</v>
      </c>
    </row>
    <row r="1772" spans="1:6">
      <c r="A1772" t="s">
        <v>9</v>
      </c>
      <c r="B1772" t="s">
        <v>29</v>
      </c>
      <c r="C1772" s="4">
        <v>46023</v>
      </c>
      <c r="D1772">
        <v>62</v>
      </c>
      <c r="E1772">
        <v>45</v>
      </c>
      <c r="F1772">
        <v>2</v>
      </c>
    </row>
    <row r="1773" spans="1:6">
      <c r="A1773" t="s">
        <v>9</v>
      </c>
      <c r="B1773" t="s">
        <v>30</v>
      </c>
      <c r="C1773" s="4">
        <v>46023</v>
      </c>
      <c r="D1773">
        <v>58</v>
      </c>
      <c r="E1773">
        <v>44</v>
      </c>
      <c r="F1773">
        <v>2</v>
      </c>
    </row>
    <row r="1774" spans="1:6">
      <c r="A1774" t="s">
        <v>10</v>
      </c>
      <c r="B1774" t="s">
        <v>31</v>
      </c>
      <c r="C1774" s="4">
        <v>46023</v>
      </c>
      <c r="D1774">
        <v>60</v>
      </c>
      <c r="E1774">
        <v>48</v>
      </c>
      <c r="F1774">
        <v>1</v>
      </c>
    </row>
    <row r="1775" spans="1:6">
      <c r="A1775" t="s">
        <v>10</v>
      </c>
      <c r="B1775" t="s">
        <v>32</v>
      </c>
      <c r="C1775" s="4">
        <v>46023</v>
      </c>
      <c r="D1775">
        <v>66</v>
      </c>
      <c r="E1775">
        <v>52</v>
      </c>
      <c r="F1775">
        <v>1</v>
      </c>
    </row>
    <row r="1776" spans="1:6">
      <c r="A1776" t="s">
        <v>11</v>
      </c>
      <c r="B1776" t="s">
        <v>33</v>
      </c>
      <c r="C1776" s="4">
        <v>46023</v>
      </c>
      <c r="D1776">
        <v>54</v>
      </c>
      <c r="E1776">
        <v>43</v>
      </c>
      <c r="F1776">
        <v>1</v>
      </c>
    </row>
    <row r="1777" spans="1:6">
      <c r="A1777" t="s">
        <v>11</v>
      </c>
      <c r="B1777" t="s">
        <v>34</v>
      </c>
      <c r="C1777" s="4">
        <v>46023</v>
      </c>
      <c r="D1777">
        <v>56</v>
      </c>
      <c r="E1777">
        <v>43</v>
      </c>
      <c r="F1777">
        <v>1</v>
      </c>
    </row>
    <row r="1778" spans="1:6">
      <c r="A1778" t="s">
        <v>12</v>
      </c>
      <c r="B1778" t="s">
        <v>35</v>
      </c>
      <c r="C1778" s="4">
        <v>46023</v>
      </c>
      <c r="D1778">
        <v>57</v>
      </c>
      <c r="E1778">
        <v>47</v>
      </c>
      <c r="F1778">
        <v>1</v>
      </c>
    </row>
    <row r="1779" spans="1:6">
      <c r="A1779" t="s">
        <v>12</v>
      </c>
      <c r="B1779" t="s">
        <v>36</v>
      </c>
      <c r="C1779" s="4">
        <v>46023</v>
      </c>
      <c r="D1779">
        <v>62</v>
      </c>
      <c r="E1779">
        <v>51</v>
      </c>
      <c r="F1779">
        <v>1</v>
      </c>
    </row>
    <row r="1780" spans="1:6">
      <c r="A1780" t="s">
        <v>13</v>
      </c>
      <c r="B1780" t="s">
        <v>37</v>
      </c>
      <c r="C1780" s="4">
        <v>46023</v>
      </c>
      <c r="D1780">
        <v>56</v>
      </c>
      <c r="E1780">
        <v>38</v>
      </c>
      <c r="F1780">
        <v>2</v>
      </c>
    </row>
    <row r="1781" spans="1:6">
      <c r="A1781" t="s">
        <v>13</v>
      </c>
      <c r="B1781" t="s">
        <v>38</v>
      </c>
      <c r="C1781" s="4">
        <v>46023</v>
      </c>
      <c r="D1781">
        <v>70</v>
      </c>
      <c r="E1781">
        <v>48</v>
      </c>
      <c r="F1781">
        <v>2</v>
      </c>
    </row>
    <row r="1782" spans="1:6">
      <c r="A1782" t="s">
        <v>14</v>
      </c>
      <c r="B1782" t="s">
        <v>39</v>
      </c>
      <c r="C1782" s="4">
        <v>46023</v>
      </c>
      <c r="D1782">
        <v>46</v>
      </c>
      <c r="E1782">
        <v>36</v>
      </c>
      <c r="F1782">
        <v>1</v>
      </c>
    </row>
    <row r="1783" spans="1:6">
      <c r="A1783" t="s">
        <v>14</v>
      </c>
      <c r="B1783" t="s">
        <v>40</v>
      </c>
      <c r="C1783" s="4">
        <v>46023</v>
      </c>
      <c r="D1783">
        <v>66</v>
      </c>
      <c r="E1783">
        <v>51</v>
      </c>
      <c r="F1783">
        <v>1</v>
      </c>
    </row>
    <row r="1784" spans="1:6">
      <c r="A1784" t="s">
        <v>15</v>
      </c>
      <c r="B1784" t="s">
        <v>41</v>
      </c>
      <c r="C1784" s="4">
        <v>46023</v>
      </c>
      <c r="D1784">
        <v>55</v>
      </c>
      <c r="E1784">
        <v>50</v>
      </c>
      <c r="F1784">
        <v>0</v>
      </c>
    </row>
    <row r="1785" spans="1:6">
      <c r="A1785" t="s">
        <v>15</v>
      </c>
      <c r="B1785" t="s">
        <v>42</v>
      </c>
      <c r="C1785" s="4">
        <v>46023</v>
      </c>
      <c r="D1785">
        <v>46</v>
      </c>
      <c r="E1785">
        <v>41</v>
      </c>
      <c r="F1785">
        <v>0</v>
      </c>
    </row>
    <row r="1786" spans="1:6">
      <c r="A1786" t="s">
        <v>16</v>
      </c>
      <c r="B1786" t="s">
        <v>43</v>
      </c>
      <c r="C1786" s="4">
        <v>46023</v>
      </c>
      <c r="D1786">
        <v>43</v>
      </c>
      <c r="E1786">
        <v>41</v>
      </c>
      <c r="F1786">
        <v>0</v>
      </c>
    </row>
    <row r="1787" spans="1:6">
      <c r="A1787" t="s">
        <v>16</v>
      </c>
      <c r="B1787" t="s">
        <v>44</v>
      </c>
      <c r="C1787" s="4">
        <v>46023</v>
      </c>
      <c r="D1787">
        <v>51</v>
      </c>
      <c r="E1787">
        <v>49</v>
      </c>
      <c r="F1787">
        <v>0</v>
      </c>
    </row>
    <row r="1788" spans="1:6">
      <c r="A1788" t="s">
        <v>19</v>
      </c>
      <c r="B1788" t="s">
        <v>45</v>
      </c>
      <c r="C1788" s="4">
        <v>46023</v>
      </c>
      <c r="D1788">
        <v>41</v>
      </c>
      <c r="E1788">
        <v>34</v>
      </c>
      <c r="F1788">
        <v>1</v>
      </c>
    </row>
    <row r="1789" spans="1:6">
      <c r="A1789" t="s">
        <v>19</v>
      </c>
      <c r="B1789" t="s">
        <v>46</v>
      </c>
      <c r="C1789" s="4">
        <v>46023</v>
      </c>
      <c r="D1789">
        <v>43</v>
      </c>
      <c r="E1789">
        <v>38</v>
      </c>
      <c r="F1789">
        <v>1</v>
      </c>
    </row>
    <row r="1790" spans="1:6">
      <c r="A1790" t="s">
        <v>20</v>
      </c>
      <c r="B1790" t="s">
        <v>47</v>
      </c>
      <c r="C1790" s="4">
        <v>46023</v>
      </c>
      <c r="D1790">
        <v>59</v>
      </c>
      <c r="E1790">
        <v>49</v>
      </c>
      <c r="F1790">
        <v>2</v>
      </c>
    </row>
    <row r="1791" spans="1:6">
      <c r="A1791" t="s">
        <v>20</v>
      </c>
      <c r="B1791" t="s">
        <v>48</v>
      </c>
      <c r="C1791" s="4">
        <v>46023</v>
      </c>
      <c r="D1791">
        <v>69</v>
      </c>
      <c r="E1791">
        <v>58</v>
      </c>
      <c r="F1791">
        <v>2</v>
      </c>
    </row>
    <row r="1792" spans="1:6">
      <c r="A1792" t="s">
        <v>21</v>
      </c>
      <c r="B1792" t="s">
        <v>49</v>
      </c>
      <c r="C1792" s="4">
        <v>46023</v>
      </c>
      <c r="D1792">
        <v>44</v>
      </c>
      <c r="E1792">
        <v>40</v>
      </c>
      <c r="F1792">
        <v>1</v>
      </c>
    </row>
    <row r="1793" spans="1:6">
      <c r="A1793" t="s">
        <v>21</v>
      </c>
      <c r="B1793" t="s">
        <v>50</v>
      </c>
      <c r="C1793" s="4">
        <v>46023</v>
      </c>
      <c r="D1793">
        <v>72</v>
      </c>
      <c r="E1793">
        <v>61</v>
      </c>
      <c r="F1793">
        <v>1</v>
      </c>
    </row>
    <row r="1794" spans="1:6">
      <c r="A1794" t="s">
        <v>22</v>
      </c>
      <c r="B1794" t="s">
        <v>51</v>
      </c>
      <c r="C1794" s="4">
        <v>46023</v>
      </c>
      <c r="D1794">
        <v>48</v>
      </c>
      <c r="E1794">
        <v>39</v>
      </c>
      <c r="F1794">
        <v>1</v>
      </c>
    </row>
    <row r="1795" spans="1:6">
      <c r="A1795" t="s">
        <v>22</v>
      </c>
      <c r="B1795" t="s">
        <v>52</v>
      </c>
      <c r="C1795" s="4">
        <v>46023</v>
      </c>
      <c r="D1795">
        <v>53</v>
      </c>
      <c r="E1795">
        <v>44</v>
      </c>
      <c r="F1795">
        <v>1</v>
      </c>
    </row>
    <row r="1796" spans="1:6">
      <c r="A1796" t="s">
        <v>23</v>
      </c>
      <c r="B1796" t="s">
        <v>53</v>
      </c>
      <c r="C1796" s="4">
        <v>46023</v>
      </c>
      <c r="D1796">
        <v>53</v>
      </c>
      <c r="E1796">
        <v>46</v>
      </c>
      <c r="F1796">
        <v>0</v>
      </c>
    </row>
    <row r="1797" spans="1:6">
      <c r="A1797" t="s">
        <v>23</v>
      </c>
      <c r="B1797" t="s">
        <v>54</v>
      </c>
      <c r="C1797" s="4">
        <v>46023</v>
      </c>
      <c r="D1797">
        <v>63</v>
      </c>
      <c r="E1797">
        <v>55</v>
      </c>
      <c r="F1797">
        <v>0</v>
      </c>
    </row>
    <row r="1798" spans="1:6">
      <c r="A1798" t="s">
        <v>24</v>
      </c>
      <c r="B1798" t="s">
        <v>55</v>
      </c>
      <c r="C1798" s="4">
        <v>46023</v>
      </c>
      <c r="D1798">
        <v>58</v>
      </c>
      <c r="E1798">
        <v>47</v>
      </c>
      <c r="F1798">
        <v>1</v>
      </c>
    </row>
    <row r="1799" spans="1:6">
      <c r="A1799" t="s">
        <v>24</v>
      </c>
      <c r="B1799" t="s">
        <v>56</v>
      </c>
      <c r="C1799" s="4">
        <v>46023</v>
      </c>
      <c r="D1799">
        <v>59</v>
      </c>
      <c r="E1799">
        <v>51</v>
      </c>
      <c r="F1799">
        <v>1</v>
      </c>
    </row>
    <row r="1800" spans="1:6">
      <c r="A1800" t="s">
        <v>25</v>
      </c>
      <c r="B1800" t="s">
        <v>57</v>
      </c>
      <c r="C1800" s="4">
        <v>46023</v>
      </c>
      <c r="D1800">
        <v>64</v>
      </c>
      <c r="E1800">
        <v>50</v>
      </c>
      <c r="F1800">
        <v>2</v>
      </c>
    </row>
    <row r="1801" spans="1:6">
      <c r="A1801" t="s">
        <v>25</v>
      </c>
      <c r="B1801" t="s">
        <v>58</v>
      </c>
      <c r="C1801" s="4">
        <v>46023</v>
      </c>
      <c r="D1801">
        <v>73</v>
      </c>
      <c r="E1801">
        <v>56</v>
      </c>
      <c r="F1801">
        <v>2</v>
      </c>
    </row>
    <row r="1802" spans="1:6">
      <c r="A1802" t="s">
        <v>26</v>
      </c>
      <c r="B1802" t="s">
        <v>59</v>
      </c>
      <c r="C1802" s="4">
        <v>46023</v>
      </c>
      <c r="D1802">
        <v>56</v>
      </c>
      <c r="E1802">
        <v>48</v>
      </c>
      <c r="F1802">
        <v>1</v>
      </c>
    </row>
    <row r="1803" spans="1:6">
      <c r="A1803" t="s">
        <v>26</v>
      </c>
      <c r="B1803" t="s">
        <v>60</v>
      </c>
      <c r="C1803" s="4">
        <v>46023</v>
      </c>
      <c r="D1803">
        <v>50</v>
      </c>
      <c r="E1803">
        <v>44</v>
      </c>
      <c r="F1803">
        <v>1</v>
      </c>
    </row>
    <row r="1804" spans="1:6">
      <c r="A1804" t="s">
        <v>8</v>
      </c>
      <c r="B1804" t="s">
        <v>27</v>
      </c>
      <c r="C1804" s="4">
        <v>46054</v>
      </c>
      <c r="D1804">
        <v>38</v>
      </c>
      <c r="E1804">
        <v>33</v>
      </c>
      <c r="F1804">
        <v>1</v>
      </c>
    </row>
    <row r="1805" spans="1:6">
      <c r="A1805" t="s">
        <v>8</v>
      </c>
      <c r="B1805" t="s">
        <v>28</v>
      </c>
      <c r="C1805" s="4">
        <v>46054</v>
      </c>
      <c r="D1805">
        <v>49</v>
      </c>
      <c r="E1805">
        <v>42</v>
      </c>
      <c r="F1805">
        <v>1</v>
      </c>
    </row>
    <row r="1806" spans="1:6">
      <c r="A1806" t="s">
        <v>9</v>
      </c>
      <c r="B1806" t="s">
        <v>29</v>
      </c>
      <c r="C1806" s="4">
        <v>46054</v>
      </c>
      <c r="D1806">
        <v>49</v>
      </c>
      <c r="E1806">
        <v>35</v>
      </c>
      <c r="F1806">
        <v>2</v>
      </c>
    </row>
    <row r="1807" spans="1:6">
      <c r="A1807" t="s">
        <v>9</v>
      </c>
      <c r="B1807" t="s">
        <v>30</v>
      </c>
      <c r="C1807" s="4">
        <v>46054</v>
      </c>
      <c r="D1807">
        <v>79</v>
      </c>
      <c r="E1807">
        <v>56</v>
      </c>
      <c r="F1807">
        <v>2</v>
      </c>
    </row>
    <row r="1808" spans="1:6">
      <c r="A1808" t="s">
        <v>10</v>
      </c>
      <c r="B1808" t="s">
        <v>31</v>
      </c>
      <c r="C1808" s="4">
        <v>46054</v>
      </c>
      <c r="D1808">
        <v>46</v>
      </c>
      <c r="E1808">
        <v>40</v>
      </c>
      <c r="F1808">
        <v>1</v>
      </c>
    </row>
    <row r="1809" spans="1:6">
      <c r="A1809" t="s">
        <v>10</v>
      </c>
      <c r="B1809" t="s">
        <v>32</v>
      </c>
      <c r="C1809" s="4">
        <v>46054</v>
      </c>
      <c r="D1809">
        <v>59</v>
      </c>
      <c r="E1809">
        <v>49</v>
      </c>
      <c r="F1809">
        <v>1</v>
      </c>
    </row>
    <row r="1810" spans="1:6">
      <c r="A1810" t="s">
        <v>11</v>
      </c>
      <c r="B1810" t="s">
        <v>33</v>
      </c>
      <c r="C1810" s="4">
        <v>46054</v>
      </c>
      <c r="D1810">
        <v>42</v>
      </c>
      <c r="E1810">
        <v>34</v>
      </c>
      <c r="F1810">
        <v>1</v>
      </c>
    </row>
    <row r="1811" spans="1:6">
      <c r="A1811" t="s">
        <v>11</v>
      </c>
      <c r="B1811" t="s">
        <v>34</v>
      </c>
      <c r="C1811" s="4">
        <v>46054</v>
      </c>
      <c r="D1811">
        <v>51</v>
      </c>
      <c r="E1811">
        <v>39</v>
      </c>
      <c r="F1811">
        <v>1</v>
      </c>
    </row>
    <row r="1812" spans="1:6">
      <c r="A1812" t="s">
        <v>12</v>
      </c>
      <c r="B1812" t="s">
        <v>35</v>
      </c>
      <c r="C1812" s="4">
        <v>46054</v>
      </c>
      <c r="D1812">
        <v>38</v>
      </c>
      <c r="E1812">
        <v>34</v>
      </c>
      <c r="F1812">
        <v>1</v>
      </c>
    </row>
    <row r="1813" spans="1:6">
      <c r="A1813" t="s">
        <v>12</v>
      </c>
      <c r="B1813" t="s">
        <v>36</v>
      </c>
      <c r="C1813" s="4">
        <v>46054</v>
      </c>
      <c r="D1813">
        <v>67</v>
      </c>
      <c r="E1813">
        <v>57</v>
      </c>
      <c r="F1813">
        <v>1</v>
      </c>
    </row>
    <row r="1814" spans="1:6">
      <c r="A1814" t="s">
        <v>13</v>
      </c>
      <c r="B1814" t="s">
        <v>37</v>
      </c>
      <c r="C1814" s="4">
        <v>46054</v>
      </c>
      <c r="D1814">
        <v>58</v>
      </c>
      <c r="E1814">
        <v>38</v>
      </c>
      <c r="F1814">
        <v>2</v>
      </c>
    </row>
    <row r="1815" spans="1:6">
      <c r="A1815" t="s">
        <v>13</v>
      </c>
      <c r="B1815" t="s">
        <v>38</v>
      </c>
      <c r="C1815" s="4">
        <v>46054</v>
      </c>
      <c r="D1815">
        <v>55</v>
      </c>
      <c r="E1815">
        <v>38</v>
      </c>
      <c r="F1815">
        <v>2</v>
      </c>
    </row>
    <row r="1816" spans="1:6">
      <c r="A1816" t="s">
        <v>14</v>
      </c>
      <c r="B1816" t="s">
        <v>39</v>
      </c>
      <c r="C1816" s="4">
        <v>46054</v>
      </c>
      <c r="D1816">
        <v>49</v>
      </c>
      <c r="E1816">
        <v>39</v>
      </c>
      <c r="F1816">
        <v>1</v>
      </c>
    </row>
    <row r="1817" spans="1:6">
      <c r="A1817" t="s">
        <v>14</v>
      </c>
      <c r="B1817" t="s">
        <v>40</v>
      </c>
      <c r="C1817" s="4">
        <v>46054</v>
      </c>
      <c r="D1817">
        <v>77</v>
      </c>
      <c r="E1817">
        <v>60</v>
      </c>
      <c r="F1817">
        <v>2</v>
      </c>
    </row>
    <row r="1818" spans="1:6">
      <c r="A1818" t="s">
        <v>15</v>
      </c>
      <c r="B1818" t="s">
        <v>41</v>
      </c>
      <c r="C1818" s="4">
        <v>46054</v>
      </c>
      <c r="D1818">
        <v>32</v>
      </c>
      <c r="E1818">
        <v>30</v>
      </c>
      <c r="F1818">
        <v>0</v>
      </c>
    </row>
    <row r="1819" spans="1:6">
      <c r="A1819" t="s">
        <v>15</v>
      </c>
      <c r="B1819" t="s">
        <v>42</v>
      </c>
      <c r="C1819" s="4">
        <v>46054</v>
      </c>
      <c r="D1819">
        <v>65</v>
      </c>
      <c r="E1819">
        <v>60</v>
      </c>
      <c r="F1819">
        <v>1</v>
      </c>
    </row>
    <row r="1820" spans="1:6">
      <c r="A1820" t="s">
        <v>16</v>
      </c>
      <c r="B1820" t="s">
        <v>43</v>
      </c>
      <c r="C1820" s="4">
        <v>46054</v>
      </c>
      <c r="D1820">
        <v>37</v>
      </c>
      <c r="E1820">
        <v>36</v>
      </c>
      <c r="F1820">
        <v>0</v>
      </c>
    </row>
    <row r="1821" spans="1:6">
      <c r="A1821" t="s">
        <v>16</v>
      </c>
      <c r="B1821" t="s">
        <v>44</v>
      </c>
      <c r="C1821" s="4">
        <v>46054</v>
      </c>
      <c r="D1821">
        <v>53</v>
      </c>
      <c r="E1821">
        <v>49</v>
      </c>
      <c r="F1821">
        <v>0</v>
      </c>
    </row>
    <row r="1822" spans="1:6">
      <c r="A1822" t="s">
        <v>19</v>
      </c>
      <c r="B1822" t="s">
        <v>45</v>
      </c>
      <c r="C1822" s="4">
        <v>46054</v>
      </c>
      <c r="D1822">
        <v>39</v>
      </c>
      <c r="E1822">
        <v>32</v>
      </c>
      <c r="F1822">
        <v>1</v>
      </c>
    </row>
    <row r="1823" spans="1:6">
      <c r="A1823" t="s">
        <v>19</v>
      </c>
      <c r="B1823" t="s">
        <v>46</v>
      </c>
      <c r="C1823" s="4">
        <v>46054</v>
      </c>
      <c r="D1823">
        <v>62</v>
      </c>
      <c r="E1823">
        <v>54</v>
      </c>
      <c r="F1823">
        <v>1</v>
      </c>
    </row>
    <row r="1824" spans="1:6">
      <c r="A1824" t="s">
        <v>20</v>
      </c>
      <c r="B1824" t="s">
        <v>47</v>
      </c>
      <c r="C1824" s="4">
        <v>46054</v>
      </c>
      <c r="D1824">
        <v>51</v>
      </c>
      <c r="E1824">
        <v>42</v>
      </c>
      <c r="F1824">
        <v>1</v>
      </c>
    </row>
    <row r="1825" spans="1:6">
      <c r="A1825" t="s">
        <v>20</v>
      </c>
      <c r="B1825" t="s">
        <v>48</v>
      </c>
      <c r="C1825" s="4">
        <v>46054</v>
      </c>
      <c r="D1825">
        <v>64</v>
      </c>
      <c r="E1825">
        <v>52</v>
      </c>
      <c r="F1825">
        <v>2</v>
      </c>
    </row>
    <row r="1826" spans="1:6">
      <c r="A1826" t="s">
        <v>21</v>
      </c>
      <c r="B1826" t="s">
        <v>49</v>
      </c>
      <c r="C1826" s="4">
        <v>46054</v>
      </c>
      <c r="D1826">
        <v>47</v>
      </c>
      <c r="E1826">
        <v>41</v>
      </c>
      <c r="F1826">
        <v>1</v>
      </c>
    </row>
    <row r="1827" spans="1:6">
      <c r="A1827" t="s">
        <v>21</v>
      </c>
      <c r="B1827" t="s">
        <v>50</v>
      </c>
      <c r="C1827" s="4">
        <v>46054</v>
      </c>
      <c r="D1827">
        <v>64</v>
      </c>
      <c r="E1827">
        <v>55</v>
      </c>
      <c r="F1827">
        <v>1</v>
      </c>
    </row>
    <row r="1828" spans="1:6">
      <c r="A1828" t="s">
        <v>22</v>
      </c>
      <c r="B1828" t="s">
        <v>51</v>
      </c>
      <c r="C1828" s="4">
        <v>46054</v>
      </c>
      <c r="D1828">
        <v>53</v>
      </c>
      <c r="E1828">
        <v>44</v>
      </c>
      <c r="F1828">
        <v>1</v>
      </c>
    </row>
    <row r="1829" spans="1:6">
      <c r="A1829" t="s">
        <v>22</v>
      </c>
      <c r="B1829" t="s">
        <v>52</v>
      </c>
      <c r="C1829" s="4">
        <v>46054</v>
      </c>
      <c r="D1829">
        <v>71</v>
      </c>
      <c r="E1829">
        <v>59</v>
      </c>
      <c r="F1829">
        <v>1</v>
      </c>
    </row>
    <row r="1830" spans="1:6">
      <c r="A1830" t="s">
        <v>23</v>
      </c>
      <c r="B1830" t="s">
        <v>53</v>
      </c>
      <c r="C1830" s="4">
        <v>46054</v>
      </c>
      <c r="D1830">
        <v>43</v>
      </c>
      <c r="E1830">
        <v>37</v>
      </c>
      <c r="F1830">
        <v>0</v>
      </c>
    </row>
    <row r="1831" spans="1:6">
      <c r="A1831" t="s">
        <v>23</v>
      </c>
      <c r="B1831" t="s">
        <v>54</v>
      </c>
      <c r="C1831" s="4">
        <v>46054</v>
      </c>
      <c r="D1831">
        <v>43</v>
      </c>
      <c r="E1831">
        <v>38</v>
      </c>
      <c r="F1831">
        <v>0</v>
      </c>
    </row>
    <row r="1832" spans="1:6">
      <c r="A1832" t="s">
        <v>24</v>
      </c>
      <c r="B1832" t="s">
        <v>55</v>
      </c>
      <c r="C1832" s="4">
        <v>46054</v>
      </c>
      <c r="D1832">
        <v>47</v>
      </c>
      <c r="E1832">
        <v>37</v>
      </c>
      <c r="F1832">
        <v>1</v>
      </c>
    </row>
    <row r="1833" spans="1:6">
      <c r="A1833" t="s">
        <v>24</v>
      </c>
      <c r="B1833" t="s">
        <v>56</v>
      </c>
      <c r="C1833" s="4">
        <v>46054</v>
      </c>
      <c r="D1833">
        <v>62</v>
      </c>
      <c r="E1833">
        <v>52</v>
      </c>
      <c r="F1833">
        <v>1</v>
      </c>
    </row>
    <row r="1834" spans="1:6">
      <c r="A1834" t="s">
        <v>25</v>
      </c>
      <c r="B1834" t="s">
        <v>57</v>
      </c>
      <c r="C1834" s="4">
        <v>46054</v>
      </c>
      <c r="D1834">
        <v>49</v>
      </c>
      <c r="E1834">
        <v>37</v>
      </c>
      <c r="F1834">
        <v>1</v>
      </c>
    </row>
    <row r="1835" spans="1:6">
      <c r="A1835" t="s">
        <v>25</v>
      </c>
      <c r="B1835" t="s">
        <v>58</v>
      </c>
      <c r="C1835" s="4">
        <v>46054</v>
      </c>
      <c r="D1835">
        <v>67</v>
      </c>
      <c r="E1835">
        <v>52</v>
      </c>
      <c r="F1835">
        <v>1</v>
      </c>
    </row>
    <row r="1836" spans="1:6">
      <c r="A1836" t="s">
        <v>26</v>
      </c>
      <c r="B1836" t="s">
        <v>59</v>
      </c>
      <c r="C1836" s="4">
        <v>46054</v>
      </c>
      <c r="D1836">
        <v>45</v>
      </c>
      <c r="E1836">
        <v>41</v>
      </c>
      <c r="F1836">
        <v>1</v>
      </c>
    </row>
    <row r="1837" spans="1:6">
      <c r="A1837" t="s">
        <v>26</v>
      </c>
      <c r="B1837" t="s">
        <v>60</v>
      </c>
      <c r="C1837" s="4">
        <v>46054</v>
      </c>
      <c r="D1837">
        <v>54</v>
      </c>
      <c r="E1837">
        <v>47</v>
      </c>
      <c r="F1837">
        <v>1</v>
      </c>
    </row>
    <row r="1838" spans="1:6">
      <c r="A1838" t="s">
        <v>8</v>
      </c>
      <c r="B1838" t="s">
        <v>27</v>
      </c>
      <c r="C1838" s="4">
        <v>46082</v>
      </c>
      <c r="D1838">
        <v>58</v>
      </c>
      <c r="E1838">
        <v>48</v>
      </c>
      <c r="F1838">
        <v>1</v>
      </c>
    </row>
    <row r="1839" spans="1:6">
      <c r="A1839" t="s">
        <v>8</v>
      </c>
      <c r="B1839" t="s">
        <v>28</v>
      </c>
      <c r="C1839" s="4">
        <v>46082</v>
      </c>
      <c r="D1839">
        <v>61</v>
      </c>
      <c r="E1839">
        <v>51</v>
      </c>
      <c r="F1839">
        <v>1</v>
      </c>
    </row>
    <row r="1840" spans="1:6">
      <c r="A1840" t="s">
        <v>9</v>
      </c>
      <c r="B1840" t="s">
        <v>29</v>
      </c>
      <c r="C1840" s="4">
        <v>46082</v>
      </c>
      <c r="D1840">
        <v>63</v>
      </c>
      <c r="E1840">
        <v>46</v>
      </c>
      <c r="F1840">
        <v>3</v>
      </c>
    </row>
    <row r="1841" spans="1:6">
      <c r="A1841" t="s">
        <v>9</v>
      </c>
      <c r="B1841" t="s">
        <v>30</v>
      </c>
      <c r="C1841" s="4">
        <v>46082</v>
      </c>
      <c r="D1841">
        <v>76</v>
      </c>
      <c r="E1841">
        <v>56</v>
      </c>
      <c r="F1841">
        <v>2</v>
      </c>
    </row>
    <row r="1842" spans="1:6">
      <c r="A1842" t="s">
        <v>10</v>
      </c>
      <c r="B1842" t="s">
        <v>31</v>
      </c>
      <c r="C1842" s="4">
        <v>46082</v>
      </c>
      <c r="D1842">
        <v>47</v>
      </c>
      <c r="E1842">
        <v>40</v>
      </c>
      <c r="F1842">
        <v>1</v>
      </c>
    </row>
    <row r="1843" spans="1:6">
      <c r="A1843" t="s">
        <v>10</v>
      </c>
      <c r="B1843" t="s">
        <v>32</v>
      </c>
      <c r="C1843" s="4">
        <v>46082</v>
      </c>
      <c r="D1843">
        <v>70</v>
      </c>
      <c r="E1843">
        <v>60</v>
      </c>
      <c r="F1843">
        <v>1</v>
      </c>
    </row>
    <row r="1844" spans="1:6">
      <c r="A1844" t="s">
        <v>11</v>
      </c>
      <c r="B1844" t="s">
        <v>33</v>
      </c>
      <c r="C1844" s="4">
        <v>46082</v>
      </c>
      <c r="D1844">
        <v>58</v>
      </c>
      <c r="E1844">
        <v>48</v>
      </c>
      <c r="F1844">
        <v>1</v>
      </c>
    </row>
    <row r="1845" spans="1:6">
      <c r="A1845" t="s">
        <v>11</v>
      </c>
      <c r="B1845" t="s">
        <v>34</v>
      </c>
      <c r="C1845" s="4">
        <v>46082</v>
      </c>
      <c r="D1845">
        <v>64</v>
      </c>
      <c r="E1845">
        <v>49</v>
      </c>
      <c r="F1845">
        <v>2</v>
      </c>
    </row>
    <row r="1846" spans="1:6">
      <c r="A1846" t="s">
        <v>12</v>
      </c>
      <c r="B1846" t="s">
        <v>35</v>
      </c>
      <c r="C1846" s="4">
        <v>46082</v>
      </c>
      <c r="D1846">
        <v>51</v>
      </c>
      <c r="E1846">
        <v>43</v>
      </c>
      <c r="F1846">
        <v>1</v>
      </c>
    </row>
    <row r="1847" spans="1:6">
      <c r="A1847" t="s">
        <v>12</v>
      </c>
      <c r="B1847" t="s">
        <v>36</v>
      </c>
      <c r="C1847" s="4">
        <v>46082</v>
      </c>
      <c r="D1847">
        <v>48</v>
      </c>
      <c r="E1847">
        <v>42</v>
      </c>
      <c r="F1847">
        <v>1</v>
      </c>
    </row>
    <row r="1848" spans="1:6">
      <c r="A1848" t="s">
        <v>13</v>
      </c>
      <c r="B1848" t="s">
        <v>37</v>
      </c>
      <c r="C1848" s="4">
        <v>46082</v>
      </c>
      <c r="D1848">
        <v>55</v>
      </c>
      <c r="E1848">
        <v>38</v>
      </c>
      <c r="F1848">
        <v>2</v>
      </c>
    </row>
    <row r="1849" spans="1:6">
      <c r="A1849" t="s">
        <v>13</v>
      </c>
      <c r="B1849" t="s">
        <v>38</v>
      </c>
      <c r="C1849" s="4">
        <v>46082</v>
      </c>
      <c r="D1849">
        <v>72</v>
      </c>
      <c r="E1849">
        <v>50</v>
      </c>
      <c r="F1849">
        <v>2</v>
      </c>
    </row>
    <row r="1850" spans="1:6">
      <c r="A1850" t="s">
        <v>14</v>
      </c>
      <c r="B1850" t="s">
        <v>39</v>
      </c>
      <c r="C1850" s="4">
        <v>46082</v>
      </c>
      <c r="D1850">
        <v>61</v>
      </c>
      <c r="E1850">
        <v>49</v>
      </c>
      <c r="F1850">
        <v>1</v>
      </c>
    </row>
    <row r="1851" spans="1:6">
      <c r="A1851" t="s">
        <v>14</v>
      </c>
      <c r="B1851" t="s">
        <v>40</v>
      </c>
      <c r="C1851" s="4">
        <v>46082</v>
      </c>
      <c r="D1851">
        <v>52</v>
      </c>
      <c r="E1851">
        <v>42</v>
      </c>
      <c r="F1851">
        <v>1</v>
      </c>
    </row>
    <row r="1852" spans="1:6">
      <c r="A1852" t="s">
        <v>15</v>
      </c>
      <c r="B1852" t="s">
        <v>41</v>
      </c>
      <c r="C1852" s="4">
        <v>46082</v>
      </c>
      <c r="D1852">
        <v>38</v>
      </c>
      <c r="E1852">
        <v>35</v>
      </c>
      <c r="F1852">
        <v>0</v>
      </c>
    </row>
    <row r="1853" spans="1:6">
      <c r="A1853" t="s">
        <v>15</v>
      </c>
      <c r="B1853" t="s">
        <v>42</v>
      </c>
      <c r="C1853" s="4">
        <v>46082</v>
      </c>
      <c r="D1853">
        <v>60</v>
      </c>
      <c r="E1853">
        <v>54</v>
      </c>
      <c r="F1853">
        <v>0</v>
      </c>
    </row>
    <row r="1854" spans="1:6">
      <c r="A1854" t="s">
        <v>16</v>
      </c>
      <c r="B1854" t="s">
        <v>43</v>
      </c>
      <c r="C1854" s="4">
        <v>46082</v>
      </c>
      <c r="D1854">
        <v>47</v>
      </c>
      <c r="E1854">
        <v>46</v>
      </c>
      <c r="F1854">
        <v>0</v>
      </c>
    </row>
    <row r="1855" spans="1:6">
      <c r="A1855" t="s">
        <v>16</v>
      </c>
      <c r="B1855" t="s">
        <v>44</v>
      </c>
      <c r="C1855" s="4">
        <v>46082</v>
      </c>
      <c r="D1855">
        <v>65</v>
      </c>
      <c r="E1855">
        <v>61</v>
      </c>
      <c r="F1855">
        <v>0</v>
      </c>
    </row>
    <row r="1856" spans="1:6">
      <c r="A1856" t="s">
        <v>19</v>
      </c>
      <c r="B1856" t="s">
        <v>45</v>
      </c>
      <c r="C1856" s="4">
        <v>46082</v>
      </c>
      <c r="D1856">
        <v>57</v>
      </c>
      <c r="E1856">
        <v>46</v>
      </c>
      <c r="F1856">
        <v>1</v>
      </c>
    </row>
    <row r="1857" spans="1:6">
      <c r="A1857" t="s">
        <v>19</v>
      </c>
      <c r="B1857" t="s">
        <v>46</v>
      </c>
      <c r="C1857" s="4">
        <v>46082</v>
      </c>
      <c r="D1857">
        <v>48</v>
      </c>
      <c r="E1857">
        <v>39</v>
      </c>
      <c r="F1857">
        <v>1</v>
      </c>
    </row>
    <row r="1858" spans="1:6">
      <c r="A1858" t="s">
        <v>20</v>
      </c>
      <c r="B1858" t="s">
        <v>47</v>
      </c>
      <c r="C1858" s="4">
        <v>46082</v>
      </c>
      <c r="D1858">
        <v>59</v>
      </c>
      <c r="E1858">
        <v>46</v>
      </c>
      <c r="F1858">
        <v>1</v>
      </c>
    </row>
    <row r="1859" spans="1:6">
      <c r="A1859" t="s">
        <v>20</v>
      </c>
      <c r="B1859" t="s">
        <v>48</v>
      </c>
      <c r="C1859" s="4">
        <v>46082</v>
      </c>
      <c r="D1859">
        <v>66</v>
      </c>
      <c r="E1859">
        <v>55</v>
      </c>
      <c r="F1859">
        <v>1</v>
      </c>
    </row>
    <row r="1860" spans="1:6">
      <c r="A1860" t="s">
        <v>21</v>
      </c>
      <c r="B1860" t="s">
        <v>49</v>
      </c>
      <c r="C1860" s="4">
        <v>46082</v>
      </c>
      <c r="D1860">
        <v>46</v>
      </c>
      <c r="E1860">
        <v>42</v>
      </c>
      <c r="F1860">
        <v>1</v>
      </c>
    </row>
    <row r="1861" spans="1:6">
      <c r="A1861" t="s">
        <v>21</v>
      </c>
      <c r="B1861" t="s">
        <v>50</v>
      </c>
      <c r="C1861" s="4">
        <v>46082</v>
      </c>
      <c r="D1861">
        <v>57</v>
      </c>
      <c r="E1861">
        <v>50</v>
      </c>
      <c r="F1861">
        <v>1</v>
      </c>
    </row>
    <row r="1862" spans="1:6">
      <c r="A1862" t="s">
        <v>22</v>
      </c>
      <c r="B1862" t="s">
        <v>51</v>
      </c>
      <c r="C1862" s="4">
        <v>46082</v>
      </c>
      <c r="D1862">
        <v>56</v>
      </c>
      <c r="E1862">
        <v>47</v>
      </c>
      <c r="F1862">
        <v>1</v>
      </c>
    </row>
    <row r="1863" spans="1:6">
      <c r="A1863" t="s">
        <v>22</v>
      </c>
      <c r="B1863" t="s">
        <v>52</v>
      </c>
      <c r="C1863" s="4">
        <v>46082</v>
      </c>
      <c r="D1863">
        <v>49</v>
      </c>
      <c r="E1863">
        <v>41</v>
      </c>
      <c r="F1863">
        <v>1</v>
      </c>
    </row>
    <row r="1864" spans="1:6">
      <c r="A1864" t="s">
        <v>23</v>
      </c>
      <c r="B1864" t="s">
        <v>53</v>
      </c>
      <c r="C1864" s="4">
        <v>46082</v>
      </c>
      <c r="D1864">
        <v>49</v>
      </c>
      <c r="E1864">
        <v>45</v>
      </c>
      <c r="F1864">
        <v>1</v>
      </c>
    </row>
    <row r="1865" spans="1:6">
      <c r="A1865" t="s">
        <v>23</v>
      </c>
      <c r="B1865" t="s">
        <v>54</v>
      </c>
      <c r="C1865" s="4">
        <v>46082</v>
      </c>
      <c r="D1865">
        <v>48</v>
      </c>
      <c r="E1865">
        <v>43</v>
      </c>
      <c r="F1865">
        <v>1</v>
      </c>
    </row>
    <row r="1866" spans="1:6">
      <c r="A1866" t="s">
        <v>24</v>
      </c>
      <c r="B1866" t="s">
        <v>55</v>
      </c>
      <c r="C1866" s="4">
        <v>46082</v>
      </c>
      <c r="D1866">
        <v>37</v>
      </c>
      <c r="E1866">
        <v>31</v>
      </c>
      <c r="F1866">
        <v>1</v>
      </c>
    </row>
    <row r="1867" spans="1:6">
      <c r="A1867" t="s">
        <v>24</v>
      </c>
      <c r="B1867" t="s">
        <v>56</v>
      </c>
      <c r="C1867" s="4">
        <v>46082</v>
      </c>
      <c r="D1867">
        <v>77</v>
      </c>
      <c r="E1867">
        <v>62</v>
      </c>
      <c r="F1867">
        <v>1</v>
      </c>
    </row>
    <row r="1868" spans="1:6">
      <c r="A1868" t="s">
        <v>25</v>
      </c>
      <c r="B1868" t="s">
        <v>57</v>
      </c>
      <c r="C1868" s="4">
        <v>46082</v>
      </c>
      <c r="D1868">
        <v>48</v>
      </c>
      <c r="E1868">
        <v>38</v>
      </c>
      <c r="F1868">
        <v>1</v>
      </c>
    </row>
    <row r="1869" spans="1:6">
      <c r="A1869" t="s">
        <v>25</v>
      </c>
      <c r="B1869" t="s">
        <v>58</v>
      </c>
      <c r="C1869" s="4">
        <v>46082</v>
      </c>
      <c r="D1869">
        <v>61</v>
      </c>
      <c r="E1869">
        <v>48</v>
      </c>
      <c r="F1869">
        <v>1</v>
      </c>
    </row>
    <row r="1870" spans="1:6">
      <c r="A1870" t="s">
        <v>26</v>
      </c>
      <c r="B1870" t="s">
        <v>59</v>
      </c>
      <c r="C1870" s="4">
        <v>46082</v>
      </c>
      <c r="D1870">
        <v>57</v>
      </c>
      <c r="E1870">
        <v>48</v>
      </c>
      <c r="F1870">
        <v>1</v>
      </c>
    </row>
    <row r="1871" spans="1:6">
      <c r="A1871" t="s">
        <v>26</v>
      </c>
      <c r="B1871" t="s">
        <v>60</v>
      </c>
      <c r="C1871" s="4">
        <v>46082</v>
      </c>
      <c r="D1871">
        <v>64</v>
      </c>
      <c r="E1871">
        <v>57</v>
      </c>
      <c r="F1871">
        <v>1</v>
      </c>
    </row>
    <row r="1872" spans="1:6">
      <c r="A1872" t="s">
        <v>8</v>
      </c>
      <c r="B1872" t="s">
        <v>27</v>
      </c>
      <c r="C1872" s="4">
        <v>46113</v>
      </c>
      <c r="D1872">
        <v>58</v>
      </c>
      <c r="E1872">
        <v>49</v>
      </c>
      <c r="F1872">
        <v>1</v>
      </c>
    </row>
    <row r="1873" spans="1:6">
      <c r="A1873" t="s">
        <v>8</v>
      </c>
      <c r="B1873" t="s">
        <v>28</v>
      </c>
      <c r="C1873" s="4">
        <v>46113</v>
      </c>
      <c r="D1873">
        <v>48</v>
      </c>
      <c r="E1873">
        <v>40</v>
      </c>
      <c r="F1873">
        <v>1</v>
      </c>
    </row>
    <row r="1874" spans="1:6">
      <c r="A1874" t="s">
        <v>9</v>
      </c>
      <c r="B1874" t="s">
        <v>29</v>
      </c>
      <c r="C1874" s="4">
        <v>46113</v>
      </c>
      <c r="D1874">
        <v>53</v>
      </c>
      <c r="E1874">
        <v>39</v>
      </c>
      <c r="F1874">
        <v>1</v>
      </c>
    </row>
    <row r="1875" spans="1:6">
      <c r="A1875" t="s">
        <v>9</v>
      </c>
      <c r="B1875" t="s">
        <v>30</v>
      </c>
      <c r="C1875" s="4">
        <v>46113</v>
      </c>
      <c r="D1875">
        <v>75</v>
      </c>
      <c r="E1875">
        <v>58</v>
      </c>
      <c r="F1875">
        <v>2</v>
      </c>
    </row>
    <row r="1876" spans="1:6">
      <c r="A1876" t="s">
        <v>10</v>
      </c>
      <c r="B1876" t="s">
        <v>31</v>
      </c>
      <c r="C1876" s="4">
        <v>46113</v>
      </c>
      <c r="D1876">
        <v>59</v>
      </c>
      <c r="E1876">
        <v>48</v>
      </c>
      <c r="F1876">
        <v>1</v>
      </c>
    </row>
    <row r="1877" spans="1:6">
      <c r="A1877" t="s">
        <v>10</v>
      </c>
      <c r="B1877" t="s">
        <v>32</v>
      </c>
      <c r="C1877" s="4">
        <v>46113</v>
      </c>
      <c r="D1877">
        <v>70</v>
      </c>
      <c r="E1877">
        <v>57</v>
      </c>
      <c r="F1877">
        <v>2</v>
      </c>
    </row>
    <row r="1878" spans="1:6">
      <c r="A1878" t="s">
        <v>11</v>
      </c>
      <c r="B1878" t="s">
        <v>33</v>
      </c>
      <c r="C1878" s="4">
        <v>46113</v>
      </c>
      <c r="D1878">
        <v>41</v>
      </c>
      <c r="E1878">
        <v>34</v>
      </c>
      <c r="F1878">
        <v>1</v>
      </c>
    </row>
    <row r="1879" spans="1:6">
      <c r="A1879" t="s">
        <v>11</v>
      </c>
      <c r="B1879" t="s">
        <v>34</v>
      </c>
      <c r="C1879" s="4">
        <v>46113</v>
      </c>
      <c r="D1879">
        <v>70</v>
      </c>
      <c r="E1879">
        <v>55</v>
      </c>
      <c r="F1879">
        <v>2</v>
      </c>
    </row>
    <row r="1880" spans="1:6">
      <c r="A1880" t="s">
        <v>12</v>
      </c>
      <c r="B1880" t="s">
        <v>35</v>
      </c>
      <c r="C1880" s="4">
        <v>46113</v>
      </c>
      <c r="D1880">
        <v>38</v>
      </c>
      <c r="E1880">
        <v>34</v>
      </c>
      <c r="F1880">
        <v>1</v>
      </c>
    </row>
    <row r="1881" spans="1:6">
      <c r="A1881" t="s">
        <v>12</v>
      </c>
      <c r="B1881" t="s">
        <v>36</v>
      </c>
      <c r="C1881" s="4">
        <v>46113</v>
      </c>
      <c r="D1881">
        <v>76</v>
      </c>
      <c r="E1881">
        <v>62</v>
      </c>
      <c r="F1881">
        <v>1</v>
      </c>
    </row>
    <row r="1882" spans="1:6">
      <c r="A1882" t="s">
        <v>13</v>
      </c>
      <c r="B1882" t="s">
        <v>37</v>
      </c>
      <c r="C1882" s="4">
        <v>46113</v>
      </c>
      <c r="D1882">
        <v>65</v>
      </c>
      <c r="E1882">
        <v>42</v>
      </c>
      <c r="F1882">
        <v>2</v>
      </c>
    </row>
    <row r="1883" spans="1:6">
      <c r="A1883" t="s">
        <v>13</v>
      </c>
      <c r="B1883" t="s">
        <v>38</v>
      </c>
      <c r="C1883" s="4">
        <v>46113</v>
      </c>
      <c r="D1883">
        <v>72</v>
      </c>
      <c r="E1883">
        <v>52</v>
      </c>
      <c r="F1883">
        <v>3</v>
      </c>
    </row>
    <row r="1884" spans="1:6">
      <c r="A1884" t="s">
        <v>14</v>
      </c>
      <c r="B1884" t="s">
        <v>39</v>
      </c>
      <c r="C1884" s="4">
        <v>46113</v>
      </c>
      <c r="D1884">
        <v>58</v>
      </c>
      <c r="E1884">
        <v>47</v>
      </c>
      <c r="F1884">
        <v>2</v>
      </c>
    </row>
    <row r="1885" spans="1:6">
      <c r="A1885" t="s">
        <v>14</v>
      </c>
      <c r="B1885" t="s">
        <v>40</v>
      </c>
      <c r="C1885" s="4">
        <v>46113</v>
      </c>
      <c r="D1885">
        <v>57</v>
      </c>
      <c r="E1885">
        <v>45</v>
      </c>
      <c r="F1885">
        <v>2</v>
      </c>
    </row>
    <row r="1886" spans="1:6">
      <c r="A1886" t="s">
        <v>15</v>
      </c>
      <c r="B1886" t="s">
        <v>41</v>
      </c>
      <c r="C1886" s="4">
        <v>46113</v>
      </c>
      <c r="D1886">
        <v>53</v>
      </c>
      <c r="E1886">
        <v>50</v>
      </c>
      <c r="F1886">
        <v>0</v>
      </c>
    </row>
    <row r="1887" spans="1:6">
      <c r="A1887" t="s">
        <v>15</v>
      </c>
      <c r="B1887" t="s">
        <v>42</v>
      </c>
      <c r="C1887" s="4">
        <v>46113</v>
      </c>
      <c r="D1887">
        <v>43</v>
      </c>
      <c r="E1887">
        <v>41</v>
      </c>
      <c r="F1887">
        <v>0</v>
      </c>
    </row>
    <row r="1888" spans="1:6">
      <c r="A1888" t="s">
        <v>16</v>
      </c>
      <c r="B1888" t="s">
        <v>43</v>
      </c>
      <c r="C1888" s="4">
        <v>46113</v>
      </c>
      <c r="D1888">
        <v>45</v>
      </c>
      <c r="E1888">
        <v>43</v>
      </c>
      <c r="F1888">
        <v>0</v>
      </c>
    </row>
    <row r="1889" spans="1:6">
      <c r="A1889" t="s">
        <v>16</v>
      </c>
      <c r="B1889" t="s">
        <v>44</v>
      </c>
      <c r="C1889" s="4">
        <v>46113</v>
      </c>
      <c r="D1889">
        <v>42</v>
      </c>
      <c r="E1889">
        <v>39</v>
      </c>
      <c r="F1889">
        <v>0</v>
      </c>
    </row>
    <row r="1890" spans="1:6">
      <c r="A1890" t="s">
        <v>19</v>
      </c>
      <c r="B1890" t="s">
        <v>45</v>
      </c>
      <c r="C1890" s="4">
        <v>46113</v>
      </c>
      <c r="D1890">
        <v>55</v>
      </c>
      <c r="E1890">
        <v>46</v>
      </c>
      <c r="F1890">
        <v>1</v>
      </c>
    </row>
    <row r="1891" spans="1:6">
      <c r="A1891" t="s">
        <v>19</v>
      </c>
      <c r="B1891" t="s">
        <v>46</v>
      </c>
      <c r="C1891" s="4">
        <v>46113</v>
      </c>
      <c r="D1891">
        <v>70</v>
      </c>
      <c r="E1891">
        <v>60</v>
      </c>
      <c r="F1891">
        <v>2</v>
      </c>
    </row>
    <row r="1892" spans="1:6">
      <c r="A1892" t="s">
        <v>20</v>
      </c>
      <c r="B1892" t="s">
        <v>47</v>
      </c>
      <c r="C1892" s="4">
        <v>46113</v>
      </c>
      <c r="D1892">
        <v>61</v>
      </c>
      <c r="E1892">
        <v>50</v>
      </c>
      <c r="F1892">
        <v>1</v>
      </c>
    </row>
    <row r="1893" spans="1:6">
      <c r="A1893" t="s">
        <v>20</v>
      </c>
      <c r="B1893" t="s">
        <v>48</v>
      </c>
      <c r="C1893" s="4">
        <v>46113</v>
      </c>
      <c r="D1893">
        <v>52</v>
      </c>
      <c r="E1893">
        <v>44</v>
      </c>
      <c r="F1893">
        <v>1</v>
      </c>
    </row>
    <row r="1894" spans="1:6">
      <c r="A1894" t="s">
        <v>21</v>
      </c>
      <c r="B1894" t="s">
        <v>49</v>
      </c>
      <c r="C1894" s="4">
        <v>46113</v>
      </c>
      <c r="D1894">
        <v>47</v>
      </c>
      <c r="E1894">
        <v>42</v>
      </c>
      <c r="F1894">
        <v>1</v>
      </c>
    </row>
    <row r="1895" spans="1:6">
      <c r="A1895" t="s">
        <v>21</v>
      </c>
      <c r="B1895" t="s">
        <v>50</v>
      </c>
      <c r="C1895" s="4">
        <v>46113</v>
      </c>
      <c r="D1895">
        <v>57</v>
      </c>
      <c r="E1895">
        <v>48</v>
      </c>
      <c r="F1895">
        <v>0</v>
      </c>
    </row>
    <row r="1896" spans="1:6">
      <c r="A1896" t="s">
        <v>22</v>
      </c>
      <c r="B1896" t="s">
        <v>51</v>
      </c>
      <c r="C1896" s="4">
        <v>46113</v>
      </c>
      <c r="D1896">
        <v>42</v>
      </c>
      <c r="E1896">
        <v>33</v>
      </c>
      <c r="F1896">
        <v>1</v>
      </c>
    </row>
    <row r="1897" spans="1:6">
      <c r="A1897" t="s">
        <v>22</v>
      </c>
      <c r="B1897" t="s">
        <v>52</v>
      </c>
      <c r="C1897" s="4">
        <v>46113</v>
      </c>
      <c r="D1897">
        <v>70</v>
      </c>
      <c r="E1897">
        <v>57</v>
      </c>
      <c r="F1897">
        <v>2</v>
      </c>
    </row>
    <row r="1898" spans="1:6">
      <c r="A1898" t="s">
        <v>23</v>
      </c>
      <c r="B1898" t="s">
        <v>53</v>
      </c>
      <c r="C1898" s="4">
        <v>46113</v>
      </c>
      <c r="D1898">
        <v>55</v>
      </c>
      <c r="E1898">
        <v>49</v>
      </c>
      <c r="F1898">
        <v>1</v>
      </c>
    </row>
    <row r="1899" spans="1:6">
      <c r="A1899" t="s">
        <v>23</v>
      </c>
      <c r="B1899" t="s">
        <v>54</v>
      </c>
      <c r="C1899" s="4">
        <v>46113</v>
      </c>
      <c r="D1899">
        <v>41</v>
      </c>
      <c r="E1899">
        <v>38</v>
      </c>
      <c r="F1899">
        <v>0</v>
      </c>
    </row>
    <row r="1900" spans="1:6">
      <c r="A1900" t="s">
        <v>24</v>
      </c>
      <c r="B1900" t="s">
        <v>55</v>
      </c>
      <c r="C1900" s="4">
        <v>46113</v>
      </c>
      <c r="D1900">
        <v>56</v>
      </c>
      <c r="E1900">
        <v>45</v>
      </c>
      <c r="F1900">
        <v>1</v>
      </c>
    </row>
    <row r="1901" spans="1:6">
      <c r="A1901" t="s">
        <v>24</v>
      </c>
      <c r="B1901" t="s">
        <v>56</v>
      </c>
      <c r="C1901" s="4">
        <v>46113</v>
      </c>
      <c r="D1901">
        <v>55</v>
      </c>
      <c r="E1901">
        <v>45</v>
      </c>
      <c r="F1901">
        <v>1</v>
      </c>
    </row>
    <row r="1902" spans="1:6">
      <c r="A1902" t="s">
        <v>25</v>
      </c>
      <c r="B1902" t="s">
        <v>57</v>
      </c>
      <c r="C1902" s="4">
        <v>46113</v>
      </c>
      <c r="D1902">
        <v>48</v>
      </c>
      <c r="E1902">
        <v>35</v>
      </c>
      <c r="F1902">
        <v>1</v>
      </c>
    </row>
    <row r="1903" spans="1:6">
      <c r="A1903" t="s">
        <v>25</v>
      </c>
      <c r="B1903" t="s">
        <v>58</v>
      </c>
      <c r="C1903" s="4">
        <v>46113</v>
      </c>
      <c r="D1903">
        <v>82</v>
      </c>
      <c r="E1903">
        <v>59</v>
      </c>
      <c r="F1903">
        <v>2</v>
      </c>
    </row>
    <row r="1904" spans="1:6">
      <c r="A1904" t="s">
        <v>26</v>
      </c>
      <c r="B1904" t="s">
        <v>59</v>
      </c>
      <c r="C1904" s="4">
        <v>46113</v>
      </c>
      <c r="D1904">
        <v>44</v>
      </c>
      <c r="E1904">
        <v>37</v>
      </c>
      <c r="F1904">
        <v>1</v>
      </c>
    </row>
    <row r="1905" spans="1:6">
      <c r="A1905" t="s">
        <v>26</v>
      </c>
      <c r="B1905" t="s">
        <v>60</v>
      </c>
      <c r="C1905" s="4">
        <v>46113</v>
      </c>
      <c r="D1905">
        <v>67</v>
      </c>
      <c r="E1905">
        <v>60</v>
      </c>
      <c r="F1905">
        <v>1</v>
      </c>
    </row>
    <row r="1906" spans="1:6">
      <c r="A1906" t="s">
        <v>8</v>
      </c>
      <c r="B1906" t="s">
        <v>27</v>
      </c>
      <c r="C1906" s="4">
        <v>46143</v>
      </c>
      <c r="D1906">
        <v>44</v>
      </c>
      <c r="E1906">
        <v>37</v>
      </c>
      <c r="F1906">
        <v>1</v>
      </c>
    </row>
    <row r="1907" spans="1:6">
      <c r="A1907" t="s">
        <v>8</v>
      </c>
      <c r="B1907" t="s">
        <v>28</v>
      </c>
      <c r="C1907" s="4">
        <v>46143</v>
      </c>
      <c r="D1907">
        <v>71</v>
      </c>
      <c r="E1907">
        <v>60</v>
      </c>
      <c r="F1907">
        <v>1</v>
      </c>
    </row>
    <row r="1908" spans="1:6">
      <c r="A1908" t="s">
        <v>9</v>
      </c>
      <c r="B1908" t="s">
        <v>29</v>
      </c>
      <c r="C1908" s="4">
        <v>46143</v>
      </c>
      <c r="D1908">
        <v>54</v>
      </c>
      <c r="E1908">
        <v>40</v>
      </c>
      <c r="F1908">
        <v>1</v>
      </c>
    </row>
    <row r="1909" spans="1:6">
      <c r="A1909" t="s">
        <v>9</v>
      </c>
      <c r="B1909" t="s">
        <v>30</v>
      </c>
      <c r="C1909" s="4">
        <v>46143</v>
      </c>
      <c r="D1909">
        <v>73</v>
      </c>
      <c r="E1909">
        <v>53</v>
      </c>
      <c r="F1909">
        <v>3</v>
      </c>
    </row>
    <row r="1910" spans="1:6">
      <c r="A1910" t="s">
        <v>10</v>
      </c>
      <c r="B1910" t="s">
        <v>31</v>
      </c>
      <c r="C1910" s="4">
        <v>46143</v>
      </c>
      <c r="D1910">
        <v>38</v>
      </c>
      <c r="E1910">
        <v>32</v>
      </c>
      <c r="F1910">
        <v>1</v>
      </c>
    </row>
    <row r="1911" spans="1:6">
      <c r="A1911" t="s">
        <v>10</v>
      </c>
      <c r="B1911" t="s">
        <v>32</v>
      </c>
      <c r="C1911" s="4">
        <v>46143</v>
      </c>
      <c r="D1911">
        <v>68</v>
      </c>
      <c r="E1911">
        <v>56</v>
      </c>
      <c r="F1911">
        <v>1</v>
      </c>
    </row>
    <row r="1912" spans="1:6">
      <c r="A1912" t="s">
        <v>11</v>
      </c>
      <c r="B1912" t="s">
        <v>33</v>
      </c>
      <c r="C1912" s="4">
        <v>46143</v>
      </c>
      <c r="D1912">
        <v>55</v>
      </c>
      <c r="E1912">
        <v>42</v>
      </c>
      <c r="F1912">
        <v>1</v>
      </c>
    </row>
    <row r="1913" spans="1:6">
      <c r="A1913" t="s">
        <v>11</v>
      </c>
      <c r="B1913" t="s">
        <v>34</v>
      </c>
      <c r="C1913" s="4">
        <v>46143</v>
      </c>
      <c r="D1913">
        <v>73</v>
      </c>
      <c r="E1913">
        <v>60</v>
      </c>
      <c r="F1913">
        <v>2</v>
      </c>
    </row>
    <row r="1914" spans="1:6">
      <c r="A1914" t="s">
        <v>12</v>
      </c>
      <c r="B1914" t="s">
        <v>35</v>
      </c>
      <c r="C1914" s="4">
        <v>46143</v>
      </c>
      <c r="D1914">
        <v>47</v>
      </c>
      <c r="E1914">
        <v>41</v>
      </c>
      <c r="F1914">
        <v>1</v>
      </c>
    </row>
    <row r="1915" spans="1:6">
      <c r="A1915" t="s">
        <v>12</v>
      </c>
      <c r="B1915" t="s">
        <v>36</v>
      </c>
      <c r="C1915" s="4">
        <v>46143</v>
      </c>
      <c r="D1915">
        <v>52</v>
      </c>
      <c r="E1915">
        <v>43</v>
      </c>
      <c r="F1915">
        <v>1</v>
      </c>
    </row>
    <row r="1916" spans="1:6">
      <c r="A1916" t="s">
        <v>13</v>
      </c>
      <c r="B1916" t="s">
        <v>37</v>
      </c>
      <c r="C1916" s="4">
        <v>46143</v>
      </c>
      <c r="D1916">
        <v>46</v>
      </c>
      <c r="E1916">
        <v>31</v>
      </c>
      <c r="F1916">
        <v>1</v>
      </c>
    </row>
    <row r="1917" spans="1:6">
      <c r="A1917" t="s">
        <v>13</v>
      </c>
      <c r="B1917" t="s">
        <v>38</v>
      </c>
      <c r="C1917" s="4">
        <v>46143</v>
      </c>
      <c r="D1917">
        <v>58</v>
      </c>
      <c r="E1917">
        <v>38</v>
      </c>
      <c r="F1917">
        <v>2</v>
      </c>
    </row>
    <row r="1918" spans="1:6">
      <c r="A1918" t="s">
        <v>14</v>
      </c>
      <c r="B1918" t="s">
        <v>39</v>
      </c>
      <c r="C1918" s="4">
        <v>46143</v>
      </c>
      <c r="D1918">
        <v>45</v>
      </c>
      <c r="E1918">
        <v>37</v>
      </c>
      <c r="F1918">
        <v>1</v>
      </c>
    </row>
    <row r="1919" spans="1:6">
      <c r="A1919" t="s">
        <v>14</v>
      </c>
      <c r="B1919" t="s">
        <v>40</v>
      </c>
      <c r="C1919" s="4">
        <v>46143</v>
      </c>
      <c r="D1919">
        <v>55</v>
      </c>
      <c r="E1919">
        <v>45</v>
      </c>
      <c r="F1919">
        <v>2</v>
      </c>
    </row>
    <row r="1920" spans="1:6">
      <c r="A1920" t="s">
        <v>15</v>
      </c>
      <c r="B1920" t="s">
        <v>41</v>
      </c>
      <c r="C1920" s="4">
        <v>46143</v>
      </c>
      <c r="D1920">
        <v>34</v>
      </c>
      <c r="E1920">
        <v>33</v>
      </c>
      <c r="F1920">
        <v>0</v>
      </c>
    </row>
    <row r="1921" spans="1:6">
      <c r="A1921" t="s">
        <v>15</v>
      </c>
      <c r="B1921" t="s">
        <v>42</v>
      </c>
      <c r="C1921" s="4">
        <v>46143</v>
      </c>
      <c r="D1921">
        <v>52</v>
      </c>
      <c r="E1921">
        <v>50</v>
      </c>
      <c r="F1921">
        <v>0</v>
      </c>
    </row>
    <row r="1922" spans="1:6">
      <c r="A1922" t="s">
        <v>16</v>
      </c>
      <c r="B1922" t="s">
        <v>43</v>
      </c>
      <c r="C1922" s="4">
        <v>46143</v>
      </c>
      <c r="D1922">
        <v>43</v>
      </c>
      <c r="E1922">
        <v>40</v>
      </c>
      <c r="F1922">
        <v>0</v>
      </c>
    </row>
    <row r="1923" spans="1:6">
      <c r="A1923" t="s">
        <v>16</v>
      </c>
      <c r="B1923" t="s">
        <v>44</v>
      </c>
      <c r="C1923" s="4">
        <v>46143</v>
      </c>
      <c r="D1923">
        <v>55</v>
      </c>
      <c r="E1923">
        <v>53</v>
      </c>
      <c r="F1923">
        <v>0</v>
      </c>
    </row>
    <row r="1924" spans="1:6">
      <c r="A1924" t="s">
        <v>19</v>
      </c>
      <c r="B1924" t="s">
        <v>45</v>
      </c>
      <c r="C1924" s="4">
        <v>46143</v>
      </c>
      <c r="D1924">
        <v>40</v>
      </c>
      <c r="E1924">
        <v>33</v>
      </c>
      <c r="F1924">
        <v>1</v>
      </c>
    </row>
    <row r="1925" spans="1:6">
      <c r="A1925" t="s">
        <v>19</v>
      </c>
      <c r="B1925" t="s">
        <v>46</v>
      </c>
      <c r="C1925" s="4">
        <v>46143</v>
      </c>
      <c r="D1925">
        <v>57</v>
      </c>
      <c r="E1925">
        <v>48</v>
      </c>
      <c r="F1925">
        <v>1</v>
      </c>
    </row>
    <row r="1926" spans="1:6">
      <c r="A1926" t="s">
        <v>20</v>
      </c>
      <c r="B1926" t="s">
        <v>47</v>
      </c>
      <c r="C1926" s="4">
        <v>46143</v>
      </c>
      <c r="D1926">
        <v>35</v>
      </c>
      <c r="E1926">
        <v>30</v>
      </c>
      <c r="F1926">
        <v>1</v>
      </c>
    </row>
    <row r="1927" spans="1:6">
      <c r="A1927" t="s">
        <v>20</v>
      </c>
      <c r="B1927" t="s">
        <v>48</v>
      </c>
      <c r="C1927" s="4">
        <v>46143</v>
      </c>
      <c r="D1927">
        <v>63</v>
      </c>
      <c r="E1927">
        <v>53</v>
      </c>
      <c r="F1927">
        <v>2</v>
      </c>
    </row>
    <row r="1928" spans="1:6">
      <c r="A1928" t="s">
        <v>21</v>
      </c>
      <c r="B1928" t="s">
        <v>49</v>
      </c>
      <c r="C1928" s="4">
        <v>46143</v>
      </c>
      <c r="D1928">
        <v>36</v>
      </c>
      <c r="E1928">
        <v>33</v>
      </c>
      <c r="F1928">
        <v>0</v>
      </c>
    </row>
    <row r="1929" spans="1:6">
      <c r="A1929" t="s">
        <v>21</v>
      </c>
      <c r="B1929" t="s">
        <v>50</v>
      </c>
      <c r="C1929" s="4">
        <v>46143</v>
      </c>
      <c r="D1929">
        <v>46</v>
      </c>
      <c r="E1929">
        <v>41</v>
      </c>
      <c r="F1929">
        <v>1</v>
      </c>
    </row>
    <row r="1930" spans="1:6">
      <c r="A1930" t="s">
        <v>22</v>
      </c>
      <c r="B1930" t="s">
        <v>51</v>
      </c>
      <c r="C1930" s="4">
        <v>46143</v>
      </c>
      <c r="D1930">
        <v>52</v>
      </c>
      <c r="E1930">
        <v>44</v>
      </c>
      <c r="F1930">
        <v>1</v>
      </c>
    </row>
    <row r="1931" spans="1:6">
      <c r="A1931" t="s">
        <v>22</v>
      </c>
      <c r="B1931" t="s">
        <v>52</v>
      </c>
      <c r="C1931" s="4">
        <v>46143</v>
      </c>
      <c r="D1931">
        <v>70</v>
      </c>
      <c r="E1931">
        <v>59</v>
      </c>
      <c r="F1931">
        <v>1</v>
      </c>
    </row>
    <row r="1932" spans="1:6">
      <c r="A1932" t="s">
        <v>23</v>
      </c>
      <c r="B1932" t="s">
        <v>53</v>
      </c>
      <c r="C1932" s="4">
        <v>46143</v>
      </c>
      <c r="D1932">
        <v>32</v>
      </c>
      <c r="E1932">
        <v>30</v>
      </c>
      <c r="F1932">
        <v>0</v>
      </c>
    </row>
    <row r="1933" spans="1:6">
      <c r="A1933" t="s">
        <v>23</v>
      </c>
      <c r="B1933" t="s">
        <v>54</v>
      </c>
      <c r="C1933" s="4">
        <v>46143</v>
      </c>
      <c r="D1933">
        <v>54</v>
      </c>
      <c r="E1933">
        <v>49</v>
      </c>
      <c r="F1933">
        <v>1</v>
      </c>
    </row>
    <row r="1934" spans="1:6">
      <c r="A1934" t="s">
        <v>24</v>
      </c>
      <c r="B1934" t="s">
        <v>55</v>
      </c>
      <c r="C1934" s="4">
        <v>46143</v>
      </c>
      <c r="D1934">
        <v>55</v>
      </c>
      <c r="E1934">
        <v>46</v>
      </c>
      <c r="F1934">
        <v>1</v>
      </c>
    </row>
    <row r="1935" spans="1:6">
      <c r="A1935" t="s">
        <v>24</v>
      </c>
      <c r="B1935" t="s">
        <v>56</v>
      </c>
      <c r="C1935" s="4">
        <v>46143</v>
      </c>
      <c r="D1935">
        <v>66</v>
      </c>
      <c r="E1935">
        <v>56</v>
      </c>
      <c r="F1935">
        <v>1</v>
      </c>
    </row>
    <row r="1936" spans="1:6">
      <c r="A1936" t="s">
        <v>25</v>
      </c>
      <c r="B1936" t="s">
        <v>57</v>
      </c>
      <c r="C1936" s="4">
        <v>46143</v>
      </c>
      <c r="D1936">
        <v>40</v>
      </c>
      <c r="E1936">
        <v>30</v>
      </c>
      <c r="F1936">
        <v>1</v>
      </c>
    </row>
    <row r="1937" spans="1:6">
      <c r="A1937" t="s">
        <v>25</v>
      </c>
      <c r="B1937" t="s">
        <v>58</v>
      </c>
      <c r="C1937" s="4">
        <v>46143</v>
      </c>
      <c r="D1937">
        <v>78</v>
      </c>
      <c r="E1937">
        <v>59</v>
      </c>
      <c r="F1937">
        <v>2</v>
      </c>
    </row>
    <row r="1938" spans="1:6">
      <c r="A1938" t="s">
        <v>26</v>
      </c>
      <c r="B1938" t="s">
        <v>59</v>
      </c>
      <c r="C1938" s="4">
        <v>46143</v>
      </c>
      <c r="D1938">
        <v>35</v>
      </c>
      <c r="E1938">
        <v>30</v>
      </c>
      <c r="F1938">
        <v>1</v>
      </c>
    </row>
    <row r="1939" spans="1:6">
      <c r="A1939" t="s">
        <v>26</v>
      </c>
      <c r="B1939" t="s">
        <v>60</v>
      </c>
      <c r="C1939" s="4">
        <v>46143</v>
      </c>
      <c r="D1939">
        <v>49</v>
      </c>
      <c r="E1939">
        <v>43</v>
      </c>
      <c r="F1939">
        <v>1</v>
      </c>
    </row>
    <row r="1940" spans="1:6">
      <c r="A1940" t="s">
        <v>8</v>
      </c>
      <c r="B1940" t="s">
        <v>27</v>
      </c>
      <c r="C1940" s="4">
        <v>46174</v>
      </c>
      <c r="D1940">
        <v>50</v>
      </c>
      <c r="E1940">
        <v>41</v>
      </c>
      <c r="F1940">
        <v>1</v>
      </c>
    </row>
    <row r="1941" spans="1:6">
      <c r="A1941" t="s">
        <v>8</v>
      </c>
      <c r="B1941" t="s">
        <v>28</v>
      </c>
      <c r="C1941" s="4">
        <v>46174</v>
      </c>
      <c r="D1941">
        <v>71</v>
      </c>
      <c r="E1941">
        <v>61</v>
      </c>
      <c r="F1941">
        <v>2</v>
      </c>
    </row>
    <row r="1942" spans="1:6">
      <c r="A1942" t="s">
        <v>9</v>
      </c>
      <c r="B1942" t="s">
        <v>29</v>
      </c>
      <c r="C1942" s="4">
        <v>46174</v>
      </c>
      <c r="D1942">
        <v>41</v>
      </c>
      <c r="E1942">
        <v>31</v>
      </c>
      <c r="F1942">
        <v>1</v>
      </c>
    </row>
    <row r="1943" spans="1:6">
      <c r="A1943" t="s">
        <v>9</v>
      </c>
      <c r="B1943" t="s">
        <v>30</v>
      </c>
      <c r="C1943" s="4">
        <v>46174</v>
      </c>
      <c r="D1943">
        <v>79</v>
      </c>
      <c r="E1943">
        <v>61</v>
      </c>
      <c r="F1943">
        <v>3</v>
      </c>
    </row>
    <row r="1944" spans="1:6">
      <c r="A1944" t="s">
        <v>10</v>
      </c>
      <c r="B1944" t="s">
        <v>31</v>
      </c>
      <c r="C1944" s="4">
        <v>46174</v>
      </c>
      <c r="D1944">
        <v>53</v>
      </c>
      <c r="E1944">
        <v>43</v>
      </c>
      <c r="F1944">
        <v>1</v>
      </c>
    </row>
    <row r="1945" spans="1:6">
      <c r="A1945" t="s">
        <v>10</v>
      </c>
      <c r="B1945" t="s">
        <v>32</v>
      </c>
      <c r="C1945" s="4">
        <v>46174</v>
      </c>
      <c r="D1945">
        <v>60</v>
      </c>
      <c r="E1945">
        <v>50</v>
      </c>
      <c r="F1945">
        <v>1</v>
      </c>
    </row>
    <row r="1946" spans="1:6">
      <c r="A1946" t="s">
        <v>11</v>
      </c>
      <c r="B1946" t="s">
        <v>33</v>
      </c>
      <c r="C1946" s="4">
        <v>46174</v>
      </c>
      <c r="D1946">
        <v>47</v>
      </c>
      <c r="E1946">
        <v>36</v>
      </c>
      <c r="F1946">
        <v>1</v>
      </c>
    </row>
    <row r="1947" spans="1:6">
      <c r="A1947" t="s">
        <v>11</v>
      </c>
      <c r="B1947" t="s">
        <v>34</v>
      </c>
      <c r="C1947" s="4">
        <v>46174</v>
      </c>
      <c r="D1947">
        <v>56</v>
      </c>
      <c r="E1947">
        <v>44</v>
      </c>
      <c r="F1947">
        <v>1</v>
      </c>
    </row>
    <row r="1948" spans="1:6">
      <c r="A1948" t="s">
        <v>12</v>
      </c>
      <c r="B1948" t="s">
        <v>35</v>
      </c>
      <c r="C1948" s="4">
        <v>46174</v>
      </c>
      <c r="D1948">
        <v>45</v>
      </c>
      <c r="E1948">
        <v>38</v>
      </c>
      <c r="F1948">
        <v>1</v>
      </c>
    </row>
    <row r="1949" spans="1:6">
      <c r="A1949" t="s">
        <v>12</v>
      </c>
      <c r="B1949" t="s">
        <v>36</v>
      </c>
      <c r="C1949" s="4">
        <v>46174</v>
      </c>
      <c r="D1949">
        <v>55</v>
      </c>
      <c r="E1949">
        <v>46</v>
      </c>
      <c r="F1949">
        <v>1</v>
      </c>
    </row>
    <row r="1950" spans="1:6">
      <c r="A1950" t="s">
        <v>13</v>
      </c>
      <c r="B1950" t="s">
        <v>37</v>
      </c>
      <c r="C1950" s="4">
        <v>46174</v>
      </c>
      <c r="D1950">
        <v>60</v>
      </c>
      <c r="E1950">
        <v>41</v>
      </c>
      <c r="F1950">
        <v>3</v>
      </c>
    </row>
    <row r="1951" spans="1:6">
      <c r="A1951" t="s">
        <v>13</v>
      </c>
      <c r="B1951" t="s">
        <v>38</v>
      </c>
      <c r="C1951" s="4">
        <v>46174</v>
      </c>
      <c r="D1951">
        <v>84</v>
      </c>
      <c r="E1951">
        <v>59</v>
      </c>
      <c r="F1951">
        <v>3</v>
      </c>
    </row>
    <row r="1952" spans="1:6">
      <c r="A1952" t="s">
        <v>14</v>
      </c>
      <c r="B1952" t="s">
        <v>39</v>
      </c>
      <c r="C1952" s="4">
        <v>46174</v>
      </c>
      <c r="D1952">
        <v>58</v>
      </c>
      <c r="E1952">
        <v>44</v>
      </c>
      <c r="F1952">
        <v>1</v>
      </c>
    </row>
    <row r="1953" spans="1:6">
      <c r="A1953" t="s">
        <v>14</v>
      </c>
      <c r="B1953" t="s">
        <v>40</v>
      </c>
      <c r="C1953" s="4">
        <v>46174</v>
      </c>
      <c r="D1953">
        <v>65</v>
      </c>
      <c r="E1953">
        <v>51</v>
      </c>
      <c r="F1953">
        <v>2</v>
      </c>
    </row>
    <row r="1954" spans="1:6">
      <c r="A1954" t="s">
        <v>15</v>
      </c>
      <c r="B1954" t="s">
        <v>41</v>
      </c>
      <c r="C1954" s="4">
        <v>46174</v>
      </c>
      <c r="D1954">
        <v>53</v>
      </c>
      <c r="E1954">
        <v>49</v>
      </c>
      <c r="F1954">
        <v>0</v>
      </c>
    </row>
    <row r="1955" spans="1:6">
      <c r="A1955" t="s">
        <v>15</v>
      </c>
      <c r="B1955" t="s">
        <v>42</v>
      </c>
      <c r="C1955" s="4">
        <v>46174</v>
      </c>
      <c r="D1955">
        <v>54</v>
      </c>
      <c r="E1955">
        <v>48</v>
      </c>
      <c r="F1955">
        <v>0</v>
      </c>
    </row>
    <row r="1956" spans="1:6">
      <c r="A1956" t="s">
        <v>16</v>
      </c>
      <c r="B1956" t="s">
        <v>43</v>
      </c>
      <c r="C1956" s="4">
        <v>46174</v>
      </c>
      <c r="D1956">
        <v>53</v>
      </c>
      <c r="E1956">
        <v>50</v>
      </c>
      <c r="F1956">
        <v>0</v>
      </c>
    </row>
    <row r="1957" spans="1:6">
      <c r="A1957" t="s">
        <v>16</v>
      </c>
      <c r="B1957" t="s">
        <v>44</v>
      </c>
      <c r="C1957" s="4">
        <v>46174</v>
      </c>
      <c r="D1957">
        <v>63</v>
      </c>
      <c r="E1957">
        <v>58</v>
      </c>
      <c r="F1957">
        <v>0</v>
      </c>
    </row>
    <row r="1958" spans="1:6">
      <c r="A1958" t="s">
        <v>19</v>
      </c>
      <c r="B1958" t="s">
        <v>45</v>
      </c>
      <c r="C1958" s="4">
        <v>46174</v>
      </c>
      <c r="D1958">
        <v>50</v>
      </c>
      <c r="E1958">
        <v>44</v>
      </c>
      <c r="F1958">
        <v>1</v>
      </c>
    </row>
    <row r="1959" spans="1:6">
      <c r="A1959" t="s">
        <v>19</v>
      </c>
      <c r="B1959" t="s">
        <v>46</v>
      </c>
      <c r="C1959" s="4">
        <v>46174</v>
      </c>
      <c r="D1959">
        <v>54</v>
      </c>
      <c r="E1959">
        <v>47</v>
      </c>
      <c r="F1959">
        <v>1</v>
      </c>
    </row>
    <row r="1960" spans="1:6">
      <c r="A1960" t="s">
        <v>20</v>
      </c>
      <c r="B1960" t="s">
        <v>47</v>
      </c>
      <c r="C1960" s="4">
        <v>46174</v>
      </c>
      <c r="D1960">
        <v>47</v>
      </c>
      <c r="E1960">
        <v>36</v>
      </c>
      <c r="F1960">
        <v>1</v>
      </c>
    </row>
    <row r="1961" spans="1:6">
      <c r="A1961" t="s">
        <v>20</v>
      </c>
      <c r="B1961" t="s">
        <v>48</v>
      </c>
      <c r="C1961" s="4">
        <v>46174</v>
      </c>
      <c r="D1961">
        <v>46</v>
      </c>
      <c r="E1961">
        <v>39</v>
      </c>
      <c r="F1961">
        <v>1</v>
      </c>
    </row>
    <row r="1962" spans="1:6">
      <c r="A1962" t="s">
        <v>21</v>
      </c>
      <c r="B1962" t="s">
        <v>49</v>
      </c>
      <c r="C1962" s="4">
        <v>46174</v>
      </c>
      <c r="D1962">
        <v>43</v>
      </c>
      <c r="E1962">
        <v>39</v>
      </c>
      <c r="F1962">
        <v>0</v>
      </c>
    </row>
    <row r="1963" spans="1:6">
      <c r="A1963" t="s">
        <v>21</v>
      </c>
      <c r="B1963" t="s">
        <v>50</v>
      </c>
      <c r="C1963" s="4">
        <v>46174</v>
      </c>
      <c r="D1963">
        <v>53</v>
      </c>
      <c r="E1963">
        <v>46</v>
      </c>
      <c r="F1963">
        <v>1</v>
      </c>
    </row>
    <row r="1964" spans="1:6">
      <c r="A1964" t="s">
        <v>22</v>
      </c>
      <c r="B1964" t="s">
        <v>51</v>
      </c>
      <c r="C1964" s="4">
        <v>46174</v>
      </c>
      <c r="D1964">
        <v>56</v>
      </c>
      <c r="E1964">
        <v>47</v>
      </c>
      <c r="F1964">
        <v>1</v>
      </c>
    </row>
    <row r="1965" spans="1:6">
      <c r="A1965" t="s">
        <v>22</v>
      </c>
      <c r="B1965" t="s">
        <v>52</v>
      </c>
      <c r="C1965" s="4">
        <v>46174</v>
      </c>
      <c r="D1965">
        <v>52</v>
      </c>
      <c r="E1965">
        <v>41</v>
      </c>
      <c r="F1965">
        <v>1</v>
      </c>
    </row>
    <row r="1966" spans="1:6">
      <c r="A1966" t="s">
        <v>23</v>
      </c>
      <c r="B1966" t="s">
        <v>53</v>
      </c>
      <c r="C1966" s="4">
        <v>46174</v>
      </c>
      <c r="D1966">
        <v>50</v>
      </c>
      <c r="E1966">
        <v>44</v>
      </c>
      <c r="F1966">
        <v>1</v>
      </c>
    </row>
    <row r="1967" spans="1:6">
      <c r="A1967" t="s">
        <v>23</v>
      </c>
      <c r="B1967" t="s">
        <v>54</v>
      </c>
      <c r="C1967" s="4">
        <v>46174</v>
      </c>
      <c r="D1967">
        <v>60</v>
      </c>
      <c r="E1967">
        <v>56</v>
      </c>
      <c r="F1967">
        <v>1</v>
      </c>
    </row>
    <row r="1968" spans="1:6">
      <c r="A1968" t="s">
        <v>24</v>
      </c>
      <c r="B1968" t="s">
        <v>55</v>
      </c>
      <c r="C1968" s="4">
        <v>46174</v>
      </c>
      <c r="D1968">
        <v>50</v>
      </c>
      <c r="E1968">
        <v>40</v>
      </c>
      <c r="F1968">
        <v>1</v>
      </c>
    </row>
    <row r="1969" spans="1:6">
      <c r="A1969" t="s">
        <v>24</v>
      </c>
      <c r="B1969" t="s">
        <v>56</v>
      </c>
      <c r="C1969" s="4">
        <v>46174</v>
      </c>
      <c r="D1969">
        <v>66</v>
      </c>
      <c r="E1969">
        <v>54</v>
      </c>
      <c r="F1969">
        <v>1</v>
      </c>
    </row>
    <row r="1970" spans="1:6">
      <c r="A1970" t="s">
        <v>25</v>
      </c>
      <c r="B1970" t="s">
        <v>57</v>
      </c>
      <c r="C1970" s="4">
        <v>46174</v>
      </c>
      <c r="D1970">
        <v>45</v>
      </c>
      <c r="E1970">
        <v>35</v>
      </c>
      <c r="F1970">
        <v>1</v>
      </c>
    </row>
    <row r="1971" spans="1:6">
      <c r="A1971" t="s">
        <v>25</v>
      </c>
      <c r="B1971" t="s">
        <v>58</v>
      </c>
      <c r="C1971" s="4">
        <v>46174</v>
      </c>
      <c r="D1971">
        <v>72</v>
      </c>
      <c r="E1971">
        <v>56</v>
      </c>
      <c r="F1971">
        <v>2</v>
      </c>
    </row>
    <row r="1972" spans="1:6">
      <c r="A1972" t="s">
        <v>26</v>
      </c>
      <c r="B1972" t="s">
        <v>59</v>
      </c>
      <c r="C1972" s="4">
        <v>46174</v>
      </c>
      <c r="D1972">
        <v>47</v>
      </c>
      <c r="E1972">
        <v>40</v>
      </c>
      <c r="F1972">
        <v>1</v>
      </c>
    </row>
    <row r="1973" spans="1:6">
      <c r="A1973" t="s">
        <v>26</v>
      </c>
      <c r="B1973" t="s">
        <v>60</v>
      </c>
      <c r="C1973" s="4">
        <v>46174</v>
      </c>
      <c r="D1973">
        <v>47</v>
      </c>
      <c r="E1973">
        <v>41</v>
      </c>
      <c r="F1973">
        <v>1</v>
      </c>
    </row>
    <row r="1974" spans="1:6">
      <c r="A1974" t="s">
        <v>8</v>
      </c>
      <c r="B1974" t="s">
        <v>27</v>
      </c>
      <c r="C1974" s="4">
        <v>46204</v>
      </c>
      <c r="D1974">
        <v>37</v>
      </c>
      <c r="E1974">
        <v>31</v>
      </c>
      <c r="F1974">
        <v>0</v>
      </c>
    </row>
    <row r="1975" spans="1:6">
      <c r="A1975" t="s">
        <v>8</v>
      </c>
      <c r="B1975" t="s">
        <v>28</v>
      </c>
      <c r="C1975" s="4">
        <v>46204</v>
      </c>
      <c r="D1975">
        <v>62</v>
      </c>
      <c r="E1975">
        <v>51</v>
      </c>
      <c r="F1975">
        <v>1</v>
      </c>
    </row>
    <row r="1976" spans="1:6">
      <c r="A1976" t="s">
        <v>9</v>
      </c>
      <c r="B1976" t="s">
        <v>29</v>
      </c>
      <c r="C1976" s="4">
        <v>46204</v>
      </c>
      <c r="D1976">
        <v>60</v>
      </c>
      <c r="E1976">
        <v>45</v>
      </c>
      <c r="F1976">
        <v>2</v>
      </c>
    </row>
    <row r="1977" spans="1:6">
      <c r="A1977" t="s">
        <v>9</v>
      </c>
      <c r="B1977" t="s">
        <v>30</v>
      </c>
      <c r="C1977" s="4">
        <v>46204</v>
      </c>
      <c r="D1977">
        <v>59</v>
      </c>
      <c r="E1977">
        <v>46</v>
      </c>
      <c r="F1977">
        <v>2</v>
      </c>
    </row>
    <row r="1978" spans="1:6">
      <c r="A1978" t="s">
        <v>10</v>
      </c>
      <c r="B1978" t="s">
        <v>31</v>
      </c>
      <c r="C1978" s="4">
        <v>46204</v>
      </c>
      <c r="D1978">
        <v>38</v>
      </c>
      <c r="E1978">
        <v>31</v>
      </c>
      <c r="F1978">
        <v>1</v>
      </c>
    </row>
    <row r="1979" spans="1:6">
      <c r="A1979" t="s">
        <v>10</v>
      </c>
      <c r="B1979" t="s">
        <v>32</v>
      </c>
      <c r="C1979" s="4">
        <v>46204</v>
      </c>
      <c r="D1979">
        <v>54</v>
      </c>
      <c r="E1979">
        <v>45</v>
      </c>
      <c r="F1979">
        <v>1</v>
      </c>
    </row>
    <row r="1980" spans="1:6">
      <c r="A1980" t="s">
        <v>11</v>
      </c>
      <c r="B1980" t="s">
        <v>33</v>
      </c>
      <c r="C1980" s="4">
        <v>46204</v>
      </c>
      <c r="D1980">
        <v>39</v>
      </c>
      <c r="E1980">
        <v>30</v>
      </c>
      <c r="F1980">
        <v>1</v>
      </c>
    </row>
    <row r="1981" spans="1:6">
      <c r="A1981" t="s">
        <v>11</v>
      </c>
      <c r="B1981" t="s">
        <v>34</v>
      </c>
      <c r="C1981" s="4">
        <v>46204</v>
      </c>
      <c r="D1981">
        <v>57</v>
      </c>
      <c r="E1981">
        <v>46</v>
      </c>
      <c r="F1981">
        <v>1</v>
      </c>
    </row>
    <row r="1982" spans="1:6">
      <c r="A1982" t="s">
        <v>12</v>
      </c>
      <c r="B1982" t="s">
        <v>35</v>
      </c>
      <c r="C1982" s="4">
        <v>46204</v>
      </c>
      <c r="D1982">
        <v>45</v>
      </c>
      <c r="E1982">
        <v>40</v>
      </c>
      <c r="F1982">
        <v>1</v>
      </c>
    </row>
    <row r="1983" spans="1:6">
      <c r="A1983" t="s">
        <v>12</v>
      </c>
      <c r="B1983" t="s">
        <v>36</v>
      </c>
      <c r="C1983" s="4">
        <v>46204</v>
      </c>
      <c r="D1983">
        <v>64</v>
      </c>
      <c r="E1983">
        <v>54</v>
      </c>
      <c r="F1983">
        <v>1</v>
      </c>
    </row>
    <row r="1984" spans="1:6">
      <c r="A1984" t="s">
        <v>13</v>
      </c>
      <c r="B1984" t="s">
        <v>37</v>
      </c>
      <c r="C1984" s="4">
        <v>46204</v>
      </c>
      <c r="D1984">
        <v>48</v>
      </c>
      <c r="E1984">
        <v>32</v>
      </c>
      <c r="F1984">
        <v>2</v>
      </c>
    </row>
    <row r="1985" spans="1:6">
      <c r="A1985" t="s">
        <v>13</v>
      </c>
      <c r="B1985" t="s">
        <v>38</v>
      </c>
      <c r="C1985" s="4">
        <v>46204</v>
      </c>
      <c r="D1985">
        <v>59</v>
      </c>
      <c r="E1985">
        <v>42</v>
      </c>
      <c r="F1985">
        <v>2</v>
      </c>
    </row>
    <row r="1986" spans="1:6">
      <c r="A1986" t="s">
        <v>14</v>
      </c>
      <c r="B1986" t="s">
        <v>39</v>
      </c>
      <c r="C1986" s="4">
        <v>46204</v>
      </c>
      <c r="D1986">
        <v>42</v>
      </c>
      <c r="E1986">
        <v>32</v>
      </c>
      <c r="F1986">
        <v>1</v>
      </c>
    </row>
    <row r="1987" spans="1:6">
      <c r="A1987" t="s">
        <v>14</v>
      </c>
      <c r="B1987" t="s">
        <v>40</v>
      </c>
      <c r="C1987" s="4">
        <v>46204</v>
      </c>
      <c r="D1987">
        <v>76</v>
      </c>
      <c r="E1987">
        <v>57</v>
      </c>
      <c r="F1987">
        <v>2</v>
      </c>
    </row>
    <row r="1988" spans="1:6">
      <c r="A1988" t="s">
        <v>15</v>
      </c>
      <c r="B1988" t="s">
        <v>41</v>
      </c>
      <c r="C1988" s="4">
        <v>46204</v>
      </c>
      <c r="D1988">
        <v>39</v>
      </c>
      <c r="E1988">
        <v>37</v>
      </c>
      <c r="F1988">
        <v>0</v>
      </c>
    </row>
    <row r="1989" spans="1:6">
      <c r="A1989" t="s">
        <v>15</v>
      </c>
      <c r="B1989" t="s">
        <v>42</v>
      </c>
      <c r="C1989" s="4">
        <v>46204</v>
      </c>
      <c r="D1989">
        <v>64</v>
      </c>
      <c r="E1989">
        <v>62</v>
      </c>
      <c r="F1989">
        <v>0</v>
      </c>
    </row>
    <row r="1990" spans="1:6">
      <c r="A1990" t="s">
        <v>16</v>
      </c>
      <c r="B1990" t="s">
        <v>43</v>
      </c>
      <c r="C1990" s="4">
        <v>46204</v>
      </c>
      <c r="D1990">
        <v>45</v>
      </c>
      <c r="E1990">
        <v>43</v>
      </c>
      <c r="F1990">
        <v>0</v>
      </c>
    </row>
    <row r="1991" spans="1:6">
      <c r="A1991" t="s">
        <v>16</v>
      </c>
      <c r="B1991" t="s">
        <v>44</v>
      </c>
      <c r="C1991" s="4">
        <v>46204</v>
      </c>
      <c r="D1991">
        <v>51</v>
      </c>
      <c r="E1991">
        <v>49</v>
      </c>
      <c r="F1991">
        <v>0</v>
      </c>
    </row>
    <row r="1992" spans="1:6">
      <c r="A1992" t="s">
        <v>19</v>
      </c>
      <c r="B1992" t="s">
        <v>45</v>
      </c>
      <c r="C1992" s="4">
        <v>46204</v>
      </c>
      <c r="D1992">
        <v>41</v>
      </c>
      <c r="E1992">
        <v>33</v>
      </c>
      <c r="F1992">
        <v>1</v>
      </c>
    </row>
    <row r="1993" spans="1:6">
      <c r="A1993" t="s">
        <v>19</v>
      </c>
      <c r="B1993" t="s">
        <v>46</v>
      </c>
      <c r="C1993" s="4">
        <v>46204</v>
      </c>
      <c r="D1993">
        <v>71</v>
      </c>
      <c r="E1993">
        <v>59</v>
      </c>
      <c r="F1993">
        <v>1</v>
      </c>
    </row>
    <row r="1994" spans="1:6">
      <c r="A1994" t="s">
        <v>20</v>
      </c>
      <c r="B1994" t="s">
        <v>47</v>
      </c>
      <c r="C1994" s="4">
        <v>46204</v>
      </c>
      <c r="D1994">
        <v>49</v>
      </c>
      <c r="E1994">
        <v>38</v>
      </c>
      <c r="F1994">
        <v>1</v>
      </c>
    </row>
    <row r="1995" spans="1:6">
      <c r="A1995" t="s">
        <v>20</v>
      </c>
      <c r="B1995" t="s">
        <v>48</v>
      </c>
      <c r="C1995" s="4">
        <v>46204</v>
      </c>
      <c r="D1995">
        <v>63</v>
      </c>
      <c r="E1995">
        <v>51</v>
      </c>
      <c r="F1995">
        <v>1</v>
      </c>
    </row>
    <row r="1996" spans="1:6">
      <c r="A1996" t="s">
        <v>21</v>
      </c>
      <c r="B1996" t="s">
        <v>49</v>
      </c>
      <c r="C1996" s="4">
        <v>46204</v>
      </c>
      <c r="D1996">
        <v>45</v>
      </c>
      <c r="E1996">
        <v>40</v>
      </c>
      <c r="F1996">
        <v>1</v>
      </c>
    </row>
    <row r="1997" spans="1:6">
      <c r="A1997" t="s">
        <v>21</v>
      </c>
      <c r="B1997" t="s">
        <v>50</v>
      </c>
      <c r="C1997" s="4">
        <v>46204</v>
      </c>
      <c r="D1997">
        <v>66</v>
      </c>
      <c r="E1997">
        <v>58</v>
      </c>
      <c r="F1997">
        <v>1</v>
      </c>
    </row>
    <row r="1998" spans="1:6">
      <c r="A1998" t="s">
        <v>22</v>
      </c>
      <c r="B1998" t="s">
        <v>51</v>
      </c>
      <c r="C1998" s="4">
        <v>46204</v>
      </c>
      <c r="D1998">
        <v>58</v>
      </c>
      <c r="E1998">
        <v>47</v>
      </c>
      <c r="F1998">
        <v>1</v>
      </c>
    </row>
    <row r="1999" spans="1:6">
      <c r="A1999" t="s">
        <v>22</v>
      </c>
      <c r="B1999" t="s">
        <v>52</v>
      </c>
      <c r="C1999" s="4">
        <v>46204</v>
      </c>
      <c r="D1999">
        <v>49</v>
      </c>
      <c r="E1999">
        <v>39</v>
      </c>
      <c r="F1999">
        <v>1</v>
      </c>
    </row>
    <row r="2000" spans="1:6">
      <c r="A2000" t="s">
        <v>23</v>
      </c>
      <c r="B2000" t="s">
        <v>53</v>
      </c>
      <c r="C2000" s="4">
        <v>46204</v>
      </c>
      <c r="D2000">
        <v>44</v>
      </c>
      <c r="E2000">
        <v>41</v>
      </c>
      <c r="F2000">
        <v>0</v>
      </c>
    </row>
    <row r="2001" spans="1:6">
      <c r="A2001" t="s">
        <v>23</v>
      </c>
      <c r="B2001" t="s">
        <v>54</v>
      </c>
      <c r="C2001" s="4">
        <v>46204</v>
      </c>
      <c r="D2001">
        <v>49</v>
      </c>
      <c r="E2001">
        <v>45</v>
      </c>
      <c r="F2001">
        <v>1</v>
      </c>
    </row>
    <row r="2002" spans="1:6">
      <c r="A2002" t="s">
        <v>24</v>
      </c>
      <c r="B2002" t="s">
        <v>55</v>
      </c>
      <c r="C2002" s="4">
        <v>46204</v>
      </c>
      <c r="D2002">
        <v>45</v>
      </c>
      <c r="E2002">
        <v>38</v>
      </c>
      <c r="F2002">
        <v>1</v>
      </c>
    </row>
    <row r="2003" spans="1:6">
      <c r="A2003" t="s">
        <v>24</v>
      </c>
      <c r="B2003" t="s">
        <v>56</v>
      </c>
      <c r="C2003" s="4">
        <v>46204</v>
      </c>
      <c r="D2003">
        <v>70</v>
      </c>
      <c r="E2003">
        <v>58</v>
      </c>
      <c r="F2003">
        <v>1</v>
      </c>
    </row>
    <row r="2004" spans="1:6">
      <c r="A2004" t="s">
        <v>25</v>
      </c>
      <c r="B2004" t="s">
        <v>57</v>
      </c>
      <c r="C2004" s="4">
        <v>46204</v>
      </c>
      <c r="D2004">
        <v>62</v>
      </c>
      <c r="E2004">
        <v>46</v>
      </c>
      <c r="F2004">
        <v>1</v>
      </c>
    </row>
    <row r="2005" spans="1:6">
      <c r="A2005" t="s">
        <v>25</v>
      </c>
      <c r="B2005" t="s">
        <v>58</v>
      </c>
      <c r="C2005" s="4">
        <v>46204</v>
      </c>
      <c r="D2005">
        <v>84</v>
      </c>
      <c r="E2005">
        <v>62</v>
      </c>
      <c r="F2005">
        <v>2</v>
      </c>
    </row>
    <row r="2006" spans="1:6">
      <c r="A2006" t="s">
        <v>26</v>
      </c>
      <c r="B2006" t="s">
        <v>59</v>
      </c>
      <c r="C2006" s="4">
        <v>46204</v>
      </c>
      <c r="D2006">
        <v>36</v>
      </c>
      <c r="E2006">
        <v>30</v>
      </c>
      <c r="F2006">
        <v>1</v>
      </c>
    </row>
    <row r="2007" spans="1:6">
      <c r="A2007" t="s">
        <v>26</v>
      </c>
      <c r="B2007" t="s">
        <v>60</v>
      </c>
      <c r="C2007" s="4">
        <v>46204</v>
      </c>
      <c r="D2007">
        <v>53</v>
      </c>
      <c r="E2007">
        <v>48</v>
      </c>
      <c r="F2007">
        <v>1</v>
      </c>
    </row>
    <row r="2008" spans="1:6">
      <c r="A2008" t="s">
        <v>8</v>
      </c>
      <c r="B2008" t="s">
        <v>27</v>
      </c>
      <c r="C2008" s="4">
        <v>46235</v>
      </c>
      <c r="D2008">
        <v>56</v>
      </c>
      <c r="E2008">
        <v>46</v>
      </c>
      <c r="F2008">
        <v>1</v>
      </c>
    </row>
    <row r="2009" spans="1:6">
      <c r="A2009" t="s">
        <v>8</v>
      </c>
      <c r="B2009" t="s">
        <v>28</v>
      </c>
      <c r="C2009" s="4">
        <v>46235</v>
      </c>
      <c r="D2009">
        <v>54</v>
      </c>
      <c r="E2009">
        <v>48</v>
      </c>
      <c r="F2009">
        <v>1</v>
      </c>
    </row>
    <row r="2010" spans="1:6">
      <c r="A2010" t="s">
        <v>9</v>
      </c>
      <c r="B2010" t="s">
        <v>29</v>
      </c>
      <c r="C2010" s="4">
        <v>46235</v>
      </c>
      <c r="D2010">
        <v>55</v>
      </c>
      <c r="E2010">
        <v>41</v>
      </c>
      <c r="F2010">
        <v>2</v>
      </c>
    </row>
    <row r="2011" spans="1:6">
      <c r="A2011" t="s">
        <v>9</v>
      </c>
      <c r="B2011" t="s">
        <v>30</v>
      </c>
      <c r="C2011" s="4">
        <v>46235</v>
      </c>
      <c r="D2011">
        <v>69</v>
      </c>
      <c r="E2011">
        <v>50</v>
      </c>
      <c r="F2011">
        <v>2</v>
      </c>
    </row>
    <row r="2012" spans="1:6">
      <c r="A2012" t="s">
        <v>10</v>
      </c>
      <c r="B2012" t="s">
        <v>31</v>
      </c>
      <c r="C2012" s="4">
        <v>46235</v>
      </c>
      <c r="D2012">
        <v>54</v>
      </c>
      <c r="E2012">
        <v>44</v>
      </c>
      <c r="F2012">
        <v>1</v>
      </c>
    </row>
    <row r="2013" spans="1:6">
      <c r="A2013" t="s">
        <v>10</v>
      </c>
      <c r="B2013" t="s">
        <v>32</v>
      </c>
      <c r="C2013" s="4">
        <v>46235</v>
      </c>
      <c r="D2013">
        <v>49</v>
      </c>
      <c r="E2013">
        <v>42</v>
      </c>
      <c r="F2013">
        <v>1</v>
      </c>
    </row>
    <row r="2014" spans="1:6">
      <c r="A2014" t="s">
        <v>11</v>
      </c>
      <c r="B2014" t="s">
        <v>33</v>
      </c>
      <c r="C2014" s="4">
        <v>46235</v>
      </c>
      <c r="D2014">
        <v>44</v>
      </c>
      <c r="E2014">
        <v>34</v>
      </c>
      <c r="F2014">
        <v>1</v>
      </c>
    </row>
    <row r="2015" spans="1:6">
      <c r="A2015" t="s">
        <v>11</v>
      </c>
      <c r="B2015" t="s">
        <v>34</v>
      </c>
      <c r="C2015" s="4">
        <v>46235</v>
      </c>
      <c r="D2015">
        <v>72</v>
      </c>
      <c r="E2015">
        <v>56</v>
      </c>
      <c r="F2015">
        <v>2</v>
      </c>
    </row>
    <row r="2016" spans="1:6">
      <c r="A2016" t="s">
        <v>12</v>
      </c>
      <c r="B2016" t="s">
        <v>35</v>
      </c>
      <c r="C2016" s="4">
        <v>46235</v>
      </c>
      <c r="D2016">
        <v>41</v>
      </c>
      <c r="E2016">
        <v>34</v>
      </c>
      <c r="F2016">
        <v>1</v>
      </c>
    </row>
    <row r="2017" spans="1:6">
      <c r="A2017" t="s">
        <v>12</v>
      </c>
      <c r="B2017" t="s">
        <v>36</v>
      </c>
      <c r="C2017" s="4">
        <v>46235</v>
      </c>
      <c r="D2017">
        <v>62</v>
      </c>
      <c r="E2017">
        <v>54</v>
      </c>
      <c r="F2017">
        <v>1</v>
      </c>
    </row>
    <row r="2018" spans="1:6">
      <c r="A2018" t="s">
        <v>13</v>
      </c>
      <c r="B2018" t="s">
        <v>37</v>
      </c>
      <c r="C2018" s="4">
        <v>46235</v>
      </c>
      <c r="D2018">
        <v>44</v>
      </c>
      <c r="E2018">
        <v>31</v>
      </c>
      <c r="F2018">
        <v>2</v>
      </c>
    </row>
    <row r="2019" spans="1:6">
      <c r="A2019" t="s">
        <v>13</v>
      </c>
      <c r="B2019" t="s">
        <v>38</v>
      </c>
      <c r="C2019" s="4">
        <v>46235</v>
      </c>
      <c r="D2019">
        <v>56</v>
      </c>
      <c r="E2019">
        <v>40</v>
      </c>
      <c r="F2019">
        <v>2</v>
      </c>
    </row>
    <row r="2020" spans="1:6">
      <c r="A2020" t="s">
        <v>14</v>
      </c>
      <c r="B2020" t="s">
        <v>39</v>
      </c>
      <c r="C2020" s="4">
        <v>46235</v>
      </c>
      <c r="D2020">
        <v>50</v>
      </c>
      <c r="E2020">
        <v>38</v>
      </c>
      <c r="F2020">
        <v>1</v>
      </c>
    </row>
    <row r="2021" spans="1:6">
      <c r="A2021" t="s">
        <v>14</v>
      </c>
      <c r="B2021" t="s">
        <v>40</v>
      </c>
      <c r="C2021" s="4">
        <v>46235</v>
      </c>
      <c r="D2021">
        <v>48</v>
      </c>
      <c r="E2021">
        <v>39</v>
      </c>
      <c r="F2021">
        <v>1</v>
      </c>
    </row>
    <row r="2022" spans="1:6">
      <c r="A2022" t="s">
        <v>15</v>
      </c>
      <c r="B2022" t="s">
        <v>41</v>
      </c>
      <c r="C2022" s="4">
        <v>46235</v>
      </c>
      <c r="D2022">
        <v>44</v>
      </c>
      <c r="E2022">
        <v>39</v>
      </c>
      <c r="F2022">
        <v>0</v>
      </c>
    </row>
    <row r="2023" spans="1:6">
      <c r="A2023" t="s">
        <v>15</v>
      </c>
      <c r="B2023" t="s">
        <v>42</v>
      </c>
      <c r="C2023" s="4">
        <v>46235</v>
      </c>
      <c r="D2023">
        <v>48</v>
      </c>
      <c r="E2023">
        <v>45</v>
      </c>
      <c r="F2023">
        <v>0</v>
      </c>
    </row>
    <row r="2024" spans="1:6">
      <c r="A2024" t="s">
        <v>16</v>
      </c>
      <c r="B2024" t="s">
        <v>43</v>
      </c>
      <c r="C2024" s="4">
        <v>46235</v>
      </c>
      <c r="D2024">
        <v>44</v>
      </c>
      <c r="E2024">
        <v>42</v>
      </c>
      <c r="F2024">
        <v>0</v>
      </c>
    </row>
    <row r="2025" spans="1:6">
      <c r="A2025" t="s">
        <v>16</v>
      </c>
      <c r="B2025" t="s">
        <v>44</v>
      </c>
      <c r="C2025" s="4">
        <v>46235</v>
      </c>
      <c r="D2025">
        <v>54</v>
      </c>
      <c r="E2025">
        <v>52</v>
      </c>
      <c r="F2025">
        <v>0</v>
      </c>
    </row>
    <row r="2026" spans="1:6">
      <c r="A2026" t="s">
        <v>19</v>
      </c>
      <c r="B2026" t="s">
        <v>45</v>
      </c>
      <c r="C2026" s="4">
        <v>46235</v>
      </c>
      <c r="D2026">
        <v>37</v>
      </c>
      <c r="E2026">
        <v>32</v>
      </c>
      <c r="F2026">
        <v>1</v>
      </c>
    </row>
    <row r="2027" spans="1:6">
      <c r="A2027" t="s">
        <v>19</v>
      </c>
      <c r="B2027" t="s">
        <v>46</v>
      </c>
      <c r="C2027" s="4">
        <v>46235</v>
      </c>
      <c r="D2027">
        <v>59</v>
      </c>
      <c r="E2027">
        <v>48</v>
      </c>
      <c r="F2027">
        <v>1</v>
      </c>
    </row>
    <row r="2028" spans="1:6">
      <c r="A2028" t="s">
        <v>20</v>
      </c>
      <c r="B2028" t="s">
        <v>47</v>
      </c>
      <c r="C2028" s="4">
        <v>46235</v>
      </c>
      <c r="D2028">
        <v>50</v>
      </c>
      <c r="E2028">
        <v>40</v>
      </c>
      <c r="F2028">
        <v>1</v>
      </c>
    </row>
    <row r="2029" spans="1:6">
      <c r="A2029" t="s">
        <v>20</v>
      </c>
      <c r="B2029" t="s">
        <v>48</v>
      </c>
      <c r="C2029" s="4">
        <v>46235</v>
      </c>
      <c r="D2029">
        <v>74</v>
      </c>
      <c r="E2029">
        <v>61</v>
      </c>
      <c r="F2029">
        <v>2</v>
      </c>
    </row>
    <row r="2030" spans="1:6">
      <c r="A2030" t="s">
        <v>21</v>
      </c>
      <c r="B2030" t="s">
        <v>49</v>
      </c>
      <c r="C2030" s="4">
        <v>46235</v>
      </c>
      <c r="D2030">
        <v>46</v>
      </c>
      <c r="E2030">
        <v>42</v>
      </c>
      <c r="F2030">
        <v>0</v>
      </c>
    </row>
    <row r="2031" spans="1:6">
      <c r="A2031" t="s">
        <v>21</v>
      </c>
      <c r="B2031" t="s">
        <v>50</v>
      </c>
      <c r="C2031" s="4">
        <v>46235</v>
      </c>
      <c r="D2031">
        <v>51</v>
      </c>
      <c r="E2031">
        <v>46</v>
      </c>
      <c r="F2031">
        <v>1</v>
      </c>
    </row>
    <row r="2032" spans="1:6">
      <c r="A2032" t="s">
        <v>22</v>
      </c>
      <c r="B2032" t="s">
        <v>51</v>
      </c>
      <c r="C2032" s="4">
        <v>46235</v>
      </c>
      <c r="D2032">
        <v>56</v>
      </c>
      <c r="E2032">
        <v>46</v>
      </c>
      <c r="F2032">
        <v>1</v>
      </c>
    </row>
    <row r="2033" spans="1:6">
      <c r="A2033" t="s">
        <v>22</v>
      </c>
      <c r="B2033" t="s">
        <v>52</v>
      </c>
      <c r="C2033" s="4">
        <v>46235</v>
      </c>
      <c r="D2033">
        <v>54</v>
      </c>
      <c r="E2033">
        <v>44</v>
      </c>
      <c r="F2033">
        <v>1</v>
      </c>
    </row>
    <row r="2034" spans="1:6">
      <c r="A2034" t="s">
        <v>23</v>
      </c>
      <c r="B2034" t="s">
        <v>53</v>
      </c>
      <c r="C2034" s="4">
        <v>46235</v>
      </c>
      <c r="D2034">
        <v>37</v>
      </c>
      <c r="E2034">
        <v>33</v>
      </c>
      <c r="F2034">
        <v>1</v>
      </c>
    </row>
    <row r="2035" spans="1:6">
      <c r="A2035" t="s">
        <v>23</v>
      </c>
      <c r="B2035" t="s">
        <v>54</v>
      </c>
      <c r="C2035" s="4">
        <v>46235</v>
      </c>
      <c r="D2035">
        <v>43</v>
      </c>
      <c r="E2035">
        <v>39</v>
      </c>
      <c r="F2035">
        <v>0</v>
      </c>
    </row>
    <row r="2036" spans="1:6">
      <c r="A2036" t="s">
        <v>24</v>
      </c>
      <c r="B2036" t="s">
        <v>55</v>
      </c>
      <c r="C2036" s="4">
        <v>46235</v>
      </c>
      <c r="D2036">
        <v>44</v>
      </c>
      <c r="E2036">
        <v>35</v>
      </c>
      <c r="F2036">
        <v>1</v>
      </c>
    </row>
    <row r="2037" spans="1:6">
      <c r="A2037" t="s">
        <v>24</v>
      </c>
      <c r="B2037" t="s">
        <v>56</v>
      </c>
      <c r="C2037" s="4">
        <v>46235</v>
      </c>
      <c r="D2037">
        <v>66</v>
      </c>
      <c r="E2037">
        <v>54</v>
      </c>
      <c r="F2037">
        <v>1</v>
      </c>
    </row>
    <row r="2038" spans="1:6">
      <c r="A2038" t="s">
        <v>25</v>
      </c>
      <c r="B2038" t="s">
        <v>57</v>
      </c>
      <c r="C2038" s="4">
        <v>46235</v>
      </c>
      <c r="D2038">
        <v>43</v>
      </c>
      <c r="E2038">
        <v>32</v>
      </c>
      <c r="F2038">
        <v>1</v>
      </c>
    </row>
    <row r="2039" spans="1:6">
      <c r="A2039" t="s">
        <v>25</v>
      </c>
      <c r="B2039" t="s">
        <v>58</v>
      </c>
      <c r="C2039" s="4">
        <v>46235</v>
      </c>
      <c r="D2039">
        <v>54</v>
      </c>
      <c r="E2039">
        <v>40</v>
      </c>
      <c r="F2039">
        <v>2</v>
      </c>
    </row>
    <row r="2040" spans="1:6">
      <c r="A2040" t="s">
        <v>26</v>
      </c>
      <c r="B2040" t="s">
        <v>59</v>
      </c>
      <c r="C2040" s="4">
        <v>46235</v>
      </c>
      <c r="D2040">
        <v>47</v>
      </c>
      <c r="E2040">
        <v>39</v>
      </c>
      <c r="F2040">
        <v>1</v>
      </c>
    </row>
    <row r="2041" spans="1:6">
      <c r="A2041" t="s">
        <v>26</v>
      </c>
      <c r="B2041" t="s">
        <v>60</v>
      </c>
      <c r="C2041" s="4">
        <v>46235</v>
      </c>
      <c r="D2041">
        <v>47</v>
      </c>
      <c r="E2041">
        <v>41</v>
      </c>
      <c r="F2041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2041"/>
  <sheetViews>
    <sheetView workbookViewId="0">
      <pane ySplit="1" topLeftCell="A2" activePane="bottomLeft" state="frozen"/>
      <selection pane="bottomLeft"/>
    </sheetView>
  </sheetViews>
  <sheetFormatPr defaultRowHeight="15"/>
  <cols>
    <col min="1" max="15" width="16.7109375" customWidth="1"/>
    <col min="16" max="16" width="80.7109375" customWidth="1"/>
    <col min="17" max="26" width="16.7109375" customWidth="1"/>
  </cols>
  <sheetData>
    <row r="1" spans="1:16" s="1" customFormat="1" ht="30" customHeight="1">
      <c r="A1" s="2" t="s">
        <v>0</v>
      </c>
      <c r="B1" s="2" t="s">
        <v>17</v>
      </c>
      <c r="C1" s="2" t="s">
        <v>61</v>
      </c>
      <c r="D1" s="2" t="s">
        <v>62</v>
      </c>
      <c r="E1" s="2" t="s">
        <v>63</v>
      </c>
      <c r="F1" s="2" t="s">
        <v>64</v>
      </c>
      <c r="G1" s="2" t="s">
        <v>65</v>
      </c>
      <c r="H1" s="2" t="s">
        <v>66</v>
      </c>
      <c r="I1" s="2" t="s">
        <v>67</v>
      </c>
      <c r="J1" s="2" t="s">
        <v>68</v>
      </c>
      <c r="K1" s="2" t="s">
        <v>69</v>
      </c>
      <c r="L1" s="2" t="s">
        <v>70</v>
      </c>
      <c r="M1" s="2" t="s">
        <v>71</v>
      </c>
      <c r="N1" s="2" t="s">
        <v>72</v>
      </c>
      <c r="P1" s="3" t="s">
        <v>562</v>
      </c>
    </row>
    <row r="2" spans="1:16">
      <c r="A2" t="s">
        <v>8</v>
      </c>
      <c r="B2" t="s">
        <v>27</v>
      </c>
      <c r="C2" s="4">
        <v>44399</v>
      </c>
      <c r="D2" s="4">
        <v>44405</v>
      </c>
      <c r="E2" s="4">
        <v>44406</v>
      </c>
      <c r="F2" s="4">
        <v>44440</v>
      </c>
      <c r="G2">
        <v>38</v>
      </c>
      <c r="H2">
        <v>9880</v>
      </c>
      <c r="I2">
        <v>2</v>
      </c>
      <c r="J2" t="s">
        <v>73</v>
      </c>
      <c r="K2" t="s">
        <v>75</v>
      </c>
      <c r="L2">
        <v>5</v>
      </c>
      <c r="M2">
        <v>1</v>
      </c>
      <c r="N2">
        <v>34</v>
      </c>
    </row>
    <row r="3" spans="1:16">
      <c r="A3" t="s">
        <v>8</v>
      </c>
      <c r="B3" t="s">
        <v>28</v>
      </c>
      <c r="C3" s="4">
        <v>44397</v>
      </c>
      <c r="D3" s="4">
        <v>44405</v>
      </c>
      <c r="E3" s="4">
        <v>44406</v>
      </c>
      <c r="F3" s="4">
        <v>44440</v>
      </c>
      <c r="G3">
        <v>63</v>
      </c>
      <c r="H3">
        <v>16380</v>
      </c>
      <c r="I3">
        <v>2</v>
      </c>
      <c r="J3" t="s">
        <v>73</v>
      </c>
      <c r="K3" t="s">
        <v>76</v>
      </c>
      <c r="L3">
        <v>3</v>
      </c>
      <c r="M3">
        <v>5</v>
      </c>
      <c r="N3">
        <v>34</v>
      </c>
    </row>
    <row r="4" spans="1:16">
      <c r="A4" t="s">
        <v>9</v>
      </c>
      <c r="B4" t="s">
        <v>29</v>
      </c>
      <c r="C4" s="4">
        <v>44400</v>
      </c>
      <c r="D4" s="4">
        <v>44410</v>
      </c>
      <c r="E4" s="4">
        <v>44411</v>
      </c>
      <c r="F4" s="4">
        <v>44440</v>
      </c>
      <c r="G4">
        <v>47</v>
      </c>
      <c r="H4">
        <v>7050</v>
      </c>
      <c r="I4">
        <v>3</v>
      </c>
      <c r="J4" t="s">
        <v>73</v>
      </c>
      <c r="K4" t="s">
        <v>75</v>
      </c>
      <c r="L4">
        <v>6</v>
      </c>
      <c r="M4">
        <v>4</v>
      </c>
      <c r="N4">
        <v>29</v>
      </c>
    </row>
    <row r="5" spans="1:16">
      <c r="A5" t="s">
        <v>9</v>
      </c>
      <c r="B5" t="s">
        <v>30</v>
      </c>
      <c r="C5" s="4">
        <v>44395</v>
      </c>
      <c r="D5" s="4">
        <v>44408</v>
      </c>
      <c r="E5" s="4">
        <v>44409</v>
      </c>
      <c r="F5" s="4">
        <v>44440</v>
      </c>
      <c r="G5">
        <v>54</v>
      </c>
      <c r="H5">
        <v>8100</v>
      </c>
      <c r="I5">
        <v>1</v>
      </c>
      <c r="J5" t="s">
        <v>73</v>
      </c>
      <c r="K5" t="s">
        <v>75</v>
      </c>
      <c r="L5">
        <v>7</v>
      </c>
      <c r="M5">
        <v>6</v>
      </c>
      <c r="N5">
        <v>31</v>
      </c>
    </row>
    <row r="6" spans="1:16">
      <c r="A6" t="s">
        <v>10</v>
      </c>
      <c r="B6" t="s">
        <v>31</v>
      </c>
      <c r="C6" s="4">
        <v>44390</v>
      </c>
      <c r="D6" s="4">
        <v>44397</v>
      </c>
      <c r="E6" s="4">
        <v>44398</v>
      </c>
      <c r="F6" s="4">
        <v>44440</v>
      </c>
      <c r="G6">
        <v>48</v>
      </c>
      <c r="H6">
        <v>15360</v>
      </c>
      <c r="I6">
        <v>3</v>
      </c>
      <c r="J6" t="s">
        <v>73</v>
      </c>
      <c r="K6" t="s">
        <v>75</v>
      </c>
      <c r="L6">
        <v>4</v>
      </c>
      <c r="M6">
        <v>3</v>
      </c>
      <c r="N6">
        <v>42</v>
      </c>
    </row>
    <row r="7" spans="1:16">
      <c r="A7" t="s">
        <v>10</v>
      </c>
      <c r="B7" t="s">
        <v>32</v>
      </c>
      <c r="C7" s="4">
        <v>44393</v>
      </c>
      <c r="D7" s="4">
        <v>44399</v>
      </c>
      <c r="E7" s="4">
        <v>44400</v>
      </c>
      <c r="F7" s="4">
        <v>44440</v>
      </c>
      <c r="G7">
        <v>66</v>
      </c>
      <c r="H7">
        <v>21120</v>
      </c>
      <c r="I7">
        <v>3</v>
      </c>
      <c r="J7" t="s">
        <v>73</v>
      </c>
      <c r="K7" t="s">
        <v>75</v>
      </c>
      <c r="L7">
        <v>4</v>
      </c>
      <c r="M7">
        <v>2</v>
      </c>
      <c r="N7">
        <v>40</v>
      </c>
    </row>
    <row r="8" spans="1:16">
      <c r="A8" t="s">
        <v>11</v>
      </c>
      <c r="B8" t="s">
        <v>33</v>
      </c>
      <c r="C8" s="4">
        <v>44341</v>
      </c>
      <c r="D8" s="4">
        <v>44353</v>
      </c>
      <c r="E8" s="4">
        <v>44354</v>
      </c>
      <c r="F8" s="4">
        <v>44440</v>
      </c>
      <c r="G8">
        <v>55</v>
      </c>
      <c r="H8">
        <v>15400</v>
      </c>
      <c r="I8">
        <v>2</v>
      </c>
      <c r="J8" t="s">
        <v>73</v>
      </c>
      <c r="K8" t="s">
        <v>75</v>
      </c>
      <c r="L8">
        <v>9</v>
      </c>
      <c r="M8">
        <v>3</v>
      </c>
      <c r="N8">
        <v>86</v>
      </c>
    </row>
    <row r="9" spans="1:16">
      <c r="A9" t="s">
        <v>11</v>
      </c>
      <c r="B9" t="s">
        <v>34</v>
      </c>
      <c r="C9" s="4">
        <v>44343</v>
      </c>
      <c r="D9" s="4">
        <v>44352</v>
      </c>
      <c r="E9" s="4">
        <v>44353</v>
      </c>
      <c r="F9" s="4">
        <v>44440</v>
      </c>
      <c r="G9">
        <v>72</v>
      </c>
      <c r="H9">
        <v>20160</v>
      </c>
      <c r="I9">
        <v>2</v>
      </c>
      <c r="J9" t="s">
        <v>73</v>
      </c>
      <c r="K9" t="s">
        <v>75</v>
      </c>
      <c r="L9">
        <v>6</v>
      </c>
      <c r="M9">
        <v>3</v>
      </c>
      <c r="N9">
        <v>87</v>
      </c>
    </row>
    <row r="10" spans="1:16">
      <c r="A10" t="s">
        <v>12</v>
      </c>
      <c r="B10" t="s">
        <v>35</v>
      </c>
      <c r="C10" s="4">
        <v>44393</v>
      </c>
      <c r="D10" s="4">
        <v>44401</v>
      </c>
      <c r="E10" s="4">
        <v>44402</v>
      </c>
      <c r="F10" s="4">
        <v>44440</v>
      </c>
      <c r="G10">
        <v>50</v>
      </c>
      <c r="H10">
        <v>15000</v>
      </c>
      <c r="I10">
        <v>2</v>
      </c>
      <c r="J10" t="s">
        <v>73</v>
      </c>
      <c r="K10" t="s">
        <v>75</v>
      </c>
      <c r="L10">
        <v>6</v>
      </c>
      <c r="M10">
        <v>2</v>
      </c>
      <c r="N10">
        <v>38</v>
      </c>
    </row>
    <row r="11" spans="1:16">
      <c r="A11" t="s">
        <v>12</v>
      </c>
      <c r="B11" t="s">
        <v>36</v>
      </c>
      <c r="C11" s="4">
        <v>44390</v>
      </c>
      <c r="D11" s="4">
        <v>44402</v>
      </c>
      <c r="E11" s="4">
        <v>44403</v>
      </c>
      <c r="F11" s="4">
        <v>44440</v>
      </c>
      <c r="G11">
        <v>60</v>
      </c>
      <c r="H11">
        <v>18000</v>
      </c>
      <c r="I11">
        <v>1</v>
      </c>
      <c r="J11" t="s">
        <v>73</v>
      </c>
      <c r="K11" t="s">
        <v>75</v>
      </c>
      <c r="L11">
        <v>7</v>
      </c>
      <c r="M11">
        <v>5</v>
      </c>
      <c r="N11">
        <v>37</v>
      </c>
    </row>
    <row r="12" spans="1:16">
      <c r="A12" t="s">
        <v>13</v>
      </c>
      <c r="B12" t="s">
        <v>37</v>
      </c>
      <c r="C12" s="4">
        <v>44396</v>
      </c>
      <c r="D12" s="4">
        <v>44408</v>
      </c>
      <c r="E12" s="4">
        <v>44409</v>
      </c>
      <c r="F12" s="4">
        <v>44440</v>
      </c>
      <c r="G12">
        <v>48</v>
      </c>
      <c r="H12">
        <v>6720</v>
      </c>
      <c r="I12">
        <v>2</v>
      </c>
      <c r="J12" t="s">
        <v>73</v>
      </c>
      <c r="K12" t="s">
        <v>75</v>
      </c>
      <c r="L12">
        <v>5</v>
      </c>
      <c r="M12">
        <v>7</v>
      </c>
      <c r="N12">
        <v>31</v>
      </c>
    </row>
    <row r="13" spans="1:16">
      <c r="A13" t="s">
        <v>13</v>
      </c>
      <c r="B13" t="s">
        <v>38</v>
      </c>
      <c r="C13" s="4">
        <v>44389</v>
      </c>
      <c r="D13" s="4">
        <v>44404</v>
      </c>
      <c r="E13" s="4">
        <v>44405</v>
      </c>
      <c r="F13" s="4">
        <v>44440</v>
      </c>
      <c r="G13">
        <v>67</v>
      </c>
      <c r="H13">
        <v>12060</v>
      </c>
      <c r="I13">
        <v>3</v>
      </c>
      <c r="J13" t="s">
        <v>74</v>
      </c>
      <c r="K13" t="s">
        <v>75</v>
      </c>
      <c r="L13">
        <v>10</v>
      </c>
      <c r="M13">
        <v>5</v>
      </c>
      <c r="N13">
        <v>35</v>
      </c>
    </row>
    <row r="14" spans="1:16">
      <c r="A14" t="s">
        <v>14</v>
      </c>
      <c r="B14" t="s">
        <v>39</v>
      </c>
      <c r="C14" s="4">
        <v>44403</v>
      </c>
      <c r="D14" s="4">
        <v>44409</v>
      </c>
      <c r="E14" s="4">
        <v>44410</v>
      </c>
      <c r="F14" s="4">
        <v>44440</v>
      </c>
      <c r="G14">
        <v>55</v>
      </c>
      <c r="H14">
        <v>6600</v>
      </c>
      <c r="I14">
        <v>2</v>
      </c>
      <c r="J14" t="s">
        <v>73</v>
      </c>
      <c r="K14" t="s">
        <v>75</v>
      </c>
      <c r="L14">
        <v>4</v>
      </c>
      <c r="M14">
        <v>2</v>
      </c>
      <c r="N14">
        <v>30</v>
      </c>
    </row>
    <row r="15" spans="1:16">
      <c r="A15" t="s">
        <v>14</v>
      </c>
      <c r="B15" t="s">
        <v>40</v>
      </c>
      <c r="C15" s="4">
        <v>44400</v>
      </c>
      <c r="D15" s="4">
        <v>44409</v>
      </c>
      <c r="E15" s="4">
        <v>44410</v>
      </c>
      <c r="F15" s="4">
        <v>44440</v>
      </c>
      <c r="G15">
        <v>61</v>
      </c>
      <c r="H15">
        <v>7320</v>
      </c>
      <c r="I15">
        <v>3</v>
      </c>
      <c r="J15" t="s">
        <v>73</v>
      </c>
      <c r="K15" t="s">
        <v>75</v>
      </c>
      <c r="L15">
        <v>5</v>
      </c>
      <c r="M15">
        <v>4</v>
      </c>
      <c r="N15">
        <v>30</v>
      </c>
    </row>
    <row r="16" spans="1:16">
      <c r="A16" t="s">
        <v>15</v>
      </c>
      <c r="B16" t="s">
        <v>41</v>
      </c>
      <c r="C16" s="4">
        <v>44381</v>
      </c>
      <c r="D16" s="4">
        <v>44391</v>
      </c>
      <c r="E16" s="4">
        <v>44392</v>
      </c>
      <c r="F16" s="4">
        <v>44440</v>
      </c>
      <c r="G16">
        <v>52</v>
      </c>
      <c r="H16">
        <v>35360</v>
      </c>
      <c r="I16">
        <v>3</v>
      </c>
      <c r="J16" t="s">
        <v>74</v>
      </c>
      <c r="K16" t="s">
        <v>75</v>
      </c>
      <c r="L16">
        <v>5</v>
      </c>
      <c r="M16">
        <v>5</v>
      </c>
      <c r="N16">
        <v>48</v>
      </c>
    </row>
    <row r="17" spans="1:14">
      <c r="A17" t="s">
        <v>15</v>
      </c>
      <c r="B17" t="s">
        <v>42</v>
      </c>
      <c r="C17" s="4">
        <v>44383</v>
      </c>
      <c r="D17" s="4">
        <v>44390</v>
      </c>
      <c r="E17" s="4">
        <v>44391</v>
      </c>
      <c r="F17" s="4">
        <v>44440</v>
      </c>
      <c r="G17">
        <v>59</v>
      </c>
      <c r="H17">
        <v>40120</v>
      </c>
      <c r="I17">
        <v>2</v>
      </c>
      <c r="J17" t="s">
        <v>73</v>
      </c>
      <c r="K17" t="s">
        <v>75</v>
      </c>
      <c r="L17">
        <v>4</v>
      </c>
      <c r="M17">
        <v>3</v>
      </c>
      <c r="N17">
        <v>49</v>
      </c>
    </row>
    <row r="18" spans="1:14">
      <c r="A18" t="s">
        <v>16</v>
      </c>
      <c r="B18" t="s">
        <v>43</v>
      </c>
      <c r="C18" s="4">
        <v>44338</v>
      </c>
      <c r="D18" s="4">
        <v>44344</v>
      </c>
      <c r="E18" s="4">
        <v>44345</v>
      </c>
      <c r="F18" s="4">
        <v>44440</v>
      </c>
      <c r="G18">
        <v>45</v>
      </c>
      <c r="H18">
        <v>33750</v>
      </c>
      <c r="I18">
        <v>2</v>
      </c>
      <c r="J18" t="s">
        <v>73</v>
      </c>
      <c r="K18" t="s">
        <v>75</v>
      </c>
      <c r="L18">
        <v>4</v>
      </c>
      <c r="M18">
        <v>2</v>
      </c>
      <c r="N18">
        <v>95</v>
      </c>
    </row>
    <row r="19" spans="1:14">
      <c r="A19" t="s">
        <v>16</v>
      </c>
      <c r="B19" t="s">
        <v>44</v>
      </c>
      <c r="C19" s="4">
        <v>44340</v>
      </c>
      <c r="D19" s="4">
        <v>44347</v>
      </c>
      <c r="E19" s="4">
        <v>44348</v>
      </c>
      <c r="F19" s="4">
        <v>44440</v>
      </c>
      <c r="G19">
        <v>48</v>
      </c>
      <c r="H19">
        <v>36000</v>
      </c>
      <c r="I19">
        <v>2</v>
      </c>
      <c r="J19" t="s">
        <v>74</v>
      </c>
      <c r="K19" t="s">
        <v>75</v>
      </c>
      <c r="L19">
        <v>4</v>
      </c>
      <c r="M19">
        <v>3</v>
      </c>
      <c r="N19">
        <v>92</v>
      </c>
    </row>
    <row r="20" spans="1:14">
      <c r="A20" t="s">
        <v>19</v>
      </c>
      <c r="B20" t="s">
        <v>45</v>
      </c>
      <c r="C20" s="4">
        <v>44395</v>
      </c>
      <c r="D20" s="4">
        <v>44407</v>
      </c>
      <c r="E20" s="4">
        <v>44408</v>
      </c>
      <c r="F20" s="4">
        <v>44440</v>
      </c>
      <c r="G20">
        <v>55</v>
      </c>
      <c r="H20">
        <v>19250</v>
      </c>
      <c r="I20">
        <v>3</v>
      </c>
      <c r="J20" t="s">
        <v>74</v>
      </c>
      <c r="K20" t="s">
        <v>75</v>
      </c>
      <c r="L20">
        <v>8</v>
      </c>
      <c r="M20">
        <v>4</v>
      </c>
      <c r="N20">
        <v>32</v>
      </c>
    </row>
    <row r="21" spans="1:14">
      <c r="A21" t="s">
        <v>19</v>
      </c>
      <c r="B21" t="s">
        <v>46</v>
      </c>
      <c r="C21" s="4">
        <v>44397</v>
      </c>
      <c r="D21" s="4">
        <v>44407</v>
      </c>
      <c r="E21" s="4">
        <v>44408</v>
      </c>
      <c r="F21" s="4">
        <v>44440</v>
      </c>
      <c r="G21">
        <v>58</v>
      </c>
      <c r="H21">
        <v>20300</v>
      </c>
      <c r="I21">
        <v>1</v>
      </c>
      <c r="J21" t="s">
        <v>73</v>
      </c>
      <c r="K21" t="s">
        <v>75</v>
      </c>
      <c r="L21">
        <v>9</v>
      </c>
      <c r="M21">
        <v>1</v>
      </c>
      <c r="N21">
        <v>32</v>
      </c>
    </row>
    <row r="22" spans="1:14">
      <c r="A22" t="s">
        <v>20</v>
      </c>
      <c r="B22" t="s">
        <v>47</v>
      </c>
      <c r="C22" s="4">
        <v>44397</v>
      </c>
      <c r="D22" s="4">
        <v>44411</v>
      </c>
      <c r="E22" s="4">
        <v>44412</v>
      </c>
      <c r="F22" s="4">
        <v>44440</v>
      </c>
      <c r="G22">
        <v>54</v>
      </c>
      <c r="H22">
        <v>11880</v>
      </c>
      <c r="I22">
        <v>4</v>
      </c>
      <c r="J22" t="s">
        <v>74</v>
      </c>
      <c r="K22" t="s">
        <v>75</v>
      </c>
      <c r="L22">
        <v>8</v>
      </c>
      <c r="M22">
        <v>6</v>
      </c>
      <c r="N22">
        <v>28</v>
      </c>
    </row>
    <row r="23" spans="1:14">
      <c r="A23" t="s">
        <v>20</v>
      </c>
      <c r="B23" t="s">
        <v>48</v>
      </c>
      <c r="C23" s="4">
        <v>44408</v>
      </c>
      <c r="D23" s="4">
        <v>44415</v>
      </c>
      <c r="E23" s="4">
        <v>44416</v>
      </c>
      <c r="F23" s="4">
        <v>44440</v>
      </c>
      <c r="G23">
        <v>50</v>
      </c>
      <c r="H23">
        <v>11000</v>
      </c>
      <c r="I23">
        <v>4</v>
      </c>
      <c r="J23" t="s">
        <v>73</v>
      </c>
      <c r="K23" t="s">
        <v>75</v>
      </c>
      <c r="L23">
        <v>5</v>
      </c>
      <c r="M23">
        <v>2</v>
      </c>
      <c r="N23">
        <v>24</v>
      </c>
    </row>
    <row r="24" spans="1:14">
      <c r="A24" t="s">
        <v>21</v>
      </c>
      <c r="B24" t="s">
        <v>49</v>
      </c>
      <c r="C24" s="4">
        <v>44412</v>
      </c>
      <c r="D24" s="4">
        <v>44421</v>
      </c>
      <c r="E24" s="4">
        <v>44422</v>
      </c>
      <c r="F24" s="4">
        <v>44440</v>
      </c>
      <c r="G24">
        <v>35</v>
      </c>
      <c r="H24">
        <v>2100</v>
      </c>
      <c r="I24">
        <v>3</v>
      </c>
      <c r="J24" t="s">
        <v>74</v>
      </c>
      <c r="K24" t="s">
        <v>75</v>
      </c>
      <c r="L24">
        <v>3</v>
      </c>
      <c r="M24">
        <v>6</v>
      </c>
      <c r="N24">
        <v>18</v>
      </c>
    </row>
    <row r="25" spans="1:14">
      <c r="A25" t="s">
        <v>21</v>
      </c>
      <c r="B25" t="s">
        <v>50</v>
      </c>
      <c r="C25" s="4">
        <v>44409</v>
      </c>
      <c r="D25" s="4">
        <v>44421</v>
      </c>
      <c r="E25" s="4">
        <v>44422</v>
      </c>
      <c r="F25" s="4">
        <v>44440</v>
      </c>
      <c r="G25">
        <v>49</v>
      </c>
      <c r="H25">
        <v>2940</v>
      </c>
      <c r="I25">
        <v>3</v>
      </c>
      <c r="J25" t="s">
        <v>73</v>
      </c>
      <c r="K25" t="s">
        <v>75</v>
      </c>
      <c r="L25">
        <v>6</v>
      </c>
      <c r="M25">
        <v>6</v>
      </c>
      <c r="N25">
        <v>18</v>
      </c>
    </row>
    <row r="26" spans="1:14">
      <c r="A26" t="s">
        <v>22</v>
      </c>
      <c r="B26" t="s">
        <v>51</v>
      </c>
      <c r="C26" s="4">
        <v>44403</v>
      </c>
      <c r="D26" s="4">
        <v>44414</v>
      </c>
      <c r="E26" s="4">
        <v>44415</v>
      </c>
      <c r="F26" s="4">
        <v>44440</v>
      </c>
      <c r="G26">
        <v>48</v>
      </c>
      <c r="H26">
        <v>8640</v>
      </c>
      <c r="I26">
        <v>3</v>
      </c>
      <c r="J26" t="s">
        <v>73</v>
      </c>
      <c r="K26" t="s">
        <v>75</v>
      </c>
      <c r="L26">
        <v>10</v>
      </c>
      <c r="M26">
        <v>1</v>
      </c>
      <c r="N26">
        <v>25</v>
      </c>
    </row>
    <row r="27" spans="1:14">
      <c r="A27" t="s">
        <v>22</v>
      </c>
      <c r="B27" t="s">
        <v>52</v>
      </c>
      <c r="C27" s="4">
        <v>44406</v>
      </c>
      <c r="D27" s="4">
        <v>44412</v>
      </c>
      <c r="E27" s="4">
        <v>44413</v>
      </c>
      <c r="F27" s="4">
        <v>44440</v>
      </c>
      <c r="G27">
        <v>49</v>
      </c>
      <c r="H27">
        <v>8820</v>
      </c>
      <c r="I27">
        <v>2</v>
      </c>
      <c r="J27" t="s">
        <v>73</v>
      </c>
      <c r="K27" t="s">
        <v>75</v>
      </c>
      <c r="L27">
        <v>4</v>
      </c>
      <c r="M27">
        <v>2</v>
      </c>
      <c r="N27">
        <v>27</v>
      </c>
    </row>
    <row r="28" spans="1:14">
      <c r="A28" t="s">
        <v>23</v>
      </c>
      <c r="B28" t="s">
        <v>53</v>
      </c>
      <c r="C28" s="4">
        <v>44396</v>
      </c>
      <c r="D28" s="4">
        <v>44406</v>
      </c>
      <c r="E28" s="4">
        <v>44407</v>
      </c>
      <c r="F28" s="4">
        <v>44440</v>
      </c>
      <c r="G28">
        <v>36</v>
      </c>
      <c r="H28">
        <v>16200</v>
      </c>
      <c r="I28">
        <v>1</v>
      </c>
      <c r="J28" t="s">
        <v>73</v>
      </c>
      <c r="K28" t="s">
        <v>75</v>
      </c>
      <c r="L28">
        <v>8</v>
      </c>
      <c r="M28">
        <v>2</v>
      </c>
      <c r="N28">
        <v>33</v>
      </c>
    </row>
    <row r="29" spans="1:14">
      <c r="A29" t="s">
        <v>23</v>
      </c>
      <c r="B29" t="s">
        <v>54</v>
      </c>
      <c r="C29" s="4">
        <v>44396</v>
      </c>
      <c r="D29" s="4">
        <v>44403</v>
      </c>
      <c r="E29" s="4">
        <v>44404</v>
      </c>
      <c r="F29" s="4">
        <v>44440</v>
      </c>
      <c r="G29">
        <v>63</v>
      </c>
      <c r="H29">
        <v>28350</v>
      </c>
      <c r="I29">
        <v>2</v>
      </c>
      <c r="J29" t="s">
        <v>73</v>
      </c>
      <c r="K29" t="s">
        <v>75</v>
      </c>
      <c r="L29">
        <v>4</v>
      </c>
      <c r="M29">
        <v>3</v>
      </c>
      <c r="N29">
        <v>36</v>
      </c>
    </row>
    <row r="30" spans="1:14">
      <c r="A30" t="s">
        <v>24</v>
      </c>
      <c r="B30" t="s">
        <v>55</v>
      </c>
      <c r="C30" s="4">
        <v>44393</v>
      </c>
      <c r="D30" s="4">
        <v>44408</v>
      </c>
      <c r="E30" s="4">
        <v>44409</v>
      </c>
      <c r="F30" s="4">
        <v>44440</v>
      </c>
      <c r="G30">
        <v>44</v>
      </c>
      <c r="H30">
        <v>11440</v>
      </c>
      <c r="I30">
        <v>3</v>
      </c>
      <c r="J30" t="s">
        <v>73</v>
      </c>
      <c r="K30" t="s">
        <v>75</v>
      </c>
      <c r="L30">
        <v>8</v>
      </c>
      <c r="M30">
        <v>7</v>
      </c>
      <c r="N30">
        <v>31</v>
      </c>
    </row>
    <row r="31" spans="1:14">
      <c r="A31" t="s">
        <v>24</v>
      </c>
      <c r="B31" t="s">
        <v>56</v>
      </c>
      <c r="C31" s="4">
        <v>44398</v>
      </c>
      <c r="D31" s="4">
        <v>44411</v>
      </c>
      <c r="E31" s="4">
        <v>44412</v>
      </c>
      <c r="F31" s="4">
        <v>44440</v>
      </c>
      <c r="G31">
        <v>66</v>
      </c>
      <c r="H31">
        <v>17160</v>
      </c>
      <c r="I31">
        <v>1</v>
      </c>
      <c r="J31" t="s">
        <v>73</v>
      </c>
      <c r="K31" t="s">
        <v>75</v>
      </c>
      <c r="L31">
        <v>6</v>
      </c>
      <c r="M31">
        <v>7</v>
      </c>
      <c r="N31">
        <v>28</v>
      </c>
    </row>
    <row r="32" spans="1:14">
      <c r="A32" t="s">
        <v>25</v>
      </c>
      <c r="B32" t="s">
        <v>57</v>
      </c>
      <c r="C32" s="4">
        <v>44407</v>
      </c>
      <c r="D32" s="4">
        <v>44416</v>
      </c>
      <c r="E32" s="4">
        <v>44417</v>
      </c>
      <c r="F32" s="4">
        <v>44440</v>
      </c>
      <c r="G32">
        <v>52</v>
      </c>
      <c r="H32">
        <v>4680</v>
      </c>
      <c r="I32">
        <v>2</v>
      </c>
      <c r="J32" t="s">
        <v>73</v>
      </c>
      <c r="K32" t="s">
        <v>75</v>
      </c>
      <c r="L32">
        <v>7</v>
      </c>
      <c r="M32">
        <v>2</v>
      </c>
      <c r="N32">
        <v>23</v>
      </c>
    </row>
    <row r="33" spans="1:14">
      <c r="A33" t="s">
        <v>25</v>
      </c>
      <c r="B33" t="s">
        <v>58</v>
      </c>
      <c r="C33" s="4">
        <v>44405</v>
      </c>
      <c r="D33" s="4">
        <v>44415</v>
      </c>
      <c r="E33" s="4">
        <v>44416</v>
      </c>
      <c r="F33" s="4">
        <v>44440</v>
      </c>
      <c r="G33">
        <v>53</v>
      </c>
      <c r="H33">
        <v>4770</v>
      </c>
      <c r="I33">
        <v>3</v>
      </c>
      <c r="J33" t="s">
        <v>73</v>
      </c>
      <c r="K33" t="s">
        <v>75</v>
      </c>
      <c r="L33">
        <v>4</v>
      </c>
      <c r="M33">
        <v>6</v>
      </c>
      <c r="N33">
        <v>24</v>
      </c>
    </row>
    <row r="34" spans="1:14">
      <c r="A34" t="s">
        <v>26</v>
      </c>
      <c r="B34" t="s">
        <v>59</v>
      </c>
      <c r="C34" s="4">
        <v>44400</v>
      </c>
      <c r="D34" s="4">
        <v>44413</v>
      </c>
      <c r="E34" s="4">
        <v>44414</v>
      </c>
      <c r="F34" s="4">
        <v>44440</v>
      </c>
      <c r="G34">
        <v>50</v>
      </c>
      <c r="H34">
        <v>7000</v>
      </c>
      <c r="I34">
        <v>1</v>
      </c>
      <c r="J34" t="s">
        <v>73</v>
      </c>
      <c r="K34" t="s">
        <v>75</v>
      </c>
      <c r="L34">
        <v>8</v>
      </c>
      <c r="M34">
        <v>5</v>
      </c>
      <c r="N34">
        <v>26</v>
      </c>
    </row>
    <row r="35" spans="1:14">
      <c r="A35" t="s">
        <v>26</v>
      </c>
      <c r="B35" t="s">
        <v>60</v>
      </c>
      <c r="C35" s="4">
        <v>44400</v>
      </c>
      <c r="D35" s="4">
        <v>44412</v>
      </c>
      <c r="E35" s="4">
        <v>44413</v>
      </c>
      <c r="F35" s="4">
        <v>44440</v>
      </c>
      <c r="G35">
        <v>64</v>
      </c>
      <c r="H35">
        <v>8960</v>
      </c>
      <c r="I35">
        <v>4</v>
      </c>
      <c r="J35" t="s">
        <v>73</v>
      </c>
      <c r="K35" t="s">
        <v>75</v>
      </c>
      <c r="L35">
        <v>7</v>
      </c>
      <c r="M35">
        <v>5</v>
      </c>
      <c r="N35">
        <v>27</v>
      </c>
    </row>
    <row r="36" spans="1:14">
      <c r="A36" t="s">
        <v>8</v>
      </c>
      <c r="B36" t="s">
        <v>27</v>
      </c>
      <c r="C36" s="4">
        <v>44425</v>
      </c>
      <c r="D36" s="4">
        <v>44437</v>
      </c>
      <c r="E36" s="4">
        <v>44438</v>
      </c>
      <c r="F36" s="4">
        <v>44470</v>
      </c>
      <c r="G36">
        <v>48</v>
      </c>
      <c r="H36">
        <v>12480</v>
      </c>
      <c r="I36">
        <v>2</v>
      </c>
      <c r="J36" t="s">
        <v>73</v>
      </c>
      <c r="K36" t="s">
        <v>75</v>
      </c>
      <c r="L36">
        <v>7</v>
      </c>
      <c r="M36">
        <v>5</v>
      </c>
      <c r="N36">
        <v>32</v>
      </c>
    </row>
    <row r="37" spans="1:14">
      <c r="A37" t="s">
        <v>8</v>
      </c>
      <c r="B37" t="s">
        <v>28</v>
      </c>
      <c r="C37" s="4">
        <v>44422</v>
      </c>
      <c r="D37" s="4">
        <v>44433</v>
      </c>
      <c r="E37" s="4">
        <v>44434</v>
      </c>
      <c r="F37" s="4">
        <v>44470</v>
      </c>
      <c r="G37">
        <v>69</v>
      </c>
      <c r="H37">
        <v>17940</v>
      </c>
      <c r="I37">
        <v>3</v>
      </c>
      <c r="J37" t="s">
        <v>73</v>
      </c>
      <c r="K37" t="s">
        <v>75</v>
      </c>
      <c r="L37">
        <v>9</v>
      </c>
      <c r="M37">
        <v>2</v>
      </c>
      <c r="N37">
        <v>36</v>
      </c>
    </row>
    <row r="38" spans="1:14">
      <c r="A38" t="s">
        <v>9</v>
      </c>
      <c r="B38" t="s">
        <v>29</v>
      </c>
      <c r="C38" s="4">
        <v>44427</v>
      </c>
      <c r="D38" s="4">
        <v>44437</v>
      </c>
      <c r="E38" s="4">
        <v>44438</v>
      </c>
      <c r="F38" s="4">
        <v>44470</v>
      </c>
      <c r="G38">
        <v>56</v>
      </c>
      <c r="H38">
        <v>8400</v>
      </c>
      <c r="I38">
        <v>2</v>
      </c>
      <c r="J38" t="s">
        <v>73</v>
      </c>
      <c r="K38" t="s">
        <v>75</v>
      </c>
      <c r="L38">
        <v>8</v>
      </c>
      <c r="M38">
        <v>2</v>
      </c>
      <c r="N38">
        <v>32</v>
      </c>
    </row>
    <row r="39" spans="1:14">
      <c r="A39" t="s">
        <v>9</v>
      </c>
      <c r="B39" t="s">
        <v>30</v>
      </c>
      <c r="C39" s="4">
        <v>44431</v>
      </c>
      <c r="D39" s="4">
        <v>44437</v>
      </c>
      <c r="E39" s="4">
        <v>44438</v>
      </c>
      <c r="F39" s="4">
        <v>44470</v>
      </c>
      <c r="G39">
        <v>71</v>
      </c>
      <c r="H39">
        <v>10650</v>
      </c>
      <c r="I39">
        <v>1</v>
      </c>
      <c r="J39" t="s">
        <v>74</v>
      </c>
      <c r="K39" t="s">
        <v>75</v>
      </c>
      <c r="L39">
        <v>4</v>
      </c>
      <c r="M39">
        <v>2</v>
      </c>
      <c r="N39">
        <v>32</v>
      </c>
    </row>
    <row r="40" spans="1:14">
      <c r="A40" t="s">
        <v>10</v>
      </c>
      <c r="B40" t="s">
        <v>31</v>
      </c>
      <c r="C40" s="4">
        <v>44416</v>
      </c>
      <c r="D40" s="4">
        <v>44428</v>
      </c>
      <c r="E40" s="4">
        <v>44429</v>
      </c>
      <c r="F40" s="4">
        <v>44470</v>
      </c>
      <c r="G40">
        <v>42</v>
      </c>
      <c r="H40">
        <v>13440</v>
      </c>
      <c r="I40">
        <v>5</v>
      </c>
      <c r="J40" t="s">
        <v>74</v>
      </c>
      <c r="K40" t="s">
        <v>75</v>
      </c>
      <c r="L40">
        <v>10</v>
      </c>
      <c r="M40">
        <v>2</v>
      </c>
      <c r="N40">
        <v>41</v>
      </c>
    </row>
    <row r="41" spans="1:14">
      <c r="A41" t="s">
        <v>10</v>
      </c>
      <c r="B41" t="s">
        <v>32</v>
      </c>
      <c r="C41" s="4">
        <v>44416</v>
      </c>
      <c r="D41" s="4">
        <v>44427</v>
      </c>
      <c r="E41" s="4">
        <v>44428</v>
      </c>
      <c r="F41" s="4">
        <v>44470</v>
      </c>
      <c r="G41">
        <v>75</v>
      </c>
      <c r="H41">
        <v>24000</v>
      </c>
      <c r="I41">
        <v>2</v>
      </c>
      <c r="J41" t="s">
        <v>73</v>
      </c>
      <c r="K41" t="s">
        <v>75</v>
      </c>
      <c r="L41">
        <v>4</v>
      </c>
      <c r="M41">
        <v>7</v>
      </c>
      <c r="N41">
        <v>42</v>
      </c>
    </row>
    <row r="42" spans="1:14">
      <c r="A42" t="s">
        <v>11</v>
      </c>
      <c r="B42" t="s">
        <v>33</v>
      </c>
      <c r="C42" s="4">
        <v>44380</v>
      </c>
      <c r="D42" s="4">
        <v>44387</v>
      </c>
      <c r="E42" s="4">
        <v>44388</v>
      </c>
      <c r="F42" s="4">
        <v>44470</v>
      </c>
      <c r="G42">
        <v>58</v>
      </c>
      <c r="H42">
        <v>16240</v>
      </c>
      <c r="I42">
        <v>3</v>
      </c>
      <c r="J42" t="s">
        <v>73</v>
      </c>
      <c r="K42" t="s">
        <v>75</v>
      </c>
      <c r="L42">
        <v>5</v>
      </c>
      <c r="M42">
        <v>2</v>
      </c>
      <c r="N42">
        <v>82</v>
      </c>
    </row>
    <row r="43" spans="1:14">
      <c r="A43" t="s">
        <v>11</v>
      </c>
      <c r="B43" t="s">
        <v>34</v>
      </c>
      <c r="C43" s="4">
        <v>44375</v>
      </c>
      <c r="D43" s="4">
        <v>44383</v>
      </c>
      <c r="E43" s="4">
        <v>44384</v>
      </c>
      <c r="F43" s="4">
        <v>44470</v>
      </c>
      <c r="G43">
        <v>67</v>
      </c>
      <c r="H43">
        <v>18760</v>
      </c>
      <c r="I43">
        <v>1</v>
      </c>
      <c r="J43" t="s">
        <v>73</v>
      </c>
      <c r="K43" t="s">
        <v>75</v>
      </c>
      <c r="L43">
        <v>3</v>
      </c>
      <c r="M43">
        <v>5</v>
      </c>
      <c r="N43">
        <v>86</v>
      </c>
    </row>
    <row r="44" spans="1:14">
      <c r="A44" t="s">
        <v>12</v>
      </c>
      <c r="B44" t="s">
        <v>35</v>
      </c>
      <c r="C44" s="4">
        <v>44422</v>
      </c>
      <c r="D44" s="4">
        <v>44436</v>
      </c>
      <c r="E44" s="4">
        <v>44437</v>
      </c>
      <c r="F44" s="4">
        <v>44470</v>
      </c>
      <c r="G44">
        <v>36</v>
      </c>
      <c r="H44">
        <v>10800</v>
      </c>
      <c r="I44">
        <v>3</v>
      </c>
      <c r="J44" t="s">
        <v>73</v>
      </c>
      <c r="K44" t="s">
        <v>75</v>
      </c>
      <c r="L44">
        <v>9</v>
      </c>
      <c r="M44">
        <v>5</v>
      </c>
      <c r="N44">
        <v>33</v>
      </c>
    </row>
    <row r="45" spans="1:14">
      <c r="A45" t="s">
        <v>12</v>
      </c>
      <c r="B45" t="s">
        <v>36</v>
      </c>
      <c r="C45" s="4">
        <v>44426</v>
      </c>
      <c r="D45" s="4">
        <v>44437</v>
      </c>
      <c r="E45" s="4">
        <v>44438</v>
      </c>
      <c r="F45" s="4">
        <v>44470</v>
      </c>
      <c r="G45">
        <v>60</v>
      </c>
      <c r="H45">
        <v>18000</v>
      </c>
      <c r="I45">
        <v>2</v>
      </c>
      <c r="J45" t="s">
        <v>73</v>
      </c>
      <c r="K45" t="s">
        <v>75</v>
      </c>
      <c r="L45">
        <v>6</v>
      </c>
      <c r="M45">
        <v>5</v>
      </c>
      <c r="N45">
        <v>32</v>
      </c>
    </row>
    <row r="46" spans="1:14">
      <c r="A46" t="s">
        <v>13</v>
      </c>
      <c r="B46" t="s">
        <v>37</v>
      </c>
      <c r="C46" s="4">
        <v>44430</v>
      </c>
      <c r="D46" s="4">
        <v>44439</v>
      </c>
      <c r="E46" s="4">
        <v>44440</v>
      </c>
      <c r="F46" s="4">
        <v>44470</v>
      </c>
      <c r="G46">
        <v>63</v>
      </c>
      <c r="H46">
        <v>8820</v>
      </c>
      <c r="I46">
        <v>2</v>
      </c>
      <c r="J46" t="s">
        <v>73</v>
      </c>
      <c r="K46" t="s">
        <v>76</v>
      </c>
      <c r="L46">
        <v>4</v>
      </c>
      <c r="M46">
        <v>5</v>
      </c>
      <c r="N46">
        <v>30</v>
      </c>
    </row>
    <row r="47" spans="1:14">
      <c r="A47" t="s">
        <v>13</v>
      </c>
      <c r="B47" t="s">
        <v>38</v>
      </c>
      <c r="C47" s="4">
        <v>44430</v>
      </c>
      <c r="D47" s="4">
        <v>44437</v>
      </c>
      <c r="E47" s="4">
        <v>44438</v>
      </c>
      <c r="F47" s="4">
        <v>44470</v>
      </c>
      <c r="G47">
        <v>84</v>
      </c>
      <c r="H47">
        <v>15120</v>
      </c>
      <c r="I47">
        <v>2</v>
      </c>
      <c r="J47" t="s">
        <v>73</v>
      </c>
      <c r="K47" t="s">
        <v>75</v>
      </c>
      <c r="L47">
        <v>5</v>
      </c>
      <c r="M47">
        <v>2</v>
      </c>
      <c r="N47">
        <v>32</v>
      </c>
    </row>
    <row r="48" spans="1:14">
      <c r="A48" t="s">
        <v>14</v>
      </c>
      <c r="B48" t="s">
        <v>39</v>
      </c>
      <c r="C48" s="4">
        <v>44432</v>
      </c>
      <c r="D48" s="4">
        <v>44440</v>
      </c>
      <c r="E48" s="4">
        <v>44441</v>
      </c>
      <c r="F48" s="4">
        <v>44470</v>
      </c>
      <c r="G48">
        <v>62</v>
      </c>
      <c r="H48">
        <v>7440</v>
      </c>
      <c r="I48">
        <v>3</v>
      </c>
      <c r="J48" t="s">
        <v>73</v>
      </c>
      <c r="K48" t="s">
        <v>75</v>
      </c>
      <c r="L48">
        <v>5</v>
      </c>
      <c r="M48">
        <v>3</v>
      </c>
      <c r="N48">
        <v>29</v>
      </c>
    </row>
    <row r="49" spans="1:14">
      <c r="A49" t="s">
        <v>14</v>
      </c>
      <c r="B49" t="s">
        <v>40</v>
      </c>
      <c r="C49" s="4">
        <v>44435</v>
      </c>
      <c r="D49" s="4">
        <v>44440</v>
      </c>
      <c r="E49" s="4">
        <v>44441</v>
      </c>
      <c r="F49" s="4">
        <v>44470</v>
      </c>
      <c r="G49">
        <v>75</v>
      </c>
      <c r="H49">
        <v>9000</v>
      </c>
      <c r="I49">
        <v>5</v>
      </c>
      <c r="J49" t="s">
        <v>74</v>
      </c>
      <c r="K49" t="s">
        <v>75</v>
      </c>
      <c r="L49">
        <v>3</v>
      </c>
      <c r="M49">
        <v>2</v>
      </c>
      <c r="N49">
        <v>29</v>
      </c>
    </row>
    <row r="50" spans="1:14">
      <c r="A50" t="s">
        <v>15</v>
      </c>
      <c r="B50" t="s">
        <v>41</v>
      </c>
      <c r="C50" s="4">
        <v>44406</v>
      </c>
      <c r="D50" s="4">
        <v>44419</v>
      </c>
      <c r="E50" s="4">
        <v>44420</v>
      </c>
      <c r="F50" s="4">
        <v>44470</v>
      </c>
      <c r="G50">
        <v>36</v>
      </c>
      <c r="H50">
        <v>24480</v>
      </c>
      <c r="I50">
        <v>1</v>
      </c>
      <c r="J50" t="s">
        <v>73</v>
      </c>
      <c r="K50" t="s">
        <v>76</v>
      </c>
      <c r="L50">
        <v>9</v>
      </c>
      <c r="M50">
        <v>4</v>
      </c>
      <c r="N50">
        <v>50</v>
      </c>
    </row>
    <row r="51" spans="1:14">
      <c r="A51" t="s">
        <v>15</v>
      </c>
      <c r="B51" t="s">
        <v>42</v>
      </c>
      <c r="C51" s="4">
        <v>44402</v>
      </c>
      <c r="D51" s="4">
        <v>44416</v>
      </c>
      <c r="E51" s="4">
        <v>44417</v>
      </c>
      <c r="F51" s="4">
        <v>44470</v>
      </c>
      <c r="G51">
        <v>41</v>
      </c>
      <c r="H51">
        <v>27880</v>
      </c>
      <c r="I51">
        <v>2</v>
      </c>
      <c r="J51" t="s">
        <v>73</v>
      </c>
      <c r="K51" t="s">
        <v>75</v>
      </c>
      <c r="L51">
        <v>9</v>
      </c>
      <c r="M51">
        <v>5</v>
      </c>
      <c r="N51">
        <v>53</v>
      </c>
    </row>
    <row r="52" spans="1:14">
      <c r="A52" t="s">
        <v>16</v>
      </c>
      <c r="B52" t="s">
        <v>43</v>
      </c>
      <c r="C52" s="4">
        <v>44360</v>
      </c>
      <c r="D52" s="4">
        <v>44376</v>
      </c>
      <c r="E52" s="4">
        <v>44377</v>
      </c>
      <c r="F52" s="4">
        <v>44470</v>
      </c>
      <c r="G52">
        <v>38</v>
      </c>
      <c r="H52">
        <v>28500</v>
      </c>
      <c r="I52">
        <v>1</v>
      </c>
      <c r="J52" t="s">
        <v>73</v>
      </c>
      <c r="K52" t="s">
        <v>75</v>
      </c>
      <c r="L52">
        <v>9</v>
      </c>
      <c r="M52">
        <v>7</v>
      </c>
      <c r="N52">
        <v>93</v>
      </c>
    </row>
    <row r="53" spans="1:14">
      <c r="A53" t="s">
        <v>16</v>
      </c>
      <c r="B53" t="s">
        <v>44</v>
      </c>
      <c r="C53" s="4">
        <v>44364</v>
      </c>
      <c r="D53" s="4">
        <v>44373</v>
      </c>
      <c r="E53" s="4">
        <v>44374</v>
      </c>
      <c r="F53" s="4">
        <v>44470</v>
      </c>
      <c r="G53">
        <v>43</v>
      </c>
      <c r="H53">
        <v>32250</v>
      </c>
      <c r="I53">
        <v>4</v>
      </c>
      <c r="J53" t="s">
        <v>73</v>
      </c>
      <c r="K53" t="s">
        <v>75</v>
      </c>
      <c r="L53">
        <v>4</v>
      </c>
      <c r="M53">
        <v>5</v>
      </c>
      <c r="N53">
        <v>96</v>
      </c>
    </row>
    <row r="54" spans="1:14">
      <c r="A54" t="s">
        <v>19</v>
      </c>
      <c r="B54" t="s">
        <v>45</v>
      </c>
      <c r="C54" s="4">
        <v>44433</v>
      </c>
      <c r="D54" s="4">
        <v>44441</v>
      </c>
      <c r="E54" s="4">
        <v>44442</v>
      </c>
      <c r="F54" s="4">
        <v>44470</v>
      </c>
      <c r="G54">
        <v>47</v>
      </c>
      <c r="H54">
        <v>16450</v>
      </c>
      <c r="I54">
        <v>2</v>
      </c>
      <c r="J54" t="s">
        <v>73</v>
      </c>
      <c r="K54" t="s">
        <v>75</v>
      </c>
      <c r="L54">
        <v>4</v>
      </c>
      <c r="M54">
        <v>4</v>
      </c>
      <c r="N54">
        <v>28</v>
      </c>
    </row>
    <row r="55" spans="1:14">
      <c r="A55" t="s">
        <v>19</v>
      </c>
      <c r="B55" t="s">
        <v>46</v>
      </c>
      <c r="C55" s="4">
        <v>44424</v>
      </c>
      <c r="D55" s="4">
        <v>44437</v>
      </c>
      <c r="E55" s="4">
        <v>44438</v>
      </c>
      <c r="F55" s="4">
        <v>44470</v>
      </c>
      <c r="G55">
        <v>51</v>
      </c>
      <c r="H55">
        <v>17850</v>
      </c>
      <c r="I55">
        <v>1</v>
      </c>
      <c r="J55" t="s">
        <v>73</v>
      </c>
      <c r="K55" t="s">
        <v>75</v>
      </c>
      <c r="L55">
        <v>8</v>
      </c>
      <c r="M55">
        <v>5</v>
      </c>
      <c r="N55">
        <v>32</v>
      </c>
    </row>
    <row r="56" spans="1:14">
      <c r="A56" t="s">
        <v>20</v>
      </c>
      <c r="B56" t="s">
        <v>47</v>
      </c>
      <c r="C56" s="4">
        <v>44429</v>
      </c>
      <c r="D56" s="4">
        <v>44442</v>
      </c>
      <c r="E56" s="4">
        <v>44443</v>
      </c>
      <c r="F56" s="4">
        <v>44470</v>
      </c>
      <c r="G56">
        <v>39</v>
      </c>
      <c r="H56">
        <v>8580</v>
      </c>
      <c r="I56">
        <v>4</v>
      </c>
      <c r="J56" t="s">
        <v>73</v>
      </c>
      <c r="K56" t="s">
        <v>76</v>
      </c>
      <c r="L56">
        <v>6</v>
      </c>
      <c r="M56">
        <v>7</v>
      </c>
      <c r="N56">
        <v>27</v>
      </c>
    </row>
    <row r="57" spans="1:14">
      <c r="A57" t="s">
        <v>20</v>
      </c>
      <c r="B57" t="s">
        <v>48</v>
      </c>
      <c r="C57" s="4">
        <v>44431</v>
      </c>
      <c r="D57" s="4">
        <v>44444</v>
      </c>
      <c r="E57" s="4">
        <v>44445</v>
      </c>
      <c r="F57" s="4">
        <v>44470</v>
      </c>
      <c r="G57">
        <v>71</v>
      </c>
      <c r="H57">
        <v>15620</v>
      </c>
      <c r="I57">
        <v>3</v>
      </c>
      <c r="J57" t="s">
        <v>73</v>
      </c>
      <c r="K57" t="s">
        <v>75</v>
      </c>
      <c r="L57">
        <v>9</v>
      </c>
      <c r="M57">
        <v>4</v>
      </c>
      <c r="N57">
        <v>25</v>
      </c>
    </row>
    <row r="58" spans="1:14">
      <c r="A58" t="s">
        <v>21</v>
      </c>
      <c r="B58" t="s">
        <v>49</v>
      </c>
      <c r="C58" s="4">
        <v>44437</v>
      </c>
      <c r="D58" s="4">
        <v>44451</v>
      </c>
      <c r="E58" s="4">
        <v>44452</v>
      </c>
      <c r="F58" s="4">
        <v>44470</v>
      </c>
      <c r="G58">
        <v>56</v>
      </c>
      <c r="H58">
        <v>3360</v>
      </c>
      <c r="I58">
        <v>2</v>
      </c>
      <c r="J58" t="s">
        <v>73</v>
      </c>
      <c r="K58" t="s">
        <v>75</v>
      </c>
      <c r="L58">
        <v>9</v>
      </c>
      <c r="M58">
        <v>5</v>
      </c>
      <c r="N58">
        <v>18</v>
      </c>
    </row>
    <row r="59" spans="1:14">
      <c r="A59" t="s">
        <v>21</v>
      </c>
      <c r="B59" t="s">
        <v>50</v>
      </c>
      <c r="C59" s="4">
        <v>44437</v>
      </c>
      <c r="D59" s="4">
        <v>44448</v>
      </c>
      <c r="E59" s="4">
        <v>44449</v>
      </c>
      <c r="F59" s="4">
        <v>44470</v>
      </c>
      <c r="G59">
        <v>45</v>
      </c>
      <c r="H59">
        <v>2700</v>
      </c>
      <c r="I59">
        <v>2</v>
      </c>
      <c r="J59" t="s">
        <v>73</v>
      </c>
      <c r="K59" t="s">
        <v>76</v>
      </c>
      <c r="L59">
        <v>9</v>
      </c>
      <c r="M59">
        <v>2</v>
      </c>
      <c r="N59">
        <v>21</v>
      </c>
    </row>
    <row r="60" spans="1:14">
      <c r="A60" t="s">
        <v>22</v>
      </c>
      <c r="B60" t="s">
        <v>51</v>
      </c>
      <c r="C60" s="4">
        <v>44437</v>
      </c>
      <c r="D60" s="4">
        <v>44441</v>
      </c>
      <c r="E60" s="4">
        <v>44442</v>
      </c>
      <c r="F60" s="4">
        <v>44470</v>
      </c>
      <c r="G60">
        <v>43</v>
      </c>
      <c r="H60">
        <v>7740</v>
      </c>
      <c r="I60">
        <v>2</v>
      </c>
      <c r="J60" t="s">
        <v>73</v>
      </c>
      <c r="K60" t="s">
        <v>76</v>
      </c>
      <c r="L60">
        <v>3</v>
      </c>
      <c r="M60">
        <v>1</v>
      </c>
      <c r="N60">
        <v>28</v>
      </c>
    </row>
    <row r="61" spans="1:14">
      <c r="A61" t="s">
        <v>22</v>
      </c>
      <c r="B61" t="s">
        <v>52</v>
      </c>
      <c r="C61" s="4">
        <v>44430</v>
      </c>
      <c r="D61" s="4">
        <v>44443</v>
      </c>
      <c r="E61" s="4">
        <v>44444</v>
      </c>
      <c r="F61" s="4">
        <v>44470</v>
      </c>
      <c r="G61">
        <v>65</v>
      </c>
      <c r="H61">
        <v>11700</v>
      </c>
      <c r="I61">
        <v>2</v>
      </c>
      <c r="J61" t="s">
        <v>74</v>
      </c>
      <c r="K61" t="s">
        <v>76</v>
      </c>
      <c r="L61">
        <v>9</v>
      </c>
      <c r="M61">
        <v>4</v>
      </c>
      <c r="N61">
        <v>26</v>
      </c>
    </row>
    <row r="62" spans="1:14">
      <c r="A62" t="s">
        <v>23</v>
      </c>
      <c r="B62" t="s">
        <v>53</v>
      </c>
      <c r="C62" s="4">
        <v>44430</v>
      </c>
      <c r="D62" s="4">
        <v>44437</v>
      </c>
      <c r="E62" s="4">
        <v>44438</v>
      </c>
      <c r="F62" s="4">
        <v>44470</v>
      </c>
      <c r="G62">
        <v>52</v>
      </c>
      <c r="H62">
        <v>23400</v>
      </c>
      <c r="I62">
        <v>2</v>
      </c>
      <c r="J62" t="s">
        <v>73</v>
      </c>
      <c r="K62" t="s">
        <v>75</v>
      </c>
      <c r="L62">
        <v>6</v>
      </c>
      <c r="M62">
        <v>1</v>
      </c>
      <c r="N62">
        <v>32</v>
      </c>
    </row>
    <row r="63" spans="1:14">
      <c r="A63" t="s">
        <v>23</v>
      </c>
      <c r="B63" t="s">
        <v>54</v>
      </c>
      <c r="C63" s="4">
        <v>44429</v>
      </c>
      <c r="D63" s="4">
        <v>44436</v>
      </c>
      <c r="E63" s="4">
        <v>44437</v>
      </c>
      <c r="F63" s="4">
        <v>44470</v>
      </c>
      <c r="G63">
        <v>64</v>
      </c>
      <c r="H63">
        <v>28800</v>
      </c>
      <c r="I63">
        <v>2</v>
      </c>
      <c r="J63" t="s">
        <v>73</v>
      </c>
      <c r="K63" t="s">
        <v>76</v>
      </c>
      <c r="L63">
        <v>5</v>
      </c>
      <c r="M63">
        <v>2</v>
      </c>
      <c r="N63">
        <v>33</v>
      </c>
    </row>
    <row r="64" spans="1:14">
      <c r="A64" t="s">
        <v>24</v>
      </c>
      <c r="B64" t="s">
        <v>55</v>
      </c>
      <c r="C64" s="4">
        <v>44431</v>
      </c>
      <c r="D64" s="4">
        <v>44441</v>
      </c>
      <c r="E64" s="4">
        <v>44442</v>
      </c>
      <c r="F64" s="4">
        <v>44470</v>
      </c>
      <c r="G64">
        <v>37</v>
      </c>
      <c r="H64">
        <v>9620</v>
      </c>
      <c r="I64">
        <v>5</v>
      </c>
      <c r="J64" t="s">
        <v>73</v>
      </c>
      <c r="K64" t="s">
        <v>75</v>
      </c>
      <c r="L64">
        <v>5</v>
      </c>
      <c r="M64">
        <v>5</v>
      </c>
      <c r="N64">
        <v>28</v>
      </c>
    </row>
    <row r="65" spans="1:14">
      <c r="A65" t="s">
        <v>24</v>
      </c>
      <c r="B65" t="s">
        <v>56</v>
      </c>
      <c r="C65" s="4">
        <v>44431</v>
      </c>
      <c r="D65" s="4">
        <v>44440</v>
      </c>
      <c r="E65" s="4">
        <v>44441</v>
      </c>
      <c r="F65" s="4">
        <v>44470</v>
      </c>
      <c r="G65">
        <v>56</v>
      </c>
      <c r="H65">
        <v>14560</v>
      </c>
      <c r="I65">
        <v>3</v>
      </c>
      <c r="J65" t="s">
        <v>73</v>
      </c>
      <c r="K65" t="s">
        <v>75</v>
      </c>
      <c r="L65">
        <v>7</v>
      </c>
      <c r="M65">
        <v>2</v>
      </c>
      <c r="N65">
        <v>29</v>
      </c>
    </row>
    <row r="66" spans="1:14">
      <c r="A66" t="s">
        <v>25</v>
      </c>
      <c r="B66" t="s">
        <v>57</v>
      </c>
      <c r="C66" s="4">
        <v>44435</v>
      </c>
      <c r="D66" s="4">
        <v>44447</v>
      </c>
      <c r="E66" s="4">
        <v>44448</v>
      </c>
      <c r="F66" s="4">
        <v>44470</v>
      </c>
      <c r="G66">
        <v>57</v>
      </c>
      <c r="H66">
        <v>5130</v>
      </c>
      <c r="I66">
        <v>2</v>
      </c>
      <c r="J66" t="s">
        <v>73</v>
      </c>
      <c r="K66" t="s">
        <v>75</v>
      </c>
      <c r="L66">
        <v>7</v>
      </c>
      <c r="M66">
        <v>5</v>
      </c>
      <c r="N66">
        <v>22</v>
      </c>
    </row>
    <row r="67" spans="1:14">
      <c r="A67" t="s">
        <v>25</v>
      </c>
      <c r="B67" t="s">
        <v>58</v>
      </c>
      <c r="C67" s="4">
        <v>44438</v>
      </c>
      <c r="D67" s="4">
        <v>44448</v>
      </c>
      <c r="E67" s="4">
        <v>44449</v>
      </c>
      <c r="F67" s="4">
        <v>44470</v>
      </c>
      <c r="G67">
        <v>84</v>
      </c>
      <c r="H67">
        <v>7560</v>
      </c>
      <c r="I67">
        <v>3</v>
      </c>
      <c r="J67" t="s">
        <v>73</v>
      </c>
      <c r="K67" t="s">
        <v>75</v>
      </c>
      <c r="L67">
        <v>5</v>
      </c>
      <c r="M67">
        <v>5</v>
      </c>
      <c r="N67">
        <v>21</v>
      </c>
    </row>
    <row r="68" spans="1:14">
      <c r="A68" t="s">
        <v>26</v>
      </c>
      <c r="B68" t="s">
        <v>59</v>
      </c>
      <c r="C68" s="4">
        <v>44434</v>
      </c>
      <c r="D68" s="4">
        <v>44442</v>
      </c>
      <c r="E68" s="4">
        <v>44443</v>
      </c>
      <c r="F68" s="4">
        <v>44470</v>
      </c>
      <c r="G68">
        <v>60</v>
      </c>
      <c r="H68">
        <v>8400</v>
      </c>
      <c r="I68">
        <v>1</v>
      </c>
      <c r="J68" t="s">
        <v>73</v>
      </c>
      <c r="K68" t="s">
        <v>76</v>
      </c>
      <c r="L68">
        <v>5</v>
      </c>
      <c r="M68">
        <v>3</v>
      </c>
      <c r="N68">
        <v>27</v>
      </c>
    </row>
    <row r="69" spans="1:14">
      <c r="A69" t="s">
        <v>26</v>
      </c>
      <c r="B69" t="s">
        <v>60</v>
      </c>
      <c r="C69" s="4">
        <v>44428</v>
      </c>
      <c r="D69" s="4">
        <v>44442</v>
      </c>
      <c r="E69" s="4">
        <v>44443</v>
      </c>
      <c r="F69" s="4">
        <v>44470</v>
      </c>
      <c r="G69">
        <v>62</v>
      </c>
      <c r="H69">
        <v>8680</v>
      </c>
      <c r="I69">
        <v>2</v>
      </c>
      <c r="J69" t="s">
        <v>73</v>
      </c>
      <c r="K69" t="s">
        <v>75</v>
      </c>
      <c r="L69">
        <v>7</v>
      </c>
      <c r="M69">
        <v>7</v>
      </c>
      <c r="N69">
        <v>27</v>
      </c>
    </row>
    <row r="70" spans="1:14">
      <c r="A70" t="s">
        <v>8</v>
      </c>
      <c r="B70" t="s">
        <v>27</v>
      </c>
      <c r="C70" s="4">
        <v>44453</v>
      </c>
      <c r="D70" s="4">
        <v>44464</v>
      </c>
      <c r="E70" s="4">
        <v>44465</v>
      </c>
      <c r="F70" s="4">
        <v>44501</v>
      </c>
      <c r="G70">
        <v>36</v>
      </c>
      <c r="H70">
        <v>9360</v>
      </c>
      <c r="I70">
        <v>2</v>
      </c>
      <c r="J70" t="s">
        <v>73</v>
      </c>
      <c r="K70" t="s">
        <v>75</v>
      </c>
      <c r="L70">
        <v>5</v>
      </c>
      <c r="M70">
        <v>6</v>
      </c>
      <c r="N70">
        <v>36</v>
      </c>
    </row>
    <row r="71" spans="1:14">
      <c r="A71" t="s">
        <v>8</v>
      </c>
      <c r="B71" t="s">
        <v>28</v>
      </c>
      <c r="C71" s="4">
        <v>44457</v>
      </c>
      <c r="D71" s="4">
        <v>44467</v>
      </c>
      <c r="E71" s="4">
        <v>44468</v>
      </c>
      <c r="F71" s="4">
        <v>44501</v>
      </c>
      <c r="G71">
        <v>72</v>
      </c>
      <c r="H71">
        <v>18720</v>
      </c>
      <c r="I71">
        <v>1</v>
      </c>
      <c r="J71" t="s">
        <v>74</v>
      </c>
      <c r="K71" t="s">
        <v>75</v>
      </c>
      <c r="L71">
        <v>8</v>
      </c>
      <c r="M71">
        <v>2</v>
      </c>
      <c r="N71">
        <v>33</v>
      </c>
    </row>
    <row r="72" spans="1:14">
      <c r="A72" t="s">
        <v>9</v>
      </c>
      <c r="B72" t="s">
        <v>29</v>
      </c>
      <c r="C72" s="4">
        <v>44460</v>
      </c>
      <c r="D72" s="4">
        <v>44471</v>
      </c>
      <c r="E72" s="4">
        <v>44472</v>
      </c>
      <c r="F72" s="4">
        <v>44501</v>
      </c>
      <c r="G72">
        <v>68</v>
      </c>
      <c r="H72">
        <v>10200</v>
      </c>
      <c r="I72">
        <v>5</v>
      </c>
      <c r="J72" t="s">
        <v>73</v>
      </c>
      <c r="K72" t="s">
        <v>75</v>
      </c>
      <c r="L72">
        <v>5</v>
      </c>
      <c r="M72">
        <v>6</v>
      </c>
      <c r="N72">
        <v>29</v>
      </c>
    </row>
    <row r="73" spans="1:14">
      <c r="A73" t="s">
        <v>9</v>
      </c>
      <c r="B73" t="s">
        <v>30</v>
      </c>
      <c r="C73" s="4">
        <v>44460</v>
      </c>
      <c r="D73" s="4">
        <v>44469</v>
      </c>
      <c r="E73" s="4">
        <v>44470</v>
      </c>
      <c r="F73" s="4">
        <v>44501</v>
      </c>
      <c r="G73">
        <v>57</v>
      </c>
      <c r="H73">
        <v>8550</v>
      </c>
      <c r="I73">
        <v>3</v>
      </c>
      <c r="J73" t="s">
        <v>74</v>
      </c>
      <c r="K73" t="s">
        <v>76</v>
      </c>
      <c r="L73">
        <v>3</v>
      </c>
      <c r="M73">
        <v>6</v>
      </c>
      <c r="N73">
        <v>31</v>
      </c>
    </row>
    <row r="74" spans="1:14">
      <c r="A74" t="s">
        <v>10</v>
      </c>
      <c r="B74" t="s">
        <v>31</v>
      </c>
      <c r="C74" s="4">
        <v>44450</v>
      </c>
      <c r="D74" s="4">
        <v>44462</v>
      </c>
      <c r="E74" s="4">
        <v>44463</v>
      </c>
      <c r="F74" s="4">
        <v>44501</v>
      </c>
      <c r="G74">
        <v>35</v>
      </c>
      <c r="H74">
        <v>11200</v>
      </c>
      <c r="I74">
        <v>3</v>
      </c>
      <c r="J74" t="s">
        <v>73</v>
      </c>
      <c r="K74" t="s">
        <v>76</v>
      </c>
      <c r="L74">
        <v>6</v>
      </c>
      <c r="M74">
        <v>6</v>
      </c>
      <c r="N74">
        <v>38</v>
      </c>
    </row>
    <row r="75" spans="1:14">
      <c r="A75" t="s">
        <v>10</v>
      </c>
      <c r="B75" t="s">
        <v>32</v>
      </c>
      <c r="C75" s="4">
        <v>44443</v>
      </c>
      <c r="D75" s="4">
        <v>44458</v>
      </c>
      <c r="E75" s="4">
        <v>44459</v>
      </c>
      <c r="F75" s="4">
        <v>44501</v>
      </c>
      <c r="G75">
        <v>70</v>
      </c>
      <c r="H75">
        <v>22400</v>
      </c>
      <c r="I75">
        <v>1</v>
      </c>
      <c r="J75" t="s">
        <v>73</v>
      </c>
      <c r="K75" t="s">
        <v>76</v>
      </c>
      <c r="L75">
        <v>10</v>
      </c>
      <c r="M75">
        <v>5</v>
      </c>
      <c r="N75">
        <v>42</v>
      </c>
    </row>
    <row r="76" spans="1:14">
      <c r="A76" t="s">
        <v>11</v>
      </c>
      <c r="B76" t="s">
        <v>33</v>
      </c>
      <c r="C76" s="4">
        <v>44406</v>
      </c>
      <c r="D76" s="4">
        <v>44415</v>
      </c>
      <c r="E76" s="4">
        <v>44416</v>
      </c>
      <c r="F76" s="4">
        <v>44501</v>
      </c>
      <c r="G76">
        <v>48</v>
      </c>
      <c r="H76">
        <v>13440</v>
      </c>
      <c r="I76">
        <v>2</v>
      </c>
      <c r="J76" t="s">
        <v>73</v>
      </c>
      <c r="K76" t="s">
        <v>75</v>
      </c>
      <c r="L76">
        <v>7</v>
      </c>
      <c r="M76">
        <v>2</v>
      </c>
      <c r="N76">
        <v>85</v>
      </c>
    </row>
    <row r="77" spans="1:14">
      <c r="A77" t="s">
        <v>11</v>
      </c>
      <c r="B77" t="s">
        <v>34</v>
      </c>
      <c r="C77" s="4">
        <v>44403</v>
      </c>
      <c r="D77" s="4">
        <v>44413</v>
      </c>
      <c r="E77" s="4">
        <v>44414</v>
      </c>
      <c r="F77" s="4">
        <v>44501</v>
      </c>
      <c r="G77">
        <v>61</v>
      </c>
      <c r="H77">
        <v>17080</v>
      </c>
      <c r="I77">
        <v>3</v>
      </c>
      <c r="J77" t="s">
        <v>73</v>
      </c>
      <c r="K77" t="s">
        <v>76</v>
      </c>
      <c r="L77">
        <v>4</v>
      </c>
      <c r="M77">
        <v>6</v>
      </c>
      <c r="N77">
        <v>87</v>
      </c>
    </row>
    <row r="78" spans="1:14">
      <c r="A78" t="s">
        <v>12</v>
      </c>
      <c r="B78" t="s">
        <v>35</v>
      </c>
      <c r="C78" s="4">
        <v>44454</v>
      </c>
      <c r="D78" s="4">
        <v>44466</v>
      </c>
      <c r="E78" s="4">
        <v>44467</v>
      </c>
      <c r="F78" s="4">
        <v>44501</v>
      </c>
      <c r="G78">
        <v>37</v>
      </c>
      <c r="H78">
        <v>11100</v>
      </c>
      <c r="I78">
        <v>2</v>
      </c>
      <c r="J78" t="s">
        <v>73</v>
      </c>
      <c r="K78" t="s">
        <v>75</v>
      </c>
      <c r="L78">
        <v>7</v>
      </c>
      <c r="M78">
        <v>5</v>
      </c>
      <c r="N78">
        <v>34</v>
      </c>
    </row>
    <row r="79" spans="1:14">
      <c r="A79" t="s">
        <v>12</v>
      </c>
      <c r="B79" t="s">
        <v>36</v>
      </c>
      <c r="C79" s="4">
        <v>44453</v>
      </c>
      <c r="D79" s="4">
        <v>44466</v>
      </c>
      <c r="E79" s="4">
        <v>44467</v>
      </c>
      <c r="F79" s="4">
        <v>44501</v>
      </c>
      <c r="G79">
        <v>58</v>
      </c>
      <c r="H79">
        <v>17400</v>
      </c>
      <c r="I79">
        <v>5</v>
      </c>
      <c r="J79" t="s">
        <v>73</v>
      </c>
      <c r="K79" t="s">
        <v>75</v>
      </c>
      <c r="L79">
        <v>7</v>
      </c>
      <c r="M79">
        <v>6</v>
      </c>
      <c r="N79">
        <v>34</v>
      </c>
    </row>
    <row r="80" spans="1:14">
      <c r="A80" t="s">
        <v>13</v>
      </c>
      <c r="B80" t="s">
        <v>37</v>
      </c>
      <c r="C80" s="4">
        <v>44459</v>
      </c>
      <c r="D80" s="4">
        <v>44468</v>
      </c>
      <c r="E80" s="4">
        <v>44469</v>
      </c>
      <c r="F80" s="4">
        <v>44501</v>
      </c>
      <c r="G80">
        <v>70</v>
      </c>
      <c r="H80">
        <v>9800</v>
      </c>
      <c r="I80">
        <v>2</v>
      </c>
      <c r="J80" t="s">
        <v>74</v>
      </c>
      <c r="K80" t="s">
        <v>75</v>
      </c>
      <c r="L80">
        <v>7</v>
      </c>
      <c r="M80">
        <v>2</v>
      </c>
      <c r="N80">
        <v>32</v>
      </c>
    </row>
    <row r="81" spans="1:14">
      <c r="A81" t="s">
        <v>13</v>
      </c>
      <c r="B81" t="s">
        <v>38</v>
      </c>
      <c r="C81" s="4">
        <v>44460</v>
      </c>
      <c r="D81" s="4">
        <v>44471</v>
      </c>
      <c r="E81" s="4">
        <v>44472</v>
      </c>
      <c r="F81" s="4">
        <v>44501</v>
      </c>
      <c r="G81">
        <v>66</v>
      </c>
      <c r="H81">
        <v>11880</v>
      </c>
      <c r="I81">
        <v>2</v>
      </c>
      <c r="J81" t="s">
        <v>73</v>
      </c>
      <c r="K81" t="s">
        <v>75</v>
      </c>
      <c r="L81">
        <v>6</v>
      </c>
      <c r="M81">
        <v>5</v>
      </c>
      <c r="N81">
        <v>29</v>
      </c>
    </row>
    <row r="82" spans="1:14">
      <c r="A82" t="s">
        <v>14</v>
      </c>
      <c r="B82" t="s">
        <v>39</v>
      </c>
      <c r="C82" s="4">
        <v>44465</v>
      </c>
      <c r="D82" s="4">
        <v>44473</v>
      </c>
      <c r="E82" s="4">
        <v>44474</v>
      </c>
      <c r="F82" s="4">
        <v>44501</v>
      </c>
      <c r="G82">
        <v>64</v>
      </c>
      <c r="H82">
        <v>7680</v>
      </c>
      <c r="I82">
        <v>2</v>
      </c>
      <c r="J82" t="s">
        <v>74</v>
      </c>
      <c r="K82" t="s">
        <v>75</v>
      </c>
      <c r="L82">
        <v>6</v>
      </c>
      <c r="M82">
        <v>2</v>
      </c>
      <c r="N82">
        <v>27</v>
      </c>
    </row>
    <row r="83" spans="1:14">
      <c r="A83" t="s">
        <v>14</v>
      </c>
      <c r="B83" t="s">
        <v>40</v>
      </c>
      <c r="C83" s="4">
        <v>44453</v>
      </c>
      <c r="D83" s="4">
        <v>44467</v>
      </c>
      <c r="E83" s="4">
        <v>44468</v>
      </c>
      <c r="F83" s="4">
        <v>44501</v>
      </c>
      <c r="G83">
        <v>70</v>
      </c>
      <c r="H83">
        <v>8400</v>
      </c>
      <c r="I83">
        <v>2</v>
      </c>
      <c r="J83" t="s">
        <v>73</v>
      </c>
      <c r="K83" t="s">
        <v>76</v>
      </c>
      <c r="L83">
        <v>9</v>
      </c>
      <c r="M83">
        <v>5</v>
      </c>
      <c r="N83">
        <v>33</v>
      </c>
    </row>
    <row r="84" spans="1:14">
      <c r="A84" t="s">
        <v>15</v>
      </c>
      <c r="B84" t="s">
        <v>41</v>
      </c>
      <c r="C84" s="4">
        <v>44435</v>
      </c>
      <c r="D84" s="4">
        <v>44447</v>
      </c>
      <c r="E84" s="4">
        <v>44448</v>
      </c>
      <c r="F84" s="4">
        <v>44501</v>
      </c>
      <c r="G84">
        <v>32</v>
      </c>
      <c r="H84">
        <v>21760</v>
      </c>
      <c r="I84">
        <v>2</v>
      </c>
      <c r="J84" t="s">
        <v>73</v>
      </c>
      <c r="K84" t="s">
        <v>75</v>
      </c>
      <c r="L84">
        <v>9</v>
      </c>
      <c r="M84">
        <v>3</v>
      </c>
      <c r="N84">
        <v>53</v>
      </c>
    </row>
    <row r="85" spans="1:14">
      <c r="A85" t="s">
        <v>15</v>
      </c>
      <c r="B85" t="s">
        <v>42</v>
      </c>
      <c r="C85" s="4">
        <v>44433</v>
      </c>
      <c r="D85" s="4">
        <v>44448</v>
      </c>
      <c r="E85" s="4">
        <v>44449</v>
      </c>
      <c r="F85" s="4">
        <v>44501</v>
      </c>
      <c r="G85">
        <v>54</v>
      </c>
      <c r="H85">
        <v>36720</v>
      </c>
      <c r="I85">
        <v>3</v>
      </c>
      <c r="J85" t="s">
        <v>73</v>
      </c>
      <c r="K85" t="s">
        <v>75</v>
      </c>
      <c r="L85">
        <v>9</v>
      </c>
      <c r="M85">
        <v>6</v>
      </c>
      <c r="N85">
        <v>52</v>
      </c>
    </row>
    <row r="86" spans="1:14">
      <c r="A86" t="s">
        <v>16</v>
      </c>
      <c r="B86" t="s">
        <v>43</v>
      </c>
      <c r="C86" s="4">
        <v>44398</v>
      </c>
      <c r="D86" s="4">
        <v>44408</v>
      </c>
      <c r="E86" s="4">
        <v>44409</v>
      </c>
      <c r="F86" s="4">
        <v>44501</v>
      </c>
      <c r="G86">
        <v>45</v>
      </c>
      <c r="H86">
        <v>33750</v>
      </c>
      <c r="I86">
        <v>2</v>
      </c>
      <c r="J86" t="s">
        <v>73</v>
      </c>
      <c r="K86" t="s">
        <v>75</v>
      </c>
      <c r="L86">
        <v>5</v>
      </c>
      <c r="M86">
        <v>5</v>
      </c>
      <c r="N86">
        <v>92</v>
      </c>
    </row>
    <row r="87" spans="1:14">
      <c r="A87" t="s">
        <v>16</v>
      </c>
      <c r="B87" t="s">
        <v>44</v>
      </c>
      <c r="C87" s="4">
        <v>44389</v>
      </c>
      <c r="D87" s="4">
        <v>44403</v>
      </c>
      <c r="E87" s="4">
        <v>44404</v>
      </c>
      <c r="F87" s="4">
        <v>44501</v>
      </c>
      <c r="G87">
        <v>64</v>
      </c>
      <c r="H87">
        <v>48000</v>
      </c>
      <c r="I87">
        <v>4</v>
      </c>
      <c r="J87" t="s">
        <v>73</v>
      </c>
      <c r="K87" t="s">
        <v>75</v>
      </c>
      <c r="L87">
        <v>9</v>
      </c>
      <c r="M87">
        <v>5</v>
      </c>
      <c r="N87">
        <v>97</v>
      </c>
    </row>
    <row r="88" spans="1:14">
      <c r="A88" t="s">
        <v>19</v>
      </c>
      <c r="B88" t="s">
        <v>45</v>
      </c>
      <c r="C88" s="4">
        <v>44463</v>
      </c>
      <c r="D88" s="4">
        <v>44467</v>
      </c>
      <c r="E88" s="4">
        <v>44468</v>
      </c>
      <c r="F88" s="4">
        <v>44501</v>
      </c>
      <c r="G88">
        <v>40</v>
      </c>
      <c r="H88">
        <v>14000</v>
      </c>
      <c r="I88">
        <v>4</v>
      </c>
      <c r="J88" t="s">
        <v>73</v>
      </c>
      <c r="K88" t="s">
        <v>75</v>
      </c>
      <c r="L88">
        <v>3</v>
      </c>
      <c r="M88">
        <v>1</v>
      </c>
      <c r="N88">
        <v>33</v>
      </c>
    </row>
    <row r="89" spans="1:14">
      <c r="A89" t="s">
        <v>19</v>
      </c>
      <c r="B89" t="s">
        <v>46</v>
      </c>
      <c r="C89" s="4">
        <v>44461</v>
      </c>
      <c r="D89" s="4">
        <v>44467</v>
      </c>
      <c r="E89" s="4">
        <v>44468</v>
      </c>
      <c r="F89" s="4">
        <v>44501</v>
      </c>
      <c r="G89">
        <v>44</v>
      </c>
      <c r="H89">
        <v>15400</v>
      </c>
      <c r="I89">
        <v>1</v>
      </c>
      <c r="J89" t="s">
        <v>73</v>
      </c>
      <c r="K89" t="s">
        <v>75</v>
      </c>
      <c r="L89">
        <v>5</v>
      </c>
      <c r="M89">
        <v>1</v>
      </c>
      <c r="N89">
        <v>33</v>
      </c>
    </row>
    <row r="90" spans="1:14">
      <c r="A90" t="s">
        <v>20</v>
      </c>
      <c r="B90" t="s">
        <v>47</v>
      </c>
      <c r="C90" s="4">
        <v>44468</v>
      </c>
      <c r="D90" s="4">
        <v>44477</v>
      </c>
      <c r="E90" s="4">
        <v>44478</v>
      </c>
      <c r="F90" s="4">
        <v>44501</v>
      </c>
      <c r="G90">
        <v>37</v>
      </c>
      <c r="H90">
        <v>8140</v>
      </c>
      <c r="I90">
        <v>4</v>
      </c>
      <c r="J90" t="s">
        <v>73</v>
      </c>
      <c r="K90" t="s">
        <v>76</v>
      </c>
      <c r="L90">
        <v>5</v>
      </c>
      <c r="M90">
        <v>4</v>
      </c>
      <c r="N90">
        <v>23</v>
      </c>
    </row>
    <row r="91" spans="1:14">
      <c r="A91" t="s">
        <v>20</v>
      </c>
      <c r="B91" t="s">
        <v>48</v>
      </c>
      <c r="C91" s="4">
        <v>44468</v>
      </c>
      <c r="D91" s="4">
        <v>44474</v>
      </c>
      <c r="E91" s="4">
        <v>44475</v>
      </c>
      <c r="F91" s="4">
        <v>44501</v>
      </c>
      <c r="G91">
        <v>50</v>
      </c>
      <c r="H91">
        <v>11000</v>
      </c>
      <c r="I91">
        <v>2</v>
      </c>
      <c r="J91" t="s">
        <v>73</v>
      </c>
      <c r="K91" t="s">
        <v>75</v>
      </c>
      <c r="L91">
        <v>5</v>
      </c>
      <c r="M91">
        <v>1</v>
      </c>
      <c r="N91">
        <v>26</v>
      </c>
    </row>
    <row r="92" spans="1:14">
      <c r="A92" t="s">
        <v>21</v>
      </c>
      <c r="B92" t="s">
        <v>49</v>
      </c>
      <c r="C92" s="4">
        <v>44474</v>
      </c>
      <c r="D92" s="4">
        <v>44483</v>
      </c>
      <c r="E92" s="4">
        <v>44484</v>
      </c>
      <c r="F92" s="4">
        <v>44501</v>
      </c>
      <c r="G92">
        <v>46</v>
      </c>
      <c r="H92">
        <v>2760</v>
      </c>
      <c r="I92">
        <v>3</v>
      </c>
      <c r="J92" t="s">
        <v>73</v>
      </c>
      <c r="K92" t="s">
        <v>75</v>
      </c>
      <c r="L92">
        <v>5</v>
      </c>
      <c r="M92">
        <v>4</v>
      </c>
      <c r="N92">
        <v>17</v>
      </c>
    </row>
    <row r="93" spans="1:14">
      <c r="A93" t="s">
        <v>21</v>
      </c>
      <c r="B93" t="s">
        <v>50</v>
      </c>
      <c r="C93" s="4">
        <v>44468</v>
      </c>
      <c r="D93" s="4">
        <v>44480</v>
      </c>
      <c r="E93" s="4">
        <v>44481</v>
      </c>
      <c r="F93" s="4">
        <v>44501</v>
      </c>
      <c r="G93">
        <v>63</v>
      </c>
      <c r="H93">
        <v>3780</v>
      </c>
      <c r="I93">
        <v>2</v>
      </c>
      <c r="J93" t="s">
        <v>73</v>
      </c>
      <c r="K93" t="s">
        <v>75</v>
      </c>
      <c r="L93">
        <v>8</v>
      </c>
      <c r="M93">
        <v>4</v>
      </c>
      <c r="N93">
        <v>20</v>
      </c>
    </row>
    <row r="94" spans="1:14">
      <c r="A94" t="s">
        <v>22</v>
      </c>
      <c r="B94" t="s">
        <v>51</v>
      </c>
      <c r="C94" s="4">
        <v>44458</v>
      </c>
      <c r="D94" s="4">
        <v>44472</v>
      </c>
      <c r="E94" s="4">
        <v>44473</v>
      </c>
      <c r="F94" s="4">
        <v>44501</v>
      </c>
      <c r="G94">
        <v>39</v>
      </c>
      <c r="H94">
        <v>7020</v>
      </c>
      <c r="I94">
        <v>3</v>
      </c>
      <c r="J94" t="s">
        <v>73</v>
      </c>
      <c r="K94" t="s">
        <v>75</v>
      </c>
      <c r="L94">
        <v>9</v>
      </c>
      <c r="M94">
        <v>5</v>
      </c>
      <c r="N94">
        <v>28</v>
      </c>
    </row>
    <row r="95" spans="1:14">
      <c r="A95" t="s">
        <v>22</v>
      </c>
      <c r="B95" t="s">
        <v>52</v>
      </c>
      <c r="C95" s="4">
        <v>44463</v>
      </c>
      <c r="D95" s="4">
        <v>44473</v>
      </c>
      <c r="E95" s="4">
        <v>44474</v>
      </c>
      <c r="F95" s="4">
        <v>44501</v>
      </c>
      <c r="G95">
        <v>77</v>
      </c>
      <c r="H95">
        <v>13860</v>
      </c>
      <c r="I95">
        <v>2</v>
      </c>
      <c r="J95" t="s">
        <v>73</v>
      </c>
      <c r="K95" t="s">
        <v>75</v>
      </c>
      <c r="L95">
        <v>5</v>
      </c>
      <c r="M95">
        <v>5</v>
      </c>
      <c r="N95">
        <v>27</v>
      </c>
    </row>
    <row r="96" spans="1:14">
      <c r="A96" t="s">
        <v>23</v>
      </c>
      <c r="B96" t="s">
        <v>53</v>
      </c>
      <c r="C96" s="4">
        <v>44456</v>
      </c>
      <c r="D96" s="4">
        <v>44464</v>
      </c>
      <c r="E96" s="4">
        <v>44465</v>
      </c>
      <c r="F96" s="4">
        <v>44501</v>
      </c>
      <c r="G96">
        <v>46</v>
      </c>
      <c r="H96">
        <v>20700</v>
      </c>
      <c r="I96">
        <v>4</v>
      </c>
      <c r="J96" t="s">
        <v>73</v>
      </c>
      <c r="K96" t="s">
        <v>75</v>
      </c>
      <c r="L96">
        <v>3</v>
      </c>
      <c r="M96">
        <v>5</v>
      </c>
      <c r="N96">
        <v>36</v>
      </c>
    </row>
    <row r="97" spans="1:14">
      <c r="A97" t="s">
        <v>23</v>
      </c>
      <c r="B97" t="s">
        <v>54</v>
      </c>
      <c r="C97" s="4">
        <v>44453</v>
      </c>
      <c r="D97" s="4">
        <v>44464</v>
      </c>
      <c r="E97" s="4">
        <v>44465</v>
      </c>
      <c r="F97" s="4">
        <v>44501</v>
      </c>
      <c r="G97">
        <v>62</v>
      </c>
      <c r="H97">
        <v>27900</v>
      </c>
      <c r="I97">
        <v>2</v>
      </c>
      <c r="J97" t="s">
        <v>73</v>
      </c>
      <c r="K97" t="s">
        <v>75</v>
      </c>
      <c r="L97">
        <v>8</v>
      </c>
      <c r="M97">
        <v>3</v>
      </c>
      <c r="N97">
        <v>36</v>
      </c>
    </row>
    <row r="98" spans="1:14">
      <c r="A98" t="s">
        <v>24</v>
      </c>
      <c r="B98" t="s">
        <v>55</v>
      </c>
      <c r="C98" s="4">
        <v>44463</v>
      </c>
      <c r="D98" s="4">
        <v>44474</v>
      </c>
      <c r="E98" s="4">
        <v>44475</v>
      </c>
      <c r="F98" s="4">
        <v>44501</v>
      </c>
      <c r="G98">
        <v>55</v>
      </c>
      <c r="H98">
        <v>14300</v>
      </c>
      <c r="I98">
        <v>2</v>
      </c>
      <c r="J98" t="s">
        <v>73</v>
      </c>
      <c r="K98" t="s">
        <v>75</v>
      </c>
      <c r="L98">
        <v>4</v>
      </c>
      <c r="M98">
        <v>7</v>
      </c>
      <c r="N98">
        <v>26</v>
      </c>
    </row>
    <row r="99" spans="1:14">
      <c r="A99" t="s">
        <v>24</v>
      </c>
      <c r="B99" t="s">
        <v>56</v>
      </c>
      <c r="C99" s="4">
        <v>44464</v>
      </c>
      <c r="D99" s="4">
        <v>44471</v>
      </c>
      <c r="E99" s="4">
        <v>44472</v>
      </c>
      <c r="F99" s="4">
        <v>44501</v>
      </c>
      <c r="G99">
        <v>47</v>
      </c>
      <c r="H99">
        <v>12220</v>
      </c>
      <c r="I99">
        <v>2</v>
      </c>
      <c r="J99" t="s">
        <v>73</v>
      </c>
      <c r="K99" t="s">
        <v>75</v>
      </c>
      <c r="L99">
        <v>5</v>
      </c>
      <c r="M99">
        <v>2</v>
      </c>
      <c r="N99">
        <v>29</v>
      </c>
    </row>
    <row r="100" spans="1:14">
      <c r="A100" t="s">
        <v>25</v>
      </c>
      <c r="B100" t="s">
        <v>57</v>
      </c>
      <c r="C100" s="4">
        <v>44464</v>
      </c>
      <c r="D100" s="4">
        <v>44477</v>
      </c>
      <c r="E100" s="4">
        <v>44478</v>
      </c>
      <c r="F100" s="4">
        <v>44501</v>
      </c>
      <c r="G100">
        <v>40</v>
      </c>
      <c r="H100">
        <v>3600</v>
      </c>
      <c r="I100">
        <v>1</v>
      </c>
      <c r="J100" t="s">
        <v>73</v>
      </c>
      <c r="K100" t="s">
        <v>75</v>
      </c>
      <c r="L100">
        <v>6</v>
      </c>
      <c r="M100">
        <v>7</v>
      </c>
      <c r="N100">
        <v>23</v>
      </c>
    </row>
    <row r="101" spans="1:14">
      <c r="A101" t="s">
        <v>25</v>
      </c>
      <c r="B101" t="s">
        <v>58</v>
      </c>
      <c r="C101" s="4">
        <v>44463</v>
      </c>
      <c r="D101" s="4">
        <v>44476</v>
      </c>
      <c r="E101" s="4">
        <v>44477</v>
      </c>
      <c r="F101" s="4">
        <v>44501</v>
      </c>
      <c r="G101">
        <v>61</v>
      </c>
      <c r="H101">
        <v>5490</v>
      </c>
      <c r="I101">
        <v>3</v>
      </c>
      <c r="J101" t="s">
        <v>74</v>
      </c>
      <c r="K101" t="s">
        <v>75</v>
      </c>
      <c r="L101">
        <v>9</v>
      </c>
      <c r="M101">
        <v>4</v>
      </c>
      <c r="N101">
        <v>24</v>
      </c>
    </row>
    <row r="102" spans="1:14">
      <c r="A102" t="s">
        <v>26</v>
      </c>
      <c r="B102" t="s">
        <v>59</v>
      </c>
      <c r="C102" s="4">
        <v>44462</v>
      </c>
      <c r="D102" s="4">
        <v>44477</v>
      </c>
      <c r="E102" s="4">
        <v>44478</v>
      </c>
      <c r="F102" s="4">
        <v>44501</v>
      </c>
      <c r="G102">
        <v>37</v>
      </c>
      <c r="H102">
        <v>5180</v>
      </c>
      <c r="I102">
        <v>1</v>
      </c>
      <c r="J102" t="s">
        <v>73</v>
      </c>
      <c r="K102" t="s">
        <v>75</v>
      </c>
      <c r="L102">
        <v>9</v>
      </c>
      <c r="M102">
        <v>6</v>
      </c>
      <c r="N102">
        <v>23</v>
      </c>
    </row>
    <row r="103" spans="1:14">
      <c r="A103" t="s">
        <v>26</v>
      </c>
      <c r="B103" t="s">
        <v>60</v>
      </c>
      <c r="C103" s="4">
        <v>44468</v>
      </c>
      <c r="D103" s="4">
        <v>44476</v>
      </c>
      <c r="E103" s="4">
        <v>44477</v>
      </c>
      <c r="F103" s="4">
        <v>44501</v>
      </c>
      <c r="G103">
        <v>50</v>
      </c>
      <c r="H103">
        <v>7000</v>
      </c>
      <c r="I103">
        <v>3</v>
      </c>
      <c r="J103" t="s">
        <v>73</v>
      </c>
      <c r="K103" t="s">
        <v>75</v>
      </c>
      <c r="L103">
        <v>7</v>
      </c>
      <c r="M103">
        <v>1</v>
      </c>
      <c r="N103">
        <v>24</v>
      </c>
    </row>
    <row r="104" spans="1:14">
      <c r="A104" t="s">
        <v>8</v>
      </c>
      <c r="B104" t="s">
        <v>27</v>
      </c>
      <c r="C104" s="4">
        <v>44481</v>
      </c>
      <c r="D104" s="4">
        <v>44492</v>
      </c>
      <c r="E104" s="4">
        <v>44493</v>
      </c>
      <c r="F104" s="4">
        <v>44531</v>
      </c>
      <c r="G104">
        <v>56</v>
      </c>
      <c r="H104">
        <v>14560</v>
      </c>
      <c r="I104">
        <v>3</v>
      </c>
      <c r="J104" t="s">
        <v>73</v>
      </c>
      <c r="K104" t="s">
        <v>75</v>
      </c>
      <c r="L104">
        <v>5</v>
      </c>
      <c r="M104">
        <v>6</v>
      </c>
      <c r="N104">
        <v>38</v>
      </c>
    </row>
    <row r="105" spans="1:14">
      <c r="A105" t="s">
        <v>8</v>
      </c>
      <c r="B105" t="s">
        <v>28</v>
      </c>
      <c r="C105" s="4">
        <v>44486</v>
      </c>
      <c r="D105" s="4">
        <v>44493</v>
      </c>
      <c r="E105" s="4">
        <v>44494</v>
      </c>
      <c r="F105" s="4">
        <v>44531</v>
      </c>
      <c r="G105">
        <v>57</v>
      </c>
      <c r="H105">
        <v>14820</v>
      </c>
      <c r="I105">
        <v>2</v>
      </c>
      <c r="J105" t="s">
        <v>73</v>
      </c>
      <c r="K105" t="s">
        <v>75</v>
      </c>
      <c r="L105">
        <v>5</v>
      </c>
      <c r="M105">
        <v>2</v>
      </c>
      <c r="N105">
        <v>37</v>
      </c>
    </row>
    <row r="106" spans="1:14">
      <c r="A106" t="s">
        <v>9</v>
      </c>
      <c r="B106" t="s">
        <v>29</v>
      </c>
      <c r="C106" s="4">
        <v>44492</v>
      </c>
      <c r="D106" s="4">
        <v>44499</v>
      </c>
      <c r="E106" s="4">
        <v>44500</v>
      </c>
      <c r="F106" s="4">
        <v>44531</v>
      </c>
      <c r="G106">
        <v>40</v>
      </c>
      <c r="H106">
        <v>6000</v>
      </c>
      <c r="I106">
        <v>2</v>
      </c>
      <c r="J106" t="s">
        <v>73</v>
      </c>
      <c r="K106" t="s">
        <v>75</v>
      </c>
      <c r="L106">
        <v>5</v>
      </c>
      <c r="M106">
        <v>2</v>
      </c>
      <c r="N106">
        <v>31</v>
      </c>
    </row>
    <row r="107" spans="1:14">
      <c r="A107" t="s">
        <v>9</v>
      </c>
      <c r="B107" t="s">
        <v>30</v>
      </c>
      <c r="C107" s="4">
        <v>44497</v>
      </c>
      <c r="D107" s="4">
        <v>44503</v>
      </c>
      <c r="E107" s="4">
        <v>44504</v>
      </c>
      <c r="F107" s="4">
        <v>44531</v>
      </c>
      <c r="G107">
        <v>71</v>
      </c>
      <c r="H107">
        <v>10650</v>
      </c>
      <c r="I107">
        <v>1</v>
      </c>
      <c r="J107" t="s">
        <v>73</v>
      </c>
      <c r="K107" t="s">
        <v>76</v>
      </c>
      <c r="L107">
        <v>5</v>
      </c>
      <c r="M107">
        <v>1</v>
      </c>
      <c r="N107">
        <v>27</v>
      </c>
    </row>
    <row r="108" spans="1:14">
      <c r="A108" t="s">
        <v>10</v>
      </c>
      <c r="B108" t="s">
        <v>31</v>
      </c>
      <c r="C108" s="4">
        <v>44481</v>
      </c>
      <c r="D108" s="4">
        <v>44493</v>
      </c>
      <c r="E108" s="4">
        <v>44494</v>
      </c>
      <c r="F108" s="4">
        <v>44531</v>
      </c>
      <c r="G108">
        <v>50</v>
      </c>
      <c r="H108">
        <v>16000</v>
      </c>
      <c r="I108">
        <v>3</v>
      </c>
      <c r="J108" t="s">
        <v>73</v>
      </c>
      <c r="K108" t="s">
        <v>76</v>
      </c>
      <c r="L108">
        <v>6</v>
      </c>
      <c r="M108">
        <v>6</v>
      </c>
      <c r="N108">
        <v>37</v>
      </c>
    </row>
    <row r="109" spans="1:14">
      <c r="A109" t="s">
        <v>10</v>
      </c>
      <c r="B109" t="s">
        <v>32</v>
      </c>
      <c r="C109" s="4">
        <v>44481</v>
      </c>
      <c r="D109" s="4">
        <v>44491</v>
      </c>
      <c r="E109" s="4">
        <v>44492</v>
      </c>
      <c r="F109" s="4">
        <v>44531</v>
      </c>
      <c r="G109">
        <v>56</v>
      </c>
      <c r="H109">
        <v>17920</v>
      </c>
      <c r="I109">
        <v>2</v>
      </c>
      <c r="J109" t="s">
        <v>73</v>
      </c>
      <c r="K109" t="s">
        <v>75</v>
      </c>
      <c r="L109">
        <v>6</v>
      </c>
      <c r="M109">
        <v>4</v>
      </c>
      <c r="N109">
        <v>39</v>
      </c>
    </row>
    <row r="110" spans="1:14">
      <c r="A110" t="s">
        <v>11</v>
      </c>
      <c r="B110" t="s">
        <v>33</v>
      </c>
      <c r="C110" s="4">
        <v>44425</v>
      </c>
      <c r="D110" s="4">
        <v>44442</v>
      </c>
      <c r="E110" s="4">
        <v>44443</v>
      </c>
      <c r="F110" s="4">
        <v>44531</v>
      </c>
      <c r="G110">
        <v>49</v>
      </c>
      <c r="H110">
        <v>13720</v>
      </c>
      <c r="I110">
        <v>2</v>
      </c>
      <c r="J110" t="s">
        <v>73</v>
      </c>
      <c r="K110" t="s">
        <v>75</v>
      </c>
      <c r="L110">
        <v>10</v>
      </c>
      <c r="M110">
        <v>7</v>
      </c>
      <c r="N110">
        <v>88</v>
      </c>
    </row>
    <row r="111" spans="1:14">
      <c r="A111" t="s">
        <v>11</v>
      </c>
      <c r="B111" t="s">
        <v>34</v>
      </c>
      <c r="C111" s="4">
        <v>44430</v>
      </c>
      <c r="D111" s="4">
        <v>44446</v>
      </c>
      <c r="E111" s="4">
        <v>44447</v>
      </c>
      <c r="F111" s="4">
        <v>44531</v>
      </c>
      <c r="G111">
        <v>75</v>
      </c>
      <c r="H111">
        <v>21000</v>
      </c>
      <c r="I111">
        <v>5</v>
      </c>
      <c r="J111" t="s">
        <v>73</v>
      </c>
      <c r="K111" t="s">
        <v>75</v>
      </c>
      <c r="L111">
        <v>10</v>
      </c>
      <c r="M111">
        <v>6</v>
      </c>
      <c r="N111">
        <v>84</v>
      </c>
    </row>
    <row r="112" spans="1:14">
      <c r="A112" t="s">
        <v>12</v>
      </c>
      <c r="B112" t="s">
        <v>35</v>
      </c>
      <c r="C112" s="4">
        <v>44477</v>
      </c>
      <c r="D112" s="4">
        <v>44493</v>
      </c>
      <c r="E112" s="4">
        <v>44494</v>
      </c>
      <c r="F112" s="4">
        <v>44531</v>
      </c>
      <c r="G112">
        <v>35</v>
      </c>
      <c r="H112">
        <v>10500</v>
      </c>
      <c r="I112">
        <v>3</v>
      </c>
      <c r="J112" t="s">
        <v>73</v>
      </c>
      <c r="K112" t="s">
        <v>75</v>
      </c>
      <c r="L112">
        <v>9</v>
      </c>
      <c r="M112">
        <v>7</v>
      </c>
      <c r="N112">
        <v>37</v>
      </c>
    </row>
    <row r="113" spans="1:14">
      <c r="A113" t="s">
        <v>12</v>
      </c>
      <c r="B113" t="s">
        <v>36</v>
      </c>
      <c r="C113" s="4">
        <v>44480</v>
      </c>
      <c r="D113" s="4">
        <v>44492</v>
      </c>
      <c r="E113" s="4">
        <v>44493</v>
      </c>
      <c r="F113" s="4">
        <v>44531</v>
      </c>
      <c r="G113">
        <v>56</v>
      </c>
      <c r="H113">
        <v>16800</v>
      </c>
      <c r="I113">
        <v>3</v>
      </c>
      <c r="J113" t="s">
        <v>73</v>
      </c>
      <c r="K113" t="s">
        <v>75</v>
      </c>
      <c r="L113">
        <v>7</v>
      </c>
      <c r="M113">
        <v>5</v>
      </c>
      <c r="N113">
        <v>38</v>
      </c>
    </row>
    <row r="114" spans="1:14">
      <c r="A114" t="s">
        <v>13</v>
      </c>
      <c r="B114" t="s">
        <v>37</v>
      </c>
      <c r="C114" s="4">
        <v>44490</v>
      </c>
      <c r="D114" s="4">
        <v>44501</v>
      </c>
      <c r="E114" s="4">
        <v>44502</v>
      </c>
      <c r="F114" s="4">
        <v>44531</v>
      </c>
      <c r="G114">
        <v>45</v>
      </c>
      <c r="H114">
        <v>6300</v>
      </c>
      <c r="I114">
        <v>4</v>
      </c>
      <c r="J114" t="s">
        <v>73</v>
      </c>
      <c r="K114" t="s">
        <v>75</v>
      </c>
      <c r="L114">
        <v>5</v>
      </c>
      <c r="M114">
        <v>6</v>
      </c>
      <c r="N114">
        <v>29</v>
      </c>
    </row>
    <row r="115" spans="1:14">
      <c r="A115" t="s">
        <v>13</v>
      </c>
      <c r="B115" t="s">
        <v>38</v>
      </c>
      <c r="C115" s="4">
        <v>44487</v>
      </c>
      <c r="D115" s="4">
        <v>44496</v>
      </c>
      <c r="E115" s="4">
        <v>44497</v>
      </c>
      <c r="F115" s="4">
        <v>44531</v>
      </c>
      <c r="G115">
        <v>82</v>
      </c>
      <c r="H115">
        <v>14760</v>
      </c>
      <c r="I115">
        <v>2</v>
      </c>
      <c r="J115" t="s">
        <v>73</v>
      </c>
      <c r="K115" t="s">
        <v>75</v>
      </c>
      <c r="L115">
        <v>4</v>
      </c>
      <c r="M115">
        <v>5</v>
      </c>
      <c r="N115">
        <v>34</v>
      </c>
    </row>
    <row r="116" spans="1:14">
      <c r="A116" t="s">
        <v>14</v>
      </c>
      <c r="B116" t="s">
        <v>39</v>
      </c>
      <c r="C116" s="4">
        <v>44493</v>
      </c>
      <c r="D116" s="4">
        <v>44497</v>
      </c>
      <c r="E116" s="4">
        <v>44498</v>
      </c>
      <c r="F116" s="4">
        <v>44531</v>
      </c>
      <c r="G116">
        <v>48</v>
      </c>
      <c r="H116">
        <v>5760</v>
      </c>
      <c r="I116">
        <v>1</v>
      </c>
      <c r="J116" t="s">
        <v>73</v>
      </c>
      <c r="K116" t="s">
        <v>76</v>
      </c>
      <c r="L116">
        <v>3</v>
      </c>
      <c r="M116">
        <v>1</v>
      </c>
      <c r="N116">
        <v>33</v>
      </c>
    </row>
    <row r="117" spans="1:14">
      <c r="A117" t="s">
        <v>14</v>
      </c>
      <c r="B117" t="s">
        <v>40</v>
      </c>
      <c r="C117" s="4">
        <v>44489</v>
      </c>
      <c r="D117" s="4">
        <v>44502</v>
      </c>
      <c r="E117" s="4">
        <v>44503</v>
      </c>
      <c r="F117" s="4">
        <v>44531</v>
      </c>
      <c r="G117">
        <v>55</v>
      </c>
      <c r="H117">
        <v>6600</v>
      </c>
      <c r="I117">
        <v>2</v>
      </c>
      <c r="J117" t="s">
        <v>73</v>
      </c>
      <c r="K117" t="s">
        <v>75</v>
      </c>
      <c r="L117">
        <v>9</v>
      </c>
      <c r="M117">
        <v>4</v>
      </c>
      <c r="N117">
        <v>28</v>
      </c>
    </row>
    <row r="118" spans="1:14">
      <c r="A118" t="s">
        <v>15</v>
      </c>
      <c r="B118" t="s">
        <v>41</v>
      </c>
      <c r="C118" s="4">
        <v>44472</v>
      </c>
      <c r="D118" s="4">
        <v>44481</v>
      </c>
      <c r="E118" s="4">
        <v>44482</v>
      </c>
      <c r="F118" s="4">
        <v>44531</v>
      </c>
      <c r="G118">
        <v>51</v>
      </c>
      <c r="H118">
        <v>34680</v>
      </c>
      <c r="I118">
        <v>3</v>
      </c>
      <c r="J118" t="s">
        <v>73</v>
      </c>
      <c r="K118" t="s">
        <v>75</v>
      </c>
      <c r="L118">
        <v>6</v>
      </c>
      <c r="M118">
        <v>3</v>
      </c>
      <c r="N118">
        <v>49</v>
      </c>
    </row>
    <row r="119" spans="1:14">
      <c r="A119" t="s">
        <v>15</v>
      </c>
      <c r="B119" t="s">
        <v>42</v>
      </c>
      <c r="C119" s="4">
        <v>44473</v>
      </c>
      <c r="D119" s="4">
        <v>44481</v>
      </c>
      <c r="E119" s="4">
        <v>44482</v>
      </c>
      <c r="F119" s="4">
        <v>44531</v>
      </c>
      <c r="G119">
        <v>50</v>
      </c>
      <c r="H119">
        <v>34000</v>
      </c>
      <c r="I119">
        <v>2</v>
      </c>
      <c r="J119" t="s">
        <v>73</v>
      </c>
      <c r="K119" t="s">
        <v>75</v>
      </c>
      <c r="L119">
        <v>5</v>
      </c>
      <c r="M119">
        <v>3</v>
      </c>
      <c r="N119">
        <v>49</v>
      </c>
    </row>
    <row r="120" spans="1:14">
      <c r="A120" t="s">
        <v>16</v>
      </c>
      <c r="B120" t="s">
        <v>43</v>
      </c>
      <c r="C120" s="4">
        <v>44424</v>
      </c>
      <c r="D120" s="4">
        <v>44435</v>
      </c>
      <c r="E120" s="4">
        <v>44436</v>
      </c>
      <c r="F120" s="4">
        <v>44531</v>
      </c>
      <c r="G120">
        <v>45</v>
      </c>
      <c r="H120">
        <v>33750</v>
      </c>
      <c r="I120">
        <v>4</v>
      </c>
      <c r="J120" t="s">
        <v>73</v>
      </c>
      <c r="K120" t="s">
        <v>75</v>
      </c>
      <c r="L120">
        <v>6</v>
      </c>
      <c r="M120">
        <v>5</v>
      </c>
      <c r="N120">
        <v>95</v>
      </c>
    </row>
    <row r="121" spans="1:14">
      <c r="A121" t="s">
        <v>16</v>
      </c>
      <c r="B121" t="s">
        <v>44</v>
      </c>
      <c r="C121" s="4">
        <v>44425</v>
      </c>
      <c r="D121" s="4">
        <v>44433</v>
      </c>
      <c r="E121" s="4">
        <v>44434</v>
      </c>
      <c r="F121" s="4">
        <v>44531</v>
      </c>
      <c r="G121">
        <v>56</v>
      </c>
      <c r="H121">
        <v>42000</v>
      </c>
      <c r="I121">
        <v>2</v>
      </c>
      <c r="J121" t="s">
        <v>73</v>
      </c>
      <c r="K121" t="s">
        <v>75</v>
      </c>
      <c r="L121">
        <v>4</v>
      </c>
      <c r="M121">
        <v>4</v>
      </c>
      <c r="N121">
        <v>97</v>
      </c>
    </row>
    <row r="122" spans="1:14">
      <c r="A122" t="s">
        <v>19</v>
      </c>
      <c r="B122" t="s">
        <v>45</v>
      </c>
      <c r="C122" s="4">
        <v>44492</v>
      </c>
      <c r="D122" s="4">
        <v>44500</v>
      </c>
      <c r="E122" s="4">
        <v>44501</v>
      </c>
      <c r="F122" s="4">
        <v>44531</v>
      </c>
      <c r="G122">
        <v>46</v>
      </c>
      <c r="H122">
        <v>16100</v>
      </c>
      <c r="I122">
        <v>2</v>
      </c>
      <c r="J122" t="s">
        <v>73</v>
      </c>
      <c r="K122" t="s">
        <v>75</v>
      </c>
      <c r="L122">
        <v>5</v>
      </c>
      <c r="M122">
        <v>3</v>
      </c>
      <c r="N122">
        <v>30</v>
      </c>
    </row>
    <row r="123" spans="1:14">
      <c r="A123" t="s">
        <v>19</v>
      </c>
      <c r="B123" t="s">
        <v>46</v>
      </c>
      <c r="C123" s="4">
        <v>44492</v>
      </c>
      <c r="D123" s="4">
        <v>44501</v>
      </c>
      <c r="E123" s="4">
        <v>44502</v>
      </c>
      <c r="F123" s="4">
        <v>44531</v>
      </c>
      <c r="G123">
        <v>58</v>
      </c>
      <c r="H123">
        <v>20300</v>
      </c>
      <c r="I123">
        <v>1</v>
      </c>
      <c r="J123" t="s">
        <v>73</v>
      </c>
      <c r="K123" t="s">
        <v>75</v>
      </c>
      <c r="L123">
        <v>3</v>
      </c>
      <c r="M123">
        <v>6</v>
      </c>
      <c r="N123">
        <v>29</v>
      </c>
    </row>
    <row r="124" spans="1:14">
      <c r="A124" t="s">
        <v>20</v>
      </c>
      <c r="B124" t="s">
        <v>47</v>
      </c>
      <c r="C124" s="4">
        <v>44496</v>
      </c>
      <c r="D124" s="4">
        <v>44507</v>
      </c>
      <c r="E124" s="4">
        <v>44508</v>
      </c>
      <c r="F124" s="4">
        <v>44531</v>
      </c>
      <c r="G124">
        <v>43</v>
      </c>
      <c r="H124">
        <v>9460</v>
      </c>
      <c r="I124">
        <v>2</v>
      </c>
      <c r="J124" t="s">
        <v>73</v>
      </c>
      <c r="K124" t="s">
        <v>75</v>
      </c>
      <c r="L124">
        <v>5</v>
      </c>
      <c r="M124">
        <v>6</v>
      </c>
      <c r="N124">
        <v>23</v>
      </c>
    </row>
    <row r="125" spans="1:14">
      <c r="A125" t="s">
        <v>20</v>
      </c>
      <c r="B125" t="s">
        <v>48</v>
      </c>
      <c r="C125" s="4">
        <v>44497</v>
      </c>
      <c r="D125" s="4">
        <v>44506</v>
      </c>
      <c r="E125" s="4">
        <v>44507</v>
      </c>
      <c r="F125" s="4">
        <v>44531</v>
      </c>
      <c r="G125">
        <v>48</v>
      </c>
      <c r="H125">
        <v>10560</v>
      </c>
      <c r="I125">
        <v>1</v>
      </c>
      <c r="J125" t="s">
        <v>73</v>
      </c>
      <c r="K125" t="s">
        <v>75</v>
      </c>
      <c r="L125">
        <v>8</v>
      </c>
      <c r="M125">
        <v>1</v>
      </c>
      <c r="N125">
        <v>24</v>
      </c>
    </row>
    <row r="126" spans="1:14">
      <c r="A126" t="s">
        <v>21</v>
      </c>
      <c r="B126" t="s">
        <v>49</v>
      </c>
      <c r="C126" s="4">
        <v>44501</v>
      </c>
      <c r="D126" s="4">
        <v>44508</v>
      </c>
      <c r="E126" s="4">
        <v>44509</v>
      </c>
      <c r="F126" s="4">
        <v>44531</v>
      </c>
      <c r="G126">
        <v>43</v>
      </c>
      <c r="H126">
        <v>2580</v>
      </c>
      <c r="I126">
        <v>3</v>
      </c>
      <c r="J126" t="s">
        <v>73</v>
      </c>
      <c r="K126" t="s">
        <v>75</v>
      </c>
      <c r="L126">
        <v>4</v>
      </c>
      <c r="M126">
        <v>3</v>
      </c>
      <c r="N126">
        <v>22</v>
      </c>
    </row>
    <row r="127" spans="1:14">
      <c r="A127" t="s">
        <v>21</v>
      </c>
      <c r="B127" t="s">
        <v>50</v>
      </c>
      <c r="C127" s="4">
        <v>44505</v>
      </c>
      <c r="D127" s="4">
        <v>44512</v>
      </c>
      <c r="E127" s="4">
        <v>44513</v>
      </c>
      <c r="F127" s="4">
        <v>44531</v>
      </c>
      <c r="G127">
        <v>48</v>
      </c>
      <c r="H127">
        <v>2880</v>
      </c>
      <c r="I127">
        <v>1</v>
      </c>
      <c r="J127" t="s">
        <v>73</v>
      </c>
      <c r="K127" t="s">
        <v>75</v>
      </c>
      <c r="L127">
        <v>3</v>
      </c>
      <c r="M127">
        <v>4</v>
      </c>
      <c r="N127">
        <v>18</v>
      </c>
    </row>
    <row r="128" spans="1:14">
      <c r="A128" t="s">
        <v>22</v>
      </c>
      <c r="B128" t="s">
        <v>51</v>
      </c>
      <c r="C128" s="4">
        <v>44487</v>
      </c>
      <c r="D128" s="4">
        <v>44499</v>
      </c>
      <c r="E128" s="4">
        <v>44500</v>
      </c>
      <c r="F128" s="4">
        <v>44531</v>
      </c>
      <c r="G128">
        <v>40</v>
      </c>
      <c r="H128">
        <v>7200</v>
      </c>
      <c r="I128">
        <v>3</v>
      </c>
      <c r="J128" t="s">
        <v>73</v>
      </c>
      <c r="K128" t="s">
        <v>75</v>
      </c>
      <c r="L128">
        <v>5</v>
      </c>
      <c r="M128">
        <v>7</v>
      </c>
      <c r="N128">
        <v>31</v>
      </c>
    </row>
    <row r="129" spans="1:14">
      <c r="A129" t="s">
        <v>22</v>
      </c>
      <c r="B129" t="s">
        <v>52</v>
      </c>
      <c r="C129" s="4">
        <v>44492</v>
      </c>
      <c r="D129" s="4">
        <v>44501</v>
      </c>
      <c r="E129" s="4">
        <v>44502</v>
      </c>
      <c r="F129" s="4">
        <v>44531</v>
      </c>
      <c r="G129">
        <v>68</v>
      </c>
      <c r="H129">
        <v>12240</v>
      </c>
      <c r="I129">
        <v>4</v>
      </c>
      <c r="J129" t="s">
        <v>73</v>
      </c>
      <c r="K129" t="s">
        <v>75</v>
      </c>
      <c r="L129">
        <v>5</v>
      </c>
      <c r="M129">
        <v>4</v>
      </c>
      <c r="N129">
        <v>29</v>
      </c>
    </row>
    <row r="130" spans="1:14">
      <c r="A130" t="s">
        <v>23</v>
      </c>
      <c r="B130" t="s">
        <v>53</v>
      </c>
      <c r="C130" s="4">
        <v>44481</v>
      </c>
      <c r="D130" s="4">
        <v>44493</v>
      </c>
      <c r="E130" s="4">
        <v>44494</v>
      </c>
      <c r="F130" s="4">
        <v>44531</v>
      </c>
      <c r="G130">
        <v>48</v>
      </c>
      <c r="H130">
        <v>21600</v>
      </c>
      <c r="I130">
        <v>1</v>
      </c>
      <c r="J130" t="s">
        <v>73</v>
      </c>
      <c r="K130" t="s">
        <v>75</v>
      </c>
      <c r="L130">
        <v>9</v>
      </c>
      <c r="M130">
        <v>3</v>
      </c>
      <c r="N130">
        <v>37</v>
      </c>
    </row>
    <row r="131" spans="1:14">
      <c r="A131" t="s">
        <v>23</v>
      </c>
      <c r="B131" t="s">
        <v>54</v>
      </c>
      <c r="C131" s="4">
        <v>44488</v>
      </c>
      <c r="D131" s="4">
        <v>44496</v>
      </c>
      <c r="E131" s="4">
        <v>44497</v>
      </c>
      <c r="F131" s="4">
        <v>44531</v>
      </c>
      <c r="G131">
        <v>54</v>
      </c>
      <c r="H131">
        <v>24300</v>
      </c>
      <c r="I131">
        <v>1</v>
      </c>
      <c r="J131" t="s">
        <v>73</v>
      </c>
      <c r="K131" t="s">
        <v>75</v>
      </c>
      <c r="L131">
        <v>6</v>
      </c>
      <c r="M131">
        <v>2</v>
      </c>
      <c r="N131">
        <v>34</v>
      </c>
    </row>
    <row r="132" spans="1:14">
      <c r="A132" t="s">
        <v>24</v>
      </c>
      <c r="B132" t="s">
        <v>55</v>
      </c>
      <c r="C132" s="4">
        <v>44490</v>
      </c>
      <c r="D132" s="4">
        <v>44504</v>
      </c>
      <c r="E132" s="4">
        <v>44505</v>
      </c>
      <c r="F132" s="4">
        <v>44531</v>
      </c>
      <c r="G132">
        <v>47</v>
      </c>
      <c r="H132">
        <v>12220</v>
      </c>
      <c r="I132">
        <v>2</v>
      </c>
      <c r="J132" t="s">
        <v>74</v>
      </c>
      <c r="K132" t="s">
        <v>75</v>
      </c>
      <c r="L132">
        <v>7</v>
      </c>
      <c r="M132">
        <v>7</v>
      </c>
      <c r="N132">
        <v>26</v>
      </c>
    </row>
    <row r="133" spans="1:14">
      <c r="A133" t="s">
        <v>24</v>
      </c>
      <c r="B133" t="s">
        <v>56</v>
      </c>
      <c r="C133" s="4">
        <v>44489</v>
      </c>
      <c r="D133" s="4">
        <v>44500</v>
      </c>
      <c r="E133" s="4">
        <v>44501</v>
      </c>
      <c r="F133" s="4">
        <v>44531</v>
      </c>
      <c r="G133">
        <v>64</v>
      </c>
      <c r="H133">
        <v>16640</v>
      </c>
      <c r="I133">
        <v>4</v>
      </c>
      <c r="J133" t="s">
        <v>73</v>
      </c>
      <c r="K133" t="s">
        <v>75</v>
      </c>
      <c r="L133">
        <v>5</v>
      </c>
      <c r="M133">
        <v>6</v>
      </c>
      <c r="N133">
        <v>30</v>
      </c>
    </row>
    <row r="134" spans="1:14">
      <c r="A134" t="s">
        <v>25</v>
      </c>
      <c r="B134" t="s">
        <v>57</v>
      </c>
      <c r="C134" s="4">
        <v>44501</v>
      </c>
      <c r="D134" s="4">
        <v>44508</v>
      </c>
      <c r="E134" s="4">
        <v>44509</v>
      </c>
      <c r="F134" s="4">
        <v>44531</v>
      </c>
      <c r="G134">
        <v>49</v>
      </c>
      <c r="H134">
        <v>4410</v>
      </c>
      <c r="I134">
        <v>3</v>
      </c>
      <c r="J134" t="s">
        <v>73</v>
      </c>
      <c r="K134" t="s">
        <v>75</v>
      </c>
      <c r="L134">
        <v>6</v>
      </c>
      <c r="M134">
        <v>1</v>
      </c>
      <c r="N134">
        <v>22</v>
      </c>
    </row>
    <row r="135" spans="1:14">
      <c r="A135" t="s">
        <v>25</v>
      </c>
      <c r="B135" t="s">
        <v>58</v>
      </c>
      <c r="C135" s="4">
        <v>44493</v>
      </c>
      <c r="D135" s="4">
        <v>44507</v>
      </c>
      <c r="E135" s="4">
        <v>44508</v>
      </c>
      <c r="F135" s="4">
        <v>44531</v>
      </c>
      <c r="G135">
        <v>71</v>
      </c>
      <c r="H135">
        <v>6390</v>
      </c>
      <c r="I135">
        <v>3</v>
      </c>
      <c r="J135" t="s">
        <v>73</v>
      </c>
      <c r="K135" t="s">
        <v>75</v>
      </c>
      <c r="L135">
        <v>9</v>
      </c>
      <c r="M135">
        <v>5</v>
      </c>
      <c r="N135">
        <v>23</v>
      </c>
    </row>
    <row r="136" spans="1:14">
      <c r="A136" t="s">
        <v>26</v>
      </c>
      <c r="B136" t="s">
        <v>59</v>
      </c>
      <c r="C136" s="4">
        <v>44488</v>
      </c>
      <c r="D136" s="4">
        <v>44502</v>
      </c>
      <c r="E136" s="4">
        <v>44503</v>
      </c>
      <c r="F136" s="4">
        <v>44531</v>
      </c>
      <c r="G136">
        <v>55</v>
      </c>
      <c r="H136">
        <v>7700</v>
      </c>
      <c r="I136">
        <v>3</v>
      </c>
      <c r="J136" t="s">
        <v>73</v>
      </c>
      <c r="K136" t="s">
        <v>75</v>
      </c>
      <c r="L136">
        <v>9</v>
      </c>
      <c r="M136">
        <v>5</v>
      </c>
      <c r="N136">
        <v>28</v>
      </c>
    </row>
    <row r="137" spans="1:14">
      <c r="A137" t="s">
        <v>26</v>
      </c>
      <c r="B137" t="s">
        <v>60</v>
      </c>
      <c r="C137" s="4">
        <v>44492</v>
      </c>
      <c r="D137" s="4">
        <v>44503</v>
      </c>
      <c r="E137" s="4">
        <v>44504</v>
      </c>
      <c r="F137" s="4">
        <v>44531</v>
      </c>
      <c r="G137">
        <v>73</v>
      </c>
      <c r="H137">
        <v>10220</v>
      </c>
      <c r="I137">
        <v>2</v>
      </c>
      <c r="J137" t="s">
        <v>73</v>
      </c>
      <c r="K137" t="s">
        <v>75</v>
      </c>
      <c r="L137">
        <v>9</v>
      </c>
      <c r="M137">
        <v>2</v>
      </c>
      <c r="N137">
        <v>27</v>
      </c>
    </row>
    <row r="138" spans="1:14">
      <c r="A138" t="s">
        <v>8</v>
      </c>
      <c r="B138" t="s">
        <v>27</v>
      </c>
      <c r="C138" s="4">
        <v>44514</v>
      </c>
      <c r="D138" s="4">
        <v>44525</v>
      </c>
      <c r="E138" s="4">
        <v>44526</v>
      </c>
      <c r="F138" s="4">
        <v>44562</v>
      </c>
      <c r="G138">
        <v>52</v>
      </c>
      <c r="H138">
        <v>13520</v>
      </c>
      <c r="I138">
        <v>2</v>
      </c>
      <c r="J138" t="s">
        <v>74</v>
      </c>
      <c r="K138" t="s">
        <v>75</v>
      </c>
      <c r="L138">
        <v>6</v>
      </c>
      <c r="M138">
        <v>5</v>
      </c>
      <c r="N138">
        <v>36</v>
      </c>
    </row>
    <row r="139" spans="1:14">
      <c r="A139" t="s">
        <v>8</v>
      </c>
      <c r="B139" t="s">
        <v>28</v>
      </c>
      <c r="C139" s="4">
        <v>44513</v>
      </c>
      <c r="D139" s="4">
        <v>44526</v>
      </c>
      <c r="E139" s="4">
        <v>44527</v>
      </c>
      <c r="F139" s="4">
        <v>44562</v>
      </c>
      <c r="G139">
        <v>51</v>
      </c>
      <c r="H139">
        <v>13260</v>
      </c>
      <c r="I139">
        <v>1</v>
      </c>
      <c r="J139" t="s">
        <v>73</v>
      </c>
      <c r="K139" t="s">
        <v>75</v>
      </c>
      <c r="L139">
        <v>8</v>
      </c>
      <c r="M139">
        <v>5</v>
      </c>
      <c r="N139">
        <v>35</v>
      </c>
    </row>
    <row r="140" spans="1:14">
      <c r="A140" t="s">
        <v>9</v>
      </c>
      <c r="B140" t="s">
        <v>29</v>
      </c>
      <c r="C140" s="4">
        <v>44518</v>
      </c>
      <c r="D140" s="4">
        <v>44529</v>
      </c>
      <c r="E140" s="4">
        <v>44530</v>
      </c>
      <c r="F140" s="4">
        <v>44562</v>
      </c>
      <c r="G140">
        <v>66</v>
      </c>
      <c r="H140">
        <v>9900</v>
      </c>
      <c r="I140">
        <v>2</v>
      </c>
      <c r="J140" t="s">
        <v>73</v>
      </c>
      <c r="K140" t="s">
        <v>75</v>
      </c>
      <c r="L140">
        <v>6</v>
      </c>
      <c r="M140">
        <v>5</v>
      </c>
      <c r="N140">
        <v>32</v>
      </c>
    </row>
    <row r="141" spans="1:14">
      <c r="A141" t="s">
        <v>9</v>
      </c>
      <c r="B141" t="s">
        <v>30</v>
      </c>
      <c r="C141" s="4">
        <v>44518</v>
      </c>
      <c r="D141" s="4">
        <v>44529</v>
      </c>
      <c r="E141" s="4">
        <v>44530</v>
      </c>
      <c r="F141" s="4">
        <v>44562</v>
      </c>
      <c r="G141">
        <v>84</v>
      </c>
      <c r="H141">
        <v>12600</v>
      </c>
      <c r="I141">
        <v>3</v>
      </c>
      <c r="J141" t="s">
        <v>73</v>
      </c>
      <c r="K141" t="s">
        <v>75</v>
      </c>
      <c r="L141">
        <v>4</v>
      </c>
      <c r="M141">
        <v>7</v>
      </c>
      <c r="N141">
        <v>32</v>
      </c>
    </row>
    <row r="142" spans="1:14">
      <c r="A142" t="s">
        <v>10</v>
      </c>
      <c r="B142" t="s">
        <v>31</v>
      </c>
      <c r="C142" s="4">
        <v>44505</v>
      </c>
      <c r="D142" s="4">
        <v>44520</v>
      </c>
      <c r="E142" s="4">
        <v>44521</v>
      </c>
      <c r="F142" s="4">
        <v>44562</v>
      </c>
      <c r="G142">
        <v>50</v>
      </c>
      <c r="H142">
        <v>16000</v>
      </c>
      <c r="I142">
        <v>2</v>
      </c>
      <c r="J142" t="s">
        <v>73</v>
      </c>
      <c r="K142" t="s">
        <v>75</v>
      </c>
      <c r="L142">
        <v>9</v>
      </c>
      <c r="M142">
        <v>6</v>
      </c>
      <c r="N142">
        <v>41</v>
      </c>
    </row>
    <row r="143" spans="1:14">
      <c r="A143" t="s">
        <v>10</v>
      </c>
      <c r="B143" t="s">
        <v>32</v>
      </c>
      <c r="C143" s="4">
        <v>44506</v>
      </c>
      <c r="D143" s="4">
        <v>44519</v>
      </c>
      <c r="E143" s="4">
        <v>44520</v>
      </c>
      <c r="F143" s="4">
        <v>44562</v>
      </c>
      <c r="G143">
        <v>54</v>
      </c>
      <c r="H143">
        <v>17280</v>
      </c>
      <c r="I143">
        <v>3</v>
      </c>
      <c r="J143" t="s">
        <v>73</v>
      </c>
      <c r="K143" t="s">
        <v>75</v>
      </c>
      <c r="L143">
        <v>9</v>
      </c>
      <c r="M143">
        <v>4</v>
      </c>
      <c r="N143">
        <v>42</v>
      </c>
    </row>
    <row r="144" spans="1:14">
      <c r="A144" t="s">
        <v>11</v>
      </c>
      <c r="B144" t="s">
        <v>33</v>
      </c>
      <c r="C144" s="4">
        <v>44462</v>
      </c>
      <c r="D144" s="4">
        <v>44474</v>
      </c>
      <c r="E144" s="4">
        <v>44475</v>
      </c>
      <c r="F144" s="4">
        <v>44562</v>
      </c>
      <c r="G144">
        <v>58</v>
      </c>
      <c r="H144">
        <v>16240</v>
      </c>
      <c r="I144">
        <v>2</v>
      </c>
      <c r="J144" t="s">
        <v>73</v>
      </c>
      <c r="K144" t="s">
        <v>75</v>
      </c>
      <c r="L144">
        <v>7</v>
      </c>
      <c r="M144">
        <v>5</v>
      </c>
      <c r="N144">
        <v>87</v>
      </c>
    </row>
    <row r="145" spans="1:14">
      <c r="A145" t="s">
        <v>11</v>
      </c>
      <c r="B145" t="s">
        <v>34</v>
      </c>
      <c r="C145" s="4">
        <v>44464</v>
      </c>
      <c r="D145" s="4">
        <v>44475</v>
      </c>
      <c r="E145" s="4">
        <v>44476</v>
      </c>
      <c r="F145" s="4">
        <v>44562</v>
      </c>
      <c r="G145">
        <v>75</v>
      </c>
      <c r="H145">
        <v>21000</v>
      </c>
      <c r="I145">
        <v>1</v>
      </c>
      <c r="J145" t="s">
        <v>73</v>
      </c>
      <c r="K145" t="s">
        <v>75</v>
      </c>
      <c r="L145">
        <v>5</v>
      </c>
      <c r="M145">
        <v>6</v>
      </c>
      <c r="N145">
        <v>86</v>
      </c>
    </row>
    <row r="146" spans="1:14">
      <c r="A146" t="s">
        <v>12</v>
      </c>
      <c r="B146" t="s">
        <v>35</v>
      </c>
      <c r="C146" s="4">
        <v>44520</v>
      </c>
      <c r="D146" s="4">
        <v>44527</v>
      </c>
      <c r="E146" s="4">
        <v>44528</v>
      </c>
      <c r="F146" s="4">
        <v>44562</v>
      </c>
      <c r="G146">
        <v>52</v>
      </c>
      <c r="H146">
        <v>15600</v>
      </c>
      <c r="I146">
        <v>1</v>
      </c>
      <c r="J146" t="s">
        <v>73</v>
      </c>
      <c r="K146" t="s">
        <v>75</v>
      </c>
      <c r="L146">
        <v>5</v>
      </c>
      <c r="M146">
        <v>2</v>
      </c>
      <c r="N146">
        <v>34</v>
      </c>
    </row>
    <row r="147" spans="1:14">
      <c r="A147" t="s">
        <v>12</v>
      </c>
      <c r="B147" t="s">
        <v>36</v>
      </c>
      <c r="C147" s="4">
        <v>44513</v>
      </c>
      <c r="D147" s="4">
        <v>44526</v>
      </c>
      <c r="E147" s="4">
        <v>44527</v>
      </c>
      <c r="F147" s="4">
        <v>44562</v>
      </c>
      <c r="G147">
        <v>54</v>
      </c>
      <c r="H147">
        <v>16200</v>
      </c>
      <c r="I147">
        <v>3</v>
      </c>
      <c r="J147" t="s">
        <v>73</v>
      </c>
      <c r="K147" t="s">
        <v>75</v>
      </c>
      <c r="L147">
        <v>6</v>
      </c>
      <c r="M147">
        <v>7</v>
      </c>
      <c r="N147">
        <v>35</v>
      </c>
    </row>
    <row r="148" spans="1:14">
      <c r="A148" t="s">
        <v>13</v>
      </c>
      <c r="B148" t="s">
        <v>37</v>
      </c>
      <c r="C148" s="4">
        <v>44522</v>
      </c>
      <c r="D148" s="4">
        <v>44529</v>
      </c>
      <c r="E148" s="4">
        <v>44530</v>
      </c>
      <c r="F148" s="4">
        <v>44562</v>
      </c>
      <c r="G148">
        <v>45</v>
      </c>
      <c r="H148">
        <v>6300</v>
      </c>
      <c r="I148">
        <v>2</v>
      </c>
      <c r="J148" t="s">
        <v>73</v>
      </c>
      <c r="K148" t="s">
        <v>76</v>
      </c>
      <c r="L148">
        <v>6</v>
      </c>
      <c r="M148">
        <v>1</v>
      </c>
      <c r="N148">
        <v>32</v>
      </c>
    </row>
    <row r="149" spans="1:14">
      <c r="A149" t="s">
        <v>13</v>
      </c>
      <c r="B149" t="s">
        <v>38</v>
      </c>
      <c r="C149" s="4">
        <v>44519</v>
      </c>
      <c r="D149" s="4">
        <v>44532</v>
      </c>
      <c r="E149" s="4">
        <v>44533</v>
      </c>
      <c r="F149" s="4">
        <v>44562</v>
      </c>
      <c r="G149">
        <v>54</v>
      </c>
      <c r="H149">
        <v>9720</v>
      </c>
      <c r="I149">
        <v>5</v>
      </c>
      <c r="J149" t="s">
        <v>74</v>
      </c>
      <c r="K149" t="s">
        <v>75</v>
      </c>
      <c r="L149">
        <v>9</v>
      </c>
      <c r="M149">
        <v>4</v>
      </c>
      <c r="N149">
        <v>29</v>
      </c>
    </row>
    <row r="150" spans="1:14">
      <c r="A150" t="s">
        <v>14</v>
      </c>
      <c r="B150" t="s">
        <v>39</v>
      </c>
      <c r="C150" s="4">
        <v>44521</v>
      </c>
      <c r="D150" s="4">
        <v>44532</v>
      </c>
      <c r="E150" s="4">
        <v>44533</v>
      </c>
      <c r="F150" s="4">
        <v>44562</v>
      </c>
      <c r="G150">
        <v>55</v>
      </c>
      <c r="H150">
        <v>6600</v>
      </c>
      <c r="I150">
        <v>2</v>
      </c>
      <c r="J150" t="s">
        <v>73</v>
      </c>
      <c r="K150" t="s">
        <v>76</v>
      </c>
      <c r="L150">
        <v>5</v>
      </c>
      <c r="M150">
        <v>6</v>
      </c>
      <c r="N150">
        <v>29</v>
      </c>
    </row>
    <row r="151" spans="1:14">
      <c r="A151" t="s">
        <v>14</v>
      </c>
      <c r="B151" t="s">
        <v>40</v>
      </c>
      <c r="C151" s="4">
        <v>44523</v>
      </c>
      <c r="D151" s="4">
        <v>44530</v>
      </c>
      <c r="E151" s="4">
        <v>44531</v>
      </c>
      <c r="F151" s="4">
        <v>44562</v>
      </c>
      <c r="G151">
        <v>59</v>
      </c>
      <c r="H151">
        <v>7080</v>
      </c>
      <c r="I151">
        <v>2</v>
      </c>
      <c r="J151" t="s">
        <v>73</v>
      </c>
      <c r="K151" t="s">
        <v>75</v>
      </c>
      <c r="L151">
        <v>4</v>
      </c>
      <c r="M151">
        <v>3</v>
      </c>
      <c r="N151">
        <v>31</v>
      </c>
    </row>
    <row r="152" spans="1:14">
      <c r="A152" t="s">
        <v>15</v>
      </c>
      <c r="B152" t="s">
        <v>41</v>
      </c>
      <c r="C152" s="4">
        <v>44504</v>
      </c>
      <c r="D152" s="4">
        <v>44513</v>
      </c>
      <c r="E152" s="4">
        <v>44514</v>
      </c>
      <c r="F152" s="4">
        <v>44562</v>
      </c>
      <c r="G152">
        <v>39</v>
      </c>
      <c r="H152">
        <v>26520</v>
      </c>
      <c r="I152">
        <v>2</v>
      </c>
      <c r="J152" t="s">
        <v>73</v>
      </c>
      <c r="K152" t="s">
        <v>75</v>
      </c>
      <c r="L152">
        <v>4</v>
      </c>
      <c r="M152">
        <v>5</v>
      </c>
      <c r="N152">
        <v>48</v>
      </c>
    </row>
    <row r="153" spans="1:14">
      <c r="A153" t="s">
        <v>15</v>
      </c>
      <c r="B153" t="s">
        <v>42</v>
      </c>
      <c r="C153" s="4">
        <v>44498</v>
      </c>
      <c r="D153" s="4">
        <v>44511</v>
      </c>
      <c r="E153" s="4">
        <v>44512</v>
      </c>
      <c r="F153" s="4">
        <v>44562</v>
      </c>
      <c r="G153">
        <v>55</v>
      </c>
      <c r="H153">
        <v>37400</v>
      </c>
      <c r="I153">
        <v>2</v>
      </c>
      <c r="J153" t="s">
        <v>73</v>
      </c>
      <c r="K153" t="s">
        <v>76</v>
      </c>
      <c r="L153">
        <v>10</v>
      </c>
      <c r="M153">
        <v>3</v>
      </c>
      <c r="N153">
        <v>50</v>
      </c>
    </row>
    <row r="154" spans="1:14">
      <c r="A154" t="s">
        <v>16</v>
      </c>
      <c r="B154" t="s">
        <v>43</v>
      </c>
      <c r="C154" s="4">
        <v>44458</v>
      </c>
      <c r="D154" s="4">
        <v>44467</v>
      </c>
      <c r="E154" s="4">
        <v>44468</v>
      </c>
      <c r="F154" s="4">
        <v>44562</v>
      </c>
      <c r="G154">
        <v>35</v>
      </c>
      <c r="H154">
        <v>26250</v>
      </c>
      <c r="I154">
        <v>1</v>
      </c>
      <c r="J154" t="s">
        <v>73</v>
      </c>
      <c r="K154" t="s">
        <v>76</v>
      </c>
      <c r="L154">
        <v>8</v>
      </c>
      <c r="M154">
        <v>1</v>
      </c>
      <c r="N154">
        <v>94</v>
      </c>
    </row>
    <row r="155" spans="1:14">
      <c r="A155" t="s">
        <v>16</v>
      </c>
      <c r="B155" t="s">
        <v>44</v>
      </c>
      <c r="C155" s="4">
        <v>44459</v>
      </c>
      <c r="D155" s="4">
        <v>44468</v>
      </c>
      <c r="E155" s="4">
        <v>44469</v>
      </c>
      <c r="F155" s="4">
        <v>44562</v>
      </c>
      <c r="G155">
        <v>58</v>
      </c>
      <c r="H155">
        <v>43500</v>
      </c>
      <c r="I155">
        <v>2</v>
      </c>
      <c r="J155" t="s">
        <v>73</v>
      </c>
      <c r="K155" t="s">
        <v>75</v>
      </c>
      <c r="L155">
        <v>7</v>
      </c>
      <c r="M155">
        <v>2</v>
      </c>
      <c r="N155">
        <v>93</v>
      </c>
    </row>
    <row r="156" spans="1:14">
      <c r="A156" t="s">
        <v>19</v>
      </c>
      <c r="B156" t="s">
        <v>45</v>
      </c>
      <c r="C156" s="4">
        <v>44517</v>
      </c>
      <c r="D156" s="4">
        <v>44529</v>
      </c>
      <c r="E156" s="4">
        <v>44530</v>
      </c>
      <c r="F156" s="4">
        <v>44562</v>
      </c>
      <c r="G156">
        <v>48</v>
      </c>
      <c r="H156">
        <v>16800</v>
      </c>
      <c r="I156">
        <v>2</v>
      </c>
      <c r="J156" t="s">
        <v>73</v>
      </c>
      <c r="K156" t="s">
        <v>75</v>
      </c>
      <c r="L156">
        <v>8</v>
      </c>
      <c r="M156">
        <v>4</v>
      </c>
      <c r="N156">
        <v>32</v>
      </c>
    </row>
    <row r="157" spans="1:14">
      <c r="A157" t="s">
        <v>19</v>
      </c>
      <c r="B157" t="s">
        <v>46</v>
      </c>
      <c r="C157" s="4">
        <v>44523</v>
      </c>
      <c r="D157" s="4">
        <v>44533</v>
      </c>
      <c r="E157" s="4">
        <v>44534</v>
      </c>
      <c r="F157" s="4">
        <v>44562</v>
      </c>
      <c r="G157">
        <v>71</v>
      </c>
      <c r="H157">
        <v>24850</v>
      </c>
      <c r="I157">
        <v>2</v>
      </c>
      <c r="J157" t="s">
        <v>73</v>
      </c>
      <c r="K157" t="s">
        <v>75</v>
      </c>
      <c r="L157">
        <v>9</v>
      </c>
      <c r="M157">
        <v>1</v>
      </c>
      <c r="N157">
        <v>28</v>
      </c>
    </row>
    <row r="158" spans="1:14">
      <c r="A158" t="s">
        <v>20</v>
      </c>
      <c r="B158" t="s">
        <v>47</v>
      </c>
      <c r="C158" s="4">
        <v>44521</v>
      </c>
      <c r="D158" s="4">
        <v>44535</v>
      </c>
      <c r="E158" s="4">
        <v>44536</v>
      </c>
      <c r="F158" s="4">
        <v>44562</v>
      </c>
      <c r="G158">
        <v>60</v>
      </c>
      <c r="H158">
        <v>13200</v>
      </c>
      <c r="I158">
        <v>2</v>
      </c>
      <c r="J158" t="s">
        <v>73</v>
      </c>
      <c r="K158" t="s">
        <v>75</v>
      </c>
      <c r="L158">
        <v>8</v>
      </c>
      <c r="M158">
        <v>6</v>
      </c>
      <c r="N158">
        <v>26</v>
      </c>
    </row>
    <row r="159" spans="1:14">
      <c r="A159" t="s">
        <v>20</v>
      </c>
      <c r="B159" t="s">
        <v>48</v>
      </c>
      <c r="C159" s="4">
        <v>44523</v>
      </c>
      <c r="D159" s="4">
        <v>44537</v>
      </c>
      <c r="E159" s="4">
        <v>44538</v>
      </c>
      <c r="F159" s="4">
        <v>44562</v>
      </c>
      <c r="G159">
        <v>69</v>
      </c>
      <c r="H159">
        <v>15180</v>
      </c>
      <c r="I159">
        <v>3</v>
      </c>
      <c r="J159" t="s">
        <v>73</v>
      </c>
      <c r="K159" t="s">
        <v>75</v>
      </c>
      <c r="L159">
        <v>8</v>
      </c>
      <c r="M159">
        <v>6</v>
      </c>
      <c r="N159">
        <v>24</v>
      </c>
    </row>
    <row r="160" spans="1:14">
      <c r="A160" t="s">
        <v>21</v>
      </c>
      <c r="B160" t="s">
        <v>49</v>
      </c>
      <c r="C160" s="4">
        <v>44529</v>
      </c>
      <c r="D160" s="4">
        <v>44539</v>
      </c>
      <c r="E160" s="4">
        <v>44540</v>
      </c>
      <c r="F160" s="4">
        <v>44562</v>
      </c>
      <c r="G160">
        <v>40</v>
      </c>
      <c r="H160">
        <v>2400</v>
      </c>
      <c r="I160">
        <v>2</v>
      </c>
      <c r="J160" t="s">
        <v>73</v>
      </c>
      <c r="K160" t="s">
        <v>75</v>
      </c>
      <c r="L160">
        <v>4</v>
      </c>
      <c r="M160">
        <v>6</v>
      </c>
      <c r="N160">
        <v>22</v>
      </c>
    </row>
    <row r="161" spans="1:14">
      <c r="A161" t="s">
        <v>21</v>
      </c>
      <c r="B161" t="s">
        <v>50</v>
      </c>
      <c r="C161" s="4">
        <v>44525</v>
      </c>
      <c r="D161" s="4">
        <v>44538</v>
      </c>
      <c r="E161" s="4">
        <v>44539</v>
      </c>
      <c r="F161" s="4">
        <v>44562</v>
      </c>
      <c r="G161">
        <v>51</v>
      </c>
      <c r="H161">
        <v>3060</v>
      </c>
      <c r="I161">
        <v>2</v>
      </c>
      <c r="J161" t="s">
        <v>73</v>
      </c>
      <c r="K161" t="s">
        <v>75</v>
      </c>
      <c r="L161">
        <v>6</v>
      </c>
      <c r="M161">
        <v>7</v>
      </c>
      <c r="N161">
        <v>23</v>
      </c>
    </row>
    <row r="162" spans="1:14">
      <c r="A162" t="s">
        <v>22</v>
      </c>
      <c r="B162" t="s">
        <v>51</v>
      </c>
      <c r="C162" s="4">
        <v>44521</v>
      </c>
      <c r="D162" s="4">
        <v>44534</v>
      </c>
      <c r="E162" s="4">
        <v>44535</v>
      </c>
      <c r="F162" s="4">
        <v>44562</v>
      </c>
      <c r="G162">
        <v>42</v>
      </c>
      <c r="H162">
        <v>7560</v>
      </c>
      <c r="I162">
        <v>5</v>
      </c>
      <c r="J162" t="s">
        <v>73</v>
      </c>
      <c r="K162" t="s">
        <v>75</v>
      </c>
      <c r="L162">
        <v>7</v>
      </c>
      <c r="M162">
        <v>6</v>
      </c>
      <c r="N162">
        <v>27</v>
      </c>
    </row>
    <row r="163" spans="1:14">
      <c r="A163" t="s">
        <v>22</v>
      </c>
      <c r="B163" t="s">
        <v>52</v>
      </c>
      <c r="C163" s="4">
        <v>44517</v>
      </c>
      <c r="D163" s="4">
        <v>44532</v>
      </c>
      <c r="E163" s="4">
        <v>44533</v>
      </c>
      <c r="F163" s="4">
        <v>44562</v>
      </c>
      <c r="G163">
        <v>69</v>
      </c>
      <c r="H163">
        <v>12420</v>
      </c>
      <c r="I163">
        <v>1</v>
      </c>
      <c r="J163" t="s">
        <v>73</v>
      </c>
      <c r="K163" t="s">
        <v>75</v>
      </c>
      <c r="L163">
        <v>9</v>
      </c>
      <c r="M163">
        <v>6</v>
      </c>
      <c r="N163">
        <v>29</v>
      </c>
    </row>
    <row r="164" spans="1:14">
      <c r="A164" t="s">
        <v>23</v>
      </c>
      <c r="B164" t="s">
        <v>53</v>
      </c>
      <c r="C164" s="4">
        <v>44515</v>
      </c>
      <c r="D164" s="4">
        <v>44524</v>
      </c>
      <c r="E164" s="4">
        <v>44525</v>
      </c>
      <c r="F164" s="4">
        <v>44562</v>
      </c>
      <c r="G164">
        <v>38</v>
      </c>
      <c r="H164">
        <v>17100</v>
      </c>
      <c r="I164">
        <v>2</v>
      </c>
      <c r="J164" t="s">
        <v>73</v>
      </c>
      <c r="K164" t="s">
        <v>75</v>
      </c>
      <c r="L164">
        <v>3</v>
      </c>
      <c r="M164">
        <v>6</v>
      </c>
      <c r="N164">
        <v>37</v>
      </c>
    </row>
    <row r="165" spans="1:14">
      <c r="A165" t="s">
        <v>23</v>
      </c>
      <c r="B165" t="s">
        <v>54</v>
      </c>
      <c r="C165" s="4">
        <v>44522</v>
      </c>
      <c r="D165" s="4">
        <v>44529</v>
      </c>
      <c r="E165" s="4">
        <v>44530</v>
      </c>
      <c r="F165" s="4">
        <v>44562</v>
      </c>
      <c r="G165">
        <v>67</v>
      </c>
      <c r="H165">
        <v>30150</v>
      </c>
      <c r="I165">
        <v>3</v>
      </c>
      <c r="J165" t="s">
        <v>73</v>
      </c>
      <c r="K165" t="s">
        <v>75</v>
      </c>
      <c r="L165">
        <v>5</v>
      </c>
      <c r="M165">
        <v>2</v>
      </c>
      <c r="N165">
        <v>32</v>
      </c>
    </row>
    <row r="166" spans="1:14">
      <c r="A166" t="s">
        <v>24</v>
      </c>
      <c r="B166" t="s">
        <v>55</v>
      </c>
      <c r="C166" s="4">
        <v>44519</v>
      </c>
      <c r="D166" s="4">
        <v>44531</v>
      </c>
      <c r="E166" s="4">
        <v>44532</v>
      </c>
      <c r="F166" s="4">
        <v>44562</v>
      </c>
      <c r="G166">
        <v>57</v>
      </c>
      <c r="H166">
        <v>14820</v>
      </c>
      <c r="I166">
        <v>2</v>
      </c>
      <c r="J166" t="s">
        <v>73</v>
      </c>
      <c r="K166" t="s">
        <v>76</v>
      </c>
      <c r="L166">
        <v>10</v>
      </c>
      <c r="M166">
        <v>2</v>
      </c>
      <c r="N166">
        <v>30</v>
      </c>
    </row>
    <row r="167" spans="1:14">
      <c r="A167" t="s">
        <v>24</v>
      </c>
      <c r="B167" t="s">
        <v>56</v>
      </c>
      <c r="C167" s="4">
        <v>44525</v>
      </c>
      <c r="D167" s="4">
        <v>44533</v>
      </c>
      <c r="E167" s="4">
        <v>44534</v>
      </c>
      <c r="F167" s="4">
        <v>44562</v>
      </c>
      <c r="G167">
        <v>57</v>
      </c>
      <c r="H167">
        <v>14820</v>
      </c>
      <c r="I167">
        <v>3</v>
      </c>
      <c r="J167" t="s">
        <v>73</v>
      </c>
      <c r="K167" t="s">
        <v>75</v>
      </c>
      <c r="L167">
        <v>5</v>
      </c>
      <c r="M167">
        <v>3</v>
      </c>
      <c r="N167">
        <v>28</v>
      </c>
    </row>
    <row r="168" spans="1:14">
      <c r="A168" t="s">
        <v>25</v>
      </c>
      <c r="B168" t="s">
        <v>57</v>
      </c>
      <c r="C168" s="4">
        <v>44530</v>
      </c>
      <c r="D168" s="4">
        <v>44537</v>
      </c>
      <c r="E168" s="4">
        <v>44538</v>
      </c>
      <c r="F168" s="4">
        <v>44562</v>
      </c>
      <c r="G168">
        <v>59</v>
      </c>
      <c r="H168">
        <v>5310</v>
      </c>
      <c r="I168">
        <v>2</v>
      </c>
      <c r="J168" t="s">
        <v>73</v>
      </c>
      <c r="K168" t="s">
        <v>75</v>
      </c>
      <c r="L168">
        <v>6</v>
      </c>
      <c r="M168">
        <v>1</v>
      </c>
      <c r="N168">
        <v>24</v>
      </c>
    </row>
    <row r="169" spans="1:14">
      <c r="A169" t="s">
        <v>25</v>
      </c>
      <c r="B169" t="s">
        <v>58</v>
      </c>
      <c r="C169" s="4">
        <v>44523</v>
      </c>
      <c r="D169" s="4">
        <v>44539</v>
      </c>
      <c r="E169" s="4">
        <v>44540</v>
      </c>
      <c r="F169" s="4">
        <v>44562</v>
      </c>
      <c r="G169">
        <v>66</v>
      </c>
      <c r="H169">
        <v>5940</v>
      </c>
      <c r="I169">
        <v>3</v>
      </c>
      <c r="J169" t="s">
        <v>73</v>
      </c>
      <c r="K169" t="s">
        <v>75</v>
      </c>
      <c r="L169">
        <v>10</v>
      </c>
      <c r="M169">
        <v>6</v>
      </c>
      <c r="N169">
        <v>22</v>
      </c>
    </row>
    <row r="170" spans="1:14">
      <c r="A170" t="s">
        <v>26</v>
      </c>
      <c r="B170" t="s">
        <v>59</v>
      </c>
      <c r="C170" s="4">
        <v>44523</v>
      </c>
      <c r="D170" s="4">
        <v>44534</v>
      </c>
      <c r="E170" s="4">
        <v>44535</v>
      </c>
      <c r="F170" s="4">
        <v>44562</v>
      </c>
      <c r="G170">
        <v>52</v>
      </c>
      <c r="H170">
        <v>7280</v>
      </c>
      <c r="I170">
        <v>1</v>
      </c>
      <c r="J170" t="s">
        <v>73</v>
      </c>
      <c r="K170" t="s">
        <v>75</v>
      </c>
      <c r="L170">
        <v>6</v>
      </c>
      <c r="M170">
        <v>5</v>
      </c>
      <c r="N170">
        <v>27</v>
      </c>
    </row>
    <row r="171" spans="1:14">
      <c r="A171" t="s">
        <v>26</v>
      </c>
      <c r="B171" t="s">
        <v>60</v>
      </c>
      <c r="C171" s="4">
        <v>44527</v>
      </c>
      <c r="D171" s="4">
        <v>44535</v>
      </c>
      <c r="E171" s="4">
        <v>44536</v>
      </c>
      <c r="F171" s="4">
        <v>44562</v>
      </c>
      <c r="G171">
        <v>65</v>
      </c>
      <c r="H171">
        <v>9100</v>
      </c>
      <c r="I171">
        <v>1</v>
      </c>
      <c r="J171" t="s">
        <v>73</v>
      </c>
      <c r="K171" t="s">
        <v>76</v>
      </c>
      <c r="L171">
        <v>5</v>
      </c>
      <c r="M171">
        <v>3</v>
      </c>
      <c r="N171">
        <v>26</v>
      </c>
    </row>
    <row r="172" spans="1:14">
      <c r="A172" t="s">
        <v>8</v>
      </c>
      <c r="B172" t="s">
        <v>27</v>
      </c>
      <c r="C172" s="4">
        <v>44540</v>
      </c>
      <c r="D172" s="4">
        <v>44554</v>
      </c>
      <c r="E172" s="4">
        <v>44555</v>
      </c>
      <c r="F172" s="4">
        <v>44593</v>
      </c>
      <c r="G172">
        <v>55</v>
      </c>
      <c r="H172">
        <v>14300</v>
      </c>
      <c r="I172">
        <v>2</v>
      </c>
      <c r="J172" t="s">
        <v>73</v>
      </c>
      <c r="K172" t="s">
        <v>76</v>
      </c>
      <c r="L172">
        <v>10</v>
      </c>
      <c r="M172">
        <v>4</v>
      </c>
      <c r="N172">
        <v>38</v>
      </c>
    </row>
    <row r="173" spans="1:14">
      <c r="A173" t="s">
        <v>8</v>
      </c>
      <c r="B173" t="s">
        <v>28</v>
      </c>
      <c r="C173" s="4">
        <v>44547</v>
      </c>
      <c r="D173" s="4">
        <v>44558</v>
      </c>
      <c r="E173" s="4">
        <v>44559</v>
      </c>
      <c r="F173" s="4">
        <v>44593</v>
      </c>
      <c r="G173">
        <v>58</v>
      </c>
      <c r="H173">
        <v>15080</v>
      </c>
      <c r="I173">
        <v>1</v>
      </c>
      <c r="J173" t="s">
        <v>73</v>
      </c>
      <c r="K173" t="s">
        <v>75</v>
      </c>
      <c r="L173">
        <v>9</v>
      </c>
      <c r="M173">
        <v>2</v>
      </c>
      <c r="N173">
        <v>34</v>
      </c>
    </row>
    <row r="174" spans="1:14">
      <c r="A174" t="s">
        <v>9</v>
      </c>
      <c r="B174" t="s">
        <v>29</v>
      </c>
      <c r="C174" s="4">
        <v>44554</v>
      </c>
      <c r="D174" s="4">
        <v>44562</v>
      </c>
      <c r="E174" s="4">
        <v>44563</v>
      </c>
      <c r="F174" s="4">
        <v>44593</v>
      </c>
      <c r="G174">
        <v>48</v>
      </c>
      <c r="H174">
        <v>7200</v>
      </c>
      <c r="I174">
        <v>3</v>
      </c>
      <c r="J174" t="s">
        <v>73</v>
      </c>
      <c r="K174" t="s">
        <v>75</v>
      </c>
      <c r="L174">
        <v>7</v>
      </c>
      <c r="M174">
        <v>1</v>
      </c>
      <c r="N174">
        <v>30</v>
      </c>
    </row>
    <row r="175" spans="1:14">
      <c r="A175" t="s">
        <v>9</v>
      </c>
      <c r="B175" t="s">
        <v>30</v>
      </c>
      <c r="C175" s="4">
        <v>44550</v>
      </c>
      <c r="D175" s="4">
        <v>44560</v>
      </c>
      <c r="E175" s="4">
        <v>44561</v>
      </c>
      <c r="F175" s="4">
        <v>44593</v>
      </c>
      <c r="G175">
        <v>84</v>
      </c>
      <c r="H175">
        <v>12600</v>
      </c>
      <c r="I175">
        <v>3</v>
      </c>
      <c r="J175" t="s">
        <v>73</v>
      </c>
      <c r="K175" t="s">
        <v>75</v>
      </c>
      <c r="L175">
        <v>7</v>
      </c>
      <c r="M175">
        <v>3</v>
      </c>
      <c r="N175">
        <v>32</v>
      </c>
    </row>
    <row r="176" spans="1:14">
      <c r="A176" t="s">
        <v>10</v>
      </c>
      <c r="B176" t="s">
        <v>31</v>
      </c>
      <c r="C176" s="4">
        <v>44543</v>
      </c>
      <c r="D176" s="4">
        <v>44554</v>
      </c>
      <c r="E176" s="4">
        <v>44555</v>
      </c>
      <c r="F176" s="4">
        <v>44593</v>
      </c>
      <c r="G176">
        <v>42</v>
      </c>
      <c r="H176">
        <v>13440</v>
      </c>
      <c r="I176">
        <v>2</v>
      </c>
      <c r="J176" t="s">
        <v>73</v>
      </c>
      <c r="K176" t="s">
        <v>75</v>
      </c>
      <c r="L176">
        <v>6</v>
      </c>
      <c r="M176">
        <v>5</v>
      </c>
      <c r="N176">
        <v>38</v>
      </c>
    </row>
    <row r="177" spans="1:14">
      <c r="A177" t="s">
        <v>10</v>
      </c>
      <c r="B177" t="s">
        <v>32</v>
      </c>
      <c r="C177" s="4">
        <v>44544</v>
      </c>
      <c r="D177" s="4">
        <v>44552</v>
      </c>
      <c r="E177" s="4">
        <v>44553</v>
      </c>
      <c r="F177" s="4">
        <v>44593</v>
      </c>
      <c r="G177">
        <v>46</v>
      </c>
      <c r="H177">
        <v>14720</v>
      </c>
      <c r="I177">
        <v>4</v>
      </c>
      <c r="J177" t="s">
        <v>73</v>
      </c>
      <c r="K177" t="s">
        <v>75</v>
      </c>
      <c r="L177">
        <v>6</v>
      </c>
      <c r="M177">
        <v>2</v>
      </c>
      <c r="N177">
        <v>40</v>
      </c>
    </row>
    <row r="178" spans="1:14">
      <c r="A178" t="s">
        <v>11</v>
      </c>
      <c r="B178" t="s">
        <v>33</v>
      </c>
      <c r="C178" s="4">
        <v>44494</v>
      </c>
      <c r="D178" s="4">
        <v>44506</v>
      </c>
      <c r="E178" s="4">
        <v>44507</v>
      </c>
      <c r="F178" s="4">
        <v>44593</v>
      </c>
      <c r="G178">
        <v>47</v>
      </c>
      <c r="H178">
        <v>13160</v>
      </c>
      <c r="I178">
        <v>3</v>
      </c>
      <c r="J178" t="s">
        <v>73</v>
      </c>
      <c r="K178" t="s">
        <v>75</v>
      </c>
      <c r="L178">
        <v>8</v>
      </c>
      <c r="M178">
        <v>4</v>
      </c>
      <c r="N178">
        <v>86</v>
      </c>
    </row>
    <row r="179" spans="1:14">
      <c r="A179" t="s">
        <v>11</v>
      </c>
      <c r="B179" t="s">
        <v>34</v>
      </c>
      <c r="C179" s="4">
        <v>44495</v>
      </c>
      <c r="D179" s="4">
        <v>44508</v>
      </c>
      <c r="E179" s="4">
        <v>44509</v>
      </c>
      <c r="F179" s="4">
        <v>44593</v>
      </c>
      <c r="G179">
        <v>55</v>
      </c>
      <c r="H179">
        <v>15400</v>
      </c>
      <c r="I179">
        <v>1</v>
      </c>
      <c r="J179" t="s">
        <v>74</v>
      </c>
      <c r="K179" t="s">
        <v>75</v>
      </c>
      <c r="L179">
        <v>8</v>
      </c>
      <c r="M179">
        <v>5</v>
      </c>
      <c r="N179">
        <v>84</v>
      </c>
    </row>
    <row r="180" spans="1:14">
      <c r="A180" t="s">
        <v>12</v>
      </c>
      <c r="B180" t="s">
        <v>35</v>
      </c>
      <c r="C180" s="4">
        <v>44547</v>
      </c>
      <c r="D180" s="4">
        <v>44558</v>
      </c>
      <c r="E180" s="4">
        <v>44559</v>
      </c>
      <c r="F180" s="4">
        <v>44593</v>
      </c>
      <c r="G180">
        <v>43</v>
      </c>
      <c r="H180">
        <v>12900</v>
      </c>
      <c r="I180">
        <v>4</v>
      </c>
      <c r="J180" t="s">
        <v>73</v>
      </c>
      <c r="K180" t="s">
        <v>75</v>
      </c>
      <c r="L180">
        <v>9</v>
      </c>
      <c r="M180">
        <v>2</v>
      </c>
      <c r="N180">
        <v>34</v>
      </c>
    </row>
    <row r="181" spans="1:14">
      <c r="A181" t="s">
        <v>12</v>
      </c>
      <c r="B181" t="s">
        <v>36</v>
      </c>
      <c r="C181" s="4">
        <v>44545</v>
      </c>
      <c r="D181" s="4">
        <v>44556</v>
      </c>
      <c r="E181" s="4">
        <v>44557</v>
      </c>
      <c r="F181" s="4">
        <v>44593</v>
      </c>
      <c r="G181">
        <v>53</v>
      </c>
      <c r="H181">
        <v>15900</v>
      </c>
      <c r="I181">
        <v>4</v>
      </c>
      <c r="J181" t="s">
        <v>74</v>
      </c>
      <c r="K181" t="s">
        <v>75</v>
      </c>
      <c r="L181">
        <v>5</v>
      </c>
      <c r="M181">
        <v>6</v>
      </c>
      <c r="N181">
        <v>36</v>
      </c>
    </row>
    <row r="182" spans="1:14">
      <c r="A182" t="s">
        <v>13</v>
      </c>
      <c r="B182" t="s">
        <v>37</v>
      </c>
      <c r="C182" s="4">
        <v>44545</v>
      </c>
      <c r="D182" s="4">
        <v>44558</v>
      </c>
      <c r="E182" s="4">
        <v>44559</v>
      </c>
      <c r="F182" s="4">
        <v>44593</v>
      </c>
      <c r="G182">
        <v>70</v>
      </c>
      <c r="H182">
        <v>9800</v>
      </c>
      <c r="I182">
        <v>2</v>
      </c>
      <c r="J182" t="s">
        <v>73</v>
      </c>
      <c r="K182" t="s">
        <v>75</v>
      </c>
      <c r="L182">
        <v>10</v>
      </c>
      <c r="M182">
        <v>3</v>
      </c>
      <c r="N182">
        <v>34</v>
      </c>
    </row>
    <row r="183" spans="1:14">
      <c r="A183" t="s">
        <v>13</v>
      </c>
      <c r="B183" t="s">
        <v>38</v>
      </c>
      <c r="C183" s="4">
        <v>44553</v>
      </c>
      <c r="D183" s="4">
        <v>44562</v>
      </c>
      <c r="E183" s="4">
        <v>44563</v>
      </c>
      <c r="F183" s="4">
        <v>44593</v>
      </c>
      <c r="G183">
        <v>80</v>
      </c>
      <c r="H183">
        <v>14400</v>
      </c>
      <c r="I183">
        <v>2</v>
      </c>
      <c r="J183" t="s">
        <v>73</v>
      </c>
      <c r="K183" t="s">
        <v>75</v>
      </c>
      <c r="L183">
        <v>7</v>
      </c>
      <c r="M183">
        <v>2</v>
      </c>
      <c r="N183">
        <v>30</v>
      </c>
    </row>
    <row r="184" spans="1:14">
      <c r="A184" t="s">
        <v>14</v>
      </c>
      <c r="B184" t="s">
        <v>39</v>
      </c>
      <c r="C184" s="4">
        <v>44546</v>
      </c>
      <c r="D184" s="4">
        <v>44561</v>
      </c>
      <c r="E184" s="4">
        <v>44562</v>
      </c>
      <c r="F184" s="4">
        <v>44593</v>
      </c>
      <c r="G184">
        <v>61</v>
      </c>
      <c r="H184">
        <v>7320</v>
      </c>
      <c r="I184">
        <v>2</v>
      </c>
      <c r="J184" t="s">
        <v>73</v>
      </c>
      <c r="K184" t="s">
        <v>75</v>
      </c>
      <c r="L184">
        <v>9</v>
      </c>
      <c r="M184">
        <v>6</v>
      </c>
      <c r="N184">
        <v>31</v>
      </c>
    </row>
    <row r="185" spans="1:14">
      <c r="A185" t="s">
        <v>14</v>
      </c>
      <c r="B185" t="s">
        <v>40</v>
      </c>
      <c r="C185" s="4">
        <v>44555</v>
      </c>
      <c r="D185" s="4">
        <v>44563</v>
      </c>
      <c r="E185" s="4">
        <v>44564</v>
      </c>
      <c r="F185" s="4">
        <v>44593</v>
      </c>
      <c r="G185">
        <v>61</v>
      </c>
      <c r="H185">
        <v>7320</v>
      </c>
      <c r="I185">
        <v>1</v>
      </c>
      <c r="J185" t="s">
        <v>73</v>
      </c>
      <c r="K185" t="s">
        <v>75</v>
      </c>
      <c r="L185">
        <v>4</v>
      </c>
      <c r="M185">
        <v>4</v>
      </c>
      <c r="N185">
        <v>29</v>
      </c>
    </row>
    <row r="186" spans="1:14">
      <c r="A186" t="s">
        <v>15</v>
      </c>
      <c r="B186" t="s">
        <v>41</v>
      </c>
      <c r="C186" s="4">
        <v>44531</v>
      </c>
      <c r="D186" s="4">
        <v>44543</v>
      </c>
      <c r="E186" s="4">
        <v>44544</v>
      </c>
      <c r="F186" s="4">
        <v>44593</v>
      </c>
      <c r="G186">
        <v>51</v>
      </c>
      <c r="H186">
        <v>34680</v>
      </c>
      <c r="I186">
        <v>2</v>
      </c>
      <c r="J186" t="s">
        <v>73</v>
      </c>
      <c r="K186" t="s">
        <v>75</v>
      </c>
      <c r="L186">
        <v>8</v>
      </c>
      <c r="M186">
        <v>4</v>
      </c>
      <c r="N186">
        <v>49</v>
      </c>
    </row>
    <row r="187" spans="1:14">
      <c r="A187" t="s">
        <v>15</v>
      </c>
      <c r="B187" t="s">
        <v>42</v>
      </c>
      <c r="C187" s="4">
        <v>44532</v>
      </c>
      <c r="D187" s="4">
        <v>44544</v>
      </c>
      <c r="E187" s="4">
        <v>44545</v>
      </c>
      <c r="F187" s="4">
        <v>44593</v>
      </c>
      <c r="G187">
        <v>54</v>
      </c>
      <c r="H187">
        <v>36720</v>
      </c>
      <c r="I187">
        <v>2</v>
      </c>
      <c r="J187" t="s">
        <v>73</v>
      </c>
      <c r="K187" t="s">
        <v>75</v>
      </c>
      <c r="L187">
        <v>5</v>
      </c>
      <c r="M187">
        <v>7</v>
      </c>
      <c r="N187">
        <v>48</v>
      </c>
    </row>
    <row r="188" spans="1:14">
      <c r="A188" t="s">
        <v>16</v>
      </c>
      <c r="B188" t="s">
        <v>43</v>
      </c>
      <c r="C188" s="4">
        <v>44483</v>
      </c>
      <c r="D188" s="4">
        <v>44497</v>
      </c>
      <c r="E188" s="4">
        <v>44498</v>
      </c>
      <c r="F188" s="4">
        <v>44593</v>
      </c>
      <c r="G188">
        <v>35</v>
      </c>
      <c r="H188">
        <v>26250</v>
      </c>
      <c r="I188">
        <v>3</v>
      </c>
      <c r="J188" t="s">
        <v>73</v>
      </c>
      <c r="K188" t="s">
        <v>75</v>
      </c>
      <c r="L188">
        <v>10</v>
      </c>
      <c r="M188">
        <v>4</v>
      </c>
      <c r="N188">
        <v>95</v>
      </c>
    </row>
    <row r="189" spans="1:14">
      <c r="A189" t="s">
        <v>16</v>
      </c>
      <c r="B189" t="s">
        <v>44</v>
      </c>
      <c r="C189" s="4">
        <v>44488</v>
      </c>
      <c r="D189" s="4">
        <v>44498</v>
      </c>
      <c r="E189" s="4">
        <v>44499</v>
      </c>
      <c r="F189" s="4">
        <v>44593</v>
      </c>
      <c r="G189">
        <v>58</v>
      </c>
      <c r="H189">
        <v>43500</v>
      </c>
      <c r="I189">
        <v>4</v>
      </c>
      <c r="J189" t="s">
        <v>73</v>
      </c>
      <c r="K189" t="s">
        <v>75</v>
      </c>
      <c r="L189">
        <v>8</v>
      </c>
      <c r="M189">
        <v>2</v>
      </c>
      <c r="N189">
        <v>94</v>
      </c>
    </row>
    <row r="190" spans="1:14">
      <c r="A190" t="s">
        <v>19</v>
      </c>
      <c r="B190" t="s">
        <v>45</v>
      </c>
      <c r="C190" s="4">
        <v>44550</v>
      </c>
      <c r="D190" s="4">
        <v>44559</v>
      </c>
      <c r="E190" s="4">
        <v>44560</v>
      </c>
      <c r="F190" s="4">
        <v>44593</v>
      </c>
      <c r="G190">
        <v>44</v>
      </c>
      <c r="H190">
        <v>15400</v>
      </c>
      <c r="I190">
        <v>3</v>
      </c>
      <c r="J190" t="s">
        <v>73</v>
      </c>
      <c r="K190" t="s">
        <v>75</v>
      </c>
      <c r="L190">
        <v>4</v>
      </c>
      <c r="M190">
        <v>5</v>
      </c>
      <c r="N190">
        <v>33</v>
      </c>
    </row>
    <row r="191" spans="1:14">
      <c r="A191" t="s">
        <v>19</v>
      </c>
      <c r="B191" t="s">
        <v>46</v>
      </c>
      <c r="C191" s="4">
        <v>44554</v>
      </c>
      <c r="D191" s="4">
        <v>44564</v>
      </c>
      <c r="E191" s="4">
        <v>44565</v>
      </c>
      <c r="F191" s="4">
        <v>44593</v>
      </c>
      <c r="G191">
        <v>66</v>
      </c>
      <c r="H191">
        <v>23100</v>
      </c>
      <c r="I191">
        <v>2</v>
      </c>
      <c r="J191" t="s">
        <v>73</v>
      </c>
      <c r="K191" t="s">
        <v>75</v>
      </c>
      <c r="L191">
        <v>5</v>
      </c>
      <c r="M191">
        <v>5</v>
      </c>
      <c r="N191">
        <v>28</v>
      </c>
    </row>
    <row r="192" spans="1:14">
      <c r="A192" t="s">
        <v>20</v>
      </c>
      <c r="B192" t="s">
        <v>47</v>
      </c>
      <c r="C192" s="4">
        <v>44558</v>
      </c>
      <c r="D192" s="4">
        <v>44569</v>
      </c>
      <c r="E192" s="4">
        <v>44570</v>
      </c>
      <c r="F192" s="4">
        <v>44593</v>
      </c>
      <c r="G192">
        <v>55</v>
      </c>
      <c r="H192">
        <v>12100</v>
      </c>
      <c r="I192">
        <v>2</v>
      </c>
      <c r="J192" t="s">
        <v>73</v>
      </c>
      <c r="K192" t="s">
        <v>76</v>
      </c>
      <c r="L192">
        <v>5</v>
      </c>
      <c r="M192">
        <v>6</v>
      </c>
      <c r="N192">
        <v>23</v>
      </c>
    </row>
    <row r="193" spans="1:14">
      <c r="A193" t="s">
        <v>20</v>
      </c>
      <c r="B193" t="s">
        <v>48</v>
      </c>
      <c r="C193" s="4">
        <v>44552</v>
      </c>
      <c r="D193" s="4">
        <v>44565</v>
      </c>
      <c r="E193" s="4">
        <v>44566</v>
      </c>
      <c r="F193" s="4">
        <v>44593</v>
      </c>
      <c r="G193">
        <v>77</v>
      </c>
      <c r="H193">
        <v>16940</v>
      </c>
      <c r="I193">
        <v>2</v>
      </c>
      <c r="J193" t="s">
        <v>73</v>
      </c>
      <c r="K193" t="s">
        <v>76</v>
      </c>
      <c r="L193">
        <v>10</v>
      </c>
      <c r="M193">
        <v>3</v>
      </c>
      <c r="N193">
        <v>27</v>
      </c>
    </row>
    <row r="194" spans="1:14">
      <c r="A194" t="s">
        <v>21</v>
      </c>
      <c r="B194" t="s">
        <v>49</v>
      </c>
      <c r="C194" s="4">
        <v>44565</v>
      </c>
      <c r="D194" s="4">
        <v>44573</v>
      </c>
      <c r="E194" s="4">
        <v>44574</v>
      </c>
      <c r="F194" s="4">
        <v>44593</v>
      </c>
      <c r="G194">
        <v>57</v>
      </c>
      <c r="H194">
        <v>3420</v>
      </c>
      <c r="I194">
        <v>1</v>
      </c>
      <c r="J194" t="s">
        <v>73</v>
      </c>
      <c r="K194" t="s">
        <v>75</v>
      </c>
      <c r="L194">
        <v>4</v>
      </c>
      <c r="M194">
        <v>4</v>
      </c>
      <c r="N194">
        <v>19</v>
      </c>
    </row>
    <row r="195" spans="1:14">
      <c r="A195" t="s">
        <v>21</v>
      </c>
      <c r="B195" t="s">
        <v>50</v>
      </c>
      <c r="C195" s="4">
        <v>44563</v>
      </c>
      <c r="D195" s="4">
        <v>44569</v>
      </c>
      <c r="E195" s="4">
        <v>44570</v>
      </c>
      <c r="F195" s="4">
        <v>44593</v>
      </c>
      <c r="G195">
        <v>67</v>
      </c>
      <c r="H195">
        <v>4020</v>
      </c>
      <c r="I195">
        <v>4</v>
      </c>
      <c r="J195" t="s">
        <v>73</v>
      </c>
      <c r="K195" t="s">
        <v>76</v>
      </c>
      <c r="L195">
        <v>5</v>
      </c>
      <c r="M195">
        <v>1</v>
      </c>
      <c r="N195">
        <v>23</v>
      </c>
    </row>
    <row r="196" spans="1:14">
      <c r="A196" t="s">
        <v>22</v>
      </c>
      <c r="B196" t="s">
        <v>51</v>
      </c>
      <c r="C196" s="4">
        <v>44551</v>
      </c>
      <c r="D196" s="4">
        <v>44563</v>
      </c>
      <c r="E196" s="4">
        <v>44564</v>
      </c>
      <c r="F196" s="4">
        <v>44593</v>
      </c>
      <c r="G196">
        <v>46</v>
      </c>
      <c r="H196">
        <v>8280</v>
      </c>
      <c r="I196">
        <v>3</v>
      </c>
      <c r="J196" t="s">
        <v>73</v>
      </c>
      <c r="K196" t="s">
        <v>75</v>
      </c>
      <c r="L196">
        <v>8</v>
      </c>
      <c r="M196">
        <v>4</v>
      </c>
      <c r="N196">
        <v>29</v>
      </c>
    </row>
    <row r="197" spans="1:14">
      <c r="A197" t="s">
        <v>22</v>
      </c>
      <c r="B197" t="s">
        <v>52</v>
      </c>
      <c r="C197" s="4">
        <v>44554</v>
      </c>
      <c r="D197" s="4">
        <v>44566</v>
      </c>
      <c r="E197" s="4">
        <v>44567</v>
      </c>
      <c r="F197" s="4">
        <v>44593</v>
      </c>
      <c r="G197">
        <v>73</v>
      </c>
      <c r="H197">
        <v>13140</v>
      </c>
      <c r="I197">
        <v>1</v>
      </c>
      <c r="J197" t="s">
        <v>73</v>
      </c>
      <c r="K197" t="s">
        <v>75</v>
      </c>
      <c r="L197">
        <v>9</v>
      </c>
      <c r="M197">
        <v>3</v>
      </c>
      <c r="N197">
        <v>26</v>
      </c>
    </row>
    <row r="198" spans="1:14">
      <c r="A198" t="s">
        <v>23</v>
      </c>
      <c r="B198" t="s">
        <v>53</v>
      </c>
      <c r="C198" s="4">
        <v>44545</v>
      </c>
      <c r="D198" s="4">
        <v>44556</v>
      </c>
      <c r="E198" s="4">
        <v>44557</v>
      </c>
      <c r="F198" s="4">
        <v>44593</v>
      </c>
      <c r="G198">
        <v>36</v>
      </c>
      <c r="H198">
        <v>16200</v>
      </c>
      <c r="I198">
        <v>2</v>
      </c>
      <c r="J198" t="s">
        <v>73</v>
      </c>
      <c r="K198" t="s">
        <v>75</v>
      </c>
      <c r="L198">
        <v>9</v>
      </c>
      <c r="M198">
        <v>2</v>
      </c>
      <c r="N198">
        <v>36</v>
      </c>
    </row>
    <row r="199" spans="1:14">
      <c r="A199" t="s">
        <v>23</v>
      </c>
      <c r="B199" t="s">
        <v>54</v>
      </c>
      <c r="C199" s="4">
        <v>44542</v>
      </c>
      <c r="D199" s="4">
        <v>44556</v>
      </c>
      <c r="E199" s="4">
        <v>44557</v>
      </c>
      <c r="F199" s="4">
        <v>44593</v>
      </c>
      <c r="G199">
        <v>44</v>
      </c>
      <c r="H199">
        <v>19800</v>
      </c>
      <c r="I199">
        <v>1</v>
      </c>
      <c r="J199" t="s">
        <v>73</v>
      </c>
      <c r="K199" t="s">
        <v>76</v>
      </c>
      <c r="L199">
        <v>9</v>
      </c>
      <c r="M199">
        <v>5</v>
      </c>
      <c r="N199">
        <v>36</v>
      </c>
    </row>
    <row r="200" spans="1:14">
      <c r="A200" t="s">
        <v>24</v>
      </c>
      <c r="B200" t="s">
        <v>55</v>
      </c>
      <c r="C200" s="4">
        <v>44553</v>
      </c>
      <c r="D200" s="4">
        <v>44566</v>
      </c>
      <c r="E200" s="4">
        <v>44567</v>
      </c>
      <c r="F200" s="4">
        <v>44593</v>
      </c>
      <c r="G200">
        <v>59</v>
      </c>
      <c r="H200">
        <v>15340</v>
      </c>
      <c r="I200">
        <v>2</v>
      </c>
      <c r="J200" t="s">
        <v>73</v>
      </c>
      <c r="K200" t="s">
        <v>75</v>
      </c>
      <c r="L200">
        <v>6</v>
      </c>
      <c r="M200">
        <v>7</v>
      </c>
      <c r="N200">
        <v>26</v>
      </c>
    </row>
    <row r="201" spans="1:14">
      <c r="A201" t="s">
        <v>24</v>
      </c>
      <c r="B201" t="s">
        <v>56</v>
      </c>
      <c r="C201" s="4">
        <v>44558</v>
      </c>
      <c r="D201" s="4">
        <v>44566</v>
      </c>
      <c r="E201" s="4">
        <v>44567</v>
      </c>
      <c r="F201" s="4">
        <v>44593</v>
      </c>
      <c r="G201">
        <v>46</v>
      </c>
      <c r="H201">
        <v>11960</v>
      </c>
      <c r="I201">
        <v>3</v>
      </c>
      <c r="J201" t="s">
        <v>73</v>
      </c>
      <c r="K201" t="s">
        <v>75</v>
      </c>
      <c r="L201">
        <v>3</v>
      </c>
      <c r="M201">
        <v>5</v>
      </c>
      <c r="N201">
        <v>26</v>
      </c>
    </row>
    <row r="202" spans="1:14">
      <c r="A202" t="s">
        <v>25</v>
      </c>
      <c r="B202" t="s">
        <v>57</v>
      </c>
      <c r="C202" s="4">
        <v>44562</v>
      </c>
      <c r="D202" s="4">
        <v>44569</v>
      </c>
      <c r="E202" s="4">
        <v>44570</v>
      </c>
      <c r="F202" s="4">
        <v>44593</v>
      </c>
      <c r="G202">
        <v>53</v>
      </c>
      <c r="H202">
        <v>4770</v>
      </c>
      <c r="I202">
        <v>2</v>
      </c>
      <c r="J202" t="s">
        <v>73</v>
      </c>
      <c r="K202" t="s">
        <v>75</v>
      </c>
      <c r="L202">
        <v>4</v>
      </c>
      <c r="M202">
        <v>3</v>
      </c>
      <c r="N202">
        <v>23</v>
      </c>
    </row>
    <row r="203" spans="1:14">
      <c r="A203" t="s">
        <v>25</v>
      </c>
      <c r="B203" t="s">
        <v>58</v>
      </c>
      <c r="C203" s="4">
        <v>44561</v>
      </c>
      <c r="D203" s="4">
        <v>44572</v>
      </c>
      <c r="E203" s="4">
        <v>44573</v>
      </c>
      <c r="F203" s="4">
        <v>44593</v>
      </c>
      <c r="G203">
        <v>64</v>
      </c>
      <c r="H203">
        <v>5760</v>
      </c>
      <c r="I203">
        <v>4</v>
      </c>
      <c r="J203" t="s">
        <v>73</v>
      </c>
      <c r="K203" t="s">
        <v>75</v>
      </c>
      <c r="L203">
        <v>9</v>
      </c>
      <c r="M203">
        <v>2</v>
      </c>
      <c r="N203">
        <v>20</v>
      </c>
    </row>
    <row r="204" spans="1:14">
      <c r="A204" t="s">
        <v>26</v>
      </c>
      <c r="B204" t="s">
        <v>59</v>
      </c>
      <c r="C204" s="4">
        <v>44562</v>
      </c>
      <c r="D204" s="4">
        <v>44569</v>
      </c>
      <c r="E204" s="4">
        <v>44570</v>
      </c>
      <c r="F204" s="4">
        <v>44593</v>
      </c>
      <c r="G204">
        <v>55</v>
      </c>
      <c r="H204">
        <v>7700</v>
      </c>
      <c r="I204">
        <v>4</v>
      </c>
      <c r="J204" t="s">
        <v>73</v>
      </c>
      <c r="K204" t="s">
        <v>75</v>
      </c>
      <c r="L204">
        <v>5</v>
      </c>
      <c r="M204">
        <v>2</v>
      </c>
      <c r="N204">
        <v>23</v>
      </c>
    </row>
    <row r="205" spans="1:14">
      <c r="A205" t="s">
        <v>26</v>
      </c>
      <c r="B205" t="s">
        <v>60</v>
      </c>
      <c r="C205" s="4">
        <v>44560</v>
      </c>
      <c r="D205" s="4">
        <v>44567</v>
      </c>
      <c r="E205" s="4">
        <v>44568</v>
      </c>
      <c r="F205" s="4">
        <v>44593</v>
      </c>
      <c r="G205">
        <v>59</v>
      </c>
      <c r="H205">
        <v>8260</v>
      </c>
      <c r="I205">
        <v>2</v>
      </c>
      <c r="J205" t="s">
        <v>73</v>
      </c>
      <c r="K205" t="s">
        <v>75</v>
      </c>
      <c r="L205">
        <v>4</v>
      </c>
      <c r="M205">
        <v>3</v>
      </c>
      <c r="N205">
        <v>25</v>
      </c>
    </row>
    <row r="206" spans="1:14">
      <c r="A206" t="s">
        <v>8</v>
      </c>
      <c r="B206" t="s">
        <v>27</v>
      </c>
      <c r="C206" s="4">
        <v>44576</v>
      </c>
      <c r="D206" s="4">
        <v>44587</v>
      </c>
      <c r="E206" s="4">
        <v>44588</v>
      </c>
      <c r="F206" s="4">
        <v>44621</v>
      </c>
      <c r="G206">
        <v>59</v>
      </c>
      <c r="H206">
        <v>15340</v>
      </c>
      <c r="I206">
        <v>2</v>
      </c>
      <c r="J206" t="s">
        <v>73</v>
      </c>
      <c r="K206" t="s">
        <v>75</v>
      </c>
      <c r="L206">
        <v>7</v>
      </c>
      <c r="M206">
        <v>4</v>
      </c>
      <c r="N206">
        <v>33</v>
      </c>
    </row>
    <row r="207" spans="1:14">
      <c r="A207" t="s">
        <v>8</v>
      </c>
      <c r="B207" t="s">
        <v>28</v>
      </c>
      <c r="C207" s="4">
        <v>44574</v>
      </c>
      <c r="D207" s="4">
        <v>44583</v>
      </c>
      <c r="E207" s="4">
        <v>44584</v>
      </c>
      <c r="F207" s="4">
        <v>44621</v>
      </c>
      <c r="G207">
        <v>60</v>
      </c>
      <c r="H207">
        <v>15600</v>
      </c>
      <c r="I207">
        <v>3</v>
      </c>
      <c r="J207" t="s">
        <v>73</v>
      </c>
      <c r="K207" t="s">
        <v>75</v>
      </c>
      <c r="L207">
        <v>6</v>
      </c>
      <c r="M207">
        <v>3</v>
      </c>
      <c r="N207">
        <v>37</v>
      </c>
    </row>
    <row r="208" spans="1:14">
      <c r="A208" t="s">
        <v>9</v>
      </c>
      <c r="B208" t="s">
        <v>29</v>
      </c>
      <c r="C208" s="4">
        <v>44583</v>
      </c>
      <c r="D208" s="4">
        <v>44593</v>
      </c>
      <c r="E208" s="4">
        <v>44594</v>
      </c>
      <c r="F208" s="4">
        <v>44621</v>
      </c>
      <c r="G208">
        <v>64</v>
      </c>
      <c r="H208">
        <v>9600</v>
      </c>
      <c r="I208">
        <v>2</v>
      </c>
      <c r="J208" t="s">
        <v>73</v>
      </c>
      <c r="K208" t="s">
        <v>75</v>
      </c>
      <c r="L208">
        <v>5</v>
      </c>
      <c r="M208">
        <v>5</v>
      </c>
      <c r="N208">
        <v>27</v>
      </c>
    </row>
    <row r="209" spans="1:14">
      <c r="A209" t="s">
        <v>9</v>
      </c>
      <c r="B209" t="s">
        <v>30</v>
      </c>
      <c r="C209" s="4">
        <v>44577</v>
      </c>
      <c r="D209" s="4">
        <v>44591</v>
      </c>
      <c r="E209" s="4">
        <v>44592</v>
      </c>
      <c r="F209" s="4">
        <v>44621</v>
      </c>
      <c r="G209">
        <v>64</v>
      </c>
      <c r="H209">
        <v>9600</v>
      </c>
      <c r="I209">
        <v>1</v>
      </c>
      <c r="J209" t="s">
        <v>74</v>
      </c>
      <c r="K209" t="s">
        <v>75</v>
      </c>
      <c r="L209">
        <v>9</v>
      </c>
      <c r="M209">
        <v>5</v>
      </c>
      <c r="N209">
        <v>29</v>
      </c>
    </row>
    <row r="210" spans="1:14">
      <c r="A210" t="s">
        <v>10</v>
      </c>
      <c r="B210" t="s">
        <v>31</v>
      </c>
      <c r="C210" s="4">
        <v>44568</v>
      </c>
      <c r="D210" s="4">
        <v>44580</v>
      </c>
      <c r="E210" s="4">
        <v>44581</v>
      </c>
      <c r="F210" s="4">
        <v>44621</v>
      </c>
      <c r="G210">
        <v>42</v>
      </c>
      <c r="H210">
        <v>13440</v>
      </c>
      <c r="I210">
        <v>3</v>
      </c>
      <c r="J210" t="s">
        <v>73</v>
      </c>
      <c r="K210" t="s">
        <v>75</v>
      </c>
      <c r="L210">
        <v>5</v>
      </c>
      <c r="M210">
        <v>7</v>
      </c>
      <c r="N210">
        <v>40</v>
      </c>
    </row>
    <row r="211" spans="1:14">
      <c r="A211" t="s">
        <v>10</v>
      </c>
      <c r="B211" t="s">
        <v>32</v>
      </c>
      <c r="C211" s="4">
        <v>44569</v>
      </c>
      <c r="D211" s="4">
        <v>44581</v>
      </c>
      <c r="E211" s="4">
        <v>44582</v>
      </c>
      <c r="F211" s="4">
        <v>44621</v>
      </c>
      <c r="G211">
        <v>60</v>
      </c>
      <c r="H211">
        <v>19200</v>
      </c>
      <c r="I211">
        <v>3</v>
      </c>
      <c r="J211" t="s">
        <v>74</v>
      </c>
      <c r="K211" t="s">
        <v>75</v>
      </c>
      <c r="L211">
        <v>7</v>
      </c>
      <c r="M211">
        <v>5</v>
      </c>
      <c r="N211">
        <v>39</v>
      </c>
    </row>
    <row r="212" spans="1:14">
      <c r="A212" t="s">
        <v>11</v>
      </c>
      <c r="B212" t="s">
        <v>33</v>
      </c>
      <c r="C212" s="4">
        <v>44525</v>
      </c>
      <c r="D212" s="4">
        <v>44538</v>
      </c>
      <c r="E212" s="4">
        <v>44539</v>
      </c>
      <c r="F212" s="4">
        <v>44621</v>
      </c>
      <c r="G212">
        <v>44</v>
      </c>
      <c r="H212">
        <v>12320</v>
      </c>
      <c r="I212">
        <v>2</v>
      </c>
      <c r="J212" t="s">
        <v>73</v>
      </c>
      <c r="K212" t="s">
        <v>75</v>
      </c>
      <c r="L212">
        <v>8</v>
      </c>
      <c r="M212">
        <v>5</v>
      </c>
      <c r="N212">
        <v>82</v>
      </c>
    </row>
    <row r="213" spans="1:14">
      <c r="A213" t="s">
        <v>11</v>
      </c>
      <c r="B213" t="s">
        <v>34</v>
      </c>
      <c r="C213" s="4">
        <v>44523</v>
      </c>
      <c r="D213" s="4">
        <v>44533</v>
      </c>
      <c r="E213" s="4">
        <v>44534</v>
      </c>
      <c r="F213" s="4">
        <v>44621</v>
      </c>
      <c r="G213">
        <v>62</v>
      </c>
      <c r="H213">
        <v>17360</v>
      </c>
      <c r="I213">
        <v>2</v>
      </c>
      <c r="J213" t="s">
        <v>73</v>
      </c>
      <c r="K213" t="s">
        <v>76</v>
      </c>
      <c r="L213">
        <v>4</v>
      </c>
      <c r="M213">
        <v>6</v>
      </c>
      <c r="N213">
        <v>87</v>
      </c>
    </row>
    <row r="214" spans="1:14">
      <c r="A214" t="s">
        <v>12</v>
      </c>
      <c r="B214" t="s">
        <v>35</v>
      </c>
      <c r="C214" s="4">
        <v>44580</v>
      </c>
      <c r="D214" s="4">
        <v>44587</v>
      </c>
      <c r="E214" s="4">
        <v>44588</v>
      </c>
      <c r="F214" s="4">
        <v>44621</v>
      </c>
      <c r="G214">
        <v>44</v>
      </c>
      <c r="H214">
        <v>13200</v>
      </c>
      <c r="I214">
        <v>2</v>
      </c>
      <c r="J214" t="s">
        <v>73</v>
      </c>
      <c r="K214" t="s">
        <v>75</v>
      </c>
      <c r="L214">
        <v>4</v>
      </c>
      <c r="M214">
        <v>3</v>
      </c>
      <c r="N214">
        <v>33</v>
      </c>
    </row>
    <row r="215" spans="1:14">
      <c r="A215" t="s">
        <v>12</v>
      </c>
      <c r="B215" t="s">
        <v>36</v>
      </c>
      <c r="C215" s="4">
        <v>44569</v>
      </c>
      <c r="D215" s="4">
        <v>44583</v>
      </c>
      <c r="E215" s="4">
        <v>44584</v>
      </c>
      <c r="F215" s="4">
        <v>44621</v>
      </c>
      <c r="G215">
        <v>68</v>
      </c>
      <c r="H215">
        <v>20400</v>
      </c>
      <c r="I215">
        <v>3</v>
      </c>
      <c r="J215" t="s">
        <v>73</v>
      </c>
      <c r="K215" t="s">
        <v>75</v>
      </c>
      <c r="L215">
        <v>10</v>
      </c>
      <c r="M215">
        <v>4</v>
      </c>
      <c r="N215">
        <v>37</v>
      </c>
    </row>
    <row r="216" spans="1:14">
      <c r="A216" t="s">
        <v>13</v>
      </c>
      <c r="B216" t="s">
        <v>37</v>
      </c>
      <c r="C216" s="4">
        <v>44579</v>
      </c>
      <c r="D216" s="4">
        <v>44585</v>
      </c>
      <c r="E216" s="4">
        <v>44586</v>
      </c>
      <c r="F216" s="4">
        <v>44621</v>
      </c>
      <c r="G216">
        <v>52</v>
      </c>
      <c r="H216">
        <v>7280</v>
      </c>
      <c r="I216">
        <v>2</v>
      </c>
      <c r="J216" t="s">
        <v>73</v>
      </c>
      <c r="K216" t="s">
        <v>75</v>
      </c>
      <c r="L216">
        <v>4</v>
      </c>
      <c r="M216">
        <v>2</v>
      </c>
      <c r="N216">
        <v>35</v>
      </c>
    </row>
    <row r="217" spans="1:14">
      <c r="A217" t="s">
        <v>13</v>
      </c>
      <c r="B217" t="s">
        <v>38</v>
      </c>
      <c r="C217" s="4">
        <v>44575</v>
      </c>
      <c r="D217" s="4">
        <v>44588</v>
      </c>
      <c r="E217" s="4">
        <v>44589</v>
      </c>
      <c r="F217" s="4">
        <v>44621</v>
      </c>
      <c r="G217">
        <v>75</v>
      </c>
      <c r="H217">
        <v>13500</v>
      </c>
      <c r="I217">
        <v>2</v>
      </c>
      <c r="J217" t="s">
        <v>73</v>
      </c>
      <c r="K217" t="s">
        <v>75</v>
      </c>
      <c r="L217">
        <v>7</v>
      </c>
      <c r="M217">
        <v>6</v>
      </c>
      <c r="N217">
        <v>32</v>
      </c>
    </row>
    <row r="218" spans="1:14">
      <c r="A218" t="s">
        <v>14</v>
      </c>
      <c r="B218" t="s">
        <v>39</v>
      </c>
      <c r="C218" s="4">
        <v>44583</v>
      </c>
      <c r="D218" s="4">
        <v>44593</v>
      </c>
      <c r="E218" s="4">
        <v>44594</v>
      </c>
      <c r="F218" s="4">
        <v>44621</v>
      </c>
      <c r="G218">
        <v>54</v>
      </c>
      <c r="H218">
        <v>6480</v>
      </c>
      <c r="I218">
        <v>2</v>
      </c>
      <c r="J218" t="s">
        <v>73</v>
      </c>
      <c r="K218" t="s">
        <v>75</v>
      </c>
      <c r="L218">
        <v>4</v>
      </c>
      <c r="M218">
        <v>6</v>
      </c>
      <c r="N218">
        <v>27</v>
      </c>
    </row>
    <row r="219" spans="1:14">
      <c r="A219" t="s">
        <v>14</v>
      </c>
      <c r="B219" t="s">
        <v>40</v>
      </c>
      <c r="C219" s="4">
        <v>44575</v>
      </c>
      <c r="D219" s="4">
        <v>44587</v>
      </c>
      <c r="E219" s="4">
        <v>44588</v>
      </c>
      <c r="F219" s="4">
        <v>44621</v>
      </c>
      <c r="G219">
        <v>62</v>
      </c>
      <c r="H219">
        <v>7440</v>
      </c>
      <c r="I219">
        <v>2</v>
      </c>
      <c r="J219" t="s">
        <v>73</v>
      </c>
      <c r="K219" t="s">
        <v>75</v>
      </c>
      <c r="L219">
        <v>9</v>
      </c>
      <c r="M219">
        <v>3</v>
      </c>
      <c r="N219">
        <v>33</v>
      </c>
    </row>
    <row r="220" spans="1:14">
      <c r="A220" t="s">
        <v>15</v>
      </c>
      <c r="B220" t="s">
        <v>41</v>
      </c>
      <c r="C220" s="4">
        <v>44556</v>
      </c>
      <c r="D220" s="4">
        <v>44569</v>
      </c>
      <c r="E220" s="4">
        <v>44570</v>
      </c>
      <c r="F220" s="4">
        <v>44621</v>
      </c>
      <c r="G220">
        <v>39</v>
      </c>
      <c r="H220">
        <v>26520</v>
      </c>
      <c r="I220">
        <v>3</v>
      </c>
      <c r="J220" t="s">
        <v>73</v>
      </c>
      <c r="K220" t="s">
        <v>75</v>
      </c>
      <c r="L220">
        <v>7</v>
      </c>
      <c r="M220">
        <v>6</v>
      </c>
      <c r="N220">
        <v>51</v>
      </c>
    </row>
    <row r="221" spans="1:14">
      <c r="A221" t="s">
        <v>15</v>
      </c>
      <c r="B221" t="s">
        <v>42</v>
      </c>
      <c r="C221" s="4">
        <v>44564</v>
      </c>
      <c r="D221" s="4">
        <v>44569</v>
      </c>
      <c r="E221" s="4">
        <v>44570</v>
      </c>
      <c r="F221" s="4">
        <v>44621</v>
      </c>
      <c r="G221">
        <v>45</v>
      </c>
      <c r="H221">
        <v>30600</v>
      </c>
      <c r="I221">
        <v>2</v>
      </c>
      <c r="J221" t="s">
        <v>74</v>
      </c>
      <c r="K221" t="s">
        <v>75</v>
      </c>
      <c r="L221">
        <v>3</v>
      </c>
      <c r="M221">
        <v>2</v>
      </c>
      <c r="N221">
        <v>51</v>
      </c>
    </row>
    <row r="222" spans="1:14">
      <c r="A222" t="s">
        <v>16</v>
      </c>
      <c r="B222" t="s">
        <v>43</v>
      </c>
      <c r="C222" s="4">
        <v>44513</v>
      </c>
      <c r="D222" s="4">
        <v>44528</v>
      </c>
      <c r="E222" s="4">
        <v>44529</v>
      </c>
      <c r="F222" s="4">
        <v>44621</v>
      </c>
      <c r="G222">
        <v>47</v>
      </c>
      <c r="H222">
        <v>35250</v>
      </c>
      <c r="I222">
        <v>3</v>
      </c>
      <c r="J222" t="s">
        <v>73</v>
      </c>
      <c r="K222" t="s">
        <v>75</v>
      </c>
      <c r="L222">
        <v>8</v>
      </c>
      <c r="M222">
        <v>7</v>
      </c>
      <c r="N222">
        <v>92</v>
      </c>
    </row>
    <row r="223" spans="1:14">
      <c r="A223" t="s">
        <v>16</v>
      </c>
      <c r="B223" t="s">
        <v>44</v>
      </c>
      <c r="C223" s="4">
        <v>44516</v>
      </c>
      <c r="D223" s="4">
        <v>44523</v>
      </c>
      <c r="E223" s="4">
        <v>44524</v>
      </c>
      <c r="F223" s="4">
        <v>44621</v>
      </c>
      <c r="G223">
        <v>64</v>
      </c>
      <c r="H223">
        <v>48000</v>
      </c>
      <c r="I223">
        <v>3</v>
      </c>
      <c r="J223" t="s">
        <v>73</v>
      </c>
      <c r="K223" t="s">
        <v>75</v>
      </c>
      <c r="L223">
        <v>5</v>
      </c>
      <c r="M223">
        <v>2</v>
      </c>
      <c r="N223">
        <v>97</v>
      </c>
    </row>
    <row r="224" spans="1:14">
      <c r="A224" t="s">
        <v>19</v>
      </c>
      <c r="B224" t="s">
        <v>45</v>
      </c>
      <c r="C224" s="4">
        <v>44581</v>
      </c>
      <c r="D224" s="4">
        <v>44591</v>
      </c>
      <c r="E224" s="4">
        <v>44592</v>
      </c>
      <c r="F224" s="4">
        <v>44621</v>
      </c>
      <c r="G224">
        <v>46</v>
      </c>
      <c r="H224">
        <v>16100</v>
      </c>
      <c r="I224">
        <v>2</v>
      </c>
      <c r="J224" t="s">
        <v>73</v>
      </c>
      <c r="K224" t="s">
        <v>75</v>
      </c>
      <c r="L224">
        <v>6</v>
      </c>
      <c r="M224">
        <v>4</v>
      </c>
      <c r="N224">
        <v>29</v>
      </c>
    </row>
    <row r="225" spans="1:14">
      <c r="A225" t="s">
        <v>19</v>
      </c>
      <c r="B225" t="s">
        <v>46</v>
      </c>
      <c r="C225" s="4">
        <v>44578</v>
      </c>
      <c r="D225" s="4">
        <v>44588</v>
      </c>
      <c r="E225" s="4">
        <v>44589</v>
      </c>
      <c r="F225" s="4">
        <v>44621</v>
      </c>
      <c r="G225">
        <v>48</v>
      </c>
      <c r="H225">
        <v>16800</v>
      </c>
      <c r="I225">
        <v>3</v>
      </c>
      <c r="J225" t="s">
        <v>73</v>
      </c>
      <c r="K225" t="s">
        <v>75</v>
      </c>
      <c r="L225">
        <v>6</v>
      </c>
      <c r="M225">
        <v>4</v>
      </c>
      <c r="N225">
        <v>32</v>
      </c>
    </row>
    <row r="226" spans="1:14">
      <c r="A226" t="s">
        <v>20</v>
      </c>
      <c r="B226" t="s">
        <v>47</v>
      </c>
      <c r="C226" s="4">
        <v>44587</v>
      </c>
      <c r="D226" s="4">
        <v>44594</v>
      </c>
      <c r="E226" s="4">
        <v>44595</v>
      </c>
      <c r="F226" s="4">
        <v>44621</v>
      </c>
      <c r="G226">
        <v>42</v>
      </c>
      <c r="H226">
        <v>9240</v>
      </c>
      <c r="I226">
        <v>2</v>
      </c>
      <c r="J226" t="s">
        <v>74</v>
      </c>
      <c r="K226" t="s">
        <v>75</v>
      </c>
      <c r="L226">
        <v>4</v>
      </c>
      <c r="M226">
        <v>3</v>
      </c>
      <c r="N226">
        <v>26</v>
      </c>
    </row>
    <row r="227" spans="1:14">
      <c r="A227" t="s">
        <v>20</v>
      </c>
      <c r="B227" t="s">
        <v>48</v>
      </c>
      <c r="C227" s="4">
        <v>44581</v>
      </c>
      <c r="D227" s="4">
        <v>44594</v>
      </c>
      <c r="E227" s="4">
        <v>44595</v>
      </c>
      <c r="F227" s="4">
        <v>44621</v>
      </c>
      <c r="G227">
        <v>57</v>
      </c>
      <c r="H227">
        <v>12540</v>
      </c>
      <c r="I227">
        <v>2</v>
      </c>
      <c r="J227" t="s">
        <v>73</v>
      </c>
      <c r="K227" t="s">
        <v>75</v>
      </c>
      <c r="L227">
        <v>8</v>
      </c>
      <c r="M227">
        <v>5</v>
      </c>
      <c r="N227">
        <v>26</v>
      </c>
    </row>
    <row r="228" spans="1:14">
      <c r="A228" t="s">
        <v>21</v>
      </c>
      <c r="B228" t="s">
        <v>49</v>
      </c>
      <c r="C228" s="4">
        <v>44589</v>
      </c>
      <c r="D228" s="4">
        <v>44598</v>
      </c>
      <c r="E228" s="4">
        <v>44599</v>
      </c>
      <c r="F228" s="4">
        <v>44621</v>
      </c>
      <c r="G228">
        <v>43</v>
      </c>
      <c r="H228">
        <v>2580</v>
      </c>
      <c r="I228">
        <v>2</v>
      </c>
      <c r="J228" t="s">
        <v>74</v>
      </c>
      <c r="K228" t="s">
        <v>75</v>
      </c>
      <c r="L228">
        <v>5</v>
      </c>
      <c r="M228">
        <v>4</v>
      </c>
      <c r="N228">
        <v>22</v>
      </c>
    </row>
    <row r="229" spans="1:14">
      <c r="A229" t="s">
        <v>21</v>
      </c>
      <c r="B229" t="s">
        <v>50</v>
      </c>
      <c r="C229" s="4">
        <v>44588</v>
      </c>
      <c r="D229" s="4">
        <v>44602</v>
      </c>
      <c r="E229" s="4">
        <v>44603</v>
      </c>
      <c r="F229" s="4">
        <v>44621</v>
      </c>
      <c r="G229">
        <v>68</v>
      </c>
      <c r="H229">
        <v>4080</v>
      </c>
      <c r="I229">
        <v>4</v>
      </c>
      <c r="J229" t="s">
        <v>73</v>
      </c>
      <c r="K229" t="s">
        <v>75</v>
      </c>
      <c r="L229">
        <v>9</v>
      </c>
      <c r="M229">
        <v>5</v>
      </c>
      <c r="N229">
        <v>18</v>
      </c>
    </row>
    <row r="230" spans="1:14">
      <c r="A230" t="s">
        <v>22</v>
      </c>
      <c r="B230" t="s">
        <v>51</v>
      </c>
      <c r="C230" s="4">
        <v>44579</v>
      </c>
      <c r="D230" s="4">
        <v>44593</v>
      </c>
      <c r="E230" s="4">
        <v>44594</v>
      </c>
      <c r="F230" s="4">
        <v>44621</v>
      </c>
      <c r="G230">
        <v>43</v>
      </c>
      <c r="H230">
        <v>7740</v>
      </c>
      <c r="I230">
        <v>2</v>
      </c>
      <c r="J230" t="s">
        <v>74</v>
      </c>
      <c r="K230" t="s">
        <v>75</v>
      </c>
      <c r="L230">
        <v>7</v>
      </c>
      <c r="M230">
        <v>7</v>
      </c>
      <c r="N230">
        <v>27</v>
      </c>
    </row>
    <row r="231" spans="1:14">
      <c r="A231" t="s">
        <v>22</v>
      </c>
      <c r="B231" t="s">
        <v>52</v>
      </c>
      <c r="C231" s="4">
        <v>44586</v>
      </c>
      <c r="D231" s="4">
        <v>44595</v>
      </c>
      <c r="E231" s="4">
        <v>44596</v>
      </c>
      <c r="F231" s="4">
        <v>44621</v>
      </c>
      <c r="G231">
        <v>48</v>
      </c>
      <c r="H231">
        <v>8640</v>
      </c>
      <c r="I231">
        <v>4</v>
      </c>
      <c r="J231" t="s">
        <v>73</v>
      </c>
      <c r="K231" t="s">
        <v>76</v>
      </c>
      <c r="L231">
        <v>5</v>
      </c>
      <c r="M231">
        <v>4</v>
      </c>
      <c r="N231">
        <v>25</v>
      </c>
    </row>
    <row r="232" spans="1:14">
      <c r="A232" t="s">
        <v>23</v>
      </c>
      <c r="B232" t="s">
        <v>53</v>
      </c>
      <c r="C232" s="4">
        <v>44574</v>
      </c>
      <c r="D232" s="4">
        <v>44584</v>
      </c>
      <c r="E232" s="4">
        <v>44585</v>
      </c>
      <c r="F232" s="4">
        <v>44621</v>
      </c>
      <c r="G232">
        <v>33</v>
      </c>
      <c r="H232">
        <v>14850</v>
      </c>
      <c r="I232">
        <v>2</v>
      </c>
      <c r="J232" t="s">
        <v>73</v>
      </c>
      <c r="K232" t="s">
        <v>75</v>
      </c>
      <c r="L232">
        <v>3</v>
      </c>
      <c r="M232">
        <v>7</v>
      </c>
      <c r="N232">
        <v>36</v>
      </c>
    </row>
    <row r="233" spans="1:14">
      <c r="A233" t="s">
        <v>23</v>
      </c>
      <c r="B233" t="s">
        <v>54</v>
      </c>
      <c r="C233" s="4">
        <v>44575</v>
      </c>
      <c r="D233" s="4">
        <v>44583</v>
      </c>
      <c r="E233" s="4">
        <v>44584</v>
      </c>
      <c r="F233" s="4">
        <v>44621</v>
      </c>
      <c r="G233">
        <v>64</v>
      </c>
      <c r="H233">
        <v>28800</v>
      </c>
      <c r="I233">
        <v>1</v>
      </c>
      <c r="J233" t="s">
        <v>73</v>
      </c>
      <c r="K233" t="s">
        <v>75</v>
      </c>
      <c r="L233">
        <v>3</v>
      </c>
      <c r="M233">
        <v>5</v>
      </c>
      <c r="N233">
        <v>37</v>
      </c>
    </row>
    <row r="234" spans="1:14">
      <c r="A234" t="s">
        <v>24</v>
      </c>
      <c r="B234" t="s">
        <v>55</v>
      </c>
      <c r="C234" s="4">
        <v>44586</v>
      </c>
      <c r="D234" s="4">
        <v>44591</v>
      </c>
      <c r="E234" s="4">
        <v>44592</v>
      </c>
      <c r="F234" s="4">
        <v>44621</v>
      </c>
      <c r="G234">
        <v>57</v>
      </c>
      <c r="H234">
        <v>14820</v>
      </c>
      <c r="I234">
        <v>3</v>
      </c>
      <c r="J234" t="s">
        <v>73</v>
      </c>
      <c r="K234" t="s">
        <v>75</v>
      </c>
      <c r="L234">
        <v>3</v>
      </c>
      <c r="M234">
        <v>2</v>
      </c>
      <c r="N234">
        <v>29</v>
      </c>
    </row>
    <row r="235" spans="1:14">
      <c r="A235" t="s">
        <v>24</v>
      </c>
      <c r="B235" t="s">
        <v>56</v>
      </c>
      <c r="C235" s="4">
        <v>44578</v>
      </c>
      <c r="D235" s="4">
        <v>44590</v>
      </c>
      <c r="E235" s="4">
        <v>44591</v>
      </c>
      <c r="F235" s="4">
        <v>44621</v>
      </c>
      <c r="G235">
        <v>74</v>
      </c>
      <c r="H235">
        <v>19240</v>
      </c>
      <c r="I235">
        <v>2</v>
      </c>
      <c r="J235" t="s">
        <v>73</v>
      </c>
      <c r="K235" t="s">
        <v>75</v>
      </c>
      <c r="L235">
        <v>8</v>
      </c>
      <c r="M235">
        <v>4</v>
      </c>
      <c r="N235">
        <v>30</v>
      </c>
    </row>
    <row r="236" spans="1:14">
      <c r="A236" t="s">
        <v>25</v>
      </c>
      <c r="B236" t="s">
        <v>57</v>
      </c>
      <c r="C236" s="4">
        <v>44588</v>
      </c>
      <c r="D236" s="4">
        <v>44600</v>
      </c>
      <c r="E236" s="4">
        <v>44601</v>
      </c>
      <c r="F236" s="4">
        <v>44621</v>
      </c>
      <c r="G236">
        <v>45</v>
      </c>
      <c r="H236">
        <v>4050</v>
      </c>
      <c r="I236">
        <v>3</v>
      </c>
      <c r="J236" t="s">
        <v>73</v>
      </c>
      <c r="K236" t="s">
        <v>75</v>
      </c>
      <c r="L236">
        <v>8</v>
      </c>
      <c r="M236">
        <v>4</v>
      </c>
      <c r="N236">
        <v>20</v>
      </c>
    </row>
    <row r="237" spans="1:14">
      <c r="A237" t="s">
        <v>25</v>
      </c>
      <c r="B237" t="s">
        <v>58</v>
      </c>
      <c r="C237" s="4">
        <v>44586</v>
      </c>
      <c r="D237" s="4">
        <v>44598</v>
      </c>
      <c r="E237" s="4">
        <v>44599</v>
      </c>
      <c r="F237" s="4">
        <v>44621</v>
      </c>
      <c r="G237">
        <v>77</v>
      </c>
      <c r="H237">
        <v>6930</v>
      </c>
      <c r="I237">
        <v>4</v>
      </c>
      <c r="J237" t="s">
        <v>73</v>
      </c>
      <c r="K237" t="s">
        <v>75</v>
      </c>
      <c r="L237">
        <v>9</v>
      </c>
      <c r="M237">
        <v>3</v>
      </c>
      <c r="N237">
        <v>22</v>
      </c>
    </row>
    <row r="238" spans="1:14">
      <c r="A238" t="s">
        <v>26</v>
      </c>
      <c r="B238" t="s">
        <v>59</v>
      </c>
      <c r="C238" s="4">
        <v>44580</v>
      </c>
      <c r="D238" s="4">
        <v>44592</v>
      </c>
      <c r="E238" s="4">
        <v>44593</v>
      </c>
      <c r="F238" s="4">
        <v>44621</v>
      </c>
      <c r="G238">
        <v>45</v>
      </c>
      <c r="H238">
        <v>6300</v>
      </c>
      <c r="I238">
        <v>2</v>
      </c>
      <c r="J238" t="s">
        <v>73</v>
      </c>
      <c r="K238" t="s">
        <v>75</v>
      </c>
      <c r="L238">
        <v>7</v>
      </c>
      <c r="M238">
        <v>5</v>
      </c>
      <c r="N238">
        <v>28</v>
      </c>
    </row>
    <row r="239" spans="1:14">
      <c r="A239" t="s">
        <v>26</v>
      </c>
      <c r="B239" t="s">
        <v>60</v>
      </c>
      <c r="C239" s="4">
        <v>44582</v>
      </c>
      <c r="D239" s="4">
        <v>44596</v>
      </c>
      <c r="E239" s="4">
        <v>44597</v>
      </c>
      <c r="F239" s="4">
        <v>44621</v>
      </c>
      <c r="G239">
        <v>61</v>
      </c>
      <c r="H239">
        <v>8540</v>
      </c>
      <c r="I239">
        <v>2</v>
      </c>
      <c r="J239" t="s">
        <v>73</v>
      </c>
      <c r="K239" t="s">
        <v>75</v>
      </c>
      <c r="L239">
        <v>8</v>
      </c>
      <c r="M239">
        <v>6</v>
      </c>
      <c r="N239">
        <v>24</v>
      </c>
    </row>
    <row r="240" spans="1:14">
      <c r="A240" t="s">
        <v>8</v>
      </c>
      <c r="B240" t="s">
        <v>27</v>
      </c>
      <c r="C240" s="4">
        <v>44604</v>
      </c>
      <c r="D240" s="4">
        <v>44614</v>
      </c>
      <c r="E240" s="4">
        <v>44615</v>
      </c>
      <c r="F240" s="4">
        <v>44652</v>
      </c>
      <c r="G240">
        <v>47</v>
      </c>
      <c r="H240">
        <v>12220</v>
      </c>
      <c r="I240">
        <v>1</v>
      </c>
      <c r="J240" t="s">
        <v>73</v>
      </c>
      <c r="K240" t="s">
        <v>75</v>
      </c>
      <c r="L240">
        <v>5</v>
      </c>
      <c r="M240">
        <v>5</v>
      </c>
      <c r="N240">
        <v>37</v>
      </c>
    </row>
    <row r="241" spans="1:14">
      <c r="A241" t="s">
        <v>8</v>
      </c>
      <c r="B241" t="s">
        <v>28</v>
      </c>
      <c r="C241" s="4">
        <v>44607</v>
      </c>
      <c r="D241" s="4">
        <v>44618</v>
      </c>
      <c r="E241" s="4">
        <v>44619</v>
      </c>
      <c r="F241" s="4">
        <v>44652</v>
      </c>
      <c r="G241">
        <v>54</v>
      </c>
      <c r="H241">
        <v>14040</v>
      </c>
      <c r="I241">
        <v>2</v>
      </c>
      <c r="J241" t="s">
        <v>74</v>
      </c>
      <c r="K241" t="s">
        <v>75</v>
      </c>
      <c r="L241">
        <v>8</v>
      </c>
      <c r="M241">
        <v>3</v>
      </c>
      <c r="N241">
        <v>33</v>
      </c>
    </row>
    <row r="242" spans="1:14">
      <c r="A242" t="s">
        <v>9</v>
      </c>
      <c r="B242" t="s">
        <v>29</v>
      </c>
      <c r="C242" s="4">
        <v>44612</v>
      </c>
      <c r="D242" s="4">
        <v>44624</v>
      </c>
      <c r="E242" s="4">
        <v>44625</v>
      </c>
      <c r="F242" s="4">
        <v>44652</v>
      </c>
      <c r="G242">
        <v>50</v>
      </c>
      <c r="H242">
        <v>7500</v>
      </c>
      <c r="I242">
        <v>3</v>
      </c>
      <c r="J242" t="s">
        <v>73</v>
      </c>
      <c r="K242" t="s">
        <v>75</v>
      </c>
      <c r="L242">
        <v>5</v>
      </c>
      <c r="M242">
        <v>7</v>
      </c>
      <c r="N242">
        <v>27</v>
      </c>
    </row>
    <row r="243" spans="1:14">
      <c r="A243" t="s">
        <v>9</v>
      </c>
      <c r="B243" t="s">
        <v>30</v>
      </c>
      <c r="C243" s="4">
        <v>44611</v>
      </c>
      <c r="D243" s="4">
        <v>44624</v>
      </c>
      <c r="E243" s="4">
        <v>44625</v>
      </c>
      <c r="F243" s="4">
        <v>44652</v>
      </c>
      <c r="G243">
        <v>81</v>
      </c>
      <c r="H243">
        <v>12150</v>
      </c>
      <c r="I243">
        <v>3</v>
      </c>
      <c r="J243" t="s">
        <v>73</v>
      </c>
      <c r="K243" t="s">
        <v>75</v>
      </c>
      <c r="L243">
        <v>9</v>
      </c>
      <c r="M243">
        <v>4</v>
      </c>
      <c r="N243">
        <v>27</v>
      </c>
    </row>
    <row r="244" spans="1:14">
      <c r="A244" t="s">
        <v>10</v>
      </c>
      <c r="B244" t="s">
        <v>31</v>
      </c>
      <c r="C244" s="4">
        <v>44605</v>
      </c>
      <c r="D244" s="4">
        <v>44611</v>
      </c>
      <c r="E244" s="4">
        <v>44612</v>
      </c>
      <c r="F244" s="4">
        <v>44652</v>
      </c>
      <c r="G244">
        <v>59</v>
      </c>
      <c r="H244">
        <v>18880</v>
      </c>
      <c r="I244">
        <v>2</v>
      </c>
      <c r="J244" t="s">
        <v>73</v>
      </c>
      <c r="K244" t="s">
        <v>75</v>
      </c>
      <c r="L244">
        <v>4</v>
      </c>
      <c r="M244">
        <v>2</v>
      </c>
      <c r="N244">
        <v>40</v>
      </c>
    </row>
    <row r="245" spans="1:14">
      <c r="A245" t="s">
        <v>10</v>
      </c>
      <c r="B245" t="s">
        <v>32</v>
      </c>
      <c r="C245" s="4">
        <v>44603</v>
      </c>
      <c r="D245" s="4">
        <v>44610</v>
      </c>
      <c r="E245" s="4">
        <v>44611</v>
      </c>
      <c r="F245" s="4">
        <v>44652</v>
      </c>
      <c r="G245">
        <v>65</v>
      </c>
      <c r="H245">
        <v>20800</v>
      </c>
      <c r="I245">
        <v>1</v>
      </c>
      <c r="J245" t="s">
        <v>73</v>
      </c>
      <c r="K245" t="s">
        <v>75</v>
      </c>
      <c r="L245">
        <v>6</v>
      </c>
      <c r="M245">
        <v>1</v>
      </c>
      <c r="N245">
        <v>41</v>
      </c>
    </row>
    <row r="246" spans="1:14">
      <c r="A246" t="s">
        <v>11</v>
      </c>
      <c r="B246" t="s">
        <v>33</v>
      </c>
      <c r="C246" s="4">
        <v>44551</v>
      </c>
      <c r="D246" s="4">
        <v>44565</v>
      </c>
      <c r="E246" s="4">
        <v>44566</v>
      </c>
      <c r="F246" s="4">
        <v>44652</v>
      </c>
      <c r="G246">
        <v>55</v>
      </c>
      <c r="H246">
        <v>15400</v>
      </c>
      <c r="I246">
        <v>1</v>
      </c>
      <c r="J246" t="s">
        <v>73</v>
      </c>
      <c r="K246" t="s">
        <v>75</v>
      </c>
      <c r="L246">
        <v>7</v>
      </c>
      <c r="M246">
        <v>7</v>
      </c>
      <c r="N246">
        <v>86</v>
      </c>
    </row>
    <row r="247" spans="1:14">
      <c r="A247" t="s">
        <v>11</v>
      </c>
      <c r="B247" t="s">
        <v>34</v>
      </c>
      <c r="C247" s="4">
        <v>44557</v>
      </c>
      <c r="D247" s="4">
        <v>44568</v>
      </c>
      <c r="E247" s="4">
        <v>44569</v>
      </c>
      <c r="F247" s="4">
        <v>44652</v>
      </c>
      <c r="G247">
        <v>68</v>
      </c>
      <c r="H247">
        <v>19040</v>
      </c>
      <c r="I247">
        <v>4</v>
      </c>
      <c r="J247" t="s">
        <v>73</v>
      </c>
      <c r="K247" t="s">
        <v>75</v>
      </c>
      <c r="L247">
        <v>5</v>
      </c>
      <c r="M247">
        <v>6</v>
      </c>
      <c r="N247">
        <v>83</v>
      </c>
    </row>
    <row r="248" spans="1:14">
      <c r="A248" t="s">
        <v>12</v>
      </c>
      <c r="B248" t="s">
        <v>35</v>
      </c>
      <c r="C248" s="4">
        <v>44607</v>
      </c>
      <c r="D248" s="4">
        <v>44614</v>
      </c>
      <c r="E248" s="4">
        <v>44615</v>
      </c>
      <c r="F248" s="4">
        <v>44652</v>
      </c>
      <c r="G248">
        <v>54</v>
      </c>
      <c r="H248">
        <v>16200</v>
      </c>
      <c r="I248">
        <v>3</v>
      </c>
      <c r="J248" t="s">
        <v>73</v>
      </c>
      <c r="K248" t="s">
        <v>75</v>
      </c>
      <c r="L248">
        <v>4</v>
      </c>
      <c r="M248">
        <v>3</v>
      </c>
      <c r="N248">
        <v>37</v>
      </c>
    </row>
    <row r="249" spans="1:14">
      <c r="A249" t="s">
        <v>12</v>
      </c>
      <c r="B249" t="s">
        <v>36</v>
      </c>
      <c r="C249" s="4">
        <v>44611</v>
      </c>
      <c r="D249" s="4">
        <v>44619</v>
      </c>
      <c r="E249" s="4">
        <v>44620</v>
      </c>
      <c r="F249" s="4">
        <v>44652</v>
      </c>
      <c r="G249">
        <v>57</v>
      </c>
      <c r="H249">
        <v>17100</v>
      </c>
      <c r="I249">
        <v>2</v>
      </c>
      <c r="J249" t="s">
        <v>73</v>
      </c>
      <c r="K249" t="s">
        <v>75</v>
      </c>
      <c r="L249">
        <v>5</v>
      </c>
      <c r="M249">
        <v>3</v>
      </c>
      <c r="N249">
        <v>32</v>
      </c>
    </row>
    <row r="250" spans="1:14">
      <c r="A250" t="s">
        <v>13</v>
      </c>
      <c r="B250" t="s">
        <v>37</v>
      </c>
      <c r="C250" s="4">
        <v>44605</v>
      </c>
      <c r="D250" s="4">
        <v>44617</v>
      </c>
      <c r="E250" s="4">
        <v>44618</v>
      </c>
      <c r="F250" s="4">
        <v>44652</v>
      </c>
      <c r="G250">
        <v>52</v>
      </c>
      <c r="H250">
        <v>7280</v>
      </c>
      <c r="I250">
        <v>3</v>
      </c>
      <c r="J250" t="s">
        <v>74</v>
      </c>
      <c r="K250" t="s">
        <v>75</v>
      </c>
      <c r="L250">
        <v>6</v>
      </c>
      <c r="M250">
        <v>6</v>
      </c>
      <c r="N250">
        <v>34</v>
      </c>
    </row>
    <row r="251" spans="1:14">
      <c r="A251" t="s">
        <v>13</v>
      </c>
      <c r="B251" t="s">
        <v>38</v>
      </c>
      <c r="C251" s="4">
        <v>44610</v>
      </c>
      <c r="D251" s="4">
        <v>44619</v>
      </c>
      <c r="E251" s="4">
        <v>44620</v>
      </c>
      <c r="F251" s="4">
        <v>44652</v>
      </c>
      <c r="G251">
        <v>88</v>
      </c>
      <c r="H251">
        <v>15840</v>
      </c>
      <c r="I251">
        <v>2</v>
      </c>
      <c r="J251" t="s">
        <v>73</v>
      </c>
      <c r="K251" t="s">
        <v>75</v>
      </c>
      <c r="L251">
        <v>7</v>
      </c>
      <c r="M251">
        <v>2</v>
      </c>
      <c r="N251">
        <v>32</v>
      </c>
    </row>
    <row r="252" spans="1:14">
      <c r="A252" t="s">
        <v>14</v>
      </c>
      <c r="B252" t="s">
        <v>39</v>
      </c>
      <c r="C252" s="4">
        <v>44611</v>
      </c>
      <c r="D252" s="4">
        <v>44619</v>
      </c>
      <c r="E252" s="4">
        <v>44620</v>
      </c>
      <c r="F252" s="4">
        <v>44652</v>
      </c>
      <c r="G252">
        <v>64</v>
      </c>
      <c r="H252">
        <v>7680</v>
      </c>
      <c r="I252">
        <v>3</v>
      </c>
      <c r="J252" t="s">
        <v>73</v>
      </c>
      <c r="K252" t="s">
        <v>75</v>
      </c>
      <c r="L252">
        <v>5</v>
      </c>
      <c r="M252">
        <v>3</v>
      </c>
      <c r="N252">
        <v>32</v>
      </c>
    </row>
    <row r="253" spans="1:14">
      <c r="A253" t="s">
        <v>14</v>
      </c>
      <c r="B253" t="s">
        <v>40</v>
      </c>
      <c r="C253" s="4">
        <v>44615</v>
      </c>
      <c r="D253" s="4">
        <v>44622</v>
      </c>
      <c r="E253" s="4">
        <v>44623</v>
      </c>
      <c r="F253" s="4">
        <v>44652</v>
      </c>
      <c r="G253">
        <v>68</v>
      </c>
      <c r="H253">
        <v>8160</v>
      </c>
      <c r="I253">
        <v>2</v>
      </c>
      <c r="J253" t="s">
        <v>73</v>
      </c>
      <c r="K253" t="s">
        <v>75</v>
      </c>
      <c r="L253">
        <v>3</v>
      </c>
      <c r="M253">
        <v>4</v>
      </c>
      <c r="N253">
        <v>29</v>
      </c>
    </row>
    <row r="254" spans="1:14">
      <c r="A254" t="s">
        <v>15</v>
      </c>
      <c r="B254" t="s">
        <v>41</v>
      </c>
      <c r="C254" s="4">
        <v>44590</v>
      </c>
      <c r="D254" s="4">
        <v>44603</v>
      </c>
      <c r="E254" s="4">
        <v>44604</v>
      </c>
      <c r="F254" s="4">
        <v>44652</v>
      </c>
      <c r="G254">
        <v>45</v>
      </c>
      <c r="H254">
        <v>30600</v>
      </c>
      <c r="I254">
        <v>1</v>
      </c>
      <c r="J254" t="s">
        <v>73</v>
      </c>
      <c r="K254" t="s">
        <v>75</v>
      </c>
      <c r="L254">
        <v>8</v>
      </c>
      <c r="M254">
        <v>5</v>
      </c>
      <c r="N254">
        <v>48</v>
      </c>
    </row>
    <row r="255" spans="1:14">
      <c r="A255" t="s">
        <v>15</v>
      </c>
      <c r="B255" t="s">
        <v>42</v>
      </c>
      <c r="C255" s="4">
        <v>44588</v>
      </c>
      <c r="D255" s="4">
        <v>44601</v>
      </c>
      <c r="E255" s="4">
        <v>44602</v>
      </c>
      <c r="F255" s="4">
        <v>44652</v>
      </c>
      <c r="G255">
        <v>63</v>
      </c>
      <c r="H255">
        <v>42840</v>
      </c>
      <c r="I255">
        <v>2</v>
      </c>
      <c r="J255" t="s">
        <v>74</v>
      </c>
      <c r="K255" t="s">
        <v>75</v>
      </c>
      <c r="L255">
        <v>9</v>
      </c>
      <c r="M255">
        <v>4</v>
      </c>
      <c r="N255">
        <v>50</v>
      </c>
    </row>
    <row r="256" spans="1:14">
      <c r="A256" t="s">
        <v>16</v>
      </c>
      <c r="B256" t="s">
        <v>43</v>
      </c>
      <c r="C256" s="4">
        <v>44541</v>
      </c>
      <c r="D256" s="4">
        <v>44554</v>
      </c>
      <c r="E256" s="4">
        <v>44555</v>
      </c>
      <c r="F256" s="4">
        <v>44652</v>
      </c>
      <c r="G256">
        <v>37</v>
      </c>
      <c r="H256">
        <v>27750</v>
      </c>
      <c r="I256">
        <v>2</v>
      </c>
      <c r="J256" t="s">
        <v>73</v>
      </c>
      <c r="K256" t="s">
        <v>76</v>
      </c>
      <c r="L256">
        <v>6</v>
      </c>
      <c r="M256">
        <v>7</v>
      </c>
      <c r="N256">
        <v>97</v>
      </c>
    </row>
    <row r="257" spans="1:14">
      <c r="A257" t="s">
        <v>16</v>
      </c>
      <c r="B257" t="s">
        <v>44</v>
      </c>
      <c r="C257" s="4">
        <v>44547</v>
      </c>
      <c r="D257" s="4">
        <v>44555</v>
      </c>
      <c r="E257" s="4">
        <v>44556</v>
      </c>
      <c r="F257" s="4">
        <v>44652</v>
      </c>
      <c r="G257">
        <v>55</v>
      </c>
      <c r="H257">
        <v>41250</v>
      </c>
      <c r="I257">
        <v>4</v>
      </c>
      <c r="J257" t="s">
        <v>73</v>
      </c>
      <c r="K257" t="s">
        <v>75</v>
      </c>
      <c r="L257">
        <v>6</v>
      </c>
      <c r="M257">
        <v>2</v>
      </c>
      <c r="N257">
        <v>96</v>
      </c>
    </row>
    <row r="258" spans="1:14">
      <c r="A258" t="s">
        <v>19</v>
      </c>
      <c r="B258" t="s">
        <v>45</v>
      </c>
      <c r="C258" s="4">
        <v>44610</v>
      </c>
      <c r="D258" s="4">
        <v>44621</v>
      </c>
      <c r="E258" s="4">
        <v>44622</v>
      </c>
      <c r="F258" s="4">
        <v>44652</v>
      </c>
      <c r="G258">
        <v>34</v>
      </c>
      <c r="H258">
        <v>11900</v>
      </c>
      <c r="I258">
        <v>1</v>
      </c>
      <c r="J258" t="s">
        <v>73</v>
      </c>
      <c r="K258" t="s">
        <v>75</v>
      </c>
      <c r="L258">
        <v>4</v>
      </c>
      <c r="M258">
        <v>7</v>
      </c>
      <c r="N258">
        <v>30</v>
      </c>
    </row>
    <row r="259" spans="1:14">
      <c r="A259" t="s">
        <v>19</v>
      </c>
      <c r="B259" t="s">
        <v>46</v>
      </c>
      <c r="C259" s="4">
        <v>44609</v>
      </c>
      <c r="D259" s="4">
        <v>44621</v>
      </c>
      <c r="E259" s="4">
        <v>44622</v>
      </c>
      <c r="F259" s="4">
        <v>44652</v>
      </c>
      <c r="G259">
        <v>56</v>
      </c>
      <c r="H259">
        <v>19600</v>
      </c>
      <c r="I259">
        <v>3</v>
      </c>
      <c r="J259" t="s">
        <v>73</v>
      </c>
      <c r="K259" t="s">
        <v>75</v>
      </c>
      <c r="L259">
        <v>9</v>
      </c>
      <c r="M259">
        <v>3</v>
      </c>
      <c r="N259">
        <v>30</v>
      </c>
    </row>
    <row r="260" spans="1:14">
      <c r="A260" t="s">
        <v>20</v>
      </c>
      <c r="B260" t="s">
        <v>47</v>
      </c>
      <c r="C260" s="4">
        <v>44617</v>
      </c>
      <c r="D260" s="4">
        <v>44628</v>
      </c>
      <c r="E260" s="4">
        <v>44629</v>
      </c>
      <c r="F260" s="4">
        <v>44652</v>
      </c>
      <c r="G260">
        <v>44</v>
      </c>
      <c r="H260">
        <v>9680</v>
      </c>
      <c r="I260">
        <v>3</v>
      </c>
      <c r="J260" t="s">
        <v>74</v>
      </c>
      <c r="K260" t="s">
        <v>75</v>
      </c>
      <c r="L260">
        <v>6</v>
      </c>
      <c r="M260">
        <v>5</v>
      </c>
      <c r="N260">
        <v>23</v>
      </c>
    </row>
    <row r="261" spans="1:14">
      <c r="A261" t="s">
        <v>20</v>
      </c>
      <c r="B261" t="s">
        <v>48</v>
      </c>
      <c r="C261" s="4">
        <v>44616</v>
      </c>
      <c r="D261" s="4">
        <v>44627</v>
      </c>
      <c r="E261" s="4">
        <v>44628</v>
      </c>
      <c r="F261" s="4">
        <v>44652</v>
      </c>
      <c r="G261">
        <v>46</v>
      </c>
      <c r="H261">
        <v>10120</v>
      </c>
      <c r="I261">
        <v>2</v>
      </c>
      <c r="J261" t="s">
        <v>73</v>
      </c>
      <c r="K261" t="s">
        <v>75</v>
      </c>
      <c r="L261">
        <v>8</v>
      </c>
      <c r="M261">
        <v>3</v>
      </c>
      <c r="N261">
        <v>24</v>
      </c>
    </row>
    <row r="262" spans="1:14">
      <c r="A262" t="s">
        <v>21</v>
      </c>
      <c r="B262" t="s">
        <v>49</v>
      </c>
      <c r="C262" s="4">
        <v>44621</v>
      </c>
      <c r="D262" s="4">
        <v>44632</v>
      </c>
      <c r="E262" s="4">
        <v>44633</v>
      </c>
      <c r="F262" s="4">
        <v>44652</v>
      </c>
      <c r="G262">
        <v>38</v>
      </c>
      <c r="H262">
        <v>2280</v>
      </c>
      <c r="I262">
        <v>2</v>
      </c>
      <c r="J262" t="s">
        <v>73</v>
      </c>
      <c r="K262" t="s">
        <v>75</v>
      </c>
      <c r="L262">
        <v>6</v>
      </c>
      <c r="M262">
        <v>5</v>
      </c>
      <c r="N262">
        <v>19</v>
      </c>
    </row>
    <row r="263" spans="1:14">
      <c r="A263" t="s">
        <v>21</v>
      </c>
      <c r="B263" t="s">
        <v>50</v>
      </c>
      <c r="C263" s="4">
        <v>44617</v>
      </c>
      <c r="D263" s="4">
        <v>44628</v>
      </c>
      <c r="E263" s="4">
        <v>44629</v>
      </c>
      <c r="F263" s="4">
        <v>44652</v>
      </c>
      <c r="G263">
        <v>46</v>
      </c>
      <c r="H263">
        <v>2760</v>
      </c>
      <c r="I263">
        <v>3</v>
      </c>
      <c r="J263" t="s">
        <v>73</v>
      </c>
      <c r="K263" t="s">
        <v>75</v>
      </c>
      <c r="L263">
        <v>5</v>
      </c>
      <c r="M263">
        <v>6</v>
      </c>
      <c r="N263">
        <v>23</v>
      </c>
    </row>
    <row r="264" spans="1:14">
      <c r="A264" t="s">
        <v>22</v>
      </c>
      <c r="B264" t="s">
        <v>51</v>
      </c>
      <c r="C264" s="4">
        <v>44609</v>
      </c>
      <c r="D264" s="4">
        <v>44621</v>
      </c>
      <c r="E264" s="4">
        <v>44622</v>
      </c>
      <c r="F264" s="4">
        <v>44652</v>
      </c>
      <c r="G264">
        <v>44</v>
      </c>
      <c r="H264">
        <v>7920</v>
      </c>
      <c r="I264">
        <v>1</v>
      </c>
      <c r="J264" t="s">
        <v>74</v>
      </c>
      <c r="K264" t="s">
        <v>75</v>
      </c>
      <c r="L264">
        <v>7</v>
      </c>
      <c r="M264">
        <v>5</v>
      </c>
      <c r="N264">
        <v>30</v>
      </c>
    </row>
    <row r="265" spans="1:14">
      <c r="A265" t="s">
        <v>22</v>
      </c>
      <c r="B265" t="s">
        <v>52</v>
      </c>
      <c r="C265" s="4">
        <v>44610</v>
      </c>
      <c r="D265" s="4">
        <v>44623</v>
      </c>
      <c r="E265" s="4">
        <v>44624</v>
      </c>
      <c r="F265" s="4">
        <v>44652</v>
      </c>
      <c r="G265">
        <v>66</v>
      </c>
      <c r="H265">
        <v>11880</v>
      </c>
      <c r="I265">
        <v>3</v>
      </c>
      <c r="J265" t="s">
        <v>73</v>
      </c>
      <c r="K265" t="s">
        <v>75</v>
      </c>
      <c r="L265">
        <v>9</v>
      </c>
      <c r="M265">
        <v>4</v>
      </c>
      <c r="N265">
        <v>28</v>
      </c>
    </row>
    <row r="266" spans="1:14">
      <c r="A266" t="s">
        <v>23</v>
      </c>
      <c r="B266" t="s">
        <v>53</v>
      </c>
      <c r="C266" s="4">
        <v>44610</v>
      </c>
      <c r="D266" s="4">
        <v>44617</v>
      </c>
      <c r="E266" s="4">
        <v>44618</v>
      </c>
      <c r="F266" s="4">
        <v>44652</v>
      </c>
      <c r="G266">
        <v>41</v>
      </c>
      <c r="H266">
        <v>18450</v>
      </c>
      <c r="I266">
        <v>4</v>
      </c>
      <c r="J266" t="s">
        <v>73</v>
      </c>
      <c r="K266" t="s">
        <v>75</v>
      </c>
      <c r="L266">
        <v>5</v>
      </c>
      <c r="M266">
        <v>2</v>
      </c>
      <c r="N266">
        <v>34</v>
      </c>
    </row>
    <row r="267" spans="1:14">
      <c r="A267" t="s">
        <v>23</v>
      </c>
      <c r="B267" t="s">
        <v>54</v>
      </c>
      <c r="C267" s="4">
        <v>44607</v>
      </c>
      <c r="D267" s="4">
        <v>44614</v>
      </c>
      <c r="E267" s="4">
        <v>44615</v>
      </c>
      <c r="F267" s="4">
        <v>44652</v>
      </c>
      <c r="G267">
        <v>48</v>
      </c>
      <c r="H267">
        <v>21600</v>
      </c>
      <c r="I267">
        <v>4</v>
      </c>
      <c r="J267" t="s">
        <v>73</v>
      </c>
      <c r="K267" t="s">
        <v>75</v>
      </c>
      <c r="L267">
        <v>4</v>
      </c>
      <c r="M267">
        <v>3</v>
      </c>
      <c r="N267">
        <v>37</v>
      </c>
    </row>
    <row r="268" spans="1:14">
      <c r="A268" t="s">
        <v>24</v>
      </c>
      <c r="B268" t="s">
        <v>55</v>
      </c>
      <c r="C268" s="4">
        <v>44613</v>
      </c>
      <c r="D268" s="4">
        <v>44623</v>
      </c>
      <c r="E268" s="4">
        <v>44624</v>
      </c>
      <c r="F268" s="4">
        <v>44652</v>
      </c>
      <c r="G268">
        <v>39</v>
      </c>
      <c r="H268">
        <v>10140</v>
      </c>
      <c r="I268">
        <v>3</v>
      </c>
      <c r="J268" t="s">
        <v>73</v>
      </c>
      <c r="K268" t="s">
        <v>75</v>
      </c>
      <c r="L268">
        <v>4</v>
      </c>
      <c r="M268">
        <v>6</v>
      </c>
      <c r="N268">
        <v>28</v>
      </c>
    </row>
    <row r="269" spans="1:14">
      <c r="A269" t="s">
        <v>24</v>
      </c>
      <c r="B269" t="s">
        <v>56</v>
      </c>
      <c r="C269" s="4">
        <v>44614</v>
      </c>
      <c r="D269" s="4">
        <v>44624</v>
      </c>
      <c r="E269" s="4">
        <v>44625</v>
      </c>
      <c r="F269" s="4">
        <v>44652</v>
      </c>
      <c r="G269">
        <v>62</v>
      </c>
      <c r="H269">
        <v>16120</v>
      </c>
      <c r="I269">
        <v>2</v>
      </c>
      <c r="J269" t="s">
        <v>73</v>
      </c>
      <c r="K269" t="s">
        <v>75</v>
      </c>
      <c r="L269">
        <v>7</v>
      </c>
      <c r="M269">
        <v>3</v>
      </c>
      <c r="N269">
        <v>27</v>
      </c>
    </row>
    <row r="270" spans="1:14">
      <c r="A270" t="s">
        <v>25</v>
      </c>
      <c r="B270" t="s">
        <v>57</v>
      </c>
      <c r="C270" s="4">
        <v>44616</v>
      </c>
      <c r="D270" s="4">
        <v>44627</v>
      </c>
      <c r="E270" s="4">
        <v>44628</v>
      </c>
      <c r="F270" s="4">
        <v>44652</v>
      </c>
      <c r="G270">
        <v>60</v>
      </c>
      <c r="H270">
        <v>5400</v>
      </c>
      <c r="I270">
        <v>2</v>
      </c>
      <c r="J270" t="s">
        <v>73</v>
      </c>
      <c r="K270" t="s">
        <v>75</v>
      </c>
      <c r="L270">
        <v>5</v>
      </c>
      <c r="M270">
        <v>6</v>
      </c>
      <c r="N270">
        <v>24</v>
      </c>
    </row>
    <row r="271" spans="1:14">
      <c r="A271" t="s">
        <v>25</v>
      </c>
      <c r="B271" t="s">
        <v>58</v>
      </c>
      <c r="C271" s="4">
        <v>44619</v>
      </c>
      <c r="D271" s="4">
        <v>44629</v>
      </c>
      <c r="E271" s="4">
        <v>44630</v>
      </c>
      <c r="F271" s="4">
        <v>44652</v>
      </c>
      <c r="G271">
        <v>60</v>
      </c>
      <c r="H271">
        <v>5400</v>
      </c>
      <c r="I271">
        <v>1</v>
      </c>
      <c r="J271" t="s">
        <v>73</v>
      </c>
      <c r="K271" t="s">
        <v>76</v>
      </c>
      <c r="L271">
        <v>7</v>
      </c>
      <c r="M271">
        <v>3</v>
      </c>
      <c r="N271">
        <v>22</v>
      </c>
    </row>
    <row r="272" spans="1:14">
      <c r="A272" t="s">
        <v>26</v>
      </c>
      <c r="B272" t="s">
        <v>59</v>
      </c>
      <c r="C272" s="4">
        <v>44619</v>
      </c>
      <c r="D272" s="4">
        <v>44629</v>
      </c>
      <c r="E272" s="4">
        <v>44630</v>
      </c>
      <c r="F272" s="4">
        <v>44652</v>
      </c>
      <c r="G272">
        <v>35</v>
      </c>
      <c r="H272">
        <v>4900</v>
      </c>
      <c r="I272">
        <v>4</v>
      </c>
      <c r="J272" t="s">
        <v>73</v>
      </c>
      <c r="K272" t="s">
        <v>75</v>
      </c>
      <c r="L272">
        <v>8</v>
      </c>
      <c r="M272">
        <v>2</v>
      </c>
      <c r="N272">
        <v>22</v>
      </c>
    </row>
    <row r="273" spans="1:14">
      <c r="A273" t="s">
        <v>26</v>
      </c>
      <c r="B273" t="s">
        <v>60</v>
      </c>
      <c r="C273" s="4">
        <v>44617</v>
      </c>
      <c r="D273" s="4">
        <v>44627</v>
      </c>
      <c r="E273" s="4">
        <v>44628</v>
      </c>
      <c r="F273" s="4">
        <v>44652</v>
      </c>
      <c r="G273">
        <v>47</v>
      </c>
      <c r="H273">
        <v>6580</v>
      </c>
      <c r="I273">
        <v>2</v>
      </c>
      <c r="J273" t="s">
        <v>73</v>
      </c>
      <c r="K273" t="s">
        <v>75</v>
      </c>
      <c r="L273">
        <v>6</v>
      </c>
      <c r="M273">
        <v>4</v>
      </c>
      <c r="N273">
        <v>24</v>
      </c>
    </row>
    <row r="274" spans="1:14">
      <c r="A274" t="s">
        <v>8</v>
      </c>
      <c r="B274" t="s">
        <v>27</v>
      </c>
      <c r="C274" s="4">
        <v>44631</v>
      </c>
      <c r="D274" s="4">
        <v>44646</v>
      </c>
      <c r="E274" s="4">
        <v>44647</v>
      </c>
      <c r="F274" s="4">
        <v>44682</v>
      </c>
      <c r="G274">
        <v>41</v>
      </c>
      <c r="H274">
        <v>10660</v>
      </c>
      <c r="I274">
        <v>2</v>
      </c>
      <c r="J274" t="s">
        <v>73</v>
      </c>
      <c r="K274" t="s">
        <v>75</v>
      </c>
      <c r="L274">
        <v>9</v>
      </c>
      <c r="M274">
        <v>6</v>
      </c>
      <c r="N274">
        <v>35</v>
      </c>
    </row>
    <row r="275" spans="1:14">
      <c r="A275" t="s">
        <v>8</v>
      </c>
      <c r="B275" t="s">
        <v>28</v>
      </c>
      <c r="C275" s="4">
        <v>44635</v>
      </c>
      <c r="D275" s="4">
        <v>44648</v>
      </c>
      <c r="E275" s="4">
        <v>44649</v>
      </c>
      <c r="F275" s="4">
        <v>44682</v>
      </c>
      <c r="G275">
        <v>60</v>
      </c>
      <c r="H275">
        <v>15600</v>
      </c>
      <c r="I275">
        <v>1</v>
      </c>
      <c r="J275" t="s">
        <v>73</v>
      </c>
      <c r="K275" t="s">
        <v>75</v>
      </c>
      <c r="L275">
        <v>8</v>
      </c>
      <c r="M275">
        <v>5</v>
      </c>
      <c r="N275">
        <v>33</v>
      </c>
    </row>
    <row r="276" spans="1:14">
      <c r="A276" t="s">
        <v>9</v>
      </c>
      <c r="B276" t="s">
        <v>29</v>
      </c>
      <c r="C276" s="4">
        <v>44641</v>
      </c>
      <c r="D276" s="4">
        <v>44650</v>
      </c>
      <c r="E276" s="4">
        <v>44651</v>
      </c>
      <c r="F276" s="4">
        <v>44682</v>
      </c>
      <c r="G276">
        <v>56</v>
      </c>
      <c r="H276">
        <v>8400</v>
      </c>
      <c r="I276">
        <v>4</v>
      </c>
      <c r="J276" t="s">
        <v>73</v>
      </c>
      <c r="K276" t="s">
        <v>75</v>
      </c>
      <c r="L276">
        <v>7</v>
      </c>
      <c r="M276">
        <v>2</v>
      </c>
      <c r="N276">
        <v>31</v>
      </c>
    </row>
    <row r="277" spans="1:14">
      <c r="A277" t="s">
        <v>9</v>
      </c>
      <c r="B277" t="s">
        <v>30</v>
      </c>
      <c r="C277" s="4">
        <v>44643</v>
      </c>
      <c r="D277" s="4">
        <v>44653</v>
      </c>
      <c r="E277" s="4">
        <v>44654</v>
      </c>
      <c r="F277" s="4">
        <v>44682</v>
      </c>
      <c r="G277">
        <v>78</v>
      </c>
      <c r="H277">
        <v>11700</v>
      </c>
      <c r="I277">
        <v>2</v>
      </c>
      <c r="J277" t="s">
        <v>73</v>
      </c>
      <c r="K277" t="s">
        <v>75</v>
      </c>
      <c r="L277">
        <v>7</v>
      </c>
      <c r="M277">
        <v>3</v>
      </c>
      <c r="N277">
        <v>28</v>
      </c>
    </row>
    <row r="278" spans="1:14">
      <c r="A278" t="s">
        <v>10</v>
      </c>
      <c r="B278" t="s">
        <v>31</v>
      </c>
      <c r="C278" s="4">
        <v>44637</v>
      </c>
      <c r="D278" s="4">
        <v>44641</v>
      </c>
      <c r="E278" s="4">
        <v>44642</v>
      </c>
      <c r="F278" s="4">
        <v>44682</v>
      </c>
      <c r="G278">
        <v>39</v>
      </c>
      <c r="H278">
        <v>12480</v>
      </c>
      <c r="I278">
        <v>1</v>
      </c>
      <c r="J278" t="s">
        <v>74</v>
      </c>
      <c r="K278" t="s">
        <v>76</v>
      </c>
      <c r="L278">
        <v>3</v>
      </c>
      <c r="M278">
        <v>1</v>
      </c>
      <c r="N278">
        <v>40</v>
      </c>
    </row>
    <row r="279" spans="1:14">
      <c r="A279" t="s">
        <v>10</v>
      </c>
      <c r="B279" t="s">
        <v>32</v>
      </c>
      <c r="C279" s="4">
        <v>44633</v>
      </c>
      <c r="D279" s="4">
        <v>44644</v>
      </c>
      <c r="E279" s="4">
        <v>44645</v>
      </c>
      <c r="F279" s="4">
        <v>44682</v>
      </c>
      <c r="G279">
        <v>64</v>
      </c>
      <c r="H279">
        <v>20480</v>
      </c>
      <c r="I279">
        <v>2</v>
      </c>
      <c r="J279" t="s">
        <v>73</v>
      </c>
      <c r="K279" t="s">
        <v>75</v>
      </c>
      <c r="L279">
        <v>8</v>
      </c>
      <c r="M279">
        <v>3</v>
      </c>
      <c r="N279">
        <v>37</v>
      </c>
    </row>
    <row r="280" spans="1:14">
      <c r="A280" t="s">
        <v>11</v>
      </c>
      <c r="B280" t="s">
        <v>33</v>
      </c>
      <c r="C280" s="4">
        <v>44591</v>
      </c>
      <c r="D280" s="4">
        <v>44596</v>
      </c>
      <c r="E280" s="4">
        <v>44597</v>
      </c>
      <c r="F280" s="4">
        <v>44682</v>
      </c>
      <c r="G280">
        <v>59</v>
      </c>
      <c r="H280">
        <v>16520</v>
      </c>
      <c r="I280">
        <v>2</v>
      </c>
      <c r="J280" t="s">
        <v>73</v>
      </c>
      <c r="K280" t="s">
        <v>75</v>
      </c>
      <c r="L280">
        <v>3</v>
      </c>
      <c r="M280">
        <v>2</v>
      </c>
      <c r="N280">
        <v>85</v>
      </c>
    </row>
    <row r="281" spans="1:14">
      <c r="A281" t="s">
        <v>11</v>
      </c>
      <c r="B281" t="s">
        <v>34</v>
      </c>
      <c r="C281" s="4">
        <v>44581</v>
      </c>
      <c r="D281" s="4">
        <v>44593</v>
      </c>
      <c r="E281" s="4">
        <v>44594</v>
      </c>
      <c r="F281" s="4">
        <v>44682</v>
      </c>
      <c r="G281">
        <v>63</v>
      </c>
      <c r="H281">
        <v>17640</v>
      </c>
      <c r="I281">
        <v>3</v>
      </c>
      <c r="J281" t="s">
        <v>73</v>
      </c>
      <c r="K281" t="s">
        <v>75</v>
      </c>
      <c r="L281">
        <v>7</v>
      </c>
      <c r="M281">
        <v>5</v>
      </c>
      <c r="N281">
        <v>88</v>
      </c>
    </row>
    <row r="282" spans="1:14">
      <c r="A282" t="s">
        <v>12</v>
      </c>
      <c r="B282" t="s">
        <v>35</v>
      </c>
      <c r="C282" s="4">
        <v>44635</v>
      </c>
      <c r="D282" s="4">
        <v>44646</v>
      </c>
      <c r="E282" s="4">
        <v>44647</v>
      </c>
      <c r="F282" s="4">
        <v>44682</v>
      </c>
      <c r="G282">
        <v>54</v>
      </c>
      <c r="H282">
        <v>16200</v>
      </c>
      <c r="I282">
        <v>2</v>
      </c>
      <c r="J282" t="s">
        <v>73</v>
      </c>
      <c r="K282" t="s">
        <v>75</v>
      </c>
      <c r="L282">
        <v>4</v>
      </c>
      <c r="M282">
        <v>7</v>
      </c>
      <c r="N282">
        <v>35</v>
      </c>
    </row>
    <row r="283" spans="1:14">
      <c r="A283" t="s">
        <v>12</v>
      </c>
      <c r="B283" t="s">
        <v>36</v>
      </c>
      <c r="C283" s="4">
        <v>44636</v>
      </c>
      <c r="D283" s="4">
        <v>44647</v>
      </c>
      <c r="E283" s="4">
        <v>44648</v>
      </c>
      <c r="F283" s="4">
        <v>44682</v>
      </c>
      <c r="G283">
        <v>67</v>
      </c>
      <c r="H283">
        <v>20100</v>
      </c>
      <c r="I283">
        <v>3</v>
      </c>
      <c r="J283" t="s">
        <v>73</v>
      </c>
      <c r="K283" t="s">
        <v>75</v>
      </c>
      <c r="L283">
        <v>7</v>
      </c>
      <c r="M283">
        <v>4</v>
      </c>
      <c r="N283">
        <v>34</v>
      </c>
    </row>
    <row r="284" spans="1:14">
      <c r="A284" t="s">
        <v>13</v>
      </c>
      <c r="B284" t="s">
        <v>37</v>
      </c>
      <c r="C284" s="4">
        <v>44641</v>
      </c>
      <c r="D284" s="4">
        <v>44652</v>
      </c>
      <c r="E284" s="4">
        <v>44653</v>
      </c>
      <c r="F284" s="4">
        <v>44682</v>
      </c>
      <c r="G284">
        <v>46</v>
      </c>
      <c r="H284">
        <v>6440</v>
      </c>
      <c r="I284">
        <v>2</v>
      </c>
      <c r="J284" t="s">
        <v>73</v>
      </c>
      <c r="K284" t="s">
        <v>75</v>
      </c>
      <c r="L284">
        <v>5</v>
      </c>
      <c r="M284">
        <v>6</v>
      </c>
      <c r="N284">
        <v>29</v>
      </c>
    </row>
    <row r="285" spans="1:14">
      <c r="A285" t="s">
        <v>13</v>
      </c>
      <c r="B285" t="s">
        <v>38</v>
      </c>
      <c r="C285" s="4">
        <v>44645</v>
      </c>
      <c r="D285" s="4">
        <v>44651</v>
      </c>
      <c r="E285" s="4">
        <v>44652</v>
      </c>
      <c r="F285" s="4">
        <v>44682</v>
      </c>
      <c r="G285">
        <v>67</v>
      </c>
      <c r="H285">
        <v>12060</v>
      </c>
      <c r="I285">
        <v>2</v>
      </c>
      <c r="J285" t="s">
        <v>73</v>
      </c>
      <c r="K285" t="s">
        <v>75</v>
      </c>
      <c r="L285">
        <v>5</v>
      </c>
      <c r="M285">
        <v>1</v>
      </c>
      <c r="N285">
        <v>30</v>
      </c>
    </row>
    <row r="286" spans="1:14">
      <c r="A286" t="s">
        <v>14</v>
      </c>
      <c r="B286" t="s">
        <v>39</v>
      </c>
      <c r="C286" s="4">
        <v>44635</v>
      </c>
      <c r="D286" s="4">
        <v>44648</v>
      </c>
      <c r="E286" s="4">
        <v>44649</v>
      </c>
      <c r="F286" s="4">
        <v>44682</v>
      </c>
      <c r="G286">
        <v>47</v>
      </c>
      <c r="H286">
        <v>5640</v>
      </c>
      <c r="I286">
        <v>3</v>
      </c>
      <c r="J286" t="s">
        <v>73</v>
      </c>
      <c r="K286" t="s">
        <v>76</v>
      </c>
      <c r="L286">
        <v>9</v>
      </c>
      <c r="M286">
        <v>4</v>
      </c>
      <c r="N286">
        <v>33</v>
      </c>
    </row>
    <row r="287" spans="1:14">
      <c r="A287" t="s">
        <v>14</v>
      </c>
      <c r="B287" t="s">
        <v>40</v>
      </c>
      <c r="C287" s="4">
        <v>44647</v>
      </c>
      <c r="D287" s="4">
        <v>44653</v>
      </c>
      <c r="E287" s="4">
        <v>44654</v>
      </c>
      <c r="F287" s="4">
        <v>44682</v>
      </c>
      <c r="G287">
        <v>50</v>
      </c>
      <c r="H287">
        <v>6000</v>
      </c>
      <c r="I287">
        <v>3</v>
      </c>
      <c r="J287" t="s">
        <v>73</v>
      </c>
      <c r="K287" t="s">
        <v>75</v>
      </c>
      <c r="L287">
        <v>5</v>
      </c>
      <c r="M287">
        <v>1</v>
      </c>
      <c r="N287">
        <v>28</v>
      </c>
    </row>
    <row r="288" spans="1:14">
      <c r="A288" t="s">
        <v>15</v>
      </c>
      <c r="B288" t="s">
        <v>41</v>
      </c>
      <c r="C288" s="4">
        <v>44621</v>
      </c>
      <c r="D288" s="4">
        <v>44633</v>
      </c>
      <c r="E288" s="4">
        <v>44634</v>
      </c>
      <c r="F288" s="4">
        <v>44682</v>
      </c>
      <c r="G288">
        <v>38</v>
      </c>
      <c r="H288">
        <v>25840</v>
      </c>
      <c r="I288">
        <v>3</v>
      </c>
      <c r="J288" t="s">
        <v>73</v>
      </c>
      <c r="K288" t="s">
        <v>75</v>
      </c>
      <c r="L288">
        <v>9</v>
      </c>
      <c r="M288">
        <v>3</v>
      </c>
      <c r="N288">
        <v>48</v>
      </c>
    </row>
    <row r="289" spans="1:14">
      <c r="A289" t="s">
        <v>15</v>
      </c>
      <c r="B289" t="s">
        <v>42</v>
      </c>
      <c r="C289" s="4">
        <v>44625</v>
      </c>
      <c r="D289" s="4">
        <v>44634</v>
      </c>
      <c r="E289" s="4">
        <v>44635</v>
      </c>
      <c r="F289" s="4">
        <v>44682</v>
      </c>
      <c r="G289">
        <v>61</v>
      </c>
      <c r="H289">
        <v>41480</v>
      </c>
      <c r="I289">
        <v>2</v>
      </c>
      <c r="J289" t="s">
        <v>73</v>
      </c>
      <c r="K289" t="s">
        <v>75</v>
      </c>
      <c r="L289">
        <v>7</v>
      </c>
      <c r="M289">
        <v>2</v>
      </c>
      <c r="N289">
        <v>47</v>
      </c>
    </row>
    <row r="290" spans="1:14">
      <c r="A290" t="s">
        <v>16</v>
      </c>
      <c r="B290" t="s">
        <v>43</v>
      </c>
      <c r="C290" s="4">
        <v>44574</v>
      </c>
      <c r="D290" s="4">
        <v>44586</v>
      </c>
      <c r="E290" s="4">
        <v>44587</v>
      </c>
      <c r="F290" s="4">
        <v>44682</v>
      </c>
      <c r="G290">
        <v>43</v>
      </c>
      <c r="H290">
        <v>32250</v>
      </c>
      <c r="I290">
        <v>2</v>
      </c>
      <c r="J290" t="s">
        <v>73</v>
      </c>
      <c r="K290" t="s">
        <v>75</v>
      </c>
      <c r="L290">
        <v>9</v>
      </c>
      <c r="M290">
        <v>3</v>
      </c>
      <c r="N290">
        <v>95</v>
      </c>
    </row>
    <row r="291" spans="1:14">
      <c r="A291" t="s">
        <v>16</v>
      </c>
      <c r="B291" t="s">
        <v>44</v>
      </c>
      <c r="C291" s="4">
        <v>44577</v>
      </c>
      <c r="D291" s="4">
        <v>44587</v>
      </c>
      <c r="E291" s="4">
        <v>44588</v>
      </c>
      <c r="F291" s="4">
        <v>44682</v>
      </c>
      <c r="G291">
        <v>42</v>
      </c>
      <c r="H291">
        <v>31500</v>
      </c>
      <c r="I291">
        <v>2</v>
      </c>
      <c r="J291" t="s">
        <v>74</v>
      </c>
      <c r="K291" t="s">
        <v>75</v>
      </c>
      <c r="L291">
        <v>9</v>
      </c>
      <c r="M291">
        <v>1</v>
      </c>
      <c r="N291">
        <v>94</v>
      </c>
    </row>
    <row r="292" spans="1:14">
      <c r="A292" t="s">
        <v>19</v>
      </c>
      <c r="B292" t="s">
        <v>45</v>
      </c>
      <c r="C292" s="4">
        <v>44631</v>
      </c>
      <c r="D292" s="4">
        <v>44648</v>
      </c>
      <c r="E292" s="4">
        <v>44649</v>
      </c>
      <c r="F292" s="4">
        <v>44682</v>
      </c>
      <c r="G292">
        <v>58</v>
      </c>
      <c r="H292">
        <v>20300</v>
      </c>
      <c r="I292">
        <v>3</v>
      </c>
      <c r="J292" t="s">
        <v>73</v>
      </c>
      <c r="K292" t="s">
        <v>75</v>
      </c>
      <c r="L292">
        <v>10</v>
      </c>
      <c r="M292">
        <v>7</v>
      </c>
      <c r="N292">
        <v>33</v>
      </c>
    </row>
    <row r="293" spans="1:14">
      <c r="A293" t="s">
        <v>19</v>
      </c>
      <c r="B293" t="s">
        <v>46</v>
      </c>
      <c r="C293" s="4">
        <v>44636</v>
      </c>
      <c r="D293" s="4">
        <v>44648</v>
      </c>
      <c r="E293" s="4">
        <v>44649</v>
      </c>
      <c r="F293" s="4">
        <v>44682</v>
      </c>
      <c r="G293">
        <v>55</v>
      </c>
      <c r="H293">
        <v>19250</v>
      </c>
      <c r="I293">
        <v>1</v>
      </c>
      <c r="J293" t="s">
        <v>73</v>
      </c>
      <c r="K293" t="s">
        <v>75</v>
      </c>
      <c r="L293">
        <v>8</v>
      </c>
      <c r="M293">
        <v>4</v>
      </c>
      <c r="N293">
        <v>33</v>
      </c>
    </row>
    <row r="294" spans="1:14">
      <c r="A294" t="s">
        <v>20</v>
      </c>
      <c r="B294" t="s">
        <v>47</v>
      </c>
      <c r="C294" s="4">
        <v>44647</v>
      </c>
      <c r="D294" s="4">
        <v>44655</v>
      </c>
      <c r="E294" s="4">
        <v>44656</v>
      </c>
      <c r="F294" s="4">
        <v>44682</v>
      </c>
      <c r="G294">
        <v>61</v>
      </c>
      <c r="H294">
        <v>13420</v>
      </c>
      <c r="I294">
        <v>3</v>
      </c>
      <c r="J294" t="s">
        <v>74</v>
      </c>
      <c r="K294" t="s">
        <v>75</v>
      </c>
      <c r="L294">
        <v>4</v>
      </c>
      <c r="M294">
        <v>4</v>
      </c>
      <c r="N294">
        <v>26</v>
      </c>
    </row>
    <row r="295" spans="1:14">
      <c r="A295" t="s">
        <v>20</v>
      </c>
      <c r="B295" t="s">
        <v>48</v>
      </c>
      <c r="C295" s="4">
        <v>44645</v>
      </c>
      <c r="D295" s="4">
        <v>44655</v>
      </c>
      <c r="E295" s="4">
        <v>44656</v>
      </c>
      <c r="F295" s="4">
        <v>44682</v>
      </c>
      <c r="G295">
        <v>77</v>
      </c>
      <c r="H295">
        <v>16940</v>
      </c>
      <c r="I295">
        <v>3</v>
      </c>
      <c r="J295" t="s">
        <v>73</v>
      </c>
      <c r="K295" t="s">
        <v>75</v>
      </c>
      <c r="L295">
        <v>8</v>
      </c>
      <c r="M295">
        <v>2</v>
      </c>
      <c r="N295">
        <v>26</v>
      </c>
    </row>
    <row r="296" spans="1:14">
      <c r="A296" t="s">
        <v>21</v>
      </c>
      <c r="B296" t="s">
        <v>49</v>
      </c>
      <c r="C296" s="4">
        <v>44651</v>
      </c>
      <c r="D296" s="4">
        <v>44658</v>
      </c>
      <c r="E296" s="4">
        <v>44659</v>
      </c>
      <c r="F296" s="4">
        <v>44682</v>
      </c>
      <c r="G296">
        <v>44</v>
      </c>
      <c r="H296">
        <v>2640</v>
      </c>
      <c r="I296">
        <v>5</v>
      </c>
      <c r="J296" t="s">
        <v>73</v>
      </c>
      <c r="K296" t="s">
        <v>75</v>
      </c>
      <c r="L296">
        <v>5</v>
      </c>
      <c r="M296">
        <v>2</v>
      </c>
      <c r="N296">
        <v>23</v>
      </c>
    </row>
    <row r="297" spans="1:14">
      <c r="A297" t="s">
        <v>21</v>
      </c>
      <c r="B297" t="s">
        <v>50</v>
      </c>
      <c r="C297" s="4">
        <v>44649</v>
      </c>
      <c r="D297" s="4">
        <v>44659</v>
      </c>
      <c r="E297" s="4">
        <v>44660</v>
      </c>
      <c r="F297" s="4">
        <v>44682</v>
      </c>
      <c r="G297">
        <v>68</v>
      </c>
      <c r="H297">
        <v>4080</v>
      </c>
      <c r="I297">
        <v>3</v>
      </c>
      <c r="J297" t="s">
        <v>73</v>
      </c>
      <c r="K297" t="s">
        <v>75</v>
      </c>
      <c r="L297">
        <v>4</v>
      </c>
      <c r="M297">
        <v>6</v>
      </c>
      <c r="N297">
        <v>22</v>
      </c>
    </row>
    <row r="298" spans="1:14">
      <c r="A298" t="s">
        <v>22</v>
      </c>
      <c r="B298" t="s">
        <v>51</v>
      </c>
      <c r="C298" s="4">
        <v>44642</v>
      </c>
      <c r="D298" s="4">
        <v>44651</v>
      </c>
      <c r="E298" s="4">
        <v>44652</v>
      </c>
      <c r="F298" s="4">
        <v>44682</v>
      </c>
      <c r="G298">
        <v>46</v>
      </c>
      <c r="H298">
        <v>8280</v>
      </c>
      <c r="I298">
        <v>1</v>
      </c>
      <c r="J298" t="s">
        <v>74</v>
      </c>
      <c r="K298" t="s">
        <v>75</v>
      </c>
      <c r="L298">
        <v>4</v>
      </c>
      <c r="M298">
        <v>5</v>
      </c>
      <c r="N298">
        <v>30</v>
      </c>
    </row>
    <row r="299" spans="1:14">
      <c r="A299" t="s">
        <v>22</v>
      </c>
      <c r="B299" t="s">
        <v>52</v>
      </c>
      <c r="C299" s="4">
        <v>44642</v>
      </c>
      <c r="D299" s="4">
        <v>44656</v>
      </c>
      <c r="E299" s="4">
        <v>44657</v>
      </c>
      <c r="F299" s="4">
        <v>44682</v>
      </c>
      <c r="G299">
        <v>72</v>
      </c>
      <c r="H299">
        <v>12960</v>
      </c>
      <c r="I299">
        <v>4</v>
      </c>
      <c r="J299" t="s">
        <v>74</v>
      </c>
      <c r="K299" t="s">
        <v>75</v>
      </c>
      <c r="L299">
        <v>7</v>
      </c>
      <c r="M299">
        <v>7</v>
      </c>
      <c r="N299">
        <v>25</v>
      </c>
    </row>
    <row r="300" spans="1:14">
      <c r="A300" t="s">
        <v>23</v>
      </c>
      <c r="B300" t="s">
        <v>53</v>
      </c>
      <c r="C300" s="4">
        <v>44637</v>
      </c>
      <c r="D300" s="4">
        <v>44645</v>
      </c>
      <c r="E300" s="4">
        <v>44646</v>
      </c>
      <c r="F300" s="4">
        <v>44682</v>
      </c>
      <c r="G300">
        <v>37</v>
      </c>
      <c r="H300">
        <v>16650</v>
      </c>
      <c r="I300">
        <v>3</v>
      </c>
      <c r="J300" t="s">
        <v>73</v>
      </c>
      <c r="K300" t="s">
        <v>75</v>
      </c>
      <c r="L300">
        <v>3</v>
      </c>
      <c r="M300">
        <v>5</v>
      </c>
      <c r="N300">
        <v>36</v>
      </c>
    </row>
    <row r="301" spans="1:14">
      <c r="A301" t="s">
        <v>23</v>
      </c>
      <c r="B301" t="s">
        <v>54</v>
      </c>
      <c r="C301" s="4">
        <v>44632</v>
      </c>
      <c r="D301" s="4">
        <v>44643</v>
      </c>
      <c r="E301" s="4">
        <v>44644</v>
      </c>
      <c r="F301" s="4">
        <v>44682</v>
      </c>
      <c r="G301">
        <v>41</v>
      </c>
      <c r="H301">
        <v>18450</v>
      </c>
      <c r="I301">
        <v>3</v>
      </c>
      <c r="J301" t="s">
        <v>73</v>
      </c>
      <c r="K301" t="s">
        <v>75</v>
      </c>
      <c r="L301">
        <v>7</v>
      </c>
      <c r="M301">
        <v>4</v>
      </c>
      <c r="N301">
        <v>38</v>
      </c>
    </row>
    <row r="302" spans="1:14">
      <c r="A302" t="s">
        <v>24</v>
      </c>
      <c r="B302" t="s">
        <v>55</v>
      </c>
      <c r="C302" s="4">
        <v>44646</v>
      </c>
      <c r="D302" s="4">
        <v>44653</v>
      </c>
      <c r="E302" s="4">
        <v>44654</v>
      </c>
      <c r="F302" s="4">
        <v>44682</v>
      </c>
      <c r="G302">
        <v>48</v>
      </c>
      <c r="H302">
        <v>12480</v>
      </c>
      <c r="I302">
        <v>1</v>
      </c>
      <c r="J302" t="s">
        <v>73</v>
      </c>
      <c r="K302" t="s">
        <v>75</v>
      </c>
      <c r="L302">
        <v>5</v>
      </c>
      <c r="M302">
        <v>2</v>
      </c>
      <c r="N302">
        <v>28</v>
      </c>
    </row>
    <row r="303" spans="1:14">
      <c r="A303" t="s">
        <v>24</v>
      </c>
      <c r="B303" t="s">
        <v>56</v>
      </c>
      <c r="C303" s="4">
        <v>44643</v>
      </c>
      <c r="D303" s="4">
        <v>44653</v>
      </c>
      <c r="E303" s="4">
        <v>44654</v>
      </c>
      <c r="F303" s="4">
        <v>44682</v>
      </c>
      <c r="G303">
        <v>64</v>
      </c>
      <c r="H303">
        <v>16640</v>
      </c>
      <c r="I303">
        <v>2</v>
      </c>
      <c r="J303" t="s">
        <v>73</v>
      </c>
      <c r="K303" t="s">
        <v>76</v>
      </c>
      <c r="L303">
        <v>8</v>
      </c>
      <c r="M303">
        <v>2</v>
      </c>
      <c r="N303">
        <v>28</v>
      </c>
    </row>
    <row r="304" spans="1:14">
      <c r="A304" t="s">
        <v>25</v>
      </c>
      <c r="B304" t="s">
        <v>57</v>
      </c>
      <c r="C304" s="4">
        <v>44644</v>
      </c>
      <c r="D304" s="4">
        <v>44658</v>
      </c>
      <c r="E304" s="4">
        <v>44659</v>
      </c>
      <c r="F304" s="4">
        <v>44682</v>
      </c>
      <c r="G304">
        <v>57</v>
      </c>
      <c r="H304">
        <v>5130</v>
      </c>
      <c r="I304">
        <v>3</v>
      </c>
      <c r="J304" t="s">
        <v>73</v>
      </c>
      <c r="K304" t="s">
        <v>76</v>
      </c>
      <c r="L304">
        <v>8</v>
      </c>
      <c r="M304">
        <v>6</v>
      </c>
      <c r="N304">
        <v>23</v>
      </c>
    </row>
    <row r="305" spans="1:14">
      <c r="A305" t="s">
        <v>25</v>
      </c>
      <c r="B305" t="s">
        <v>58</v>
      </c>
      <c r="C305" s="4">
        <v>44648</v>
      </c>
      <c r="D305" s="4">
        <v>44659</v>
      </c>
      <c r="E305" s="4">
        <v>44660</v>
      </c>
      <c r="F305" s="4">
        <v>44682</v>
      </c>
      <c r="G305">
        <v>73</v>
      </c>
      <c r="H305">
        <v>6570</v>
      </c>
      <c r="I305">
        <v>3</v>
      </c>
      <c r="J305" t="s">
        <v>73</v>
      </c>
      <c r="K305" t="s">
        <v>75</v>
      </c>
      <c r="L305">
        <v>8</v>
      </c>
      <c r="M305">
        <v>3</v>
      </c>
      <c r="N305">
        <v>22</v>
      </c>
    </row>
    <row r="306" spans="1:14">
      <c r="A306" t="s">
        <v>26</v>
      </c>
      <c r="B306" t="s">
        <v>59</v>
      </c>
      <c r="C306" s="4">
        <v>44646</v>
      </c>
      <c r="D306" s="4">
        <v>44655</v>
      </c>
      <c r="E306" s="4">
        <v>44656</v>
      </c>
      <c r="F306" s="4">
        <v>44682</v>
      </c>
      <c r="G306">
        <v>47</v>
      </c>
      <c r="H306">
        <v>6580</v>
      </c>
      <c r="I306">
        <v>2</v>
      </c>
      <c r="J306" t="s">
        <v>74</v>
      </c>
      <c r="K306" t="s">
        <v>75</v>
      </c>
      <c r="L306">
        <v>7</v>
      </c>
      <c r="M306">
        <v>2</v>
      </c>
      <c r="N306">
        <v>26</v>
      </c>
    </row>
    <row r="307" spans="1:14">
      <c r="A307" t="s">
        <v>26</v>
      </c>
      <c r="B307" t="s">
        <v>60</v>
      </c>
      <c r="C307" s="4">
        <v>44647</v>
      </c>
      <c r="D307" s="4">
        <v>44656</v>
      </c>
      <c r="E307" s="4">
        <v>44657</v>
      </c>
      <c r="F307" s="4">
        <v>44682</v>
      </c>
      <c r="G307">
        <v>69</v>
      </c>
      <c r="H307">
        <v>9660</v>
      </c>
      <c r="I307">
        <v>2</v>
      </c>
      <c r="J307" t="s">
        <v>74</v>
      </c>
      <c r="K307" t="s">
        <v>75</v>
      </c>
      <c r="L307">
        <v>5</v>
      </c>
      <c r="M307">
        <v>4</v>
      </c>
      <c r="N307">
        <v>25</v>
      </c>
    </row>
    <row r="308" spans="1:14">
      <c r="A308" t="s">
        <v>8</v>
      </c>
      <c r="B308" t="s">
        <v>27</v>
      </c>
      <c r="C308" s="4">
        <v>44668</v>
      </c>
      <c r="D308" s="4">
        <v>44679</v>
      </c>
      <c r="E308" s="4">
        <v>44680</v>
      </c>
      <c r="F308" s="4">
        <v>44713</v>
      </c>
      <c r="G308">
        <v>36</v>
      </c>
      <c r="H308">
        <v>9360</v>
      </c>
      <c r="I308">
        <v>4</v>
      </c>
      <c r="J308" t="s">
        <v>73</v>
      </c>
      <c r="K308" t="s">
        <v>75</v>
      </c>
      <c r="L308">
        <v>5</v>
      </c>
      <c r="M308">
        <v>6</v>
      </c>
      <c r="N308">
        <v>33</v>
      </c>
    </row>
    <row r="309" spans="1:14">
      <c r="A309" t="s">
        <v>8</v>
      </c>
      <c r="B309" t="s">
        <v>28</v>
      </c>
      <c r="C309" s="4">
        <v>44665</v>
      </c>
      <c r="D309" s="4">
        <v>44675</v>
      </c>
      <c r="E309" s="4">
        <v>44676</v>
      </c>
      <c r="F309" s="4">
        <v>44713</v>
      </c>
      <c r="G309">
        <v>49</v>
      </c>
      <c r="H309">
        <v>12740</v>
      </c>
      <c r="I309">
        <v>1</v>
      </c>
      <c r="J309" t="s">
        <v>73</v>
      </c>
      <c r="K309" t="s">
        <v>75</v>
      </c>
      <c r="L309">
        <v>4</v>
      </c>
      <c r="M309">
        <v>6</v>
      </c>
      <c r="N309">
        <v>37</v>
      </c>
    </row>
    <row r="310" spans="1:14">
      <c r="A310" t="s">
        <v>9</v>
      </c>
      <c r="B310" t="s">
        <v>29</v>
      </c>
      <c r="C310" s="4">
        <v>44674</v>
      </c>
      <c r="D310" s="4">
        <v>44681</v>
      </c>
      <c r="E310" s="4">
        <v>44682</v>
      </c>
      <c r="F310" s="4">
        <v>44713</v>
      </c>
      <c r="G310">
        <v>60</v>
      </c>
      <c r="H310">
        <v>9000</v>
      </c>
      <c r="I310">
        <v>5</v>
      </c>
      <c r="J310" t="s">
        <v>73</v>
      </c>
      <c r="K310" t="s">
        <v>75</v>
      </c>
      <c r="L310">
        <v>5</v>
      </c>
      <c r="M310">
        <v>2</v>
      </c>
      <c r="N310">
        <v>31</v>
      </c>
    </row>
    <row r="311" spans="1:14">
      <c r="A311" t="s">
        <v>9</v>
      </c>
      <c r="B311" t="s">
        <v>30</v>
      </c>
      <c r="C311" s="4">
        <v>44668</v>
      </c>
      <c r="D311" s="4">
        <v>44680</v>
      </c>
      <c r="E311" s="4">
        <v>44681</v>
      </c>
      <c r="F311" s="4">
        <v>44713</v>
      </c>
      <c r="G311">
        <v>82</v>
      </c>
      <c r="H311">
        <v>12300</v>
      </c>
      <c r="I311">
        <v>1</v>
      </c>
      <c r="J311" t="s">
        <v>74</v>
      </c>
      <c r="K311" t="s">
        <v>76</v>
      </c>
      <c r="L311">
        <v>6</v>
      </c>
      <c r="M311">
        <v>6</v>
      </c>
      <c r="N311">
        <v>32</v>
      </c>
    </row>
    <row r="312" spans="1:14">
      <c r="A312" t="s">
        <v>10</v>
      </c>
      <c r="B312" t="s">
        <v>31</v>
      </c>
      <c r="C312" s="4">
        <v>44661</v>
      </c>
      <c r="D312" s="4">
        <v>44672</v>
      </c>
      <c r="E312" s="4">
        <v>44673</v>
      </c>
      <c r="F312" s="4">
        <v>44713</v>
      </c>
      <c r="G312">
        <v>41</v>
      </c>
      <c r="H312">
        <v>13120</v>
      </c>
      <c r="I312">
        <v>2</v>
      </c>
      <c r="J312" t="s">
        <v>73</v>
      </c>
      <c r="K312" t="s">
        <v>75</v>
      </c>
      <c r="L312">
        <v>8</v>
      </c>
      <c r="M312">
        <v>3</v>
      </c>
      <c r="N312">
        <v>40</v>
      </c>
    </row>
    <row r="313" spans="1:14">
      <c r="A313" t="s">
        <v>10</v>
      </c>
      <c r="B313" t="s">
        <v>32</v>
      </c>
      <c r="C313" s="4">
        <v>44653</v>
      </c>
      <c r="D313" s="4">
        <v>44669</v>
      </c>
      <c r="E313" s="4">
        <v>44670</v>
      </c>
      <c r="F313" s="4">
        <v>44713</v>
      </c>
      <c r="G313">
        <v>67</v>
      </c>
      <c r="H313">
        <v>21440</v>
      </c>
      <c r="I313">
        <v>2</v>
      </c>
      <c r="J313" t="s">
        <v>73</v>
      </c>
      <c r="K313" t="s">
        <v>75</v>
      </c>
      <c r="L313">
        <v>10</v>
      </c>
      <c r="M313">
        <v>6</v>
      </c>
      <c r="N313">
        <v>43</v>
      </c>
    </row>
    <row r="314" spans="1:14">
      <c r="A314" t="s">
        <v>11</v>
      </c>
      <c r="B314" t="s">
        <v>33</v>
      </c>
      <c r="C314" s="4">
        <v>44618</v>
      </c>
      <c r="D314" s="4">
        <v>44629</v>
      </c>
      <c r="E314" s="4">
        <v>44630</v>
      </c>
      <c r="F314" s="4">
        <v>44713</v>
      </c>
      <c r="G314">
        <v>52</v>
      </c>
      <c r="H314">
        <v>14560</v>
      </c>
      <c r="I314">
        <v>3</v>
      </c>
      <c r="J314" t="s">
        <v>73</v>
      </c>
      <c r="K314" t="s">
        <v>75</v>
      </c>
      <c r="L314">
        <v>5</v>
      </c>
      <c r="M314">
        <v>6</v>
      </c>
      <c r="N314">
        <v>83</v>
      </c>
    </row>
    <row r="315" spans="1:14">
      <c r="A315" t="s">
        <v>11</v>
      </c>
      <c r="B315" t="s">
        <v>34</v>
      </c>
      <c r="C315" s="4">
        <v>44618</v>
      </c>
      <c r="D315" s="4">
        <v>44628</v>
      </c>
      <c r="E315" s="4">
        <v>44629</v>
      </c>
      <c r="F315" s="4">
        <v>44713</v>
      </c>
      <c r="G315">
        <v>65</v>
      </c>
      <c r="H315">
        <v>18200</v>
      </c>
      <c r="I315">
        <v>2</v>
      </c>
      <c r="J315" t="s">
        <v>73</v>
      </c>
      <c r="K315" t="s">
        <v>76</v>
      </c>
      <c r="L315">
        <v>6</v>
      </c>
      <c r="M315">
        <v>4</v>
      </c>
      <c r="N315">
        <v>84</v>
      </c>
    </row>
    <row r="316" spans="1:14">
      <c r="A316" t="s">
        <v>12</v>
      </c>
      <c r="B316" t="s">
        <v>35</v>
      </c>
      <c r="C316" s="4">
        <v>44668</v>
      </c>
      <c r="D316" s="4">
        <v>44676</v>
      </c>
      <c r="E316" s="4">
        <v>44677</v>
      </c>
      <c r="F316" s="4">
        <v>44713</v>
      </c>
      <c r="G316">
        <v>56</v>
      </c>
      <c r="H316">
        <v>16800</v>
      </c>
      <c r="I316">
        <v>2</v>
      </c>
      <c r="J316" t="s">
        <v>73</v>
      </c>
      <c r="K316" t="s">
        <v>75</v>
      </c>
      <c r="L316">
        <v>5</v>
      </c>
      <c r="M316">
        <v>3</v>
      </c>
      <c r="N316">
        <v>36</v>
      </c>
    </row>
    <row r="317" spans="1:14">
      <c r="A317" t="s">
        <v>12</v>
      </c>
      <c r="B317" t="s">
        <v>36</v>
      </c>
      <c r="C317" s="4">
        <v>44668</v>
      </c>
      <c r="D317" s="4">
        <v>44680</v>
      </c>
      <c r="E317" s="4">
        <v>44681</v>
      </c>
      <c r="F317" s="4">
        <v>44713</v>
      </c>
      <c r="G317">
        <v>65</v>
      </c>
      <c r="H317">
        <v>19500</v>
      </c>
      <c r="I317">
        <v>2</v>
      </c>
      <c r="J317" t="s">
        <v>73</v>
      </c>
      <c r="K317" t="s">
        <v>75</v>
      </c>
      <c r="L317">
        <v>9</v>
      </c>
      <c r="M317">
        <v>3</v>
      </c>
      <c r="N317">
        <v>32</v>
      </c>
    </row>
    <row r="318" spans="1:14">
      <c r="A318" t="s">
        <v>13</v>
      </c>
      <c r="B318" t="s">
        <v>37</v>
      </c>
      <c r="C318" s="4">
        <v>44669</v>
      </c>
      <c r="D318" s="4">
        <v>44679</v>
      </c>
      <c r="E318" s="4">
        <v>44680</v>
      </c>
      <c r="F318" s="4">
        <v>44713</v>
      </c>
      <c r="G318">
        <v>70</v>
      </c>
      <c r="H318">
        <v>9800</v>
      </c>
      <c r="I318">
        <v>2</v>
      </c>
      <c r="J318" t="s">
        <v>74</v>
      </c>
      <c r="K318" t="s">
        <v>75</v>
      </c>
      <c r="L318">
        <v>8</v>
      </c>
      <c r="M318">
        <v>2</v>
      </c>
      <c r="N318">
        <v>33</v>
      </c>
    </row>
    <row r="319" spans="1:14">
      <c r="A319" t="s">
        <v>13</v>
      </c>
      <c r="B319" t="s">
        <v>38</v>
      </c>
      <c r="C319" s="4">
        <v>44670</v>
      </c>
      <c r="D319" s="4">
        <v>44678</v>
      </c>
      <c r="E319" s="4">
        <v>44679</v>
      </c>
      <c r="F319" s="4">
        <v>44713</v>
      </c>
      <c r="G319">
        <v>73</v>
      </c>
      <c r="H319">
        <v>13140</v>
      </c>
      <c r="I319">
        <v>3</v>
      </c>
      <c r="J319" t="s">
        <v>73</v>
      </c>
      <c r="K319" t="s">
        <v>75</v>
      </c>
      <c r="L319">
        <v>5</v>
      </c>
      <c r="M319">
        <v>3</v>
      </c>
      <c r="N319">
        <v>34</v>
      </c>
    </row>
    <row r="320" spans="1:14">
      <c r="A320" t="s">
        <v>14</v>
      </c>
      <c r="B320" t="s">
        <v>39</v>
      </c>
      <c r="C320" s="4">
        <v>44674</v>
      </c>
      <c r="D320" s="4">
        <v>44684</v>
      </c>
      <c r="E320" s="4">
        <v>44685</v>
      </c>
      <c r="F320" s="4">
        <v>44713</v>
      </c>
      <c r="G320">
        <v>45</v>
      </c>
      <c r="H320">
        <v>5400</v>
      </c>
      <c r="I320">
        <v>3</v>
      </c>
      <c r="J320" t="s">
        <v>74</v>
      </c>
      <c r="K320" t="s">
        <v>75</v>
      </c>
      <c r="L320">
        <v>7</v>
      </c>
      <c r="M320">
        <v>3</v>
      </c>
      <c r="N320">
        <v>28</v>
      </c>
    </row>
    <row r="321" spans="1:14">
      <c r="A321" t="s">
        <v>14</v>
      </c>
      <c r="B321" t="s">
        <v>40</v>
      </c>
      <c r="C321" s="4">
        <v>44672</v>
      </c>
      <c r="D321" s="4">
        <v>44681</v>
      </c>
      <c r="E321" s="4">
        <v>44682</v>
      </c>
      <c r="F321" s="4">
        <v>44713</v>
      </c>
      <c r="G321">
        <v>57</v>
      </c>
      <c r="H321">
        <v>6840</v>
      </c>
      <c r="I321">
        <v>2</v>
      </c>
      <c r="J321" t="s">
        <v>73</v>
      </c>
      <c r="K321" t="s">
        <v>75</v>
      </c>
      <c r="L321">
        <v>7</v>
      </c>
      <c r="M321">
        <v>2</v>
      </c>
      <c r="N321">
        <v>31</v>
      </c>
    </row>
    <row r="322" spans="1:14">
      <c r="A322" t="s">
        <v>15</v>
      </c>
      <c r="B322" t="s">
        <v>41</v>
      </c>
      <c r="C322" s="4">
        <v>44647</v>
      </c>
      <c r="D322" s="4">
        <v>44659</v>
      </c>
      <c r="E322" s="4">
        <v>44660</v>
      </c>
      <c r="F322" s="4">
        <v>44713</v>
      </c>
      <c r="G322">
        <v>46</v>
      </c>
      <c r="H322">
        <v>31280</v>
      </c>
      <c r="I322">
        <v>3</v>
      </c>
      <c r="J322" t="s">
        <v>73</v>
      </c>
      <c r="K322" t="s">
        <v>75</v>
      </c>
      <c r="L322">
        <v>9</v>
      </c>
      <c r="M322">
        <v>3</v>
      </c>
      <c r="N322">
        <v>53</v>
      </c>
    </row>
    <row r="323" spans="1:14">
      <c r="A323" t="s">
        <v>15</v>
      </c>
      <c r="B323" t="s">
        <v>42</v>
      </c>
      <c r="C323" s="4">
        <v>44654</v>
      </c>
      <c r="D323" s="4">
        <v>44659</v>
      </c>
      <c r="E323" s="4">
        <v>44660</v>
      </c>
      <c r="F323" s="4">
        <v>44713</v>
      </c>
      <c r="G323">
        <v>44</v>
      </c>
      <c r="H323">
        <v>29920</v>
      </c>
      <c r="I323">
        <v>2</v>
      </c>
      <c r="J323" t="s">
        <v>73</v>
      </c>
      <c r="K323" t="s">
        <v>75</v>
      </c>
      <c r="L323">
        <v>4</v>
      </c>
      <c r="M323">
        <v>1</v>
      </c>
      <c r="N323">
        <v>53</v>
      </c>
    </row>
    <row r="324" spans="1:14">
      <c r="A324" t="s">
        <v>16</v>
      </c>
      <c r="B324" t="s">
        <v>43</v>
      </c>
      <c r="C324" s="4">
        <v>44608</v>
      </c>
      <c r="D324" s="4">
        <v>44616</v>
      </c>
      <c r="E324" s="4">
        <v>44617</v>
      </c>
      <c r="F324" s="4">
        <v>44713</v>
      </c>
      <c r="G324">
        <v>50</v>
      </c>
      <c r="H324">
        <v>37500</v>
      </c>
      <c r="I324">
        <v>1</v>
      </c>
      <c r="J324" t="s">
        <v>73</v>
      </c>
      <c r="K324" t="s">
        <v>75</v>
      </c>
      <c r="L324">
        <v>6</v>
      </c>
      <c r="M324">
        <v>2</v>
      </c>
      <c r="N324">
        <v>96</v>
      </c>
    </row>
    <row r="325" spans="1:14">
      <c r="A325" t="s">
        <v>16</v>
      </c>
      <c r="B325" t="s">
        <v>44</v>
      </c>
      <c r="C325" s="4">
        <v>44605</v>
      </c>
      <c r="D325" s="4">
        <v>44615</v>
      </c>
      <c r="E325" s="4">
        <v>44616</v>
      </c>
      <c r="F325" s="4">
        <v>44713</v>
      </c>
      <c r="G325">
        <v>51</v>
      </c>
      <c r="H325">
        <v>38250</v>
      </c>
      <c r="I325">
        <v>1</v>
      </c>
      <c r="J325" t="s">
        <v>73</v>
      </c>
      <c r="K325" t="s">
        <v>75</v>
      </c>
      <c r="L325">
        <v>6</v>
      </c>
      <c r="M325">
        <v>4</v>
      </c>
      <c r="N325">
        <v>97</v>
      </c>
    </row>
    <row r="326" spans="1:14">
      <c r="A326" t="s">
        <v>19</v>
      </c>
      <c r="B326" t="s">
        <v>45</v>
      </c>
      <c r="C326" s="4">
        <v>44669</v>
      </c>
      <c r="D326" s="4">
        <v>44680</v>
      </c>
      <c r="E326" s="4">
        <v>44681</v>
      </c>
      <c r="F326" s="4">
        <v>44713</v>
      </c>
      <c r="G326">
        <v>36</v>
      </c>
      <c r="H326">
        <v>12600</v>
      </c>
      <c r="I326">
        <v>1</v>
      </c>
      <c r="J326" t="s">
        <v>73</v>
      </c>
      <c r="K326" t="s">
        <v>75</v>
      </c>
      <c r="L326">
        <v>6</v>
      </c>
      <c r="M326">
        <v>5</v>
      </c>
      <c r="N326">
        <v>32</v>
      </c>
    </row>
    <row r="327" spans="1:14">
      <c r="A327" t="s">
        <v>19</v>
      </c>
      <c r="B327" t="s">
        <v>46</v>
      </c>
      <c r="C327" s="4">
        <v>44674</v>
      </c>
      <c r="D327" s="4">
        <v>44683</v>
      </c>
      <c r="E327" s="4">
        <v>44684</v>
      </c>
      <c r="F327" s="4">
        <v>44713</v>
      </c>
      <c r="G327">
        <v>66</v>
      </c>
      <c r="H327">
        <v>23100</v>
      </c>
      <c r="I327">
        <v>3</v>
      </c>
      <c r="J327" t="s">
        <v>73</v>
      </c>
      <c r="K327" t="s">
        <v>75</v>
      </c>
      <c r="L327">
        <v>7</v>
      </c>
      <c r="M327">
        <v>2</v>
      </c>
      <c r="N327">
        <v>29</v>
      </c>
    </row>
    <row r="328" spans="1:14">
      <c r="A328" t="s">
        <v>20</v>
      </c>
      <c r="B328" t="s">
        <v>47</v>
      </c>
      <c r="C328" s="4">
        <v>44679</v>
      </c>
      <c r="D328" s="4">
        <v>44687</v>
      </c>
      <c r="E328" s="4">
        <v>44688</v>
      </c>
      <c r="F328" s="4">
        <v>44713</v>
      </c>
      <c r="G328">
        <v>44</v>
      </c>
      <c r="H328">
        <v>9680</v>
      </c>
      <c r="I328">
        <v>4</v>
      </c>
      <c r="J328" t="s">
        <v>73</v>
      </c>
      <c r="K328" t="s">
        <v>75</v>
      </c>
      <c r="L328">
        <v>4</v>
      </c>
      <c r="M328">
        <v>4</v>
      </c>
      <c r="N328">
        <v>25</v>
      </c>
    </row>
    <row r="329" spans="1:14">
      <c r="A329" t="s">
        <v>20</v>
      </c>
      <c r="B329" t="s">
        <v>48</v>
      </c>
      <c r="C329" s="4">
        <v>44674</v>
      </c>
      <c r="D329" s="4">
        <v>44688</v>
      </c>
      <c r="E329" s="4">
        <v>44689</v>
      </c>
      <c r="F329" s="4">
        <v>44713</v>
      </c>
      <c r="G329">
        <v>71</v>
      </c>
      <c r="H329">
        <v>15620</v>
      </c>
      <c r="I329">
        <v>2</v>
      </c>
      <c r="J329" t="s">
        <v>73</v>
      </c>
      <c r="K329" t="s">
        <v>76</v>
      </c>
      <c r="L329">
        <v>10</v>
      </c>
      <c r="M329">
        <v>4</v>
      </c>
      <c r="N329">
        <v>24</v>
      </c>
    </row>
    <row r="330" spans="1:14">
      <c r="A330" t="s">
        <v>21</v>
      </c>
      <c r="B330" t="s">
        <v>49</v>
      </c>
      <c r="C330" s="4">
        <v>44687</v>
      </c>
      <c r="D330" s="4">
        <v>44694</v>
      </c>
      <c r="E330" s="4">
        <v>44695</v>
      </c>
      <c r="F330" s="4">
        <v>44713</v>
      </c>
      <c r="G330">
        <v>44</v>
      </c>
      <c r="H330">
        <v>2640</v>
      </c>
      <c r="I330">
        <v>1</v>
      </c>
      <c r="J330" t="s">
        <v>73</v>
      </c>
      <c r="K330" t="s">
        <v>75</v>
      </c>
      <c r="L330">
        <v>4</v>
      </c>
      <c r="M330">
        <v>3</v>
      </c>
      <c r="N330">
        <v>18</v>
      </c>
    </row>
    <row r="331" spans="1:14">
      <c r="A331" t="s">
        <v>21</v>
      </c>
      <c r="B331" t="s">
        <v>50</v>
      </c>
      <c r="C331" s="4">
        <v>44682</v>
      </c>
      <c r="D331" s="4">
        <v>44694</v>
      </c>
      <c r="E331" s="4">
        <v>44695</v>
      </c>
      <c r="F331" s="4">
        <v>44713</v>
      </c>
      <c r="G331">
        <v>67</v>
      </c>
      <c r="H331">
        <v>4020</v>
      </c>
      <c r="I331">
        <v>2</v>
      </c>
      <c r="J331" t="s">
        <v>73</v>
      </c>
      <c r="K331" t="s">
        <v>75</v>
      </c>
      <c r="L331">
        <v>8</v>
      </c>
      <c r="M331">
        <v>4</v>
      </c>
      <c r="N331">
        <v>18</v>
      </c>
    </row>
    <row r="332" spans="1:14">
      <c r="A332" t="s">
        <v>22</v>
      </c>
      <c r="B332" t="s">
        <v>51</v>
      </c>
      <c r="C332" s="4">
        <v>44678</v>
      </c>
      <c r="D332" s="4">
        <v>44687</v>
      </c>
      <c r="E332" s="4">
        <v>44688</v>
      </c>
      <c r="F332" s="4">
        <v>44713</v>
      </c>
      <c r="G332">
        <v>40</v>
      </c>
      <c r="H332">
        <v>7200</v>
      </c>
      <c r="I332">
        <v>4</v>
      </c>
      <c r="J332" t="s">
        <v>73</v>
      </c>
      <c r="K332" t="s">
        <v>75</v>
      </c>
      <c r="L332">
        <v>4</v>
      </c>
      <c r="M332">
        <v>5</v>
      </c>
      <c r="N332">
        <v>25</v>
      </c>
    </row>
    <row r="333" spans="1:14">
      <c r="A333" t="s">
        <v>22</v>
      </c>
      <c r="B333" t="s">
        <v>52</v>
      </c>
      <c r="C333" s="4">
        <v>44679</v>
      </c>
      <c r="D333" s="4">
        <v>44686</v>
      </c>
      <c r="E333" s="4">
        <v>44687</v>
      </c>
      <c r="F333" s="4">
        <v>44713</v>
      </c>
      <c r="G333">
        <v>63</v>
      </c>
      <c r="H333">
        <v>11340</v>
      </c>
      <c r="I333">
        <v>2</v>
      </c>
      <c r="J333" t="s">
        <v>73</v>
      </c>
      <c r="K333" t="s">
        <v>75</v>
      </c>
      <c r="L333">
        <v>4</v>
      </c>
      <c r="M333">
        <v>3</v>
      </c>
      <c r="N333">
        <v>26</v>
      </c>
    </row>
    <row r="334" spans="1:14">
      <c r="A334" t="s">
        <v>23</v>
      </c>
      <c r="B334" t="s">
        <v>53</v>
      </c>
      <c r="C334" s="4">
        <v>44664</v>
      </c>
      <c r="D334" s="4">
        <v>44675</v>
      </c>
      <c r="E334" s="4">
        <v>44676</v>
      </c>
      <c r="F334" s="4">
        <v>44713</v>
      </c>
      <c r="G334">
        <v>53</v>
      </c>
      <c r="H334">
        <v>23850</v>
      </c>
      <c r="I334">
        <v>3</v>
      </c>
      <c r="J334" t="s">
        <v>73</v>
      </c>
      <c r="K334" t="s">
        <v>75</v>
      </c>
      <c r="L334">
        <v>6</v>
      </c>
      <c r="M334">
        <v>5</v>
      </c>
      <c r="N334">
        <v>37</v>
      </c>
    </row>
    <row r="335" spans="1:14">
      <c r="A335" t="s">
        <v>23</v>
      </c>
      <c r="B335" t="s">
        <v>54</v>
      </c>
      <c r="C335" s="4">
        <v>44666</v>
      </c>
      <c r="D335" s="4">
        <v>44676</v>
      </c>
      <c r="E335" s="4">
        <v>44677</v>
      </c>
      <c r="F335" s="4">
        <v>44713</v>
      </c>
      <c r="G335">
        <v>62</v>
      </c>
      <c r="H335">
        <v>27900</v>
      </c>
      <c r="I335">
        <v>4</v>
      </c>
      <c r="J335" t="s">
        <v>73</v>
      </c>
      <c r="K335" t="s">
        <v>75</v>
      </c>
      <c r="L335">
        <v>4</v>
      </c>
      <c r="M335">
        <v>6</v>
      </c>
      <c r="N335">
        <v>36</v>
      </c>
    </row>
    <row r="336" spans="1:14">
      <c r="A336" t="s">
        <v>24</v>
      </c>
      <c r="B336" t="s">
        <v>55</v>
      </c>
      <c r="C336" s="4">
        <v>44671</v>
      </c>
      <c r="D336" s="4">
        <v>44683</v>
      </c>
      <c r="E336" s="4">
        <v>44684</v>
      </c>
      <c r="F336" s="4">
        <v>44713</v>
      </c>
      <c r="G336">
        <v>58</v>
      </c>
      <c r="H336">
        <v>15080</v>
      </c>
      <c r="I336">
        <v>4</v>
      </c>
      <c r="J336" t="s">
        <v>74</v>
      </c>
      <c r="K336" t="s">
        <v>75</v>
      </c>
      <c r="L336">
        <v>9</v>
      </c>
      <c r="M336">
        <v>3</v>
      </c>
      <c r="N336">
        <v>29</v>
      </c>
    </row>
    <row r="337" spans="1:14">
      <c r="A337" t="s">
        <v>24</v>
      </c>
      <c r="B337" t="s">
        <v>56</v>
      </c>
      <c r="C337" s="4">
        <v>44671</v>
      </c>
      <c r="D337" s="4">
        <v>44684</v>
      </c>
      <c r="E337" s="4">
        <v>44685</v>
      </c>
      <c r="F337" s="4">
        <v>44713</v>
      </c>
      <c r="G337">
        <v>60</v>
      </c>
      <c r="H337">
        <v>15600</v>
      </c>
      <c r="I337">
        <v>3</v>
      </c>
      <c r="J337" t="s">
        <v>73</v>
      </c>
      <c r="K337" t="s">
        <v>75</v>
      </c>
      <c r="L337">
        <v>10</v>
      </c>
      <c r="M337">
        <v>3</v>
      </c>
      <c r="N337">
        <v>28</v>
      </c>
    </row>
    <row r="338" spans="1:14">
      <c r="A338" t="s">
        <v>25</v>
      </c>
      <c r="B338" t="s">
        <v>57</v>
      </c>
      <c r="C338" s="4">
        <v>44677</v>
      </c>
      <c r="D338" s="4">
        <v>44690</v>
      </c>
      <c r="E338" s="4">
        <v>44691</v>
      </c>
      <c r="F338" s="4">
        <v>44713</v>
      </c>
      <c r="G338">
        <v>44</v>
      </c>
      <c r="H338">
        <v>3960</v>
      </c>
      <c r="I338">
        <v>3</v>
      </c>
      <c r="J338" t="s">
        <v>73</v>
      </c>
      <c r="K338" t="s">
        <v>75</v>
      </c>
      <c r="L338">
        <v>6</v>
      </c>
      <c r="M338">
        <v>7</v>
      </c>
      <c r="N338">
        <v>22</v>
      </c>
    </row>
    <row r="339" spans="1:14">
      <c r="A339" t="s">
        <v>25</v>
      </c>
      <c r="B339" t="s">
        <v>58</v>
      </c>
      <c r="C339" s="4">
        <v>44685</v>
      </c>
      <c r="D339" s="4">
        <v>44692</v>
      </c>
      <c r="E339" s="4">
        <v>44693</v>
      </c>
      <c r="F339" s="4">
        <v>44713</v>
      </c>
      <c r="G339">
        <v>51</v>
      </c>
      <c r="H339">
        <v>4590</v>
      </c>
      <c r="I339">
        <v>4</v>
      </c>
      <c r="J339" t="s">
        <v>73</v>
      </c>
      <c r="K339" t="s">
        <v>75</v>
      </c>
      <c r="L339">
        <v>5</v>
      </c>
      <c r="M339">
        <v>2</v>
      </c>
      <c r="N339">
        <v>20</v>
      </c>
    </row>
    <row r="340" spans="1:14">
      <c r="A340" t="s">
        <v>26</v>
      </c>
      <c r="B340" t="s">
        <v>59</v>
      </c>
      <c r="C340" s="4">
        <v>44676</v>
      </c>
      <c r="D340" s="4">
        <v>44688</v>
      </c>
      <c r="E340" s="4">
        <v>44689</v>
      </c>
      <c r="F340" s="4">
        <v>44713</v>
      </c>
      <c r="G340">
        <v>48</v>
      </c>
      <c r="H340">
        <v>6720</v>
      </c>
      <c r="I340">
        <v>3</v>
      </c>
      <c r="J340" t="s">
        <v>73</v>
      </c>
      <c r="K340" t="s">
        <v>76</v>
      </c>
      <c r="L340">
        <v>6</v>
      </c>
      <c r="M340">
        <v>6</v>
      </c>
      <c r="N340">
        <v>24</v>
      </c>
    </row>
    <row r="341" spans="1:14">
      <c r="A341" t="s">
        <v>26</v>
      </c>
      <c r="B341" t="s">
        <v>60</v>
      </c>
      <c r="C341" s="4">
        <v>44675</v>
      </c>
      <c r="D341" s="4">
        <v>44686</v>
      </c>
      <c r="E341" s="4">
        <v>44687</v>
      </c>
      <c r="F341" s="4">
        <v>44713</v>
      </c>
      <c r="G341">
        <v>63</v>
      </c>
      <c r="H341">
        <v>8820</v>
      </c>
      <c r="I341">
        <v>1</v>
      </c>
      <c r="J341" t="s">
        <v>73</v>
      </c>
      <c r="K341" t="s">
        <v>75</v>
      </c>
      <c r="L341">
        <v>8</v>
      </c>
      <c r="M341">
        <v>3</v>
      </c>
      <c r="N341">
        <v>26</v>
      </c>
    </row>
    <row r="342" spans="1:14">
      <c r="A342" t="s">
        <v>8</v>
      </c>
      <c r="B342" t="s">
        <v>27</v>
      </c>
      <c r="C342" s="4">
        <v>44693</v>
      </c>
      <c r="D342" s="4">
        <v>44707</v>
      </c>
      <c r="E342" s="4">
        <v>44708</v>
      </c>
      <c r="F342" s="4">
        <v>44743</v>
      </c>
      <c r="G342">
        <v>38</v>
      </c>
      <c r="H342">
        <v>9880</v>
      </c>
      <c r="I342">
        <v>2</v>
      </c>
      <c r="J342" t="s">
        <v>74</v>
      </c>
      <c r="K342" t="s">
        <v>75</v>
      </c>
      <c r="L342">
        <v>9</v>
      </c>
      <c r="M342">
        <v>5</v>
      </c>
      <c r="N342">
        <v>35</v>
      </c>
    </row>
    <row r="343" spans="1:14">
      <c r="A343" t="s">
        <v>8</v>
      </c>
      <c r="B343" t="s">
        <v>28</v>
      </c>
      <c r="C343" s="4">
        <v>44691</v>
      </c>
      <c r="D343" s="4">
        <v>44705</v>
      </c>
      <c r="E343" s="4">
        <v>44706</v>
      </c>
      <c r="F343" s="4">
        <v>44743</v>
      </c>
      <c r="G343">
        <v>59</v>
      </c>
      <c r="H343">
        <v>15340</v>
      </c>
      <c r="I343">
        <v>1</v>
      </c>
      <c r="J343" t="s">
        <v>74</v>
      </c>
      <c r="K343" t="s">
        <v>76</v>
      </c>
      <c r="L343">
        <v>8</v>
      </c>
      <c r="M343">
        <v>6</v>
      </c>
      <c r="N343">
        <v>37</v>
      </c>
    </row>
    <row r="344" spans="1:14">
      <c r="A344" t="s">
        <v>9</v>
      </c>
      <c r="B344" t="s">
        <v>29</v>
      </c>
      <c r="C344" s="4">
        <v>44701</v>
      </c>
      <c r="D344" s="4">
        <v>44713</v>
      </c>
      <c r="E344" s="4">
        <v>44714</v>
      </c>
      <c r="F344" s="4">
        <v>44743</v>
      </c>
      <c r="G344">
        <v>41</v>
      </c>
      <c r="H344">
        <v>6150</v>
      </c>
      <c r="I344">
        <v>2</v>
      </c>
      <c r="J344" t="s">
        <v>73</v>
      </c>
      <c r="K344" t="s">
        <v>75</v>
      </c>
      <c r="L344">
        <v>7</v>
      </c>
      <c r="M344">
        <v>5</v>
      </c>
      <c r="N344">
        <v>29</v>
      </c>
    </row>
    <row r="345" spans="1:14">
      <c r="A345" t="s">
        <v>9</v>
      </c>
      <c r="B345" t="s">
        <v>30</v>
      </c>
      <c r="C345" s="4">
        <v>44701</v>
      </c>
      <c r="D345" s="4">
        <v>44713</v>
      </c>
      <c r="E345" s="4">
        <v>44714</v>
      </c>
      <c r="F345" s="4">
        <v>44743</v>
      </c>
      <c r="G345">
        <v>81</v>
      </c>
      <c r="H345">
        <v>12150</v>
      </c>
      <c r="I345">
        <v>3</v>
      </c>
      <c r="J345" t="s">
        <v>73</v>
      </c>
      <c r="K345" t="s">
        <v>75</v>
      </c>
      <c r="L345">
        <v>9</v>
      </c>
      <c r="M345">
        <v>3</v>
      </c>
      <c r="N345">
        <v>29</v>
      </c>
    </row>
    <row r="346" spans="1:14">
      <c r="A346" t="s">
        <v>10</v>
      </c>
      <c r="B346" t="s">
        <v>31</v>
      </c>
      <c r="C346" s="4">
        <v>44693</v>
      </c>
      <c r="D346" s="4">
        <v>44701</v>
      </c>
      <c r="E346" s="4">
        <v>44702</v>
      </c>
      <c r="F346" s="4">
        <v>44743</v>
      </c>
      <c r="G346">
        <v>50</v>
      </c>
      <c r="H346">
        <v>16000</v>
      </c>
      <c r="I346">
        <v>2</v>
      </c>
      <c r="J346" t="s">
        <v>73</v>
      </c>
      <c r="K346" t="s">
        <v>75</v>
      </c>
      <c r="L346">
        <v>3</v>
      </c>
      <c r="M346">
        <v>5</v>
      </c>
      <c r="N346">
        <v>41</v>
      </c>
    </row>
    <row r="347" spans="1:14">
      <c r="A347" t="s">
        <v>10</v>
      </c>
      <c r="B347" t="s">
        <v>32</v>
      </c>
      <c r="C347" s="4">
        <v>44690</v>
      </c>
      <c r="D347" s="4">
        <v>44705</v>
      </c>
      <c r="E347" s="4">
        <v>44706</v>
      </c>
      <c r="F347" s="4">
        <v>44743</v>
      </c>
      <c r="G347">
        <v>65</v>
      </c>
      <c r="H347">
        <v>20800</v>
      </c>
      <c r="I347">
        <v>1</v>
      </c>
      <c r="J347" t="s">
        <v>73</v>
      </c>
      <c r="K347" t="s">
        <v>76</v>
      </c>
      <c r="L347">
        <v>9</v>
      </c>
      <c r="M347">
        <v>6</v>
      </c>
      <c r="N347">
        <v>37</v>
      </c>
    </row>
    <row r="348" spans="1:14">
      <c r="A348" t="s">
        <v>11</v>
      </c>
      <c r="B348" t="s">
        <v>33</v>
      </c>
      <c r="C348" s="4">
        <v>44651</v>
      </c>
      <c r="D348" s="4">
        <v>44658</v>
      </c>
      <c r="E348" s="4">
        <v>44659</v>
      </c>
      <c r="F348" s="4">
        <v>44743</v>
      </c>
      <c r="G348">
        <v>55</v>
      </c>
      <c r="H348">
        <v>15400</v>
      </c>
      <c r="I348">
        <v>1</v>
      </c>
      <c r="J348" t="s">
        <v>73</v>
      </c>
      <c r="K348" t="s">
        <v>75</v>
      </c>
      <c r="L348">
        <v>5</v>
      </c>
      <c r="M348">
        <v>2</v>
      </c>
      <c r="N348">
        <v>84</v>
      </c>
    </row>
    <row r="349" spans="1:14">
      <c r="A349" t="s">
        <v>11</v>
      </c>
      <c r="B349" t="s">
        <v>34</v>
      </c>
      <c r="C349" s="4">
        <v>44649</v>
      </c>
      <c r="D349" s="4">
        <v>44657</v>
      </c>
      <c r="E349" s="4">
        <v>44658</v>
      </c>
      <c r="F349" s="4">
        <v>44743</v>
      </c>
      <c r="G349">
        <v>62</v>
      </c>
      <c r="H349">
        <v>17360</v>
      </c>
      <c r="I349">
        <v>3</v>
      </c>
      <c r="J349" t="s">
        <v>73</v>
      </c>
      <c r="K349" t="s">
        <v>76</v>
      </c>
      <c r="L349">
        <v>4</v>
      </c>
      <c r="M349">
        <v>4</v>
      </c>
      <c r="N349">
        <v>85</v>
      </c>
    </row>
    <row r="350" spans="1:14">
      <c r="A350" t="s">
        <v>12</v>
      </c>
      <c r="B350" t="s">
        <v>35</v>
      </c>
      <c r="C350" s="4">
        <v>44692</v>
      </c>
      <c r="D350" s="4">
        <v>44707</v>
      </c>
      <c r="E350" s="4">
        <v>44708</v>
      </c>
      <c r="F350" s="4">
        <v>44743</v>
      </c>
      <c r="G350">
        <v>42</v>
      </c>
      <c r="H350">
        <v>12600</v>
      </c>
      <c r="I350">
        <v>3</v>
      </c>
      <c r="J350" t="s">
        <v>73</v>
      </c>
      <c r="K350" t="s">
        <v>75</v>
      </c>
      <c r="L350">
        <v>8</v>
      </c>
      <c r="M350">
        <v>7</v>
      </c>
      <c r="N350">
        <v>35</v>
      </c>
    </row>
    <row r="351" spans="1:14">
      <c r="A351" t="s">
        <v>12</v>
      </c>
      <c r="B351" t="s">
        <v>36</v>
      </c>
      <c r="C351" s="4">
        <v>44692</v>
      </c>
      <c r="D351" s="4">
        <v>44708</v>
      </c>
      <c r="E351" s="4">
        <v>44709</v>
      </c>
      <c r="F351" s="4">
        <v>44743</v>
      </c>
      <c r="G351">
        <v>64</v>
      </c>
      <c r="H351">
        <v>19200</v>
      </c>
      <c r="I351">
        <v>2</v>
      </c>
      <c r="J351" t="s">
        <v>73</v>
      </c>
      <c r="K351" t="s">
        <v>75</v>
      </c>
      <c r="L351">
        <v>10</v>
      </c>
      <c r="M351">
        <v>6</v>
      </c>
      <c r="N351">
        <v>34</v>
      </c>
    </row>
    <row r="352" spans="1:14">
      <c r="A352" t="s">
        <v>13</v>
      </c>
      <c r="B352" t="s">
        <v>37</v>
      </c>
      <c r="C352" s="4">
        <v>44694</v>
      </c>
      <c r="D352" s="4">
        <v>44707</v>
      </c>
      <c r="E352" s="4">
        <v>44708</v>
      </c>
      <c r="F352" s="4">
        <v>44743</v>
      </c>
      <c r="G352">
        <v>64</v>
      </c>
      <c r="H352">
        <v>8960</v>
      </c>
      <c r="I352">
        <v>1</v>
      </c>
      <c r="J352" t="s">
        <v>73</v>
      </c>
      <c r="K352" t="s">
        <v>75</v>
      </c>
      <c r="L352">
        <v>9</v>
      </c>
      <c r="M352">
        <v>4</v>
      </c>
      <c r="N352">
        <v>35</v>
      </c>
    </row>
    <row r="353" spans="1:14">
      <c r="A353" t="s">
        <v>13</v>
      </c>
      <c r="B353" t="s">
        <v>38</v>
      </c>
      <c r="C353" s="4">
        <v>44702</v>
      </c>
      <c r="D353" s="4">
        <v>44713</v>
      </c>
      <c r="E353" s="4">
        <v>44714</v>
      </c>
      <c r="F353" s="4">
        <v>44743</v>
      </c>
      <c r="G353">
        <v>64</v>
      </c>
      <c r="H353">
        <v>11520</v>
      </c>
      <c r="I353">
        <v>2</v>
      </c>
      <c r="J353" t="s">
        <v>73</v>
      </c>
      <c r="K353" t="s">
        <v>75</v>
      </c>
      <c r="L353">
        <v>8</v>
      </c>
      <c r="M353">
        <v>3</v>
      </c>
      <c r="N353">
        <v>29</v>
      </c>
    </row>
    <row r="354" spans="1:14">
      <c r="A354" t="s">
        <v>14</v>
      </c>
      <c r="B354" t="s">
        <v>39</v>
      </c>
      <c r="C354" s="4">
        <v>44705</v>
      </c>
      <c r="D354" s="4">
        <v>44714</v>
      </c>
      <c r="E354" s="4">
        <v>44715</v>
      </c>
      <c r="F354" s="4">
        <v>44743</v>
      </c>
      <c r="G354">
        <v>42</v>
      </c>
      <c r="H354">
        <v>5040</v>
      </c>
      <c r="I354">
        <v>4</v>
      </c>
      <c r="J354" t="s">
        <v>73</v>
      </c>
      <c r="K354" t="s">
        <v>75</v>
      </c>
      <c r="L354">
        <v>5</v>
      </c>
      <c r="M354">
        <v>4</v>
      </c>
      <c r="N354">
        <v>28</v>
      </c>
    </row>
    <row r="355" spans="1:14">
      <c r="A355" t="s">
        <v>14</v>
      </c>
      <c r="B355" t="s">
        <v>40</v>
      </c>
      <c r="C355" s="4">
        <v>44703</v>
      </c>
      <c r="D355" s="4">
        <v>44712</v>
      </c>
      <c r="E355" s="4">
        <v>44713</v>
      </c>
      <c r="F355" s="4">
        <v>44743</v>
      </c>
      <c r="G355">
        <v>62</v>
      </c>
      <c r="H355">
        <v>7440</v>
      </c>
      <c r="I355">
        <v>3</v>
      </c>
      <c r="J355" t="s">
        <v>73</v>
      </c>
      <c r="K355" t="s">
        <v>76</v>
      </c>
      <c r="L355">
        <v>6</v>
      </c>
      <c r="M355">
        <v>3</v>
      </c>
      <c r="N355">
        <v>30</v>
      </c>
    </row>
    <row r="356" spans="1:14">
      <c r="A356" t="s">
        <v>15</v>
      </c>
      <c r="B356" t="s">
        <v>41</v>
      </c>
      <c r="C356" s="4">
        <v>44686</v>
      </c>
      <c r="D356" s="4">
        <v>44694</v>
      </c>
      <c r="E356" s="4">
        <v>44695</v>
      </c>
      <c r="F356" s="4">
        <v>44743</v>
      </c>
      <c r="G356">
        <v>46</v>
      </c>
      <c r="H356">
        <v>31280</v>
      </c>
      <c r="I356">
        <v>1</v>
      </c>
      <c r="J356" t="s">
        <v>73</v>
      </c>
      <c r="K356" t="s">
        <v>75</v>
      </c>
      <c r="L356">
        <v>7</v>
      </c>
      <c r="M356">
        <v>1</v>
      </c>
      <c r="N356">
        <v>48</v>
      </c>
    </row>
    <row r="357" spans="1:14">
      <c r="A357" t="s">
        <v>15</v>
      </c>
      <c r="B357" t="s">
        <v>42</v>
      </c>
      <c r="C357" s="4">
        <v>44684</v>
      </c>
      <c r="D357" s="4">
        <v>44694</v>
      </c>
      <c r="E357" s="4">
        <v>44695</v>
      </c>
      <c r="F357" s="4">
        <v>44743</v>
      </c>
      <c r="G357">
        <v>61</v>
      </c>
      <c r="H357">
        <v>41480</v>
      </c>
      <c r="I357">
        <v>2</v>
      </c>
      <c r="J357" t="s">
        <v>73</v>
      </c>
      <c r="K357" t="s">
        <v>75</v>
      </c>
      <c r="L357">
        <v>7</v>
      </c>
      <c r="M357">
        <v>3</v>
      </c>
      <c r="N357">
        <v>48</v>
      </c>
    </row>
    <row r="358" spans="1:14">
      <c r="A358" t="s">
        <v>16</v>
      </c>
      <c r="B358" t="s">
        <v>43</v>
      </c>
      <c r="C358" s="4">
        <v>44637</v>
      </c>
      <c r="D358" s="4">
        <v>44647</v>
      </c>
      <c r="E358" s="4">
        <v>44648</v>
      </c>
      <c r="F358" s="4">
        <v>44743</v>
      </c>
      <c r="G358">
        <v>35</v>
      </c>
      <c r="H358">
        <v>26250</v>
      </c>
      <c r="I358">
        <v>2</v>
      </c>
      <c r="J358" t="s">
        <v>73</v>
      </c>
      <c r="K358" t="s">
        <v>75</v>
      </c>
      <c r="L358">
        <v>5</v>
      </c>
      <c r="M358">
        <v>5</v>
      </c>
      <c r="N358">
        <v>95</v>
      </c>
    </row>
    <row r="359" spans="1:14">
      <c r="A359" t="s">
        <v>16</v>
      </c>
      <c r="B359" t="s">
        <v>44</v>
      </c>
      <c r="C359" s="4">
        <v>44636</v>
      </c>
      <c r="D359" s="4">
        <v>44646</v>
      </c>
      <c r="E359" s="4">
        <v>44647</v>
      </c>
      <c r="F359" s="4">
        <v>44743</v>
      </c>
      <c r="G359">
        <v>64</v>
      </c>
      <c r="H359">
        <v>48000</v>
      </c>
      <c r="I359">
        <v>3</v>
      </c>
      <c r="J359" t="s">
        <v>73</v>
      </c>
      <c r="K359" t="s">
        <v>75</v>
      </c>
      <c r="L359">
        <v>8</v>
      </c>
      <c r="M359">
        <v>2</v>
      </c>
      <c r="N359">
        <v>96</v>
      </c>
    </row>
    <row r="360" spans="1:14">
      <c r="A360" t="s">
        <v>19</v>
      </c>
      <c r="B360" t="s">
        <v>45</v>
      </c>
      <c r="C360" s="4">
        <v>44702</v>
      </c>
      <c r="D360" s="4">
        <v>44712</v>
      </c>
      <c r="E360" s="4">
        <v>44713</v>
      </c>
      <c r="F360" s="4">
        <v>44743</v>
      </c>
      <c r="G360">
        <v>40</v>
      </c>
      <c r="H360">
        <v>14000</v>
      </c>
      <c r="I360">
        <v>2</v>
      </c>
      <c r="J360" t="s">
        <v>73</v>
      </c>
      <c r="K360" t="s">
        <v>75</v>
      </c>
      <c r="L360">
        <v>7</v>
      </c>
      <c r="M360">
        <v>3</v>
      </c>
      <c r="N360">
        <v>30</v>
      </c>
    </row>
    <row r="361" spans="1:14">
      <c r="A361" t="s">
        <v>19</v>
      </c>
      <c r="B361" t="s">
        <v>46</v>
      </c>
      <c r="C361" s="4">
        <v>44702</v>
      </c>
      <c r="D361" s="4">
        <v>44709</v>
      </c>
      <c r="E361" s="4">
        <v>44710</v>
      </c>
      <c r="F361" s="4">
        <v>44743</v>
      </c>
      <c r="G361">
        <v>65</v>
      </c>
      <c r="H361">
        <v>22750</v>
      </c>
      <c r="I361">
        <v>3</v>
      </c>
      <c r="J361" t="s">
        <v>73</v>
      </c>
      <c r="K361" t="s">
        <v>76</v>
      </c>
      <c r="L361">
        <v>3</v>
      </c>
      <c r="M361">
        <v>4</v>
      </c>
      <c r="N361">
        <v>33</v>
      </c>
    </row>
    <row r="362" spans="1:14">
      <c r="A362" t="s">
        <v>20</v>
      </c>
      <c r="B362" t="s">
        <v>47</v>
      </c>
      <c r="C362" s="4">
        <v>44711</v>
      </c>
      <c r="D362" s="4">
        <v>44720</v>
      </c>
      <c r="E362" s="4">
        <v>44721</v>
      </c>
      <c r="F362" s="4">
        <v>44743</v>
      </c>
      <c r="G362">
        <v>53</v>
      </c>
      <c r="H362">
        <v>11660</v>
      </c>
      <c r="I362">
        <v>2</v>
      </c>
      <c r="J362" t="s">
        <v>73</v>
      </c>
      <c r="K362" t="s">
        <v>75</v>
      </c>
      <c r="L362">
        <v>7</v>
      </c>
      <c r="M362">
        <v>2</v>
      </c>
      <c r="N362">
        <v>22</v>
      </c>
    </row>
    <row r="363" spans="1:14">
      <c r="A363" t="s">
        <v>20</v>
      </c>
      <c r="B363" t="s">
        <v>48</v>
      </c>
      <c r="C363" s="4">
        <v>44704</v>
      </c>
      <c r="D363" s="4">
        <v>44714</v>
      </c>
      <c r="E363" s="4">
        <v>44715</v>
      </c>
      <c r="F363" s="4">
        <v>44743</v>
      </c>
      <c r="G363">
        <v>53</v>
      </c>
      <c r="H363">
        <v>11660</v>
      </c>
      <c r="I363">
        <v>2</v>
      </c>
      <c r="J363" t="s">
        <v>74</v>
      </c>
      <c r="K363" t="s">
        <v>76</v>
      </c>
      <c r="L363">
        <v>7</v>
      </c>
      <c r="M363">
        <v>3</v>
      </c>
      <c r="N363">
        <v>28</v>
      </c>
    </row>
    <row r="364" spans="1:14">
      <c r="A364" t="s">
        <v>21</v>
      </c>
      <c r="B364" t="s">
        <v>49</v>
      </c>
      <c r="C364" s="4">
        <v>44705</v>
      </c>
      <c r="D364" s="4">
        <v>44721</v>
      </c>
      <c r="E364" s="4">
        <v>44722</v>
      </c>
      <c r="F364" s="4">
        <v>44743</v>
      </c>
      <c r="G364">
        <v>45</v>
      </c>
      <c r="H364">
        <v>2700</v>
      </c>
      <c r="I364">
        <v>4</v>
      </c>
      <c r="J364" t="s">
        <v>73</v>
      </c>
      <c r="K364" t="s">
        <v>76</v>
      </c>
      <c r="L364">
        <v>9</v>
      </c>
      <c r="M364">
        <v>7</v>
      </c>
      <c r="N364">
        <v>21</v>
      </c>
    </row>
    <row r="365" spans="1:14">
      <c r="A365" t="s">
        <v>21</v>
      </c>
      <c r="B365" t="s">
        <v>50</v>
      </c>
      <c r="C365" s="4">
        <v>44714</v>
      </c>
      <c r="D365" s="4">
        <v>44724</v>
      </c>
      <c r="E365" s="4">
        <v>44725</v>
      </c>
      <c r="F365" s="4">
        <v>44743</v>
      </c>
      <c r="G365">
        <v>67</v>
      </c>
      <c r="H365">
        <v>4020</v>
      </c>
      <c r="I365">
        <v>2</v>
      </c>
      <c r="J365" t="s">
        <v>73</v>
      </c>
      <c r="K365" t="s">
        <v>75</v>
      </c>
      <c r="L365">
        <v>6</v>
      </c>
      <c r="M365">
        <v>4</v>
      </c>
      <c r="N365">
        <v>18</v>
      </c>
    </row>
    <row r="366" spans="1:14">
      <c r="A366" t="s">
        <v>22</v>
      </c>
      <c r="B366" t="s">
        <v>51</v>
      </c>
      <c r="C366" s="4">
        <v>44703</v>
      </c>
      <c r="D366" s="4">
        <v>44712</v>
      </c>
      <c r="E366" s="4">
        <v>44713</v>
      </c>
      <c r="F366" s="4">
        <v>44743</v>
      </c>
      <c r="G366">
        <v>61</v>
      </c>
      <c r="H366">
        <v>10980</v>
      </c>
      <c r="I366">
        <v>2</v>
      </c>
      <c r="J366" t="s">
        <v>74</v>
      </c>
      <c r="K366" t="s">
        <v>75</v>
      </c>
      <c r="L366">
        <v>6</v>
      </c>
      <c r="M366">
        <v>3</v>
      </c>
      <c r="N366">
        <v>30</v>
      </c>
    </row>
    <row r="367" spans="1:14">
      <c r="A367" t="s">
        <v>22</v>
      </c>
      <c r="B367" t="s">
        <v>52</v>
      </c>
      <c r="C367" s="4">
        <v>44698</v>
      </c>
      <c r="D367" s="4">
        <v>44713</v>
      </c>
      <c r="E367" s="4">
        <v>44714</v>
      </c>
      <c r="F367" s="4">
        <v>44743</v>
      </c>
      <c r="G367">
        <v>65</v>
      </c>
      <c r="H367">
        <v>11700</v>
      </c>
      <c r="I367">
        <v>4</v>
      </c>
      <c r="J367" t="s">
        <v>73</v>
      </c>
      <c r="K367" t="s">
        <v>75</v>
      </c>
      <c r="L367">
        <v>8</v>
      </c>
      <c r="M367">
        <v>7</v>
      </c>
      <c r="N367">
        <v>29</v>
      </c>
    </row>
    <row r="368" spans="1:14">
      <c r="A368" t="s">
        <v>23</v>
      </c>
      <c r="B368" t="s">
        <v>53</v>
      </c>
      <c r="C368" s="4">
        <v>44703</v>
      </c>
      <c r="D368" s="4">
        <v>44709</v>
      </c>
      <c r="E368" s="4">
        <v>44710</v>
      </c>
      <c r="F368" s="4">
        <v>44743</v>
      </c>
      <c r="G368">
        <v>52</v>
      </c>
      <c r="H368">
        <v>23400</v>
      </c>
      <c r="I368">
        <v>3</v>
      </c>
      <c r="J368" t="s">
        <v>74</v>
      </c>
      <c r="K368" t="s">
        <v>75</v>
      </c>
      <c r="L368">
        <v>3</v>
      </c>
      <c r="M368">
        <v>3</v>
      </c>
      <c r="N368">
        <v>33</v>
      </c>
    </row>
    <row r="369" spans="1:14">
      <c r="A369" t="s">
        <v>23</v>
      </c>
      <c r="B369" t="s">
        <v>54</v>
      </c>
      <c r="C369" s="4">
        <v>44696</v>
      </c>
      <c r="D369" s="4">
        <v>44706</v>
      </c>
      <c r="E369" s="4">
        <v>44707</v>
      </c>
      <c r="F369" s="4">
        <v>44743</v>
      </c>
      <c r="G369">
        <v>61</v>
      </c>
      <c r="H369">
        <v>27450</v>
      </c>
      <c r="I369">
        <v>3</v>
      </c>
      <c r="J369" t="s">
        <v>73</v>
      </c>
      <c r="K369" t="s">
        <v>76</v>
      </c>
      <c r="L369">
        <v>7</v>
      </c>
      <c r="M369">
        <v>3</v>
      </c>
      <c r="N369">
        <v>36</v>
      </c>
    </row>
    <row r="370" spans="1:14">
      <c r="A370" t="s">
        <v>24</v>
      </c>
      <c r="B370" t="s">
        <v>55</v>
      </c>
      <c r="C370" s="4">
        <v>44700</v>
      </c>
      <c r="D370" s="4">
        <v>44715</v>
      </c>
      <c r="E370" s="4">
        <v>44716</v>
      </c>
      <c r="F370" s="4">
        <v>44743</v>
      </c>
      <c r="G370">
        <v>49</v>
      </c>
      <c r="H370">
        <v>12740</v>
      </c>
      <c r="I370">
        <v>1</v>
      </c>
      <c r="J370" t="s">
        <v>73</v>
      </c>
      <c r="K370" t="s">
        <v>75</v>
      </c>
      <c r="L370">
        <v>9</v>
      </c>
      <c r="M370">
        <v>6</v>
      </c>
      <c r="N370">
        <v>27</v>
      </c>
    </row>
    <row r="371" spans="1:14">
      <c r="A371" t="s">
        <v>24</v>
      </c>
      <c r="B371" t="s">
        <v>56</v>
      </c>
      <c r="C371" s="4">
        <v>44711</v>
      </c>
      <c r="D371" s="4">
        <v>44717</v>
      </c>
      <c r="E371" s="4">
        <v>44718</v>
      </c>
      <c r="F371" s="4">
        <v>44743</v>
      </c>
      <c r="G371">
        <v>49</v>
      </c>
      <c r="H371">
        <v>12740</v>
      </c>
      <c r="I371">
        <v>2</v>
      </c>
      <c r="J371" t="s">
        <v>73</v>
      </c>
      <c r="K371" t="s">
        <v>75</v>
      </c>
      <c r="L371">
        <v>3</v>
      </c>
      <c r="M371">
        <v>3</v>
      </c>
      <c r="N371">
        <v>25</v>
      </c>
    </row>
    <row r="372" spans="1:14">
      <c r="A372" t="s">
        <v>25</v>
      </c>
      <c r="B372" t="s">
        <v>57</v>
      </c>
      <c r="C372" s="4">
        <v>44706</v>
      </c>
      <c r="D372" s="4">
        <v>44720</v>
      </c>
      <c r="E372" s="4">
        <v>44721</v>
      </c>
      <c r="F372" s="4">
        <v>44743</v>
      </c>
      <c r="G372">
        <v>51</v>
      </c>
      <c r="H372">
        <v>4590</v>
      </c>
      <c r="I372">
        <v>2</v>
      </c>
      <c r="J372" t="s">
        <v>73</v>
      </c>
      <c r="K372" t="s">
        <v>76</v>
      </c>
      <c r="L372">
        <v>10</v>
      </c>
      <c r="M372">
        <v>4</v>
      </c>
      <c r="N372">
        <v>22</v>
      </c>
    </row>
    <row r="373" spans="1:14">
      <c r="A373" t="s">
        <v>25</v>
      </c>
      <c r="B373" t="s">
        <v>58</v>
      </c>
      <c r="C373" s="4">
        <v>44713</v>
      </c>
      <c r="D373" s="4">
        <v>44720</v>
      </c>
      <c r="E373" s="4">
        <v>44721</v>
      </c>
      <c r="F373" s="4">
        <v>44743</v>
      </c>
      <c r="G373">
        <v>59</v>
      </c>
      <c r="H373">
        <v>5310</v>
      </c>
      <c r="I373">
        <v>4</v>
      </c>
      <c r="J373" t="s">
        <v>73</v>
      </c>
      <c r="K373" t="s">
        <v>75</v>
      </c>
      <c r="L373">
        <v>3</v>
      </c>
      <c r="M373">
        <v>4</v>
      </c>
      <c r="N373">
        <v>22</v>
      </c>
    </row>
    <row r="374" spans="1:14">
      <c r="A374" t="s">
        <v>26</v>
      </c>
      <c r="B374" t="s">
        <v>59</v>
      </c>
      <c r="C374" s="4">
        <v>44703</v>
      </c>
      <c r="D374" s="4">
        <v>44717</v>
      </c>
      <c r="E374" s="4">
        <v>44718</v>
      </c>
      <c r="F374" s="4">
        <v>44743</v>
      </c>
      <c r="G374">
        <v>60</v>
      </c>
      <c r="H374">
        <v>8400</v>
      </c>
      <c r="I374">
        <v>2</v>
      </c>
      <c r="J374" t="s">
        <v>73</v>
      </c>
      <c r="K374" t="s">
        <v>75</v>
      </c>
      <c r="L374">
        <v>10</v>
      </c>
      <c r="M374">
        <v>4</v>
      </c>
      <c r="N374">
        <v>25</v>
      </c>
    </row>
    <row r="375" spans="1:14">
      <c r="A375" t="s">
        <v>26</v>
      </c>
      <c r="B375" t="s">
        <v>60</v>
      </c>
      <c r="C375" s="4">
        <v>44701</v>
      </c>
      <c r="D375" s="4">
        <v>44716</v>
      </c>
      <c r="E375" s="4">
        <v>44717</v>
      </c>
      <c r="F375" s="4">
        <v>44743</v>
      </c>
      <c r="G375">
        <v>73</v>
      </c>
      <c r="H375">
        <v>10220</v>
      </c>
      <c r="I375">
        <v>2</v>
      </c>
      <c r="J375" t="s">
        <v>74</v>
      </c>
      <c r="K375" t="s">
        <v>75</v>
      </c>
      <c r="L375">
        <v>9</v>
      </c>
      <c r="M375">
        <v>6</v>
      </c>
      <c r="N375">
        <v>26</v>
      </c>
    </row>
    <row r="376" spans="1:14">
      <c r="A376" t="s">
        <v>8</v>
      </c>
      <c r="B376" t="s">
        <v>27</v>
      </c>
      <c r="C376" s="4">
        <v>44727</v>
      </c>
      <c r="D376" s="4">
        <v>44740</v>
      </c>
      <c r="E376" s="4">
        <v>44741</v>
      </c>
      <c r="F376" s="4">
        <v>44774</v>
      </c>
      <c r="G376">
        <v>47</v>
      </c>
      <c r="H376">
        <v>12220</v>
      </c>
      <c r="I376">
        <v>3</v>
      </c>
      <c r="J376" t="s">
        <v>73</v>
      </c>
      <c r="K376" t="s">
        <v>75</v>
      </c>
      <c r="L376">
        <v>8</v>
      </c>
      <c r="M376">
        <v>5</v>
      </c>
      <c r="N376">
        <v>33</v>
      </c>
    </row>
    <row r="377" spans="1:14">
      <c r="A377" t="s">
        <v>8</v>
      </c>
      <c r="B377" t="s">
        <v>28</v>
      </c>
      <c r="C377" s="4">
        <v>44730</v>
      </c>
      <c r="D377" s="4">
        <v>44738</v>
      </c>
      <c r="E377" s="4">
        <v>44739</v>
      </c>
      <c r="F377" s="4">
        <v>44774</v>
      </c>
      <c r="G377">
        <v>55</v>
      </c>
      <c r="H377">
        <v>14300</v>
      </c>
      <c r="I377">
        <v>2</v>
      </c>
      <c r="J377" t="s">
        <v>73</v>
      </c>
      <c r="K377" t="s">
        <v>76</v>
      </c>
      <c r="L377">
        <v>5</v>
      </c>
      <c r="M377">
        <v>3</v>
      </c>
      <c r="N377">
        <v>35</v>
      </c>
    </row>
    <row r="378" spans="1:14">
      <c r="A378" t="s">
        <v>9</v>
      </c>
      <c r="B378" t="s">
        <v>29</v>
      </c>
      <c r="C378" s="4">
        <v>44734</v>
      </c>
      <c r="D378" s="4">
        <v>44744</v>
      </c>
      <c r="E378" s="4">
        <v>44745</v>
      </c>
      <c r="F378" s="4">
        <v>44774</v>
      </c>
      <c r="G378">
        <v>40</v>
      </c>
      <c r="H378">
        <v>6000</v>
      </c>
      <c r="I378">
        <v>2</v>
      </c>
      <c r="J378" t="s">
        <v>73</v>
      </c>
      <c r="K378" t="s">
        <v>76</v>
      </c>
      <c r="L378">
        <v>8</v>
      </c>
      <c r="M378">
        <v>2</v>
      </c>
      <c r="N378">
        <v>29</v>
      </c>
    </row>
    <row r="379" spans="1:14">
      <c r="A379" t="s">
        <v>9</v>
      </c>
      <c r="B379" t="s">
        <v>30</v>
      </c>
      <c r="C379" s="4">
        <v>44729</v>
      </c>
      <c r="D379" s="4">
        <v>44743</v>
      </c>
      <c r="E379" s="4">
        <v>44744</v>
      </c>
      <c r="F379" s="4">
        <v>44774</v>
      </c>
      <c r="G379">
        <v>78</v>
      </c>
      <c r="H379">
        <v>11700</v>
      </c>
      <c r="I379">
        <v>2</v>
      </c>
      <c r="J379" t="s">
        <v>73</v>
      </c>
      <c r="K379" t="s">
        <v>75</v>
      </c>
      <c r="L379">
        <v>10</v>
      </c>
      <c r="M379">
        <v>4</v>
      </c>
      <c r="N379">
        <v>30</v>
      </c>
    </row>
    <row r="380" spans="1:14">
      <c r="A380" t="s">
        <v>10</v>
      </c>
      <c r="B380" t="s">
        <v>31</v>
      </c>
      <c r="C380" s="4">
        <v>44723</v>
      </c>
      <c r="D380" s="4">
        <v>44733</v>
      </c>
      <c r="E380" s="4">
        <v>44734</v>
      </c>
      <c r="F380" s="4">
        <v>44774</v>
      </c>
      <c r="G380">
        <v>55</v>
      </c>
      <c r="H380">
        <v>17600</v>
      </c>
      <c r="I380">
        <v>3</v>
      </c>
      <c r="J380" t="s">
        <v>73</v>
      </c>
      <c r="K380" t="s">
        <v>75</v>
      </c>
      <c r="L380">
        <v>4</v>
      </c>
      <c r="M380">
        <v>6</v>
      </c>
      <c r="N380">
        <v>40</v>
      </c>
    </row>
    <row r="381" spans="1:14">
      <c r="A381" t="s">
        <v>10</v>
      </c>
      <c r="B381" t="s">
        <v>32</v>
      </c>
      <c r="C381" s="4">
        <v>44722</v>
      </c>
      <c r="D381" s="4">
        <v>44732</v>
      </c>
      <c r="E381" s="4">
        <v>44733</v>
      </c>
      <c r="F381" s="4">
        <v>44774</v>
      </c>
      <c r="G381">
        <v>56</v>
      </c>
      <c r="H381">
        <v>17920</v>
      </c>
      <c r="I381">
        <v>4</v>
      </c>
      <c r="J381" t="s">
        <v>73</v>
      </c>
      <c r="K381" t="s">
        <v>75</v>
      </c>
      <c r="L381">
        <v>4</v>
      </c>
      <c r="M381">
        <v>6</v>
      </c>
      <c r="N381">
        <v>41</v>
      </c>
    </row>
    <row r="382" spans="1:14">
      <c r="A382" t="s">
        <v>11</v>
      </c>
      <c r="B382" t="s">
        <v>33</v>
      </c>
      <c r="C382" s="4">
        <v>44677</v>
      </c>
      <c r="D382" s="4">
        <v>44690</v>
      </c>
      <c r="E382" s="4">
        <v>44691</v>
      </c>
      <c r="F382" s="4">
        <v>44774</v>
      </c>
      <c r="G382">
        <v>38</v>
      </c>
      <c r="H382">
        <v>10640</v>
      </c>
      <c r="I382">
        <v>2</v>
      </c>
      <c r="J382" t="s">
        <v>73</v>
      </c>
      <c r="K382" t="s">
        <v>75</v>
      </c>
      <c r="L382">
        <v>8</v>
      </c>
      <c r="M382">
        <v>5</v>
      </c>
      <c r="N382">
        <v>83</v>
      </c>
    </row>
    <row r="383" spans="1:14">
      <c r="A383" t="s">
        <v>11</v>
      </c>
      <c r="B383" t="s">
        <v>34</v>
      </c>
      <c r="C383" s="4">
        <v>44683</v>
      </c>
      <c r="D383" s="4">
        <v>44688</v>
      </c>
      <c r="E383" s="4">
        <v>44689</v>
      </c>
      <c r="F383" s="4">
        <v>44774</v>
      </c>
      <c r="G383">
        <v>56</v>
      </c>
      <c r="H383">
        <v>15680</v>
      </c>
      <c r="I383">
        <v>2</v>
      </c>
      <c r="J383" t="s">
        <v>73</v>
      </c>
      <c r="K383" t="s">
        <v>75</v>
      </c>
      <c r="L383">
        <v>3</v>
      </c>
      <c r="M383">
        <v>2</v>
      </c>
      <c r="N383">
        <v>85</v>
      </c>
    </row>
    <row r="384" spans="1:14">
      <c r="A384" t="s">
        <v>12</v>
      </c>
      <c r="B384" t="s">
        <v>35</v>
      </c>
      <c r="C384" s="4">
        <v>44726</v>
      </c>
      <c r="D384" s="4">
        <v>44737</v>
      </c>
      <c r="E384" s="4">
        <v>44738</v>
      </c>
      <c r="F384" s="4">
        <v>44774</v>
      </c>
      <c r="G384">
        <v>37</v>
      </c>
      <c r="H384">
        <v>11100</v>
      </c>
      <c r="I384">
        <v>2</v>
      </c>
      <c r="J384" t="s">
        <v>73</v>
      </c>
      <c r="K384" t="s">
        <v>76</v>
      </c>
      <c r="L384">
        <v>8</v>
      </c>
      <c r="M384">
        <v>3</v>
      </c>
      <c r="N384">
        <v>36</v>
      </c>
    </row>
    <row r="385" spans="1:14">
      <c r="A385" t="s">
        <v>12</v>
      </c>
      <c r="B385" t="s">
        <v>36</v>
      </c>
      <c r="C385" s="4">
        <v>44725</v>
      </c>
      <c r="D385" s="4">
        <v>44738</v>
      </c>
      <c r="E385" s="4">
        <v>44739</v>
      </c>
      <c r="F385" s="4">
        <v>44774</v>
      </c>
      <c r="G385">
        <v>73</v>
      </c>
      <c r="H385">
        <v>21900</v>
      </c>
      <c r="I385">
        <v>3</v>
      </c>
      <c r="J385" t="s">
        <v>73</v>
      </c>
      <c r="K385" t="s">
        <v>75</v>
      </c>
      <c r="L385">
        <v>9</v>
      </c>
      <c r="M385">
        <v>4</v>
      </c>
      <c r="N385">
        <v>35</v>
      </c>
    </row>
    <row r="386" spans="1:14">
      <c r="A386" t="s">
        <v>13</v>
      </c>
      <c r="B386" t="s">
        <v>37</v>
      </c>
      <c r="C386" s="4">
        <v>44727</v>
      </c>
      <c r="D386" s="4">
        <v>44741</v>
      </c>
      <c r="E386" s="4">
        <v>44742</v>
      </c>
      <c r="F386" s="4">
        <v>44774</v>
      </c>
      <c r="G386">
        <v>61</v>
      </c>
      <c r="H386">
        <v>8540</v>
      </c>
      <c r="I386">
        <v>3</v>
      </c>
      <c r="J386" t="s">
        <v>73</v>
      </c>
      <c r="K386" t="s">
        <v>75</v>
      </c>
      <c r="L386">
        <v>7</v>
      </c>
      <c r="M386">
        <v>7</v>
      </c>
      <c r="N386">
        <v>32</v>
      </c>
    </row>
    <row r="387" spans="1:14">
      <c r="A387" t="s">
        <v>13</v>
      </c>
      <c r="B387" t="s">
        <v>38</v>
      </c>
      <c r="C387" s="4">
        <v>44724</v>
      </c>
      <c r="D387" s="4">
        <v>44739</v>
      </c>
      <c r="E387" s="4">
        <v>44740</v>
      </c>
      <c r="F387" s="4">
        <v>44774</v>
      </c>
      <c r="G387">
        <v>78</v>
      </c>
      <c r="H387">
        <v>14040</v>
      </c>
      <c r="I387">
        <v>3</v>
      </c>
      <c r="J387" t="s">
        <v>73</v>
      </c>
      <c r="K387" t="s">
        <v>75</v>
      </c>
      <c r="L387">
        <v>9</v>
      </c>
      <c r="M387">
        <v>6</v>
      </c>
      <c r="N387">
        <v>34</v>
      </c>
    </row>
    <row r="388" spans="1:14">
      <c r="A388" t="s">
        <v>14</v>
      </c>
      <c r="B388" t="s">
        <v>39</v>
      </c>
      <c r="C388" s="4">
        <v>44731</v>
      </c>
      <c r="D388" s="4">
        <v>44742</v>
      </c>
      <c r="E388" s="4">
        <v>44743</v>
      </c>
      <c r="F388" s="4">
        <v>44774</v>
      </c>
      <c r="G388">
        <v>47</v>
      </c>
      <c r="H388">
        <v>5640</v>
      </c>
      <c r="I388">
        <v>1</v>
      </c>
      <c r="J388" t="s">
        <v>73</v>
      </c>
      <c r="K388" t="s">
        <v>76</v>
      </c>
      <c r="L388">
        <v>5</v>
      </c>
      <c r="M388">
        <v>6</v>
      </c>
      <c r="N388">
        <v>31</v>
      </c>
    </row>
    <row r="389" spans="1:14">
      <c r="A389" t="s">
        <v>14</v>
      </c>
      <c r="B389" t="s">
        <v>40</v>
      </c>
      <c r="C389" s="4">
        <v>44731</v>
      </c>
      <c r="D389" s="4">
        <v>44741</v>
      </c>
      <c r="E389" s="4">
        <v>44742</v>
      </c>
      <c r="F389" s="4">
        <v>44774</v>
      </c>
      <c r="G389">
        <v>71</v>
      </c>
      <c r="H389">
        <v>8520</v>
      </c>
      <c r="I389">
        <v>3</v>
      </c>
      <c r="J389" t="s">
        <v>74</v>
      </c>
      <c r="K389" t="s">
        <v>75</v>
      </c>
      <c r="L389">
        <v>9</v>
      </c>
      <c r="M389">
        <v>1</v>
      </c>
      <c r="N389">
        <v>32</v>
      </c>
    </row>
    <row r="390" spans="1:14">
      <c r="A390" t="s">
        <v>15</v>
      </c>
      <c r="B390" t="s">
        <v>41</v>
      </c>
      <c r="C390" s="4">
        <v>44710</v>
      </c>
      <c r="D390" s="4">
        <v>44721</v>
      </c>
      <c r="E390" s="4">
        <v>44722</v>
      </c>
      <c r="F390" s="4">
        <v>44774</v>
      </c>
      <c r="G390">
        <v>46</v>
      </c>
      <c r="H390">
        <v>31280</v>
      </c>
      <c r="I390">
        <v>2</v>
      </c>
      <c r="J390" t="s">
        <v>73</v>
      </c>
      <c r="K390" t="s">
        <v>75</v>
      </c>
      <c r="L390">
        <v>5</v>
      </c>
      <c r="M390">
        <v>6</v>
      </c>
      <c r="N390">
        <v>52</v>
      </c>
    </row>
    <row r="391" spans="1:14">
      <c r="A391" t="s">
        <v>15</v>
      </c>
      <c r="B391" t="s">
        <v>42</v>
      </c>
      <c r="C391" s="4">
        <v>44711</v>
      </c>
      <c r="D391" s="4">
        <v>44723</v>
      </c>
      <c r="E391" s="4">
        <v>44724</v>
      </c>
      <c r="F391" s="4">
        <v>44774</v>
      </c>
      <c r="G391">
        <v>47</v>
      </c>
      <c r="H391">
        <v>31960</v>
      </c>
      <c r="I391">
        <v>3</v>
      </c>
      <c r="J391" t="s">
        <v>73</v>
      </c>
      <c r="K391" t="s">
        <v>76</v>
      </c>
      <c r="L391">
        <v>9</v>
      </c>
      <c r="M391">
        <v>3</v>
      </c>
      <c r="N391">
        <v>50</v>
      </c>
    </row>
    <row r="392" spans="1:14">
      <c r="A392" t="s">
        <v>16</v>
      </c>
      <c r="B392" t="s">
        <v>43</v>
      </c>
      <c r="C392" s="4">
        <v>44671</v>
      </c>
      <c r="D392" s="4">
        <v>44680</v>
      </c>
      <c r="E392" s="4">
        <v>44681</v>
      </c>
      <c r="F392" s="4">
        <v>44774</v>
      </c>
      <c r="G392">
        <v>43</v>
      </c>
      <c r="H392">
        <v>32250</v>
      </c>
      <c r="I392">
        <v>3</v>
      </c>
      <c r="J392" t="s">
        <v>73</v>
      </c>
      <c r="K392" t="s">
        <v>76</v>
      </c>
      <c r="L392">
        <v>7</v>
      </c>
      <c r="M392">
        <v>2</v>
      </c>
      <c r="N392">
        <v>93</v>
      </c>
    </row>
    <row r="393" spans="1:14">
      <c r="A393" t="s">
        <v>16</v>
      </c>
      <c r="B393" t="s">
        <v>44</v>
      </c>
      <c r="C393" s="4">
        <v>44669</v>
      </c>
      <c r="D393" s="4">
        <v>44679</v>
      </c>
      <c r="E393" s="4">
        <v>44680</v>
      </c>
      <c r="F393" s="4">
        <v>44774</v>
      </c>
      <c r="G393">
        <v>39</v>
      </c>
      <c r="H393">
        <v>29250</v>
      </c>
      <c r="I393">
        <v>1</v>
      </c>
      <c r="J393" t="s">
        <v>73</v>
      </c>
      <c r="K393" t="s">
        <v>75</v>
      </c>
      <c r="L393">
        <v>4</v>
      </c>
      <c r="M393">
        <v>6</v>
      </c>
      <c r="N393">
        <v>94</v>
      </c>
    </row>
    <row r="394" spans="1:14">
      <c r="A394" t="s">
        <v>19</v>
      </c>
      <c r="B394" t="s">
        <v>45</v>
      </c>
      <c r="C394" s="4">
        <v>44730</v>
      </c>
      <c r="D394" s="4">
        <v>44741</v>
      </c>
      <c r="E394" s="4">
        <v>44742</v>
      </c>
      <c r="F394" s="4">
        <v>44774</v>
      </c>
      <c r="G394">
        <v>39</v>
      </c>
      <c r="H394">
        <v>13650</v>
      </c>
      <c r="I394">
        <v>3</v>
      </c>
      <c r="J394" t="s">
        <v>73</v>
      </c>
      <c r="K394" t="s">
        <v>75</v>
      </c>
      <c r="L394">
        <v>9</v>
      </c>
      <c r="M394">
        <v>2</v>
      </c>
      <c r="N394">
        <v>32</v>
      </c>
    </row>
    <row r="395" spans="1:14">
      <c r="A395" t="s">
        <v>19</v>
      </c>
      <c r="B395" t="s">
        <v>46</v>
      </c>
      <c r="C395" s="4">
        <v>44734</v>
      </c>
      <c r="D395" s="4">
        <v>44742</v>
      </c>
      <c r="E395" s="4">
        <v>44743</v>
      </c>
      <c r="F395" s="4">
        <v>44774</v>
      </c>
      <c r="G395">
        <v>54</v>
      </c>
      <c r="H395">
        <v>18900</v>
      </c>
      <c r="I395">
        <v>1</v>
      </c>
      <c r="J395" t="s">
        <v>73</v>
      </c>
      <c r="K395" t="s">
        <v>75</v>
      </c>
      <c r="L395">
        <v>5</v>
      </c>
      <c r="M395">
        <v>3</v>
      </c>
      <c r="N395">
        <v>31</v>
      </c>
    </row>
    <row r="396" spans="1:14">
      <c r="A396" t="s">
        <v>20</v>
      </c>
      <c r="B396" t="s">
        <v>47</v>
      </c>
      <c r="C396" s="4">
        <v>44737</v>
      </c>
      <c r="D396" s="4">
        <v>44749</v>
      </c>
      <c r="E396" s="4">
        <v>44750</v>
      </c>
      <c r="F396" s="4">
        <v>44774</v>
      </c>
      <c r="G396">
        <v>39</v>
      </c>
      <c r="H396">
        <v>8580</v>
      </c>
      <c r="I396">
        <v>3</v>
      </c>
      <c r="J396" t="s">
        <v>74</v>
      </c>
      <c r="K396" t="s">
        <v>75</v>
      </c>
      <c r="L396">
        <v>10</v>
      </c>
      <c r="M396">
        <v>2</v>
      </c>
      <c r="N396">
        <v>24</v>
      </c>
    </row>
    <row r="397" spans="1:14">
      <c r="A397" t="s">
        <v>20</v>
      </c>
      <c r="B397" t="s">
        <v>48</v>
      </c>
      <c r="C397" s="4">
        <v>44739</v>
      </c>
      <c r="D397" s="4">
        <v>44750</v>
      </c>
      <c r="E397" s="4">
        <v>44751</v>
      </c>
      <c r="F397" s="4">
        <v>44774</v>
      </c>
      <c r="G397">
        <v>72</v>
      </c>
      <c r="H397">
        <v>15840</v>
      </c>
      <c r="I397">
        <v>3</v>
      </c>
      <c r="J397" t="s">
        <v>73</v>
      </c>
      <c r="K397" t="s">
        <v>75</v>
      </c>
      <c r="L397">
        <v>10</v>
      </c>
      <c r="M397">
        <v>1</v>
      </c>
      <c r="N397">
        <v>23</v>
      </c>
    </row>
    <row r="398" spans="1:14">
      <c r="A398" t="s">
        <v>21</v>
      </c>
      <c r="B398" t="s">
        <v>49</v>
      </c>
      <c r="C398" s="4">
        <v>44744</v>
      </c>
      <c r="D398" s="4">
        <v>44756</v>
      </c>
      <c r="E398" s="4">
        <v>44757</v>
      </c>
      <c r="F398" s="4">
        <v>44774</v>
      </c>
      <c r="G398">
        <v>43</v>
      </c>
      <c r="H398">
        <v>2580</v>
      </c>
      <c r="I398">
        <v>5</v>
      </c>
      <c r="J398" t="s">
        <v>73</v>
      </c>
      <c r="K398" t="s">
        <v>75</v>
      </c>
      <c r="L398">
        <v>10</v>
      </c>
      <c r="M398">
        <v>2</v>
      </c>
      <c r="N398">
        <v>17</v>
      </c>
    </row>
    <row r="399" spans="1:14">
      <c r="A399" t="s">
        <v>21</v>
      </c>
      <c r="B399" t="s">
        <v>50</v>
      </c>
      <c r="C399" s="4">
        <v>44741</v>
      </c>
      <c r="D399" s="4">
        <v>44750</v>
      </c>
      <c r="E399" s="4">
        <v>44751</v>
      </c>
      <c r="F399" s="4">
        <v>44774</v>
      </c>
      <c r="G399">
        <v>58</v>
      </c>
      <c r="H399">
        <v>3480</v>
      </c>
      <c r="I399">
        <v>3</v>
      </c>
      <c r="J399" t="s">
        <v>73</v>
      </c>
      <c r="K399" t="s">
        <v>75</v>
      </c>
      <c r="L399">
        <v>3</v>
      </c>
      <c r="M399">
        <v>6</v>
      </c>
      <c r="N399">
        <v>23</v>
      </c>
    </row>
    <row r="400" spans="1:14">
      <c r="A400" t="s">
        <v>22</v>
      </c>
      <c r="B400" t="s">
        <v>51</v>
      </c>
      <c r="C400" s="4">
        <v>44737</v>
      </c>
      <c r="D400" s="4">
        <v>44744</v>
      </c>
      <c r="E400" s="4">
        <v>44745</v>
      </c>
      <c r="F400" s="4">
        <v>44774</v>
      </c>
      <c r="G400">
        <v>43</v>
      </c>
      <c r="H400">
        <v>7740</v>
      </c>
      <c r="I400">
        <v>3</v>
      </c>
      <c r="J400" t="s">
        <v>73</v>
      </c>
      <c r="K400" t="s">
        <v>75</v>
      </c>
      <c r="L400">
        <v>4</v>
      </c>
      <c r="M400">
        <v>3</v>
      </c>
      <c r="N400">
        <v>29</v>
      </c>
    </row>
    <row r="401" spans="1:14">
      <c r="A401" t="s">
        <v>22</v>
      </c>
      <c r="B401" t="s">
        <v>52</v>
      </c>
      <c r="C401" s="4">
        <v>44737</v>
      </c>
      <c r="D401" s="4">
        <v>44745</v>
      </c>
      <c r="E401" s="4">
        <v>44746</v>
      </c>
      <c r="F401" s="4">
        <v>44774</v>
      </c>
      <c r="G401">
        <v>58</v>
      </c>
      <c r="H401">
        <v>10440</v>
      </c>
      <c r="I401">
        <v>2</v>
      </c>
      <c r="J401" t="s">
        <v>73</v>
      </c>
      <c r="K401" t="s">
        <v>75</v>
      </c>
      <c r="L401">
        <v>4</v>
      </c>
      <c r="M401">
        <v>4</v>
      </c>
      <c r="N401">
        <v>28</v>
      </c>
    </row>
    <row r="402" spans="1:14">
      <c r="A402" t="s">
        <v>23</v>
      </c>
      <c r="B402" t="s">
        <v>53</v>
      </c>
      <c r="C402" s="4">
        <v>44730</v>
      </c>
      <c r="D402" s="4">
        <v>44741</v>
      </c>
      <c r="E402" s="4">
        <v>44742</v>
      </c>
      <c r="F402" s="4">
        <v>44774</v>
      </c>
      <c r="G402">
        <v>38</v>
      </c>
      <c r="H402">
        <v>17100</v>
      </c>
      <c r="I402">
        <v>2</v>
      </c>
      <c r="J402" t="s">
        <v>73</v>
      </c>
      <c r="K402" t="s">
        <v>75</v>
      </c>
      <c r="L402">
        <v>8</v>
      </c>
      <c r="M402">
        <v>3</v>
      </c>
      <c r="N402">
        <v>32</v>
      </c>
    </row>
    <row r="403" spans="1:14">
      <c r="A403" t="s">
        <v>23</v>
      </c>
      <c r="B403" t="s">
        <v>54</v>
      </c>
      <c r="C403" s="4">
        <v>44725</v>
      </c>
      <c r="D403" s="4">
        <v>44735</v>
      </c>
      <c r="E403" s="4">
        <v>44736</v>
      </c>
      <c r="F403" s="4">
        <v>44774</v>
      </c>
      <c r="G403">
        <v>66</v>
      </c>
      <c r="H403">
        <v>29700</v>
      </c>
      <c r="I403">
        <v>2</v>
      </c>
      <c r="J403" t="s">
        <v>73</v>
      </c>
      <c r="K403" t="s">
        <v>75</v>
      </c>
      <c r="L403">
        <v>6</v>
      </c>
      <c r="M403">
        <v>4</v>
      </c>
      <c r="N403">
        <v>38</v>
      </c>
    </row>
    <row r="404" spans="1:14">
      <c r="A404" t="s">
        <v>24</v>
      </c>
      <c r="B404" t="s">
        <v>55</v>
      </c>
      <c r="C404" s="4">
        <v>44736</v>
      </c>
      <c r="D404" s="4">
        <v>44746</v>
      </c>
      <c r="E404" s="4">
        <v>44747</v>
      </c>
      <c r="F404" s="4">
        <v>44774</v>
      </c>
      <c r="G404">
        <v>56</v>
      </c>
      <c r="H404">
        <v>14560</v>
      </c>
      <c r="I404">
        <v>1</v>
      </c>
      <c r="J404" t="s">
        <v>73</v>
      </c>
      <c r="K404" t="s">
        <v>75</v>
      </c>
      <c r="L404">
        <v>6</v>
      </c>
      <c r="M404">
        <v>4</v>
      </c>
      <c r="N404">
        <v>27</v>
      </c>
    </row>
    <row r="405" spans="1:14">
      <c r="A405" t="s">
        <v>24</v>
      </c>
      <c r="B405" t="s">
        <v>56</v>
      </c>
      <c r="C405" s="4">
        <v>44733</v>
      </c>
      <c r="D405" s="4">
        <v>44747</v>
      </c>
      <c r="E405" s="4">
        <v>44748</v>
      </c>
      <c r="F405" s="4">
        <v>44774</v>
      </c>
      <c r="G405">
        <v>75</v>
      </c>
      <c r="H405">
        <v>19500</v>
      </c>
      <c r="I405">
        <v>2</v>
      </c>
      <c r="J405" t="s">
        <v>73</v>
      </c>
      <c r="K405" t="s">
        <v>75</v>
      </c>
      <c r="L405">
        <v>8</v>
      </c>
      <c r="M405">
        <v>6</v>
      </c>
      <c r="N405">
        <v>26</v>
      </c>
    </row>
    <row r="406" spans="1:14">
      <c r="A406" t="s">
        <v>25</v>
      </c>
      <c r="B406" t="s">
        <v>57</v>
      </c>
      <c r="C406" s="4">
        <v>44739</v>
      </c>
      <c r="D406" s="4">
        <v>44750</v>
      </c>
      <c r="E406" s="4">
        <v>44751</v>
      </c>
      <c r="F406" s="4">
        <v>44774</v>
      </c>
      <c r="G406">
        <v>41</v>
      </c>
      <c r="H406">
        <v>3690</v>
      </c>
      <c r="I406">
        <v>2</v>
      </c>
      <c r="J406" t="s">
        <v>73</v>
      </c>
      <c r="K406" t="s">
        <v>75</v>
      </c>
      <c r="L406">
        <v>9</v>
      </c>
      <c r="M406">
        <v>2</v>
      </c>
      <c r="N406">
        <v>23</v>
      </c>
    </row>
    <row r="407" spans="1:14">
      <c r="A407" t="s">
        <v>25</v>
      </c>
      <c r="B407" t="s">
        <v>58</v>
      </c>
      <c r="C407" s="4">
        <v>44742</v>
      </c>
      <c r="D407" s="4">
        <v>44753</v>
      </c>
      <c r="E407" s="4">
        <v>44754</v>
      </c>
      <c r="F407" s="4">
        <v>44774</v>
      </c>
      <c r="G407">
        <v>78</v>
      </c>
      <c r="H407">
        <v>7020</v>
      </c>
      <c r="I407">
        <v>2</v>
      </c>
      <c r="J407" t="s">
        <v>73</v>
      </c>
      <c r="K407" t="s">
        <v>75</v>
      </c>
      <c r="L407">
        <v>7</v>
      </c>
      <c r="M407">
        <v>4</v>
      </c>
      <c r="N407">
        <v>20</v>
      </c>
    </row>
    <row r="408" spans="1:14">
      <c r="A408" t="s">
        <v>26</v>
      </c>
      <c r="B408" t="s">
        <v>59</v>
      </c>
      <c r="C408" s="4">
        <v>44731</v>
      </c>
      <c r="D408" s="4">
        <v>44745</v>
      </c>
      <c r="E408" s="4">
        <v>44746</v>
      </c>
      <c r="F408" s="4">
        <v>44774</v>
      </c>
      <c r="G408">
        <v>54</v>
      </c>
      <c r="H408">
        <v>7560</v>
      </c>
      <c r="I408">
        <v>1</v>
      </c>
      <c r="J408" t="s">
        <v>73</v>
      </c>
      <c r="K408" t="s">
        <v>75</v>
      </c>
      <c r="L408">
        <v>9</v>
      </c>
      <c r="M408">
        <v>5</v>
      </c>
      <c r="N408">
        <v>28</v>
      </c>
    </row>
    <row r="409" spans="1:14">
      <c r="A409" t="s">
        <v>26</v>
      </c>
      <c r="B409" t="s">
        <v>60</v>
      </c>
      <c r="C409" s="4">
        <v>44733</v>
      </c>
      <c r="D409" s="4">
        <v>44748</v>
      </c>
      <c r="E409" s="4">
        <v>44749</v>
      </c>
      <c r="F409" s="4">
        <v>44774</v>
      </c>
      <c r="G409">
        <v>66</v>
      </c>
      <c r="H409">
        <v>9240</v>
      </c>
      <c r="I409">
        <v>3</v>
      </c>
      <c r="J409" t="s">
        <v>74</v>
      </c>
      <c r="K409" t="s">
        <v>75</v>
      </c>
      <c r="L409">
        <v>9</v>
      </c>
      <c r="M409">
        <v>6</v>
      </c>
      <c r="N409">
        <v>25</v>
      </c>
    </row>
    <row r="410" spans="1:14">
      <c r="A410" t="s">
        <v>8</v>
      </c>
      <c r="B410" t="s">
        <v>27</v>
      </c>
      <c r="C410" s="4">
        <v>44757</v>
      </c>
      <c r="D410" s="4">
        <v>44770</v>
      </c>
      <c r="E410" s="4">
        <v>44771</v>
      </c>
      <c r="F410" s="4">
        <v>44805</v>
      </c>
      <c r="G410">
        <v>47</v>
      </c>
      <c r="H410">
        <v>12220</v>
      </c>
      <c r="I410">
        <v>2</v>
      </c>
      <c r="J410" t="s">
        <v>73</v>
      </c>
      <c r="K410" t="s">
        <v>75</v>
      </c>
      <c r="L410">
        <v>9</v>
      </c>
      <c r="M410">
        <v>4</v>
      </c>
      <c r="N410">
        <v>34</v>
      </c>
    </row>
    <row r="411" spans="1:14">
      <c r="A411" t="s">
        <v>8</v>
      </c>
      <c r="B411" t="s">
        <v>28</v>
      </c>
      <c r="C411" s="4">
        <v>44759</v>
      </c>
      <c r="D411" s="4">
        <v>44770</v>
      </c>
      <c r="E411" s="4">
        <v>44771</v>
      </c>
      <c r="F411" s="4">
        <v>44805</v>
      </c>
      <c r="G411">
        <v>50</v>
      </c>
      <c r="H411">
        <v>13000</v>
      </c>
      <c r="I411">
        <v>3</v>
      </c>
      <c r="J411" t="s">
        <v>73</v>
      </c>
      <c r="K411" t="s">
        <v>76</v>
      </c>
      <c r="L411">
        <v>5</v>
      </c>
      <c r="M411">
        <v>6</v>
      </c>
      <c r="N411">
        <v>34</v>
      </c>
    </row>
    <row r="412" spans="1:14">
      <c r="A412" t="s">
        <v>9</v>
      </c>
      <c r="B412" t="s">
        <v>29</v>
      </c>
      <c r="C412" s="4">
        <v>44757</v>
      </c>
      <c r="D412" s="4">
        <v>44772</v>
      </c>
      <c r="E412" s="4">
        <v>44773</v>
      </c>
      <c r="F412" s="4">
        <v>44805</v>
      </c>
      <c r="G412">
        <v>64</v>
      </c>
      <c r="H412">
        <v>9600</v>
      </c>
      <c r="I412">
        <v>3</v>
      </c>
      <c r="J412" t="s">
        <v>73</v>
      </c>
      <c r="K412" t="s">
        <v>75</v>
      </c>
      <c r="L412">
        <v>9</v>
      </c>
      <c r="M412">
        <v>6</v>
      </c>
      <c r="N412">
        <v>32</v>
      </c>
    </row>
    <row r="413" spans="1:14">
      <c r="A413" t="s">
        <v>9</v>
      </c>
      <c r="B413" t="s">
        <v>30</v>
      </c>
      <c r="C413" s="4">
        <v>44765</v>
      </c>
      <c r="D413" s="4">
        <v>44775</v>
      </c>
      <c r="E413" s="4">
        <v>44776</v>
      </c>
      <c r="F413" s="4">
        <v>44805</v>
      </c>
      <c r="G413">
        <v>63</v>
      </c>
      <c r="H413">
        <v>9450</v>
      </c>
      <c r="I413">
        <v>3</v>
      </c>
      <c r="J413" t="s">
        <v>73</v>
      </c>
      <c r="K413" t="s">
        <v>75</v>
      </c>
      <c r="L413">
        <v>7</v>
      </c>
      <c r="M413">
        <v>3</v>
      </c>
      <c r="N413">
        <v>29</v>
      </c>
    </row>
    <row r="414" spans="1:14">
      <c r="A414" t="s">
        <v>10</v>
      </c>
      <c r="B414" t="s">
        <v>31</v>
      </c>
      <c r="C414" s="4">
        <v>44752</v>
      </c>
      <c r="D414" s="4">
        <v>44762</v>
      </c>
      <c r="E414" s="4">
        <v>44763</v>
      </c>
      <c r="F414" s="4">
        <v>44805</v>
      </c>
      <c r="G414">
        <v>40</v>
      </c>
      <c r="H414">
        <v>12800</v>
      </c>
      <c r="I414">
        <v>1</v>
      </c>
      <c r="J414" t="s">
        <v>73</v>
      </c>
      <c r="K414" t="s">
        <v>75</v>
      </c>
      <c r="L414">
        <v>9</v>
      </c>
      <c r="M414">
        <v>1</v>
      </c>
      <c r="N414">
        <v>42</v>
      </c>
    </row>
    <row r="415" spans="1:14">
      <c r="A415" t="s">
        <v>10</v>
      </c>
      <c r="B415" t="s">
        <v>32</v>
      </c>
      <c r="C415" s="4">
        <v>44758</v>
      </c>
      <c r="D415" s="4">
        <v>44766</v>
      </c>
      <c r="E415" s="4">
        <v>44767</v>
      </c>
      <c r="F415" s="4">
        <v>44805</v>
      </c>
      <c r="G415">
        <v>46</v>
      </c>
      <c r="H415">
        <v>14720</v>
      </c>
      <c r="I415">
        <v>1</v>
      </c>
      <c r="J415" t="s">
        <v>73</v>
      </c>
      <c r="K415" t="s">
        <v>75</v>
      </c>
      <c r="L415">
        <v>7</v>
      </c>
      <c r="M415">
        <v>1</v>
      </c>
      <c r="N415">
        <v>38</v>
      </c>
    </row>
    <row r="416" spans="1:14">
      <c r="A416" t="s">
        <v>11</v>
      </c>
      <c r="B416" t="s">
        <v>33</v>
      </c>
      <c r="C416" s="4">
        <v>44712</v>
      </c>
      <c r="D416" s="4">
        <v>44722</v>
      </c>
      <c r="E416" s="4">
        <v>44723</v>
      </c>
      <c r="F416" s="4">
        <v>44805</v>
      </c>
      <c r="G416">
        <v>39</v>
      </c>
      <c r="H416">
        <v>10920</v>
      </c>
      <c r="I416">
        <v>2</v>
      </c>
      <c r="J416" t="s">
        <v>73</v>
      </c>
      <c r="K416" t="s">
        <v>75</v>
      </c>
      <c r="L416">
        <v>5</v>
      </c>
      <c r="M416">
        <v>5</v>
      </c>
      <c r="N416">
        <v>82</v>
      </c>
    </row>
    <row r="417" spans="1:14">
      <c r="A417" t="s">
        <v>11</v>
      </c>
      <c r="B417" t="s">
        <v>34</v>
      </c>
      <c r="C417" s="4">
        <v>44711</v>
      </c>
      <c r="D417" s="4">
        <v>44720</v>
      </c>
      <c r="E417" s="4">
        <v>44721</v>
      </c>
      <c r="F417" s="4">
        <v>44805</v>
      </c>
      <c r="G417">
        <v>72</v>
      </c>
      <c r="H417">
        <v>20160</v>
      </c>
      <c r="I417">
        <v>2</v>
      </c>
      <c r="J417" t="s">
        <v>73</v>
      </c>
      <c r="K417" t="s">
        <v>75</v>
      </c>
      <c r="L417">
        <v>8</v>
      </c>
      <c r="M417">
        <v>1</v>
      </c>
      <c r="N417">
        <v>84</v>
      </c>
    </row>
    <row r="418" spans="1:14">
      <c r="A418" t="s">
        <v>12</v>
      </c>
      <c r="B418" t="s">
        <v>35</v>
      </c>
      <c r="C418" s="4">
        <v>44758</v>
      </c>
      <c r="D418" s="4">
        <v>44770</v>
      </c>
      <c r="E418" s="4">
        <v>44771</v>
      </c>
      <c r="F418" s="4">
        <v>44805</v>
      </c>
      <c r="G418">
        <v>50</v>
      </c>
      <c r="H418">
        <v>15000</v>
      </c>
      <c r="I418">
        <v>2</v>
      </c>
      <c r="J418" t="s">
        <v>74</v>
      </c>
      <c r="K418" t="s">
        <v>76</v>
      </c>
      <c r="L418">
        <v>9</v>
      </c>
      <c r="M418">
        <v>3</v>
      </c>
      <c r="N418">
        <v>34</v>
      </c>
    </row>
    <row r="419" spans="1:14">
      <c r="A419" t="s">
        <v>12</v>
      </c>
      <c r="B419" t="s">
        <v>36</v>
      </c>
      <c r="C419" s="4">
        <v>44757</v>
      </c>
      <c r="D419" s="4">
        <v>44770</v>
      </c>
      <c r="E419" s="4">
        <v>44771</v>
      </c>
      <c r="F419" s="4">
        <v>44805</v>
      </c>
      <c r="G419">
        <v>54</v>
      </c>
      <c r="H419">
        <v>16200</v>
      </c>
      <c r="I419">
        <v>3</v>
      </c>
      <c r="J419" t="s">
        <v>73</v>
      </c>
      <c r="K419" t="s">
        <v>75</v>
      </c>
      <c r="L419">
        <v>9</v>
      </c>
      <c r="M419">
        <v>4</v>
      </c>
      <c r="N419">
        <v>34</v>
      </c>
    </row>
    <row r="420" spans="1:14">
      <c r="A420" t="s">
        <v>13</v>
      </c>
      <c r="B420" t="s">
        <v>37</v>
      </c>
      <c r="C420" s="4">
        <v>44756</v>
      </c>
      <c r="D420" s="4">
        <v>44771</v>
      </c>
      <c r="E420" s="4">
        <v>44772</v>
      </c>
      <c r="F420" s="4">
        <v>44805</v>
      </c>
      <c r="G420">
        <v>59</v>
      </c>
      <c r="H420">
        <v>8260</v>
      </c>
      <c r="I420">
        <v>2</v>
      </c>
      <c r="J420" t="s">
        <v>73</v>
      </c>
      <c r="K420" t="s">
        <v>75</v>
      </c>
      <c r="L420">
        <v>8</v>
      </c>
      <c r="M420">
        <v>7</v>
      </c>
      <c r="N420">
        <v>33</v>
      </c>
    </row>
    <row r="421" spans="1:14">
      <c r="A421" t="s">
        <v>13</v>
      </c>
      <c r="B421" t="s">
        <v>38</v>
      </c>
      <c r="C421" s="4">
        <v>44761</v>
      </c>
      <c r="D421" s="4">
        <v>44769</v>
      </c>
      <c r="E421" s="4">
        <v>44770</v>
      </c>
      <c r="F421" s="4">
        <v>44805</v>
      </c>
      <c r="G421">
        <v>93</v>
      </c>
      <c r="H421">
        <v>16740</v>
      </c>
      <c r="I421">
        <v>4</v>
      </c>
      <c r="J421" t="s">
        <v>73</v>
      </c>
      <c r="K421" t="s">
        <v>75</v>
      </c>
      <c r="L421">
        <v>3</v>
      </c>
      <c r="M421">
        <v>5</v>
      </c>
      <c r="N421">
        <v>35</v>
      </c>
    </row>
    <row r="422" spans="1:14">
      <c r="A422" t="s">
        <v>14</v>
      </c>
      <c r="B422" t="s">
        <v>39</v>
      </c>
      <c r="C422" s="4">
        <v>44760</v>
      </c>
      <c r="D422" s="4">
        <v>44771</v>
      </c>
      <c r="E422" s="4">
        <v>44772</v>
      </c>
      <c r="F422" s="4">
        <v>44805</v>
      </c>
      <c r="G422">
        <v>45</v>
      </c>
      <c r="H422">
        <v>5400</v>
      </c>
      <c r="I422">
        <v>3</v>
      </c>
      <c r="J422" t="s">
        <v>73</v>
      </c>
      <c r="K422" t="s">
        <v>75</v>
      </c>
      <c r="L422">
        <v>4</v>
      </c>
      <c r="M422">
        <v>7</v>
      </c>
      <c r="N422">
        <v>33</v>
      </c>
    </row>
    <row r="423" spans="1:14">
      <c r="A423" t="s">
        <v>14</v>
      </c>
      <c r="B423" t="s">
        <v>40</v>
      </c>
      <c r="C423" s="4">
        <v>44765</v>
      </c>
      <c r="D423" s="4">
        <v>44776</v>
      </c>
      <c r="E423" s="4">
        <v>44777</v>
      </c>
      <c r="F423" s="4">
        <v>44805</v>
      </c>
      <c r="G423">
        <v>69</v>
      </c>
      <c r="H423">
        <v>8280</v>
      </c>
      <c r="I423">
        <v>3</v>
      </c>
      <c r="J423" t="s">
        <v>74</v>
      </c>
      <c r="K423" t="s">
        <v>75</v>
      </c>
      <c r="L423">
        <v>8</v>
      </c>
      <c r="M423">
        <v>3</v>
      </c>
      <c r="N423">
        <v>28</v>
      </c>
    </row>
    <row r="424" spans="1:14">
      <c r="A424" t="s">
        <v>15</v>
      </c>
      <c r="B424" t="s">
        <v>41</v>
      </c>
      <c r="C424" s="4">
        <v>44744</v>
      </c>
      <c r="D424" s="4">
        <v>44757</v>
      </c>
      <c r="E424" s="4">
        <v>44758</v>
      </c>
      <c r="F424" s="4">
        <v>44805</v>
      </c>
      <c r="G424">
        <v>43</v>
      </c>
      <c r="H424">
        <v>29240</v>
      </c>
      <c r="I424">
        <v>1</v>
      </c>
      <c r="J424" t="s">
        <v>73</v>
      </c>
      <c r="K424" t="s">
        <v>76</v>
      </c>
      <c r="L424">
        <v>7</v>
      </c>
      <c r="M424">
        <v>6</v>
      </c>
      <c r="N424">
        <v>47</v>
      </c>
    </row>
    <row r="425" spans="1:14">
      <c r="A425" t="s">
        <v>15</v>
      </c>
      <c r="B425" t="s">
        <v>42</v>
      </c>
      <c r="C425" s="4">
        <v>44745</v>
      </c>
      <c r="D425" s="4">
        <v>44755</v>
      </c>
      <c r="E425" s="4">
        <v>44756</v>
      </c>
      <c r="F425" s="4">
        <v>44805</v>
      </c>
      <c r="G425">
        <v>44</v>
      </c>
      <c r="H425">
        <v>29920</v>
      </c>
      <c r="I425">
        <v>2</v>
      </c>
      <c r="J425" t="s">
        <v>73</v>
      </c>
      <c r="K425" t="s">
        <v>75</v>
      </c>
      <c r="L425">
        <v>4</v>
      </c>
      <c r="M425">
        <v>6</v>
      </c>
      <c r="N425">
        <v>49</v>
      </c>
    </row>
    <row r="426" spans="1:14">
      <c r="A426" t="s">
        <v>16</v>
      </c>
      <c r="B426" t="s">
        <v>43</v>
      </c>
      <c r="C426" s="4">
        <v>44703</v>
      </c>
      <c r="D426" s="4">
        <v>44708</v>
      </c>
      <c r="E426" s="4">
        <v>44709</v>
      </c>
      <c r="F426" s="4">
        <v>44805</v>
      </c>
      <c r="G426">
        <v>52</v>
      </c>
      <c r="H426">
        <v>39000</v>
      </c>
      <c r="I426">
        <v>5</v>
      </c>
      <c r="J426" t="s">
        <v>73</v>
      </c>
      <c r="K426" t="s">
        <v>75</v>
      </c>
      <c r="L426">
        <v>4</v>
      </c>
      <c r="M426">
        <v>1</v>
      </c>
      <c r="N426">
        <v>96</v>
      </c>
    </row>
    <row r="427" spans="1:14">
      <c r="A427" t="s">
        <v>16</v>
      </c>
      <c r="B427" t="s">
        <v>44</v>
      </c>
      <c r="C427" s="4">
        <v>44697</v>
      </c>
      <c r="D427" s="4">
        <v>44708</v>
      </c>
      <c r="E427" s="4">
        <v>44709</v>
      </c>
      <c r="F427" s="4">
        <v>44805</v>
      </c>
      <c r="G427">
        <v>61</v>
      </c>
      <c r="H427">
        <v>45750</v>
      </c>
      <c r="I427">
        <v>4</v>
      </c>
      <c r="J427" t="s">
        <v>73</v>
      </c>
      <c r="K427" t="s">
        <v>75</v>
      </c>
      <c r="L427">
        <v>7</v>
      </c>
      <c r="M427">
        <v>4</v>
      </c>
      <c r="N427">
        <v>96</v>
      </c>
    </row>
    <row r="428" spans="1:14">
      <c r="A428" t="s">
        <v>19</v>
      </c>
      <c r="B428" t="s">
        <v>45</v>
      </c>
      <c r="C428" s="4">
        <v>44766</v>
      </c>
      <c r="D428" s="4">
        <v>44777</v>
      </c>
      <c r="E428" s="4">
        <v>44778</v>
      </c>
      <c r="F428" s="4">
        <v>44805</v>
      </c>
      <c r="G428">
        <v>54</v>
      </c>
      <c r="H428">
        <v>18900</v>
      </c>
      <c r="I428">
        <v>2</v>
      </c>
      <c r="J428" t="s">
        <v>73</v>
      </c>
      <c r="K428" t="s">
        <v>75</v>
      </c>
      <c r="L428">
        <v>6</v>
      </c>
      <c r="M428">
        <v>5</v>
      </c>
      <c r="N428">
        <v>27</v>
      </c>
    </row>
    <row r="429" spans="1:14">
      <c r="A429" t="s">
        <v>19</v>
      </c>
      <c r="B429" t="s">
        <v>46</v>
      </c>
      <c r="C429" s="4">
        <v>44761</v>
      </c>
      <c r="D429" s="4">
        <v>44771</v>
      </c>
      <c r="E429" s="4">
        <v>44772</v>
      </c>
      <c r="F429" s="4">
        <v>44805</v>
      </c>
      <c r="G429">
        <v>69</v>
      </c>
      <c r="H429">
        <v>24150</v>
      </c>
      <c r="I429">
        <v>2</v>
      </c>
      <c r="J429" t="s">
        <v>73</v>
      </c>
      <c r="K429" t="s">
        <v>75</v>
      </c>
      <c r="L429">
        <v>8</v>
      </c>
      <c r="M429">
        <v>2</v>
      </c>
      <c r="N429">
        <v>33</v>
      </c>
    </row>
    <row r="430" spans="1:14">
      <c r="A430" t="s">
        <v>20</v>
      </c>
      <c r="B430" t="s">
        <v>47</v>
      </c>
      <c r="C430" s="4">
        <v>44772</v>
      </c>
      <c r="D430" s="4">
        <v>44782</v>
      </c>
      <c r="E430" s="4">
        <v>44783</v>
      </c>
      <c r="F430" s="4">
        <v>44805</v>
      </c>
      <c r="G430">
        <v>58</v>
      </c>
      <c r="H430">
        <v>12760</v>
      </c>
      <c r="I430">
        <v>2</v>
      </c>
      <c r="J430" t="s">
        <v>73</v>
      </c>
      <c r="K430" t="s">
        <v>75</v>
      </c>
      <c r="L430">
        <v>8</v>
      </c>
      <c r="M430">
        <v>2</v>
      </c>
      <c r="N430">
        <v>22</v>
      </c>
    </row>
    <row r="431" spans="1:14">
      <c r="A431" t="s">
        <v>20</v>
      </c>
      <c r="B431" t="s">
        <v>48</v>
      </c>
      <c r="C431" s="4">
        <v>44770</v>
      </c>
      <c r="D431" s="4">
        <v>44780</v>
      </c>
      <c r="E431" s="4">
        <v>44781</v>
      </c>
      <c r="F431" s="4">
        <v>44805</v>
      </c>
      <c r="G431">
        <v>61</v>
      </c>
      <c r="H431">
        <v>13420</v>
      </c>
      <c r="I431">
        <v>1</v>
      </c>
      <c r="J431" t="s">
        <v>73</v>
      </c>
      <c r="K431" t="s">
        <v>75</v>
      </c>
      <c r="L431">
        <v>7</v>
      </c>
      <c r="M431">
        <v>3</v>
      </c>
      <c r="N431">
        <v>24</v>
      </c>
    </row>
    <row r="432" spans="1:14">
      <c r="A432" t="s">
        <v>21</v>
      </c>
      <c r="B432" t="s">
        <v>49</v>
      </c>
      <c r="C432" s="4">
        <v>44772</v>
      </c>
      <c r="D432" s="4">
        <v>44781</v>
      </c>
      <c r="E432" s="4">
        <v>44782</v>
      </c>
      <c r="F432" s="4">
        <v>44805</v>
      </c>
      <c r="G432">
        <v>38</v>
      </c>
      <c r="H432">
        <v>2280</v>
      </c>
      <c r="I432">
        <v>2</v>
      </c>
      <c r="J432" t="s">
        <v>73</v>
      </c>
      <c r="K432" t="s">
        <v>75</v>
      </c>
      <c r="L432">
        <v>6</v>
      </c>
      <c r="M432">
        <v>3</v>
      </c>
      <c r="N432">
        <v>23</v>
      </c>
    </row>
    <row r="433" spans="1:14">
      <c r="A433" t="s">
        <v>21</v>
      </c>
      <c r="B433" t="s">
        <v>50</v>
      </c>
      <c r="C433" s="4">
        <v>44770</v>
      </c>
      <c r="D433" s="4">
        <v>44782</v>
      </c>
      <c r="E433" s="4">
        <v>44783</v>
      </c>
      <c r="F433" s="4">
        <v>44805</v>
      </c>
      <c r="G433">
        <v>66</v>
      </c>
      <c r="H433">
        <v>3960</v>
      </c>
      <c r="I433">
        <v>2</v>
      </c>
      <c r="J433" t="s">
        <v>74</v>
      </c>
      <c r="K433" t="s">
        <v>75</v>
      </c>
      <c r="L433">
        <v>8</v>
      </c>
      <c r="M433">
        <v>4</v>
      </c>
      <c r="N433">
        <v>22</v>
      </c>
    </row>
    <row r="434" spans="1:14">
      <c r="A434" t="s">
        <v>22</v>
      </c>
      <c r="B434" t="s">
        <v>51</v>
      </c>
      <c r="C434" s="4">
        <v>44771</v>
      </c>
      <c r="D434" s="4">
        <v>44777</v>
      </c>
      <c r="E434" s="4">
        <v>44778</v>
      </c>
      <c r="F434" s="4">
        <v>44805</v>
      </c>
      <c r="G434">
        <v>41</v>
      </c>
      <c r="H434">
        <v>7380</v>
      </c>
      <c r="I434">
        <v>1</v>
      </c>
      <c r="J434" t="s">
        <v>73</v>
      </c>
      <c r="K434" t="s">
        <v>75</v>
      </c>
      <c r="L434">
        <v>4</v>
      </c>
      <c r="M434">
        <v>2</v>
      </c>
      <c r="N434">
        <v>27</v>
      </c>
    </row>
    <row r="435" spans="1:14">
      <c r="A435" t="s">
        <v>22</v>
      </c>
      <c r="B435" t="s">
        <v>52</v>
      </c>
      <c r="C435" s="4">
        <v>44768</v>
      </c>
      <c r="D435" s="4">
        <v>44779</v>
      </c>
      <c r="E435" s="4">
        <v>44780</v>
      </c>
      <c r="F435" s="4">
        <v>44805</v>
      </c>
      <c r="G435">
        <v>66</v>
      </c>
      <c r="H435">
        <v>11880</v>
      </c>
      <c r="I435">
        <v>3</v>
      </c>
      <c r="J435" t="s">
        <v>73</v>
      </c>
      <c r="K435" t="s">
        <v>75</v>
      </c>
      <c r="L435">
        <v>8</v>
      </c>
      <c r="M435">
        <v>3</v>
      </c>
      <c r="N435">
        <v>25</v>
      </c>
    </row>
    <row r="436" spans="1:14">
      <c r="A436" t="s">
        <v>23</v>
      </c>
      <c r="B436" t="s">
        <v>53</v>
      </c>
      <c r="C436" s="4">
        <v>44756</v>
      </c>
      <c r="D436" s="4">
        <v>44771</v>
      </c>
      <c r="E436" s="4">
        <v>44772</v>
      </c>
      <c r="F436" s="4">
        <v>44805</v>
      </c>
      <c r="G436">
        <v>35</v>
      </c>
      <c r="H436">
        <v>15750</v>
      </c>
      <c r="I436">
        <v>4</v>
      </c>
      <c r="J436" t="s">
        <v>74</v>
      </c>
      <c r="K436" t="s">
        <v>75</v>
      </c>
      <c r="L436">
        <v>9</v>
      </c>
      <c r="M436">
        <v>6</v>
      </c>
      <c r="N436">
        <v>33</v>
      </c>
    </row>
    <row r="437" spans="1:14">
      <c r="A437" t="s">
        <v>23</v>
      </c>
      <c r="B437" t="s">
        <v>54</v>
      </c>
      <c r="C437" s="4">
        <v>44758</v>
      </c>
      <c r="D437" s="4">
        <v>44766</v>
      </c>
      <c r="E437" s="4">
        <v>44767</v>
      </c>
      <c r="F437" s="4">
        <v>44805</v>
      </c>
      <c r="G437">
        <v>59</v>
      </c>
      <c r="H437">
        <v>26550</v>
      </c>
      <c r="I437">
        <v>3</v>
      </c>
      <c r="J437" t="s">
        <v>73</v>
      </c>
      <c r="K437" t="s">
        <v>75</v>
      </c>
      <c r="L437">
        <v>4</v>
      </c>
      <c r="M437">
        <v>4</v>
      </c>
      <c r="N437">
        <v>38</v>
      </c>
    </row>
    <row r="438" spans="1:14">
      <c r="A438" t="s">
        <v>24</v>
      </c>
      <c r="B438" t="s">
        <v>55</v>
      </c>
      <c r="C438" s="4">
        <v>44773</v>
      </c>
      <c r="D438" s="4">
        <v>44777</v>
      </c>
      <c r="E438" s="4">
        <v>44778</v>
      </c>
      <c r="F438" s="4">
        <v>44805</v>
      </c>
      <c r="G438">
        <v>55</v>
      </c>
      <c r="H438">
        <v>14300</v>
      </c>
      <c r="I438">
        <v>3</v>
      </c>
      <c r="J438" t="s">
        <v>73</v>
      </c>
      <c r="K438" t="s">
        <v>75</v>
      </c>
      <c r="L438">
        <v>3</v>
      </c>
      <c r="M438">
        <v>1</v>
      </c>
      <c r="N438">
        <v>27</v>
      </c>
    </row>
    <row r="439" spans="1:14">
      <c r="A439" t="s">
        <v>24</v>
      </c>
      <c r="B439" t="s">
        <v>56</v>
      </c>
      <c r="C439" s="4">
        <v>44760</v>
      </c>
      <c r="D439" s="4">
        <v>44774</v>
      </c>
      <c r="E439" s="4">
        <v>44775</v>
      </c>
      <c r="F439" s="4">
        <v>44805</v>
      </c>
      <c r="G439">
        <v>60</v>
      </c>
      <c r="H439">
        <v>15600</v>
      </c>
      <c r="I439">
        <v>4</v>
      </c>
      <c r="J439" t="s">
        <v>73</v>
      </c>
      <c r="K439" t="s">
        <v>75</v>
      </c>
      <c r="L439">
        <v>9</v>
      </c>
      <c r="M439">
        <v>5</v>
      </c>
      <c r="N439">
        <v>30</v>
      </c>
    </row>
    <row r="440" spans="1:14">
      <c r="A440" t="s">
        <v>25</v>
      </c>
      <c r="B440" t="s">
        <v>57</v>
      </c>
      <c r="C440" s="4">
        <v>44776</v>
      </c>
      <c r="D440" s="4">
        <v>44783</v>
      </c>
      <c r="E440" s="4">
        <v>44784</v>
      </c>
      <c r="F440" s="4">
        <v>44805</v>
      </c>
      <c r="G440">
        <v>44</v>
      </c>
      <c r="H440">
        <v>3960</v>
      </c>
      <c r="I440">
        <v>5</v>
      </c>
      <c r="J440" t="s">
        <v>73</v>
      </c>
      <c r="K440" t="s">
        <v>75</v>
      </c>
      <c r="L440">
        <v>5</v>
      </c>
      <c r="M440">
        <v>2</v>
      </c>
      <c r="N440">
        <v>21</v>
      </c>
    </row>
    <row r="441" spans="1:14">
      <c r="A441" t="s">
        <v>25</v>
      </c>
      <c r="B441" t="s">
        <v>58</v>
      </c>
      <c r="C441" s="4">
        <v>44771</v>
      </c>
      <c r="D441" s="4">
        <v>44782</v>
      </c>
      <c r="E441" s="4">
        <v>44783</v>
      </c>
      <c r="F441" s="4">
        <v>44805</v>
      </c>
      <c r="G441">
        <v>59</v>
      </c>
      <c r="H441">
        <v>5310</v>
      </c>
      <c r="I441">
        <v>2</v>
      </c>
      <c r="J441" t="s">
        <v>73</v>
      </c>
      <c r="K441" t="s">
        <v>75</v>
      </c>
      <c r="L441">
        <v>5</v>
      </c>
      <c r="M441">
        <v>6</v>
      </c>
      <c r="N441">
        <v>22</v>
      </c>
    </row>
    <row r="442" spans="1:14">
      <c r="A442" t="s">
        <v>26</v>
      </c>
      <c r="B442" t="s">
        <v>59</v>
      </c>
      <c r="C442" s="4">
        <v>44767</v>
      </c>
      <c r="D442" s="4">
        <v>44776</v>
      </c>
      <c r="E442" s="4">
        <v>44777</v>
      </c>
      <c r="F442" s="4">
        <v>44805</v>
      </c>
      <c r="G442">
        <v>37</v>
      </c>
      <c r="H442">
        <v>5180</v>
      </c>
      <c r="I442">
        <v>2</v>
      </c>
      <c r="J442" t="s">
        <v>73</v>
      </c>
      <c r="K442" t="s">
        <v>75</v>
      </c>
      <c r="L442">
        <v>4</v>
      </c>
      <c r="M442">
        <v>5</v>
      </c>
      <c r="N442">
        <v>28</v>
      </c>
    </row>
    <row r="443" spans="1:14">
      <c r="A443" t="s">
        <v>26</v>
      </c>
      <c r="B443" t="s">
        <v>60</v>
      </c>
      <c r="C443" s="4">
        <v>44771</v>
      </c>
      <c r="D443" s="4">
        <v>44780</v>
      </c>
      <c r="E443" s="4">
        <v>44781</v>
      </c>
      <c r="F443" s="4">
        <v>44805</v>
      </c>
      <c r="G443">
        <v>65</v>
      </c>
      <c r="H443">
        <v>9100</v>
      </c>
      <c r="I443">
        <v>3</v>
      </c>
      <c r="J443" t="s">
        <v>73</v>
      </c>
      <c r="K443" t="s">
        <v>75</v>
      </c>
      <c r="L443">
        <v>4</v>
      </c>
      <c r="M443">
        <v>5</v>
      </c>
      <c r="N443">
        <v>24</v>
      </c>
    </row>
    <row r="444" spans="1:14">
      <c r="A444" t="s">
        <v>8</v>
      </c>
      <c r="B444" t="s">
        <v>27</v>
      </c>
      <c r="C444" s="4">
        <v>44789</v>
      </c>
      <c r="D444" s="4">
        <v>44800</v>
      </c>
      <c r="E444" s="4">
        <v>44801</v>
      </c>
      <c r="F444" s="4">
        <v>44835</v>
      </c>
      <c r="G444">
        <v>42</v>
      </c>
      <c r="H444">
        <v>10920</v>
      </c>
      <c r="I444">
        <v>2</v>
      </c>
      <c r="J444" t="s">
        <v>73</v>
      </c>
      <c r="K444" t="s">
        <v>75</v>
      </c>
      <c r="L444">
        <v>8</v>
      </c>
      <c r="M444">
        <v>3</v>
      </c>
      <c r="N444">
        <v>34</v>
      </c>
    </row>
    <row r="445" spans="1:14">
      <c r="A445" t="s">
        <v>8</v>
      </c>
      <c r="B445" t="s">
        <v>28</v>
      </c>
      <c r="C445" s="4">
        <v>44788</v>
      </c>
      <c r="D445" s="4">
        <v>44798</v>
      </c>
      <c r="E445" s="4">
        <v>44799</v>
      </c>
      <c r="F445" s="4">
        <v>44835</v>
      </c>
      <c r="G445">
        <v>74</v>
      </c>
      <c r="H445">
        <v>19240</v>
      </c>
      <c r="I445">
        <v>2</v>
      </c>
      <c r="J445" t="s">
        <v>73</v>
      </c>
      <c r="K445" t="s">
        <v>76</v>
      </c>
      <c r="L445">
        <v>5</v>
      </c>
      <c r="M445">
        <v>5</v>
      </c>
      <c r="N445">
        <v>36</v>
      </c>
    </row>
    <row r="446" spans="1:14">
      <c r="A446" t="s">
        <v>9</v>
      </c>
      <c r="B446" t="s">
        <v>29</v>
      </c>
      <c r="C446" s="4">
        <v>44793</v>
      </c>
      <c r="D446" s="4">
        <v>44804</v>
      </c>
      <c r="E446" s="4">
        <v>44805</v>
      </c>
      <c r="F446" s="4">
        <v>44835</v>
      </c>
      <c r="G446">
        <v>62</v>
      </c>
      <c r="H446">
        <v>9300</v>
      </c>
      <c r="I446">
        <v>3</v>
      </c>
      <c r="J446" t="s">
        <v>73</v>
      </c>
      <c r="K446" t="s">
        <v>75</v>
      </c>
      <c r="L446">
        <v>6</v>
      </c>
      <c r="M446">
        <v>5</v>
      </c>
      <c r="N446">
        <v>30</v>
      </c>
    </row>
    <row r="447" spans="1:14">
      <c r="A447" t="s">
        <v>9</v>
      </c>
      <c r="B447" t="s">
        <v>30</v>
      </c>
      <c r="C447" s="4">
        <v>44791</v>
      </c>
      <c r="D447" s="4">
        <v>44802</v>
      </c>
      <c r="E447" s="4">
        <v>44803</v>
      </c>
      <c r="F447" s="4">
        <v>44835</v>
      </c>
      <c r="G447">
        <v>72</v>
      </c>
      <c r="H447">
        <v>10800</v>
      </c>
      <c r="I447">
        <v>2</v>
      </c>
      <c r="J447" t="s">
        <v>73</v>
      </c>
      <c r="K447" t="s">
        <v>75</v>
      </c>
      <c r="L447">
        <v>6</v>
      </c>
      <c r="M447">
        <v>5</v>
      </c>
      <c r="N447">
        <v>32</v>
      </c>
    </row>
    <row r="448" spans="1:14">
      <c r="A448" t="s">
        <v>10</v>
      </c>
      <c r="B448" t="s">
        <v>31</v>
      </c>
      <c r="C448" s="4">
        <v>44784</v>
      </c>
      <c r="D448" s="4">
        <v>44794</v>
      </c>
      <c r="E448" s="4">
        <v>44795</v>
      </c>
      <c r="F448" s="4">
        <v>44835</v>
      </c>
      <c r="G448">
        <v>55</v>
      </c>
      <c r="H448">
        <v>17600</v>
      </c>
      <c r="I448">
        <v>1</v>
      </c>
      <c r="J448" t="s">
        <v>73</v>
      </c>
      <c r="K448" t="s">
        <v>75</v>
      </c>
      <c r="L448">
        <v>8</v>
      </c>
      <c r="M448">
        <v>2</v>
      </c>
      <c r="N448">
        <v>40</v>
      </c>
    </row>
    <row r="449" spans="1:14">
      <c r="A449" t="s">
        <v>10</v>
      </c>
      <c r="B449" t="s">
        <v>32</v>
      </c>
      <c r="C449" s="4">
        <v>44780</v>
      </c>
      <c r="D449" s="4">
        <v>44792</v>
      </c>
      <c r="E449" s="4">
        <v>44793</v>
      </c>
      <c r="F449" s="4">
        <v>44835</v>
      </c>
      <c r="G449">
        <v>50</v>
      </c>
      <c r="H449">
        <v>16000</v>
      </c>
      <c r="I449">
        <v>3</v>
      </c>
      <c r="J449" t="s">
        <v>73</v>
      </c>
      <c r="K449" t="s">
        <v>76</v>
      </c>
      <c r="L449">
        <v>5</v>
      </c>
      <c r="M449">
        <v>7</v>
      </c>
      <c r="N449">
        <v>42</v>
      </c>
    </row>
    <row r="450" spans="1:14">
      <c r="A450" t="s">
        <v>11</v>
      </c>
      <c r="B450" t="s">
        <v>33</v>
      </c>
      <c r="C450" s="4">
        <v>44732</v>
      </c>
      <c r="D450" s="4">
        <v>44747</v>
      </c>
      <c r="E450" s="4">
        <v>44748</v>
      </c>
      <c r="F450" s="4">
        <v>44835</v>
      </c>
      <c r="G450">
        <v>54</v>
      </c>
      <c r="H450">
        <v>15120</v>
      </c>
      <c r="I450">
        <v>3</v>
      </c>
      <c r="J450" t="s">
        <v>73</v>
      </c>
      <c r="K450" t="s">
        <v>75</v>
      </c>
      <c r="L450">
        <v>9</v>
      </c>
      <c r="M450">
        <v>6</v>
      </c>
      <c r="N450">
        <v>87</v>
      </c>
    </row>
    <row r="451" spans="1:14">
      <c r="A451" t="s">
        <v>11</v>
      </c>
      <c r="B451" t="s">
        <v>34</v>
      </c>
      <c r="C451" s="4">
        <v>44736</v>
      </c>
      <c r="D451" s="4">
        <v>44747</v>
      </c>
      <c r="E451" s="4">
        <v>44748</v>
      </c>
      <c r="F451" s="4">
        <v>44835</v>
      </c>
      <c r="G451">
        <v>58</v>
      </c>
      <c r="H451">
        <v>16240</v>
      </c>
      <c r="I451">
        <v>1</v>
      </c>
      <c r="J451" t="s">
        <v>74</v>
      </c>
      <c r="K451" t="s">
        <v>75</v>
      </c>
      <c r="L451">
        <v>7</v>
      </c>
      <c r="M451">
        <v>4</v>
      </c>
      <c r="N451">
        <v>87</v>
      </c>
    </row>
    <row r="452" spans="1:14">
      <c r="A452" t="s">
        <v>12</v>
      </c>
      <c r="B452" t="s">
        <v>35</v>
      </c>
      <c r="C452" s="4">
        <v>44789</v>
      </c>
      <c r="D452" s="4">
        <v>44801</v>
      </c>
      <c r="E452" s="4">
        <v>44802</v>
      </c>
      <c r="F452" s="4">
        <v>44835</v>
      </c>
      <c r="G452">
        <v>56</v>
      </c>
      <c r="H452">
        <v>16800</v>
      </c>
      <c r="I452">
        <v>1</v>
      </c>
      <c r="J452" t="s">
        <v>73</v>
      </c>
      <c r="K452" t="s">
        <v>75</v>
      </c>
      <c r="L452">
        <v>8</v>
      </c>
      <c r="M452">
        <v>4</v>
      </c>
      <c r="N452">
        <v>33</v>
      </c>
    </row>
    <row r="453" spans="1:14">
      <c r="A453" t="s">
        <v>12</v>
      </c>
      <c r="B453" t="s">
        <v>36</v>
      </c>
      <c r="C453" s="4">
        <v>44787</v>
      </c>
      <c r="D453" s="4">
        <v>44801</v>
      </c>
      <c r="E453" s="4">
        <v>44802</v>
      </c>
      <c r="F453" s="4">
        <v>44835</v>
      </c>
      <c r="G453">
        <v>70</v>
      </c>
      <c r="H453">
        <v>21000</v>
      </c>
      <c r="I453">
        <v>2</v>
      </c>
      <c r="J453" t="s">
        <v>73</v>
      </c>
      <c r="K453" t="s">
        <v>75</v>
      </c>
      <c r="L453">
        <v>8</v>
      </c>
      <c r="M453">
        <v>6</v>
      </c>
      <c r="N453">
        <v>33</v>
      </c>
    </row>
    <row r="454" spans="1:14">
      <c r="A454" t="s">
        <v>13</v>
      </c>
      <c r="B454" t="s">
        <v>37</v>
      </c>
      <c r="C454" s="4">
        <v>44790</v>
      </c>
      <c r="D454" s="4">
        <v>44804</v>
      </c>
      <c r="E454" s="4">
        <v>44805</v>
      </c>
      <c r="F454" s="4">
        <v>44835</v>
      </c>
      <c r="G454">
        <v>65</v>
      </c>
      <c r="H454">
        <v>9100</v>
      </c>
      <c r="I454">
        <v>3</v>
      </c>
      <c r="J454" t="s">
        <v>73</v>
      </c>
      <c r="K454" t="s">
        <v>75</v>
      </c>
      <c r="L454">
        <v>9</v>
      </c>
      <c r="M454">
        <v>5</v>
      </c>
      <c r="N454">
        <v>30</v>
      </c>
    </row>
    <row r="455" spans="1:14">
      <c r="A455" t="s">
        <v>13</v>
      </c>
      <c r="B455" t="s">
        <v>38</v>
      </c>
      <c r="C455" s="4">
        <v>44789</v>
      </c>
      <c r="D455" s="4">
        <v>44804</v>
      </c>
      <c r="E455" s="4">
        <v>44805</v>
      </c>
      <c r="F455" s="4">
        <v>44835</v>
      </c>
      <c r="G455">
        <v>63</v>
      </c>
      <c r="H455">
        <v>11340</v>
      </c>
      <c r="I455">
        <v>5</v>
      </c>
      <c r="J455" t="s">
        <v>73</v>
      </c>
      <c r="K455" t="s">
        <v>75</v>
      </c>
      <c r="L455">
        <v>9</v>
      </c>
      <c r="M455">
        <v>6</v>
      </c>
      <c r="N455">
        <v>30</v>
      </c>
    </row>
    <row r="456" spans="1:14">
      <c r="A456" t="s">
        <v>14</v>
      </c>
      <c r="B456" t="s">
        <v>39</v>
      </c>
      <c r="C456" s="4">
        <v>44792</v>
      </c>
      <c r="D456" s="4">
        <v>44802</v>
      </c>
      <c r="E456" s="4">
        <v>44803</v>
      </c>
      <c r="F456" s="4">
        <v>44835</v>
      </c>
      <c r="G456">
        <v>41</v>
      </c>
      <c r="H456">
        <v>4920</v>
      </c>
      <c r="I456">
        <v>5</v>
      </c>
      <c r="J456" t="s">
        <v>73</v>
      </c>
      <c r="K456" t="s">
        <v>75</v>
      </c>
      <c r="L456">
        <v>8</v>
      </c>
      <c r="M456">
        <v>2</v>
      </c>
      <c r="N456">
        <v>32</v>
      </c>
    </row>
    <row r="457" spans="1:14">
      <c r="A457" t="s">
        <v>14</v>
      </c>
      <c r="B457" t="s">
        <v>40</v>
      </c>
      <c r="C457" s="4">
        <v>44797</v>
      </c>
      <c r="D457" s="4">
        <v>44804</v>
      </c>
      <c r="E457" s="4">
        <v>44805</v>
      </c>
      <c r="F457" s="4">
        <v>44835</v>
      </c>
      <c r="G457">
        <v>52</v>
      </c>
      <c r="H457">
        <v>6240</v>
      </c>
      <c r="I457">
        <v>2</v>
      </c>
      <c r="J457" t="s">
        <v>73</v>
      </c>
      <c r="K457" t="s">
        <v>76</v>
      </c>
      <c r="L457">
        <v>6</v>
      </c>
      <c r="M457">
        <v>1</v>
      </c>
      <c r="N457">
        <v>30</v>
      </c>
    </row>
    <row r="458" spans="1:14">
      <c r="A458" t="s">
        <v>15</v>
      </c>
      <c r="B458" t="s">
        <v>41</v>
      </c>
      <c r="C458" s="4">
        <v>44775</v>
      </c>
      <c r="D458" s="4">
        <v>44786</v>
      </c>
      <c r="E458" s="4">
        <v>44787</v>
      </c>
      <c r="F458" s="4">
        <v>44835</v>
      </c>
      <c r="G458">
        <v>45</v>
      </c>
      <c r="H458">
        <v>30600</v>
      </c>
      <c r="I458">
        <v>1</v>
      </c>
      <c r="J458" t="s">
        <v>73</v>
      </c>
      <c r="K458" t="s">
        <v>75</v>
      </c>
      <c r="L458">
        <v>6</v>
      </c>
      <c r="M458">
        <v>5</v>
      </c>
      <c r="N458">
        <v>48</v>
      </c>
    </row>
    <row r="459" spans="1:14">
      <c r="A459" t="s">
        <v>15</v>
      </c>
      <c r="B459" t="s">
        <v>42</v>
      </c>
      <c r="C459" s="4">
        <v>44777</v>
      </c>
      <c r="D459" s="4">
        <v>44783</v>
      </c>
      <c r="E459" s="4">
        <v>44784</v>
      </c>
      <c r="F459" s="4">
        <v>44835</v>
      </c>
      <c r="G459">
        <v>49</v>
      </c>
      <c r="H459">
        <v>33320</v>
      </c>
      <c r="I459">
        <v>3</v>
      </c>
      <c r="J459" t="s">
        <v>73</v>
      </c>
      <c r="K459" t="s">
        <v>75</v>
      </c>
      <c r="L459">
        <v>5</v>
      </c>
      <c r="M459">
        <v>1</v>
      </c>
      <c r="N459">
        <v>51</v>
      </c>
    </row>
    <row r="460" spans="1:14">
      <c r="A460" t="s">
        <v>16</v>
      </c>
      <c r="B460" t="s">
        <v>43</v>
      </c>
      <c r="C460" s="4">
        <v>44724</v>
      </c>
      <c r="D460" s="4">
        <v>44738</v>
      </c>
      <c r="E460" s="4">
        <v>44739</v>
      </c>
      <c r="F460" s="4">
        <v>44835</v>
      </c>
      <c r="G460">
        <v>39</v>
      </c>
      <c r="H460">
        <v>29250</v>
      </c>
      <c r="I460">
        <v>1</v>
      </c>
      <c r="J460" t="s">
        <v>73</v>
      </c>
      <c r="K460" t="s">
        <v>75</v>
      </c>
      <c r="L460">
        <v>8</v>
      </c>
      <c r="M460">
        <v>6</v>
      </c>
      <c r="N460">
        <v>96</v>
      </c>
    </row>
    <row r="461" spans="1:14">
      <c r="A461" t="s">
        <v>16</v>
      </c>
      <c r="B461" t="s">
        <v>44</v>
      </c>
      <c r="C461" s="4">
        <v>44730</v>
      </c>
      <c r="D461" s="4">
        <v>44739</v>
      </c>
      <c r="E461" s="4">
        <v>44740</v>
      </c>
      <c r="F461" s="4">
        <v>44835</v>
      </c>
      <c r="G461">
        <v>41</v>
      </c>
      <c r="H461">
        <v>30750</v>
      </c>
      <c r="I461">
        <v>1</v>
      </c>
      <c r="J461" t="s">
        <v>73</v>
      </c>
      <c r="K461" t="s">
        <v>75</v>
      </c>
      <c r="L461">
        <v>7</v>
      </c>
      <c r="M461">
        <v>2</v>
      </c>
      <c r="N461">
        <v>95</v>
      </c>
    </row>
    <row r="462" spans="1:14">
      <c r="A462" t="s">
        <v>19</v>
      </c>
      <c r="B462" t="s">
        <v>45</v>
      </c>
      <c r="C462" s="4">
        <v>44796</v>
      </c>
      <c r="D462" s="4">
        <v>44807</v>
      </c>
      <c r="E462" s="4">
        <v>44808</v>
      </c>
      <c r="F462" s="4">
        <v>44835</v>
      </c>
      <c r="G462">
        <v>40</v>
      </c>
      <c r="H462">
        <v>14000</v>
      </c>
      <c r="I462">
        <v>2</v>
      </c>
      <c r="J462" t="s">
        <v>73</v>
      </c>
      <c r="K462" t="s">
        <v>75</v>
      </c>
      <c r="L462">
        <v>8</v>
      </c>
      <c r="M462">
        <v>3</v>
      </c>
      <c r="N462">
        <v>27</v>
      </c>
    </row>
    <row r="463" spans="1:14">
      <c r="A463" t="s">
        <v>19</v>
      </c>
      <c r="B463" t="s">
        <v>46</v>
      </c>
      <c r="C463" s="4">
        <v>44788</v>
      </c>
      <c r="D463" s="4">
        <v>44801</v>
      </c>
      <c r="E463" s="4">
        <v>44802</v>
      </c>
      <c r="F463" s="4">
        <v>44835</v>
      </c>
      <c r="G463">
        <v>70</v>
      </c>
      <c r="H463">
        <v>24500</v>
      </c>
      <c r="I463">
        <v>4</v>
      </c>
      <c r="J463" t="s">
        <v>73</v>
      </c>
      <c r="K463" t="s">
        <v>75</v>
      </c>
      <c r="L463">
        <v>10</v>
      </c>
      <c r="M463">
        <v>3</v>
      </c>
      <c r="N463">
        <v>33</v>
      </c>
    </row>
    <row r="464" spans="1:14">
      <c r="A464" t="s">
        <v>20</v>
      </c>
      <c r="B464" t="s">
        <v>47</v>
      </c>
      <c r="C464" s="4">
        <v>44800</v>
      </c>
      <c r="D464" s="4">
        <v>44809</v>
      </c>
      <c r="E464" s="4">
        <v>44810</v>
      </c>
      <c r="F464" s="4">
        <v>44835</v>
      </c>
      <c r="G464">
        <v>39</v>
      </c>
      <c r="H464">
        <v>8580</v>
      </c>
      <c r="I464">
        <v>2</v>
      </c>
      <c r="J464" t="s">
        <v>73</v>
      </c>
      <c r="K464" t="s">
        <v>75</v>
      </c>
      <c r="L464">
        <v>5</v>
      </c>
      <c r="M464">
        <v>4</v>
      </c>
      <c r="N464">
        <v>25</v>
      </c>
    </row>
    <row r="465" spans="1:14">
      <c r="A465" t="s">
        <v>20</v>
      </c>
      <c r="B465" t="s">
        <v>48</v>
      </c>
      <c r="C465" s="4">
        <v>44796</v>
      </c>
      <c r="D465" s="4">
        <v>44809</v>
      </c>
      <c r="E465" s="4">
        <v>44810</v>
      </c>
      <c r="F465" s="4">
        <v>44835</v>
      </c>
      <c r="G465">
        <v>56</v>
      </c>
      <c r="H465">
        <v>12320</v>
      </c>
      <c r="I465">
        <v>3</v>
      </c>
      <c r="J465" t="s">
        <v>73</v>
      </c>
      <c r="K465" t="s">
        <v>76</v>
      </c>
      <c r="L465">
        <v>8</v>
      </c>
      <c r="M465">
        <v>5</v>
      </c>
      <c r="N465">
        <v>25</v>
      </c>
    </row>
    <row r="466" spans="1:14">
      <c r="A466" t="s">
        <v>21</v>
      </c>
      <c r="B466" t="s">
        <v>49</v>
      </c>
      <c r="C466" s="4">
        <v>44800</v>
      </c>
      <c r="D466" s="4">
        <v>44812</v>
      </c>
      <c r="E466" s="4">
        <v>44813</v>
      </c>
      <c r="F466" s="4">
        <v>44835</v>
      </c>
      <c r="G466">
        <v>53</v>
      </c>
      <c r="H466">
        <v>3180</v>
      </c>
      <c r="I466">
        <v>1</v>
      </c>
      <c r="J466" t="s">
        <v>73</v>
      </c>
      <c r="K466" t="s">
        <v>75</v>
      </c>
      <c r="L466">
        <v>7</v>
      </c>
      <c r="M466">
        <v>5</v>
      </c>
      <c r="N466">
        <v>22</v>
      </c>
    </row>
    <row r="467" spans="1:14">
      <c r="A467" t="s">
        <v>21</v>
      </c>
      <c r="B467" t="s">
        <v>50</v>
      </c>
      <c r="C467" s="4">
        <v>44806</v>
      </c>
      <c r="D467" s="4">
        <v>44816</v>
      </c>
      <c r="E467" s="4">
        <v>44817</v>
      </c>
      <c r="F467" s="4">
        <v>44835</v>
      </c>
      <c r="G467">
        <v>59</v>
      </c>
      <c r="H467">
        <v>3540</v>
      </c>
      <c r="I467">
        <v>5</v>
      </c>
      <c r="J467" t="s">
        <v>73</v>
      </c>
      <c r="K467" t="s">
        <v>75</v>
      </c>
      <c r="L467">
        <v>6</v>
      </c>
      <c r="M467">
        <v>4</v>
      </c>
      <c r="N467">
        <v>18</v>
      </c>
    </row>
    <row r="468" spans="1:14">
      <c r="A468" t="s">
        <v>22</v>
      </c>
      <c r="B468" t="s">
        <v>51</v>
      </c>
      <c r="C468" s="4">
        <v>44793</v>
      </c>
      <c r="D468" s="4">
        <v>44803</v>
      </c>
      <c r="E468" s="4">
        <v>44804</v>
      </c>
      <c r="F468" s="4">
        <v>44835</v>
      </c>
      <c r="G468">
        <v>52</v>
      </c>
      <c r="H468">
        <v>9360</v>
      </c>
      <c r="I468">
        <v>4</v>
      </c>
      <c r="J468" t="s">
        <v>73</v>
      </c>
      <c r="K468" t="s">
        <v>75</v>
      </c>
      <c r="L468">
        <v>8</v>
      </c>
      <c r="M468">
        <v>2</v>
      </c>
      <c r="N468">
        <v>31</v>
      </c>
    </row>
    <row r="469" spans="1:14">
      <c r="A469" t="s">
        <v>22</v>
      </c>
      <c r="B469" t="s">
        <v>52</v>
      </c>
      <c r="C469" s="4">
        <v>44795</v>
      </c>
      <c r="D469" s="4">
        <v>44806</v>
      </c>
      <c r="E469" s="4">
        <v>44807</v>
      </c>
      <c r="F469" s="4">
        <v>44835</v>
      </c>
      <c r="G469">
        <v>57</v>
      </c>
      <c r="H469">
        <v>10260</v>
      </c>
      <c r="I469">
        <v>1</v>
      </c>
      <c r="J469" t="s">
        <v>73</v>
      </c>
      <c r="K469" t="s">
        <v>76</v>
      </c>
      <c r="L469">
        <v>5</v>
      </c>
      <c r="M469">
        <v>6</v>
      </c>
      <c r="N469">
        <v>28</v>
      </c>
    </row>
    <row r="470" spans="1:14">
      <c r="A470" t="s">
        <v>23</v>
      </c>
      <c r="B470" t="s">
        <v>53</v>
      </c>
      <c r="C470" s="4">
        <v>44781</v>
      </c>
      <c r="D470" s="4">
        <v>44797</v>
      </c>
      <c r="E470" s="4">
        <v>44798</v>
      </c>
      <c r="F470" s="4">
        <v>44835</v>
      </c>
      <c r="G470">
        <v>43</v>
      </c>
      <c r="H470">
        <v>19350</v>
      </c>
      <c r="I470">
        <v>2</v>
      </c>
      <c r="J470" t="s">
        <v>73</v>
      </c>
      <c r="K470" t="s">
        <v>75</v>
      </c>
      <c r="L470">
        <v>9</v>
      </c>
      <c r="M470">
        <v>7</v>
      </c>
      <c r="N470">
        <v>37</v>
      </c>
    </row>
    <row r="471" spans="1:14">
      <c r="A471" t="s">
        <v>23</v>
      </c>
      <c r="B471" t="s">
        <v>54</v>
      </c>
      <c r="C471" s="4">
        <v>44788</v>
      </c>
      <c r="D471" s="4">
        <v>44796</v>
      </c>
      <c r="E471" s="4">
        <v>44797</v>
      </c>
      <c r="F471" s="4">
        <v>44835</v>
      </c>
      <c r="G471">
        <v>59</v>
      </c>
      <c r="H471">
        <v>26550</v>
      </c>
      <c r="I471">
        <v>5</v>
      </c>
      <c r="J471" t="s">
        <v>73</v>
      </c>
      <c r="K471" t="s">
        <v>75</v>
      </c>
      <c r="L471">
        <v>7</v>
      </c>
      <c r="M471">
        <v>1</v>
      </c>
      <c r="N471">
        <v>38</v>
      </c>
    </row>
    <row r="472" spans="1:14">
      <c r="A472" t="s">
        <v>24</v>
      </c>
      <c r="B472" t="s">
        <v>55</v>
      </c>
      <c r="C472" s="4">
        <v>44794</v>
      </c>
      <c r="D472" s="4">
        <v>44807</v>
      </c>
      <c r="E472" s="4">
        <v>44808</v>
      </c>
      <c r="F472" s="4">
        <v>44835</v>
      </c>
      <c r="G472">
        <v>59</v>
      </c>
      <c r="H472">
        <v>15340</v>
      </c>
      <c r="I472">
        <v>3</v>
      </c>
      <c r="J472" t="s">
        <v>73</v>
      </c>
      <c r="K472" t="s">
        <v>75</v>
      </c>
      <c r="L472">
        <v>8</v>
      </c>
      <c r="M472">
        <v>5</v>
      </c>
      <c r="N472">
        <v>27</v>
      </c>
    </row>
    <row r="473" spans="1:14">
      <c r="A473" t="s">
        <v>24</v>
      </c>
      <c r="B473" t="s">
        <v>56</v>
      </c>
      <c r="C473" s="4">
        <v>44797</v>
      </c>
      <c r="D473" s="4">
        <v>44806</v>
      </c>
      <c r="E473" s="4">
        <v>44807</v>
      </c>
      <c r="F473" s="4">
        <v>44835</v>
      </c>
      <c r="G473">
        <v>63</v>
      </c>
      <c r="H473">
        <v>16380</v>
      </c>
      <c r="I473">
        <v>4</v>
      </c>
      <c r="J473" t="s">
        <v>73</v>
      </c>
      <c r="K473" t="s">
        <v>75</v>
      </c>
      <c r="L473">
        <v>7</v>
      </c>
      <c r="M473">
        <v>2</v>
      </c>
      <c r="N473">
        <v>28</v>
      </c>
    </row>
    <row r="474" spans="1:14">
      <c r="A474" t="s">
        <v>25</v>
      </c>
      <c r="B474" t="s">
        <v>57</v>
      </c>
      <c r="C474" s="4">
        <v>44804</v>
      </c>
      <c r="D474" s="4">
        <v>44810</v>
      </c>
      <c r="E474" s="4">
        <v>44811</v>
      </c>
      <c r="F474" s="4">
        <v>44835</v>
      </c>
      <c r="G474">
        <v>53</v>
      </c>
      <c r="H474">
        <v>4770</v>
      </c>
      <c r="I474">
        <v>1</v>
      </c>
      <c r="J474" t="s">
        <v>73</v>
      </c>
      <c r="K474" t="s">
        <v>75</v>
      </c>
      <c r="L474">
        <v>5</v>
      </c>
      <c r="M474">
        <v>1</v>
      </c>
      <c r="N474">
        <v>24</v>
      </c>
    </row>
    <row r="475" spans="1:14">
      <c r="A475" t="s">
        <v>25</v>
      </c>
      <c r="B475" t="s">
        <v>58</v>
      </c>
      <c r="C475" s="4">
        <v>44799</v>
      </c>
      <c r="D475" s="4">
        <v>44812</v>
      </c>
      <c r="E475" s="4">
        <v>44813</v>
      </c>
      <c r="F475" s="4">
        <v>44835</v>
      </c>
      <c r="G475">
        <v>51</v>
      </c>
      <c r="H475">
        <v>4590</v>
      </c>
      <c r="I475">
        <v>2</v>
      </c>
      <c r="J475" t="s">
        <v>73</v>
      </c>
      <c r="K475" t="s">
        <v>75</v>
      </c>
      <c r="L475">
        <v>10</v>
      </c>
      <c r="M475">
        <v>3</v>
      </c>
      <c r="N475">
        <v>22</v>
      </c>
    </row>
    <row r="476" spans="1:14">
      <c r="A476" t="s">
        <v>26</v>
      </c>
      <c r="B476" t="s">
        <v>59</v>
      </c>
      <c r="C476" s="4">
        <v>44795</v>
      </c>
      <c r="D476" s="4">
        <v>44807</v>
      </c>
      <c r="E476" s="4">
        <v>44808</v>
      </c>
      <c r="F476" s="4">
        <v>44835</v>
      </c>
      <c r="G476">
        <v>43</v>
      </c>
      <c r="H476">
        <v>6020</v>
      </c>
      <c r="I476">
        <v>4</v>
      </c>
      <c r="J476" t="s">
        <v>73</v>
      </c>
      <c r="K476" t="s">
        <v>75</v>
      </c>
      <c r="L476">
        <v>5</v>
      </c>
      <c r="M476">
        <v>7</v>
      </c>
      <c r="N476">
        <v>27</v>
      </c>
    </row>
    <row r="477" spans="1:14">
      <c r="A477" t="s">
        <v>26</v>
      </c>
      <c r="B477" t="s">
        <v>60</v>
      </c>
      <c r="C477" s="4">
        <v>44798</v>
      </c>
      <c r="D477" s="4">
        <v>44809</v>
      </c>
      <c r="E477" s="4">
        <v>44810</v>
      </c>
      <c r="F477" s="4">
        <v>44835</v>
      </c>
      <c r="G477">
        <v>42</v>
      </c>
      <c r="H477">
        <v>5880</v>
      </c>
      <c r="I477">
        <v>3</v>
      </c>
      <c r="J477" t="s">
        <v>73</v>
      </c>
      <c r="K477" t="s">
        <v>75</v>
      </c>
      <c r="L477">
        <v>6</v>
      </c>
      <c r="M477">
        <v>5</v>
      </c>
      <c r="N477">
        <v>25</v>
      </c>
    </row>
    <row r="478" spans="1:14">
      <c r="A478" t="s">
        <v>8</v>
      </c>
      <c r="B478" t="s">
        <v>27</v>
      </c>
      <c r="C478" s="4">
        <v>44814</v>
      </c>
      <c r="D478" s="4">
        <v>44828</v>
      </c>
      <c r="E478" s="4">
        <v>44829</v>
      </c>
      <c r="F478" s="4">
        <v>44866</v>
      </c>
      <c r="G478">
        <v>35</v>
      </c>
      <c r="H478">
        <v>9100</v>
      </c>
      <c r="I478">
        <v>3</v>
      </c>
      <c r="J478" t="s">
        <v>73</v>
      </c>
      <c r="K478" t="s">
        <v>75</v>
      </c>
      <c r="L478">
        <v>7</v>
      </c>
      <c r="M478">
        <v>7</v>
      </c>
      <c r="N478">
        <v>37</v>
      </c>
    </row>
    <row r="479" spans="1:14">
      <c r="A479" t="s">
        <v>8</v>
      </c>
      <c r="B479" t="s">
        <v>28</v>
      </c>
      <c r="C479" s="4">
        <v>44817</v>
      </c>
      <c r="D479" s="4">
        <v>44829</v>
      </c>
      <c r="E479" s="4">
        <v>44830</v>
      </c>
      <c r="F479" s="4">
        <v>44866</v>
      </c>
      <c r="G479">
        <v>60</v>
      </c>
      <c r="H479">
        <v>15600</v>
      </c>
      <c r="I479">
        <v>1</v>
      </c>
      <c r="J479" t="s">
        <v>73</v>
      </c>
      <c r="K479" t="s">
        <v>75</v>
      </c>
      <c r="L479">
        <v>8</v>
      </c>
      <c r="M479">
        <v>4</v>
      </c>
      <c r="N479">
        <v>36</v>
      </c>
    </row>
    <row r="480" spans="1:14">
      <c r="A480" t="s">
        <v>9</v>
      </c>
      <c r="B480" t="s">
        <v>29</v>
      </c>
      <c r="C480" s="4">
        <v>44829</v>
      </c>
      <c r="D480" s="4">
        <v>44837</v>
      </c>
      <c r="E480" s="4">
        <v>44838</v>
      </c>
      <c r="F480" s="4">
        <v>44866</v>
      </c>
      <c r="G480">
        <v>62</v>
      </c>
      <c r="H480">
        <v>9300</v>
      </c>
      <c r="I480">
        <v>2</v>
      </c>
      <c r="J480" t="s">
        <v>73</v>
      </c>
      <c r="K480" t="s">
        <v>75</v>
      </c>
      <c r="L480">
        <v>6</v>
      </c>
      <c r="M480">
        <v>2</v>
      </c>
      <c r="N480">
        <v>28</v>
      </c>
    </row>
    <row r="481" spans="1:14">
      <c r="A481" t="s">
        <v>9</v>
      </c>
      <c r="B481" t="s">
        <v>30</v>
      </c>
      <c r="C481" s="4">
        <v>44822</v>
      </c>
      <c r="D481" s="4">
        <v>44837</v>
      </c>
      <c r="E481" s="4">
        <v>44838</v>
      </c>
      <c r="F481" s="4">
        <v>44866</v>
      </c>
      <c r="G481">
        <v>54</v>
      </c>
      <c r="H481">
        <v>8100</v>
      </c>
      <c r="I481">
        <v>5</v>
      </c>
      <c r="J481" t="s">
        <v>73</v>
      </c>
      <c r="K481" t="s">
        <v>75</v>
      </c>
      <c r="L481">
        <v>10</v>
      </c>
      <c r="M481">
        <v>5</v>
      </c>
      <c r="N481">
        <v>28</v>
      </c>
    </row>
    <row r="482" spans="1:14">
      <c r="A482" t="s">
        <v>10</v>
      </c>
      <c r="B482" t="s">
        <v>31</v>
      </c>
      <c r="C482" s="4">
        <v>44816</v>
      </c>
      <c r="D482" s="4">
        <v>44827</v>
      </c>
      <c r="E482" s="4">
        <v>44828</v>
      </c>
      <c r="F482" s="4">
        <v>44866</v>
      </c>
      <c r="G482">
        <v>51</v>
      </c>
      <c r="H482">
        <v>16320</v>
      </c>
      <c r="I482">
        <v>3</v>
      </c>
      <c r="J482" t="s">
        <v>73</v>
      </c>
      <c r="K482" t="s">
        <v>75</v>
      </c>
      <c r="L482">
        <v>7</v>
      </c>
      <c r="M482">
        <v>4</v>
      </c>
      <c r="N482">
        <v>38</v>
      </c>
    </row>
    <row r="483" spans="1:14">
      <c r="A483" t="s">
        <v>10</v>
      </c>
      <c r="B483" t="s">
        <v>32</v>
      </c>
      <c r="C483" s="4">
        <v>44816</v>
      </c>
      <c r="D483" s="4">
        <v>44822</v>
      </c>
      <c r="E483" s="4">
        <v>44823</v>
      </c>
      <c r="F483" s="4">
        <v>44866</v>
      </c>
      <c r="G483">
        <v>74</v>
      </c>
      <c r="H483">
        <v>23680</v>
      </c>
      <c r="I483">
        <v>2</v>
      </c>
      <c r="J483" t="s">
        <v>73</v>
      </c>
      <c r="K483" t="s">
        <v>75</v>
      </c>
      <c r="L483">
        <v>3</v>
      </c>
      <c r="M483">
        <v>3</v>
      </c>
      <c r="N483">
        <v>43</v>
      </c>
    </row>
    <row r="484" spans="1:14">
      <c r="A484" t="s">
        <v>11</v>
      </c>
      <c r="B484" t="s">
        <v>33</v>
      </c>
      <c r="C484" s="4">
        <v>44764</v>
      </c>
      <c r="D484" s="4">
        <v>44778</v>
      </c>
      <c r="E484" s="4">
        <v>44779</v>
      </c>
      <c r="F484" s="4">
        <v>44866</v>
      </c>
      <c r="G484">
        <v>63</v>
      </c>
      <c r="H484">
        <v>17640</v>
      </c>
      <c r="I484">
        <v>4</v>
      </c>
      <c r="J484" t="s">
        <v>73</v>
      </c>
      <c r="K484" t="s">
        <v>75</v>
      </c>
      <c r="L484">
        <v>8</v>
      </c>
      <c r="M484">
        <v>6</v>
      </c>
      <c r="N484">
        <v>87</v>
      </c>
    </row>
    <row r="485" spans="1:14">
      <c r="A485" t="s">
        <v>11</v>
      </c>
      <c r="B485" t="s">
        <v>34</v>
      </c>
      <c r="C485" s="4">
        <v>44770</v>
      </c>
      <c r="D485" s="4">
        <v>44778</v>
      </c>
      <c r="E485" s="4">
        <v>44779</v>
      </c>
      <c r="F485" s="4">
        <v>44866</v>
      </c>
      <c r="G485">
        <v>49</v>
      </c>
      <c r="H485">
        <v>13720</v>
      </c>
      <c r="I485">
        <v>2</v>
      </c>
      <c r="J485" t="s">
        <v>74</v>
      </c>
      <c r="K485" t="s">
        <v>75</v>
      </c>
      <c r="L485">
        <v>4</v>
      </c>
      <c r="M485">
        <v>4</v>
      </c>
      <c r="N485">
        <v>87</v>
      </c>
    </row>
    <row r="486" spans="1:14">
      <c r="A486" t="s">
        <v>12</v>
      </c>
      <c r="B486" t="s">
        <v>35</v>
      </c>
      <c r="C486" s="4">
        <v>44827</v>
      </c>
      <c r="D486" s="4">
        <v>44832</v>
      </c>
      <c r="E486" s="4">
        <v>44833</v>
      </c>
      <c r="F486" s="4">
        <v>44866</v>
      </c>
      <c r="G486">
        <v>51</v>
      </c>
      <c r="H486">
        <v>15300</v>
      </c>
      <c r="I486">
        <v>3</v>
      </c>
      <c r="J486" t="s">
        <v>73</v>
      </c>
      <c r="K486" t="s">
        <v>76</v>
      </c>
      <c r="L486">
        <v>4</v>
      </c>
      <c r="M486">
        <v>1</v>
      </c>
      <c r="N486">
        <v>33</v>
      </c>
    </row>
    <row r="487" spans="1:14">
      <c r="A487" t="s">
        <v>12</v>
      </c>
      <c r="B487" t="s">
        <v>36</v>
      </c>
      <c r="C487" s="4">
        <v>44822</v>
      </c>
      <c r="D487" s="4">
        <v>44830</v>
      </c>
      <c r="E487" s="4">
        <v>44831</v>
      </c>
      <c r="F487" s="4">
        <v>44866</v>
      </c>
      <c r="G487">
        <v>70</v>
      </c>
      <c r="H487">
        <v>21000</v>
      </c>
      <c r="I487">
        <v>2</v>
      </c>
      <c r="J487" t="s">
        <v>73</v>
      </c>
      <c r="K487" t="s">
        <v>75</v>
      </c>
      <c r="L487">
        <v>4</v>
      </c>
      <c r="M487">
        <v>4</v>
      </c>
      <c r="N487">
        <v>35</v>
      </c>
    </row>
    <row r="488" spans="1:14">
      <c r="A488" t="s">
        <v>13</v>
      </c>
      <c r="B488" t="s">
        <v>37</v>
      </c>
      <c r="C488" s="4">
        <v>44820</v>
      </c>
      <c r="D488" s="4">
        <v>44832</v>
      </c>
      <c r="E488" s="4">
        <v>44833</v>
      </c>
      <c r="F488" s="4">
        <v>44866</v>
      </c>
      <c r="G488">
        <v>56</v>
      </c>
      <c r="H488">
        <v>7840</v>
      </c>
      <c r="I488">
        <v>3</v>
      </c>
      <c r="J488" t="s">
        <v>73</v>
      </c>
      <c r="K488" t="s">
        <v>75</v>
      </c>
      <c r="L488">
        <v>8</v>
      </c>
      <c r="M488">
        <v>4</v>
      </c>
      <c r="N488">
        <v>33</v>
      </c>
    </row>
    <row r="489" spans="1:14">
      <c r="A489" t="s">
        <v>13</v>
      </c>
      <c r="B489" t="s">
        <v>38</v>
      </c>
      <c r="C489" s="4">
        <v>44824</v>
      </c>
      <c r="D489" s="4">
        <v>44834</v>
      </c>
      <c r="E489" s="4">
        <v>44835</v>
      </c>
      <c r="F489" s="4">
        <v>44866</v>
      </c>
      <c r="G489">
        <v>85</v>
      </c>
      <c r="H489">
        <v>15300</v>
      </c>
      <c r="I489">
        <v>5</v>
      </c>
      <c r="J489" t="s">
        <v>73</v>
      </c>
      <c r="K489" t="s">
        <v>75</v>
      </c>
      <c r="L489">
        <v>5</v>
      </c>
      <c r="M489">
        <v>5</v>
      </c>
      <c r="N489">
        <v>31</v>
      </c>
    </row>
    <row r="490" spans="1:14">
      <c r="A490" t="s">
        <v>14</v>
      </c>
      <c r="B490" t="s">
        <v>39</v>
      </c>
      <c r="C490" s="4">
        <v>44827</v>
      </c>
      <c r="D490" s="4">
        <v>44836</v>
      </c>
      <c r="E490" s="4">
        <v>44837</v>
      </c>
      <c r="F490" s="4">
        <v>44866</v>
      </c>
      <c r="G490">
        <v>47</v>
      </c>
      <c r="H490">
        <v>5640</v>
      </c>
      <c r="I490">
        <v>2</v>
      </c>
      <c r="J490" t="s">
        <v>73</v>
      </c>
      <c r="K490" t="s">
        <v>75</v>
      </c>
      <c r="L490">
        <v>6</v>
      </c>
      <c r="M490">
        <v>3</v>
      </c>
      <c r="N490">
        <v>29</v>
      </c>
    </row>
    <row r="491" spans="1:14">
      <c r="A491" t="s">
        <v>14</v>
      </c>
      <c r="B491" t="s">
        <v>40</v>
      </c>
      <c r="C491" s="4">
        <v>44830</v>
      </c>
      <c r="D491" s="4">
        <v>44835</v>
      </c>
      <c r="E491" s="4">
        <v>44836</v>
      </c>
      <c r="F491" s="4">
        <v>44866</v>
      </c>
      <c r="G491">
        <v>55</v>
      </c>
      <c r="H491">
        <v>6600</v>
      </c>
      <c r="I491">
        <v>4</v>
      </c>
      <c r="J491" t="s">
        <v>73</v>
      </c>
      <c r="K491" t="s">
        <v>76</v>
      </c>
      <c r="L491">
        <v>4</v>
      </c>
      <c r="M491">
        <v>1</v>
      </c>
      <c r="N491">
        <v>30</v>
      </c>
    </row>
    <row r="492" spans="1:14">
      <c r="A492" t="s">
        <v>15</v>
      </c>
      <c r="B492" t="s">
        <v>41</v>
      </c>
      <c r="C492" s="4">
        <v>44807</v>
      </c>
      <c r="D492" s="4">
        <v>44816</v>
      </c>
      <c r="E492" s="4">
        <v>44817</v>
      </c>
      <c r="F492" s="4">
        <v>44866</v>
      </c>
      <c r="G492">
        <v>43</v>
      </c>
      <c r="H492">
        <v>29240</v>
      </c>
      <c r="I492">
        <v>3</v>
      </c>
      <c r="J492" t="s">
        <v>73</v>
      </c>
      <c r="K492" t="s">
        <v>75</v>
      </c>
      <c r="L492">
        <v>4</v>
      </c>
      <c r="M492">
        <v>5</v>
      </c>
      <c r="N492">
        <v>49</v>
      </c>
    </row>
    <row r="493" spans="1:14">
      <c r="A493" t="s">
        <v>15</v>
      </c>
      <c r="B493" t="s">
        <v>42</v>
      </c>
      <c r="C493" s="4">
        <v>44800</v>
      </c>
      <c r="D493" s="4">
        <v>44812</v>
      </c>
      <c r="E493" s="4">
        <v>44813</v>
      </c>
      <c r="F493" s="4">
        <v>44866</v>
      </c>
      <c r="G493">
        <v>46</v>
      </c>
      <c r="H493">
        <v>31280</v>
      </c>
      <c r="I493">
        <v>3</v>
      </c>
      <c r="J493" t="s">
        <v>73</v>
      </c>
      <c r="K493" t="s">
        <v>75</v>
      </c>
      <c r="L493">
        <v>7</v>
      </c>
      <c r="M493">
        <v>5</v>
      </c>
      <c r="N493">
        <v>53</v>
      </c>
    </row>
    <row r="494" spans="1:14">
      <c r="A494" t="s">
        <v>16</v>
      </c>
      <c r="B494" t="s">
        <v>43</v>
      </c>
      <c r="C494" s="4">
        <v>44755</v>
      </c>
      <c r="D494" s="4">
        <v>44768</v>
      </c>
      <c r="E494" s="4">
        <v>44769</v>
      </c>
      <c r="F494" s="4">
        <v>44866</v>
      </c>
      <c r="G494">
        <v>39</v>
      </c>
      <c r="H494">
        <v>29250</v>
      </c>
      <c r="I494">
        <v>1</v>
      </c>
      <c r="J494" t="s">
        <v>73</v>
      </c>
      <c r="K494" t="s">
        <v>75</v>
      </c>
      <c r="L494">
        <v>7</v>
      </c>
      <c r="M494">
        <v>6</v>
      </c>
      <c r="N494">
        <v>97</v>
      </c>
    </row>
    <row r="495" spans="1:14">
      <c r="A495" t="s">
        <v>16</v>
      </c>
      <c r="B495" t="s">
        <v>44</v>
      </c>
      <c r="C495" s="4">
        <v>44759</v>
      </c>
      <c r="D495" s="4">
        <v>44768</v>
      </c>
      <c r="E495" s="4">
        <v>44769</v>
      </c>
      <c r="F495" s="4">
        <v>44866</v>
      </c>
      <c r="G495">
        <v>52</v>
      </c>
      <c r="H495">
        <v>39000</v>
      </c>
      <c r="I495">
        <v>3</v>
      </c>
      <c r="J495" t="s">
        <v>73</v>
      </c>
      <c r="K495" t="s">
        <v>75</v>
      </c>
      <c r="L495">
        <v>6</v>
      </c>
      <c r="M495">
        <v>3</v>
      </c>
      <c r="N495">
        <v>97</v>
      </c>
    </row>
    <row r="496" spans="1:14">
      <c r="A496" t="s">
        <v>19</v>
      </c>
      <c r="B496" t="s">
        <v>45</v>
      </c>
      <c r="C496" s="4">
        <v>44832</v>
      </c>
      <c r="D496" s="4">
        <v>44837</v>
      </c>
      <c r="E496" s="4">
        <v>44838</v>
      </c>
      <c r="F496" s="4">
        <v>44866</v>
      </c>
      <c r="G496">
        <v>62</v>
      </c>
      <c r="H496">
        <v>21700</v>
      </c>
      <c r="I496">
        <v>4</v>
      </c>
      <c r="J496" t="s">
        <v>73</v>
      </c>
      <c r="K496" t="s">
        <v>75</v>
      </c>
      <c r="L496">
        <v>4</v>
      </c>
      <c r="M496">
        <v>1</v>
      </c>
      <c r="N496">
        <v>28</v>
      </c>
    </row>
    <row r="497" spans="1:14">
      <c r="A497" t="s">
        <v>19</v>
      </c>
      <c r="B497" t="s">
        <v>46</v>
      </c>
      <c r="C497" s="4">
        <v>44828</v>
      </c>
      <c r="D497" s="4">
        <v>44834</v>
      </c>
      <c r="E497" s="4">
        <v>44835</v>
      </c>
      <c r="F497" s="4">
        <v>44866</v>
      </c>
      <c r="G497">
        <v>57</v>
      </c>
      <c r="H497">
        <v>19950</v>
      </c>
      <c r="I497">
        <v>3</v>
      </c>
      <c r="J497" t="s">
        <v>73</v>
      </c>
      <c r="K497" t="s">
        <v>75</v>
      </c>
      <c r="L497">
        <v>4</v>
      </c>
      <c r="M497">
        <v>2</v>
      </c>
      <c r="N497">
        <v>31</v>
      </c>
    </row>
    <row r="498" spans="1:14">
      <c r="A498" t="s">
        <v>20</v>
      </c>
      <c r="B498" t="s">
        <v>47</v>
      </c>
      <c r="C498" s="4">
        <v>44830</v>
      </c>
      <c r="D498" s="4">
        <v>44841</v>
      </c>
      <c r="E498" s="4">
        <v>44842</v>
      </c>
      <c r="F498" s="4">
        <v>44866</v>
      </c>
      <c r="G498">
        <v>39</v>
      </c>
      <c r="H498">
        <v>8580</v>
      </c>
      <c r="I498">
        <v>2</v>
      </c>
      <c r="J498" t="s">
        <v>74</v>
      </c>
      <c r="K498" t="s">
        <v>75</v>
      </c>
      <c r="L498">
        <v>6</v>
      </c>
      <c r="M498">
        <v>5</v>
      </c>
      <c r="N498">
        <v>24</v>
      </c>
    </row>
    <row r="499" spans="1:14">
      <c r="A499" t="s">
        <v>20</v>
      </c>
      <c r="B499" t="s">
        <v>48</v>
      </c>
      <c r="C499" s="4">
        <v>44830</v>
      </c>
      <c r="D499" s="4">
        <v>44842</v>
      </c>
      <c r="E499" s="4">
        <v>44843</v>
      </c>
      <c r="F499" s="4">
        <v>44866</v>
      </c>
      <c r="G499">
        <v>50</v>
      </c>
      <c r="H499">
        <v>11000</v>
      </c>
      <c r="I499">
        <v>3</v>
      </c>
      <c r="J499" t="s">
        <v>73</v>
      </c>
      <c r="K499" t="s">
        <v>75</v>
      </c>
      <c r="L499">
        <v>8</v>
      </c>
      <c r="M499">
        <v>4</v>
      </c>
      <c r="N499">
        <v>23</v>
      </c>
    </row>
    <row r="500" spans="1:14">
      <c r="A500" t="s">
        <v>21</v>
      </c>
      <c r="B500" t="s">
        <v>49</v>
      </c>
      <c r="C500" s="4">
        <v>44839</v>
      </c>
      <c r="D500" s="4">
        <v>44848</v>
      </c>
      <c r="E500" s="4">
        <v>44849</v>
      </c>
      <c r="F500" s="4">
        <v>44866</v>
      </c>
      <c r="G500">
        <v>46</v>
      </c>
      <c r="H500">
        <v>2760</v>
      </c>
      <c r="I500">
        <v>2</v>
      </c>
      <c r="J500" t="s">
        <v>73</v>
      </c>
      <c r="K500" t="s">
        <v>75</v>
      </c>
      <c r="L500">
        <v>7</v>
      </c>
      <c r="M500">
        <v>2</v>
      </c>
      <c r="N500">
        <v>17</v>
      </c>
    </row>
    <row r="501" spans="1:14">
      <c r="A501" t="s">
        <v>21</v>
      </c>
      <c r="B501" t="s">
        <v>50</v>
      </c>
      <c r="C501" s="4">
        <v>44842</v>
      </c>
      <c r="D501" s="4">
        <v>44848</v>
      </c>
      <c r="E501" s="4">
        <v>44849</v>
      </c>
      <c r="F501" s="4">
        <v>44866</v>
      </c>
      <c r="G501">
        <v>50</v>
      </c>
      <c r="H501">
        <v>3000</v>
      </c>
      <c r="I501">
        <v>3</v>
      </c>
      <c r="J501" t="s">
        <v>73</v>
      </c>
      <c r="K501" t="s">
        <v>75</v>
      </c>
      <c r="L501">
        <v>4</v>
      </c>
      <c r="M501">
        <v>2</v>
      </c>
      <c r="N501">
        <v>17</v>
      </c>
    </row>
    <row r="502" spans="1:14">
      <c r="A502" t="s">
        <v>22</v>
      </c>
      <c r="B502" t="s">
        <v>51</v>
      </c>
      <c r="C502" s="4">
        <v>44826</v>
      </c>
      <c r="D502" s="4">
        <v>44837</v>
      </c>
      <c r="E502" s="4">
        <v>44838</v>
      </c>
      <c r="F502" s="4">
        <v>44866</v>
      </c>
      <c r="G502">
        <v>54</v>
      </c>
      <c r="H502">
        <v>9720</v>
      </c>
      <c r="I502">
        <v>2</v>
      </c>
      <c r="J502" t="s">
        <v>73</v>
      </c>
      <c r="K502" t="s">
        <v>75</v>
      </c>
      <c r="L502">
        <v>8</v>
      </c>
      <c r="M502">
        <v>3</v>
      </c>
      <c r="N502">
        <v>28</v>
      </c>
    </row>
    <row r="503" spans="1:14">
      <c r="A503" t="s">
        <v>22</v>
      </c>
      <c r="B503" t="s">
        <v>52</v>
      </c>
      <c r="C503" s="4">
        <v>44822</v>
      </c>
      <c r="D503" s="4">
        <v>44835</v>
      </c>
      <c r="E503" s="4">
        <v>44836</v>
      </c>
      <c r="F503" s="4">
        <v>44866</v>
      </c>
      <c r="G503">
        <v>62</v>
      </c>
      <c r="H503">
        <v>11160</v>
      </c>
      <c r="I503">
        <v>3</v>
      </c>
      <c r="J503" t="s">
        <v>73</v>
      </c>
      <c r="K503" t="s">
        <v>75</v>
      </c>
      <c r="L503">
        <v>7</v>
      </c>
      <c r="M503">
        <v>6</v>
      </c>
      <c r="N503">
        <v>30</v>
      </c>
    </row>
    <row r="504" spans="1:14">
      <c r="A504" t="s">
        <v>23</v>
      </c>
      <c r="B504" t="s">
        <v>53</v>
      </c>
      <c r="C504" s="4">
        <v>44818</v>
      </c>
      <c r="D504" s="4">
        <v>44830</v>
      </c>
      <c r="E504" s="4">
        <v>44831</v>
      </c>
      <c r="F504" s="4">
        <v>44866</v>
      </c>
      <c r="G504">
        <v>48</v>
      </c>
      <c r="H504">
        <v>21600</v>
      </c>
      <c r="I504">
        <v>4</v>
      </c>
      <c r="J504" t="s">
        <v>73</v>
      </c>
      <c r="K504" t="s">
        <v>75</v>
      </c>
      <c r="L504">
        <v>6</v>
      </c>
      <c r="M504">
        <v>6</v>
      </c>
      <c r="N504">
        <v>35</v>
      </c>
    </row>
    <row r="505" spans="1:14">
      <c r="A505" t="s">
        <v>23</v>
      </c>
      <c r="B505" t="s">
        <v>54</v>
      </c>
      <c r="C505" s="4">
        <v>44822</v>
      </c>
      <c r="D505" s="4">
        <v>44830</v>
      </c>
      <c r="E505" s="4">
        <v>44831</v>
      </c>
      <c r="F505" s="4">
        <v>44866</v>
      </c>
      <c r="G505">
        <v>54</v>
      </c>
      <c r="H505">
        <v>24300</v>
      </c>
      <c r="I505">
        <v>2</v>
      </c>
      <c r="J505" t="s">
        <v>73</v>
      </c>
      <c r="K505" t="s">
        <v>75</v>
      </c>
      <c r="L505">
        <v>6</v>
      </c>
      <c r="M505">
        <v>2</v>
      </c>
      <c r="N505">
        <v>35</v>
      </c>
    </row>
    <row r="506" spans="1:14">
      <c r="A506" t="s">
        <v>24</v>
      </c>
      <c r="B506" t="s">
        <v>55</v>
      </c>
      <c r="C506" s="4">
        <v>44826</v>
      </c>
      <c r="D506" s="4">
        <v>44839</v>
      </c>
      <c r="E506" s="4">
        <v>44840</v>
      </c>
      <c r="F506" s="4">
        <v>44866</v>
      </c>
      <c r="G506">
        <v>52</v>
      </c>
      <c r="H506">
        <v>13520</v>
      </c>
      <c r="I506">
        <v>3</v>
      </c>
      <c r="J506" t="s">
        <v>73</v>
      </c>
      <c r="K506" t="s">
        <v>75</v>
      </c>
      <c r="L506">
        <v>8</v>
      </c>
      <c r="M506">
        <v>5</v>
      </c>
      <c r="N506">
        <v>26</v>
      </c>
    </row>
    <row r="507" spans="1:14">
      <c r="A507" t="s">
        <v>24</v>
      </c>
      <c r="B507" t="s">
        <v>56</v>
      </c>
      <c r="C507" s="4">
        <v>44827</v>
      </c>
      <c r="D507" s="4">
        <v>44839</v>
      </c>
      <c r="E507" s="4">
        <v>44840</v>
      </c>
      <c r="F507" s="4">
        <v>44866</v>
      </c>
      <c r="G507">
        <v>50</v>
      </c>
      <c r="H507">
        <v>13000</v>
      </c>
      <c r="I507">
        <v>3</v>
      </c>
      <c r="J507" t="s">
        <v>73</v>
      </c>
      <c r="K507" t="s">
        <v>75</v>
      </c>
      <c r="L507">
        <v>10</v>
      </c>
      <c r="M507">
        <v>2</v>
      </c>
      <c r="N507">
        <v>26</v>
      </c>
    </row>
    <row r="508" spans="1:14">
      <c r="A508" t="s">
        <v>25</v>
      </c>
      <c r="B508" t="s">
        <v>57</v>
      </c>
      <c r="C508" s="4">
        <v>44833</v>
      </c>
      <c r="D508" s="4">
        <v>44841</v>
      </c>
      <c r="E508" s="4">
        <v>44842</v>
      </c>
      <c r="F508" s="4">
        <v>44866</v>
      </c>
      <c r="G508">
        <v>41</v>
      </c>
      <c r="H508">
        <v>3690</v>
      </c>
      <c r="I508">
        <v>4</v>
      </c>
      <c r="J508" t="s">
        <v>73</v>
      </c>
      <c r="K508" t="s">
        <v>75</v>
      </c>
      <c r="L508">
        <v>6</v>
      </c>
      <c r="M508">
        <v>2</v>
      </c>
      <c r="N508">
        <v>24</v>
      </c>
    </row>
    <row r="509" spans="1:14">
      <c r="A509" t="s">
        <v>25</v>
      </c>
      <c r="B509" t="s">
        <v>58</v>
      </c>
      <c r="C509" s="4">
        <v>44836</v>
      </c>
      <c r="D509" s="4">
        <v>44842</v>
      </c>
      <c r="E509" s="4">
        <v>44843</v>
      </c>
      <c r="F509" s="4">
        <v>44866</v>
      </c>
      <c r="G509">
        <v>67</v>
      </c>
      <c r="H509">
        <v>6030</v>
      </c>
      <c r="I509">
        <v>2</v>
      </c>
      <c r="J509" t="s">
        <v>73</v>
      </c>
      <c r="K509" t="s">
        <v>75</v>
      </c>
      <c r="L509">
        <v>3</v>
      </c>
      <c r="M509">
        <v>3</v>
      </c>
      <c r="N509">
        <v>23</v>
      </c>
    </row>
    <row r="510" spans="1:14">
      <c r="A510" t="s">
        <v>26</v>
      </c>
      <c r="B510" t="s">
        <v>59</v>
      </c>
      <c r="C510" s="4">
        <v>44829</v>
      </c>
      <c r="D510" s="4">
        <v>44839</v>
      </c>
      <c r="E510" s="4">
        <v>44840</v>
      </c>
      <c r="F510" s="4">
        <v>44866</v>
      </c>
      <c r="G510">
        <v>39</v>
      </c>
      <c r="H510">
        <v>5460</v>
      </c>
      <c r="I510">
        <v>4</v>
      </c>
      <c r="J510" t="s">
        <v>73</v>
      </c>
      <c r="K510" t="s">
        <v>75</v>
      </c>
      <c r="L510">
        <v>5</v>
      </c>
      <c r="M510">
        <v>5</v>
      </c>
      <c r="N510">
        <v>26</v>
      </c>
    </row>
    <row r="511" spans="1:14">
      <c r="A511" t="s">
        <v>26</v>
      </c>
      <c r="B511" t="s">
        <v>60</v>
      </c>
      <c r="C511" s="4">
        <v>44828</v>
      </c>
      <c r="D511" s="4">
        <v>44842</v>
      </c>
      <c r="E511" s="4">
        <v>44843</v>
      </c>
      <c r="F511" s="4">
        <v>44866</v>
      </c>
      <c r="G511">
        <v>52</v>
      </c>
      <c r="H511">
        <v>7280</v>
      </c>
      <c r="I511">
        <v>3</v>
      </c>
      <c r="J511" t="s">
        <v>73</v>
      </c>
      <c r="K511" t="s">
        <v>75</v>
      </c>
      <c r="L511">
        <v>9</v>
      </c>
      <c r="M511">
        <v>5</v>
      </c>
      <c r="N511">
        <v>23</v>
      </c>
    </row>
    <row r="512" spans="1:14">
      <c r="A512" t="s">
        <v>8</v>
      </c>
      <c r="B512" t="s">
        <v>27</v>
      </c>
      <c r="C512" s="4">
        <v>44856</v>
      </c>
      <c r="D512" s="4">
        <v>44862</v>
      </c>
      <c r="E512" s="4">
        <v>44863</v>
      </c>
      <c r="F512" s="4">
        <v>44896</v>
      </c>
      <c r="G512">
        <v>39</v>
      </c>
      <c r="H512">
        <v>10140</v>
      </c>
      <c r="I512">
        <v>1</v>
      </c>
      <c r="J512" t="s">
        <v>74</v>
      </c>
      <c r="K512" t="s">
        <v>75</v>
      </c>
      <c r="L512">
        <v>4</v>
      </c>
      <c r="M512">
        <v>2</v>
      </c>
      <c r="N512">
        <v>33</v>
      </c>
    </row>
    <row r="513" spans="1:14">
      <c r="A513" t="s">
        <v>8</v>
      </c>
      <c r="B513" t="s">
        <v>28</v>
      </c>
      <c r="C513" s="4">
        <v>44852</v>
      </c>
      <c r="D513" s="4">
        <v>44862</v>
      </c>
      <c r="E513" s="4">
        <v>44863</v>
      </c>
      <c r="F513" s="4">
        <v>44896</v>
      </c>
      <c r="G513">
        <v>54</v>
      </c>
      <c r="H513">
        <v>14040</v>
      </c>
      <c r="I513">
        <v>3</v>
      </c>
      <c r="J513" t="s">
        <v>73</v>
      </c>
      <c r="K513" t="s">
        <v>75</v>
      </c>
      <c r="L513">
        <v>4</v>
      </c>
      <c r="M513">
        <v>6</v>
      </c>
      <c r="N513">
        <v>33</v>
      </c>
    </row>
    <row r="514" spans="1:14">
      <c r="A514" t="s">
        <v>9</v>
      </c>
      <c r="B514" t="s">
        <v>29</v>
      </c>
      <c r="C514" s="4">
        <v>44852</v>
      </c>
      <c r="D514" s="4">
        <v>44863</v>
      </c>
      <c r="E514" s="4">
        <v>44864</v>
      </c>
      <c r="F514" s="4">
        <v>44896</v>
      </c>
      <c r="G514">
        <v>61</v>
      </c>
      <c r="H514">
        <v>9150</v>
      </c>
      <c r="I514">
        <v>2</v>
      </c>
      <c r="J514" t="s">
        <v>73</v>
      </c>
      <c r="K514" t="s">
        <v>75</v>
      </c>
      <c r="L514">
        <v>9</v>
      </c>
      <c r="M514">
        <v>2</v>
      </c>
      <c r="N514">
        <v>32</v>
      </c>
    </row>
    <row r="515" spans="1:14">
      <c r="A515" t="s">
        <v>9</v>
      </c>
      <c r="B515" t="s">
        <v>30</v>
      </c>
      <c r="C515" s="4">
        <v>44857</v>
      </c>
      <c r="D515" s="4">
        <v>44867</v>
      </c>
      <c r="E515" s="4">
        <v>44868</v>
      </c>
      <c r="F515" s="4">
        <v>44896</v>
      </c>
      <c r="G515">
        <v>62</v>
      </c>
      <c r="H515">
        <v>9300</v>
      </c>
      <c r="I515">
        <v>2</v>
      </c>
      <c r="J515" t="s">
        <v>73</v>
      </c>
      <c r="K515" t="s">
        <v>75</v>
      </c>
      <c r="L515">
        <v>9</v>
      </c>
      <c r="M515">
        <v>1</v>
      </c>
      <c r="N515">
        <v>28</v>
      </c>
    </row>
    <row r="516" spans="1:14">
      <c r="A516" t="s">
        <v>10</v>
      </c>
      <c r="B516" t="s">
        <v>31</v>
      </c>
      <c r="C516" s="4">
        <v>44845</v>
      </c>
      <c r="D516" s="4">
        <v>44855</v>
      </c>
      <c r="E516" s="4">
        <v>44856</v>
      </c>
      <c r="F516" s="4">
        <v>44896</v>
      </c>
      <c r="G516">
        <v>42</v>
      </c>
      <c r="H516">
        <v>13440</v>
      </c>
      <c r="I516">
        <v>4</v>
      </c>
      <c r="J516" t="s">
        <v>73</v>
      </c>
      <c r="K516" t="s">
        <v>75</v>
      </c>
      <c r="L516">
        <v>6</v>
      </c>
      <c r="M516">
        <v>4</v>
      </c>
      <c r="N516">
        <v>40</v>
      </c>
    </row>
    <row r="517" spans="1:14">
      <c r="A517" t="s">
        <v>10</v>
      </c>
      <c r="B517" t="s">
        <v>32</v>
      </c>
      <c r="C517" s="4">
        <v>44844</v>
      </c>
      <c r="D517" s="4">
        <v>44856</v>
      </c>
      <c r="E517" s="4">
        <v>44857</v>
      </c>
      <c r="F517" s="4">
        <v>44896</v>
      </c>
      <c r="G517">
        <v>74</v>
      </c>
      <c r="H517">
        <v>23680</v>
      </c>
      <c r="I517">
        <v>2</v>
      </c>
      <c r="J517" t="s">
        <v>73</v>
      </c>
      <c r="K517" t="s">
        <v>75</v>
      </c>
      <c r="L517">
        <v>10</v>
      </c>
      <c r="M517">
        <v>2</v>
      </c>
      <c r="N517">
        <v>39</v>
      </c>
    </row>
    <row r="518" spans="1:14">
      <c r="A518" t="s">
        <v>11</v>
      </c>
      <c r="B518" t="s">
        <v>33</v>
      </c>
      <c r="C518" s="4">
        <v>44795</v>
      </c>
      <c r="D518" s="4">
        <v>44808</v>
      </c>
      <c r="E518" s="4">
        <v>44809</v>
      </c>
      <c r="F518" s="4">
        <v>44896</v>
      </c>
      <c r="G518">
        <v>45</v>
      </c>
      <c r="H518">
        <v>12600</v>
      </c>
      <c r="I518">
        <v>3</v>
      </c>
      <c r="J518" t="s">
        <v>73</v>
      </c>
      <c r="K518" t="s">
        <v>76</v>
      </c>
      <c r="L518">
        <v>7</v>
      </c>
      <c r="M518">
        <v>6</v>
      </c>
      <c r="N518">
        <v>87</v>
      </c>
    </row>
    <row r="519" spans="1:14">
      <c r="A519" t="s">
        <v>11</v>
      </c>
      <c r="B519" t="s">
        <v>34</v>
      </c>
      <c r="C519" s="4">
        <v>44798</v>
      </c>
      <c r="D519" s="4">
        <v>44811</v>
      </c>
      <c r="E519" s="4">
        <v>44812</v>
      </c>
      <c r="F519" s="4">
        <v>44896</v>
      </c>
      <c r="G519">
        <v>51</v>
      </c>
      <c r="H519">
        <v>14280</v>
      </c>
      <c r="I519">
        <v>2</v>
      </c>
      <c r="J519" t="s">
        <v>73</v>
      </c>
      <c r="K519" t="s">
        <v>75</v>
      </c>
      <c r="L519">
        <v>6</v>
      </c>
      <c r="M519">
        <v>7</v>
      </c>
      <c r="N519">
        <v>84</v>
      </c>
    </row>
    <row r="520" spans="1:14">
      <c r="A520" t="s">
        <v>12</v>
      </c>
      <c r="B520" t="s">
        <v>35</v>
      </c>
      <c r="C520" s="4">
        <v>44845</v>
      </c>
      <c r="D520" s="4">
        <v>44859</v>
      </c>
      <c r="E520" s="4">
        <v>44860</v>
      </c>
      <c r="F520" s="4">
        <v>44896</v>
      </c>
      <c r="G520">
        <v>40</v>
      </c>
      <c r="H520">
        <v>12000</v>
      </c>
      <c r="I520">
        <v>2</v>
      </c>
      <c r="J520" t="s">
        <v>73</v>
      </c>
      <c r="K520" t="s">
        <v>75</v>
      </c>
      <c r="L520">
        <v>7</v>
      </c>
      <c r="M520">
        <v>7</v>
      </c>
      <c r="N520">
        <v>36</v>
      </c>
    </row>
    <row r="521" spans="1:14">
      <c r="A521" t="s">
        <v>12</v>
      </c>
      <c r="B521" t="s">
        <v>36</v>
      </c>
      <c r="C521" s="4">
        <v>44846</v>
      </c>
      <c r="D521" s="4">
        <v>44859</v>
      </c>
      <c r="E521" s="4">
        <v>44860</v>
      </c>
      <c r="F521" s="4">
        <v>44896</v>
      </c>
      <c r="G521">
        <v>70</v>
      </c>
      <c r="H521">
        <v>21000</v>
      </c>
      <c r="I521">
        <v>3</v>
      </c>
      <c r="J521" t="s">
        <v>74</v>
      </c>
      <c r="K521" t="s">
        <v>75</v>
      </c>
      <c r="L521">
        <v>10</v>
      </c>
      <c r="M521">
        <v>3</v>
      </c>
      <c r="N521">
        <v>36</v>
      </c>
    </row>
    <row r="522" spans="1:14">
      <c r="A522" t="s">
        <v>13</v>
      </c>
      <c r="B522" t="s">
        <v>37</v>
      </c>
      <c r="C522" s="4">
        <v>44849</v>
      </c>
      <c r="D522" s="4">
        <v>44862</v>
      </c>
      <c r="E522" s="4">
        <v>44863</v>
      </c>
      <c r="F522" s="4">
        <v>44896</v>
      </c>
      <c r="G522">
        <v>43</v>
      </c>
      <c r="H522">
        <v>6020</v>
      </c>
      <c r="I522">
        <v>2</v>
      </c>
      <c r="J522" t="s">
        <v>73</v>
      </c>
      <c r="K522" t="s">
        <v>76</v>
      </c>
      <c r="L522">
        <v>9</v>
      </c>
      <c r="M522">
        <v>4</v>
      </c>
      <c r="N522">
        <v>33</v>
      </c>
    </row>
    <row r="523" spans="1:14">
      <c r="A523" t="s">
        <v>13</v>
      </c>
      <c r="B523" t="s">
        <v>38</v>
      </c>
      <c r="C523" s="4">
        <v>44850</v>
      </c>
      <c r="D523" s="4">
        <v>44865</v>
      </c>
      <c r="E523" s="4">
        <v>44866</v>
      </c>
      <c r="F523" s="4">
        <v>44896</v>
      </c>
      <c r="G523">
        <v>86</v>
      </c>
      <c r="H523">
        <v>15480</v>
      </c>
      <c r="I523">
        <v>1</v>
      </c>
      <c r="J523" t="s">
        <v>73</v>
      </c>
      <c r="K523" t="s">
        <v>76</v>
      </c>
      <c r="L523">
        <v>8</v>
      </c>
      <c r="M523">
        <v>7</v>
      </c>
      <c r="N523">
        <v>30</v>
      </c>
    </row>
    <row r="524" spans="1:14">
      <c r="A524" t="s">
        <v>14</v>
      </c>
      <c r="B524" t="s">
        <v>39</v>
      </c>
      <c r="C524" s="4">
        <v>44857</v>
      </c>
      <c r="D524" s="4">
        <v>44867</v>
      </c>
      <c r="E524" s="4">
        <v>44868</v>
      </c>
      <c r="F524" s="4">
        <v>44896</v>
      </c>
      <c r="G524">
        <v>63</v>
      </c>
      <c r="H524">
        <v>7560</v>
      </c>
      <c r="I524">
        <v>3</v>
      </c>
      <c r="J524" t="s">
        <v>74</v>
      </c>
      <c r="K524" t="s">
        <v>75</v>
      </c>
      <c r="L524">
        <v>6</v>
      </c>
      <c r="M524">
        <v>4</v>
      </c>
      <c r="N524">
        <v>28</v>
      </c>
    </row>
    <row r="525" spans="1:14">
      <c r="A525" t="s">
        <v>14</v>
      </c>
      <c r="B525" t="s">
        <v>40</v>
      </c>
      <c r="C525" s="4">
        <v>44849</v>
      </c>
      <c r="D525" s="4">
        <v>44863</v>
      </c>
      <c r="E525" s="4">
        <v>44864</v>
      </c>
      <c r="F525" s="4">
        <v>44896</v>
      </c>
      <c r="G525">
        <v>49</v>
      </c>
      <c r="H525">
        <v>5880</v>
      </c>
      <c r="I525">
        <v>2</v>
      </c>
      <c r="J525" t="s">
        <v>73</v>
      </c>
      <c r="K525" t="s">
        <v>75</v>
      </c>
      <c r="L525">
        <v>8</v>
      </c>
      <c r="M525">
        <v>6</v>
      </c>
      <c r="N525">
        <v>32</v>
      </c>
    </row>
    <row r="526" spans="1:14">
      <c r="A526" t="s">
        <v>15</v>
      </c>
      <c r="B526" t="s">
        <v>41</v>
      </c>
      <c r="C526" s="4">
        <v>44830</v>
      </c>
      <c r="D526" s="4">
        <v>44842</v>
      </c>
      <c r="E526" s="4">
        <v>44843</v>
      </c>
      <c r="F526" s="4">
        <v>44896</v>
      </c>
      <c r="G526">
        <v>33</v>
      </c>
      <c r="H526">
        <v>22440</v>
      </c>
      <c r="I526">
        <v>2</v>
      </c>
      <c r="J526" t="s">
        <v>73</v>
      </c>
      <c r="K526" t="s">
        <v>75</v>
      </c>
      <c r="L526">
        <v>7</v>
      </c>
      <c r="M526">
        <v>5</v>
      </c>
      <c r="N526">
        <v>53</v>
      </c>
    </row>
    <row r="527" spans="1:14">
      <c r="A527" t="s">
        <v>15</v>
      </c>
      <c r="B527" t="s">
        <v>42</v>
      </c>
      <c r="C527" s="4">
        <v>44837</v>
      </c>
      <c r="D527" s="4">
        <v>44845</v>
      </c>
      <c r="E527" s="4">
        <v>44846</v>
      </c>
      <c r="F527" s="4">
        <v>44896</v>
      </c>
      <c r="G527">
        <v>48</v>
      </c>
      <c r="H527">
        <v>32640</v>
      </c>
      <c r="I527">
        <v>3</v>
      </c>
      <c r="J527" t="s">
        <v>73</v>
      </c>
      <c r="K527" t="s">
        <v>75</v>
      </c>
      <c r="L527">
        <v>4</v>
      </c>
      <c r="M527">
        <v>4</v>
      </c>
      <c r="N527">
        <v>50</v>
      </c>
    </row>
    <row r="528" spans="1:14">
      <c r="A528" t="s">
        <v>16</v>
      </c>
      <c r="B528" t="s">
        <v>43</v>
      </c>
      <c r="C528" s="4">
        <v>44794</v>
      </c>
      <c r="D528" s="4">
        <v>44802</v>
      </c>
      <c r="E528" s="4">
        <v>44803</v>
      </c>
      <c r="F528" s="4">
        <v>44896</v>
      </c>
      <c r="G528">
        <v>45</v>
      </c>
      <c r="H528">
        <v>33750</v>
      </c>
      <c r="I528">
        <v>2</v>
      </c>
      <c r="J528" t="s">
        <v>73</v>
      </c>
      <c r="K528" t="s">
        <v>75</v>
      </c>
      <c r="L528">
        <v>7</v>
      </c>
      <c r="M528">
        <v>1</v>
      </c>
      <c r="N528">
        <v>93</v>
      </c>
    </row>
    <row r="529" spans="1:14">
      <c r="A529" t="s">
        <v>16</v>
      </c>
      <c r="B529" t="s">
        <v>44</v>
      </c>
      <c r="C529" s="4">
        <v>44789</v>
      </c>
      <c r="D529" s="4">
        <v>44801</v>
      </c>
      <c r="E529" s="4">
        <v>44802</v>
      </c>
      <c r="F529" s="4">
        <v>44896</v>
      </c>
      <c r="G529">
        <v>40</v>
      </c>
      <c r="H529">
        <v>30000</v>
      </c>
      <c r="I529">
        <v>2</v>
      </c>
      <c r="J529" t="s">
        <v>73</v>
      </c>
      <c r="K529" t="s">
        <v>75</v>
      </c>
      <c r="L529">
        <v>9</v>
      </c>
      <c r="M529">
        <v>3</v>
      </c>
      <c r="N529">
        <v>94</v>
      </c>
    </row>
    <row r="530" spans="1:14">
      <c r="A530" t="s">
        <v>19</v>
      </c>
      <c r="B530" t="s">
        <v>45</v>
      </c>
      <c r="C530" s="4">
        <v>44852</v>
      </c>
      <c r="D530" s="4">
        <v>44863</v>
      </c>
      <c r="E530" s="4">
        <v>44864</v>
      </c>
      <c r="F530" s="4">
        <v>44896</v>
      </c>
      <c r="G530">
        <v>54</v>
      </c>
      <c r="H530">
        <v>18900</v>
      </c>
      <c r="I530">
        <v>2</v>
      </c>
      <c r="J530" t="s">
        <v>73</v>
      </c>
      <c r="K530" t="s">
        <v>75</v>
      </c>
      <c r="L530">
        <v>7</v>
      </c>
      <c r="M530">
        <v>4</v>
      </c>
      <c r="N530">
        <v>32</v>
      </c>
    </row>
    <row r="531" spans="1:14">
      <c r="A531" t="s">
        <v>19</v>
      </c>
      <c r="B531" t="s">
        <v>46</v>
      </c>
      <c r="C531" s="4">
        <v>44858</v>
      </c>
      <c r="D531" s="4">
        <v>44867</v>
      </c>
      <c r="E531" s="4">
        <v>44868</v>
      </c>
      <c r="F531" s="4">
        <v>44896</v>
      </c>
      <c r="G531">
        <v>50</v>
      </c>
      <c r="H531">
        <v>17500</v>
      </c>
      <c r="I531">
        <v>3</v>
      </c>
      <c r="J531" t="s">
        <v>73</v>
      </c>
      <c r="K531" t="s">
        <v>75</v>
      </c>
      <c r="L531">
        <v>5</v>
      </c>
      <c r="M531">
        <v>4</v>
      </c>
      <c r="N531">
        <v>28</v>
      </c>
    </row>
    <row r="532" spans="1:14">
      <c r="A532" t="s">
        <v>20</v>
      </c>
      <c r="B532" t="s">
        <v>47</v>
      </c>
      <c r="C532" s="4">
        <v>44859</v>
      </c>
      <c r="D532" s="4">
        <v>44871</v>
      </c>
      <c r="E532" s="4">
        <v>44872</v>
      </c>
      <c r="F532" s="4">
        <v>44896</v>
      </c>
      <c r="G532">
        <v>51</v>
      </c>
      <c r="H532">
        <v>11220</v>
      </c>
      <c r="I532">
        <v>1</v>
      </c>
      <c r="J532" t="s">
        <v>73</v>
      </c>
      <c r="K532" t="s">
        <v>75</v>
      </c>
      <c r="L532">
        <v>8</v>
      </c>
      <c r="M532">
        <v>4</v>
      </c>
      <c r="N532">
        <v>24</v>
      </c>
    </row>
    <row r="533" spans="1:14">
      <c r="A533" t="s">
        <v>20</v>
      </c>
      <c r="B533" t="s">
        <v>48</v>
      </c>
      <c r="C533" s="4">
        <v>44859</v>
      </c>
      <c r="D533" s="4">
        <v>44868</v>
      </c>
      <c r="E533" s="4">
        <v>44869</v>
      </c>
      <c r="F533" s="4">
        <v>44896</v>
      </c>
      <c r="G533">
        <v>49</v>
      </c>
      <c r="H533">
        <v>10780</v>
      </c>
      <c r="I533">
        <v>1</v>
      </c>
      <c r="J533" t="s">
        <v>73</v>
      </c>
      <c r="K533" t="s">
        <v>75</v>
      </c>
      <c r="L533">
        <v>4</v>
      </c>
      <c r="M533">
        <v>5</v>
      </c>
      <c r="N533">
        <v>27</v>
      </c>
    </row>
    <row r="534" spans="1:14">
      <c r="A534" t="s">
        <v>21</v>
      </c>
      <c r="B534" t="s">
        <v>49</v>
      </c>
      <c r="C534" s="4">
        <v>44858</v>
      </c>
      <c r="D534" s="4">
        <v>44873</v>
      </c>
      <c r="E534" s="4">
        <v>44874</v>
      </c>
      <c r="F534" s="4">
        <v>44896</v>
      </c>
      <c r="G534">
        <v>49</v>
      </c>
      <c r="H534">
        <v>2940</v>
      </c>
      <c r="I534">
        <v>5</v>
      </c>
      <c r="J534" t="s">
        <v>73</v>
      </c>
      <c r="K534" t="s">
        <v>75</v>
      </c>
      <c r="L534">
        <v>10</v>
      </c>
      <c r="M534">
        <v>5</v>
      </c>
      <c r="N534">
        <v>22</v>
      </c>
    </row>
    <row r="535" spans="1:14">
      <c r="A535" t="s">
        <v>21</v>
      </c>
      <c r="B535" t="s">
        <v>50</v>
      </c>
      <c r="C535" s="4">
        <v>44868</v>
      </c>
      <c r="D535" s="4">
        <v>44875</v>
      </c>
      <c r="E535" s="4">
        <v>44876</v>
      </c>
      <c r="F535" s="4">
        <v>44896</v>
      </c>
      <c r="G535">
        <v>69</v>
      </c>
      <c r="H535">
        <v>4140</v>
      </c>
      <c r="I535">
        <v>2</v>
      </c>
      <c r="J535" t="s">
        <v>73</v>
      </c>
      <c r="K535" t="s">
        <v>75</v>
      </c>
      <c r="L535">
        <v>4</v>
      </c>
      <c r="M535">
        <v>3</v>
      </c>
      <c r="N535">
        <v>20</v>
      </c>
    </row>
    <row r="536" spans="1:14">
      <c r="A536" t="s">
        <v>22</v>
      </c>
      <c r="B536" t="s">
        <v>51</v>
      </c>
      <c r="C536" s="4">
        <v>44857</v>
      </c>
      <c r="D536" s="4">
        <v>44869</v>
      </c>
      <c r="E536" s="4">
        <v>44870</v>
      </c>
      <c r="F536" s="4">
        <v>44896</v>
      </c>
      <c r="G536">
        <v>61</v>
      </c>
      <c r="H536">
        <v>10980</v>
      </c>
      <c r="I536">
        <v>1</v>
      </c>
      <c r="J536" t="s">
        <v>74</v>
      </c>
      <c r="K536" t="s">
        <v>75</v>
      </c>
      <c r="L536">
        <v>9</v>
      </c>
      <c r="M536">
        <v>3</v>
      </c>
      <c r="N536">
        <v>26</v>
      </c>
    </row>
    <row r="537" spans="1:14">
      <c r="A537" t="s">
        <v>22</v>
      </c>
      <c r="B537" t="s">
        <v>52</v>
      </c>
      <c r="C537" s="4">
        <v>44856</v>
      </c>
      <c r="D537" s="4">
        <v>44865</v>
      </c>
      <c r="E537" s="4">
        <v>44866</v>
      </c>
      <c r="F537" s="4">
        <v>44896</v>
      </c>
      <c r="G537">
        <v>61</v>
      </c>
      <c r="H537">
        <v>10980</v>
      </c>
      <c r="I537">
        <v>2</v>
      </c>
      <c r="J537" t="s">
        <v>73</v>
      </c>
      <c r="K537" t="s">
        <v>75</v>
      </c>
      <c r="L537">
        <v>8</v>
      </c>
      <c r="M537">
        <v>1</v>
      </c>
      <c r="N537">
        <v>30</v>
      </c>
    </row>
    <row r="538" spans="1:14">
      <c r="A538" t="s">
        <v>23</v>
      </c>
      <c r="B538" t="s">
        <v>53</v>
      </c>
      <c r="C538" s="4">
        <v>44845</v>
      </c>
      <c r="D538" s="4">
        <v>44858</v>
      </c>
      <c r="E538" s="4">
        <v>44859</v>
      </c>
      <c r="F538" s="4">
        <v>44896</v>
      </c>
      <c r="G538">
        <v>44</v>
      </c>
      <c r="H538">
        <v>19800</v>
      </c>
      <c r="I538">
        <v>3</v>
      </c>
      <c r="J538" t="s">
        <v>73</v>
      </c>
      <c r="K538" t="s">
        <v>75</v>
      </c>
      <c r="L538">
        <v>9</v>
      </c>
      <c r="M538">
        <v>4</v>
      </c>
      <c r="N538">
        <v>37</v>
      </c>
    </row>
    <row r="539" spans="1:14">
      <c r="A539" t="s">
        <v>23</v>
      </c>
      <c r="B539" t="s">
        <v>54</v>
      </c>
      <c r="C539" s="4">
        <v>44847</v>
      </c>
      <c r="D539" s="4">
        <v>44860</v>
      </c>
      <c r="E539" s="4">
        <v>44861</v>
      </c>
      <c r="F539" s="4">
        <v>44896</v>
      </c>
      <c r="G539">
        <v>42</v>
      </c>
      <c r="H539">
        <v>18900</v>
      </c>
      <c r="I539">
        <v>3</v>
      </c>
      <c r="J539" t="s">
        <v>73</v>
      </c>
      <c r="K539" t="s">
        <v>75</v>
      </c>
      <c r="L539">
        <v>8</v>
      </c>
      <c r="M539">
        <v>5</v>
      </c>
      <c r="N539">
        <v>35</v>
      </c>
    </row>
    <row r="540" spans="1:14">
      <c r="A540" t="s">
        <v>24</v>
      </c>
      <c r="B540" t="s">
        <v>55</v>
      </c>
      <c r="C540" s="4">
        <v>44853</v>
      </c>
      <c r="D540" s="4">
        <v>44866</v>
      </c>
      <c r="E540" s="4">
        <v>44867</v>
      </c>
      <c r="F540" s="4">
        <v>44896</v>
      </c>
      <c r="G540">
        <v>45</v>
      </c>
      <c r="H540">
        <v>11700</v>
      </c>
      <c r="I540">
        <v>3</v>
      </c>
      <c r="J540" t="s">
        <v>73</v>
      </c>
      <c r="K540" t="s">
        <v>76</v>
      </c>
      <c r="L540">
        <v>6</v>
      </c>
      <c r="M540">
        <v>7</v>
      </c>
      <c r="N540">
        <v>29</v>
      </c>
    </row>
    <row r="541" spans="1:14">
      <c r="A541" t="s">
        <v>24</v>
      </c>
      <c r="B541" t="s">
        <v>56</v>
      </c>
      <c r="C541" s="4">
        <v>44855</v>
      </c>
      <c r="D541" s="4">
        <v>44865</v>
      </c>
      <c r="E541" s="4">
        <v>44866</v>
      </c>
      <c r="F541" s="4">
        <v>44896</v>
      </c>
      <c r="G541">
        <v>46</v>
      </c>
      <c r="H541">
        <v>11960</v>
      </c>
      <c r="I541">
        <v>2</v>
      </c>
      <c r="J541" t="s">
        <v>73</v>
      </c>
      <c r="K541" t="s">
        <v>75</v>
      </c>
      <c r="L541">
        <v>5</v>
      </c>
      <c r="M541">
        <v>5</v>
      </c>
      <c r="N541">
        <v>30</v>
      </c>
    </row>
    <row r="542" spans="1:14">
      <c r="A542" t="s">
        <v>25</v>
      </c>
      <c r="B542" t="s">
        <v>57</v>
      </c>
      <c r="C542" s="4">
        <v>44862</v>
      </c>
      <c r="D542" s="4">
        <v>44875</v>
      </c>
      <c r="E542" s="4">
        <v>44876</v>
      </c>
      <c r="F542" s="4">
        <v>44896</v>
      </c>
      <c r="G542">
        <v>62</v>
      </c>
      <c r="H542">
        <v>5580</v>
      </c>
      <c r="I542">
        <v>2</v>
      </c>
      <c r="J542" t="s">
        <v>73</v>
      </c>
      <c r="K542" t="s">
        <v>76</v>
      </c>
      <c r="L542">
        <v>6</v>
      </c>
      <c r="M542">
        <v>7</v>
      </c>
      <c r="N542">
        <v>20</v>
      </c>
    </row>
    <row r="543" spans="1:14">
      <c r="A543" t="s">
        <v>25</v>
      </c>
      <c r="B543" t="s">
        <v>58</v>
      </c>
      <c r="C543" s="4">
        <v>44860</v>
      </c>
      <c r="D543" s="4">
        <v>44871</v>
      </c>
      <c r="E543" s="4">
        <v>44872</v>
      </c>
      <c r="F543" s="4">
        <v>44896</v>
      </c>
      <c r="G543">
        <v>79</v>
      </c>
      <c r="H543">
        <v>7110</v>
      </c>
      <c r="I543">
        <v>1</v>
      </c>
      <c r="J543" t="s">
        <v>73</v>
      </c>
      <c r="K543" t="s">
        <v>75</v>
      </c>
      <c r="L543">
        <v>9</v>
      </c>
      <c r="M543">
        <v>2</v>
      </c>
      <c r="N543">
        <v>24</v>
      </c>
    </row>
    <row r="544" spans="1:14">
      <c r="A544" t="s">
        <v>26</v>
      </c>
      <c r="B544" t="s">
        <v>59</v>
      </c>
      <c r="C544" s="4">
        <v>44859</v>
      </c>
      <c r="D544" s="4">
        <v>44870</v>
      </c>
      <c r="E544" s="4">
        <v>44871</v>
      </c>
      <c r="F544" s="4">
        <v>44896</v>
      </c>
      <c r="G544">
        <v>44</v>
      </c>
      <c r="H544">
        <v>6160</v>
      </c>
      <c r="I544">
        <v>3</v>
      </c>
      <c r="J544" t="s">
        <v>73</v>
      </c>
      <c r="K544" t="s">
        <v>76</v>
      </c>
      <c r="L544">
        <v>6</v>
      </c>
      <c r="M544">
        <v>5</v>
      </c>
      <c r="N544">
        <v>25</v>
      </c>
    </row>
    <row r="545" spans="1:14">
      <c r="A545" t="s">
        <v>26</v>
      </c>
      <c r="B545" t="s">
        <v>60</v>
      </c>
      <c r="C545" s="4">
        <v>44859</v>
      </c>
      <c r="D545" s="4">
        <v>44868</v>
      </c>
      <c r="E545" s="4">
        <v>44869</v>
      </c>
      <c r="F545" s="4">
        <v>44896</v>
      </c>
      <c r="G545">
        <v>54</v>
      </c>
      <c r="H545">
        <v>7560</v>
      </c>
      <c r="I545">
        <v>3</v>
      </c>
      <c r="J545" t="s">
        <v>73</v>
      </c>
      <c r="K545" t="s">
        <v>75</v>
      </c>
      <c r="L545">
        <v>5</v>
      </c>
      <c r="M545">
        <v>4</v>
      </c>
      <c r="N545">
        <v>27</v>
      </c>
    </row>
    <row r="546" spans="1:14">
      <c r="A546" t="s">
        <v>8</v>
      </c>
      <c r="B546" t="s">
        <v>27</v>
      </c>
      <c r="C546" s="4">
        <v>44885</v>
      </c>
      <c r="D546" s="4">
        <v>44893</v>
      </c>
      <c r="E546" s="4">
        <v>44894</v>
      </c>
      <c r="F546" s="4">
        <v>44927</v>
      </c>
      <c r="G546">
        <v>45</v>
      </c>
      <c r="H546">
        <v>11700</v>
      </c>
      <c r="I546">
        <v>4</v>
      </c>
      <c r="J546" t="s">
        <v>73</v>
      </c>
      <c r="K546" t="s">
        <v>75</v>
      </c>
      <c r="L546">
        <v>5</v>
      </c>
      <c r="M546">
        <v>3</v>
      </c>
      <c r="N546">
        <v>33</v>
      </c>
    </row>
    <row r="547" spans="1:14">
      <c r="A547" t="s">
        <v>8</v>
      </c>
      <c r="B547" t="s">
        <v>28</v>
      </c>
      <c r="C547" s="4">
        <v>44883</v>
      </c>
      <c r="D547" s="4">
        <v>44892</v>
      </c>
      <c r="E547" s="4">
        <v>44893</v>
      </c>
      <c r="F547" s="4">
        <v>44927</v>
      </c>
      <c r="G547">
        <v>68</v>
      </c>
      <c r="H547">
        <v>17680</v>
      </c>
      <c r="I547">
        <v>2</v>
      </c>
      <c r="J547" t="s">
        <v>74</v>
      </c>
      <c r="K547" t="s">
        <v>75</v>
      </c>
      <c r="L547">
        <v>5</v>
      </c>
      <c r="M547">
        <v>4</v>
      </c>
      <c r="N547">
        <v>34</v>
      </c>
    </row>
    <row r="548" spans="1:14">
      <c r="A548" t="s">
        <v>9</v>
      </c>
      <c r="B548" t="s">
        <v>29</v>
      </c>
      <c r="C548" s="4">
        <v>44886</v>
      </c>
      <c r="D548" s="4">
        <v>44894</v>
      </c>
      <c r="E548" s="4">
        <v>44895</v>
      </c>
      <c r="F548" s="4">
        <v>44927</v>
      </c>
      <c r="G548">
        <v>57</v>
      </c>
      <c r="H548">
        <v>8550</v>
      </c>
      <c r="I548">
        <v>3</v>
      </c>
      <c r="J548" t="s">
        <v>73</v>
      </c>
      <c r="K548" t="s">
        <v>75</v>
      </c>
      <c r="L548">
        <v>7</v>
      </c>
      <c r="M548">
        <v>1</v>
      </c>
      <c r="N548">
        <v>32</v>
      </c>
    </row>
    <row r="549" spans="1:14">
      <c r="A549" t="s">
        <v>9</v>
      </c>
      <c r="B549" t="s">
        <v>30</v>
      </c>
      <c r="C549" s="4">
        <v>44888</v>
      </c>
      <c r="D549" s="4">
        <v>44895</v>
      </c>
      <c r="E549" s="4">
        <v>44896</v>
      </c>
      <c r="F549" s="4">
        <v>44927</v>
      </c>
      <c r="G549">
        <v>77</v>
      </c>
      <c r="H549">
        <v>11550</v>
      </c>
      <c r="I549">
        <v>2</v>
      </c>
      <c r="J549" t="s">
        <v>73</v>
      </c>
      <c r="K549" t="s">
        <v>75</v>
      </c>
      <c r="L549">
        <v>5</v>
      </c>
      <c r="M549">
        <v>2</v>
      </c>
      <c r="N549">
        <v>31</v>
      </c>
    </row>
    <row r="550" spans="1:14">
      <c r="A550" t="s">
        <v>10</v>
      </c>
      <c r="B550" t="s">
        <v>31</v>
      </c>
      <c r="C550" s="4">
        <v>44878</v>
      </c>
      <c r="D550" s="4">
        <v>44889</v>
      </c>
      <c r="E550" s="4">
        <v>44890</v>
      </c>
      <c r="F550" s="4">
        <v>44927</v>
      </c>
      <c r="G550">
        <v>39</v>
      </c>
      <c r="H550">
        <v>12480</v>
      </c>
      <c r="I550">
        <v>3</v>
      </c>
      <c r="J550" t="s">
        <v>73</v>
      </c>
      <c r="K550" t="s">
        <v>76</v>
      </c>
      <c r="L550">
        <v>9</v>
      </c>
      <c r="M550">
        <v>2</v>
      </c>
      <c r="N550">
        <v>37</v>
      </c>
    </row>
    <row r="551" spans="1:14">
      <c r="A551" t="s">
        <v>10</v>
      </c>
      <c r="B551" t="s">
        <v>32</v>
      </c>
      <c r="C551" s="4">
        <v>44880</v>
      </c>
      <c r="D551" s="4">
        <v>44888</v>
      </c>
      <c r="E551" s="4">
        <v>44889</v>
      </c>
      <c r="F551" s="4">
        <v>44927</v>
      </c>
      <c r="G551">
        <v>67</v>
      </c>
      <c r="H551">
        <v>21440</v>
      </c>
      <c r="I551">
        <v>3</v>
      </c>
      <c r="J551" t="s">
        <v>73</v>
      </c>
      <c r="K551" t="s">
        <v>75</v>
      </c>
      <c r="L551">
        <v>5</v>
      </c>
      <c r="M551">
        <v>3</v>
      </c>
      <c r="N551">
        <v>38</v>
      </c>
    </row>
    <row r="552" spans="1:14">
      <c r="A552" t="s">
        <v>11</v>
      </c>
      <c r="B552" t="s">
        <v>33</v>
      </c>
      <c r="C552" s="4">
        <v>44827</v>
      </c>
      <c r="D552" s="4">
        <v>44839</v>
      </c>
      <c r="E552" s="4">
        <v>44840</v>
      </c>
      <c r="F552" s="4">
        <v>44927</v>
      </c>
      <c r="G552">
        <v>39</v>
      </c>
      <c r="H552">
        <v>10920</v>
      </c>
      <c r="I552">
        <v>2</v>
      </c>
      <c r="J552" t="s">
        <v>73</v>
      </c>
      <c r="K552" t="s">
        <v>76</v>
      </c>
      <c r="L552">
        <v>8</v>
      </c>
      <c r="M552">
        <v>4</v>
      </c>
      <c r="N552">
        <v>87</v>
      </c>
    </row>
    <row r="553" spans="1:14">
      <c r="A553" t="s">
        <v>11</v>
      </c>
      <c r="B553" t="s">
        <v>34</v>
      </c>
      <c r="C553" s="4">
        <v>44822</v>
      </c>
      <c r="D553" s="4">
        <v>44838</v>
      </c>
      <c r="E553" s="4">
        <v>44839</v>
      </c>
      <c r="F553" s="4">
        <v>44927</v>
      </c>
      <c r="G553">
        <v>67</v>
      </c>
      <c r="H553">
        <v>18760</v>
      </c>
      <c r="I553">
        <v>3</v>
      </c>
      <c r="J553" t="s">
        <v>73</v>
      </c>
      <c r="K553" t="s">
        <v>75</v>
      </c>
      <c r="L553">
        <v>10</v>
      </c>
      <c r="M553">
        <v>6</v>
      </c>
      <c r="N553">
        <v>88</v>
      </c>
    </row>
    <row r="554" spans="1:14">
      <c r="A554" t="s">
        <v>12</v>
      </c>
      <c r="B554" t="s">
        <v>35</v>
      </c>
      <c r="C554" s="4">
        <v>44883</v>
      </c>
      <c r="D554" s="4">
        <v>44894</v>
      </c>
      <c r="E554" s="4">
        <v>44895</v>
      </c>
      <c r="F554" s="4">
        <v>44927</v>
      </c>
      <c r="G554">
        <v>43</v>
      </c>
      <c r="H554">
        <v>12900</v>
      </c>
      <c r="I554">
        <v>2</v>
      </c>
      <c r="J554" t="s">
        <v>73</v>
      </c>
      <c r="K554" t="s">
        <v>75</v>
      </c>
      <c r="L554">
        <v>6</v>
      </c>
      <c r="M554">
        <v>5</v>
      </c>
      <c r="N554">
        <v>32</v>
      </c>
    </row>
    <row r="555" spans="1:14">
      <c r="A555" t="s">
        <v>12</v>
      </c>
      <c r="B555" t="s">
        <v>36</v>
      </c>
      <c r="C555" s="4">
        <v>44877</v>
      </c>
      <c r="D555" s="4">
        <v>44889</v>
      </c>
      <c r="E555" s="4">
        <v>44890</v>
      </c>
      <c r="F555" s="4">
        <v>44927</v>
      </c>
      <c r="G555">
        <v>51</v>
      </c>
      <c r="H555">
        <v>15300</v>
      </c>
      <c r="I555">
        <v>2</v>
      </c>
      <c r="J555" t="s">
        <v>73</v>
      </c>
      <c r="K555" t="s">
        <v>75</v>
      </c>
      <c r="L555">
        <v>7</v>
      </c>
      <c r="M555">
        <v>5</v>
      </c>
      <c r="N555">
        <v>37</v>
      </c>
    </row>
    <row r="556" spans="1:14">
      <c r="A556" t="s">
        <v>13</v>
      </c>
      <c r="B556" t="s">
        <v>37</v>
      </c>
      <c r="C556" s="4">
        <v>44883</v>
      </c>
      <c r="D556" s="4">
        <v>44893</v>
      </c>
      <c r="E556" s="4">
        <v>44894</v>
      </c>
      <c r="F556" s="4">
        <v>44927</v>
      </c>
      <c r="G556">
        <v>56</v>
      </c>
      <c r="H556">
        <v>7840</v>
      </c>
      <c r="I556">
        <v>2</v>
      </c>
      <c r="J556" t="s">
        <v>73</v>
      </c>
      <c r="K556" t="s">
        <v>75</v>
      </c>
      <c r="L556">
        <v>7</v>
      </c>
      <c r="M556">
        <v>3</v>
      </c>
      <c r="N556">
        <v>33</v>
      </c>
    </row>
    <row r="557" spans="1:14">
      <c r="A557" t="s">
        <v>13</v>
      </c>
      <c r="B557" t="s">
        <v>38</v>
      </c>
      <c r="C557" s="4">
        <v>44882</v>
      </c>
      <c r="D557" s="4">
        <v>44896</v>
      </c>
      <c r="E557" s="4">
        <v>44897</v>
      </c>
      <c r="F557" s="4">
        <v>44927</v>
      </c>
      <c r="G557">
        <v>84</v>
      </c>
      <c r="H557">
        <v>15120</v>
      </c>
      <c r="I557">
        <v>3</v>
      </c>
      <c r="J557" t="s">
        <v>73</v>
      </c>
      <c r="K557" t="s">
        <v>75</v>
      </c>
      <c r="L557">
        <v>10</v>
      </c>
      <c r="M557">
        <v>4</v>
      </c>
      <c r="N557">
        <v>30</v>
      </c>
    </row>
    <row r="558" spans="1:14">
      <c r="A558" t="s">
        <v>14</v>
      </c>
      <c r="B558" t="s">
        <v>39</v>
      </c>
      <c r="C558" s="4">
        <v>44893</v>
      </c>
      <c r="D558" s="4">
        <v>44898</v>
      </c>
      <c r="E558" s="4">
        <v>44899</v>
      </c>
      <c r="F558" s="4">
        <v>44927</v>
      </c>
      <c r="G558">
        <v>47</v>
      </c>
      <c r="H558">
        <v>5640</v>
      </c>
      <c r="I558">
        <v>5</v>
      </c>
      <c r="J558" t="s">
        <v>73</v>
      </c>
      <c r="K558" t="s">
        <v>75</v>
      </c>
      <c r="L558">
        <v>4</v>
      </c>
      <c r="M558">
        <v>1</v>
      </c>
      <c r="N558">
        <v>28</v>
      </c>
    </row>
    <row r="559" spans="1:14">
      <c r="A559" t="s">
        <v>14</v>
      </c>
      <c r="B559" t="s">
        <v>40</v>
      </c>
      <c r="C559" s="4">
        <v>44884</v>
      </c>
      <c r="D559" s="4">
        <v>44895</v>
      </c>
      <c r="E559" s="4">
        <v>44896</v>
      </c>
      <c r="F559" s="4">
        <v>44927</v>
      </c>
      <c r="G559">
        <v>72</v>
      </c>
      <c r="H559">
        <v>8640</v>
      </c>
      <c r="I559">
        <v>2</v>
      </c>
      <c r="J559" t="s">
        <v>73</v>
      </c>
      <c r="K559" t="s">
        <v>75</v>
      </c>
      <c r="L559">
        <v>4</v>
      </c>
      <c r="M559">
        <v>7</v>
      </c>
      <c r="N559">
        <v>31</v>
      </c>
    </row>
    <row r="560" spans="1:14">
      <c r="A560" t="s">
        <v>15</v>
      </c>
      <c r="B560" t="s">
        <v>41</v>
      </c>
      <c r="C560" s="4">
        <v>44868</v>
      </c>
      <c r="D560" s="4">
        <v>44874</v>
      </c>
      <c r="E560" s="4">
        <v>44875</v>
      </c>
      <c r="F560" s="4">
        <v>44927</v>
      </c>
      <c r="G560">
        <v>50</v>
      </c>
      <c r="H560">
        <v>34000</v>
      </c>
      <c r="I560">
        <v>4</v>
      </c>
      <c r="J560" t="s">
        <v>73</v>
      </c>
      <c r="K560" t="s">
        <v>75</v>
      </c>
      <c r="L560">
        <v>4</v>
      </c>
      <c r="M560">
        <v>2</v>
      </c>
      <c r="N560">
        <v>52</v>
      </c>
    </row>
    <row r="561" spans="1:14">
      <c r="A561" t="s">
        <v>15</v>
      </c>
      <c r="B561" t="s">
        <v>42</v>
      </c>
      <c r="C561" s="4">
        <v>44861</v>
      </c>
      <c r="D561" s="4">
        <v>44875</v>
      </c>
      <c r="E561" s="4">
        <v>44876</v>
      </c>
      <c r="F561" s="4">
        <v>44927</v>
      </c>
      <c r="G561">
        <v>58</v>
      </c>
      <c r="H561">
        <v>39440</v>
      </c>
      <c r="I561">
        <v>3</v>
      </c>
      <c r="J561" t="s">
        <v>73</v>
      </c>
      <c r="K561" t="s">
        <v>75</v>
      </c>
      <c r="L561">
        <v>8</v>
      </c>
      <c r="M561">
        <v>6</v>
      </c>
      <c r="N561">
        <v>51</v>
      </c>
    </row>
    <row r="562" spans="1:14">
      <c r="A562" t="s">
        <v>16</v>
      </c>
      <c r="B562" t="s">
        <v>43</v>
      </c>
      <c r="C562" s="4">
        <v>44820</v>
      </c>
      <c r="D562" s="4">
        <v>44834</v>
      </c>
      <c r="E562" s="4">
        <v>44835</v>
      </c>
      <c r="F562" s="4">
        <v>44927</v>
      </c>
      <c r="G562">
        <v>40</v>
      </c>
      <c r="H562">
        <v>30000</v>
      </c>
      <c r="I562">
        <v>1</v>
      </c>
      <c r="J562" t="s">
        <v>73</v>
      </c>
      <c r="K562" t="s">
        <v>75</v>
      </c>
      <c r="L562">
        <v>9</v>
      </c>
      <c r="M562">
        <v>5</v>
      </c>
      <c r="N562">
        <v>92</v>
      </c>
    </row>
    <row r="563" spans="1:14">
      <c r="A563" t="s">
        <v>16</v>
      </c>
      <c r="B563" t="s">
        <v>44</v>
      </c>
      <c r="C563" s="4">
        <v>44819</v>
      </c>
      <c r="D563" s="4">
        <v>44833</v>
      </c>
      <c r="E563" s="4">
        <v>44834</v>
      </c>
      <c r="F563" s="4">
        <v>44927</v>
      </c>
      <c r="G563">
        <v>52</v>
      </c>
      <c r="H563">
        <v>39000</v>
      </c>
      <c r="I563">
        <v>3</v>
      </c>
      <c r="J563" t="s">
        <v>73</v>
      </c>
      <c r="K563" t="s">
        <v>75</v>
      </c>
      <c r="L563">
        <v>7</v>
      </c>
      <c r="M563">
        <v>7</v>
      </c>
      <c r="N563">
        <v>93</v>
      </c>
    </row>
    <row r="564" spans="1:14">
      <c r="A564" t="s">
        <v>19</v>
      </c>
      <c r="B564" t="s">
        <v>45</v>
      </c>
      <c r="C564" s="4">
        <v>44885</v>
      </c>
      <c r="D564" s="4">
        <v>44893</v>
      </c>
      <c r="E564" s="4">
        <v>44894</v>
      </c>
      <c r="F564" s="4">
        <v>44927</v>
      </c>
      <c r="G564">
        <v>44</v>
      </c>
      <c r="H564">
        <v>15400</v>
      </c>
      <c r="I564">
        <v>1</v>
      </c>
      <c r="J564" t="s">
        <v>73</v>
      </c>
      <c r="K564" t="s">
        <v>76</v>
      </c>
      <c r="L564">
        <v>6</v>
      </c>
      <c r="M564">
        <v>2</v>
      </c>
      <c r="N564">
        <v>33</v>
      </c>
    </row>
    <row r="565" spans="1:14">
      <c r="A565" t="s">
        <v>19</v>
      </c>
      <c r="B565" t="s">
        <v>46</v>
      </c>
      <c r="C565" s="4">
        <v>44884</v>
      </c>
      <c r="D565" s="4">
        <v>44895</v>
      </c>
      <c r="E565" s="4">
        <v>44896</v>
      </c>
      <c r="F565" s="4">
        <v>44927</v>
      </c>
      <c r="G565">
        <v>47</v>
      </c>
      <c r="H565">
        <v>16450</v>
      </c>
      <c r="I565">
        <v>2</v>
      </c>
      <c r="J565" t="s">
        <v>73</v>
      </c>
      <c r="K565" t="s">
        <v>75</v>
      </c>
      <c r="L565">
        <v>7</v>
      </c>
      <c r="M565">
        <v>4</v>
      </c>
      <c r="N565">
        <v>31</v>
      </c>
    </row>
    <row r="566" spans="1:14">
      <c r="A566" t="s">
        <v>20</v>
      </c>
      <c r="B566" t="s">
        <v>47</v>
      </c>
      <c r="C566" s="4">
        <v>44888</v>
      </c>
      <c r="D566" s="4">
        <v>44899</v>
      </c>
      <c r="E566" s="4">
        <v>44900</v>
      </c>
      <c r="F566" s="4">
        <v>44927</v>
      </c>
      <c r="G566">
        <v>55</v>
      </c>
      <c r="H566">
        <v>12100</v>
      </c>
      <c r="I566">
        <v>2</v>
      </c>
      <c r="J566" t="s">
        <v>73</v>
      </c>
      <c r="K566" t="s">
        <v>75</v>
      </c>
      <c r="L566">
        <v>7</v>
      </c>
      <c r="M566">
        <v>4</v>
      </c>
      <c r="N566">
        <v>27</v>
      </c>
    </row>
    <row r="567" spans="1:14">
      <c r="A567" t="s">
        <v>20</v>
      </c>
      <c r="B567" t="s">
        <v>48</v>
      </c>
      <c r="C567" s="4">
        <v>44890</v>
      </c>
      <c r="D567" s="4">
        <v>44899</v>
      </c>
      <c r="E567" s="4">
        <v>44900</v>
      </c>
      <c r="F567" s="4">
        <v>44927</v>
      </c>
      <c r="G567">
        <v>56</v>
      </c>
      <c r="H567">
        <v>12320</v>
      </c>
      <c r="I567">
        <v>3</v>
      </c>
      <c r="J567" t="s">
        <v>73</v>
      </c>
      <c r="K567" t="s">
        <v>75</v>
      </c>
      <c r="L567">
        <v>5</v>
      </c>
      <c r="M567">
        <v>4</v>
      </c>
      <c r="N567">
        <v>27</v>
      </c>
    </row>
    <row r="568" spans="1:14">
      <c r="A568" t="s">
        <v>21</v>
      </c>
      <c r="B568" t="s">
        <v>49</v>
      </c>
      <c r="C568" s="4">
        <v>44890</v>
      </c>
      <c r="D568" s="4">
        <v>44905</v>
      </c>
      <c r="E568" s="4">
        <v>44906</v>
      </c>
      <c r="F568" s="4">
        <v>44927</v>
      </c>
      <c r="G568">
        <v>39</v>
      </c>
      <c r="H568">
        <v>2340</v>
      </c>
      <c r="I568">
        <v>2</v>
      </c>
      <c r="J568" t="s">
        <v>73</v>
      </c>
      <c r="K568" t="s">
        <v>75</v>
      </c>
      <c r="L568">
        <v>9</v>
      </c>
      <c r="M568">
        <v>6</v>
      </c>
      <c r="N568">
        <v>21</v>
      </c>
    </row>
    <row r="569" spans="1:14">
      <c r="A569" t="s">
        <v>21</v>
      </c>
      <c r="B569" t="s">
        <v>50</v>
      </c>
      <c r="C569" s="4">
        <v>44894</v>
      </c>
      <c r="D569" s="4">
        <v>44905</v>
      </c>
      <c r="E569" s="4">
        <v>44906</v>
      </c>
      <c r="F569" s="4">
        <v>44927</v>
      </c>
      <c r="G569">
        <v>62</v>
      </c>
      <c r="H569">
        <v>3720</v>
      </c>
      <c r="I569">
        <v>1</v>
      </c>
      <c r="J569" t="s">
        <v>73</v>
      </c>
      <c r="K569" t="s">
        <v>75</v>
      </c>
      <c r="L569">
        <v>8</v>
      </c>
      <c r="M569">
        <v>3</v>
      </c>
      <c r="N569">
        <v>21</v>
      </c>
    </row>
    <row r="570" spans="1:14">
      <c r="A570" t="s">
        <v>22</v>
      </c>
      <c r="B570" t="s">
        <v>51</v>
      </c>
      <c r="C570" s="4">
        <v>44890</v>
      </c>
      <c r="D570" s="4">
        <v>44898</v>
      </c>
      <c r="E570" s="4">
        <v>44899</v>
      </c>
      <c r="F570" s="4">
        <v>44927</v>
      </c>
      <c r="G570">
        <v>43</v>
      </c>
      <c r="H570">
        <v>7740</v>
      </c>
      <c r="I570">
        <v>1</v>
      </c>
      <c r="J570" t="s">
        <v>74</v>
      </c>
      <c r="K570" t="s">
        <v>75</v>
      </c>
      <c r="L570">
        <v>4</v>
      </c>
      <c r="M570">
        <v>4</v>
      </c>
      <c r="N570">
        <v>28</v>
      </c>
    </row>
    <row r="571" spans="1:14">
      <c r="A571" t="s">
        <v>22</v>
      </c>
      <c r="B571" t="s">
        <v>52</v>
      </c>
      <c r="C571" s="4">
        <v>44888</v>
      </c>
      <c r="D571" s="4">
        <v>44897</v>
      </c>
      <c r="E571" s="4">
        <v>44898</v>
      </c>
      <c r="F571" s="4">
        <v>44927</v>
      </c>
      <c r="G571">
        <v>64</v>
      </c>
      <c r="H571">
        <v>11520</v>
      </c>
      <c r="I571">
        <v>5</v>
      </c>
      <c r="J571" t="s">
        <v>73</v>
      </c>
      <c r="K571" t="s">
        <v>75</v>
      </c>
      <c r="L571">
        <v>8</v>
      </c>
      <c r="M571">
        <v>1</v>
      </c>
      <c r="N571">
        <v>29</v>
      </c>
    </row>
    <row r="572" spans="1:14">
      <c r="A572" t="s">
        <v>23</v>
      </c>
      <c r="B572" t="s">
        <v>53</v>
      </c>
      <c r="C572" s="4">
        <v>44881</v>
      </c>
      <c r="D572" s="4">
        <v>44892</v>
      </c>
      <c r="E572" s="4">
        <v>44893</v>
      </c>
      <c r="F572" s="4">
        <v>44927</v>
      </c>
      <c r="G572">
        <v>41</v>
      </c>
      <c r="H572">
        <v>18450</v>
      </c>
      <c r="I572">
        <v>2</v>
      </c>
      <c r="J572" t="s">
        <v>73</v>
      </c>
      <c r="K572" t="s">
        <v>75</v>
      </c>
      <c r="L572">
        <v>9</v>
      </c>
      <c r="M572">
        <v>2</v>
      </c>
      <c r="N572">
        <v>34</v>
      </c>
    </row>
    <row r="573" spans="1:14">
      <c r="A573" t="s">
        <v>23</v>
      </c>
      <c r="B573" t="s">
        <v>54</v>
      </c>
      <c r="C573" s="4">
        <v>44883</v>
      </c>
      <c r="D573" s="4">
        <v>44893</v>
      </c>
      <c r="E573" s="4">
        <v>44894</v>
      </c>
      <c r="F573" s="4">
        <v>44927</v>
      </c>
      <c r="G573">
        <v>61</v>
      </c>
      <c r="H573">
        <v>27450</v>
      </c>
      <c r="I573">
        <v>2</v>
      </c>
      <c r="J573" t="s">
        <v>73</v>
      </c>
      <c r="K573" t="s">
        <v>75</v>
      </c>
      <c r="L573">
        <v>5</v>
      </c>
      <c r="M573">
        <v>5</v>
      </c>
      <c r="N573">
        <v>33</v>
      </c>
    </row>
    <row r="574" spans="1:14">
      <c r="A574" t="s">
        <v>24</v>
      </c>
      <c r="B574" t="s">
        <v>55</v>
      </c>
      <c r="C574" s="4">
        <v>44889</v>
      </c>
      <c r="D574" s="4">
        <v>44899</v>
      </c>
      <c r="E574" s="4">
        <v>44900</v>
      </c>
      <c r="F574" s="4">
        <v>44927</v>
      </c>
      <c r="G574">
        <v>36</v>
      </c>
      <c r="H574">
        <v>9360</v>
      </c>
      <c r="I574">
        <v>2</v>
      </c>
      <c r="J574" t="s">
        <v>73</v>
      </c>
      <c r="K574" t="s">
        <v>75</v>
      </c>
      <c r="L574">
        <v>8</v>
      </c>
      <c r="M574">
        <v>2</v>
      </c>
      <c r="N574">
        <v>27</v>
      </c>
    </row>
    <row r="575" spans="1:14">
      <c r="A575" t="s">
        <v>24</v>
      </c>
      <c r="B575" t="s">
        <v>56</v>
      </c>
      <c r="C575" s="4">
        <v>44888</v>
      </c>
      <c r="D575" s="4">
        <v>44899</v>
      </c>
      <c r="E575" s="4">
        <v>44900</v>
      </c>
      <c r="F575" s="4">
        <v>44927</v>
      </c>
      <c r="G575">
        <v>58</v>
      </c>
      <c r="H575">
        <v>15080</v>
      </c>
      <c r="I575">
        <v>2</v>
      </c>
      <c r="J575" t="s">
        <v>73</v>
      </c>
      <c r="K575" t="s">
        <v>75</v>
      </c>
      <c r="L575">
        <v>5</v>
      </c>
      <c r="M575">
        <v>6</v>
      </c>
      <c r="N575">
        <v>27</v>
      </c>
    </row>
    <row r="576" spans="1:14">
      <c r="A576" t="s">
        <v>25</v>
      </c>
      <c r="B576" t="s">
        <v>57</v>
      </c>
      <c r="C576" s="4">
        <v>44895</v>
      </c>
      <c r="D576" s="4">
        <v>44904</v>
      </c>
      <c r="E576" s="4">
        <v>44905</v>
      </c>
      <c r="F576" s="4">
        <v>44927</v>
      </c>
      <c r="G576">
        <v>59</v>
      </c>
      <c r="H576">
        <v>5310</v>
      </c>
      <c r="I576">
        <v>4</v>
      </c>
      <c r="J576" t="s">
        <v>73</v>
      </c>
      <c r="K576" t="s">
        <v>75</v>
      </c>
      <c r="L576">
        <v>3</v>
      </c>
      <c r="M576">
        <v>6</v>
      </c>
      <c r="N576">
        <v>22</v>
      </c>
    </row>
    <row r="577" spans="1:14">
      <c r="A577" t="s">
        <v>25</v>
      </c>
      <c r="B577" t="s">
        <v>58</v>
      </c>
      <c r="C577" s="4">
        <v>44891</v>
      </c>
      <c r="D577" s="4">
        <v>44902</v>
      </c>
      <c r="E577" s="4">
        <v>44903</v>
      </c>
      <c r="F577" s="4">
        <v>44927</v>
      </c>
      <c r="G577">
        <v>48</v>
      </c>
      <c r="H577">
        <v>4320</v>
      </c>
      <c r="I577">
        <v>2</v>
      </c>
      <c r="J577" t="s">
        <v>73</v>
      </c>
      <c r="K577" t="s">
        <v>75</v>
      </c>
      <c r="L577">
        <v>4</v>
      </c>
      <c r="M577">
        <v>7</v>
      </c>
      <c r="N577">
        <v>24</v>
      </c>
    </row>
    <row r="578" spans="1:14">
      <c r="A578" t="s">
        <v>26</v>
      </c>
      <c r="B578" t="s">
        <v>59</v>
      </c>
      <c r="C578" s="4">
        <v>44890</v>
      </c>
      <c r="D578" s="4">
        <v>44901</v>
      </c>
      <c r="E578" s="4">
        <v>44902</v>
      </c>
      <c r="F578" s="4">
        <v>44927</v>
      </c>
      <c r="G578">
        <v>42</v>
      </c>
      <c r="H578">
        <v>5880</v>
      </c>
      <c r="I578">
        <v>3</v>
      </c>
      <c r="J578" t="s">
        <v>73</v>
      </c>
      <c r="K578" t="s">
        <v>76</v>
      </c>
      <c r="L578">
        <v>8</v>
      </c>
      <c r="M578">
        <v>3</v>
      </c>
      <c r="N578">
        <v>25</v>
      </c>
    </row>
    <row r="579" spans="1:14">
      <c r="A579" t="s">
        <v>26</v>
      </c>
      <c r="B579" t="s">
        <v>60</v>
      </c>
      <c r="C579" s="4">
        <v>44891</v>
      </c>
      <c r="D579" s="4">
        <v>44903</v>
      </c>
      <c r="E579" s="4">
        <v>44904</v>
      </c>
      <c r="F579" s="4">
        <v>44927</v>
      </c>
      <c r="G579">
        <v>47</v>
      </c>
      <c r="H579">
        <v>6580</v>
      </c>
      <c r="I579">
        <v>2</v>
      </c>
      <c r="J579" t="s">
        <v>73</v>
      </c>
      <c r="K579" t="s">
        <v>75</v>
      </c>
      <c r="L579">
        <v>7</v>
      </c>
      <c r="M579">
        <v>5</v>
      </c>
      <c r="N579">
        <v>23</v>
      </c>
    </row>
    <row r="580" spans="1:14">
      <c r="A580" t="s">
        <v>8</v>
      </c>
      <c r="B580" t="s">
        <v>27</v>
      </c>
      <c r="C580" s="4">
        <v>44910</v>
      </c>
      <c r="D580" s="4">
        <v>44919</v>
      </c>
      <c r="E580" s="4">
        <v>44920</v>
      </c>
      <c r="F580" s="4">
        <v>44958</v>
      </c>
      <c r="G580">
        <v>44</v>
      </c>
      <c r="H580">
        <v>11440</v>
      </c>
      <c r="I580">
        <v>2</v>
      </c>
      <c r="J580" t="s">
        <v>73</v>
      </c>
      <c r="K580" t="s">
        <v>75</v>
      </c>
      <c r="L580">
        <v>5</v>
      </c>
      <c r="M580">
        <v>4</v>
      </c>
      <c r="N580">
        <v>38</v>
      </c>
    </row>
    <row r="581" spans="1:14">
      <c r="A581" t="s">
        <v>8</v>
      </c>
      <c r="B581" t="s">
        <v>28</v>
      </c>
      <c r="C581" s="4">
        <v>44914</v>
      </c>
      <c r="D581" s="4">
        <v>44923</v>
      </c>
      <c r="E581" s="4">
        <v>44924</v>
      </c>
      <c r="F581" s="4">
        <v>44958</v>
      </c>
      <c r="G581">
        <v>66</v>
      </c>
      <c r="H581">
        <v>17160</v>
      </c>
      <c r="I581">
        <v>4</v>
      </c>
      <c r="J581" t="s">
        <v>73</v>
      </c>
      <c r="K581" t="s">
        <v>75</v>
      </c>
      <c r="L581">
        <v>7</v>
      </c>
      <c r="M581">
        <v>2</v>
      </c>
      <c r="N581">
        <v>34</v>
      </c>
    </row>
    <row r="582" spans="1:14">
      <c r="A582" t="s">
        <v>9</v>
      </c>
      <c r="B582" t="s">
        <v>29</v>
      </c>
      <c r="C582" s="4">
        <v>44918</v>
      </c>
      <c r="D582" s="4">
        <v>44929</v>
      </c>
      <c r="E582" s="4">
        <v>44930</v>
      </c>
      <c r="F582" s="4">
        <v>44958</v>
      </c>
      <c r="G582">
        <v>46</v>
      </c>
      <c r="H582">
        <v>6900</v>
      </c>
      <c r="I582">
        <v>3</v>
      </c>
      <c r="J582" t="s">
        <v>73</v>
      </c>
      <c r="K582" t="s">
        <v>75</v>
      </c>
      <c r="L582">
        <v>8</v>
      </c>
      <c r="M582">
        <v>3</v>
      </c>
      <c r="N582">
        <v>28</v>
      </c>
    </row>
    <row r="583" spans="1:14">
      <c r="A583" t="s">
        <v>9</v>
      </c>
      <c r="B583" t="s">
        <v>30</v>
      </c>
      <c r="C583" s="4">
        <v>44913</v>
      </c>
      <c r="D583" s="4">
        <v>44925</v>
      </c>
      <c r="E583" s="4">
        <v>44926</v>
      </c>
      <c r="F583" s="4">
        <v>44958</v>
      </c>
      <c r="G583">
        <v>75</v>
      </c>
      <c r="H583">
        <v>11250</v>
      </c>
      <c r="I583">
        <v>1</v>
      </c>
      <c r="J583" t="s">
        <v>73</v>
      </c>
      <c r="K583" t="s">
        <v>75</v>
      </c>
      <c r="L583">
        <v>9</v>
      </c>
      <c r="M583">
        <v>3</v>
      </c>
      <c r="N583">
        <v>32</v>
      </c>
    </row>
    <row r="584" spans="1:14">
      <c r="A584" t="s">
        <v>10</v>
      </c>
      <c r="B584" t="s">
        <v>31</v>
      </c>
      <c r="C584" s="4">
        <v>44911</v>
      </c>
      <c r="D584" s="4">
        <v>44917</v>
      </c>
      <c r="E584" s="4">
        <v>44918</v>
      </c>
      <c r="F584" s="4">
        <v>44958</v>
      </c>
      <c r="G584">
        <v>36</v>
      </c>
      <c r="H584">
        <v>11520</v>
      </c>
      <c r="I584">
        <v>2</v>
      </c>
      <c r="J584" t="s">
        <v>73</v>
      </c>
      <c r="K584" t="s">
        <v>75</v>
      </c>
      <c r="L584">
        <v>5</v>
      </c>
      <c r="M584">
        <v>1</v>
      </c>
      <c r="N584">
        <v>40</v>
      </c>
    </row>
    <row r="585" spans="1:14">
      <c r="A585" t="s">
        <v>10</v>
      </c>
      <c r="B585" t="s">
        <v>32</v>
      </c>
      <c r="C585" s="4">
        <v>44910</v>
      </c>
      <c r="D585" s="4">
        <v>44918</v>
      </c>
      <c r="E585" s="4">
        <v>44919</v>
      </c>
      <c r="F585" s="4">
        <v>44958</v>
      </c>
      <c r="G585">
        <v>54</v>
      </c>
      <c r="H585">
        <v>17280</v>
      </c>
      <c r="I585">
        <v>4</v>
      </c>
      <c r="J585" t="s">
        <v>73</v>
      </c>
      <c r="K585" t="s">
        <v>75</v>
      </c>
      <c r="L585">
        <v>7</v>
      </c>
      <c r="M585">
        <v>1</v>
      </c>
      <c r="N585">
        <v>39</v>
      </c>
    </row>
    <row r="586" spans="1:14">
      <c r="A586" t="s">
        <v>11</v>
      </c>
      <c r="B586" t="s">
        <v>33</v>
      </c>
      <c r="C586" s="4">
        <v>44860</v>
      </c>
      <c r="D586" s="4">
        <v>44873</v>
      </c>
      <c r="E586" s="4">
        <v>44874</v>
      </c>
      <c r="F586" s="4">
        <v>44958</v>
      </c>
      <c r="G586">
        <v>46</v>
      </c>
      <c r="H586">
        <v>12880</v>
      </c>
      <c r="I586">
        <v>4</v>
      </c>
      <c r="J586" t="s">
        <v>73</v>
      </c>
      <c r="K586" t="s">
        <v>75</v>
      </c>
      <c r="L586">
        <v>7</v>
      </c>
      <c r="M586">
        <v>6</v>
      </c>
      <c r="N586">
        <v>84</v>
      </c>
    </row>
    <row r="587" spans="1:14">
      <c r="A587" t="s">
        <v>11</v>
      </c>
      <c r="B587" t="s">
        <v>34</v>
      </c>
      <c r="C587" s="4">
        <v>44860</v>
      </c>
      <c r="D587" s="4">
        <v>44872</v>
      </c>
      <c r="E587" s="4">
        <v>44873</v>
      </c>
      <c r="F587" s="4">
        <v>44958</v>
      </c>
      <c r="G587">
        <v>56</v>
      </c>
      <c r="H587">
        <v>15680</v>
      </c>
      <c r="I587">
        <v>2</v>
      </c>
      <c r="J587" t="s">
        <v>73</v>
      </c>
      <c r="K587" t="s">
        <v>75</v>
      </c>
      <c r="L587">
        <v>9</v>
      </c>
      <c r="M587">
        <v>3</v>
      </c>
      <c r="N587">
        <v>85</v>
      </c>
    </row>
    <row r="588" spans="1:14">
      <c r="A588" t="s">
        <v>12</v>
      </c>
      <c r="B588" t="s">
        <v>35</v>
      </c>
      <c r="C588" s="4">
        <v>44906</v>
      </c>
      <c r="D588" s="4">
        <v>44919</v>
      </c>
      <c r="E588" s="4">
        <v>44920</v>
      </c>
      <c r="F588" s="4">
        <v>44958</v>
      </c>
      <c r="G588">
        <v>60</v>
      </c>
      <c r="H588">
        <v>18000</v>
      </c>
      <c r="I588">
        <v>5</v>
      </c>
      <c r="J588" t="s">
        <v>73</v>
      </c>
      <c r="K588" t="s">
        <v>75</v>
      </c>
      <c r="L588">
        <v>8</v>
      </c>
      <c r="M588">
        <v>5</v>
      </c>
      <c r="N588">
        <v>38</v>
      </c>
    </row>
    <row r="589" spans="1:14">
      <c r="A589" t="s">
        <v>12</v>
      </c>
      <c r="B589" t="s">
        <v>36</v>
      </c>
      <c r="C589" s="4">
        <v>44911</v>
      </c>
      <c r="D589" s="4">
        <v>44921</v>
      </c>
      <c r="E589" s="4">
        <v>44922</v>
      </c>
      <c r="F589" s="4">
        <v>44958</v>
      </c>
      <c r="G589">
        <v>54</v>
      </c>
      <c r="H589">
        <v>16200</v>
      </c>
      <c r="I589">
        <v>2</v>
      </c>
      <c r="J589" t="s">
        <v>73</v>
      </c>
      <c r="K589" t="s">
        <v>75</v>
      </c>
      <c r="L589">
        <v>4</v>
      </c>
      <c r="M589">
        <v>6</v>
      </c>
      <c r="N589">
        <v>36</v>
      </c>
    </row>
    <row r="590" spans="1:14">
      <c r="A590" t="s">
        <v>13</v>
      </c>
      <c r="B590" t="s">
        <v>37</v>
      </c>
      <c r="C590" s="4">
        <v>44912</v>
      </c>
      <c r="D590" s="4">
        <v>44926</v>
      </c>
      <c r="E590" s="4">
        <v>44927</v>
      </c>
      <c r="F590" s="4">
        <v>44958</v>
      </c>
      <c r="G590">
        <v>50</v>
      </c>
      <c r="H590">
        <v>7000</v>
      </c>
      <c r="I590">
        <v>1</v>
      </c>
      <c r="J590" t="s">
        <v>73</v>
      </c>
      <c r="K590" t="s">
        <v>75</v>
      </c>
      <c r="L590">
        <v>10</v>
      </c>
      <c r="M590">
        <v>4</v>
      </c>
      <c r="N590">
        <v>31</v>
      </c>
    </row>
    <row r="591" spans="1:14">
      <c r="A591" t="s">
        <v>13</v>
      </c>
      <c r="B591" t="s">
        <v>38</v>
      </c>
      <c r="C591" s="4">
        <v>44915</v>
      </c>
      <c r="D591" s="4">
        <v>44924</v>
      </c>
      <c r="E591" s="4">
        <v>44925</v>
      </c>
      <c r="F591" s="4">
        <v>44958</v>
      </c>
      <c r="G591">
        <v>66</v>
      </c>
      <c r="H591">
        <v>11880</v>
      </c>
      <c r="I591">
        <v>2</v>
      </c>
      <c r="J591" t="s">
        <v>73</v>
      </c>
      <c r="K591" t="s">
        <v>75</v>
      </c>
      <c r="L591">
        <v>6</v>
      </c>
      <c r="M591">
        <v>3</v>
      </c>
      <c r="N591">
        <v>33</v>
      </c>
    </row>
    <row r="592" spans="1:14">
      <c r="A592" t="s">
        <v>14</v>
      </c>
      <c r="B592" t="s">
        <v>39</v>
      </c>
      <c r="C592" s="4">
        <v>44920</v>
      </c>
      <c r="D592" s="4">
        <v>44927</v>
      </c>
      <c r="E592" s="4">
        <v>44928</v>
      </c>
      <c r="F592" s="4">
        <v>44958</v>
      </c>
      <c r="G592">
        <v>60</v>
      </c>
      <c r="H592">
        <v>7200</v>
      </c>
      <c r="I592">
        <v>3</v>
      </c>
      <c r="J592" t="s">
        <v>73</v>
      </c>
      <c r="K592" t="s">
        <v>75</v>
      </c>
      <c r="L592">
        <v>4</v>
      </c>
      <c r="M592">
        <v>3</v>
      </c>
      <c r="N592">
        <v>30</v>
      </c>
    </row>
    <row r="593" spans="1:14">
      <c r="A593" t="s">
        <v>14</v>
      </c>
      <c r="B593" t="s">
        <v>40</v>
      </c>
      <c r="C593" s="4">
        <v>44917</v>
      </c>
      <c r="D593" s="4">
        <v>44929</v>
      </c>
      <c r="E593" s="4">
        <v>44930</v>
      </c>
      <c r="F593" s="4">
        <v>44958</v>
      </c>
      <c r="G593">
        <v>65</v>
      </c>
      <c r="H593">
        <v>7800</v>
      </c>
      <c r="I593">
        <v>1</v>
      </c>
      <c r="J593" t="s">
        <v>73</v>
      </c>
      <c r="K593" t="s">
        <v>75</v>
      </c>
      <c r="L593">
        <v>8</v>
      </c>
      <c r="M593">
        <v>4</v>
      </c>
      <c r="N593">
        <v>28</v>
      </c>
    </row>
    <row r="594" spans="1:14">
      <c r="A594" t="s">
        <v>15</v>
      </c>
      <c r="B594" t="s">
        <v>41</v>
      </c>
      <c r="C594" s="4">
        <v>44900</v>
      </c>
      <c r="D594" s="4">
        <v>44909</v>
      </c>
      <c r="E594" s="4">
        <v>44910</v>
      </c>
      <c r="F594" s="4">
        <v>44958</v>
      </c>
      <c r="G594">
        <v>41</v>
      </c>
      <c r="H594">
        <v>27880</v>
      </c>
      <c r="I594">
        <v>2</v>
      </c>
      <c r="J594" t="s">
        <v>73</v>
      </c>
      <c r="K594" t="s">
        <v>75</v>
      </c>
      <c r="L594">
        <v>7</v>
      </c>
      <c r="M594">
        <v>2</v>
      </c>
      <c r="N594">
        <v>48</v>
      </c>
    </row>
    <row r="595" spans="1:14">
      <c r="A595" t="s">
        <v>15</v>
      </c>
      <c r="B595" t="s">
        <v>42</v>
      </c>
      <c r="C595" s="4">
        <v>44896</v>
      </c>
      <c r="D595" s="4">
        <v>44906</v>
      </c>
      <c r="E595" s="4">
        <v>44907</v>
      </c>
      <c r="F595" s="4">
        <v>44958</v>
      </c>
      <c r="G595">
        <v>44</v>
      </c>
      <c r="H595">
        <v>29920</v>
      </c>
      <c r="I595">
        <v>2</v>
      </c>
      <c r="J595" t="s">
        <v>73</v>
      </c>
      <c r="K595" t="s">
        <v>75</v>
      </c>
      <c r="L595">
        <v>7</v>
      </c>
      <c r="M595">
        <v>3</v>
      </c>
      <c r="N595">
        <v>51</v>
      </c>
    </row>
    <row r="596" spans="1:14">
      <c r="A596" t="s">
        <v>16</v>
      </c>
      <c r="B596" t="s">
        <v>43</v>
      </c>
      <c r="C596" s="4">
        <v>44848</v>
      </c>
      <c r="D596" s="4">
        <v>44861</v>
      </c>
      <c r="E596" s="4">
        <v>44862</v>
      </c>
      <c r="F596" s="4">
        <v>44958</v>
      </c>
      <c r="G596">
        <v>48</v>
      </c>
      <c r="H596">
        <v>36000</v>
      </c>
      <c r="I596">
        <v>2</v>
      </c>
      <c r="J596" t="s">
        <v>73</v>
      </c>
      <c r="K596" t="s">
        <v>75</v>
      </c>
      <c r="L596">
        <v>7</v>
      </c>
      <c r="M596">
        <v>6</v>
      </c>
      <c r="N596">
        <v>96</v>
      </c>
    </row>
    <row r="597" spans="1:14">
      <c r="A597" t="s">
        <v>16</v>
      </c>
      <c r="B597" t="s">
        <v>44</v>
      </c>
      <c r="C597" s="4">
        <v>44848</v>
      </c>
      <c r="D597" s="4">
        <v>44864</v>
      </c>
      <c r="E597" s="4">
        <v>44865</v>
      </c>
      <c r="F597" s="4">
        <v>44958</v>
      </c>
      <c r="G597">
        <v>41</v>
      </c>
      <c r="H597">
        <v>30750</v>
      </c>
      <c r="I597">
        <v>3</v>
      </c>
      <c r="J597" t="s">
        <v>73</v>
      </c>
      <c r="K597" t="s">
        <v>76</v>
      </c>
      <c r="L597">
        <v>9</v>
      </c>
      <c r="M597">
        <v>7</v>
      </c>
      <c r="N597">
        <v>93</v>
      </c>
    </row>
    <row r="598" spans="1:14">
      <c r="A598" t="s">
        <v>19</v>
      </c>
      <c r="B598" t="s">
        <v>45</v>
      </c>
      <c r="C598" s="4">
        <v>44918</v>
      </c>
      <c r="D598" s="4">
        <v>44926</v>
      </c>
      <c r="E598" s="4">
        <v>44927</v>
      </c>
      <c r="F598" s="4">
        <v>44958</v>
      </c>
      <c r="G598">
        <v>57</v>
      </c>
      <c r="H598">
        <v>19950</v>
      </c>
      <c r="I598">
        <v>3</v>
      </c>
      <c r="J598" t="s">
        <v>73</v>
      </c>
      <c r="K598" t="s">
        <v>75</v>
      </c>
      <c r="L598">
        <v>5</v>
      </c>
      <c r="M598">
        <v>3</v>
      </c>
      <c r="N598">
        <v>31</v>
      </c>
    </row>
    <row r="599" spans="1:14">
      <c r="A599" t="s">
        <v>19</v>
      </c>
      <c r="B599" t="s">
        <v>46</v>
      </c>
      <c r="C599" s="4">
        <v>44915</v>
      </c>
      <c r="D599" s="4">
        <v>44925</v>
      </c>
      <c r="E599" s="4">
        <v>44926</v>
      </c>
      <c r="F599" s="4">
        <v>44958</v>
      </c>
      <c r="G599">
        <v>66</v>
      </c>
      <c r="H599">
        <v>23100</v>
      </c>
      <c r="I599">
        <v>1</v>
      </c>
      <c r="J599" t="s">
        <v>73</v>
      </c>
      <c r="K599" t="s">
        <v>76</v>
      </c>
      <c r="L599">
        <v>7</v>
      </c>
      <c r="M599">
        <v>3</v>
      </c>
      <c r="N599">
        <v>32</v>
      </c>
    </row>
    <row r="600" spans="1:14">
      <c r="A600" t="s">
        <v>20</v>
      </c>
      <c r="B600" t="s">
        <v>47</v>
      </c>
      <c r="C600" s="4">
        <v>44924</v>
      </c>
      <c r="D600" s="4">
        <v>44931</v>
      </c>
      <c r="E600" s="4">
        <v>44932</v>
      </c>
      <c r="F600" s="4">
        <v>44958</v>
      </c>
      <c r="G600">
        <v>42</v>
      </c>
      <c r="H600">
        <v>9240</v>
      </c>
      <c r="I600">
        <v>3</v>
      </c>
      <c r="J600" t="s">
        <v>74</v>
      </c>
      <c r="K600" t="s">
        <v>76</v>
      </c>
      <c r="L600">
        <v>5</v>
      </c>
      <c r="M600">
        <v>2</v>
      </c>
      <c r="N600">
        <v>26</v>
      </c>
    </row>
    <row r="601" spans="1:14">
      <c r="A601" t="s">
        <v>20</v>
      </c>
      <c r="B601" t="s">
        <v>48</v>
      </c>
      <c r="C601" s="4">
        <v>44920</v>
      </c>
      <c r="D601" s="4">
        <v>44931</v>
      </c>
      <c r="E601" s="4">
        <v>44932</v>
      </c>
      <c r="F601" s="4">
        <v>44958</v>
      </c>
      <c r="G601">
        <v>61</v>
      </c>
      <c r="H601">
        <v>13420</v>
      </c>
      <c r="I601">
        <v>3</v>
      </c>
      <c r="J601" t="s">
        <v>73</v>
      </c>
      <c r="K601" t="s">
        <v>75</v>
      </c>
      <c r="L601">
        <v>5</v>
      </c>
      <c r="M601">
        <v>6</v>
      </c>
      <c r="N601">
        <v>26</v>
      </c>
    </row>
    <row r="602" spans="1:14">
      <c r="A602" t="s">
        <v>21</v>
      </c>
      <c r="B602" t="s">
        <v>49</v>
      </c>
      <c r="C602" s="4">
        <v>44934</v>
      </c>
      <c r="D602" s="4">
        <v>44940</v>
      </c>
      <c r="E602" s="4">
        <v>44941</v>
      </c>
      <c r="F602" s="4">
        <v>44958</v>
      </c>
      <c r="G602">
        <v>53</v>
      </c>
      <c r="H602">
        <v>3180</v>
      </c>
      <c r="I602">
        <v>3</v>
      </c>
      <c r="J602" t="s">
        <v>73</v>
      </c>
      <c r="K602" t="s">
        <v>75</v>
      </c>
      <c r="L602">
        <v>4</v>
      </c>
      <c r="M602">
        <v>2</v>
      </c>
      <c r="N602">
        <v>17</v>
      </c>
    </row>
    <row r="603" spans="1:14">
      <c r="A603" t="s">
        <v>21</v>
      </c>
      <c r="B603" t="s">
        <v>50</v>
      </c>
      <c r="C603" s="4">
        <v>44929</v>
      </c>
      <c r="D603" s="4">
        <v>44938</v>
      </c>
      <c r="E603" s="4">
        <v>44939</v>
      </c>
      <c r="F603" s="4">
        <v>44958</v>
      </c>
      <c r="G603">
        <v>70</v>
      </c>
      <c r="H603">
        <v>4200</v>
      </c>
      <c r="I603">
        <v>1</v>
      </c>
      <c r="J603" t="s">
        <v>73</v>
      </c>
      <c r="K603" t="s">
        <v>75</v>
      </c>
      <c r="L603">
        <v>6</v>
      </c>
      <c r="M603">
        <v>3</v>
      </c>
      <c r="N603">
        <v>19</v>
      </c>
    </row>
    <row r="604" spans="1:14">
      <c r="A604" t="s">
        <v>22</v>
      </c>
      <c r="B604" t="s">
        <v>51</v>
      </c>
      <c r="C604" s="4">
        <v>44914</v>
      </c>
      <c r="D604" s="4">
        <v>44927</v>
      </c>
      <c r="E604" s="4">
        <v>44928</v>
      </c>
      <c r="F604" s="4">
        <v>44958</v>
      </c>
      <c r="G604">
        <v>53</v>
      </c>
      <c r="H604">
        <v>9540</v>
      </c>
      <c r="I604">
        <v>3</v>
      </c>
      <c r="J604" t="s">
        <v>73</v>
      </c>
      <c r="K604" t="s">
        <v>75</v>
      </c>
      <c r="L604">
        <v>9</v>
      </c>
      <c r="M604">
        <v>4</v>
      </c>
      <c r="N604">
        <v>30</v>
      </c>
    </row>
    <row r="605" spans="1:14">
      <c r="A605" t="s">
        <v>22</v>
      </c>
      <c r="B605" t="s">
        <v>52</v>
      </c>
      <c r="C605" s="4">
        <v>44918</v>
      </c>
      <c r="D605" s="4">
        <v>44928</v>
      </c>
      <c r="E605" s="4">
        <v>44929</v>
      </c>
      <c r="F605" s="4">
        <v>44958</v>
      </c>
      <c r="G605">
        <v>64</v>
      </c>
      <c r="H605">
        <v>11520</v>
      </c>
      <c r="I605">
        <v>1</v>
      </c>
      <c r="J605" t="s">
        <v>73</v>
      </c>
      <c r="K605" t="s">
        <v>75</v>
      </c>
      <c r="L605">
        <v>5</v>
      </c>
      <c r="M605">
        <v>5</v>
      </c>
      <c r="N605">
        <v>29</v>
      </c>
    </row>
    <row r="606" spans="1:14">
      <c r="A606" t="s">
        <v>23</v>
      </c>
      <c r="B606" t="s">
        <v>53</v>
      </c>
      <c r="C606" s="4">
        <v>44917</v>
      </c>
      <c r="D606" s="4">
        <v>44923</v>
      </c>
      <c r="E606" s="4">
        <v>44924</v>
      </c>
      <c r="F606" s="4">
        <v>44958</v>
      </c>
      <c r="G606">
        <v>47</v>
      </c>
      <c r="H606">
        <v>21150</v>
      </c>
      <c r="I606">
        <v>2</v>
      </c>
      <c r="J606" t="s">
        <v>73</v>
      </c>
      <c r="K606" t="s">
        <v>75</v>
      </c>
      <c r="L606">
        <v>4</v>
      </c>
      <c r="M606">
        <v>2</v>
      </c>
      <c r="N606">
        <v>34</v>
      </c>
    </row>
    <row r="607" spans="1:14">
      <c r="A607" t="s">
        <v>23</v>
      </c>
      <c r="B607" t="s">
        <v>54</v>
      </c>
      <c r="C607" s="4">
        <v>44911</v>
      </c>
      <c r="D607" s="4">
        <v>44924</v>
      </c>
      <c r="E607" s="4">
        <v>44925</v>
      </c>
      <c r="F607" s="4">
        <v>44958</v>
      </c>
      <c r="G607">
        <v>59</v>
      </c>
      <c r="H607">
        <v>26550</v>
      </c>
      <c r="I607">
        <v>3</v>
      </c>
      <c r="J607" t="s">
        <v>73</v>
      </c>
      <c r="K607" t="s">
        <v>75</v>
      </c>
      <c r="L607">
        <v>9</v>
      </c>
      <c r="M607">
        <v>4</v>
      </c>
      <c r="N607">
        <v>33</v>
      </c>
    </row>
    <row r="608" spans="1:14">
      <c r="A608" t="s">
        <v>24</v>
      </c>
      <c r="B608" t="s">
        <v>55</v>
      </c>
      <c r="C608" s="4">
        <v>44927</v>
      </c>
      <c r="D608" s="4">
        <v>44932</v>
      </c>
      <c r="E608" s="4">
        <v>44933</v>
      </c>
      <c r="F608" s="4">
        <v>44958</v>
      </c>
      <c r="G608">
        <v>53</v>
      </c>
      <c r="H608">
        <v>13780</v>
      </c>
      <c r="I608">
        <v>3</v>
      </c>
      <c r="J608" t="s">
        <v>74</v>
      </c>
      <c r="K608" t="s">
        <v>76</v>
      </c>
      <c r="L608">
        <v>4</v>
      </c>
      <c r="M608">
        <v>1</v>
      </c>
      <c r="N608">
        <v>25</v>
      </c>
    </row>
    <row r="609" spans="1:14">
      <c r="A609" t="s">
        <v>24</v>
      </c>
      <c r="B609" t="s">
        <v>56</v>
      </c>
      <c r="C609" s="4">
        <v>44920</v>
      </c>
      <c r="D609" s="4">
        <v>44931</v>
      </c>
      <c r="E609" s="4">
        <v>44932</v>
      </c>
      <c r="F609" s="4">
        <v>44958</v>
      </c>
      <c r="G609">
        <v>45</v>
      </c>
      <c r="H609">
        <v>11700</v>
      </c>
      <c r="I609">
        <v>2</v>
      </c>
      <c r="J609" t="s">
        <v>73</v>
      </c>
      <c r="K609" t="s">
        <v>75</v>
      </c>
      <c r="L609">
        <v>10</v>
      </c>
      <c r="M609">
        <v>1</v>
      </c>
      <c r="N609">
        <v>26</v>
      </c>
    </row>
    <row r="610" spans="1:14">
      <c r="A610" t="s">
        <v>25</v>
      </c>
      <c r="B610" t="s">
        <v>57</v>
      </c>
      <c r="C610" s="4">
        <v>44925</v>
      </c>
      <c r="D610" s="4">
        <v>44938</v>
      </c>
      <c r="E610" s="4">
        <v>44939</v>
      </c>
      <c r="F610" s="4">
        <v>44958</v>
      </c>
      <c r="G610">
        <v>67</v>
      </c>
      <c r="H610">
        <v>6030</v>
      </c>
      <c r="I610">
        <v>3</v>
      </c>
      <c r="J610" t="s">
        <v>74</v>
      </c>
      <c r="K610" t="s">
        <v>75</v>
      </c>
      <c r="L610">
        <v>8</v>
      </c>
      <c r="M610">
        <v>5</v>
      </c>
      <c r="N610">
        <v>19</v>
      </c>
    </row>
    <row r="611" spans="1:14">
      <c r="A611" t="s">
        <v>25</v>
      </c>
      <c r="B611" t="s">
        <v>58</v>
      </c>
      <c r="C611" s="4">
        <v>44921</v>
      </c>
      <c r="D611" s="4">
        <v>44934</v>
      </c>
      <c r="E611" s="4">
        <v>44935</v>
      </c>
      <c r="F611" s="4">
        <v>44958</v>
      </c>
      <c r="G611">
        <v>77</v>
      </c>
      <c r="H611">
        <v>6930</v>
      </c>
      <c r="I611">
        <v>2</v>
      </c>
      <c r="J611" t="s">
        <v>73</v>
      </c>
      <c r="K611" t="s">
        <v>75</v>
      </c>
      <c r="L611">
        <v>9</v>
      </c>
      <c r="M611">
        <v>4</v>
      </c>
      <c r="N611">
        <v>23</v>
      </c>
    </row>
    <row r="612" spans="1:14">
      <c r="A612" t="s">
        <v>26</v>
      </c>
      <c r="B612" t="s">
        <v>59</v>
      </c>
      <c r="C612" s="4">
        <v>44919</v>
      </c>
      <c r="D612" s="4">
        <v>44929</v>
      </c>
      <c r="E612" s="4">
        <v>44930</v>
      </c>
      <c r="F612" s="4">
        <v>44958</v>
      </c>
      <c r="G612">
        <v>37</v>
      </c>
      <c r="H612">
        <v>5180</v>
      </c>
      <c r="I612">
        <v>3</v>
      </c>
      <c r="J612" t="s">
        <v>73</v>
      </c>
      <c r="K612" t="s">
        <v>75</v>
      </c>
      <c r="L612">
        <v>5</v>
      </c>
      <c r="M612">
        <v>5</v>
      </c>
      <c r="N612">
        <v>28</v>
      </c>
    </row>
    <row r="613" spans="1:14">
      <c r="A613" t="s">
        <v>26</v>
      </c>
      <c r="B613" t="s">
        <v>60</v>
      </c>
      <c r="C613" s="4">
        <v>44924</v>
      </c>
      <c r="D613" s="4">
        <v>44933</v>
      </c>
      <c r="E613" s="4">
        <v>44934</v>
      </c>
      <c r="F613" s="4">
        <v>44958</v>
      </c>
      <c r="G613">
        <v>55</v>
      </c>
      <c r="H613">
        <v>7700</v>
      </c>
      <c r="I613">
        <v>2</v>
      </c>
      <c r="J613" t="s">
        <v>73</v>
      </c>
      <c r="K613" t="s">
        <v>75</v>
      </c>
      <c r="L613">
        <v>3</v>
      </c>
      <c r="M613">
        <v>6</v>
      </c>
      <c r="N613">
        <v>24</v>
      </c>
    </row>
    <row r="614" spans="1:14">
      <c r="A614" t="s">
        <v>8</v>
      </c>
      <c r="B614" t="s">
        <v>27</v>
      </c>
      <c r="C614" s="4">
        <v>44939</v>
      </c>
      <c r="D614" s="4">
        <v>44948</v>
      </c>
      <c r="E614" s="4">
        <v>44949</v>
      </c>
      <c r="F614" s="4">
        <v>44986</v>
      </c>
      <c r="G614">
        <v>42</v>
      </c>
      <c r="H614">
        <v>10920</v>
      </c>
      <c r="I614">
        <v>3</v>
      </c>
      <c r="J614" t="s">
        <v>73</v>
      </c>
      <c r="K614" t="s">
        <v>75</v>
      </c>
      <c r="L614">
        <v>5</v>
      </c>
      <c r="M614">
        <v>4</v>
      </c>
      <c r="N614">
        <v>37</v>
      </c>
    </row>
    <row r="615" spans="1:14">
      <c r="A615" t="s">
        <v>8</v>
      </c>
      <c r="B615" t="s">
        <v>28</v>
      </c>
      <c r="C615" s="4">
        <v>44939</v>
      </c>
      <c r="D615" s="4">
        <v>44949</v>
      </c>
      <c r="E615" s="4">
        <v>44950</v>
      </c>
      <c r="F615" s="4">
        <v>44986</v>
      </c>
      <c r="G615">
        <v>64</v>
      </c>
      <c r="H615">
        <v>16640</v>
      </c>
      <c r="I615">
        <v>2</v>
      </c>
      <c r="J615" t="s">
        <v>73</v>
      </c>
      <c r="K615" t="s">
        <v>75</v>
      </c>
      <c r="L615">
        <v>4</v>
      </c>
      <c r="M615">
        <v>6</v>
      </c>
      <c r="N615">
        <v>36</v>
      </c>
    </row>
    <row r="616" spans="1:14">
      <c r="A616" t="s">
        <v>9</v>
      </c>
      <c r="B616" t="s">
        <v>29</v>
      </c>
      <c r="C616" s="4">
        <v>44941</v>
      </c>
      <c r="D616" s="4">
        <v>44956</v>
      </c>
      <c r="E616" s="4">
        <v>44957</v>
      </c>
      <c r="F616" s="4">
        <v>44986</v>
      </c>
      <c r="G616">
        <v>48</v>
      </c>
      <c r="H616">
        <v>7200</v>
      </c>
      <c r="I616">
        <v>1</v>
      </c>
      <c r="J616" t="s">
        <v>74</v>
      </c>
      <c r="K616" t="s">
        <v>75</v>
      </c>
      <c r="L616">
        <v>8</v>
      </c>
      <c r="M616">
        <v>7</v>
      </c>
      <c r="N616">
        <v>29</v>
      </c>
    </row>
    <row r="617" spans="1:14">
      <c r="A617" t="s">
        <v>9</v>
      </c>
      <c r="B617" t="s">
        <v>30</v>
      </c>
      <c r="C617" s="4">
        <v>44948</v>
      </c>
      <c r="D617" s="4">
        <v>44957</v>
      </c>
      <c r="E617" s="4">
        <v>44958</v>
      </c>
      <c r="F617" s="4">
        <v>44986</v>
      </c>
      <c r="G617">
        <v>73</v>
      </c>
      <c r="H617">
        <v>10950</v>
      </c>
      <c r="I617">
        <v>3</v>
      </c>
      <c r="J617" t="s">
        <v>73</v>
      </c>
      <c r="K617" t="s">
        <v>75</v>
      </c>
      <c r="L617">
        <v>6</v>
      </c>
      <c r="M617">
        <v>3</v>
      </c>
      <c r="N617">
        <v>28</v>
      </c>
    </row>
    <row r="618" spans="1:14">
      <c r="A618" t="s">
        <v>10</v>
      </c>
      <c r="B618" t="s">
        <v>31</v>
      </c>
      <c r="C618" s="4">
        <v>44931</v>
      </c>
      <c r="D618" s="4">
        <v>44945</v>
      </c>
      <c r="E618" s="4">
        <v>44946</v>
      </c>
      <c r="F618" s="4">
        <v>44986</v>
      </c>
      <c r="G618">
        <v>51</v>
      </c>
      <c r="H618">
        <v>16320</v>
      </c>
      <c r="I618">
        <v>2</v>
      </c>
      <c r="J618" t="s">
        <v>73</v>
      </c>
      <c r="K618" t="s">
        <v>75</v>
      </c>
      <c r="L618">
        <v>7</v>
      </c>
      <c r="M618">
        <v>7</v>
      </c>
      <c r="N618">
        <v>40</v>
      </c>
    </row>
    <row r="619" spans="1:14">
      <c r="A619" t="s">
        <v>10</v>
      </c>
      <c r="B619" t="s">
        <v>32</v>
      </c>
      <c r="C619" s="4">
        <v>44934</v>
      </c>
      <c r="D619" s="4">
        <v>44946</v>
      </c>
      <c r="E619" s="4">
        <v>44947</v>
      </c>
      <c r="F619" s="4">
        <v>44986</v>
      </c>
      <c r="G619">
        <v>46</v>
      </c>
      <c r="H619">
        <v>14720</v>
      </c>
      <c r="I619">
        <v>2</v>
      </c>
      <c r="J619" t="s">
        <v>73</v>
      </c>
      <c r="K619" t="s">
        <v>75</v>
      </c>
      <c r="L619">
        <v>6</v>
      </c>
      <c r="M619">
        <v>6</v>
      </c>
      <c r="N619">
        <v>39</v>
      </c>
    </row>
    <row r="620" spans="1:14">
      <c r="A620" t="s">
        <v>11</v>
      </c>
      <c r="B620" t="s">
        <v>33</v>
      </c>
      <c r="C620" s="4">
        <v>44893</v>
      </c>
      <c r="D620" s="4">
        <v>44900</v>
      </c>
      <c r="E620" s="4">
        <v>44901</v>
      </c>
      <c r="F620" s="4">
        <v>44986</v>
      </c>
      <c r="G620">
        <v>38</v>
      </c>
      <c r="H620">
        <v>10640</v>
      </c>
      <c r="I620">
        <v>3</v>
      </c>
      <c r="J620" t="s">
        <v>74</v>
      </c>
      <c r="K620" t="s">
        <v>75</v>
      </c>
      <c r="L620">
        <v>5</v>
      </c>
      <c r="M620">
        <v>2</v>
      </c>
      <c r="N620">
        <v>85</v>
      </c>
    </row>
    <row r="621" spans="1:14">
      <c r="A621" t="s">
        <v>11</v>
      </c>
      <c r="B621" t="s">
        <v>34</v>
      </c>
      <c r="C621" s="4">
        <v>44889</v>
      </c>
      <c r="D621" s="4">
        <v>44900</v>
      </c>
      <c r="E621" s="4">
        <v>44901</v>
      </c>
      <c r="F621" s="4">
        <v>44986</v>
      </c>
      <c r="G621">
        <v>70</v>
      </c>
      <c r="H621">
        <v>19600</v>
      </c>
      <c r="I621">
        <v>2</v>
      </c>
      <c r="J621" t="s">
        <v>73</v>
      </c>
      <c r="K621" t="s">
        <v>75</v>
      </c>
      <c r="L621">
        <v>8</v>
      </c>
      <c r="M621">
        <v>3</v>
      </c>
      <c r="N621">
        <v>85</v>
      </c>
    </row>
    <row r="622" spans="1:14">
      <c r="A622" t="s">
        <v>12</v>
      </c>
      <c r="B622" t="s">
        <v>35</v>
      </c>
      <c r="C622" s="4">
        <v>44939</v>
      </c>
      <c r="D622" s="4">
        <v>44952</v>
      </c>
      <c r="E622" s="4">
        <v>44953</v>
      </c>
      <c r="F622" s="4">
        <v>44986</v>
      </c>
      <c r="G622">
        <v>44</v>
      </c>
      <c r="H622">
        <v>13200</v>
      </c>
      <c r="I622">
        <v>3</v>
      </c>
      <c r="J622" t="s">
        <v>73</v>
      </c>
      <c r="K622" t="s">
        <v>75</v>
      </c>
      <c r="L622">
        <v>6</v>
      </c>
      <c r="M622">
        <v>7</v>
      </c>
      <c r="N622">
        <v>33</v>
      </c>
    </row>
    <row r="623" spans="1:14">
      <c r="A623" t="s">
        <v>12</v>
      </c>
      <c r="B623" t="s">
        <v>36</v>
      </c>
      <c r="C623" s="4">
        <v>44939</v>
      </c>
      <c r="D623" s="4">
        <v>44949</v>
      </c>
      <c r="E623" s="4">
        <v>44950</v>
      </c>
      <c r="F623" s="4">
        <v>44986</v>
      </c>
      <c r="G623">
        <v>58</v>
      </c>
      <c r="H623">
        <v>17400</v>
      </c>
      <c r="I623">
        <v>5</v>
      </c>
      <c r="J623" t="s">
        <v>73</v>
      </c>
      <c r="K623" t="s">
        <v>75</v>
      </c>
      <c r="L623">
        <v>9</v>
      </c>
      <c r="M623">
        <v>1</v>
      </c>
      <c r="N623">
        <v>36</v>
      </c>
    </row>
    <row r="624" spans="1:14">
      <c r="A624" t="s">
        <v>13</v>
      </c>
      <c r="B624" t="s">
        <v>37</v>
      </c>
      <c r="C624" s="4">
        <v>44939</v>
      </c>
      <c r="D624" s="4">
        <v>44953</v>
      </c>
      <c r="E624" s="4">
        <v>44954</v>
      </c>
      <c r="F624" s="4">
        <v>44986</v>
      </c>
      <c r="G624">
        <v>69</v>
      </c>
      <c r="H624">
        <v>9660</v>
      </c>
      <c r="I624">
        <v>2</v>
      </c>
      <c r="J624" t="s">
        <v>73</v>
      </c>
      <c r="K624" t="s">
        <v>75</v>
      </c>
      <c r="L624">
        <v>9</v>
      </c>
      <c r="M624">
        <v>5</v>
      </c>
      <c r="N624">
        <v>32</v>
      </c>
    </row>
    <row r="625" spans="1:14">
      <c r="A625" t="s">
        <v>13</v>
      </c>
      <c r="B625" t="s">
        <v>38</v>
      </c>
      <c r="C625" s="4">
        <v>44943</v>
      </c>
      <c r="D625" s="4">
        <v>44953</v>
      </c>
      <c r="E625" s="4">
        <v>44954</v>
      </c>
      <c r="F625" s="4">
        <v>44986</v>
      </c>
      <c r="G625">
        <v>90</v>
      </c>
      <c r="H625">
        <v>16200</v>
      </c>
      <c r="I625">
        <v>1</v>
      </c>
      <c r="J625" t="s">
        <v>73</v>
      </c>
      <c r="K625" t="s">
        <v>75</v>
      </c>
      <c r="L625">
        <v>9</v>
      </c>
      <c r="M625">
        <v>1</v>
      </c>
      <c r="N625">
        <v>32</v>
      </c>
    </row>
    <row r="626" spans="1:14">
      <c r="A626" t="s">
        <v>14</v>
      </c>
      <c r="B626" t="s">
        <v>39</v>
      </c>
      <c r="C626" s="4">
        <v>44951</v>
      </c>
      <c r="D626" s="4">
        <v>44958</v>
      </c>
      <c r="E626" s="4">
        <v>44959</v>
      </c>
      <c r="F626" s="4">
        <v>44986</v>
      </c>
      <c r="G626">
        <v>59</v>
      </c>
      <c r="H626">
        <v>7080</v>
      </c>
      <c r="I626">
        <v>1</v>
      </c>
      <c r="J626" t="s">
        <v>73</v>
      </c>
      <c r="K626" t="s">
        <v>75</v>
      </c>
      <c r="L626">
        <v>4</v>
      </c>
      <c r="M626">
        <v>3</v>
      </c>
      <c r="N626">
        <v>27</v>
      </c>
    </row>
    <row r="627" spans="1:14">
      <c r="A627" t="s">
        <v>14</v>
      </c>
      <c r="B627" t="s">
        <v>40</v>
      </c>
      <c r="C627" s="4">
        <v>44948</v>
      </c>
      <c r="D627" s="4">
        <v>44955</v>
      </c>
      <c r="E627" s="4">
        <v>44956</v>
      </c>
      <c r="F627" s="4">
        <v>44986</v>
      </c>
      <c r="G627">
        <v>74</v>
      </c>
      <c r="H627">
        <v>8880</v>
      </c>
      <c r="I627">
        <v>3</v>
      </c>
      <c r="J627" t="s">
        <v>73</v>
      </c>
      <c r="K627" t="s">
        <v>75</v>
      </c>
      <c r="L627">
        <v>5</v>
      </c>
      <c r="M627">
        <v>2</v>
      </c>
      <c r="N627">
        <v>30</v>
      </c>
    </row>
    <row r="628" spans="1:14">
      <c r="A628" t="s">
        <v>15</v>
      </c>
      <c r="B628" t="s">
        <v>41</v>
      </c>
      <c r="C628" s="4">
        <v>44927</v>
      </c>
      <c r="D628" s="4">
        <v>44938</v>
      </c>
      <c r="E628" s="4">
        <v>44939</v>
      </c>
      <c r="F628" s="4">
        <v>44986</v>
      </c>
      <c r="G628">
        <v>42</v>
      </c>
      <c r="H628">
        <v>28560</v>
      </c>
      <c r="I628">
        <v>2</v>
      </c>
      <c r="J628" t="s">
        <v>73</v>
      </c>
      <c r="K628" t="s">
        <v>75</v>
      </c>
      <c r="L628">
        <v>9</v>
      </c>
      <c r="M628">
        <v>2</v>
      </c>
      <c r="N628">
        <v>47</v>
      </c>
    </row>
    <row r="629" spans="1:14">
      <c r="A629" t="s">
        <v>15</v>
      </c>
      <c r="B629" t="s">
        <v>42</v>
      </c>
      <c r="C629" s="4">
        <v>44922</v>
      </c>
      <c r="D629" s="4">
        <v>44935</v>
      </c>
      <c r="E629" s="4">
        <v>44936</v>
      </c>
      <c r="F629" s="4">
        <v>44986</v>
      </c>
      <c r="G629">
        <v>65</v>
      </c>
      <c r="H629">
        <v>44200</v>
      </c>
      <c r="I629">
        <v>2</v>
      </c>
      <c r="J629" t="s">
        <v>73</v>
      </c>
      <c r="K629" t="s">
        <v>75</v>
      </c>
      <c r="L629">
        <v>10</v>
      </c>
      <c r="M629">
        <v>3</v>
      </c>
      <c r="N629">
        <v>50</v>
      </c>
    </row>
    <row r="630" spans="1:14">
      <c r="A630" t="s">
        <v>16</v>
      </c>
      <c r="B630" t="s">
        <v>43</v>
      </c>
      <c r="C630" s="4">
        <v>44884</v>
      </c>
      <c r="D630" s="4">
        <v>44891</v>
      </c>
      <c r="E630" s="4">
        <v>44892</v>
      </c>
      <c r="F630" s="4">
        <v>44986</v>
      </c>
      <c r="G630">
        <v>44</v>
      </c>
      <c r="H630">
        <v>33000</v>
      </c>
      <c r="I630">
        <v>2</v>
      </c>
      <c r="J630" t="s">
        <v>74</v>
      </c>
      <c r="K630" t="s">
        <v>75</v>
      </c>
      <c r="L630">
        <v>6</v>
      </c>
      <c r="M630">
        <v>1</v>
      </c>
      <c r="N630">
        <v>94</v>
      </c>
    </row>
    <row r="631" spans="1:14">
      <c r="A631" t="s">
        <v>16</v>
      </c>
      <c r="B631" t="s">
        <v>44</v>
      </c>
      <c r="C631" s="4">
        <v>44883</v>
      </c>
      <c r="D631" s="4">
        <v>44891</v>
      </c>
      <c r="E631" s="4">
        <v>44892</v>
      </c>
      <c r="F631" s="4">
        <v>44986</v>
      </c>
      <c r="G631">
        <v>40</v>
      </c>
      <c r="H631">
        <v>30000</v>
      </c>
      <c r="I631">
        <v>3</v>
      </c>
      <c r="J631" t="s">
        <v>73</v>
      </c>
      <c r="K631" t="s">
        <v>76</v>
      </c>
      <c r="L631">
        <v>4</v>
      </c>
      <c r="M631">
        <v>4</v>
      </c>
      <c r="N631">
        <v>94</v>
      </c>
    </row>
    <row r="632" spans="1:14">
      <c r="A632" t="s">
        <v>19</v>
      </c>
      <c r="B632" t="s">
        <v>45</v>
      </c>
      <c r="C632" s="4">
        <v>44936</v>
      </c>
      <c r="D632" s="4">
        <v>44953</v>
      </c>
      <c r="E632" s="4">
        <v>44954</v>
      </c>
      <c r="F632" s="4">
        <v>44986</v>
      </c>
      <c r="G632">
        <v>50</v>
      </c>
      <c r="H632">
        <v>17500</v>
      </c>
      <c r="I632">
        <v>3</v>
      </c>
      <c r="J632" t="s">
        <v>73</v>
      </c>
      <c r="K632" t="s">
        <v>75</v>
      </c>
      <c r="L632">
        <v>10</v>
      </c>
      <c r="M632">
        <v>7</v>
      </c>
      <c r="N632">
        <v>32</v>
      </c>
    </row>
    <row r="633" spans="1:14">
      <c r="A633" t="s">
        <v>19</v>
      </c>
      <c r="B633" t="s">
        <v>46</v>
      </c>
      <c r="C633" s="4">
        <v>44941</v>
      </c>
      <c r="D633" s="4">
        <v>44954</v>
      </c>
      <c r="E633" s="4">
        <v>44955</v>
      </c>
      <c r="F633" s="4">
        <v>44986</v>
      </c>
      <c r="G633">
        <v>59</v>
      </c>
      <c r="H633">
        <v>20650</v>
      </c>
      <c r="I633">
        <v>3</v>
      </c>
      <c r="J633" t="s">
        <v>74</v>
      </c>
      <c r="K633" t="s">
        <v>75</v>
      </c>
      <c r="L633">
        <v>6</v>
      </c>
      <c r="M633">
        <v>7</v>
      </c>
      <c r="N633">
        <v>31</v>
      </c>
    </row>
    <row r="634" spans="1:14">
      <c r="A634" t="s">
        <v>20</v>
      </c>
      <c r="B634" t="s">
        <v>47</v>
      </c>
      <c r="C634" s="4">
        <v>44949</v>
      </c>
      <c r="D634" s="4">
        <v>44961</v>
      </c>
      <c r="E634" s="4">
        <v>44962</v>
      </c>
      <c r="F634" s="4">
        <v>44986</v>
      </c>
      <c r="G634">
        <v>41</v>
      </c>
      <c r="H634">
        <v>9020</v>
      </c>
      <c r="I634">
        <v>3</v>
      </c>
      <c r="J634" t="s">
        <v>74</v>
      </c>
      <c r="K634" t="s">
        <v>75</v>
      </c>
      <c r="L634">
        <v>7</v>
      </c>
      <c r="M634">
        <v>5</v>
      </c>
      <c r="N634">
        <v>24</v>
      </c>
    </row>
    <row r="635" spans="1:14">
      <c r="A635" t="s">
        <v>20</v>
      </c>
      <c r="B635" t="s">
        <v>48</v>
      </c>
      <c r="C635" s="4">
        <v>44951</v>
      </c>
      <c r="D635" s="4">
        <v>44963</v>
      </c>
      <c r="E635" s="4">
        <v>44964</v>
      </c>
      <c r="F635" s="4">
        <v>44986</v>
      </c>
      <c r="G635">
        <v>45</v>
      </c>
      <c r="H635">
        <v>9900</v>
      </c>
      <c r="I635">
        <v>3</v>
      </c>
      <c r="J635" t="s">
        <v>73</v>
      </c>
      <c r="K635" t="s">
        <v>76</v>
      </c>
      <c r="L635">
        <v>8</v>
      </c>
      <c r="M635">
        <v>4</v>
      </c>
      <c r="N635">
        <v>22</v>
      </c>
    </row>
    <row r="636" spans="1:14">
      <c r="A636" t="s">
        <v>21</v>
      </c>
      <c r="B636" t="s">
        <v>49</v>
      </c>
      <c r="C636" s="4">
        <v>44951</v>
      </c>
      <c r="D636" s="4">
        <v>44966</v>
      </c>
      <c r="E636" s="4">
        <v>44967</v>
      </c>
      <c r="F636" s="4">
        <v>44986</v>
      </c>
      <c r="G636">
        <v>57</v>
      </c>
      <c r="H636">
        <v>3420</v>
      </c>
      <c r="I636">
        <v>3</v>
      </c>
      <c r="J636" t="s">
        <v>73</v>
      </c>
      <c r="K636" t="s">
        <v>75</v>
      </c>
      <c r="L636">
        <v>10</v>
      </c>
      <c r="M636">
        <v>5</v>
      </c>
      <c r="N636">
        <v>19</v>
      </c>
    </row>
    <row r="637" spans="1:14">
      <c r="A637" t="s">
        <v>21</v>
      </c>
      <c r="B637" t="s">
        <v>50</v>
      </c>
      <c r="C637" s="4">
        <v>44956</v>
      </c>
      <c r="D637" s="4">
        <v>44964</v>
      </c>
      <c r="E637" s="4">
        <v>44965</v>
      </c>
      <c r="F637" s="4">
        <v>44986</v>
      </c>
      <c r="G637">
        <v>51</v>
      </c>
      <c r="H637">
        <v>3060</v>
      </c>
      <c r="I637">
        <v>3</v>
      </c>
      <c r="J637" t="s">
        <v>73</v>
      </c>
      <c r="K637" t="s">
        <v>75</v>
      </c>
      <c r="L637">
        <v>7</v>
      </c>
      <c r="M637">
        <v>1</v>
      </c>
      <c r="N637">
        <v>21</v>
      </c>
    </row>
    <row r="638" spans="1:14">
      <c r="A638" t="s">
        <v>22</v>
      </c>
      <c r="B638" t="s">
        <v>51</v>
      </c>
      <c r="C638" s="4">
        <v>44944</v>
      </c>
      <c r="D638" s="4">
        <v>44955</v>
      </c>
      <c r="E638" s="4">
        <v>44956</v>
      </c>
      <c r="F638" s="4">
        <v>44986</v>
      </c>
      <c r="G638">
        <v>51</v>
      </c>
      <c r="H638">
        <v>9180</v>
      </c>
      <c r="I638">
        <v>4</v>
      </c>
      <c r="J638" t="s">
        <v>73</v>
      </c>
      <c r="K638" t="s">
        <v>75</v>
      </c>
      <c r="L638">
        <v>6</v>
      </c>
      <c r="M638">
        <v>5</v>
      </c>
      <c r="N638">
        <v>30</v>
      </c>
    </row>
    <row r="639" spans="1:14">
      <c r="A639" t="s">
        <v>22</v>
      </c>
      <c r="B639" t="s">
        <v>52</v>
      </c>
      <c r="C639" s="4">
        <v>44951</v>
      </c>
      <c r="D639" s="4">
        <v>44959</v>
      </c>
      <c r="E639" s="4">
        <v>44960</v>
      </c>
      <c r="F639" s="4">
        <v>44986</v>
      </c>
      <c r="G639">
        <v>47</v>
      </c>
      <c r="H639">
        <v>8460</v>
      </c>
      <c r="I639">
        <v>2</v>
      </c>
      <c r="J639" t="s">
        <v>73</v>
      </c>
      <c r="K639" t="s">
        <v>75</v>
      </c>
      <c r="L639">
        <v>6</v>
      </c>
      <c r="M639">
        <v>2</v>
      </c>
      <c r="N639">
        <v>26</v>
      </c>
    </row>
    <row r="640" spans="1:14">
      <c r="A640" t="s">
        <v>23</v>
      </c>
      <c r="B640" t="s">
        <v>53</v>
      </c>
      <c r="C640" s="4">
        <v>44937</v>
      </c>
      <c r="D640" s="4">
        <v>44947</v>
      </c>
      <c r="E640" s="4">
        <v>44948</v>
      </c>
      <c r="F640" s="4">
        <v>44986</v>
      </c>
      <c r="G640">
        <v>44</v>
      </c>
      <c r="H640">
        <v>19800</v>
      </c>
      <c r="I640">
        <v>3</v>
      </c>
      <c r="J640" t="s">
        <v>73</v>
      </c>
      <c r="K640" t="s">
        <v>75</v>
      </c>
      <c r="L640">
        <v>8</v>
      </c>
      <c r="M640">
        <v>2</v>
      </c>
      <c r="N640">
        <v>38</v>
      </c>
    </row>
    <row r="641" spans="1:14">
      <c r="A641" t="s">
        <v>23</v>
      </c>
      <c r="B641" t="s">
        <v>54</v>
      </c>
      <c r="C641" s="4">
        <v>44941</v>
      </c>
      <c r="D641" s="4">
        <v>44949</v>
      </c>
      <c r="E641" s="4">
        <v>44950</v>
      </c>
      <c r="F641" s="4">
        <v>44986</v>
      </c>
      <c r="G641">
        <v>52</v>
      </c>
      <c r="H641">
        <v>23400</v>
      </c>
      <c r="I641">
        <v>2</v>
      </c>
      <c r="J641" t="s">
        <v>73</v>
      </c>
      <c r="K641" t="s">
        <v>75</v>
      </c>
      <c r="L641">
        <v>7</v>
      </c>
      <c r="M641">
        <v>1</v>
      </c>
      <c r="N641">
        <v>36</v>
      </c>
    </row>
    <row r="642" spans="1:14">
      <c r="A642" t="s">
        <v>24</v>
      </c>
      <c r="B642" t="s">
        <v>55</v>
      </c>
      <c r="C642" s="4">
        <v>44952</v>
      </c>
      <c r="D642" s="4">
        <v>44959</v>
      </c>
      <c r="E642" s="4">
        <v>44960</v>
      </c>
      <c r="F642" s="4">
        <v>44986</v>
      </c>
      <c r="G642">
        <v>50</v>
      </c>
      <c r="H642">
        <v>13000</v>
      </c>
      <c r="I642">
        <v>4</v>
      </c>
      <c r="J642" t="s">
        <v>73</v>
      </c>
      <c r="K642" t="s">
        <v>75</v>
      </c>
      <c r="L642">
        <v>4</v>
      </c>
      <c r="M642">
        <v>3</v>
      </c>
      <c r="N642">
        <v>26</v>
      </c>
    </row>
    <row r="643" spans="1:14">
      <c r="A643" t="s">
        <v>24</v>
      </c>
      <c r="B643" t="s">
        <v>56</v>
      </c>
      <c r="C643" s="4">
        <v>44941</v>
      </c>
      <c r="D643" s="4">
        <v>44956</v>
      </c>
      <c r="E643" s="4">
        <v>44957</v>
      </c>
      <c r="F643" s="4">
        <v>44986</v>
      </c>
      <c r="G643">
        <v>72</v>
      </c>
      <c r="H643">
        <v>18720</v>
      </c>
      <c r="I643">
        <v>2</v>
      </c>
      <c r="J643" t="s">
        <v>73</v>
      </c>
      <c r="K643" t="s">
        <v>75</v>
      </c>
      <c r="L643">
        <v>9</v>
      </c>
      <c r="M643">
        <v>6</v>
      </c>
      <c r="N643">
        <v>29</v>
      </c>
    </row>
    <row r="644" spans="1:14">
      <c r="A644" t="s">
        <v>25</v>
      </c>
      <c r="B644" t="s">
        <v>57</v>
      </c>
      <c r="C644" s="4">
        <v>44952</v>
      </c>
      <c r="D644" s="4">
        <v>44961</v>
      </c>
      <c r="E644" s="4">
        <v>44962</v>
      </c>
      <c r="F644" s="4">
        <v>44986</v>
      </c>
      <c r="G644">
        <v>64</v>
      </c>
      <c r="H644">
        <v>5760</v>
      </c>
      <c r="I644">
        <v>3</v>
      </c>
      <c r="J644" t="s">
        <v>73</v>
      </c>
      <c r="K644" t="s">
        <v>75</v>
      </c>
      <c r="L644">
        <v>3</v>
      </c>
      <c r="M644">
        <v>6</v>
      </c>
      <c r="N644">
        <v>24</v>
      </c>
    </row>
    <row r="645" spans="1:14">
      <c r="A645" t="s">
        <v>25</v>
      </c>
      <c r="B645" t="s">
        <v>58</v>
      </c>
      <c r="C645" s="4">
        <v>44952</v>
      </c>
      <c r="D645" s="4">
        <v>44963</v>
      </c>
      <c r="E645" s="4">
        <v>44964</v>
      </c>
      <c r="F645" s="4">
        <v>44986</v>
      </c>
      <c r="G645">
        <v>72</v>
      </c>
      <c r="H645">
        <v>6480</v>
      </c>
      <c r="I645">
        <v>3</v>
      </c>
      <c r="J645" t="s">
        <v>73</v>
      </c>
      <c r="K645" t="s">
        <v>75</v>
      </c>
      <c r="L645">
        <v>7</v>
      </c>
      <c r="M645">
        <v>4</v>
      </c>
      <c r="N645">
        <v>22</v>
      </c>
    </row>
    <row r="646" spans="1:14">
      <c r="A646" t="s">
        <v>26</v>
      </c>
      <c r="B646" t="s">
        <v>59</v>
      </c>
      <c r="C646" s="4">
        <v>44947</v>
      </c>
      <c r="D646" s="4">
        <v>44961</v>
      </c>
      <c r="E646" s="4">
        <v>44962</v>
      </c>
      <c r="F646" s="4">
        <v>44986</v>
      </c>
      <c r="G646">
        <v>57</v>
      </c>
      <c r="H646">
        <v>7980</v>
      </c>
      <c r="I646">
        <v>5</v>
      </c>
      <c r="J646" t="s">
        <v>73</v>
      </c>
      <c r="K646" t="s">
        <v>75</v>
      </c>
      <c r="L646">
        <v>10</v>
      </c>
      <c r="M646">
        <v>4</v>
      </c>
      <c r="N646">
        <v>24</v>
      </c>
    </row>
    <row r="647" spans="1:14">
      <c r="A647" t="s">
        <v>26</v>
      </c>
      <c r="B647" t="s">
        <v>60</v>
      </c>
      <c r="C647" s="4">
        <v>44948</v>
      </c>
      <c r="D647" s="4">
        <v>44960</v>
      </c>
      <c r="E647" s="4">
        <v>44961</v>
      </c>
      <c r="F647" s="4">
        <v>44986</v>
      </c>
      <c r="G647">
        <v>62</v>
      </c>
      <c r="H647">
        <v>8680</v>
      </c>
      <c r="I647">
        <v>2</v>
      </c>
      <c r="J647" t="s">
        <v>73</v>
      </c>
      <c r="K647" t="s">
        <v>75</v>
      </c>
      <c r="L647">
        <v>8</v>
      </c>
      <c r="M647">
        <v>4</v>
      </c>
      <c r="N647">
        <v>25</v>
      </c>
    </row>
    <row r="648" spans="1:14">
      <c r="A648" t="s">
        <v>8</v>
      </c>
      <c r="B648" t="s">
        <v>27</v>
      </c>
      <c r="C648" s="4">
        <v>44968</v>
      </c>
      <c r="D648" s="4">
        <v>44980</v>
      </c>
      <c r="E648" s="4">
        <v>44981</v>
      </c>
      <c r="F648" s="4">
        <v>45017</v>
      </c>
      <c r="G648">
        <v>59</v>
      </c>
      <c r="H648">
        <v>15340</v>
      </c>
      <c r="I648">
        <v>3</v>
      </c>
      <c r="J648" t="s">
        <v>73</v>
      </c>
      <c r="K648" t="s">
        <v>76</v>
      </c>
      <c r="L648">
        <v>9</v>
      </c>
      <c r="M648">
        <v>3</v>
      </c>
      <c r="N648">
        <v>36</v>
      </c>
    </row>
    <row r="649" spans="1:14">
      <c r="A649" t="s">
        <v>8</v>
      </c>
      <c r="B649" t="s">
        <v>28</v>
      </c>
      <c r="C649" s="4">
        <v>44974</v>
      </c>
      <c r="D649" s="4">
        <v>44983</v>
      </c>
      <c r="E649" s="4">
        <v>44984</v>
      </c>
      <c r="F649" s="4">
        <v>45017</v>
      </c>
      <c r="G649">
        <v>48</v>
      </c>
      <c r="H649">
        <v>12480</v>
      </c>
      <c r="I649">
        <v>3</v>
      </c>
      <c r="J649" t="s">
        <v>73</v>
      </c>
      <c r="K649" t="s">
        <v>75</v>
      </c>
      <c r="L649">
        <v>7</v>
      </c>
      <c r="M649">
        <v>2</v>
      </c>
      <c r="N649">
        <v>33</v>
      </c>
    </row>
    <row r="650" spans="1:14">
      <c r="A650" t="s">
        <v>9</v>
      </c>
      <c r="B650" t="s">
        <v>29</v>
      </c>
      <c r="C650" s="4">
        <v>44970</v>
      </c>
      <c r="D650" s="4">
        <v>44984</v>
      </c>
      <c r="E650" s="4">
        <v>44985</v>
      </c>
      <c r="F650" s="4">
        <v>45017</v>
      </c>
      <c r="G650">
        <v>58</v>
      </c>
      <c r="H650">
        <v>8700</v>
      </c>
      <c r="I650">
        <v>2</v>
      </c>
      <c r="J650" t="s">
        <v>73</v>
      </c>
      <c r="K650" t="s">
        <v>75</v>
      </c>
      <c r="L650">
        <v>7</v>
      </c>
      <c r="M650">
        <v>7</v>
      </c>
      <c r="N650">
        <v>32</v>
      </c>
    </row>
    <row r="651" spans="1:14">
      <c r="A651" t="s">
        <v>9</v>
      </c>
      <c r="B651" t="s">
        <v>30</v>
      </c>
      <c r="C651" s="4">
        <v>44974</v>
      </c>
      <c r="D651" s="4">
        <v>44986</v>
      </c>
      <c r="E651" s="4">
        <v>44987</v>
      </c>
      <c r="F651" s="4">
        <v>45017</v>
      </c>
      <c r="G651">
        <v>54</v>
      </c>
      <c r="H651">
        <v>8100</v>
      </c>
      <c r="I651">
        <v>2</v>
      </c>
      <c r="J651" t="s">
        <v>73</v>
      </c>
      <c r="K651" t="s">
        <v>75</v>
      </c>
      <c r="L651">
        <v>9</v>
      </c>
      <c r="M651">
        <v>3</v>
      </c>
      <c r="N651">
        <v>30</v>
      </c>
    </row>
    <row r="652" spans="1:14">
      <c r="A652" t="s">
        <v>10</v>
      </c>
      <c r="B652" t="s">
        <v>31</v>
      </c>
      <c r="C652" s="4">
        <v>44967</v>
      </c>
      <c r="D652" s="4">
        <v>44975</v>
      </c>
      <c r="E652" s="4">
        <v>44976</v>
      </c>
      <c r="F652" s="4">
        <v>45017</v>
      </c>
      <c r="G652">
        <v>39</v>
      </c>
      <c r="H652">
        <v>12480</v>
      </c>
      <c r="I652">
        <v>2</v>
      </c>
      <c r="J652" t="s">
        <v>73</v>
      </c>
      <c r="K652" t="s">
        <v>75</v>
      </c>
      <c r="L652">
        <v>6</v>
      </c>
      <c r="M652">
        <v>2</v>
      </c>
      <c r="N652">
        <v>41</v>
      </c>
    </row>
    <row r="653" spans="1:14">
      <c r="A653" t="s">
        <v>10</v>
      </c>
      <c r="B653" t="s">
        <v>32</v>
      </c>
      <c r="C653" s="4">
        <v>44971</v>
      </c>
      <c r="D653" s="4">
        <v>44979</v>
      </c>
      <c r="E653" s="4">
        <v>44980</v>
      </c>
      <c r="F653" s="4">
        <v>45017</v>
      </c>
      <c r="G653">
        <v>66</v>
      </c>
      <c r="H653">
        <v>21120</v>
      </c>
      <c r="I653">
        <v>2</v>
      </c>
      <c r="J653" t="s">
        <v>73</v>
      </c>
      <c r="K653" t="s">
        <v>75</v>
      </c>
      <c r="L653">
        <v>4</v>
      </c>
      <c r="M653">
        <v>4</v>
      </c>
      <c r="N653">
        <v>37</v>
      </c>
    </row>
    <row r="654" spans="1:14">
      <c r="A654" t="s">
        <v>11</v>
      </c>
      <c r="B654" t="s">
        <v>33</v>
      </c>
      <c r="C654" s="4">
        <v>44919</v>
      </c>
      <c r="D654" s="4">
        <v>44928</v>
      </c>
      <c r="E654" s="4">
        <v>44929</v>
      </c>
      <c r="F654" s="4">
        <v>45017</v>
      </c>
      <c r="G654">
        <v>40</v>
      </c>
      <c r="H654">
        <v>11200</v>
      </c>
      <c r="I654">
        <v>5</v>
      </c>
      <c r="J654" t="s">
        <v>73</v>
      </c>
      <c r="K654" t="s">
        <v>75</v>
      </c>
      <c r="L654">
        <v>6</v>
      </c>
      <c r="M654">
        <v>3</v>
      </c>
      <c r="N654">
        <v>88</v>
      </c>
    </row>
    <row r="655" spans="1:14">
      <c r="A655" t="s">
        <v>11</v>
      </c>
      <c r="B655" t="s">
        <v>34</v>
      </c>
      <c r="C655" s="4">
        <v>44928</v>
      </c>
      <c r="D655" s="4">
        <v>44933</v>
      </c>
      <c r="E655" s="4">
        <v>44934</v>
      </c>
      <c r="F655" s="4">
        <v>45017</v>
      </c>
      <c r="G655">
        <v>46</v>
      </c>
      <c r="H655">
        <v>12880</v>
      </c>
      <c r="I655">
        <v>2</v>
      </c>
      <c r="J655" t="s">
        <v>73</v>
      </c>
      <c r="K655" t="s">
        <v>75</v>
      </c>
      <c r="L655">
        <v>3</v>
      </c>
      <c r="M655">
        <v>2</v>
      </c>
      <c r="N655">
        <v>83</v>
      </c>
    </row>
    <row r="656" spans="1:14">
      <c r="A656" t="s">
        <v>12</v>
      </c>
      <c r="B656" t="s">
        <v>35</v>
      </c>
      <c r="C656" s="4">
        <v>44972</v>
      </c>
      <c r="D656" s="4">
        <v>44984</v>
      </c>
      <c r="E656" s="4">
        <v>44985</v>
      </c>
      <c r="F656" s="4">
        <v>45017</v>
      </c>
      <c r="G656">
        <v>44</v>
      </c>
      <c r="H656">
        <v>13200</v>
      </c>
      <c r="I656">
        <v>4</v>
      </c>
      <c r="J656" t="s">
        <v>74</v>
      </c>
      <c r="K656" t="s">
        <v>75</v>
      </c>
      <c r="L656">
        <v>5</v>
      </c>
      <c r="M656">
        <v>7</v>
      </c>
      <c r="N656">
        <v>32</v>
      </c>
    </row>
    <row r="657" spans="1:14">
      <c r="A657" t="s">
        <v>12</v>
      </c>
      <c r="B657" t="s">
        <v>36</v>
      </c>
      <c r="C657" s="4">
        <v>44972</v>
      </c>
      <c r="D657" s="4">
        <v>44981</v>
      </c>
      <c r="E657" s="4">
        <v>44982</v>
      </c>
      <c r="F657" s="4">
        <v>45017</v>
      </c>
      <c r="G657">
        <v>68</v>
      </c>
      <c r="H657">
        <v>20400</v>
      </c>
      <c r="I657">
        <v>5</v>
      </c>
      <c r="J657" t="s">
        <v>74</v>
      </c>
      <c r="K657" t="s">
        <v>75</v>
      </c>
      <c r="L657">
        <v>4</v>
      </c>
      <c r="M657">
        <v>5</v>
      </c>
      <c r="N657">
        <v>35</v>
      </c>
    </row>
    <row r="658" spans="1:14">
      <c r="A658" t="s">
        <v>13</v>
      </c>
      <c r="B658" t="s">
        <v>37</v>
      </c>
      <c r="C658" s="4">
        <v>44969</v>
      </c>
      <c r="D658" s="4">
        <v>44982</v>
      </c>
      <c r="E658" s="4">
        <v>44983</v>
      </c>
      <c r="F658" s="4">
        <v>45017</v>
      </c>
      <c r="G658">
        <v>59</v>
      </c>
      <c r="H658">
        <v>8260</v>
      </c>
      <c r="I658">
        <v>3</v>
      </c>
      <c r="J658" t="s">
        <v>73</v>
      </c>
      <c r="K658" t="s">
        <v>75</v>
      </c>
      <c r="L658">
        <v>10</v>
      </c>
      <c r="M658">
        <v>3</v>
      </c>
      <c r="N658">
        <v>34</v>
      </c>
    </row>
    <row r="659" spans="1:14">
      <c r="A659" t="s">
        <v>13</v>
      </c>
      <c r="B659" t="s">
        <v>38</v>
      </c>
      <c r="C659" s="4">
        <v>44971</v>
      </c>
      <c r="D659" s="4">
        <v>44985</v>
      </c>
      <c r="E659" s="4">
        <v>44986</v>
      </c>
      <c r="F659" s="4">
        <v>45017</v>
      </c>
      <c r="G659">
        <v>81</v>
      </c>
      <c r="H659">
        <v>14580</v>
      </c>
      <c r="I659">
        <v>2</v>
      </c>
      <c r="J659" t="s">
        <v>73</v>
      </c>
      <c r="K659" t="s">
        <v>75</v>
      </c>
      <c r="L659">
        <v>9</v>
      </c>
      <c r="M659">
        <v>5</v>
      </c>
      <c r="N659">
        <v>31</v>
      </c>
    </row>
    <row r="660" spans="1:14">
      <c r="A660" t="s">
        <v>14</v>
      </c>
      <c r="B660" t="s">
        <v>39</v>
      </c>
      <c r="C660" s="4">
        <v>44972</v>
      </c>
      <c r="D660" s="4">
        <v>44985</v>
      </c>
      <c r="E660" s="4">
        <v>44986</v>
      </c>
      <c r="F660" s="4">
        <v>45017</v>
      </c>
      <c r="G660">
        <v>55</v>
      </c>
      <c r="H660">
        <v>6600</v>
      </c>
      <c r="I660">
        <v>1</v>
      </c>
      <c r="J660" t="s">
        <v>73</v>
      </c>
      <c r="K660" t="s">
        <v>75</v>
      </c>
      <c r="L660">
        <v>8</v>
      </c>
      <c r="M660">
        <v>5</v>
      </c>
      <c r="N660">
        <v>31</v>
      </c>
    </row>
    <row r="661" spans="1:14">
      <c r="A661" t="s">
        <v>14</v>
      </c>
      <c r="B661" t="s">
        <v>40</v>
      </c>
      <c r="C661" s="4">
        <v>44980</v>
      </c>
      <c r="D661" s="4">
        <v>44987</v>
      </c>
      <c r="E661" s="4">
        <v>44988</v>
      </c>
      <c r="F661" s="4">
        <v>45017</v>
      </c>
      <c r="G661">
        <v>74</v>
      </c>
      <c r="H661">
        <v>8880</v>
      </c>
      <c r="I661">
        <v>4</v>
      </c>
      <c r="J661" t="s">
        <v>73</v>
      </c>
      <c r="K661" t="s">
        <v>75</v>
      </c>
      <c r="L661">
        <v>6</v>
      </c>
      <c r="M661">
        <v>1</v>
      </c>
      <c r="N661">
        <v>29</v>
      </c>
    </row>
    <row r="662" spans="1:14">
      <c r="A662" t="s">
        <v>15</v>
      </c>
      <c r="B662" t="s">
        <v>41</v>
      </c>
      <c r="C662" s="4">
        <v>44952</v>
      </c>
      <c r="D662" s="4">
        <v>44963</v>
      </c>
      <c r="E662" s="4">
        <v>44964</v>
      </c>
      <c r="F662" s="4">
        <v>45017</v>
      </c>
      <c r="G662">
        <v>53</v>
      </c>
      <c r="H662">
        <v>36040</v>
      </c>
      <c r="I662">
        <v>2</v>
      </c>
      <c r="J662" t="s">
        <v>73</v>
      </c>
      <c r="K662" t="s">
        <v>75</v>
      </c>
      <c r="L662">
        <v>8</v>
      </c>
      <c r="M662">
        <v>3</v>
      </c>
      <c r="N662">
        <v>53</v>
      </c>
    </row>
    <row r="663" spans="1:14">
      <c r="A663" t="s">
        <v>15</v>
      </c>
      <c r="B663" t="s">
        <v>42</v>
      </c>
      <c r="C663" s="4">
        <v>44953</v>
      </c>
      <c r="D663" s="4">
        <v>44964</v>
      </c>
      <c r="E663" s="4">
        <v>44965</v>
      </c>
      <c r="F663" s="4">
        <v>45017</v>
      </c>
      <c r="G663">
        <v>64</v>
      </c>
      <c r="H663">
        <v>43520</v>
      </c>
      <c r="I663">
        <v>2</v>
      </c>
      <c r="J663" t="s">
        <v>73</v>
      </c>
      <c r="K663" t="s">
        <v>75</v>
      </c>
      <c r="L663">
        <v>9</v>
      </c>
      <c r="M663">
        <v>2</v>
      </c>
      <c r="N663">
        <v>52</v>
      </c>
    </row>
    <row r="664" spans="1:14">
      <c r="A664" t="s">
        <v>16</v>
      </c>
      <c r="B664" t="s">
        <v>43</v>
      </c>
      <c r="C664" s="4">
        <v>44907</v>
      </c>
      <c r="D664" s="4">
        <v>44919</v>
      </c>
      <c r="E664" s="4">
        <v>44920</v>
      </c>
      <c r="F664" s="4">
        <v>45017</v>
      </c>
      <c r="G664">
        <v>50</v>
      </c>
      <c r="H664">
        <v>37500</v>
      </c>
      <c r="I664">
        <v>3</v>
      </c>
      <c r="J664" t="s">
        <v>73</v>
      </c>
      <c r="K664" t="s">
        <v>75</v>
      </c>
      <c r="L664">
        <v>9</v>
      </c>
      <c r="M664">
        <v>3</v>
      </c>
      <c r="N664">
        <v>97</v>
      </c>
    </row>
    <row r="665" spans="1:14">
      <c r="A665" t="s">
        <v>16</v>
      </c>
      <c r="B665" t="s">
        <v>44</v>
      </c>
      <c r="C665" s="4">
        <v>44910</v>
      </c>
      <c r="D665" s="4">
        <v>44924</v>
      </c>
      <c r="E665" s="4">
        <v>44925</v>
      </c>
      <c r="F665" s="4">
        <v>45017</v>
      </c>
      <c r="G665">
        <v>43</v>
      </c>
      <c r="H665">
        <v>32250</v>
      </c>
      <c r="I665">
        <v>4</v>
      </c>
      <c r="J665" t="s">
        <v>73</v>
      </c>
      <c r="K665" t="s">
        <v>75</v>
      </c>
      <c r="L665">
        <v>9</v>
      </c>
      <c r="M665">
        <v>5</v>
      </c>
      <c r="N665">
        <v>92</v>
      </c>
    </row>
    <row r="666" spans="1:14">
      <c r="A666" t="s">
        <v>19</v>
      </c>
      <c r="B666" t="s">
        <v>45</v>
      </c>
      <c r="C666" s="4">
        <v>44980</v>
      </c>
      <c r="D666" s="4">
        <v>44989</v>
      </c>
      <c r="E666" s="4">
        <v>44990</v>
      </c>
      <c r="F666" s="4">
        <v>45017</v>
      </c>
      <c r="G666">
        <v>59</v>
      </c>
      <c r="H666">
        <v>20650</v>
      </c>
      <c r="I666">
        <v>2</v>
      </c>
      <c r="J666" t="s">
        <v>73</v>
      </c>
      <c r="K666" t="s">
        <v>75</v>
      </c>
      <c r="L666">
        <v>7</v>
      </c>
      <c r="M666">
        <v>2</v>
      </c>
      <c r="N666">
        <v>27</v>
      </c>
    </row>
    <row r="667" spans="1:14">
      <c r="A667" t="s">
        <v>19</v>
      </c>
      <c r="B667" t="s">
        <v>46</v>
      </c>
      <c r="C667" s="4">
        <v>44978</v>
      </c>
      <c r="D667" s="4">
        <v>44986</v>
      </c>
      <c r="E667" s="4">
        <v>44987</v>
      </c>
      <c r="F667" s="4">
        <v>45017</v>
      </c>
      <c r="G667">
        <v>45</v>
      </c>
      <c r="H667">
        <v>15750</v>
      </c>
      <c r="I667">
        <v>2</v>
      </c>
      <c r="J667" t="s">
        <v>73</v>
      </c>
      <c r="K667" t="s">
        <v>75</v>
      </c>
      <c r="L667">
        <v>4</v>
      </c>
      <c r="M667">
        <v>4</v>
      </c>
      <c r="N667">
        <v>30</v>
      </c>
    </row>
    <row r="668" spans="1:14">
      <c r="A668" t="s">
        <v>20</v>
      </c>
      <c r="B668" t="s">
        <v>47</v>
      </c>
      <c r="C668" s="4">
        <v>44980</v>
      </c>
      <c r="D668" s="4">
        <v>44989</v>
      </c>
      <c r="E668" s="4">
        <v>44990</v>
      </c>
      <c r="F668" s="4">
        <v>45017</v>
      </c>
      <c r="G668">
        <v>40</v>
      </c>
      <c r="H668">
        <v>8800</v>
      </c>
      <c r="I668">
        <v>5</v>
      </c>
      <c r="J668" t="s">
        <v>73</v>
      </c>
      <c r="K668" t="s">
        <v>75</v>
      </c>
      <c r="L668">
        <v>4</v>
      </c>
      <c r="M668">
        <v>5</v>
      </c>
      <c r="N668">
        <v>27</v>
      </c>
    </row>
    <row r="669" spans="1:14">
      <c r="A669" t="s">
        <v>20</v>
      </c>
      <c r="B669" t="s">
        <v>48</v>
      </c>
      <c r="C669" s="4">
        <v>44979</v>
      </c>
      <c r="D669" s="4">
        <v>44988</v>
      </c>
      <c r="E669" s="4">
        <v>44989</v>
      </c>
      <c r="F669" s="4">
        <v>45017</v>
      </c>
      <c r="G669">
        <v>65</v>
      </c>
      <c r="H669">
        <v>14300</v>
      </c>
      <c r="I669">
        <v>2</v>
      </c>
      <c r="J669" t="s">
        <v>73</v>
      </c>
      <c r="K669" t="s">
        <v>75</v>
      </c>
      <c r="L669">
        <v>7</v>
      </c>
      <c r="M669">
        <v>2</v>
      </c>
      <c r="N669">
        <v>28</v>
      </c>
    </row>
    <row r="670" spans="1:14">
      <c r="A670" t="s">
        <v>21</v>
      </c>
      <c r="B670" t="s">
        <v>49</v>
      </c>
      <c r="C670" s="4">
        <v>44982</v>
      </c>
      <c r="D670" s="4">
        <v>44998</v>
      </c>
      <c r="E670" s="4">
        <v>44999</v>
      </c>
      <c r="F670" s="4">
        <v>45017</v>
      </c>
      <c r="G670">
        <v>52</v>
      </c>
      <c r="H670">
        <v>3120</v>
      </c>
      <c r="I670">
        <v>4</v>
      </c>
      <c r="J670" t="s">
        <v>73</v>
      </c>
      <c r="K670" t="s">
        <v>75</v>
      </c>
      <c r="L670">
        <v>9</v>
      </c>
      <c r="M670">
        <v>7</v>
      </c>
      <c r="N670">
        <v>18</v>
      </c>
    </row>
    <row r="671" spans="1:14">
      <c r="A671" t="s">
        <v>21</v>
      </c>
      <c r="B671" t="s">
        <v>50</v>
      </c>
      <c r="C671" s="4">
        <v>44984</v>
      </c>
      <c r="D671" s="4">
        <v>44994</v>
      </c>
      <c r="E671" s="4">
        <v>44995</v>
      </c>
      <c r="F671" s="4">
        <v>45017</v>
      </c>
      <c r="G671">
        <v>43</v>
      </c>
      <c r="H671">
        <v>2580</v>
      </c>
      <c r="I671">
        <v>3</v>
      </c>
      <c r="J671" t="s">
        <v>73</v>
      </c>
      <c r="K671" t="s">
        <v>75</v>
      </c>
      <c r="L671">
        <v>9</v>
      </c>
      <c r="M671">
        <v>1</v>
      </c>
      <c r="N671">
        <v>22</v>
      </c>
    </row>
    <row r="672" spans="1:14">
      <c r="A672" t="s">
        <v>22</v>
      </c>
      <c r="B672" t="s">
        <v>51</v>
      </c>
      <c r="C672" s="4">
        <v>44977</v>
      </c>
      <c r="D672" s="4">
        <v>44986</v>
      </c>
      <c r="E672" s="4">
        <v>44987</v>
      </c>
      <c r="F672" s="4">
        <v>45017</v>
      </c>
      <c r="G672">
        <v>39</v>
      </c>
      <c r="H672">
        <v>7020</v>
      </c>
      <c r="I672">
        <v>2</v>
      </c>
      <c r="J672" t="s">
        <v>73</v>
      </c>
      <c r="K672" t="s">
        <v>75</v>
      </c>
      <c r="L672">
        <v>7</v>
      </c>
      <c r="M672">
        <v>2</v>
      </c>
      <c r="N672">
        <v>30</v>
      </c>
    </row>
    <row r="673" spans="1:14">
      <c r="A673" t="s">
        <v>22</v>
      </c>
      <c r="B673" t="s">
        <v>52</v>
      </c>
      <c r="C673" s="4">
        <v>44974</v>
      </c>
      <c r="D673" s="4">
        <v>44986</v>
      </c>
      <c r="E673" s="4">
        <v>44987</v>
      </c>
      <c r="F673" s="4">
        <v>45017</v>
      </c>
      <c r="G673">
        <v>56</v>
      </c>
      <c r="H673">
        <v>10080</v>
      </c>
      <c r="I673">
        <v>4</v>
      </c>
      <c r="J673" t="s">
        <v>73</v>
      </c>
      <c r="K673" t="s">
        <v>76</v>
      </c>
      <c r="L673">
        <v>8</v>
      </c>
      <c r="M673">
        <v>4</v>
      </c>
      <c r="N673">
        <v>30</v>
      </c>
    </row>
    <row r="674" spans="1:14">
      <c r="A674" t="s">
        <v>23</v>
      </c>
      <c r="B674" t="s">
        <v>53</v>
      </c>
      <c r="C674" s="4">
        <v>44971</v>
      </c>
      <c r="D674" s="4">
        <v>44983</v>
      </c>
      <c r="E674" s="4">
        <v>44984</v>
      </c>
      <c r="F674" s="4">
        <v>45017</v>
      </c>
      <c r="G674">
        <v>35</v>
      </c>
      <c r="H674">
        <v>15750</v>
      </c>
      <c r="I674">
        <v>4</v>
      </c>
      <c r="J674" t="s">
        <v>73</v>
      </c>
      <c r="K674" t="s">
        <v>75</v>
      </c>
      <c r="L674">
        <v>7</v>
      </c>
      <c r="M674">
        <v>5</v>
      </c>
      <c r="N674">
        <v>33</v>
      </c>
    </row>
    <row r="675" spans="1:14">
      <c r="A675" t="s">
        <v>23</v>
      </c>
      <c r="B675" t="s">
        <v>54</v>
      </c>
      <c r="C675" s="4">
        <v>44966</v>
      </c>
      <c r="D675" s="4">
        <v>44980</v>
      </c>
      <c r="E675" s="4">
        <v>44981</v>
      </c>
      <c r="F675" s="4">
        <v>45017</v>
      </c>
      <c r="G675">
        <v>51</v>
      </c>
      <c r="H675">
        <v>22950</v>
      </c>
      <c r="I675">
        <v>2</v>
      </c>
      <c r="J675" t="s">
        <v>73</v>
      </c>
      <c r="K675" t="s">
        <v>75</v>
      </c>
      <c r="L675">
        <v>9</v>
      </c>
      <c r="M675">
        <v>5</v>
      </c>
      <c r="N675">
        <v>36</v>
      </c>
    </row>
    <row r="676" spans="1:14">
      <c r="A676" t="s">
        <v>24</v>
      </c>
      <c r="B676" t="s">
        <v>55</v>
      </c>
      <c r="C676" s="4">
        <v>44975</v>
      </c>
      <c r="D676" s="4">
        <v>44986</v>
      </c>
      <c r="E676" s="4">
        <v>44987</v>
      </c>
      <c r="F676" s="4">
        <v>45017</v>
      </c>
      <c r="G676">
        <v>38</v>
      </c>
      <c r="H676">
        <v>9880</v>
      </c>
      <c r="I676">
        <v>4</v>
      </c>
      <c r="J676" t="s">
        <v>73</v>
      </c>
      <c r="K676" t="s">
        <v>75</v>
      </c>
      <c r="L676">
        <v>10</v>
      </c>
      <c r="M676">
        <v>1</v>
      </c>
      <c r="N676">
        <v>30</v>
      </c>
    </row>
    <row r="677" spans="1:14">
      <c r="A677" t="s">
        <v>24</v>
      </c>
      <c r="B677" t="s">
        <v>56</v>
      </c>
      <c r="C677" s="4">
        <v>44984</v>
      </c>
      <c r="D677" s="4">
        <v>44989</v>
      </c>
      <c r="E677" s="4">
        <v>44990</v>
      </c>
      <c r="F677" s="4">
        <v>45017</v>
      </c>
      <c r="G677">
        <v>65</v>
      </c>
      <c r="H677">
        <v>16900</v>
      </c>
      <c r="I677">
        <v>3</v>
      </c>
      <c r="J677" t="s">
        <v>73</v>
      </c>
      <c r="K677" t="s">
        <v>75</v>
      </c>
      <c r="L677">
        <v>4</v>
      </c>
      <c r="M677">
        <v>1</v>
      </c>
      <c r="N677">
        <v>27</v>
      </c>
    </row>
    <row r="678" spans="1:14">
      <c r="A678" t="s">
        <v>25</v>
      </c>
      <c r="B678" t="s">
        <v>57</v>
      </c>
      <c r="C678" s="4">
        <v>44979</v>
      </c>
      <c r="D678" s="4">
        <v>44994</v>
      </c>
      <c r="E678" s="4">
        <v>44995</v>
      </c>
      <c r="F678" s="4">
        <v>45017</v>
      </c>
      <c r="G678">
        <v>61</v>
      </c>
      <c r="H678">
        <v>5490</v>
      </c>
      <c r="I678">
        <v>4</v>
      </c>
      <c r="J678" t="s">
        <v>73</v>
      </c>
      <c r="K678" t="s">
        <v>75</v>
      </c>
      <c r="L678">
        <v>9</v>
      </c>
      <c r="M678">
        <v>6</v>
      </c>
      <c r="N678">
        <v>22</v>
      </c>
    </row>
    <row r="679" spans="1:14">
      <c r="A679" t="s">
        <v>25</v>
      </c>
      <c r="B679" t="s">
        <v>58</v>
      </c>
      <c r="C679" s="4">
        <v>44982</v>
      </c>
      <c r="D679" s="4">
        <v>44992</v>
      </c>
      <c r="E679" s="4">
        <v>44993</v>
      </c>
      <c r="F679" s="4">
        <v>45017</v>
      </c>
      <c r="G679">
        <v>67</v>
      </c>
      <c r="H679">
        <v>6030</v>
      </c>
      <c r="I679">
        <v>2</v>
      </c>
      <c r="J679" t="s">
        <v>73</v>
      </c>
      <c r="K679" t="s">
        <v>75</v>
      </c>
      <c r="L679">
        <v>4</v>
      </c>
      <c r="M679">
        <v>6</v>
      </c>
      <c r="N679">
        <v>24</v>
      </c>
    </row>
    <row r="680" spans="1:14">
      <c r="A680" t="s">
        <v>26</v>
      </c>
      <c r="B680" t="s">
        <v>59</v>
      </c>
      <c r="C680" s="4">
        <v>44986</v>
      </c>
      <c r="D680" s="4">
        <v>44992</v>
      </c>
      <c r="E680" s="4">
        <v>44993</v>
      </c>
      <c r="F680" s="4">
        <v>45017</v>
      </c>
      <c r="G680">
        <v>48</v>
      </c>
      <c r="H680">
        <v>6720</v>
      </c>
      <c r="I680">
        <v>1</v>
      </c>
      <c r="J680" t="s">
        <v>73</v>
      </c>
      <c r="K680" t="s">
        <v>75</v>
      </c>
      <c r="L680">
        <v>5</v>
      </c>
      <c r="M680">
        <v>1</v>
      </c>
      <c r="N680">
        <v>24</v>
      </c>
    </row>
    <row r="681" spans="1:14">
      <c r="A681" t="s">
        <v>26</v>
      </c>
      <c r="B681" t="s">
        <v>60</v>
      </c>
      <c r="C681" s="4">
        <v>44979</v>
      </c>
      <c r="D681" s="4">
        <v>44989</v>
      </c>
      <c r="E681" s="4">
        <v>44990</v>
      </c>
      <c r="F681" s="4">
        <v>45017</v>
      </c>
      <c r="G681">
        <v>56</v>
      </c>
      <c r="H681">
        <v>7840</v>
      </c>
      <c r="I681">
        <v>1</v>
      </c>
      <c r="J681" t="s">
        <v>73</v>
      </c>
      <c r="K681" t="s">
        <v>75</v>
      </c>
      <c r="L681">
        <v>4</v>
      </c>
      <c r="M681">
        <v>6</v>
      </c>
      <c r="N681">
        <v>27</v>
      </c>
    </row>
    <row r="682" spans="1:14">
      <c r="A682" t="s">
        <v>8</v>
      </c>
      <c r="B682" t="s">
        <v>27</v>
      </c>
      <c r="C682" s="4">
        <v>45000</v>
      </c>
      <c r="D682" s="4">
        <v>45011</v>
      </c>
      <c r="E682" s="4">
        <v>45012</v>
      </c>
      <c r="F682" s="4">
        <v>45047</v>
      </c>
      <c r="G682">
        <v>54</v>
      </c>
      <c r="H682">
        <v>14040</v>
      </c>
      <c r="I682">
        <v>2</v>
      </c>
      <c r="J682" t="s">
        <v>73</v>
      </c>
      <c r="K682" t="s">
        <v>75</v>
      </c>
      <c r="L682">
        <v>7</v>
      </c>
      <c r="M682">
        <v>4</v>
      </c>
      <c r="N682">
        <v>35</v>
      </c>
    </row>
    <row r="683" spans="1:14">
      <c r="A683" t="s">
        <v>8</v>
      </c>
      <c r="B683" t="s">
        <v>28</v>
      </c>
      <c r="C683" s="4">
        <v>45004</v>
      </c>
      <c r="D683" s="4">
        <v>45011</v>
      </c>
      <c r="E683" s="4">
        <v>45012</v>
      </c>
      <c r="F683" s="4">
        <v>45047</v>
      </c>
      <c r="G683">
        <v>50</v>
      </c>
      <c r="H683">
        <v>13000</v>
      </c>
      <c r="I683">
        <v>3</v>
      </c>
      <c r="J683" t="s">
        <v>74</v>
      </c>
      <c r="K683" t="s">
        <v>76</v>
      </c>
      <c r="L683">
        <v>6</v>
      </c>
      <c r="M683">
        <v>1</v>
      </c>
      <c r="N683">
        <v>35</v>
      </c>
    </row>
    <row r="684" spans="1:14">
      <c r="A684" t="s">
        <v>9</v>
      </c>
      <c r="B684" t="s">
        <v>29</v>
      </c>
      <c r="C684" s="4">
        <v>45006</v>
      </c>
      <c r="D684" s="4">
        <v>45017</v>
      </c>
      <c r="E684" s="4">
        <v>45018</v>
      </c>
      <c r="F684" s="4">
        <v>45047</v>
      </c>
      <c r="G684">
        <v>61</v>
      </c>
      <c r="H684">
        <v>9150</v>
      </c>
      <c r="I684">
        <v>3</v>
      </c>
      <c r="J684" t="s">
        <v>73</v>
      </c>
      <c r="K684" t="s">
        <v>75</v>
      </c>
      <c r="L684">
        <v>4</v>
      </c>
      <c r="M684">
        <v>7</v>
      </c>
      <c r="N684">
        <v>29</v>
      </c>
    </row>
    <row r="685" spans="1:14">
      <c r="A685" t="s">
        <v>9</v>
      </c>
      <c r="B685" t="s">
        <v>30</v>
      </c>
      <c r="C685" s="4">
        <v>45013</v>
      </c>
      <c r="D685" s="4">
        <v>45019</v>
      </c>
      <c r="E685" s="4">
        <v>45020</v>
      </c>
      <c r="F685" s="4">
        <v>45047</v>
      </c>
      <c r="G685">
        <v>73</v>
      </c>
      <c r="H685">
        <v>10950</v>
      </c>
      <c r="I685">
        <v>2</v>
      </c>
      <c r="J685" t="s">
        <v>73</v>
      </c>
      <c r="K685" t="s">
        <v>75</v>
      </c>
      <c r="L685">
        <v>4</v>
      </c>
      <c r="M685">
        <v>2</v>
      </c>
      <c r="N685">
        <v>27</v>
      </c>
    </row>
    <row r="686" spans="1:14">
      <c r="A686" t="s">
        <v>10</v>
      </c>
      <c r="B686" t="s">
        <v>31</v>
      </c>
      <c r="C686" s="4">
        <v>45000</v>
      </c>
      <c r="D686" s="4">
        <v>45008</v>
      </c>
      <c r="E686" s="4">
        <v>45009</v>
      </c>
      <c r="F686" s="4">
        <v>45047</v>
      </c>
      <c r="G686">
        <v>37</v>
      </c>
      <c r="H686">
        <v>11840</v>
      </c>
      <c r="I686">
        <v>1</v>
      </c>
      <c r="J686" t="s">
        <v>73</v>
      </c>
      <c r="K686" t="s">
        <v>75</v>
      </c>
      <c r="L686">
        <v>4</v>
      </c>
      <c r="M686">
        <v>4</v>
      </c>
      <c r="N686">
        <v>38</v>
      </c>
    </row>
    <row r="687" spans="1:14">
      <c r="A687" t="s">
        <v>10</v>
      </c>
      <c r="B687" t="s">
        <v>32</v>
      </c>
      <c r="C687" s="4">
        <v>44999</v>
      </c>
      <c r="D687" s="4">
        <v>45006</v>
      </c>
      <c r="E687" s="4">
        <v>45007</v>
      </c>
      <c r="F687" s="4">
        <v>45047</v>
      </c>
      <c r="G687">
        <v>73</v>
      </c>
      <c r="H687">
        <v>23360</v>
      </c>
      <c r="I687">
        <v>3</v>
      </c>
      <c r="J687" t="s">
        <v>73</v>
      </c>
      <c r="K687" t="s">
        <v>75</v>
      </c>
      <c r="L687">
        <v>6</v>
      </c>
      <c r="M687">
        <v>1</v>
      </c>
      <c r="N687">
        <v>40</v>
      </c>
    </row>
    <row r="688" spans="1:14">
      <c r="A688" t="s">
        <v>11</v>
      </c>
      <c r="B688" t="s">
        <v>33</v>
      </c>
      <c r="C688" s="4">
        <v>44952</v>
      </c>
      <c r="D688" s="4">
        <v>44963</v>
      </c>
      <c r="E688" s="4">
        <v>44964</v>
      </c>
      <c r="F688" s="4">
        <v>45047</v>
      </c>
      <c r="G688">
        <v>40</v>
      </c>
      <c r="H688">
        <v>11200</v>
      </c>
      <c r="I688">
        <v>2</v>
      </c>
      <c r="J688" t="s">
        <v>73</v>
      </c>
      <c r="K688" t="s">
        <v>75</v>
      </c>
      <c r="L688">
        <v>8</v>
      </c>
      <c r="M688">
        <v>3</v>
      </c>
      <c r="N688">
        <v>83</v>
      </c>
    </row>
    <row r="689" spans="1:14">
      <c r="A689" t="s">
        <v>11</v>
      </c>
      <c r="B689" t="s">
        <v>34</v>
      </c>
      <c r="C689" s="4">
        <v>44950</v>
      </c>
      <c r="D689" s="4">
        <v>44959</v>
      </c>
      <c r="E689" s="4">
        <v>44960</v>
      </c>
      <c r="F689" s="4">
        <v>45047</v>
      </c>
      <c r="G689">
        <v>61</v>
      </c>
      <c r="H689">
        <v>17080</v>
      </c>
      <c r="I689">
        <v>3</v>
      </c>
      <c r="J689" t="s">
        <v>73</v>
      </c>
      <c r="K689" t="s">
        <v>75</v>
      </c>
      <c r="L689">
        <v>7</v>
      </c>
      <c r="M689">
        <v>2</v>
      </c>
      <c r="N689">
        <v>87</v>
      </c>
    </row>
    <row r="690" spans="1:14">
      <c r="A690" t="s">
        <v>12</v>
      </c>
      <c r="B690" t="s">
        <v>35</v>
      </c>
      <c r="C690" s="4">
        <v>44997</v>
      </c>
      <c r="D690" s="4">
        <v>45010</v>
      </c>
      <c r="E690" s="4">
        <v>45011</v>
      </c>
      <c r="F690" s="4">
        <v>45047</v>
      </c>
      <c r="G690">
        <v>45</v>
      </c>
      <c r="H690">
        <v>13500</v>
      </c>
      <c r="I690">
        <v>1</v>
      </c>
      <c r="J690" t="s">
        <v>73</v>
      </c>
      <c r="K690" t="s">
        <v>75</v>
      </c>
      <c r="L690">
        <v>7</v>
      </c>
      <c r="M690">
        <v>6</v>
      </c>
      <c r="N690">
        <v>36</v>
      </c>
    </row>
    <row r="691" spans="1:14">
      <c r="A691" t="s">
        <v>12</v>
      </c>
      <c r="B691" t="s">
        <v>36</v>
      </c>
      <c r="C691" s="4">
        <v>45004</v>
      </c>
      <c r="D691" s="4">
        <v>45012</v>
      </c>
      <c r="E691" s="4">
        <v>45013</v>
      </c>
      <c r="F691" s="4">
        <v>45047</v>
      </c>
      <c r="G691">
        <v>69</v>
      </c>
      <c r="H691">
        <v>20700</v>
      </c>
      <c r="I691">
        <v>3</v>
      </c>
      <c r="J691" t="s">
        <v>73</v>
      </c>
      <c r="K691" t="s">
        <v>75</v>
      </c>
      <c r="L691">
        <v>6</v>
      </c>
      <c r="M691">
        <v>2</v>
      </c>
      <c r="N691">
        <v>34</v>
      </c>
    </row>
    <row r="692" spans="1:14">
      <c r="A692" t="s">
        <v>13</v>
      </c>
      <c r="B692" t="s">
        <v>37</v>
      </c>
      <c r="C692" s="4">
        <v>45005</v>
      </c>
      <c r="D692" s="4">
        <v>45012</v>
      </c>
      <c r="E692" s="4">
        <v>45013</v>
      </c>
      <c r="F692" s="4">
        <v>45047</v>
      </c>
      <c r="G692">
        <v>56</v>
      </c>
      <c r="H692">
        <v>7840</v>
      </c>
      <c r="I692">
        <v>3</v>
      </c>
      <c r="J692" t="s">
        <v>73</v>
      </c>
      <c r="K692" t="s">
        <v>75</v>
      </c>
      <c r="L692">
        <v>6</v>
      </c>
      <c r="M692">
        <v>1</v>
      </c>
      <c r="N692">
        <v>34</v>
      </c>
    </row>
    <row r="693" spans="1:14">
      <c r="A693" t="s">
        <v>13</v>
      </c>
      <c r="B693" t="s">
        <v>38</v>
      </c>
      <c r="C693" s="4">
        <v>45010</v>
      </c>
      <c r="D693" s="4">
        <v>45016</v>
      </c>
      <c r="E693" s="4">
        <v>45017</v>
      </c>
      <c r="F693" s="4">
        <v>45047</v>
      </c>
      <c r="G693">
        <v>66</v>
      </c>
      <c r="H693">
        <v>11880</v>
      </c>
      <c r="I693">
        <v>2</v>
      </c>
      <c r="J693" t="s">
        <v>73</v>
      </c>
      <c r="K693" t="s">
        <v>75</v>
      </c>
      <c r="L693">
        <v>4</v>
      </c>
      <c r="M693">
        <v>2</v>
      </c>
      <c r="N693">
        <v>30</v>
      </c>
    </row>
    <row r="694" spans="1:14">
      <c r="A694" t="s">
        <v>14</v>
      </c>
      <c r="B694" t="s">
        <v>39</v>
      </c>
      <c r="C694" s="4">
        <v>45006</v>
      </c>
      <c r="D694" s="4">
        <v>45018</v>
      </c>
      <c r="E694" s="4">
        <v>45019</v>
      </c>
      <c r="F694" s="4">
        <v>45047</v>
      </c>
      <c r="G694">
        <v>44</v>
      </c>
      <c r="H694">
        <v>5280</v>
      </c>
      <c r="I694">
        <v>2</v>
      </c>
      <c r="J694" t="s">
        <v>73</v>
      </c>
      <c r="K694" t="s">
        <v>75</v>
      </c>
      <c r="L694">
        <v>6</v>
      </c>
      <c r="M694">
        <v>6</v>
      </c>
      <c r="N694">
        <v>28</v>
      </c>
    </row>
    <row r="695" spans="1:14">
      <c r="A695" t="s">
        <v>14</v>
      </c>
      <c r="B695" t="s">
        <v>40</v>
      </c>
      <c r="C695" s="4">
        <v>45008</v>
      </c>
      <c r="D695" s="4">
        <v>45015</v>
      </c>
      <c r="E695" s="4">
        <v>45016</v>
      </c>
      <c r="F695" s="4">
        <v>45047</v>
      </c>
      <c r="G695">
        <v>74</v>
      </c>
      <c r="H695">
        <v>8880</v>
      </c>
      <c r="I695">
        <v>2</v>
      </c>
      <c r="J695" t="s">
        <v>73</v>
      </c>
      <c r="K695" t="s">
        <v>75</v>
      </c>
      <c r="L695">
        <v>6</v>
      </c>
      <c r="M695">
        <v>1</v>
      </c>
      <c r="N695">
        <v>31</v>
      </c>
    </row>
    <row r="696" spans="1:14">
      <c r="A696" t="s">
        <v>15</v>
      </c>
      <c r="B696" t="s">
        <v>41</v>
      </c>
      <c r="C696" s="4">
        <v>44977</v>
      </c>
      <c r="D696" s="4">
        <v>44993</v>
      </c>
      <c r="E696" s="4">
        <v>44994</v>
      </c>
      <c r="F696" s="4">
        <v>45047</v>
      </c>
      <c r="G696">
        <v>46</v>
      </c>
      <c r="H696">
        <v>31280</v>
      </c>
      <c r="I696">
        <v>3</v>
      </c>
      <c r="J696" t="s">
        <v>74</v>
      </c>
      <c r="K696" t="s">
        <v>76</v>
      </c>
      <c r="L696">
        <v>9</v>
      </c>
      <c r="M696">
        <v>7</v>
      </c>
      <c r="N696">
        <v>53</v>
      </c>
    </row>
    <row r="697" spans="1:14">
      <c r="A697" t="s">
        <v>15</v>
      </c>
      <c r="B697" t="s">
        <v>42</v>
      </c>
      <c r="C697" s="4">
        <v>44981</v>
      </c>
      <c r="D697" s="4">
        <v>44995</v>
      </c>
      <c r="E697" s="4">
        <v>44996</v>
      </c>
      <c r="F697" s="4">
        <v>45047</v>
      </c>
      <c r="G697">
        <v>66</v>
      </c>
      <c r="H697">
        <v>44880</v>
      </c>
      <c r="I697">
        <v>2</v>
      </c>
      <c r="J697" t="s">
        <v>73</v>
      </c>
      <c r="K697" t="s">
        <v>75</v>
      </c>
      <c r="L697">
        <v>9</v>
      </c>
      <c r="M697">
        <v>5</v>
      </c>
      <c r="N697">
        <v>51</v>
      </c>
    </row>
    <row r="698" spans="1:14">
      <c r="A698" t="s">
        <v>16</v>
      </c>
      <c r="B698" t="s">
        <v>43</v>
      </c>
      <c r="C698" s="4">
        <v>44943</v>
      </c>
      <c r="D698" s="4">
        <v>44951</v>
      </c>
      <c r="E698" s="4">
        <v>44952</v>
      </c>
      <c r="F698" s="4">
        <v>45047</v>
      </c>
      <c r="G698">
        <v>34</v>
      </c>
      <c r="H698">
        <v>25500</v>
      </c>
      <c r="I698">
        <v>5</v>
      </c>
      <c r="J698" t="s">
        <v>73</v>
      </c>
      <c r="K698" t="s">
        <v>76</v>
      </c>
      <c r="L698">
        <v>6</v>
      </c>
      <c r="M698">
        <v>2</v>
      </c>
      <c r="N698">
        <v>95</v>
      </c>
    </row>
    <row r="699" spans="1:14">
      <c r="A699" t="s">
        <v>16</v>
      </c>
      <c r="B699" t="s">
        <v>44</v>
      </c>
      <c r="C699" s="4">
        <v>44944</v>
      </c>
      <c r="D699" s="4">
        <v>44952</v>
      </c>
      <c r="E699" s="4">
        <v>44953</v>
      </c>
      <c r="F699" s="4">
        <v>45047</v>
      </c>
      <c r="G699">
        <v>56</v>
      </c>
      <c r="H699">
        <v>42000</v>
      </c>
      <c r="I699">
        <v>2</v>
      </c>
      <c r="J699" t="s">
        <v>73</v>
      </c>
      <c r="K699" t="s">
        <v>75</v>
      </c>
      <c r="L699">
        <v>6</v>
      </c>
      <c r="M699">
        <v>2</v>
      </c>
      <c r="N699">
        <v>94</v>
      </c>
    </row>
    <row r="700" spans="1:14">
      <c r="A700" t="s">
        <v>19</v>
      </c>
      <c r="B700" t="s">
        <v>45</v>
      </c>
      <c r="C700" s="4">
        <v>45008</v>
      </c>
      <c r="D700" s="4">
        <v>45019</v>
      </c>
      <c r="E700" s="4">
        <v>45020</v>
      </c>
      <c r="F700" s="4">
        <v>45047</v>
      </c>
      <c r="G700">
        <v>41</v>
      </c>
      <c r="H700">
        <v>14350</v>
      </c>
      <c r="I700">
        <v>2</v>
      </c>
      <c r="J700" t="s">
        <v>73</v>
      </c>
      <c r="K700" t="s">
        <v>75</v>
      </c>
      <c r="L700">
        <v>5</v>
      </c>
      <c r="M700">
        <v>6</v>
      </c>
      <c r="N700">
        <v>27</v>
      </c>
    </row>
    <row r="701" spans="1:14">
      <c r="A701" t="s">
        <v>19</v>
      </c>
      <c r="B701" t="s">
        <v>46</v>
      </c>
      <c r="C701" s="4">
        <v>45010</v>
      </c>
      <c r="D701" s="4">
        <v>45018</v>
      </c>
      <c r="E701" s="4">
        <v>45019</v>
      </c>
      <c r="F701" s="4">
        <v>45047</v>
      </c>
      <c r="G701">
        <v>60</v>
      </c>
      <c r="H701">
        <v>21000</v>
      </c>
      <c r="I701">
        <v>2</v>
      </c>
      <c r="J701" t="s">
        <v>73</v>
      </c>
      <c r="K701" t="s">
        <v>75</v>
      </c>
      <c r="L701">
        <v>5</v>
      </c>
      <c r="M701">
        <v>3</v>
      </c>
      <c r="N701">
        <v>28</v>
      </c>
    </row>
    <row r="702" spans="1:14">
      <c r="A702" t="s">
        <v>20</v>
      </c>
      <c r="B702" t="s">
        <v>47</v>
      </c>
      <c r="C702" s="4">
        <v>45011</v>
      </c>
      <c r="D702" s="4">
        <v>45021</v>
      </c>
      <c r="E702" s="4">
        <v>45022</v>
      </c>
      <c r="F702" s="4">
        <v>45047</v>
      </c>
      <c r="G702">
        <v>59</v>
      </c>
      <c r="H702">
        <v>12980</v>
      </c>
      <c r="I702">
        <v>4</v>
      </c>
      <c r="J702" t="s">
        <v>73</v>
      </c>
      <c r="K702" t="s">
        <v>75</v>
      </c>
      <c r="L702">
        <v>4</v>
      </c>
      <c r="M702">
        <v>6</v>
      </c>
      <c r="N702">
        <v>25</v>
      </c>
    </row>
    <row r="703" spans="1:14">
      <c r="A703" t="s">
        <v>20</v>
      </c>
      <c r="B703" t="s">
        <v>48</v>
      </c>
      <c r="C703" s="4">
        <v>45011</v>
      </c>
      <c r="D703" s="4">
        <v>45021</v>
      </c>
      <c r="E703" s="4">
        <v>45022</v>
      </c>
      <c r="F703" s="4">
        <v>45047</v>
      </c>
      <c r="G703">
        <v>71</v>
      </c>
      <c r="H703">
        <v>15620</v>
      </c>
      <c r="I703">
        <v>2</v>
      </c>
      <c r="J703" t="s">
        <v>73</v>
      </c>
      <c r="K703" t="s">
        <v>75</v>
      </c>
      <c r="L703">
        <v>5</v>
      </c>
      <c r="M703">
        <v>5</v>
      </c>
      <c r="N703">
        <v>25</v>
      </c>
    </row>
    <row r="704" spans="1:14">
      <c r="A704" t="s">
        <v>21</v>
      </c>
      <c r="B704" t="s">
        <v>49</v>
      </c>
      <c r="C704" s="4">
        <v>45016</v>
      </c>
      <c r="D704" s="4">
        <v>45024</v>
      </c>
      <c r="E704" s="4">
        <v>45025</v>
      </c>
      <c r="F704" s="4">
        <v>45047</v>
      </c>
      <c r="G704">
        <v>37</v>
      </c>
      <c r="H704">
        <v>2220</v>
      </c>
      <c r="I704">
        <v>1</v>
      </c>
      <c r="J704" t="s">
        <v>73</v>
      </c>
      <c r="K704" t="s">
        <v>75</v>
      </c>
      <c r="L704">
        <v>5</v>
      </c>
      <c r="M704">
        <v>3</v>
      </c>
      <c r="N704">
        <v>22</v>
      </c>
    </row>
    <row r="705" spans="1:14">
      <c r="A705" t="s">
        <v>21</v>
      </c>
      <c r="B705" t="s">
        <v>50</v>
      </c>
      <c r="C705" s="4">
        <v>45019</v>
      </c>
      <c r="D705" s="4">
        <v>45025</v>
      </c>
      <c r="E705" s="4">
        <v>45026</v>
      </c>
      <c r="F705" s="4">
        <v>45047</v>
      </c>
      <c r="G705">
        <v>65</v>
      </c>
      <c r="H705">
        <v>3900</v>
      </c>
      <c r="I705">
        <v>2</v>
      </c>
      <c r="J705" t="s">
        <v>73</v>
      </c>
      <c r="K705" t="s">
        <v>75</v>
      </c>
      <c r="L705">
        <v>5</v>
      </c>
      <c r="M705">
        <v>1</v>
      </c>
      <c r="N705">
        <v>21</v>
      </c>
    </row>
    <row r="706" spans="1:14">
      <c r="A706" t="s">
        <v>22</v>
      </c>
      <c r="B706" t="s">
        <v>51</v>
      </c>
      <c r="C706" s="4">
        <v>45014</v>
      </c>
      <c r="D706" s="4">
        <v>45020</v>
      </c>
      <c r="E706" s="4">
        <v>45021</v>
      </c>
      <c r="F706" s="4">
        <v>45047</v>
      </c>
      <c r="G706">
        <v>43</v>
      </c>
      <c r="H706">
        <v>7740</v>
      </c>
      <c r="I706">
        <v>1</v>
      </c>
      <c r="J706" t="s">
        <v>73</v>
      </c>
      <c r="K706" t="s">
        <v>75</v>
      </c>
      <c r="L706">
        <v>5</v>
      </c>
      <c r="M706">
        <v>1</v>
      </c>
      <c r="N706">
        <v>26</v>
      </c>
    </row>
    <row r="707" spans="1:14">
      <c r="A707" t="s">
        <v>22</v>
      </c>
      <c r="B707" t="s">
        <v>52</v>
      </c>
      <c r="C707" s="4">
        <v>45006</v>
      </c>
      <c r="D707" s="4">
        <v>45016</v>
      </c>
      <c r="E707" s="4">
        <v>45017</v>
      </c>
      <c r="F707" s="4">
        <v>45047</v>
      </c>
      <c r="G707">
        <v>70</v>
      </c>
      <c r="H707">
        <v>12600</v>
      </c>
      <c r="I707">
        <v>3</v>
      </c>
      <c r="J707" t="s">
        <v>73</v>
      </c>
      <c r="K707" t="s">
        <v>75</v>
      </c>
      <c r="L707">
        <v>5</v>
      </c>
      <c r="M707">
        <v>5</v>
      </c>
      <c r="N707">
        <v>30</v>
      </c>
    </row>
    <row r="708" spans="1:14">
      <c r="A708" t="s">
        <v>23</v>
      </c>
      <c r="B708" t="s">
        <v>53</v>
      </c>
      <c r="C708" s="4">
        <v>44999</v>
      </c>
      <c r="D708" s="4">
        <v>45012</v>
      </c>
      <c r="E708" s="4">
        <v>45013</v>
      </c>
      <c r="F708" s="4">
        <v>45047</v>
      </c>
      <c r="G708">
        <v>46</v>
      </c>
      <c r="H708">
        <v>20700</v>
      </c>
      <c r="I708">
        <v>3</v>
      </c>
      <c r="J708" t="s">
        <v>74</v>
      </c>
      <c r="K708" t="s">
        <v>75</v>
      </c>
      <c r="L708">
        <v>8</v>
      </c>
      <c r="M708">
        <v>5</v>
      </c>
      <c r="N708">
        <v>34</v>
      </c>
    </row>
    <row r="709" spans="1:14">
      <c r="A709" t="s">
        <v>23</v>
      </c>
      <c r="B709" t="s">
        <v>54</v>
      </c>
      <c r="C709" s="4">
        <v>45003</v>
      </c>
      <c r="D709" s="4">
        <v>45009</v>
      </c>
      <c r="E709" s="4">
        <v>45010</v>
      </c>
      <c r="F709" s="4">
        <v>45047</v>
      </c>
      <c r="G709">
        <v>54</v>
      </c>
      <c r="H709">
        <v>24300</v>
      </c>
      <c r="I709">
        <v>1</v>
      </c>
      <c r="J709" t="s">
        <v>73</v>
      </c>
      <c r="K709" t="s">
        <v>75</v>
      </c>
      <c r="L709">
        <v>4</v>
      </c>
      <c r="M709">
        <v>2</v>
      </c>
      <c r="N709">
        <v>37</v>
      </c>
    </row>
    <row r="710" spans="1:14">
      <c r="A710" t="s">
        <v>24</v>
      </c>
      <c r="B710" t="s">
        <v>55</v>
      </c>
      <c r="C710" s="4">
        <v>45006</v>
      </c>
      <c r="D710" s="4">
        <v>45017</v>
      </c>
      <c r="E710" s="4">
        <v>45018</v>
      </c>
      <c r="F710" s="4">
        <v>45047</v>
      </c>
      <c r="G710">
        <v>36</v>
      </c>
      <c r="H710">
        <v>9360</v>
      </c>
      <c r="I710">
        <v>4</v>
      </c>
      <c r="J710" t="s">
        <v>74</v>
      </c>
      <c r="K710" t="s">
        <v>75</v>
      </c>
      <c r="L710">
        <v>6</v>
      </c>
      <c r="M710">
        <v>5</v>
      </c>
      <c r="N710">
        <v>29</v>
      </c>
    </row>
    <row r="711" spans="1:14">
      <c r="A711" t="s">
        <v>24</v>
      </c>
      <c r="B711" t="s">
        <v>56</v>
      </c>
      <c r="C711" s="4">
        <v>45008</v>
      </c>
      <c r="D711" s="4">
        <v>45018</v>
      </c>
      <c r="E711" s="4">
        <v>45019</v>
      </c>
      <c r="F711" s="4">
        <v>45047</v>
      </c>
      <c r="G711">
        <v>49</v>
      </c>
      <c r="H711">
        <v>12740</v>
      </c>
      <c r="I711">
        <v>4</v>
      </c>
      <c r="J711" t="s">
        <v>73</v>
      </c>
      <c r="K711" t="s">
        <v>75</v>
      </c>
      <c r="L711">
        <v>6</v>
      </c>
      <c r="M711">
        <v>4</v>
      </c>
      <c r="N711">
        <v>28</v>
      </c>
    </row>
    <row r="712" spans="1:14">
      <c r="A712" t="s">
        <v>25</v>
      </c>
      <c r="B712" t="s">
        <v>57</v>
      </c>
      <c r="C712" s="4">
        <v>45021</v>
      </c>
      <c r="D712" s="4">
        <v>45027</v>
      </c>
      <c r="E712" s="4">
        <v>45028</v>
      </c>
      <c r="F712" s="4">
        <v>45047</v>
      </c>
      <c r="G712">
        <v>59</v>
      </c>
      <c r="H712">
        <v>5310</v>
      </c>
      <c r="I712">
        <v>2</v>
      </c>
      <c r="J712" t="s">
        <v>73</v>
      </c>
      <c r="K712" t="s">
        <v>75</v>
      </c>
      <c r="L712">
        <v>4</v>
      </c>
      <c r="M712">
        <v>2</v>
      </c>
      <c r="N712">
        <v>19</v>
      </c>
    </row>
    <row r="713" spans="1:14">
      <c r="A713" t="s">
        <v>25</v>
      </c>
      <c r="B713" t="s">
        <v>58</v>
      </c>
      <c r="C713" s="4">
        <v>45016</v>
      </c>
      <c r="D713" s="4">
        <v>45026</v>
      </c>
      <c r="E713" s="4">
        <v>45027</v>
      </c>
      <c r="F713" s="4">
        <v>45047</v>
      </c>
      <c r="G713">
        <v>48</v>
      </c>
      <c r="H713">
        <v>4320</v>
      </c>
      <c r="I713">
        <v>5</v>
      </c>
      <c r="J713" t="s">
        <v>73</v>
      </c>
      <c r="K713" t="s">
        <v>75</v>
      </c>
      <c r="L713">
        <v>9</v>
      </c>
      <c r="M713">
        <v>1</v>
      </c>
      <c r="N713">
        <v>20</v>
      </c>
    </row>
    <row r="714" spans="1:14">
      <c r="A714" t="s">
        <v>26</v>
      </c>
      <c r="B714" t="s">
        <v>59</v>
      </c>
      <c r="C714" s="4">
        <v>45010</v>
      </c>
      <c r="D714" s="4">
        <v>45020</v>
      </c>
      <c r="E714" s="4">
        <v>45021</v>
      </c>
      <c r="F714" s="4">
        <v>45047</v>
      </c>
      <c r="G714">
        <v>54</v>
      </c>
      <c r="H714">
        <v>7560</v>
      </c>
      <c r="I714">
        <v>3</v>
      </c>
      <c r="J714" t="s">
        <v>73</v>
      </c>
      <c r="K714" t="s">
        <v>75</v>
      </c>
      <c r="L714">
        <v>8</v>
      </c>
      <c r="M714">
        <v>2</v>
      </c>
      <c r="N714">
        <v>26</v>
      </c>
    </row>
    <row r="715" spans="1:14">
      <c r="A715" t="s">
        <v>26</v>
      </c>
      <c r="B715" t="s">
        <v>60</v>
      </c>
      <c r="C715" s="4">
        <v>45008</v>
      </c>
      <c r="D715" s="4">
        <v>45019</v>
      </c>
      <c r="E715" s="4">
        <v>45020</v>
      </c>
      <c r="F715" s="4">
        <v>45047</v>
      </c>
      <c r="G715">
        <v>63</v>
      </c>
      <c r="H715">
        <v>8820</v>
      </c>
      <c r="I715">
        <v>2</v>
      </c>
      <c r="J715" t="s">
        <v>73</v>
      </c>
      <c r="K715" t="s">
        <v>75</v>
      </c>
      <c r="L715">
        <v>8</v>
      </c>
      <c r="M715">
        <v>3</v>
      </c>
      <c r="N715">
        <v>27</v>
      </c>
    </row>
    <row r="716" spans="1:14">
      <c r="A716" t="s">
        <v>8</v>
      </c>
      <c r="B716" t="s">
        <v>27</v>
      </c>
      <c r="C716" s="4">
        <v>45030</v>
      </c>
      <c r="D716" s="4">
        <v>45040</v>
      </c>
      <c r="E716" s="4">
        <v>45041</v>
      </c>
      <c r="F716" s="4">
        <v>45078</v>
      </c>
      <c r="G716">
        <v>52</v>
      </c>
      <c r="H716">
        <v>13520</v>
      </c>
      <c r="I716">
        <v>4</v>
      </c>
      <c r="J716" t="s">
        <v>73</v>
      </c>
      <c r="K716" t="s">
        <v>75</v>
      </c>
      <c r="L716">
        <v>8</v>
      </c>
      <c r="M716">
        <v>2</v>
      </c>
      <c r="N716">
        <v>37</v>
      </c>
    </row>
    <row r="717" spans="1:14">
      <c r="A717" t="s">
        <v>8</v>
      </c>
      <c r="B717" t="s">
        <v>28</v>
      </c>
      <c r="C717" s="4">
        <v>45027</v>
      </c>
      <c r="D717" s="4">
        <v>45039</v>
      </c>
      <c r="E717" s="4">
        <v>45040</v>
      </c>
      <c r="F717" s="4">
        <v>45078</v>
      </c>
      <c r="G717">
        <v>65</v>
      </c>
      <c r="H717">
        <v>16900</v>
      </c>
      <c r="I717">
        <v>3</v>
      </c>
      <c r="J717" t="s">
        <v>73</v>
      </c>
      <c r="K717" t="s">
        <v>75</v>
      </c>
      <c r="L717">
        <v>5</v>
      </c>
      <c r="M717">
        <v>7</v>
      </c>
      <c r="N717">
        <v>38</v>
      </c>
    </row>
    <row r="718" spans="1:14">
      <c r="A718" t="s">
        <v>9</v>
      </c>
      <c r="B718" t="s">
        <v>29</v>
      </c>
      <c r="C718" s="4">
        <v>45035</v>
      </c>
      <c r="D718" s="4">
        <v>45048</v>
      </c>
      <c r="E718" s="4">
        <v>45049</v>
      </c>
      <c r="F718" s="4">
        <v>45078</v>
      </c>
      <c r="G718">
        <v>57</v>
      </c>
      <c r="H718">
        <v>8550</v>
      </c>
      <c r="I718">
        <v>1</v>
      </c>
      <c r="J718" t="s">
        <v>73</v>
      </c>
      <c r="K718" t="s">
        <v>76</v>
      </c>
      <c r="L718">
        <v>7</v>
      </c>
      <c r="M718">
        <v>6</v>
      </c>
      <c r="N718">
        <v>29</v>
      </c>
    </row>
    <row r="719" spans="1:14">
      <c r="A719" t="s">
        <v>9</v>
      </c>
      <c r="B719" t="s">
        <v>30</v>
      </c>
      <c r="C719" s="4">
        <v>45032</v>
      </c>
      <c r="D719" s="4">
        <v>45046</v>
      </c>
      <c r="E719" s="4">
        <v>45047</v>
      </c>
      <c r="F719" s="4">
        <v>45078</v>
      </c>
      <c r="G719">
        <v>50</v>
      </c>
      <c r="H719">
        <v>7500</v>
      </c>
      <c r="I719">
        <v>1</v>
      </c>
      <c r="J719" t="s">
        <v>73</v>
      </c>
      <c r="K719" t="s">
        <v>75</v>
      </c>
      <c r="L719">
        <v>10</v>
      </c>
      <c r="M719">
        <v>4</v>
      </c>
      <c r="N719">
        <v>31</v>
      </c>
    </row>
    <row r="720" spans="1:14">
      <c r="A720" t="s">
        <v>10</v>
      </c>
      <c r="B720" t="s">
        <v>31</v>
      </c>
      <c r="C720" s="4">
        <v>45026</v>
      </c>
      <c r="D720" s="4">
        <v>45038</v>
      </c>
      <c r="E720" s="4">
        <v>45039</v>
      </c>
      <c r="F720" s="4">
        <v>45078</v>
      </c>
      <c r="G720">
        <v>36</v>
      </c>
      <c r="H720">
        <v>11520</v>
      </c>
      <c r="I720">
        <v>2</v>
      </c>
      <c r="J720" t="s">
        <v>73</v>
      </c>
      <c r="K720" t="s">
        <v>75</v>
      </c>
      <c r="L720">
        <v>7</v>
      </c>
      <c r="M720">
        <v>5</v>
      </c>
      <c r="N720">
        <v>39</v>
      </c>
    </row>
    <row r="721" spans="1:14">
      <c r="A721" t="s">
        <v>10</v>
      </c>
      <c r="B721" t="s">
        <v>32</v>
      </c>
      <c r="C721" s="4">
        <v>45024</v>
      </c>
      <c r="D721" s="4">
        <v>45035</v>
      </c>
      <c r="E721" s="4">
        <v>45036</v>
      </c>
      <c r="F721" s="4">
        <v>45078</v>
      </c>
      <c r="G721">
        <v>59</v>
      </c>
      <c r="H721">
        <v>18880</v>
      </c>
      <c r="I721">
        <v>1</v>
      </c>
      <c r="J721" t="s">
        <v>73</v>
      </c>
      <c r="K721" t="s">
        <v>76</v>
      </c>
      <c r="L721">
        <v>9</v>
      </c>
      <c r="M721">
        <v>2</v>
      </c>
      <c r="N721">
        <v>42</v>
      </c>
    </row>
    <row r="722" spans="1:14">
      <c r="A722" t="s">
        <v>11</v>
      </c>
      <c r="B722" t="s">
        <v>33</v>
      </c>
      <c r="C722" s="4">
        <v>44977</v>
      </c>
      <c r="D722" s="4">
        <v>44991</v>
      </c>
      <c r="E722" s="4">
        <v>44992</v>
      </c>
      <c r="F722" s="4">
        <v>45078</v>
      </c>
      <c r="G722">
        <v>54</v>
      </c>
      <c r="H722">
        <v>15120</v>
      </c>
      <c r="I722">
        <v>2</v>
      </c>
      <c r="J722" t="s">
        <v>73</v>
      </c>
      <c r="K722" t="s">
        <v>76</v>
      </c>
      <c r="L722">
        <v>9</v>
      </c>
      <c r="M722">
        <v>5</v>
      </c>
      <c r="N722">
        <v>86</v>
      </c>
    </row>
    <row r="723" spans="1:14">
      <c r="A723" t="s">
        <v>11</v>
      </c>
      <c r="B723" t="s">
        <v>34</v>
      </c>
      <c r="C723" s="4">
        <v>44974</v>
      </c>
      <c r="D723" s="4">
        <v>44990</v>
      </c>
      <c r="E723" s="4">
        <v>44991</v>
      </c>
      <c r="F723" s="4">
        <v>45078</v>
      </c>
      <c r="G723">
        <v>64</v>
      </c>
      <c r="H723">
        <v>17920</v>
      </c>
      <c r="I723">
        <v>3</v>
      </c>
      <c r="J723" t="s">
        <v>73</v>
      </c>
      <c r="K723" t="s">
        <v>76</v>
      </c>
      <c r="L723">
        <v>9</v>
      </c>
      <c r="M723">
        <v>7</v>
      </c>
      <c r="N723">
        <v>87</v>
      </c>
    </row>
    <row r="724" spans="1:14">
      <c r="A724" t="s">
        <v>12</v>
      </c>
      <c r="B724" t="s">
        <v>35</v>
      </c>
      <c r="C724" s="4">
        <v>45033</v>
      </c>
      <c r="D724" s="4">
        <v>45042</v>
      </c>
      <c r="E724" s="4">
        <v>45043</v>
      </c>
      <c r="F724" s="4">
        <v>45078</v>
      </c>
      <c r="G724">
        <v>41</v>
      </c>
      <c r="H724">
        <v>12300</v>
      </c>
      <c r="I724">
        <v>3</v>
      </c>
      <c r="J724" t="s">
        <v>74</v>
      </c>
      <c r="K724" t="s">
        <v>75</v>
      </c>
      <c r="L724">
        <v>6</v>
      </c>
      <c r="M724">
        <v>3</v>
      </c>
      <c r="N724">
        <v>35</v>
      </c>
    </row>
    <row r="725" spans="1:14">
      <c r="A725" t="s">
        <v>12</v>
      </c>
      <c r="B725" t="s">
        <v>36</v>
      </c>
      <c r="C725" s="4">
        <v>45029</v>
      </c>
      <c r="D725" s="4">
        <v>45042</v>
      </c>
      <c r="E725" s="4">
        <v>45043</v>
      </c>
      <c r="F725" s="4">
        <v>45078</v>
      </c>
      <c r="G725">
        <v>52</v>
      </c>
      <c r="H725">
        <v>15600</v>
      </c>
      <c r="I725">
        <v>4</v>
      </c>
      <c r="J725" t="s">
        <v>73</v>
      </c>
      <c r="K725" t="s">
        <v>75</v>
      </c>
      <c r="L725">
        <v>6</v>
      </c>
      <c r="M725">
        <v>7</v>
      </c>
      <c r="N725">
        <v>35</v>
      </c>
    </row>
    <row r="726" spans="1:14">
      <c r="A726" t="s">
        <v>13</v>
      </c>
      <c r="B726" t="s">
        <v>37</v>
      </c>
      <c r="C726" s="4">
        <v>45032</v>
      </c>
      <c r="D726" s="4">
        <v>45045</v>
      </c>
      <c r="E726" s="4">
        <v>45046</v>
      </c>
      <c r="F726" s="4">
        <v>45078</v>
      </c>
      <c r="G726">
        <v>70</v>
      </c>
      <c r="H726">
        <v>9800</v>
      </c>
      <c r="I726">
        <v>2</v>
      </c>
      <c r="J726" t="s">
        <v>74</v>
      </c>
      <c r="K726" t="s">
        <v>75</v>
      </c>
      <c r="L726">
        <v>7</v>
      </c>
      <c r="M726">
        <v>6</v>
      </c>
      <c r="N726">
        <v>32</v>
      </c>
    </row>
    <row r="727" spans="1:14">
      <c r="A727" t="s">
        <v>13</v>
      </c>
      <c r="B727" t="s">
        <v>38</v>
      </c>
      <c r="C727" s="4">
        <v>45034</v>
      </c>
      <c r="D727" s="4">
        <v>45043</v>
      </c>
      <c r="E727" s="4">
        <v>45044</v>
      </c>
      <c r="F727" s="4">
        <v>45078</v>
      </c>
      <c r="G727">
        <v>58</v>
      </c>
      <c r="H727">
        <v>10440</v>
      </c>
      <c r="I727">
        <v>3</v>
      </c>
      <c r="J727" t="s">
        <v>73</v>
      </c>
      <c r="K727" t="s">
        <v>75</v>
      </c>
      <c r="L727">
        <v>5</v>
      </c>
      <c r="M727">
        <v>4</v>
      </c>
      <c r="N727">
        <v>34</v>
      </c>
    </row>
    <row r="728" spans="1:14">
      <c r="A728" t="s">
        <v>14</v>
      </c>
      <c r="B728" t="s">
        <v>39</v>
      </c>
      <c r="C728" s="4">
        <v>45041</v>
      </c>
      <c r="D728" s="4">
        <v>45049</v>
      </c>
      <c r="E728" s="4">
        <v>45050</v>
      </c>
      <c r="F728" s="4">
        <v>45078</v>
      </c>
      <c r="G728">
        <v>52</v>
      </c>
      <c r="H728">
        <v>6240</v>
      </c>
      <c r="I728">
        <v>2</v>
      </c>
      <c r="J728" t="s">
        <v>73</v>
      </c>
      <c r="K728" t="s">
        <v>75</v>
      </c>
      <c r="L728">
        <v>4</v>
      </c>
      <c r="M728">
        <v>4</v>
      </c>
      <c r="N728">
        <v>28</v>
      </c>
    </row>
    <row r="729" spans="1:14">
      <c r="A729" t="s">
        <v>14</v>
      </c>
      <c r="B729" t="s">
        <v>40</v>
      </c>
      <c r="C729" s="4">
        <v>45036</v>
      </c>
      <c r="D729" s="4">
        <v>45045</v>
      </c>
      <c r="E729" s="4">
        <v>45046</v>
      </c>
      <c r="F729" s="4">
        <v>45078</v>
      </c>
      <c r="G729">
        <v>71</v>
      </c>
      <c r="H729">
        <v>8520</v>
      </c>
      <c r="I729">
        <v>3</v>
      </c>
      <c r="J729" t="s">
        <v>73</v>
      </c>
      <c r="K729" t="s">
        <v>76</v>
      </c>
      <c r="L729">
        <v>8</v>
      </c>
      <c r="M729">
        <v>1</v>
      </c>
      <c r="N729">
        <v>32</v>
      </c>
    </row>
    <row r="730" spans="1:14">
      <c r="A730" t="s">
        <v>15</v>
      </c>
      <c r="B730" t="s">
        <v>41</v>
      </c>
      <c r="C730" s="4">
        <v>45016</v>
      </c>
      <c r="D730" s="4">
        <v>45030</v>
      </c>
      <c r="E730" s="4">
        <v>45031</v>
      </c>
      <c r="F730" s="4">
        <v>45078</v>
      </c>
      <c r="G730">
        <v>49</v>
      </c>
      <c r="H730">
        <v>33320</v>
      </c>
      <c r="I730">
        <v>2</v>
      </c>
      <c r="J730" t="s">
        <v>73</v>
      </c>
      <c r="K730" t="s">
        <v>75</v>
      </c>
      <c r="L730">
        <v>9</v>
      </c>
      <c r="M730">
        <v>5</v>
      </c>
      <c r="N730">
        <v>47</v>
      </c>
    </row>
    <row r="731" spans="1:14">
      <c r="A731" t="s">
        <v>15</v>
      </c>
      <c r="B731" t="s">
        <v>42</v>
      </c>
      <c r="C731" s="4">
        <v>45019</v>
      </c>
      <c r="D731" s="4">
        <v>45026</v>
      </c>
      <c r="E731" s="4">
        <v>45027</v>
      </c>
      <c r="F731" s="4">
        <v>45078</v>
      </c>
      <c r="G731">
        <v>58</v>
      </c>
      <c r="H731">
        <v>39440</v>
      </c>
      <c r="I731">
        <v>1</v>
      </c>
      <c r="J731" t="s">
        <v>73</v>
      </c>
      <c r="K731" t="s">
        <v>75</v>
      </c>
      <c r="L731">
        <v>5</v>
      </c>
      <c r="M731">
        <v>2</v>
      </c>
      <c r="N731">
        <v>51</v>
      </c>
    </row>
    <row r="732" spans="1:14">
      <c r="A732" t="s">
        <v>16</v>
      </c>
      <c r="B732" t="s">
        <v>43</v>
      </c>
      <c r="C732" s="4">
        <v>44967</v>
      </c>
      <c r="D732" s="4">
        <v>44979</v>
      </c>
      <c r="E732" s="4">
        <v>44980</v>
      </c>
      <c r="F732" s="4">
        <v>45078</v>
      </c>
      <c r="G732">
        <v>48</v>
      </c>
      <c r="H732">
        <v>36000</v>
      </c>
      <c r="I732">
        <v>2</v>
      </c>
      <c r="J732" t="s">
        <v>73</v>
      </c>
      <c r="K732" t="s">
        <v>75</v>
      </c>
      <c r="L732">
        <v>9</v>
      </c>
      <c r="M732">
        <v>3</v>
      </c>
      <c r="N732">
        <v>98</v>
      </c>
    </row>
    <row r="733" spans="1:14">
      <c r="A733" t="s">
        <v>16</v>
      </c>
      <c r="B733" t="s">
        <v>44</v>
      </c>
      <c r="C733" s="4">
        <v>44971</v>
      </c>
      <c r="D733" s="4">
        <v>44981</v>
      </c>
      <c r="E733" s="4">
        <v>44982</v>
      </c>
      <c r="F733" s="4">
        <v>45078</v>
      </c>
      <c r="G733">
        <v>47</v>
      </c>
      <c r="H733">
        <v>35250</v>
      </c>
      <c r="I733">
        <v>3</v>
      </c>
      <c r="J733" t="s">
        <v>73</v>
      </c>
      <c r="K733" t="s">
        <v>76</v>
      </c>
      <c r="L733">
        <v>9</v>
      </c>
      <c r="M733">
        <v>1</v>
      </c>
      <c r="N733">
        <v>96</v>
      </c>
    </row>
    <row r="734" spans="1:14">
      <c r="A734" t="s">
        <v>19</v>
      </c>
      <c r="B734" t="s">
        <v>45</v>
      </c>
      <c r="C734" s="4">
        <v>45032</v>
      </c>
      <c r="D734" s="4">
        <v>45045</v>
      </c>
      <c r="E734" s="4">
        <v>45046</v>
      </c>
      <c r="F734" s="4">
        <v>45078</v>
      </c>
      <c r="G734">
        <v>55</v>
      </c>
      <c r="H734">
        <v>19250</v>
      </c>
      <c r="I734">
        <v>3</v>
      </c>
      <c r="J734" t="s">
        <v>73</v>
      </c>
      <c r="K734" t="s">
        <v>76</v>
      </c>
      <c r="L734">
        <v>10</v>
      </c>
      <c r="M734">
        <v>3</v>
      </c>
      <c r="N734">
        <v>32</v>
      </c>
    </row>
    <row r="735" spans="1:14">
      <c r="A735" t="s">
        <v>19</v>
      </c>
      <c r="B735" t="s">
        <v>46</v>
      </c>
      <c r="C735" s="4">
        <v>45035</v>
      </c>
      <c r="D735" s="4">
        <v>45046</v>
      </c>
      <c r="E735" s="4">
        <v>45047</v>
      </c>
      <c r="F735" s="4">
        <v>45078</v>
      </c>
      <c r="G735">
        <v>51</v>
      </c>
      <c r="H735">
        <v>17850</v>
      </c>
      <c r="I735">
        <v>3</v>
      </c>
      <c r="J735" t="s">
        <v>73</v>
      </c>
      <c r="K735" t="s">
        <v>75</v>
      </c>
      <c r="L735">
        <v>7</v>
      </c>
      <c r="M735">
        <v>4</v>
      </c>
      <c r="N735">
        <v>31</v>
      </c>
    </row>
    <row r="736" spans="1:14">
      <c r="A736" t="s">
        <v>20</v>
      </c>
      <c r="B736" t="s">
        <v>47</v>
      </c>
      <c r="C736" s="4">
        <v>45043</v>
      </c>
      <c r="D736" s="4">
        <v>45052</v>
      </c>
      <c r="E736" s="4">
        <v>45053</v>
      </c>
      <c r="F736" s="4">
        <v>45078</v>
      </c>
      <c r="G736">
        <v>44</v>
      </c>
      <c r="H736">
        <v>9680</v>
      </c>
      <c r="I736">
        <v>3</v>
      </c>
      <c r="J736" t="s">
        <v>73</v>
      </c>
      <c r="K736" t="s">
        <v>75</v>
      </c>
      <c r="L736">
        <v>7</v>
      </c>
      <c r="M736">
        <v>2</v>
      </c>
      <c r="N736">
        <v>25</v>
      </c>
    </row>
    <row r="737" spans="1:14">
      <c r="A737" t="s">
        <v>20</v>
      </c>
      <c r="B737" t="s">
        <v>48</v>
      </c>
      <c r="C737" s="4">
        <v>45037</v>
      </c>
      <c r="D737" s="4">
        <v>45051</v>
      </c>
      <c r="E737" s="4">
        <v>45052</v>
      </c>
      <c r="F737" s="4">
        <v>45078</v>
      </c>
      <c r="G737">
        <v>60</v>
      </c>
      <c r="H737">
        <v>13200</v>
      </c>
      <c r="I737">
        <v>3</v>
      </c>
      <c r="J737" t="s">
        <v>73</v>
      </c>
      <c r="K737" t="s">
        <v>75</v>
      </c>
      <c r="L737">
        <v>7</v>
      </c>
      <c r="M737">
        <v>7</v>
      </c>
      <c r="N737">
        <v>26</v>
      </c>
    </row>
    <row r="738" spans="1:14">
      <c r="A738" t="s">
        <v>21</v>
      </c>
      <c r="B738" t="s">
        <v>49</v>
      </c>
      <c r="C738" s="4">
        <v>45041</v>
      </c>
      <c r="D738" s="4">
        <v>45056</v>
      </c>
      <c r="E738" s="4">
        <v>45057</v>
      </c>
      <c r="F738" s="4">
        <v>45078</v>
      </c>
      <c r="G738">
        <v>45</v>
      </c>
      <c r="H738">
        <v>2700</v>
      </c>
      <c r="I738">
        <v>2</v>
      </c>
      <c r="J738" t="s">
        <v>74</v>
      </c>
      <c r="K738" t="s">
        <v>75</v>
      </c>
      <c r="L738">
        <v>8</v>
      </c>
      <c r="M738">
        <v>7</v>
      </c>
      <c r="N738">
        <v>21</v>
      </c>
    </row>
    <row r="739" spans="1:14">
      <c r="A739" t="s">
        <v>21</v>
      </c>
      <c r="B739" t="s">
        <v>50</v>
      </c>
      <c r="C739" s="4">
        <v>45042</v>
      </c>
      <c r="D739" s="4">
        <v>45055</v>
      </c>
      <c r="E739" s="4">
        <v>45056</v>
      </c>
      <c r="F739" s="4">
        <v>45078</v>
      </c>
      <c r="G739">
        <v>55</v>
      </c>
      <c r="H739">
        <v>3300</v>
      </c>
      <c r="I739">
        <v>2</v>
      </c>
      <c r="J739" t="s">
        <v>73</v>
      </c>
      <c r="K739" t="s">
        <v>75</v>
      </c>
      <c r="L739">
        <v>7</v>
      </c>
      <c r="M739">
        <v>6</v>
      </c>
      <c r="N739">
        <v>22</v>
      </c>
    </row>
    <row r="740" spans="1:14">
      <c r="A740" t="s">
        <v>22</v>
      </c>
      <c r="B740" t="s">
        <v>51</v>
      </c>
      <c r="C740" s="4">
        <v>45036</v>
      </c>
      <c r="D740" s="4">
        <v>45047</v>
      </c>
      <c r="E740" s="4">
        <v>45048</v>
      </c>
      <c r="F740" s="4">
        <v>45078</v>
      </c>
      <c r="G740">
        <v>50</v>
      </c>
      <c r="H740">
        <v>9000</v>
      </c>
      <c r="I740">
        <v>4</v>
      </c>
      <c r="J740" t="s">
        <v>73</v>
      </c>
      <c r="K740" t="s">
        <v>75</v>
      </c>
      <c r="L740">
        <v>6</v>
      </c>
      <c r="M740">
        <v>5</v>
      </c>
      <c r="N740">
        <v>30</v>
      </c>
    </row>
    <row r="741" spans="1:14">
      <c r="A741" t="s">
        <v>22</v>
      </c>
      <c r="B741" t="s">
        <v>52</v>
      </c>
      <c r="C741" s="4">
        <v>45039</v>
      </c>
      <c r="D741" s="4">
        <v>45047</v>
      </c>
      <c r="E741" s="4">
        <v>45048</v>
      </c>
      <c r="F741" s="4">
        <v>45078</v>
      </c>
      <c r="G741">
        <v>72</v>
      </c>
      <c r="H741">
        <v>12960</v>
      </c>
      <c r="I741">
        <v>4</v>
      </c>
      <c r="J741" t="s">
        <v>74</v>
      </c>
      <c r="K741" t="s">
        <v>76</v>
      </c>
      <c r="L741">
        <v>3</v>
      </c>
      <c r="M741">
        <v>5</v>
      </c>
      <c r="N741">
        <v>30</v>
      </c>
    </row>
    <row r="742" spans="1:14">
      <c r="A742" t="s">
        <v>23</v>
      </c>
      <c r="B742" t="s">
        <v>53</v>
      </c>
      <c r="C742" s="4">
        <v>45025</v>
      </c>
      <c r="D742" s="4">
        <v>45039</v>
      </c>
      <c r="E742" s="4">
        <v>45040</v>
      </c>
      <c r="F742" s="4">
        <v>45078</v>
      </c>
      <c r="G742">
        <v>46</v>
      </c>
      <c r="H742">
        <v>20700</v>
      </c>
      <c r="I742">
        <v>3</v>
      </c>
      <c r="J742" t="s">
        <v>73</v>
      </c>
      <c r="K742" t="s">
        <v>75</v>
      </c>
      <c r="L742">
        <v>7</v>
      </c>
      <c r="M742">
        <v>7</v>
      </c>
      <c r="N742">
        <v>38</v>
      </c>
    </row>
    <row r="743" spans="1:14">
      <c r="A743" t="s">
        <v>23</v>
      </c>
      <c r="B743" t="s">
        <v>54</v>
      </c>
      <c r="C743" s="4">
        <v>45033</v>
      </c>
      <c r="D743" s="4">
        <v>45044</v>
      </c>
      <c r="E743" s="4">
        <v>45045</v>
      </c>
      <c r="F743" s="4">
        <v>45078</v>
      </c>
      <c r="G743">
        <v>61</v>
      </c>
      <c r="H743">
        <v>27450</v>
      </c>
      <c r="I743">
        <v>3</v>
      </c>
      <c r="J743" t="s">
        <v>73</v>
      </c>
      <c r="K743" t="s">
        <v>75</v>
      </c>
      <c r="L743">
        <v>5</v>
      </c>
      <c r="M743">
        <v>6</v>
      </c>
      <c r="N743">
        <v>33</v>
      </c>
    </row>
    <row r="744" spans="1:14">
      <c r="A744" t="s">
        <v>24</v>
      </c>
      <c r="B744" t="s">
        <v>55</v>
      </c>
      <c r="C744" s="4">
        <v>45034</v>
      </c>
      <c r="D744" s="4">
        <v>45050</v>
      </c>
      <c r="E744" s="4">
        <v>45051</v>
      </c>
      <c r="F744" s="4">
        <v>45078</v>
      </c>
      <c r="G744">
        <v>49</v>
      </c>
      <c r="H744">
        <v>12740</v>
      </c>
      <c r="I744">
        <v>2</v>
      </c>
      <c r="J744" t="s">
        <v>73</v>
      </c>
      <c r="K744" t="s">
        <v>75</v>
      </c>
      <c r="L744">
        <v>10</v>
      </c>
      <c r="M744">
        <v>6</v>
      </c>
      <c r="N744">
        <v>27</v>
      </c>
    </row>
    <row r="745" spans="1:14">
      <c r="A745" t="s">
        <v>24</v>
      </c>
      <c r="B745" t="s">
        <v>56</v>
      </c>
      <c r="C745" s="4">
        <v>45042</v>
      </c>
      <c r="D745" s="4">
        <v>45050</v>
      </c>
      <c r="E745" s="4">
        <v>45051</v>
      </c>
      <c r="F745" s="4">
        <v>45078</v>
      </c>
      <c r="G745">
        <v>57</v>
      </c>
      <c r="H745">
        <v>14820</v>
      </c>
      <c r="I745">
        <v>3</v>
      </c>
      <c r="J745" t="s">
        <v>73</v>
      </c>
      <c r="K745" t="s">
        <v>75</v>
      </c>
      <c r="L745">
        <v>6</v>
      </c>
      <c r="M745">
        <v>2</v>
      </c>
      <c r="N745">
        <v>27</v>
      </c>
    </row>
    <row r="746" spans="1:14">
      <c r="A746" t="s">
        <v>25</v>
      </c>
      <c r="B746" t="s">
        <v>57</v>
      </c>
      <c r="C746" s="4">
        <v>45044</v>
      </c>
      <c r="D746" s="4">
        <v>45054</v>
      </c>
      <c r="E746" s="4">
        <v>45055</v>
      </c>
      <c r="F746" s="4">
        <v>45078</v>
      </c>
      <c r="G746">
        <v>59</v>
      </c>
      <c r="H746">
        <v>5310</v>
      </c>
      <c r="I746">
        <v>3</v>
      </c>
      <c r="J746" t="s">
        <v>73</v>
      </c>
      <c r="K746" t="s">
        <v>75</v>
      </c>
      <c r="L746">
        <v>6</v>
      </c>
      <c r="M746">
        <v>4</v>
      </c>
      <c r="N746">
        <v>23</v>
      </c>
    </row>
    <row r="747" spans="1:14">
      <c r="A747" t="s">
        <v>25</v>
      </c>
      <c r="B747" t="s">
        <v>58</v>
      </c>
      <c r="C747" s="4">
        <v>45047</v>
      </c>
      <c r="D747" s="4">
        <v>45056</v>
      </c>
      <c r="E747" s="4">
        <v>45057</v>
      </c>
      <c r="F747" s="4">
        <v>45078</v>
      </c>
      <c r="G747">
        <v>76</v>
      </c>
      <c r="H747">
        <v>6840</v>
      </c>
      <c r="I747">
        <v>2</v>
      </c>
      <c r="J747" t="s">
        <v>73</v>
      </c>
      <c r="K747" t="s">
        <v>75</v>
      </c>
      <c r="L747">
        <v>8</v>
      </c>
      <c r="M747">
        <v>1</v>
      </c>
      <c r="N747">
        <v>21</v>
      </c>
    </row>
    <row r="748" spans="1:14">
      <c r="A748" t="s">
        <v>26</v>
      </c>
      <c r="B748" t="s">
        <v>59</v>
      </c>
      <c r="C748" s="4">
        <v>45044</v>
      </c>
      <c r="D748" s="4">
        <v>45053</v>
      </c>
      <c r="E748" s="4">
        <v>45054</v>
      </c>
      <c r="F748" s="4">
        <v>45078</v>
      </c>
      <c r="G748">
        <v>45</v>
      </c>
      <c r="H748">
        <v>6300</v>
      </c>
      <c r="I748">
        <v>3</v>
      </c>
      <c r="J748" t="s">
        <v>73</v>
      </c>
      <c r="K748" t="s">
        <v>75</v>
      </c>
      <c r="L748">
        <v>6</v>
      </c>
      <c r="M748">
        <v>3</v>
      </c>
      <c r="N748">
        <v>24</v>
      </c>
    </row>
    <row r="749" spans="1:14">
      <c r="A749" t="s">
        <v>26</v>
      </c>
      <c r="B749" t="s">
        <v>60</v>
      </c>
      <c r="C749" s="4">
        <v>45045</v>
      </c>
      <c r="D749" s="4">
        <v>45052</v>
      </c>
      <c r="E749" s="4">
        <v>45053</v>
      </c>
      <c r="F749" s="4">
        <v>45078</v>
      </c>
      <c r="G749">
        <v>58</v>
      </c>
      <c r="H749">
        <v>8120</v>
      </c>
      <c r="I749">
        <v>2</v>
      </c>
      <c r="J749" t="s">
        <v>73</v>
      </c>
      <c r="K749" t="s">
        <v>75</v>
      </c>
      <c r="L749">
        <v>4</v>
      </c>
      <c r="M749">
        <v>3</v>
      </c>
      <c r="N749">
        <v>25</v>
      </c>
    </row>
    <row r="750" spans="1:14">
      <c r="A750" t="s">
        <v>8</v>
      </c>
      <c r="B750" t="s">
        <v>27</v>
      </c>
      <c r="C750" s="4">
        <v>45063</v>
      </c>
      <c r="D750" s="4">
        <v>45074</v>
      </c>
      <c r="E750" s="4">
        <v>45075</v>
      </c>
      <c r="F750" s="4">
        <v>45108</v>
      </c>
      <c r="G750">
        <v>41</v>
      </c>
      <c r="H750">
        <v>10660</v>
      </c>
      <c r="I750">
        <v>2</v>
      </c>
      <c r="J750" t="s">
        <v>73</v>
      </c>
      <c r="K750" t="s">
        <v>75</v>
      </c>
      <c r="L750">
        <v>7</v>
      </c>
      <c r="M750">
        <v>4</v>
      </c>
      <c r="N750">
        <v>33</v>
      </c>
    </row>
    <row r="751" spans="1:14">
      <c r="A751" t="s">
        <v>8</v>
      </c>
      <c r="B751" t="s">
        <v>28</v>
      </c>
      <c r="C751" s="4">
        <v>45060</v>
      </c>
      <c r="D751" s="4">
        <v>45071</v>
      </c>
      <c r="E751" s="4">
        <v>45072</v>
      </c>
      <c r="F751" s="4">
        <v>45108</v>
      </c>
      <c r="G751">
        <v>46</v>
      </c>
      <c r="H751">
        <v>11960</v>
      </c>
      <c r="I751">
        <v>3</v>
      </c>
      <c r="J751" t="s">
        <v>73</v>
      </c>
      <c r="K751" t="s">
        <v>75</v>
      </c>
      <c r="L751">
        <v>9</v>
      </c>
      <c r="M751">
        <v>2</v>
      </c>
      <c r="N751">
        <v>36</v>
      </c>
    </row>
    <row r="752" spans="1:14">
      <c r="A752" t="s">
        <v>9</v>
      </c>
      <c r="B752" t="s">
        <v>29</v>
      </c>
      <c r="C752" s="4">
        <v>45064</v>
      </c>
      <c r="D752" s="4">
        <v>45076</v>
      </c>
      <c r="E752" s="4">
        <v>45077</v>
      </c>
      <c r="F752" s="4">
        <v>45108</v>
      </c>
      <c r="G752">
        <v>53</v>
      </c>
      <c r="H752">
        <v>7950</v>
      </c>
      <c r="I752">
        <v>2</v>
      </c>
      <c r="J752" t="s">
        <v>73</v>
      </c>
      <c r="K752" t="s">
        <v>75</v>
      </c>
      <c r="L752">
        <v>9</v>
      </c>
      <c r="M752">
        <v>3</v>
      </c>
      <c r="N752">
        <v>31</v>
      </c>
    </row>
    <row r="753" spans="1:14">
      <c r="A753" t="s">
        <v>9</v>
      </c>
      <c r="B753" t="s">
        <v>30</v>
      </c>
      <c r="C753" s="4">
        <v>45064</v>
      </c>
      <c r="D753" s="4">
        <v>45074</v>
      </c>
      <c r="E753" s="4">
        <v>45075</v>
      </c>
      <c r="F753" s="4">
        <v>45108</v>
      </c>
      <c r="G753">
        <v>66</v>
      </c>
      <c r="H753">
        <v>9900</v>
      </c>
      <c r="I753">
        <v>1</v>
      </c>
      <c r="J753" t="s">
        <v>73</v>
      </c>
      <c r="K753" t="s">
        <v>75</v>
      </c>
      <c r="L753">
        <v>6</v>
      </c>
      <c r="M753">
        <v>4</v>
      </c>
      <c r="N753">
        <v>33</v>
      </c>
    </row>
    <row r="754" spans="1:14">
      <c r="A754" t="s">
        <v>10</v>
      </c>
      <c r="B754" t="s">
        <v>31</v>
      </c>
      <c r="C754" s="4">
        <v>45056</v>
      </c>
      <c r="D754" s="4">
        <v>45067</v>
      </c>
      <c r="E754" s="4">
        <v>45068</v>
      </c>
      <c r="F754" s="4">
        <v>45108</v>
      </c>
      <c r="G754">
        <v>53</v>
      </c>
      <c r="H754">
        <v>16960</v>
      </c>
      <c r="I754">
        <v>4</v>
      </c>
      <c r="J754" t="s">
        <v>73</v>
      </c>
      <c r="K754" t="s">
        <v>75</v>
      </c>
      <c r="L754">
        <v>5</v>
      </c>
      <c r="M754">
        <v>6</v>
      </c>
      <c r="N754">
        <v>40</v>
      </c>
    </row>
    <row r="755" spans="1:14">
      <c r="A755" t="s">
        <v>10</v>
      </c>
      <c r="B755" t="s">
        <v>32</v>
      </c>
      <c r="C755" s="4">
        <v>45057</v>
      </c>
      <c r="D755" s="4">
        <v>45066</v>
      </c>
      <c r="E755" s="4">
        <v>45067</v>
      </c>
      <c r="F755" s="4">
        <v>45108</v>
      </c>
      <c r="G755">
        <v>63</v>
      </c>
      <c r="H755">
        <v>20160</v>
      </c>
      <c r="I755">
        <v>3</v>
      </c>
      <c r="J755" t="s">
        <v>73</v>
      </c>
      <c r="K755" t="s">
        <v>75</v>
      </c>
      <c r="L755">
        <v>7</v>
      </c>
      <c r="M755">
        <v>2</v>
      </c>
      <c r="N755">
        <v>41</v>
      </c>
    </row>
    <row r="756" spans="1:14">
      <c r="A756" t="s">
        <v>11</v>
      </c>
      <c r="B756" t="s">
        <v>33</v>
      </c>
      <c r="C756" s="4">
        <v>45013</v>
      </c>
      <c r="D756" s="4">
        <v>45023</v>
      </c>
      <c r="E756" s="4">
        <v>45024</v>
      </c>
      <c r="F756" s="4">
        <v>45108</v>
      </c>
      <c r="G756">
        <v>52</v>
      </c>
      <c r="H756">
        <v>14560</v>
      </c>
      <c r="I756">
        <v>3</v>
      </c>
      <c r="J756" t="s">
        <v>73</v>
      </c>
      <c r="K756" t="s">
        <v>75</v>
      </c>
      <c r="L756">
        <v>8</v>
      </c>
      <c r="M756">
        <v>2</v>
      </c>
      <c r="N756">
        <v>84</v>
      </c>
    </row>
    <row r="757" spans="1:14">
      <c r="A757" t="s">
        <v>11</v>
      </c>
      <c r="B757" t="s">
        <v>34</v>
      </c>
      <c r="C757" s="4">
        <v>45017</v>
      </c>
      <c r="D757" s="4">
        <v>45023</v>
      </c>
      <c r="E757" s="4">
        <v>45024</v>
      </c>
      <c r="F757" s="4">
        <v>45108</v>
      </c>
      <c r="G757">
        <v>50</v>
      </c>
      <c r="H757">
        <v>14000</v>
      </c>
      <c r="I757">
        <v>1</v>
      </c>
      <c r="J757" t="s">
        <v>73</v>
      </c>
      <c r="K757" t="s">
        <v>75</v>
      </c>
      <c r="L757">
        <v>4</v>
      </c>
      <c r="M757">
        <v>2</v>
      </c>
      <c r="N757">
        <v>84</v>
      </c>
    </row>
    <row r="758" spans="1:14">
      <c r="A758" t="s">
        <v>12</v>
      </c>
      <c r="B758" t="s">
        <v>35</v>
      </c>
      <c r="C758" s="4">
        <v>45065</v>
      </c>
      <c r="D758" s="4">
        <v>45072</v>
      </c>
      <c r="E758" s="4">
        <v>45073</v>
      </c>
      <c r="F758" s="4">
        <v>45108</v>
      </c>
      <c r="G758">
        <v>48</v>
      </c>
      <c r="H758">
        <v>14400</v>
      </c>
      <c r="I758">
        <v>2</v>
      </c>
      <c r="J758" t="s">
        <v>74</v>
      </c>
      <c r="K758" t="s">
        <v>75</v>
      </c>
      <c r="L758">
        <v>3</v>
      </c>
      <c r="M758">
        <v>4</v>
      </c>
      <c r="N758">
        <v>35</v>
      </c>
    </row>
    <row r="759" spans="1:14">
      <c r="A759" t="s">
        <v>12</v>
      </c>
      <c r="B759" t="s">
        <v>36</v>
      </c>
      <c r="C759" s="4">
        <v>45061</v>
      </c>
      <c r="D759" s="4">
        <v>45074</v>
      </c>
      <c r="E759" s="4">
        <v>45075</v>
      </c>
      <c r="F759" s="4">
        <v>45108</v>
      </c>
      <c r="G759">
        <v>48</v>
      </c>
      <c r="H759">
        <v>14400</v>
      </c>
      <c r="I759">
        <v>4</v>
      </c>
      <c r="J759" t="s">
        <v>73</v>
      </c>
      <c r="K759" t="s">
        <v>75</v>
      </c>
      <c r="L759">
        <v>7</v>
      </c>
      <c r="M759">
        <v>6</v>
      </c>
      <c r="N759">
        <v>33</v>
      </c>
    </row>
    <row r="760" spans="1:14">
      <c r="A760" t="s">
        <v>13</v>
      </c>
      <c r="B760" t="s">
        <v>37</v>
      </c>
      <c r="C760" s="4">
        <v>45062</v>
      </c>
      <c r="D760" s="4">
        <v>45073</v>
      </c>
      <c r="E760" s="4">
        <v>45074</v>
      </c>
      <c r="F760" s="4">
        <v>45108</v>
      </c>
      <c r="G760">
        <v>52</v>
      </c>
      <c r="H760">
        <v>7280</v>
      </c>
      <c r="I760">
        <v>2</v>
      </c>
      <c r="J760" t="s">
        <v>73</v>
      </c>
      <c r="K760" t="s">
        <v>75</v>
      </c>
      <c r="L760">
        <v>9</v>
      </c>
      <c r="M760">
        <v>2</v>
      </c>
      <c r="N760">
        <v>34</v>
      </c>
    </row>
    <row r="761" spans="1:14">
      <c r="A761" t="s">
        <v>13</v>
      </c>
      <c r="B761" t="s">
        <v>38</v>
      </c>
      <c r="C761" s="4">
        <v>45069</v>
      </c>
      <c r="D761" s="4">
        <v>45076</v>
      </c>
      <c r="E761" s="4">
        <v>45077</v>
      </c>
      <c r="F761" s="4">
        <v>45108</v>
      </c>
      <c r="G761">
        <v>67</v>
      </c>
      <c r="H761">
        <v>12060</v>
      </c>
      <c r="I761">
        <v>2</v>
      </c>
      <c r="J761" t="s">
        <v>73</v>
      </c>
      <c r="K761" t="s">
        <v>75</v>
      </c>
      <c r="L761">
        <v>5</v>
      </c>
      <c r="M761">
        <v>2</v>
      </c>
      <c r="N761">
        <v>31</v>
      </c>
    </row>
    <row r="762" spans="1:14">
      <c r="A762" t="s">
        <v>14</v>
      </c>
      <c r="B762" t="s">
        <v>39</v>
      </c>
      <c r="C762" s="4">
        <v>45069</v>
      </c>
      <c r="D762" s="4">
        <v>45076</v>
      </c>
      <c r="E762" s="4">
        <v>45077</v>
      </c>
      <c r="F762" s="4">
        <v>45108</v>
      </c>
      <c r="G762">
        <v>58</v>
      </c>
      <c r="H762">
        <v>6960</v>
      </c>
      <c r="I762">
        <v>2</v>
      </c>
      <c r="J762" t="s">
        <v>73</v>
      </c>
      <c r="K762" t="s">
        <v>75</v>
      </c>
      <c r="L762">
        <v>5</v>
      </c>
      <c r="M762">
        <v>2</v>
      </c>
      <c r="N762">
        <v>31</v>
      </c>
    </row>
    <row r="763" spans="1:14">
      <c r="A763" t="s">
        <v>14</v>
      </c>
      <c r="B763" t="s">
        <v>40</v>
      </c>
      <c r="C763" s="4">
        <v>45061</v>
      </c>
      <c r="D763" s="4">
        <v>45076</v>
      </c>
      <c r="E763" s="4">
        <v>45077</v>
      </c>
      <c r="F763" s="4">
        <v>45108</v>
      </c>
      <c r="G763">
        <v>49</v>
      </c>
      <c r="H763">
        <v>5880</v>
      </c>
      <c r="I763">
        <v>3</v>
      </c>
      <c r="J763" t="s">
        <v>74</v>
      </c>
      <c r="K763" t="s">
        <v>75</v>
      </c>
      <c r="L763">
        <v>9</v>
      </c>
      <c r="M763">
        <v>6</v>
      </c>
      <c r="N763">
        <v>31</v>
      </c>
    </row>
    <row r="764" spans="1:14">
      <c r="A764" t="s">
        <v>15</v>
      </c>
      <c r="B764" t="s">
        <v>41</v>
      </c>
      <c r="C764" s="4">
        <v>45046</v>
      </c>
      <c r="D764" s="4">
        <v>45056</v>
      </c>
      <c r="E764" s="4">
        <v>45057</v>
      </c>
      <c r="F764" s="4">
        <v>45108</v>
      </c>
      <c r="G764">
        <v>49</v>
      </c>
      <c r="H764">
        <v>33320</v>
      </c>
      <c r="I764">
        <v>1</v>
      </c>
      <c r="J764" t="s">
        <v>73</v>
      </c>
      <c r="K764" t="s">
        <v>75</v>
      </c>
      <c r="L764">
        <v>5</v>
      </c>
      <c r="M764">
        <v>5</v>
      </c>
      <c r="N764">
        <v>51</v>
      </c>
    </row>
    <row r="765" spans="1:14">
      <c r="A765" t="s">
        <v>15</v>
      </c>
      <c r="B765" t="s">
        <v>42</v>
      </c>
      <c r="C765" s="4">
        <v>45039</v>
      </c>
      <c r="D765" s="4">
        <v>45055</v>
      </c>
      <c r="E765" s="4">
        <v>45056</v>
      </c>
      <c r="F765" s="4">
        <v>45108</v>
      </c>
      <c r="G765">
        <v>41</v>
      </c>
      <c r="H765">
        <v>27880</v>
      </c>
      <c r="I765">
        <v>1</v>
      </c>
      <c r="J765" t="s">
        <v>73</v>
      </c>
      <c r="K765" t="s">
        <v>75</v>
      </c>
      <c r="L765">
        <v>9</v>
      </c>
      <c r="M765">
        <v>7</v>
      </c>
      <c r="N765">
        <v>52</v>
      </c>
    </row>
    <row r="766" spans="1:14">
      <c r="A766" t="s">
        <v>16</v>
      </c>
      <c r="B766" t="s">
        <v>43</v>
      </c>
      <c r="C766" s="4">
        <v>45001</v>
      </c>
      <c r="D766" s="4">
        <v>45011</v>
      </c>
      <c r="E766" s="4">
        <v>45012</v>
      </c>
      <c r="F766" s="4">
        <v>45108</v>
      </c>
      <c r="G766">
        <v>47</v>
      </c>
      <c r="H766">
        <v>35250</v>
      </c>
      <c r="I766">
        <v>4</v>
      </c>
      <c r="J766" t="s">
        <v>73</v>
      </c>
      <c r="K766" t="s">
        <v>75</v>
      </c>
      <c r="L766">
        <v>6</v>
      </c>
      <c r="M766">
        <v>4</v>
      </c>
      <c r="N766">
        <v>96</v>
      </c>
    </row>
    <row r="767" spans="1:14">
      <c r="A767" t="s">
        <v>16</v>
      </c>
      <c r="B767" t="s">
        <v>44</v>
      </c>
      <c r="C767" s="4">
        <v>45001</v>
      </c>
      <c r="D767" s="4">
        <v>45011</v>
      </c>
      <c r="E767" s="4">
        <v>45012</v>
      </c>
      <c r="F767" s="4">
        <v>45108</v>
      </c>
      <c r="G767">
        <v>44</v>
      </c>
      <c r="H767">
        <v>33000</v>
      </c>
      <c r="I767">
        <v>2</v>
      </c>
      <c r="J767" t="s">
        <v>73</v>
      </c>
      <c r="K767" t="s">
        <v>75</v>
      </c>
      <c r="L767">
        <v>7</v>
      </c>
      <c r="M767">
        <v>3</v>
      </c>
      <c r="N767">
        <v>96</v>
      </c>
    </row>
    <row r="768" spans="1:14">
      <c r="A768" t="s">
        <v>19</v>
      </c>
      <c r="B768" t="s">
        <v>45</v>
      </c>
      <c r="C768" s="4">
        <v>45068</v>
      </c>
      <c r="D768" s="4">
        <v>45075</v>
      </c>
      <c r="E768" s="4">
        <v>45076</v>
      </c>
      <c r="F768" s="4">
        <v>45108</v>
      </c>
      <c r="G768">
        <v>55</v>
      </c>
      <c r="H768">
        <v>19250</v>
      </c>
      <c r="I768">
        <v>2</v>
      </c>
      <c r="J768" t="s">
        <v>73</v>
      </c>
      <c r="K768" t="s">
        <v>75</v>
      </c>
      <c r="L768">
        <v>5</v>
      </c>
      <c r="M768">
        <v>2</v>
      </c>
      <c r="N768">
        <v>32</v>
      </c>
    </row>
    <row r="769" spans="1:14">
      <c r="A769" t="s">
        <v>19</v>
      </c>
      <c r="B769" t="s">
        <v>46</v>
      </c>
      <c r="C769" s="4">
        <v>45066</v>
      </c>
      <c r="D769" s="4">
        <v>45076</v>
      </c>
      <c r="E769" s="4">
        <v>45077</v>
      </c>
      <c r="F769" s="4">
        <v>45108</v>
      </c>
      <c r="G769">
        <v>76</v>
      </c>
      <c r="H769">
        <v>26600</v>
      </c>
      <c r="I769">
        <v>2</v>
      </c>
      <c r="J769" t="s">
        <v>73</v>
      </c>
      <c r="K769" t="s">
        <v>75</v>
      </c>
      <c r="L769">
        <v>4</v>
      </c>
      <c r="M769">
        <v>6</v>
      </c>
      <c r="N769">
        <v>31</v>
      </c>
    </row>
    <row r="770" spans="1:14">
      <c r="A770" t="s">
        <v>20</v>
      </c>
      <c r="B770" t="s">
        <v>47</v>
      </c>
      <c r="C770" s="4">
        <v>45074</v>
      </c>
      <c r="D770" s="4">
        <v>45085</v>
      </c>
      <c r="E770" s="4">
        <v>45086</v>
      </c>
      <c r="F770" s="4">
        <v>45108</v>
      </c>
      <c r="G770">
        <v>38</v>
      </c>
      <c r="H770">
        <v>8360</v>
      </c>
      <c r="I770">
        <v>3</v>
      </c>
      <c r="J770" t="s">
        <v>73</v>
      </c>
      <c r="K770" t="s">
        <v>75</v>
      </c>
      <c r="L770">
        <v>10</v>
      </c>
      <c r="M770">
        <v>1</v>
      </c>
      <c r="N770">
        <v>22</v>
      </c>
    </row>
    <row r="771" spans="1:14">
      <c r="A771" t="s">
        <v>20</v>
      </c>
      <c r="B771" t="s">
        <v>48</v>
      </c>
      <c r="C771" s="4">
        <v>45067</v>
      </c>
      <c r="D771" s="4">
        <v>45082</v>
      </c>
      <c r="E771" s="4">
        <v>45083</v>
      </c>
      <c r="F771" s="4">
        <v>45108</v>
      </c>
      <c r="G771">
        <v>68</v>
      </c>
      <c r="H771">
        <v>14960</v>
      </c>
      <c r="I771">
        <v>1</v>
      </c>
      <c r="J771" t="s">
        <v>73</v>
      </c>
      <c r="K771" t="s">
        <v>75</v>
      </c>
      <c r="L771">
        <v>9</v>
      </c>
      <c r="M771">
        <v>6</v>
      </c>
      <c r="N771">
        <v>25</v>
      </c>
    </row>
    <row r="772" spans="1:14">
      <c r="A772" t="s">
        <v>21</v>
      </c>
      <c r="B772" t="s">
        <v>49</v>
      </c>
      <c r="C772" s="4">
        <v>45080</v>
      </c>
      <c r="D772" s="4">
        <v>45086</v>
      </c>
      <c r="E772" s="4">
        <v>45087</v>
      </c>
      <c r="F772" s="4">
        <v>45108</v>
      </c>
      <c r="G772">
        <v>36</v>
      </c>
      <c r="H772">
        <v>2160</v>
      </c>
      <c r="I772">
        <v>2</v>
      </c>
      <c r="J772" t="s">
        <v>73</v>
      </c>
      <c r="K772" t="s">
        <v>75</v>
      </c>
      <c r="L772">
        <v>3</v>
      </c>
      <c r="M772">
        <v>3</v>
      </c>
      <c r="N772">
        <v>21</v>
      </c>
    </row>
    <row r="773" spans="1:14">
      <c r="A773" t="s">
        <v>21</v>
      </c>
      <c r="B773" t="s">
        <v>50</v>
      </c>
      <c r="C773" s="4">
        <v>45080</v>
      </c>
      <c r="D773" s="4">
        <v>45086</v>
      </c>
      <c r="E773" s="4">
        <v>45087</v>
      </c>
      <c r="F773" s="4">
        <v>45108</v>
      </c>
      <c r="G773">
        <v>57</v>
      </c>
      <c r="H773">
        <v>3420</v>
      </c>
      <c r="I773">
        <v>1</v>
      </c>
      <c r="J773" t="s">
        <v>73</v>
      </c>
      <c r="K773" t="s">
        <v>75</v>
      </c>
      <c r="L773">
        <v>4</v>
      </c>
      <c r="M773">
        <v>2</v>
      </c>
      <c r="N773">
        <v>21</v>
      </c>
    </row>
    <row r="774" spans="1:14">
      <c r="A774" t="s">
        <v>22</v>
      </c>
      <c r="B774" t="s">
        <v>51</v>
      </c>
      <c r="C774" s="4">
        <v>45070</v>
      </c>
      <c r="D774" s="4">
        <v>45079</v>
      </c>
      <c r="E774" s="4">
        <v>45080</v>
      </c>
      <c r="F774" s="4">
        <v>45108</v>
      </c>
      <c r="G774">
        <v>38</v>
      </c>
      <c r="H774">
        <v>6840</v>
      </c>
      <c r="I774">
        <v>3</v>
      </c>
      <c r="J774" t="s">
        <v>74</v>
      </c>
      <c r="K774" t="s">
        <v>75</v>
      </c>
      <c r="L774">
        <v>4</v>
      </c>
      <c r="M774">
        <v>5</v>
      </c>
      <c r="N774">
        <v>28</v>
      </c>
    </row>
    <row r="775" spans="1:14">
      <c r="A775" t="s">
        <v>22</v>
      </c>
      <c r="B775" t="s">
        <v>52</v>
      </c>
      <c r="C775" s="4">
        <v>45065</v>
      </c>
      <c r="D775" s="4">
        <v>45080</v>
      </c>
      <c r="E775" s="4">
        <v>45081</v>
      </c>
      <c r="F775" s="4">
        <v>45108</v>
      </c>
      <c r="G775">
        <v>65</v>
      </c>
      <c r="H775">
        <v>11700</v>
      </c>
      <c r="I775">
        <v>1</v>
      </c>
      <c r="J775" t="s">
        <v>73</v>
      </c>
      <c r="K775" t="s">
        <v>75</v>
      </c>
      <c r="L775">
        <v>10</v>
      </c>
      <c r="M775">
        <v>5</v>
      </c>
      <c r="N775">
        <v>27</v>
      </c>
    </row>
    <row r="776" spans="1:14">
      <c r="A776" t="s">
        <v>23</v>
      </c>
      <c r="B776" t="s">
        <v>53</v>
      </c>
      <c r="C776" s="4">
        <v>45062</v>
      </c>
      <c r="D776" s="4">
        <v>45072</v>
      </c>
      <c r="E776" s="4">
        <v>45073</v>
      </c>
      <c r="F776" s="4">
        <v>45108</v>
      </c>
      <c r="G776">
        <v>56</v>
      </c>
      <c r="H776">
        <v>25200</v>
      </c>
      <c r="I776">
        <v>1</v>
      </c>
      <c r="J776" t="s">
        <v>74</v>
      </c>
      <c r="K776" t="s">
        <v>75</v>
      </c>
      <c r="L776">
        <v>6</v>
      </c>
      <c r="M776">
        <v>4</v>
      </c>
      <c r="N776">
        <v>35</v>
      </c>
    </row>
    <row r="777" spans="1:14">
      <c r="A777" t="s">
        <v>23</v>
      </c>
      <c r="B777" t="s">
        <v>54</v>
      </c>
      <c r="C777" s="4">
        <v>45061</v>
      </c>
      <c r="D777" s="4">
        <v>45071</v>
      </c>
      <c r="E777" s="4">
        <v>45072</v>
      </c>
      <c r="F777" s="4">
        <v>45108</v>
      </c>
      <c r="G777">
        <v>47</v>
      </c>
      <c r="H777">
        <v>21150</v>
      </c>
      <c r="I777">
        <v>3</v>
      </c>
      <c r="J777" t="s">
        <v>74</v>
      </c>
      <c r="K777" t="s">
        <v>75</v>
      </c>
      <c r="L777">
        <v>7</v>
      </c>
      <c r="M777">
        <v>3</v>
      </c>
      <c r="N777">
        <v>36</v>
      </c>
    </row>
    <row r="778" spans="1:14">
      <c r="A778" t="s">
        <v>24</v>
      </c>
      <c r="B778" t="s">
        <v>55</v>
      </c>
      <c r="C778" s="4">
        <v>45062</v>
      </c>
      <c r="D778" s="4">
        <v>45077</v>
      </c>
      <c r="E778" s="4">
        <v>45078</v>
      </c>
      <c r="F778" s="4">
        <v>45108</v>
      </c>
      <c r="G778">
        <v>44</v>
      </c>
      <c r="H778">
        <v>11440</v>
      </c>
      <c r="I778">
        <v>1</v>
      </c>
      <c r="J778" t="s">
        <v>73</v>
      </c>
      <c r="K778" t="s">
        <v>75</v>
      </c>
      <c r="L778">
        <v>9</v>
      </c>
      <c r="M778">
        <v>6</v>
      </c>
      <c r="N778">
        <v>30</v>
      </c>
    </row>
    <row r="779" spans="1:14">
      <c r="A779" t="s">
        <v>24</v>
      </c>
      <c r="B779" t="s">
        <v>56</v>
      </c>
      <c r="C779" s="4">
        <v>45069</v>
      </c>
      <c r="D779" s="4">
        <v>45081</v>
      </c>
      <c r="E779" s="4">
        <v>45082</v>
      </c>
      <c r="F779" s="4">
        <v>45108</v>
      </c>
      <c r="G779">
        <v>53</v>
      </c>
      <c r="H779">
        <v>13780</v>
      </c>
      <c r="I779">
        <v>2</v>
      </c>
      <c r="J779" t="s">
        <v>74</v>
      </c>
      <c r="K779" t="s">
        <v>75</v>
      </c>
      <c r="L779">
        <v>6</v>
      </c>
      <c r="M779">
        <v>6</v>
      </c>
      <c r="N779">
        <v>26</v>
      </c>
    </row>
    <row r="780" spans="1:14">
      <c r="A780" t="s">
        <v>25</v>
      </c>
      <c r="B780" t="s">
        <v>57</v>
      </c>
      <c r="C780" s="4">
        <v>45074</v>
      </c>
      <c r="D780" s="4">
        <v>45086</v>
      </c>
      <c r="E780" s="4">
        <v>45087</v>
      </c>
      <c r="F780" s="4">
        <v>45108</v>
      </c>
      <c r="G780">
        <v>59</v>
      </c>
      <c r="H780">
        <v>5310</v>
      </c>
      <c r="I780">
        <v>4</v>
      </c>
      <c r="J780" t="s">
        <v>73</v>
      </c>
      <c r="K780" t="s">
        <v>75</v>
      </c>
      <c r="L780">
        <v>7</v>
      </c>
      <c r="M780">
        <v>5</v>
      </c>
      <c r="N780">
        <v>21</v>
      </c>
    </row>
    <row r="781" spans="1:14">
      <c r="A781" t="s">
        <v>25</v>
      </c>
      <c r="B781" t="s">
        <v>58</v>
      </c>
      <c r="C781" s="4">
        <v>45069</v>
      </c>
      <c r="D781" s="4">
        <v>45082</v>
      </c>
      <c r="E781" s="4">
        <v>45083</v>
      </c>
      <c r="F781" s="4">
        <v>45108</v>
      </c>
      <c r="G781">
        <v>67</v>
      </c>
      <c r="H781">
        <v>6030</v>
      </c>
      <c r="I781">
        <v>2</v>
      </c>
      <c r="J781" t="s">
        <v>73</v>
      </c>
      <c r="K781" t="s">
        <v>75</v>
      </c>
      <c r="L781">
        <v>7</v>
      </c>
      <c r="M781">
        <v>6</v>
      </c>
      <c r="N781">
        <v>25</v>
      </c>
    </row>
    <row r="782" spans="1:14">
      <c r="A782" t="s">
        <v>26</v>
      </c>
      <c r="B782" t="s">
        <v>59</v>
      </c>
      <c r="C782" s="4">
        <v>45065</v>
      </c>
      <c r="D782" s="4">
        <v>45079</v>
      </c>
      <c r="E782" s="4">
        <v>45080</v>
      </c>
      <c r="F782" s="4">
        <v>45108</v>
      </c>
      <c r="G782">
        <v>51</v>
      </c>
      <c r="H782">
        <v>7140</v>
      </c>
      <c r="I782">
        <v>2</v>
      </c>
      <c r="J782" t="s">
        <v>73</v>
      </c>
      <c r="K782" t="s">
        <v>75</v>
      </c>
      <c r="L782">
        <v>7</v>
      </c>
      <c r="M782">
        <v>7</v>
      </c>
      <c r="N782">
        <v>28</v>
      </c>
    </row>
    <row r="783" spans="1:14">
      <c r="A783" t="s">
        <v>26</v>
      </c>
      <c r="B783" t="s">
        <v>60</v>
      </c>
      <c r="C783" s="4">
        <v>45069</v>
      </c>
      <c r="D783" s="4">
        <v>45079</v>
      </c>
      <c r="E783" s="4">
        <v>45080</v>
      </c>
      <c r="F783" s="4">
        <v>45108</v>
      </c>
      <c r="G783">
        <v>49</v>
      </c>
      <c r="H783">
        <v>6860</v>
      </c>
      <c r="I783">
        <v>3</v>
      </c>
      <c r="J783" t="s">
        <v>73</v>
      </c>
      <c r="K783" t="s">
        <v>75</v>
      </c>
      <c r="L783">
        <v>5</v>
      </c>
      <c r="M783">
        <v>5</v>
      </c>
      <c r="N783">
        <v>28</v>
      </c>
    </row>
    <row r="784" spans="1:14">
      <c r="A784" t="s">
        <v>8</v>
      </c>
      <c r="B784" t="s">
        <v>27</v>
      </c>
      <c r="C784" s="4">
        <v>45093</v>
      </c>
      <c r="D784" s="4">
        <v>45103</v>
      </c>
      <c r="E784" s="4">
        <v>45104</v>
      </c>
      <c r="F784" s="4">
        <v>45139</v>
      </c>
      <c r="G784">
        <v>40</v>
      </c>
      <c r="H784">
        <v>10400</v>
      </c>
      <c r="I784">
        <v>5</v>
      </c>
      <c r="J784" t="s">
        <v>73</v>
      </c>
      <c r="K784" t="s">
        <v>75</v>
      </c>
      <c r="L784">
        <v>7</v>
      </c>
      <c r="M784">
        <v>3</v>
      </c>
      <c r="N784">
        <v>35</v>
      </c>
    </row>
    <row r="785" spans="1:14">
      <c r="A785" t="s">
        <v>8</v>
      </c>
      <c r="B785" t="s">
        <v>28</v>
      </c>
      <c r="C785" s="4">
        <v>45094</v>
      </c>
      <c r="D785" s="4">
        <v>45103</v>
      </c>
      <c r="E785" s="4">
        <v>45104</v>
      </c>
      <c r="F785" s="4">
        <v>45139</v>
      </c>
      <c r="G785">
        <v>62</v>
      </c>
      <c r="H785">
        <v>16120</v>
      </c>
      <c r="I785">
        <v>2</v>
      </c>
      <c r="J785" t="s">
        <v>73</v>
      </c>
      <c r="K785" t="s">
        <v>75</v>
      </c>
      <c r="L785">
        <v>5</v>
      </c>
      <c r="M785">
        <v>4</v>
      </c>
      <c r="N785">
        <v>35</v>
      </c>
    </row>
    <row r="786" spans="1:14">
      <c r="A786" t="s">
        <v>9</v>
      </c>
      <c r="B786" t="s">
        <v>29</v>
      </c>
      <c r="C786" s="4">
        <v>45101</v>
      </c>
      <c r="D786" s="4">
        <v>45107</v>
      </c>
      <c r="E786" s="4">
        <v>45108</v>
      </c>
      <c r="F786" s="4">
        <v>45139</v>
      </c>
      <c r="G786">
        <v>48</v>
      </c>
      <c r="H786">
        <v>7200</v>
      </c>
      <c r="I786">
        <v>2</v>
      </c>
      <c r="J786" t="s">
        <v>73</v>
      </c>
      <c r="K786" t="s">
        <v>75</v>
      </c>
      <c r="L786">
        <v>3</v>
      </c>
      <c r="M786">
        <v>3</v>
      </c>
      <c r="N786">
        <v>31</v>
      </c>
    </row>
    <row r="787" spans="1:14">
      <c r="A787" t="s">
        <v>9</v>
      </c>
      <c r="B787" t="s">
        <v>30</v>
      </c>
      <c r="C787" s="4">
        <v>45099</v>
      </c>
      <c r="D787" s="4">
        <v>45109</v>
      </c>
      <c r="E787" s="4">
        <v>45110</v>
      </c>
      <c r="F787" s="4">
        <v>45139</v>
      </c>
      <c r="G787">
        <v>63</v>
      </c>
      <c r="H787">
        <v>9450</v>
      </c>
      <c r="I787">
        <v>2</v>
      </c>
      <c r="J787" t="s">
        <v>73</v>
      </c>
      <c r="K787" t="s">
        <v>76</v>
      </c>
      <c r="L787">
        <v>9</v>
      </c>
      <c r="M787">
        <v>1</v>
      </c>
      <c r="N787">
        <v>29</v>
      </c>
    </row>
    <row r="788" spans="1:14">
      <c r="A788" t="s">
        <v>10</v>
      </c>
      <c r="B788" t="s">
        <v>31</v>
      </c>
      <c r="C788" s="4">
        <v>45092</v>
      </c>
      <c r="D788" s="4">
        <v>45101</v>
      </c>
      <c r="E788" s="4">
        <v>45102</v>
      </c>
      <c r="F788" s="4">
        <v>45139</v>
      </c>
      <c r="G788">
        <v>42</v>
      </c>
      <c r="H788">
        <v>13440</v>
      </c>
      <c r="I788">
        <v>3</v>
      </c>
      <c r="J788" t="s">
        <v>73</v>
      </c>
      <c r="K788" t="s">
        <v>75</v>
      </c>
      <c r="L788">
        <v>6</v>
      </c>
      <c r="M788">
        <v>3</v>
      </c>
      <c r="N788">
        <v>37</v>
      </c>
    </row>
    <row r="789" spans="1:14">
      <c r="A789" t="s">
        <v>10</v>
      </c>
      <c r="B789" t="s">
        <v>32</v>
      </c>
      <c r="C789" s="4">
        <v>45079</v>
      </c>
      <c r="D789" s="4">
        <v>45095</v>
      </c>
      <c r="E789" s="4">
        <v>45096</v>
      </c>
      <c r="F789" s="4">
        <v>45139</v>
      </c>
      <c r="G789">
        <v>54</v>
      </c>
      <c r="H789">
        <v>17280</v>
      </c>
      <c r="I789">
        <v>3</v>
      </c>
      <c r="J789" t="s">
        <v>73</v>
      </c>
      <c r="K789" t="s">
        <v>75</v>
      </c>
      <c r="L789">
        <v>10</v>
      </c>
      <c r="M789">
        <v>6</v>
      </c>
      <c r="N789">
        <v>43</v>
      </c>
    </row>
    <row r="790" spans="1:14">
      <c r="A790" t="s">
        <v>11</v>
      </c>
      <c r="B790" t="s">
        <v>33</v>
      </c>
      <c r="C790" s="4">
        <v>45043</v>
      </c>
      <c r="D790" s="4">
        <v>45051</v>
      </c>
      <c r="E790" s="4">
        <v>45052</v>
      </c>
      <c r="F790" s="4">
        <v>45139</v>
      </c>
      <c r="G790">
        <v>49</v>
      </c>
      <c r="H790">
        <v>13720</v>
      </c>
      <c r="I790">
        <v>2</v>
      </c>
      <c r="J790" t="s">
        <v>73</v>
      </c>
      <c r="K790" t="s">
        <v>75</v>
      </c>
      <c r="L790">
        <v>4</v>
      </c>
      <c r="M790">
        <v>4</v>
      </c>
      <c r="N790">
        <v>87</v>
      </c>
    </row>
    <row r="791" spans="1:14">
      <c r="A791" t="s">
        <v>11</v>
      </c>
      <c r="B791" t="s">
        <v>34</v>
      </c>
      <c r="C791" s="4">
        <v>45045</v>
      </c>
      <c r="D791" s="4">
        <v>45055</v>
      </c>
      <c r="E791" s="4">
        <v>45056</v>
      </c>
      <c r="F791" s="4">
        <v>45139</v>
      </c>
      <c r="G791">
        <v>73</v>
      </c>
      <c r="H791">
        <v>20440</v>
      </c>
      <c r="I791">
        <v>3</v>
      </c>
      <c r="J791" t="s">
        <v>73</v>
      </c>
      <c r="K791" t="s">
        <v>75</v>
      </c>
      <c r="L791">
        <v>5</v>
      </c>
      <c r="M791">
        <v>5</v>
      </c>
      <c r="N791">
        <v>83</v>
      </c>
    </row>
    <row r="792" spans="1:14">
      <c r="A792" t="s">
        <v>12</v>
      </c>
      <c r="B792" t="s">
        <v>35</v>
      </c>
      <c r="C792" s="4">
        <v>45098</v>
      </c>
      <c r="D792" s="4">
        <v>45104</v>
      </c>
      <c r="E792" s="4">
        <v>45105</v>
      </c>
      <c r="F792" s="4">
        <v>45139</v>
      </c>
      <c r="G792">
        <v>43</v>
      </c>
      <c r="H792">
        <v>12900</v>
      </c>
      <c r="I792">
        <v>2</v>
      </c>
      <c r="J792" t="s">
        <v>73</v>
      </c>
      <c r="K792" t="s">
        <v>75</v>
      </c>
      <c r="L792">
        <v>5</v>
      </c>
      <c r="M792">
        <v>1</v>
      </c>
      <c r="N792">
        <v>34</v>
      </c>
    </row>
    <row r="793" spans="1:14">
      <c r="A793" t="s">
        <v>12</v>
      </c>
      <c r="B793" t="s">
        <v>36</v>
      </c>
      <c r="C793" s="4">
        <v>45092</v>
      </c>
      <c r="D793" s="4">
        <v>45104</v>
      </c>
      <c r="E793" s="4">
        <v>45105</v>
      </c>
      <c r="F793" s="4">
        <v>45139</v>
      </c>
      <c r="G793">
        <v>59</v>
      </c>
      <c r="H793">
        <v>17700</v>
      </c>
      <c r="I793">
        <v>2</v>
      </c>
      <c r="J793" t="s">
        <v>73</v>
      </c>
      <c r="K793" t="s">
        <v>75</v>
      </c>
      <c r="L793">
        <v>7</v>
      </c>
      <c r="M793">
        <v>5</v>
      </c>
      <c r="N793">
        <v>34</v>
      </c>
    </row>
    <row r="794" spans="1:14">
      <c r="A794" t="s">
        <v>13</v>
      </c>
      <c r="B794" t="s">
        <v>37</v>
      </c>
      <c r="C794" s="4">
        <v>45102</v>
      </c>
      <c r="D794" s="4">
        <v>45108</v>
      </c>
      <c r="E794" s="4">
        <v>45109</v>
      </c>
      <c r="F794" s="4">
        <v>45139</v>
      </c>
      <c r="G794">
        <v>55</v>
      </c>
      <c r="H794">
        <v>7700</v>
      </c>
      <c r="I794">
        <v>3</v>
      </c>
      <c r="J794" t="s">
        <v>73</v>
      </c>
      <c r="K794" t="s">
        <v>76</v>
      </c>
      <c r="L794">
        <v>4</v>
      </c>
      <c r="M794">
        <v>2</v>
      </c>
      <c r="N794">
        <v>30</v>
      </c>
    </row>
    <row r="795" spans="1:14">
      <c r="A795" t="s">
        <v>13</v>
      </c>
      <c r="B795" t="s">
        <v>38</v>
      </c>
      <c r="C795" s="4">
        <v>45095</v>
      </c>
      <c r="D795" s="4">
        <v>45106</v>
      </c>
      <c r="E795" s="4">
        <v>45107</v>
      </c>
      <c r="F795" s="4">
        <v>45139</v>
      </c>
      <c r="G795">
        <v>71</v>
      </c>
      <c r="H795">
        <v>12780</v>
      </c>
      <c r="I795">
        <v>4</v>
      </c>
      <c r="J795" t="s">
        <v>73</v>
      </c>
      <c r="K795" t="s">
        <v>75</v>
      </c>
      <c r="L795">
        <v>5</v>
      </c>
      <c r="M795">
        <v>6</v>
      </c>
      <c r="N795">
        <v>32</v>
      </c>
    </row>
    <row r="796" spans="1:14">
      <c r="A796" t="s">
        <v>14</v>
      </c>
      <c r="B796" t="s">
        <v>39</v>
      </c>
      <c r="C796" s="4">
        <v>45097</v>
      </c>
      <c r="D796" s="4">
        <v>45108</v>
      </c>
      <c r="E796" s="4">
        <v>45109</v>
      </c>
      <c r="F796" s="4">
        <v>45139</v>
      </c>
      <c r="G796">
        <v>41</v>
      </c>
      <c r="H796">
        <v>4920</v>
      </c>
      <c r="I796">
        <v>3</v>
      </c>
      <c r="J796" t="s">
        <v>73</v>
      </c>
      <c r="K796" t="s">
        <v>75</v>
      </c>
      <c r="L796">
        <v>4</v>
      </c>
      <c r="M796">
        <v>7</v>
      </c>
      <c r="N796">
        <v>30</v>
      </c>
    </row>
    <row r="797" spans="1:14">
      <c r="A797" t="s">
        <v>14</v>
      </c>
      <c r="B797" t="s">
        <v>40</v>
      </c>
      <c r="C797" s="4">
        <v>45105</v>
      </c>
      <c r="D797" s="4">
        <v>45111</v>
      </c>
      <c r="E797" s="4">
        <v>45112</v>
      </c>
      <c r="F797" s="4">
        <v>45139</v>
      </c>
      <c r="G797">
        <v>55</v>
      </c>
      <c r="H797">
        <v>6600</v>
      </c>
      <c r="I797">
        <v>1</v>
      </c>
      <c r="J797" t="s">
        <v>74</v>
      </c>
      <c r="K797" t="s">
        <v>75</v>
      </c>
      <c r="L797">
        <v>5</v>
      </c>
      <c r="M797">
        <v>1</v>
      </c>
      <c r="N797">
        <v>27</v>
      </c>
    </row>
    <row r="798" spans="1:14">
      <c r="A798" t="s">
        <v>15</v>
      </c>
      <c r="B798" t="s">
        <v>41</v>
      </c>
      <c r="C798" s="4">
        <v>45078</v>
      </c>
      <c r="D798" s="4">
        <v>45090</v>
      </c>
      <c r="E798" s="4">
        <v>45091</v>
      </c>
      <c r="F798" s="4">
        <v>45139</v>
      </c>
      <c r="G798">
        <v>49</v>
      </c>
      <c r="H798">
        <v>33320</v>
      </c>
      <c r="I798">
        <v>1</v>
      </c>
      <c r="J798" t="s">
        <v>73</v>
      </c>
      <c r="K798" t="s">
        <v>75</v>
      </c>
      <c r="L798">
        <v>8</v>
      </c>
      <c r="M798">
        <v>4</v>
      </c>
      <c r="N798">
        <v>48</v>
      </c>
    </row>
    <row r="799" spans="1:14">
      <c r="A799" t="s">
        <v>15</v>
      </c>
      <c r="B799" t="s">
        <v>42</v>
      </c>
      <c r="C799" s="4">
        <v>45075</v>
      </c>
      <c r="D799" s="4">
        <v>45086</v>
      </c>
      <c r="E799" s="4">
        <v>45087</v>
      </c>
      <c r="F799" s="4">
        <v>45139</v>
      </c>
      <c r="G799">
        <v>55</v>
      </c>
      <c r="H799">
        <v>37400</v>
      </c>
      <c r="I799">
        <v>2</v>
      </c>
      <c r="J799" t="s">
        <v>73</v>
      </c>
      <c r="K799" t="s">
        <v>75</v>
      </c>
      <c r="L799">
        <v>5</v>
      </c>
      <c r="M799">
        <v>6</v>
      </c>
      <c r="N799">
        <v>52</v>
      </c>
    </row>
    <row r="800" spans="1:14">
      <c r="A800" t="s">
        <v>16</v>
      </c>
      <c r="B800" t="s">
        <v>43</v>
      </c>
      <c r="C800" s="4">
        <v>45030</v>
      </c>
      <c r="D800" s="4">
        <v>45042</v>
      </c>
      <c r="E800" s="4">
        <v>45043</v>
      </c>
      <c r="F800" s="4">
        <v>45139</v>
      </c>
      <c r="G800">
        <v>33</v>
      </c>
      <c r="H800">
        <v>24750</v>
      </c>
      <c r="I800">
        <v>2</v>
      </c>
      <c r="J800" t="s">
        <v>73</v>
      </c>
      <c r="K800" t="s">
        <v>75</v>
      </c>
      <c r="L800">
        <v>8</v>
      </c>
      <c r="M800">
        <v>4</v>
      </c>
      <c r="N800">
        <v>96</v>
      </c>
    </row>
    <row r="801" spans="1:14">
      <c r="A801" t="s">
        <v>16</v>
      </c>
      <c r="B801" t="s">
        <v>44</v>
      </c>
      <c r="C801" s="4">
        <v>45028</v>
      </c>
      <c r="D801" s="4">
        <v>45043</v>
      </c>
      <c r="E801" s="4">
        <v>45044</v>
      </c>
      <c r="F801" s="4">
        <v>45139</v>
      </c>
      <c r="G801">
        <v>46</v>
      </c>
      <c r="H801">
        <v>34500</v>
      </c>
      <c r="I801">
        <v>2</v>
      </c>
      <c r="J801" t="s">
        <v>73</v>
      </c>
      <c r="K801" t="s">
        <v>75</v>
      </c>
      <c r="L801">
        <v>10</v>
      </c>
      <c r="M801">
        <v>5</v>
      </c>
      <c r="N801">
        <v>95</v>
      </c>
    </row>
    <row r="802" spans="1:14">
      <c r="A802" t="s">
        <v>19</v>
      </c>
      <c r="B802" t="s">
        <v>45</v>
      </c>
      <c r="C802" s="4">
        <v>45099</v>
      </c>
      <c r="D802" s="4">
        <v>45108</v>
      </c>
      <c r="E802" s="4">
        <v>45109</v>
      </c>
      <c r="F802" s="4">
        <v>45139</v>
      </c>
      <c r="G802">
        <v>55</v>
      </c>
      <c r="H802">
        <v>19250</v>
      </c>
      <c r="I802">
        <v>2</v>
      </c>
      <c r="J802" t="s">
        <v>73</v>
      </c>
      <c r="K802" t="s">
        <v>75</v>
      </c>
      <c r="L802">
        <v>6</v>
      </c>
      <c r="M802">
        <v>3</v>
      </c>
      <c r="N802">
        <v>30</v>
      </c>
    </row>
    <row r="803" spans="1:14">
      <c r="A803" t="s">
        <v>19</v>
      </c>
      <c r="B803" t="s">
        <v>46</v>
      </c>
      <c r="C803" s="4">
        <v>45094</v>
      </c>
      <c r="D803" s="4">
        <v>45105</v>
      </c>
      <c r="E803" s="4">
        <v>45106</v>
      </c>
      <c r="F803" s="4">
        <v>45139</v>
      </c>
      <c r="G803">
        <v>63</v>
      </c>
      <c r="H803">
        <v>22050</v>
      </c>
      <c r="I803">
        <v>2</v>
      </c>
      <c r="J803" t="s">
        <v>73</v>
      </c>
      <c r="K803" t="s">
        <v>75</v>
      </c>
      <c r="L803">
        <v>4</v>
      </c>
      <c r="M803">
        <v>7</v>
      </c>
      <c r="N803">
        <v>33</v>
      </c>
    </row>
    <row r="804" spans="1:14">
      <c r="A804" t="s">
        <v>20</v>
      </c>
      <c r="B804" t="s">
        <v>47</v>
      </c>
      <c r="C804" s="4">
        <v>45097</v>
      </c>
      <c r="D804" s="4">
        <v>45112</v>
      </c>
      <c r="E804" s="4">
        <v>45113</v>
      </c>
      <c r="F804" s="4">
        <v>45139</v>
      </c>
      <c r="G804">
        <v>35</v>
      </c>
      <c r="H804">
        <v>7700</v>
      </c>
      <c r="I804">
        <v>2</v>
      </c>
      <c r="J804" t="s">
        <v>73</v>
      </c>
      <c r="K804" t="s">
        <v>75</v>
      </c>
      <c r="L804">
        <v>9</v>
      </c>
      <c r="M804">
        <v>6</v>
      </c>
      <c r="N804">
        <v>26</v>
      </c>
    </row>
    <row r="805" spans="1:14">
      <c r="A805" t="s">
        <v>20</v>
      </c>
      <c r="B805" t="s">
        <v>48</v>
      </c>
      <c r="C805" s="4">
        <v>45101</v>
      </c>
      <c r="D805" s="4">
        <v>45112</v>
      </c>
      <c r="E805" s="4">
        <v>45113</v>
      </c>
      <c r="F805" s="4">
        <v>45139</v>
      </c>
      <c r="G805">
        <v>57</v>
      </c>
      <c r="H805">
        <v>12540</v>
      </c>
      <c r="I805">
        <v>2</v>
      </c>
      <c r="J805" t="s">
        <v>73</v>
      </c>
      <c r="K805" t="s">
        <v>75</v>
      </c>
      <c r="L805">
        <v>7</v>
      </c>
      <c r="M805">
        <v>4</v>
      </c>
      <c r="N805">
        <v>26</v>
      </c>
    </row>
    <row r="806" spans="1:14">
      <c r="A806" t="s">
        <v>21</v>
      </c>
      <c r="B806" t="s">
        <v>49</v>
      </c>
      <c r="C806" s="4">
        <v>45105</v>
      </c>
      <c r="D806" s="4">
        <v>45116</v>
      </c>
      <c r="E806" s="4">
        <v>45117</v>
      </c>
      <c r="F806" s="4">
        <v>45139</v>
      </c>
      <c r="G806">
        <v>40</v>
      </c>
      <c r="H806">
        <v>2400</v>
      </c>
      <c r="I806">
        <v>2</v>
      </c>
      <c r="J806" t="s">
        <v>73</v>
      </c>
      <c r="K806" t="s">
        <v>76</v>
      </c>
      <c r="L806">
        <v>5</v>
      </c>
      <c r="M806">
        <v>6</v>
      </c>
      <c r="N806">
        <v>22</v>
      </c>
    </row>
    <row r="807" spans="1:14">
      <c r="A807" t="s">
        <v>21</v>
      </c>
      <c r="B807" t="s">
        <v>50</v>
      </c>
      <c r="C807" s="4">
        <v>45106</v>
      </c>
      <c r="D807" s="4">
        <v>45117</v>
      </c>
      <c r="E807" s="4">
        <v>45118</v>
      </c>
      <c r="F807" s="4">
        <v>45139</v>
      </c>
      <c r="G807">
        <v>51</v>
      </c>
      <c r="H807">
        <v>3060</v>
      </c>
      <c r="I807">
        <v>5</v>
      </c>
      <c r="J807" t="s">
        <v>73</v>
      </c>
      <c r="K807" t="s">
        <v>75</v>
      </c>
      <c r="L807">
        <v>9</v>
      </c>
      <c r="M807">
        <v>2</v>
      </c>
      <c r="N807">
        <v>21</v>
      </c>
    </row>
    <row r="808" spans="1:14">
      <c r="A808" t="s">
        <v>22</v>
      </c>
      <c r="B808" t="s">
        <v>51</v>
      </c>
      <c r="C808" s="4">
        <v>45102</v>
      </c>
      <c r="D808" s="4">
        <v>45111</v>
      </c>
      <c r="E808" s="4">
        <v>45112</v>
      </c>
      <c r="F808" s="4">
        <v>45139</v>
      </c>
      <c r="G808">
        <v>52</v>
      </c>
      <c r="H808">
        <v>9360</v>
      </c>
      <c r="I808">
        <v>3</v>
      </c>
      <c r="J808" t="s">
        <v>74</v>
      </c>
      <c r="K808" t="s">
        <v>76</v>
      </c>
      <c r="L808">
        <v>3</v>
      </c>
      <c r="M808">
        <v>6</v>
      </c>
      <c r="N808">
        <v>27</v>
      </c>
    </row>
    <row r="809" spans="1:14">
      <c r="A809" t="s">
        <v>22</v>
      </c>
      <c r="B809" t="s">
        <v>52</v>
      </c>
      <c r="C809" s="4">
        <v>45099</v>
      </c>
      <c r="D809" s="4">
        <v>45113</v>
      </c>
      <c r="E809" s="4">
        <v>45114</v>
      </c>
      <c r="F809" s="4">
        <v>45139</v>
      </c>
      <c r="G809">
        <v>74</v>
      </c>
      <c r="H809">
        <v>13320</v>
      </c>
      <c r="I809">
        <v>2</v>
      </c>
      <c r="J809" t="s">
        <v>74</v>
      </c>
      <c r="K809" t="s">
        <v>75</v>
      </c>
      <c r="L809">
        <v>7</v>
      </c>
      <c r="M809">
        <v>7</v>
      </c>
      <c r="N809">
        <v>25</v>
      </c>
    </row>
    <row r="810" spans="1:14">
      <c r="A810" t="s">
        <v>23</v>
      </c>
      <c r="B810" t="s">
        <v>53</v>
      </c>
      <c r="C810" s="4">
        <v>45085</v>
      </c>
      <c r="D810" s="4">
        <v>45100</v>
      </c>
      <c r="E810" s="4">
        <v>45101</v>
      </c>
      <c r="F810" s="4">
        <v>45139</v>
      </c>
      <c r="G810">
        <v>55</v>
      </c>
      <c r="H810">
        <v>24750</v>
      </c>
      <c r="I810">
        <v>4</v>
      </c>
      <c r="J810" t="s">
        <v>73</v>
      </c>
      <c r="K810" t="s">
        <v>75</v>
      </c>
      <c r="L810">
        <v>9</v>
      </c>
      <c r="M810">
        <v>6</v>
      </c>
      <c r="N810">
        <v>38</v>
      </c>
    </row>
    <row r="811" spans="1:14">
      <c r="A811" t="s">
        <v>23</v>
      </c>
      <c r="B811" t="s">
        <v>54</v>
      </c>
      <c r="C811" s="4">
        <v>45095</v>
      </c>
      <c r="D811" s="4">
        <v>45103</v>
      </c>
      <c r="E811" s="4">
        <v>45104</v>
      </c>
      <c r="F811" s="4">
        <v>45139</v>
      </c>
      <c r="G811">
        <v>55</v>
      </c>
      <c r="H811">
        <v>24750</v>
      </c>
      <c r="I811">
        <v>3</v>
      </c>
      <c r="J811" t="s">
        <v>74</v>
      </c>
      <c r="K811" t="s">
        <v>75</v>
      </c>
      <c r="L811">
        <v>4</v>
      </c>
      <c r="M811">
        <v>4</v>
      </c>
      <c r="N811">
        <v>35</v>
      </c>
    </row>
    <row r="812" spans="1:14">
      <c r="A812" t="s">
        <v>24</v>
      </c>
      <c r="B812" t="s">
        <v>55</v>
      </c>
      <c r="C812" s="4">
        <v>45098</v>
      </c>
      <c r="D812" s="4">
        <v>45108</v>
      </c>
      <c r="E812" s="4">
        <v>45109</v>
      </c>
      <c r="F812" s="4">
        <v>45139</v>
      </c>
      <c r="G812">
        <v>57</v>
      </c>
      <c r="H812">
        <v>14820</v>
      </c>
      <c r="I812">
        <v>2</v>
      </c>
      <c r="J812" t="s">
        <v>73</v>
      </c>
      <c r="K812" t="s">
        <v>75</v>
      </c>
      <c r="L812">
        <v>8</v>
      </c>
      <c r="M812">
        <v>2</v>
      </c>
      <c r="N812">
        <v>30</v>
      </c>
    </row>
    <row r="813" spans="1:14">
      <c r="A813" t="s">
        <v>24</v>
      </c>
      <c r="B813" t="s">
        <v>56</v>
      </c>
      <c r="C813" s="4">
        <v>45100</v>
      </c>
      <c r="D813" s="4">
        <v>45109</v>
      </c>
      <c r="E813" s="4">
        <v>45110</v>
      </c>
      <c r="F813" s="4">
        <v>45139</v>
      </c>
      <c r="G813">
        <v>74</v>
      </c>
      <c r="H813">
        <v>19240</v>
      </c>
      <c r="I813">
        <v>5</v>
      </c>
      <c r="J813" t="s">
        <v>73</v>
      </c>
      <c r="K813" t="s">
        <v>75</v>
      </c>
      <c r="L813">
        <v>7</v>
      </c>
      <c r="M813">
        <v>2</v>
      </c>
      <c r="N813">
        <v>29</v>
      </c>
    </row>
    <row r="814" spans="1:14">
      <c r="A814" t="s">
        <v>25</v>
      </c>
      <c r="B814" t="s">
        <v>57</v>
      </c>
      <c r="C814" s="4">
        <v>45105</v>
      </c>
      <c r="D814" s="4">
        <v>45119</v>
      </c>
      <c r="E814" s="4">
        <v>45120</v>
      </c>
      <c r="F814" s="4">
        <v>45139</v>
      </c>
      <c r="G814">
        <v>54</v>
      </c>
      <c r="H814">
        <v>4860</v>
      </c>
      <c r="I814">
        <v>2</v>
      </c>
      <c r="J814" t="s">
        <v>73</v>
      </c>
      <c r="K814" t="s">
        <v>75</v>
      </c>
      <c r="L814">
        <v>9</v>
      </c>
      <c r="M814">
        <v>5</v>
      </c>
      <c r="N814">
        <v>19</v>
      </c>
    </row>
    <row r="815" spans="1:14">
      <c r="A815" t="s">
        <v>25</v>
      </c>
      <c r="B815" t="s">
        <v>58</v>
      </c>
      <c r="C815" s="4">
        <v>45102</v>
      </c>
      <c r="D815" s="4">
        <v>45117</v>
      </c>
      <c r="E815" s="4">
        <v>45118</v>
      </c>
      <c r="F815" s="4">
        <v>45139</v>
      </c>
      <c r="G815">
        <v>77</v>
      </c>
      <c r="H815">
        <v>6930</v>
      </c>
      <c r="I815">
        <v>3</v>
      </c>
      <c r="J815" t="s">
        <v>73</v>
      </c>
      <c r="K815" t="s">
        <v>75</v>
      </c>
      <c r="L815">
        <v>8</v>
      </c>
      <c r="M815">
        <v>7</v>
      </c>
      <c r="N815">
        <v>21</v>
      </c>
    </row>
    <row r="816" spans="1:14">
      <c r="A816" t="s">
        <v>26</v>
      </c>
      <c r="B816" t="s">
        <v>59</v>
      </c>
      <c r="C816" s="4">
        <v>45101</v>
      </c>
      <c r="D816" s="4">
        <v>45114</v>
      </c>
      <c r="E816" s="4">
        <v>45115</v>
      </c>
      <c r="F816" s="4">
        <v>45139</v>
      </c>
      <c r="G816">
        <v>50</v>
      </c>
      <c r="H816">
        <v>7000</v>
      </c>
      <c r="I816">
        <v>1</v>
      </c>
      <c r="J816" t="s">
        <v>73</v>
      </c>
      <c r="K816" t="s">
        <v>75</v>
      </c>
      <c r="L816">
        <v>8</v>
      </c>
      <c r="M816">
        <v>5</v>
      </c>
      <c r="N816">
        <v>24</v>
      </c>
    </row>
    <row r="817" spans="1:14">
      <c r="A817" t="s">
        <v>26</v>
      </c>
      <c r="B817" t="s">
        <v>60</v>
      </c>
      <c r="C817" s="4">
        <v>45106</v>
      </c>
      <c r="D817" s="4">
        <v>45114</v>
      </c>
      <c r="E817" s="4">
        <v>45115</v>
      </c>
      <c r="F817" s="4">
        <v>45139</v>
      </c>
      <c r="G817">
        <v>67</v>
      </c>
      <c r="H817">
        <v>9380</v>
      </c>
      <c r="I817">
        <v>2</v>
      </c>
      <c r="J817" t="s">
        <v>73</v>
      </c>
      <c r="K817" t="s">
        <v>75</v>
      </c>
      <c r="L817">
        <v>5</v>
      </c>
      <c r="M817">
        <v>3</v>
      </c>
      <c r="N817">
        <v>24</v>
      </c>
    </row>
    <row r="818" spans="1:14">
      <c r="A818" t="s">
        <v>8</v>
      </c>
      <c r="B818" t="s">
        <v>27</v>
      </c>
      <c r="C818" s="4">
        <v>45119</v>
      </c>
      <c r="D818" s="4">
        <v>45131</v>
      </c>
      <c r="E818" s="4">
        <v>45132</v>
      </c>
      <c r="F818" s="4">
        <v>45170</v>
      </c>
      <c r="G818">
        <v>52</v>
      </c>
      <c r="H818">
        <v>13520</v>
      </c>
      <c r="I818">
        <v>2</v>
      </c>
      <c r="J818" t="s">
        <v>73</v>
      </c>
      <c r="K818" t="s">
        <v>75</v>
      </c>
      <c r="L818">
        <v>6</v>
      </c>
      <c r="M818">
        <v>6</v>
      </c>
      <c r="N818">
        <v>38</v>
      </c>
    </row>
    <row r="819" spans="1:14">
      <c r="A819" t="s">
        <v>8</v>
      </c>
      <c r="B819" t="s">
        <v>28</v>
      </c>
      <c r="C819" s="4">
        <v>45122</v>
      </c>
      <c r="D819" s="4">
        <v>45136</v>
      </c>
      <c r="E819" s="4">
        <v>45137</v>
      </c>
      <c r="F819" s="4">
        <v>45170</v>
      </c>
      <c r="G819">
        <v>66</v>
      </c>
      <c r="H819">
        <v>17160</v>
      </c>
      <c r="I819">
        <v>2</v>
      </c>
      <c r="J819" t="s">
        <v>73</v>
      </c>
      <c r="K819" t="s">
        <v>75</v>
      </c>
      <c r="L819">
        <v>10</v>
      </c>
      <c r="M819">
        <v>4</v>
      </c>
      <c r="N819">
        <v>33</v>
      </c>
    </row>
    <row r="820" spans="1:14">
      <c r="A820" t="s">
        <v>9</v>
      </c>
      <c r="B820" t="s">
        <v>29</v>
      </c>
      <c r="C820" s="4">
        <v>45126</v>
      </c>
      <c r="D820" s="4">
        <v>45137</v>
      </c>
      <c r="E820" s="4">
        <v>45138</v>
      </c>
      <c r="F820" s="4">
        <v>45170</v>
      </c>
      <c r="G820">
        <v>49</v>
      </c>
      <c r="H820">
        <v>7350</v>
      </c>
      <c r="I820">
        <v>1</v>
      </c>
      <c r="J820" t="s">
        <v>74</v>
      </c>
      <c r="K820" t="s">
        <v>75</v>
      </c>
      <c r="L820">
        <v>9</v>
      </c>
      <c r="M820">
        <v>2</v>
      </c>
      <c r="N820">
        <v>32</v>
      </c>
    </row>
    <row r="821" spans="1:14">
      <c r="A821" t="s">
        <v>9</v>
      </c>
      <c r="B821" t="s">
        <v>30</v>
      </c>
      <c r="C821" s="4">
        <v>45132</v>
      </c>
      <c r="D821" s="4">
        <v>45142</v>
      </c>
      <c r="E821" s="4">
        <v>45143</v>
      </c>
      <c r="F821" s="4">
        <v>45170</v>
      </c>
      <c r="G821">
        <v>75</v>
      </c>
      <c r="H821">
        <v>11250</v>
      </c>
      <c r="I821">
        <v>3</v>
      </c>
      <c r="J821" t="s">
        <v>73</v>
      </c>
      <c r="K821" t="s">
        <v>75</v>
      </c>
      <c r="L821">
        <v>5</v>
      </c>
      <c r="M821">
        <v>5</v>
      </c>
      <c r="N821">
        <v>27</v>
      </c>
    </row>
    <row r="822" spans="1:14">
      <c r="A822" t="s">
        <v>10</v>
      </c>
      <c r="B822" t="s">
        <v>31</v>
      </c>
      <c r="C822" s="4">
        <v>45116</v>
      </c>
      <c r="D822" s="4">
        <v>45127</v>
      </c>
      <c r="E822" s="4">
        <v>45128</v>
      </c>
      <c r="F822" s="4">
        <v>45170</v>
      </c>
      <c r="G822">
        <v>46</v>
      </c>
      <c r="H822">
        <v>14720</v>
      </c>
      <c r="I822">
        <v>2</v>
      </c>
      <c r="J822" t="s">
        <v>73</v>
      </c>
      <c r="K822" t="s">
        <v>75</v>
      </c>
      <c r="L822">
        <v>8</v>
      </c>
      <c r="M822">
        <v>3</v>
      </c>
      <c r="N822">
        <v>42</v>
      </c>
    </row>
    <row r="823" spans="1:14">
      <c r="A823" t="s">
        <v>10</v>
      </c>
      <c r="B823" t="s">
        <v>32</v>
      </c>
      <c r="C823" s="4">
        <v>45118</v>
      </c>
      <c r="D823" s="4">
        <v>45127</v>
      </c>
      <c r="E823" s="4">
        <v>45128</v>
      </c>
      <c r="F823" s="4">
        <v>45170</v>
      </c>
      <c r="G823">
        <v>49</v>
      </c>
      <c r="H823">
        <v>15680</v>
      </c>
      <c r="I823">
        <v>2</v>
      </c>
      <c r="J823" t="s">
        <v>73</v>
      </c>
      <c r="K823" t="s">
        <v>75</v>
      </c>
      <c r="L823">
        <v>7</v>
      </c>
      <c r="M823">
        <v>2</v>
      </c>
      <c r="N823">
        <v>42</v>
      </c>
    </row>
    <row r="824" spans="1:14">
      <c r="A824" t="s">
        <v>11</v>
      </c>
      <c r="B824" t="s">
        <v>33</v>
      </c>
      <c r="C824" s="4">
        <v>45073</v>
      </c>
      <c r="D824" s="4">
        <v>45085</v>
      </c>
      <c r="E824" s="4">
        <v>45086</v>
      </c>
      <c r="F824" s="4">
        <v>45170</v>
      </c>
      <c r="G824">
        <v>44</v>
      </c>
      <c r="H824">
        <v>12320</v>
      </c>
      <c r="I824">
        <v>3</v>
      </c>
      <c r="J824" t="s">
        <v>73</v>
      </c>
      <c r="K824" t="s">
        <v>75</v>
      </c>
      <c r="L824">
        <v>8</v>
      </c>
      <c r="M824">
        <v>4</v>
      </c>
      <c r="N824">
        <v>84</v>
      </c>
    </row>
    <row r="825" spans="1:14">
      <c r="A825" t="s">
        <v>11</v>
      </c>
      <c r="B825" t="s">
        <v>34</v>
      </c>
      <c r="C825" s="4">
        <v>45080</v>
      </c>
      <c r="D825" s="4">
        <v>45086</v>
      </c>
      <c r="E825" s="4">
        <v>45087</v>
      </c>
      <c r="F825" s="4">
        <v>45170</v>
      </c>
      <c r="G825">
        <v>68</v>
      </c>
      <c r="H825">
        <v>19040</v>
      </c>
      <c r="I825">
        <v>2</v>
      </c>
      <c r="J825" t="s">
        <v>73</v>
      </c>
      <c r="K825" t="s">
        <v>75</v>
      </c>
      <c r="L825">
        <v>5</v>
      </c>
      <c r="M825">
        <v>1</v>
      </c>
      <c r="N825">
        <v>83</v>
      </c>
    </row>
    <row r="826" spans="1:14">
      <c r="A826" t="s">
        <v>12</v>
      </c>
      <c r="B826" t="s">
        <v>35</v>
      </c>
      <c r="C826" s="4">
        <v>45121</v>
      </c>
      <c r="D826" s="4">
        <v>45133</v>
      </c>
      <c r="E826" s="4">
        <v>45134</v>
      </c>
      <c r="F826" s="4">
        <v>45170</v>
      </c>
      <c r="G826">
        <v>37</v>
      </c>
      <c r="H826">
        <v>11100</v>
      </c>
      <c r="I826">
        <v>3</v>
      </c>
      <c r="J826" t="s">
        <v>73</v>
      </c>
      <c r="K826" t="s">
        <v>75</v>
      </c>
      <c r="L826">
        <v>10</v>
      </c>
      <c r="M826">
        <v>2</v>
      </c>
      <c r="N826">
        <v>36</v>
      </c>
    </row>
    <row r="827" spans="1:14">
      <c r="A827" t="s">
        <v>12</v>
      </c>
      <c r="B827" t="s">
        <v>36</v>
      </c>
      <c r="C827" s="4">
        <v>45121</v>
      </c>
      <c r="D827" s="4">
        <v>45136</v>
      </c>
      <c r="E827" s="4">
        <v>45137</v>
      </c>
      <c r="F827" s="4">
        <v>45170</v>
      </c>
      <c r="G827">
        <v>57</v>
      </c>
      <c r="H827">
        <v>17100</v>
      </c>
      <c r="I827">
        <v>2</v>
      </c>
      <c r="J827" t="s">
        <v>73</v>
      </c>
      <c r="K827" t="s">
        <v>76</v>
      </c>
      <c r="L827">
        <v>8</v>
      </c>
      <c r="M827">
        <v>7</v>
      </c>
      <c r="N827">
        <v>33</v>
      </c>
    </row>
    <row r="828" spans="1:14">
      <c r="A828" t="s">
        <v>13</v>
      </c>
      <c r="B828" t="s">
        <v>37</v>
      </c>
      <c r="C828" s="4">
        <v>45119</v>
      </c>
      <c r="D828" s="4">
        <v>45135</v>
      </c>
      <c r="E828" s="4">
        <v>45136</v>
      </c>
      <c r="F828" s="4">
        <v>45170</v>
      </c>
      <c r="G828">
        <v>63</v>
      </c>
      <c r="H828">
        <v>8820</v>
      </c>
      <c r="I828">
        <v>3</v>
      </c>
      <c r="J828" t="s">
        <v>73</v>
      </c>
      <c r="K828" t="s">
        <v>75</v>
      </c>
      <c r="L828">
        <v>9</v>
      </c>
      <c r="M828">
        <v>7</v>
      </c>
      <c r="N828">
        <v>34</v>
      </c>
    </row>
    <row r="829" spans="1:14">
      <c r="A829" t="s">
        <v>13</v>
      </c>
      <c r="B829" t="s">
        <v>38</v>
      </c>
      <c r="C829" s="4">
        <v>45129</v>
      </c>
      <c r="D829" s="4">
        <v>45138</v>
      </c>
      <c r="E829" s="4">
        <v>45139</v>
      </c>
      <c r="F829" s="4">
        <v>45170</v>
      </c>
      <c r="G829">
        <v>92</v>
      </c>
      <c r="H829">
        <v>16560</v>
      </c>
      <c r="I829">
        <v>4</v>
      </c>
      <c r="J829" t="s">
        <v>73</v>
      </c>
      <c r="K829" t="s">
        <v>75</v>
      </c>
      <c r="L829">
        <v>5</v>
      </c>
      <c r="M829">
        <v>4</v>
      </c>
      <c r="N829">
        <v>31</v>
      </c>
    </row>
    <row r="830" spans="1:14">
      <c r="A830" t="s">
        <v>14</v>
      </c>
      <c r="B830" t="s">
        <v>39</v>
      </c>
      <c r="C830" s="4">
        <v>45131</v>
      </c>
      <c r="D830" s="4">
        <v>45137</v>
      </c>
      <c r="E830" s="4">
        <v>45138</v>
      </c>
      <c r="F830" s="4">
        <v>45170</v>
      </c>
      <c r="G830">
        <v>56</v>
      </c>
      <c r="H830">
        <v>6720</v>
      </c>
      <c r="I830">
        <v>2</v>
      </c>
      <c r="J830" t="s">
        <v>74</v>
      </c>
      <c r="K830" t="s">
        <v>75</v>
      </c>
      <c r="L830">
        <v>3</v>
      </c>
      <c r="M830">
        <v>3</v>
      </c>
      <c r="N830">
        <v>32</v>
      </c>
    </row>
    <row r="831" spans="1:14">
      <c r="A831" t="s">
        <v>14</v>
      </c>
      <c r="B831" t="s">
        <v>40</v>
      </c>
      <c r="C831" s="4">
        <v>45129</v>
      </c>
      <c r="D831" s="4">
        <v>45140</v>
      </c>
      <c r="E831" s="4">
        <v>45141</v>
      </c>
      <c r="F831" s="4">
        <v>45170</v>
      </c>
      <c r="G831">
        <v>48</v>
      </c>
      <c r="H831">
        <v>5760</v>
      </c>
      <c r="I831">
        <v>2</v>
      </c>
      <c r="J831" t="s">
        <v>73</v>
      </c>
      <c r="K831" t="s">
        <v>75</v>
      </c>
      <c r="L831">
        <v>5</v>
      </c>
      <c r="M831">
        <v>6</v>
      </c>
      <c r="N831">
        <v>29</v>
      </c>
    </row>
    <row r="832" spans="1:14">
      <c r="A832" t="s">
        <v>15</v>
      </c>
      <c r="B832" t="s">
        <v>41</v>
      </c>
      <c r="C832" s="4">
        <v>45106</v>
      </c>
      <c r="D832" s="4">
        <v>45119</v>
      </c>
      <c r="E832" s="4">
        <v>45120</v>
      </c>
      <c r="F832" s="4">
        <v>45170</v>
      </c>
      <c r="G832">
        <v>44</v>
      </c>
      <c r="H832">
        <v>29920</v>
      </c>
      <c r="I832">
        <v>1</v>
      </c>
      <c r="J832" t="s">
        <v>73</v>
      </c>
      <c r="K832" t="s">
        <v>75</v>
      </c>
      <c r="L832">
        <v>7</v>
      </c>
      <c r="M832">
        <v>6</v>
      </c>
      <c r="N832">
        <v>50</v>
      </c>
    </row>
    <row r="833" spans="1:14">
      <c r="A833" t="s">
        <v>15</v>
      </c>
      <c r="B833" t="s">
        <v>42</v>
      </c>
      <c r="C833" s="4">
        <v>45110</v>
      </c>
      <c r="D833" s="4">
        <v>45120</v>
      </c>
      <c r="E833" s="4">
        <v>45121</v>
      </c>
      <c r="F833" s="4">
        <v>45170</v>
      </c>
      <c r="G833">
        <v>60</v>
      </c>
      <c r="H833">
        <v>40800</v>
      </c>
      <c r="I833">
        <v>2</v>
      </c>
      <c r="J833" t="s">
        <v>73</v>
      </c>
      <c r="K833" t="s">
        <v>75</v>
      </c>
      <c r="L833">
        <v>4</v>
      </c>
      <c r="M833">
        <v>6</v>
      </c>
      <c r="N833">
        <v>49</v>
      </c>
    </row>
    <row r="834" spans="1:14">
      <c r="A834" t="s">
        <v>16</v>
      </c>
      <c r="B834" t="s">
        <v>43</v>
      </c>
      <c r="C834" s="4">
        <v>45058</v>
      </c>
      <c r="D834" s="4">
        <v>45074</v>
      </c>
      <c r="E834" s="4">
        <v>45075</v>
      </c>
      <c r="F834" s="4">
        <v>45170</v>
      </c>
      <c r="G834">
        <v>34</v>
      </c>
      <c r="H834">
        <v>25500</v>
      </c>
      <c r="I834">
        <v>3</v>
      </c>
      <c r="J834" t="s">
        <v>74</v>
      </c>
      <c r="K834" t="s">
        <v>75</v>
      </c>
      <c r="L834">
        <v>10</v>
      </c>
      <c r="M834">
        <v>6</v>
      </c>
      <c r="N834">
        <v>95</v>
      </c>
    </row>
    <row r="835" spans="1:14">
      <c r="A835" t="s">
        <v>16</v>
      </c>
      <c r="B835" t="s">
        <v>44</v>
      </c>
      <c r="C835" s="4">
        <v>45059</v>
      </c>
      <c r="D835" s="4">
        <v>45073</v>
      </c>
      <c r="E835" s="4">
        <v>45074</v>
      </c>
      <c r="F835" s="4">
        <v>45170</v>
      </c>
      <c r="G835">
        <v>60</v>
      </c>
      <c r="H835">
        <v>45000</v>
      </c>
      <c r="I835">
        <v>2</v>
      </c>
      <c r="J835" t="s">
        <v>74</v>
      </c>
      <c r="K835" t="s">
        <v>76</v>
      </c>
      <c r="L835">
        <v>10</v>
      </c>
      <c r="M835">
        <v>4</v>
      </c>
      <c r="N835">
        <v>96</v>
      </c>
    </row>
    <row r="836" spans="1:14">
      <c r="A836" t="s">
        <v>19</v>
      </c>
      <c r="B836" t="s">
        <v>45</v>
      </c>
      <c r="C836" s="4">
        <v>45135</v>
      </c>
      <c r="D836" s="4">
        <v>45142</v>
      </c>
      <c r="E836" s="4">
        <v>45143</v>
      </c>
      <c r="F836" s="4">
        <v>45170</v>
      </c>
      <c r="G836">
        <v>40</v>
      </c>
      <c r="H836">
        <v>14000</v>
      </c>
      <c r="I836">
        <v>3</v>
      </c>
      <c r="J836" t="s">
        <v>74</v>
      </c>
      <c r="K836" t="s">
        <v>76</v>
      </c>
      <c r="L836">
        <v>5</v>
      </c>
      <c r="M836">
        <v>2</v>
      </c>
      <c r="N836">
        <v>27</v>
      </c>
    </row>
    <row r="837" spans="1:14">
      <c r="A837" t="s">
        <v>19</v>
      </c>
      <c r="B837" t="s">
        <v>46</v>
      </c>
      <c r="C837" s="4">
        <v>45131</v>
      </c>
      <c r="D837" s="4">
        <v>45140</v>
      </c>
      <c r="E837" s="4">
        <v>45141</v>
      </c>
      <c r="F837" s="4">
        <v>45170</v>
      </c>
      <c r="G837">
        <v>53</v>
      </c>
      <c r="H837">
        <v>18550</v>
      </c>
      <c r="I837">
        <v>2</v>
      </c>
      <c r="J837" t="s">
        <v>73</v>
      </c>
      <c r="K837" t="s">
        <v>75</v>
      </c>
      <c r="L837">
        <v>5</v>
      </c>
      <c r="M837">
        <v>4</v>
      </c>
      <c r="N837">
        <v>29</v>
      </c>
    </row>
    <row r="838" spans="1:14">
      <c r="A838" t="s">
        <v>20</v>
      </c>
      <c r="B838" t="s">
        <v>47</v>
      </c>
      <c r="C838" s="4">
        <v>45130</v>
      </c>
      <c r="D838" s="4">
        <v>45142</v>
      </c>
      <c r="E838" s="4">
        <v>45143</v>
      </c>
      <c r="F838" s="4">
        <v>45170</v>
      </c>
      <c r="G838">
        <v>42</v>
      </c>
      <c r="H838">
        <v>9240</v>
      </c>
      <c r="I838">
        <v>1</v>
      </c>
      <c r="J838" t="s">
        <v>73</v>
      </c>
      <c r="K838" t="s">
        <v>75</v>
      </c>
      <c r="L838">
        <v>9</v>
      </c>
      <c r="M838">
        <v>3</v>
      </c>
      <c r="N838">
        <v>27</v>
      </c>
    </row>
    <row r="839" spans="1:14">
      <c r="A839" t="s">
        <v>20</v>
      </c>
      <c r="B839" t="s">
        <v>48</v>
      </c>
      <c r="C839" s="4">
        <v>45131</v>
      </c>
      <c r="D839" s="4">
        <v>45144</v>
      </c>
      <c r="E839" s="4">
        <v>45145</v>
      </c>
      <c r="F839" s="4">
        <v>45170</v>
      </c>
      <c r="G839">
        <v>51</v>
      </c>
      <c r="H839">
        <v>11220</v>
      </c>
      <c r="I839">
        <v>2</v>
      </c>
      <c r="J839" t="s">
        <v>73</v>
      </c>
      <c r="K839" t="s">
        <v>75</v>
      </c>
      <c r="L839">
        <v>6</v>
      </c>
      <c r="M839">
        <v>7</v>
      </c>
      <c r="N839">
        <v>25</v>
      </c>
    </row>
    <row r="840" spans="1:14">
      <c r="A840" t="s">
        <v>21</v>
      </c>
      <c r="B840" t="s">
        <v>49</v>
      </c>
      <c r="C840" s="4">
        <v>45136</v>
      </c>
      <c r="D840" s="4">
        <v>45147</v>
      </c>
      <c r="E840" s="4">
        <v>45148</v>
      </c>
      <c r="F840" s="4">
        <v>45170</v>
      </c>
      <c r="G840">
        <v>37</v>
      </c>
      <c r="H840">
        <v>2220</v>
      </c>
      <c r="I840">
        <v>1</v>
      </c>
      <c r="J840" t="s">
        <v>73</v>
      </c>
      <c r="K840" t="s">
        <v>75</v>
      </c>
      <c r="L840">
        <v>10</v>
      </c>
      <c r="M840">
        <v>1</v>
      </c>
      <c r="N840">
        <v>22</v>
      </c>
    </row>
    <row r="841" spans="1:14">
      <c r="A841" t="s">
        <v>21</v>
      </c>
      <c r="B841" t="s">
        <v>50</v>
      </c>
      <c r="C841" s="4">
        <v>45142</v>
      </c>
      <c r="D841" s="4">
        <v>45148</v>
      </c>
      <c r="E841" s="4">
        <v>45149</v>
      </c>
      <c r="F841" s="4">
        <v>45170</v>
      </c>
      <c r="G841">
        <v>46</v>
      </c>
      <c r="H841">
        <v>2760</v>
      </c>
      <c r="I841">
        <v>3</v>
      </c>
      <c r="J841" t="s">
        <v>73</v>
      </c>
      <c r="K841" t="s">
        <v>75</v>
      </c>
      <c r="L841">
        <v>4</v>
      </c>
      <c r="M841">
        <v>2</v>
      </c>
      <c r="N841">
        <v>21</v>
      </c>
    </row>
    <row r="842" spans="1:14">
      <c r="A842" t="s">
        <v>22</v>
      </c>
      <c r="B842" t="s">
        <v>51</v>
      </c>
      <c r="C842" s="4">
        <v>45129</v>
      </c>
      <c r="D842" s="4">
        <v>45140</v>
      </c>
      <c r="E842" s="4">
        <v>45141</v>
      </c>
      <c r="F842" s="4">
        <v>45170</v>
      </c>
      <c r="G842">
        <v>44</v>
      </c>
      <c r="H842">
        <v>7920</v>
      </c>
      <c r="I842">
        <v>4</v>
      </c>
      <c r="J842" t="s">
        <v>73</v>
      </c>
      <c r="K842" t="s">
        <v>75</v>
      </c>
      <c r="L842">
        <v>6</v>
      </c>
      <c r="M842">
        <v>5</v>
      </c>
      <c r="N842">
        <v>29</v>
      </c>
    </row>
    <row r="843" spans="1:14">
      <c r="A843" t="s">
        <v>22</v>
      </c>
      <c r="B843" t="s">
        <v>52</v>
      </c>
      <c r="C843" s="4">
        <v>45130</v>
      </c>
      <c r="D843" s="4">
        <v>45144</v>
      </c>
      <c r="E843" s="4">
        <v>45145</v>
      </c>
      <c r="F843" s="4">
        <v>45170</v>
      </c>
      <c r="G843">
        <v>57</v>
      </c>
      <c r="H843">
        <v>10260</v>
      </c>
      <c r="I843">
        <v>4</v>
      </c>
      <c r="J843" t="s">
        <v>73</v>
      </c>
      <c r="K843" t="s">
        <v>75</v>
      </c>
      <c r="L843">
        <v>7</v>
      </c>
      <c r="M843">
        <v>7</v>
      </c>
      <c r="N843">
        <v>25</v>
      </c>
    </row>
    <row r="844" spans="1:14">
      <c r="A844" t="s">
        <v>23</v>
      </c>
      <c r="B844" t="s">
        <v>53</v>
      </c>
      <c r="C844" s="4">
        <v>45120</v>
      </c>
      <c r="D844" s="4">
        <v>45134</v>
      </c>
      <c r="E844" s="4">
        <v>45135</v>
      </c>
      <c r="F844" s="4">
        <v>45170</v>
      </c>
      <c r="G844">
        <v>52</v>
      </c>
      <c r="H844">
        <v>23400</v>
      </c>
      <c r="I844">
        <v>3</v>
      </c>
      <c r="J844" t="s">
        <v>73</v>
      </c>
      <c r="K844" t="s">
        <v>75</v>
      </c>
      <c r="L844">
        <v>10</v>
      </c>
      <c r="M844">
        <v>4</v>
      </c>
      <c r="N844">
        <v>35</v>
      </c>
    </row>
    <row r="845" spans="1:14">
      <c r="A845" t="s">
        <v>23</v>
      </c>
      <c r="B845" t="s">
        <v>54</v>
      </c>
      <c r="C845" s="4">
        <v>45123</v>
      </c>
      <c r="D845" s="4">
        <v>45133</v>
      </c>
      <c r="E845" s="4">
        <v>45134</v>
      </c>
      <c r="F845" s="4">
        <v>45170</v>
      </c>
      <c r="G845">
        <v>68</v>
      </c>
      <c r="H845">
        <v>30600</v>
      </c>
      <c r="I845">
        <v>5</v>
      </c>
      <c r="J845" t="s">
        <v>73</v>
      </c>
      <c r="K845" t="s">
        <v>75</v>
      </c>
      <c r="L845">
        <v>5</v>
      </c>
      <c r="M845">
        <v>5</v>
      </c>
      <c r="N845">
        <v>36</v>
      </c>
    </row>
    <row r="846" spans="1:14">
      <c r="A846" t="s">
        <v>24</v>
      </c>
      <c r="B846" t="s">
        <v>55</v>
      </c>
      <c r="C846" s="4">
        <v>45128</v>
      </c>
      <c r="D846" s="4">
        <v>45142</v>
      </c>
      <c r="E846" s="4">
        <v>45143</v>
      </c>
      <c r="F846" s="4">
        <v>45170</v>
      </c>
      <c r="G846">
        <v>53</v>
      </c>
      <c r="H846">
        <v>13780</v>
      </c>
      <c r="I846">
        <v>5</v>
      </c>
      <c r="J846" t="s">
        <v>73</v>
      </c>
      <c r="K846" t="s">
        <v>75</v>
      </c>
      <c r="L846">
        <v>8</v>
      </c>
      <c r="M846">
        <v>6</v>
      </c>
      <c r="N846">
        <v>27</v>
      </c>
    </row>
    <row r="847" spans="1:14">
      <c r="A847" t="s">
        <v>24</v>
      </c>
      <c r="B847" t="s">
        <v>56</v>
      </c>
      <c r="C847" s="4">
        <v>45132</v>
      </c>
      <c r="D847" s="4">
        <v>45142</v>
      </c>
      <c r="E847" s="4">
        <v>45143</v>
      </c>
      <c r="F847" s="4">
        <v>45170</v>
      </c>
      <c r="G847">
        <v>60</v>
      </c>
      <c r="H847">
        <v>15600</v>
      </c>
      <c r="I847">
        <v>2</v>
      </c>
      <c r="J847" t="s">
        <v>73</v>
      </c>
      <c r="K847" t="s">
        <v>75</v>
      </c>
      <c r="L847">
        <v>4</v>
      </c>
      <c r="M847">
        <v>6</v>
      </c>
      <c r="N847">
        <v>27</v>
      </c>
    </row>
    <row r="848" spans="1:14">
      <c r="A848" t="s">
        <v>25</v>
      </c>
      <c r="B848" t="s">
        <v>57</v>
      </c>
      <c r="C848" s="4">
        <v>45138</v>
      </c>
      <c r="D848" s="4">
        <v>45150</v>
      </c>
      <c r="E848" s="4">
        <v>45151</v>
      </c>
      <c r="F848" s="4">
        <v>45170</v>
      </c>
      <c r="G848">
        <v>45</v>
      </c>
      <c r="H848">
        <v>4050</v>
      </c>
      <c r="I848">
        <v>2</v>
      </c>
      <c r="J848" t="s">
        <v>73</v>
      </c>
      <c r="K848" t="s">
        <v>75</v>
      </c>
      <c r="L848">
        <v>9</v>
      </c>
      <c r="M848">
        <v>3</v>
      </c>
      <c r="N848">
        <v>19</v>
      </c>
    </row>
    <row r="849" spans="1:14">
      <c r="A849" t="s">
        <v>25</v>
      </c>
      <c r="B849" t="s">
        <v>58</v>
      </c>
      <c r="C849" s="4">
        <v>45131</v>
      </c>
      <c r="D849" s="4">
        <v>45145</v>
      </c>
      <c r="E849" s="4">
        <v>45146</v>
      </c>
      <c r="F849" s="4">
        <v>45170</v>
      </c>
      <c r="G849">
        <v>58</v>
      </c>
      <c r="H849">
        <v>5220</v>
      </c>
      <c r="I849">
        <v>2</v>
      </c>
      <c r="J849" t="s">
        <v>73</v>
      </c>
      <c r="K849" t="s">
        <v>75</v>
      </c>
      <c r="L849">
        <v>9</v>
      </c>
      <c r="M849">
        <v>5</v>
      </c>
      <c r="N849">
        <v>24</v>
      </c>
    </row>
    <row r="850" spans="1:14">
      <c r="A850" t="s">
        <v>26</v>
      </c>
      <c r="B850" t="s">
        <v>59</v>
      </c>
      <c r="C850" s="4">
        <v>45132</v>
      </c>
      <c r="D850" s="4">
        <v>45146</v>
      </c>
      <c r="E850" s="4">
        <v>45147</v>
      </c>
      <c r="F850" s="4">
        <v>45170</v>
      </c>
      <c r="G850">
        <v>47</v>
      </c>
      <c r="H850">
        <v>6580</v>
      </c>
      <c r="I850">
        <v>2</v>
      </c>
      <c r="J850" t="s">
        <v>73</v>
      </c>
      <c r="K850" t="s">
        <v>75</v>
      </c>
      <c r="L850">
        <v>7</v>
      </c>
      <c r="M850">
        <v>7</v>
      </c>
      <c r="N850">
        <v>23</v>
      </c>
    </row>
    <row r="851" spans="1:14">
      <c r="A851" t="s">
        <v>26</v>
      </c>
      <c r="B851" t="s">
        <v>60</v>
      </c>
      <c r="C851" s="4">
        <v>45134</v>
      </c>
      <c r="D851" s="4">
        <v>45144</v>
      </c>
      <c r="E851" s="4">
        <v>45145</v>
      </c>
      <c r="F851" s="4">
        <v>45170</v>
      </c>
      <c r="G851">
        <v>65</v>
      </c>
      <c r="H851">
        <v>9100</v>
      </c>
      <c r="I851">
        <v>2</v>
      </c>
      <c r="J851" t="s">
        <v>73</v>
      </c>
      <c r="K851" t="s">
        <v>75</v>
      </c>
      <c r="L851">
        <v>4</v>
      </c>
      <c r="M851">
        <v>6</v>
      </c>
      <c r="N851">
        <v>25</v>
      </c>
    </row>
    <row r="852" spans="1:14">
      <c r="A852" t="s">
        <v>8</v>
      </c>
      <c r="B852" t="s">
        <v>27</v>
      </c>
      <c r="C852" s="4">
        <v>45148</v>
      </c>
      <c r="D852" s="4">
        <v>45163</v>
      </c>
      <c r="E852" s="4">
        <v>45164</v>
      </c>
      <c r="F852" s="4">
        <v>45200</v>
      </c>
      <c r="G852">
        <v>49</v>
      </c>
      <c r="H852">
        <v>12740</v>
      </c>
      <c r="I852">
        <v>1</v>
      </c>
      <c r="J852" t="s">
        <v>73</v>
      </c>
      <c r="K852" t="s">
        <v>75</v>
      </c>
      <c r="L852">
        <v>9</v>
      </c>
      <c r="M852">
        <v>6</v>
      </c>
      <c r="N852">
        <v>36</v>
      </c>
    </row>
    <row r="853" spans="1:14">
      <c r="A853" t="s">
        <v>8</v>
      </c>
      <c r="B853" t="s">
        <v>28</v>
      </c>
      <c r="C853" s="4">
        <v>45156</v>
      </c>
      <c r="D853" s="4">
        <v>45164</v>
      </c>
      <c r="E853" s="4">
        <v>45165</v>
      </c>
      <c r="F853" s="4">
        <v>45200</v>
      </c>
      <c r="G853">
        <v>50</v>
      </c>
      <c r="H853">
        <v>13000</v>
      </c>
      <c r="I853">
        <v>4</v>
      </c>
      <c r="J853" t="s">
        <v>73</v>
      </c>
      <c r="K853" t="s">
        <v>75</v>
      </c>
      <c r="L853">
        <v>7</v>
      </c>
      <c r="M853">
        <v>1</v>
      </c>
      <c r="N853">
        <v>35</v>
      </c>
    </row>
    <row r="854" spans="1:14">
      <c r="A854" t="s">
        <v>9</v>
      </c>
      <c r="B854" t="s">
        <v>29</v>
      </c>
      <c r="C854" s="4">
        <v>45160</v>
      </c>
      <c r="D854" s="4">
        <v>45168</v>
      </c>
      <c r="E854" s="4">
        <v>45169</v>
      </c>
      <c r="F854" s="4">
        <v>45200</v>
      </c>
      <c r="G854">
        <v>66</v>
      </c>
      <c r="H854">
        <v>9900</v>
      </c>
      <c r="I854">
        <v>3</v>
      </c>
      <c r="J854" t="s">
        <v>74</v>
      </c>
      <c r="K854" t="s">
        <v>75</v>
      </c>
      <c r="L854">
        <v>5</v>
      </c>
      <c r="M854">
        <v>3</v>
      </c>
      <c r="N854">
        <v>31</v>
      </c>
    </row>
    <row r="855" spans="1:14">
      <c r="A855" t="s">
        <v>9</v>
      </c>
      <c r="B855" t="s">
        <v>30</v>
      </c>
      <c r="C855" s="4">
        <v>45155</v>
      </c>
      <c r="D855" s="4">
        <v>45167</v>
      </c>
      <c r="E855" s="4">
        <v>45168</v>
      </c>
      <c r="F855" s="4">
        <v>45200</v>
      </c>
      <c r="G855">
        <v>77</v>
      </c>
      <c r="H855">
        <v>11550</v>
      </c>
      <c r="I855">
        <v>1</v>
      </c>
      <c r="J855" t="s">
        <v>73</v>
      </c>
      <c r="K855" t="s">
        <v>75</v>
      </c>
      <c r="L855">
        <v>8</v>
      </c>
      <c r="M855">
        <v>4</v>
      </c>
      <c r="N855">
        <v>32</v>
      </c>
    </row>
    <row r="856" spans="1:14">
      <c r="A856" t="s">
        <v>10</v>
      </c>
      <c r="B856" t="s">
        <v>31</v>
      </c>
      <c r="C856" s="4">
        <v>45152</v>
      </c>
      <c r="D856" s="4">
        <v>45161</v>
      </c>
      <c r="E856" s="4">
        <v>45162</v>
      </c>
      <c r="F856" s="4">
        <v>45200</v>
      </c>
      <c r="G856">
        <v>51</v>
      </c>
      <c r="H856">
        <v>16320</v>
      </c>
      <c r="I856">
        <v>3</v>
      </c>
      <c r="J856" t="s">
        <v>73</v>
      </c>
      <c r="K856" t="s">
        <v>75</v>
      </c>
      <c r="L856">
        <v>4</v>
      </c>
      <c r="M856">
        <v>5</v>
      </c>
      <c r="N856">
        <v>38</v>
      </c>
    </row>
    <row r="857" spans="1:14">
      <c r="A857" t="s">
        <v>10</v>
      </c>
      <c r="B857" t="s">
        <v>32</v>
      </c>
      <c r="C857" s="4">
        <v>45152</v>
      </c>
      <c r="D857" s="4">
        <v>45159</v>
      </c>
      <c r="E857" s="4">
        <v>45160</v>
      </c>
      <c r="F857" s="4">
        <v>45200</v>
      </c>
      <c r="G857">
        <v>59</v>
      </c>
      <c r="H857">
        <v>18880</v>
      </c>
      <c r="I857">
        <v>2</v>
      </c>
      <c r="J857" t="s">
        <v>73</v>
      </c>
      <c r="K857" t="s">
        <v>75</v>
      </c>
      <c r="L857">
        <v>6</v>
      </c>
      <c r="M857">
        <v>1</v>
      </c>
      <c r="N857">
        <v>40</v>
      </c>
    </row>
    <row r="858" spans="1:14">
      <c r="A858" t="s">
        <v>11</v>
      </c>
      <c r="B858" t="s">
        <v>33</v>
      </c>
      <c r="C858" s="4">
        <v>45102</v>
      </c>
      <c r="D858" s="4">
        <v>45113</v>
      </c>
      <c r="E858" s="4">
        <v>45114</v>
      </c>
      <c r="F858" s="4">
        <v>45200</v>
      </c>
      <c r="G858">
        <v>36</v>
      </c>
      <c r="H858">
        <v>10080</v>
      </c>
      <c r="I858">
        <v>3</v>
      </c>
      <c r="J858" t="s">
        <v>73</v>
      </c>
      <c r="K858" t="s">
        <v>75</v>
      </c>
      <c r="L858">
        <v>5</v>
      </c>
      <c r="M858">
        <v>6</v>
      </c>
      <c r="N858">
        <v>86</v>
      </c>
    </row>
    <row r="859" spans="1:14">
      <c r="A859" t="s">
        <v>11</v>
      </c>
      <c r="B859" t="s">
        <v>34</v>
      </c>
      <c r="C859" s="4">
        <v>45104</v>
      </c>
      <c r="D859" s="4">
        <v>45114</v>
      </c>
      <c r="E859" s="4">
        <v>45115</v>
      </c>
      <c r="F859" s="4">
        <v>45200</v>
      </c>
      <c r="G859">
        <v>50</v>
      </c>
      <c r="H859">
        <v>14000</v>
      </c>
      <c r="I859">
        <v>3</v>
      </c>
      <c r="J859" t="s">
        <v>73</v>
      </c>
      <c r="K859" t="s">
        <v>76</v>
      </c>
      <c r="L859">
        <v>4</v>
      </c>
      <c r="M859">
        <v>6</v>
      </c>
      <c r="N859">
        <v>85</v>
      </c>
    </row>
    <row r="860" spans="1:14">
      <c r="A860" t="s">
        <v>12</v>
      </c>
      <c r="B860" t="s">
        <v>35</v>
      </c>
      <c r="C860" s="4">
        <v>45159</v>
      </c>
      <c r="D860" s="4">
        <v>45164</v>
      </c>
      <c r="E860" s="4">
        <v>45165</v>
      </c>
      <c r="F860" s="4">
        <v>45200</v>
      </c>
      <c r="G860">
        <v>55</v>
      </c>
      <c r="H860">
        <v>16500</v>
      </c>
      <c r="I860">
        <v>2</v>
      </c>
      <c r="J860" t="s">
        <v>73</v>
      </c>
      <c r="K860" t="s">
        <v>75</v>
      </c>
      <c r="L860">
        <v>4</v>
      </c>
      <c r="M860">
        <v>1</v>
      </c>
      <c r="N860">
        <v>35</v>
      </c>
    </row>
    <row r="861" spans="1:14">
      <c r="A861" t="s">
        <v>12</v>
      </c>
      <c r="B861" t="s">
        <v>36</v>
      </c>
      <c r="C861" s="4">
        <v>45149</v>
      </c>
      <c r="D861" s="4">
        <v>45161</v>
      </c>
      <c r="E861" s="4">
        <v>45162</v>
      </c>
      <c r="F861" s="4">
        <v>45200</v>
      </c>
      <c r="G861">
        <v>47</v>
      </c>
      <c r="H861">
        <v>14100</v>
      </c>
      <c r="I861">
        <v>4</v>
      </c>
      <c r="J861" t="s">
        <v>73</v>
      </c>
      <c r="K861" t="s">
        <v>75</v>
      </c>
      <c r="L861">
        <v>6</v>
      </c>
      <c r="M861">
        <v>6</v>
      </c>
      <c r="N861">
        <v>38</v>
      </c>
    </row>
    <row r="862" spans="1:14">
      <c r="A862" t="s">
        <v>13</v>
      </c>
      <c r="B862" t="s">
        <v>37</v>
      </c>
      <c r="C862" s="4">
        <v>45152</v>
      </c>
      <c r="D862" s="4">
        <v>45166</v>
      </c>
      <c r="E862" s="4">
        <v>45167</v>
      </c>
      <c r="F862" s="4">
        <v>45200</v>
      </c>
      <c r="G862">
        <v>48</v>
      </c>
      <c r="H862">
        <v>6720</v>
      </c>
      <c r="I862">
        <v>2</v>
      </c>
      <c r="J862" t="s">
        <v>73</v>
      </c>
      <c r="K862" t="s">
        <v>75</v>
      </c>
      <c r="L862">
        <v>9</v>
      </c>
      <c r="M862">
        <v>5</v>
      </c>
      <c r="N862">
        <v>33</v>
      </c>
    </row>
    <row r="863" spans="1:14">
      <c r="A863" t="s">
        <v>13</v>
      </c>
      <c r="B863" t="s">
        <v>38</v>
      </c>
      <c r="C863" s="4">
        <v>45154</v>
      </c>
      <c r="D863" s="4">
        <v>45165</v>
      </c>
      <c r="E863" s="4">
        <v>45166</v>
      </c>
      <c r="F863" s="4">
        <v>45200</v>
      </c>
      <c r="G863">
        <v>91</v>
      </c>
      <c r="H863">
        <v>16380</v>
      </c>
      <c r="I863">
        <v>1</v>
      </c>
      <c r="J863" t="s">
        <v>73</v>
      </c>
      <c r="K863" t="s">
        <v>75</v>
      </c>
      <c r="L863">
        <v>5</v>
      </c>
      <c r="M863">
        <v>6</v>
      </c>
      <c r="N863">
        <v>34</v>
      </c>
    </row>
    <row r="864" spans="1:14">
      <c r="A864" t="s">
        <v>14</v>
      </c>
      <c r="B864" t="s">
        <v>39</v>
      </c>
      <c r="C864" s="4">
        <v>45152</v>
      </c>
      <c r="D864" s="4">
        <v>45166</v>
      </c>
      <c r="E864" s="4">
        <v>45167</v>
      </c>
      <c r="F864" s="4">
        <v>45200</v>
      </c>
      <c r="G864">
        <v>39</v>
      </c>
      <c r="H864">
        <v>4680</v>
      </c>
      <c r="I864">
        <v>2</v>
      </c>
      <c r="J864" t="s">
        <v>73</v>
      </c>
      <c r="K864" t="s">
        <v>75</v>
      </c>
      <c r="L864">
        <v>8</v>
      </c>
      <c r="M864">
        <v>6</v>
      </c>
      <c r="N864">
        <v>33</v>
      </c>
    </row>
    <row r="865" spans="1:14">
      <c r="A865" t="s">
        <v>14</v>
      </c>
      <c r="B865" t="s">
        <v>40</v>
      </c>
      <c r="C865" s="4">
        <v>45155</v>
      </c>
      <c r="D865" s="4">
        <v>45170</v>
      </c>
      <c r="E865" s="4">
        <v>45171</v>
      </c>
      <c r="F865" s="4">
        <v>45200</v>
      </c>
      <c r="G865">
        <v>71</v>
      </c>
      <c r="H865">
        <v>8520</v>
      </c>
      <c r="I865">
        <v>1</v>
      </c>
      <c r="J865" t="s">
        <v>73</v>
      </c>
      <c r="K865" t="s">
        <v>76</v>
      </c>
      <c r="L865">
        <v>8</v>
      </c>
      <c r="M865">
        <v>7</v>
      </c>
      <c r="N865">
        <v>29</v>
      </c>
    </row>
    <row r="866" spans="1:14">
      <c r="A866" t="s">
        <v>15</v>
      </c>
      <c r="B866" t="s">
        <v>41</v>
      </c>
      <c r="C866" s="4">
        <v>45136</v>
      </c>
      <c r="D866" s="4">
        <v>45148</v>
      </c>
      <c r="E866" s="4">
        <v>45149</v>
      </c>
      <c r="F866" s="4">
        <v>45200</v>
      </c>
      <c r="G866">
        <v>45</v>
      </c>
      <c r="H866">
        <v>30600</v>
      </c>
      <c r="I866">
        <v>2</v>
      </c>
      <c r="J866" t="s">
        <v>73</v>
      </c>
      <c r="K866" t="s">
        <v>75</v>
      </c>
      <c r="L866">
        <v>8</v>
      </c>
      <c r="M866">
        <v>4</v>
      </c>
      <c r="N866">
        <v>51</v>
      </c>
    </row>
    <row r="867" spans="1:14">
      <c r="A867" t="s">
        <v>15</v>
      </c>
      <c r="B867" t="s">
        <v>42</v>
      </c>
      <c r="C867" s="4">
        <v>45136</v>
      </c>
      <c r="D867" s="4">
        <v>45151</v>
      </c>
      <c r="E867" s="4">
        <v>45152</v>
      </c>
      <c r="F867" s="4">
        <v>45200</v>
      </c>
      <c r="G867">
        <v>59</v>
      </c>
      <c r="H867">
        <v>40120</v>
      </c>
      <c r="I867">
        <v>4</v>
      </c>
      <c r="J867" t="s">
        <v>73</v>
      </c>
      <c r="K867" t="s">
        <v>75</v>
      </c>
      <c r="L867">
        <v>9</v>
      </c>
      <c r="M867">
        <v>6</v>
      </c>
      <c r="N867">
        <v>48</v>
      </c>
    </row>
    <row r="868" spans="1:14">
      <c r="A868" t="s">
        <v>16</v>
      </c>
      <c r="B868" t="s">
        <v>43</v>
      </c>
      <c r="C868" s="4">
        <v>45092</v>
      </c>
      <c r="D868" s="4">
        <v>45105</v>
      </c>
      <c r="E868" s="4">
        <v>45106</v>
      </c>
      <c r="F868" s="4">
        <v>45200</v>
      </c>
      <c r="G868">
        <v>41</v>
      </c>
      <c r="H868">
        <v>30750</v>
      </c>
      <c r="I868">
        <v>3</v>
      </c>
      <c r="J868" t="s">
        <v>73</v>
      </c>
      <c r="K868" t="s">
        <v>75</v>
      </c>
      <c r="L868">
        <v>7</v>
      </c>
      <c r="M868">
        <v>6</v>
      </c>
      <c r="N868">
        <v>94</v>
      </c>
    </row>
    <row r="869" spans="1:14">
      <c r="A869" t="s">
        <v>16</v>
      </c>
      <c r="B869" t="s">
        <v>44</v>
      </c>
      <c r="C869" s="4">
        <v>45093</v>
      </c>
      <c r="D869" s="4">
        <v>45103</v>
      </c>
      <c r="E869" s="4">
        <v>45104</v>
      </c>
      <c r="F869" s="4">
        <v>45200</v>
      </c>
      <c r="G869">
        <v>61</v>
      </c>
      <c r="H869">
        <v>45750</v>
      </c>
      <c r="I869">
        <v>4</v>
      </c>
      <c r="J869" t="s">
        <v>73</v>
      </c>
      <c r="K869" t="s">
        <v>75</v>
      </c>
      <c r="L869">
        <v>8</v>
      </c>
      <c r="M869">
        <v>2</v>
      </c>
      <c r="N869">
        <v>96</v>
      </c>
    </row>
    <row r="870" spans="1:14">
      <c r="A870" t="s">
        <v>19</v>
      </c>
      <c r="B870" t="s">
        <v>45</v>
      </c>
      <c r="C870" s="4">
        <v>45156</v>
      </c>
      <c r="D870" s="4">
        <v>45169</v>
      </c>
      <c r="E870" s="4">
        <v>45170</v>
      </c>
      <c r="F870" s="4">
        <v>45200</v>
      </c>
      <c r="G870">
        <v>56</v>
      </c>
      <c r="H870">
        <v>19600</v>
      </c>
      <c r="I870">
        <v>1</v>
      </c>
      <c r="J870" t="s">
        <v>73</v>
      </c>
      <c r="K870" t="s">
        <v>75</v>
      </c>
      <c r="L870">
        <v>6</v>
      </c>
      <c r="M870">
        <v>7</v>
      </c>
      <c r="N870">
        <v>30</v>
      </c>
    </row>
    <row r="871" spans="1:14">
      <c r="A871" t="s">
        <v>19</v>
      </c>
      <c r="B871" t="s">
        <v>46</v>
      </c>
      <c r="C871" s="4">
        <v>45166</v>
      </c>
      <c r="D871" s="4">
        <v>45171</v>
      </c>
      <c r="E871" s="4">
        <v>45172</v>
      </c>
      <c r="F871" s="4">
        <v>45200</v>
      </c>
      <c r="G871">
        <v>59</v>
      </c>
      <c r="H871">
        <v>20650</v>
      </c>
      <c r="I871">
        <v>5</v>
      </c>
      <c r="J871" t="s">
        <v>74</v>
      </c>
      <c r="K871" t="s">
        <v>75</v>
      </c>
      <c r="L871">
        <v>4</v>
      </c>
      <c r="M871">
        <v>1</v>
      </c>
      <c r="N871">
        <v>28</v>
      </c>
    </row>
    <row r="872" spans="1:14">
      <c r="A872" t="s">
        <v>20</v>
      </c>
      <c r="B872" t="s">
        <v>47</v>
      </c>
      <c r="C872" s="4">
        <v>45162</v>
      </c>
      <c r="D872" s="4">
        <v>45174</v>
      </c>
      <c r="E872" s="4">
        <v>45175</v>
      </c>
      <c r="F872" s="4">
        <v>45200</v>
      </c>
      <c r="G872">
        <v>64</v>
      </c>
      <c r="H872">
        <v>14080</v>
      </c>
      <c r="I872">
        <v>3</v>
      </c>
      <c r="J872" t="s">
        <v>73</v>
      </c>
      <c r="K872" t="s">
        <v>75</v>
      </c>
      <c r="L872">
        <v>9</v>
      </c>
      <c r="M872">
        <v>3</v>
      </c>
      <c r="N872">
        <v>25</v>
      </c>
    </row>
    <row r="873" spans="1:14">
      <c r="A873" t="s">
        <v>20</v>
      </c>
      <c r="B873" t="s">
        <v>48</v>
      </c>
      <c r="C873" s="4">
        <v>45165</v>
      </c>
      <c r="D873" s="4">
        <v>45176</v>
      </c>
      <c r="E873" s="4">
        <v>45177</v>
      </c>
      <c r="F873" s="4">
        <v>45200</v>
      </c>
      <c r="G873">
        <v>79</v>
      </c>
      <c r="H873">
        <v>17380</v>
      </c>
      <c r="I873">
        <v>2</v>
      </c>
      <c r="J873" t="s">
        <v>74</v>
      </c>
      <c r="K873" t="s">
        <v>76</v>
      </c>
      <c r="L873">
        <v>7</v>
      </c>
      <c r="M873">
        <v>4</v>
      </c>
      <c r="N873">
        <v>23</v>
      </c>
    </row>
    <row r="874" spans="1:14">
      <c r="A874" t="s">
        <v>21</v>
      </c>
      <c r="B874" t="s">
        <v>49</v>
      </c>
      <c r="C874" s="4">
        <v>45168</v>
      </c>
      <c r="D874" s="4">
        <v>45176</v>
      </c>
      <c r="E874" s="4">
        <v>45177</v>
      </c>
      <c r="F874" s="4">
        <v>45200</v>
      </c>
      <c r="G874">
        <v>52</v>
      </c>
      <c r="H874">
        <v>3120</v>
      </c>
      <c r="I874">
        <v>1</v>
      </c>
      <c r="J874" t="s">
        <v>73</v>
      </c>
      <c r="K874" t="s">
        <v>75</v>
      </c>
      <c r="L874">
        <v>6</v>
      </c>
      <c r="M874">
        <v>2</v>
      </c>
      <c r="N874">
        <v>23</v>
      </c>
    </row>
    <row r="875" spans="1:14">
      <c r="A875" t="s">
        <v>21</v>
      </c>
      <c r="B875" t="s">
        <v>50</v>
      </c>
      <c r="C875" s="4">
        <v>45167</v>
      </c>
      <c r="D875" s="4">
        <v>45181</v>
      </c>
      <c r="E875" s="4">
        <v>45182</v>
      </c>
      <c r="F875" s="4">
        <v>45200</v>
      </c>
      <c r="G875">
        <v>54</v>
      </c>
      <c r="H875">
        <v>3240</v>
      </c>
      <c r="I875">
        <v>5</v>
      </c>
      <c r="J875" t="s">
        <v>73</v>
      </c>
      <c r="K875" t="s">
        <v>75</v>
      </c>
      <c r="L875">
        <v>9</v>
      </c>
      <c r="M875">
        <v>5</v>
      </c>
      <c r="N875">
        <v>18</v>
      </c>
    </row>
    <row r="876" spans="1:14">
      <c r="A876" t="s">
        <v>22</v>
      </c>
      <c r="B876" t="s">
        <v>51</v>
      </c>
      <c r="C876" s="4">
        <v>45164</v>
      </c>
      <c r="D876" s="4">
        <v>45170</v>
      </c>
      <c r="E876" s="4">
        <v>45171</v>
      </c>
      <c r="F876" s="4">
        <v>45200</v>
      </c>
      <c r="G876">
        <v>50</v>
      </c>
      <c r="H876">
        <v>9000</v>
      </c>
      <c r="I876">
        <v>2</v>
      </c>
      <c r="J876" t="s">
        <v>73</v>
      </c>
      <c r="K876" t="s">
        <v>75</v>
      </c>
      <c r="L876">
        <v>5</v>
      </c>
      <c r="M876">
        <v>1</v>
      </c>
      <c r="N876">
        <v>29</v>
      </c>
    </row>
    <row r="877" spans="1:14">
      <c r="A877" t="s">
        <v>22</v>
      </c>
      <c r="B877" t="s">
        <v>52</v>
      </c>
      <c r="C877" s="4">
        <v>45160</v>
      </c>
      <c r="D877" s="4">
        <v>45170</v>
      </c>
      <c r="E877" s="4">
        <v>45171</v>
      </c>
      <c r="F877" s="4">
        <v>45200</v>
      </c>
      <c r="G877">
        <v>74</v>
      </c>
      <c r="H877">
        <v>13320</v>
      </c>
      <c r="I877">
        <v>2</v>
      </c>
      <c r="J877" t="s">
        <v>73</v>
      </c>
      <c r="K877" t="s">
        <v>75</v>
      </c>
      <c r="L877">
        <v>9</v>
      </c>
      <c r="M877">
        <v>1</v>
      </c>
      <c r="N877">
        <v>29</v>
      </c>
    </row>
    <row r="878" spans="1:14">
      <c r="A878" t="s">
        <v>23</v>
      </c>
      <c r="B878" t="s">
        <v>53</v>
      </c>
      <c r="C878" s="4">
        <v>45148</v>
      </c>
      <c r="D878" s="4">
        <v>45164</v>
      </c>
      <c r="E878" s="4">
        <v>45165</v>
      </c>
      <c r="F878" s="4">
        <v>45200</v>
      </c>
      <c r="G878">
        <v>52</v>
      </c>
      <c r="H878">
        <v>23400</v>
      </c>
      <c r="I878">
        <v>2</v>
      </c>
      <c r="J878" t="s">
        <v>74</v>
      </c>
      <c r="K878" t="s">
        <v>76</v>
      </c>
      <c r="L878">
        <v>9</v>
      </c>
      <c r="M878">
        <v>7</v>
      </c>
      <c r="N878">
        <v>35</v>
      </c>
    </row>
    <row r="879" spans="1:14">
      <c r="A879" t="s">
        <v>23</v>
      </c>
      <c r="B879" t="s">
        <v>54</v>
      </c>
      <c r="C879" s="4">
        <v>45156</v>
      </c>
      <c r="D879" s="4">
        <v>45167</v>
      </c>
      <c r="E879" s="4">
        <v>45168</v>
      </c>
      <c r="F879" s="4">
        <v>45200</v>
      </c>
      <c r="G879">
        <v>43</v>
      </c>
      <c r="H879">
        <v>19350</v>
      </c>
      <c r="I879">
        <v>2</v>
      </c>
      <c r="J879" t="s">
        <v>73</v>
      </c>
      <c r="K879" t="s">
        <v>75</v>
      </c>
      <c r="L879">
        <v>6</v>
      </c>
      <c r="M879">
        <v>5</v>
      </c>
      <c r="N879">
        <v>32</v>
      </c>
    </row>
    <row r="880" spans="1:14">
      <c r="A880" t="s">
        <v>24</v>
      </c>
      <c r="B880" t="s">
        <v>55</v>
      </c>
      <c r="C880" s="4">
        <v>45161</v>
      </c>
      <c r="D880" s="4">
        <v>45173</v>
      </c>
      <c r="E880" s="4">
        <v>45174</v>
      </c>
      <c r="F880" s="4">
        <v>45200</v>
      </c>
      <c r="G880">
        <v>50</v>
      </c>
      <c r="H880">
        <v>13000</v>
      </c>
      <c r="I880">
        <v>2</v>
      </c>
      <c r="J880" t="s">
        <v>73</v>
      </c>
      <c r="K880" t="s">
        <v>76</v>
      </c>
      <c r="L880">
        <v>7</v>
      </c>
      <c r="M880">
        <v>5</v>
      </c>
      <c r="N880">
        <v>26</v>
      </c>
    </row>
    <row r="881" spans="1:14">
      <c r="A881" t="s">
        <v>24</v>
      </c>
      <c r="B881" t="s">
        <v>56</v>
      </c>
      <c r="C881" s="4">
        <v>45158</v>
      </c>
      <c r="D881" s="4">
        <v>45170</v>
      </c>
      <c r="E881" s="4">
        <v>45171</v>
      </c>
      <c r="F881" s="4">
        <v>45200</v>
      </c>
      <c r="G881">
        <v>56</v>
      </c>
      <c r="H881">
        <v>14560</v>
      </c>
      <c r="I881">
        <v>4</v>
      </c>
      <c r="J881" t="s">
        <v>73</v>
      </c>
      <c r="K881" t="s">
        <v>75</v>
      </c>
      <c r="L881">
        <v>8</v>
      </c>
      <c r="M881">
        <v>4</v>
      </c>
      <c r="N881">
        <v>29</v>
      </c>
    </row>
    <row r="882" spans="1:14">
      <c r="A882" t="s">
        <v>25</v>
      </c>
      <c r="B882" t="s">
        <v>57</v>
      </c>
      <c r="C882" s="4">
        <v>45163</v>
      </c>
      <c r="D882" s="4">
        <v>45176</v>
      </c>
      <c r="E882" s="4">
        <v>45177</v>
      </c>
      <c r="F882" s="4">
        <v>45200</v>
      </c>
      <c r="G882">
        <v>44</v>
      </c>
      <c r="H882">
        <v>3960</v>
      </c>
      <c r="I882">
        <v>1</v>
      </c>
      <c r="J882" t="s">
        <v>73</v>
      </c>
      <c r="K882" t="s">
        <v>75</v>
      </c>
      <c r="L882">
        <v>6</v>
      </c>
      <c r="M882">
        <v>7</v>
      </c>
      <c r="N882">
        <v>23</v>
      </c>
    </row>
    <row r="883" spans="1:14">
      <c r="A883" t="s">
        <v>25</v>
      </c>
      <c r="B883" t="s">
        <v>58</v>
      </c>
      <c r="C883" s="4">
        <v>45170</v>
      </c>
      <c r="D883" s="4">
        <v>45179</v>
      </c>
      <c r="E883" s="4">
        <v>45180</v>
      </c>
      <c r="F883" s="4">
        <v>45200</v>
      </c>
      <c r="G883">
        <v>77</v>
      </c>
      <c r="H883">
        <v>6930</v>
      </c>
      <c r="I883">
        <v>2</v>
      </c>
      <c r="J883" t="s">
        <v>73</v>
      </c>
      <c r="K883" t="s">
        <v>75</v>
      </c>
      <c r="L883">
        <v>7</v>
      </c>
      <c r="M883">
        <v>2</v>
      </c>
      <c r="N883">
        <v>20</v>
      </c>
    </row>
    <row r="884" spans="1:14">
      <c r="A884" t="s">
        <v>26</v>
      </c>
      <c r="B884" t="s">
        <v>59</v>
      </c>
      <c r="C884" s="4">
        <v>45165</v>
      </c>
      <c r="D884" s="4">
        <v>45171</v>
      </c>
      <c r="E884" s="4">
        <v>45172</v>
      </c>
      <c r="F884" s="4">
        <v>45200</v>
      </c>
      <c r="G884">
        <v>59</v>
      </c>
      <c r="H884">
        <v>8260</v>
      </c>
      <c r="I884">
        <v>1</v>
      </c>
      <c r="J884" t="s">
        <v>74</v>
      </c>
      <c r="K884" t="s">
        <v>75</v>
      </c>
      <c r="L884">
        <v>4</v>
      </c>
      <c r="M884">
        <v>2</v>
      </c>
      <c r="N884">
        <v>28</v>
      </c>
    </row>
    <row r="885" spans="1:14">
      <c r="A885" t="s">
        <v>26</v>
      </c>
      <c r="B885" t="s">
        <v>60</v>
      </c>
      <c r="C885" s="4">
        <v>45164</v>
      </c>
      <c r="D885" s="4">
        <v>45172</v>
      </c>
      <c r="E885" s="4">
        <v>45173</v>
      </c>
      <c r="F885" s="4">
        <v>45200</v>
      </c>
      <c r="G885">
        <v>73</v>
      </c>
      <c r="H885">
        <v>10220</v>
      </c>
      <c r="I885">
        <v>3</v>
      </c>
      <c r="J885" t="s">
        <v>73</v>
      </c>
      <c r="K885" t="s">
        <v>75</v>
      </c>
      <c r="L885">
        <v>4</v>
      </c>
      <c r="M885">
        <v>4</v>
      </c>
      <c r="N885">
        <v>27</v>
      </c>
    </row>
    <row r="886" spans="1:14">
      <c r="A886" t="s">
        <v>8</v>
      </c>
      <c r="B886" t="s">
        <v>27</v>
      </c>
      <c r="C886" s="4">
        <v>45185</v>
      </c>
      <c r="D886" s="4">
        <v>45198</v>
      </c>
      <c r="E886" s="4">
        <v>45199</v>
      </c>
      <c r="F886" s="4">
        <v>45231</v>
      </c>
      <c r="G886">
        <v>59</v>
      </c>
      <c r="H886">
        <v>15340</v>
      </c>
      <c r="I886">
        <v>3</v>
      </c>
      <c r="J886" t="s">
        <v>73</v>
      </c>
      <c r="K886" t="s">
        <v>75</v>
      </c>
      <c r="L886">
        <v>8</v>
      </c>
      <c r="M886">
        <v>5</v>
      </c>
      <c r="N886">
        <v>32</v>
      </c>
    </row>
    <row r="887" spans="1:14">
      <c r="A887" t="s">
        <v>8</v>
      </c>
      <c r="B887" t="s">
        <v>28</v>
      </c>
      <c r="C887" s="4">
        <v>45187</v>
      </c>
      <c r="D887" s="4">
        <v>45197</v>
      </c>
      <c r="E887" s="4">
        <v>45198</v>
      </c>
      <c r="F887" s="4">
        <v>45231</v>
      </c>
      <c r="G887">
        <v>48</v>
      </c>
      <c r="H887">
        <v>12480</v>
      </c>
      <c r="I887">
        <v>2</v>
      </c>
      <c r="J887" t="s">
        <v>73</v>
      </c>
      <c r="K887" t="s">
        <v>75</v>
      </c>
      <c r="L887">
        <v>6</v>
      </c>
      <c r="M887">
        <v>4</v>
      </c>
      <c r="N887">
        <v>33</v>
      </c>
    </row>
    <row r="888" spans="1:14">
      <c r="A888" t="s">
        <v>9</v>
      </c>
      <c r="B888" t="s">
        <v>29</v>
      </c>
      <c r="C888" s="4">
        <v>45189</v>
      </c>
      <c r="D888" s="4">
        <v>45201</v>
      </c>
      <c r="E888" s="4">
        <v>45202</v>
      </c>
      <c r="F888" s="4">
        <v>45231</v>
      </c>
      <c r="G888">
        <v>63</v>
      </c>
      <c r="H888">
        <v>9450</v>
      </c>
      <c r="I888">
        <v>2</v>
      </c>
      <c r="J888" t="s">
        <v>73</v>
      </c>
      <c r="K888" t="s">
        <v>76</v>
      </c>
      <c r="L888">
        <v>10</v>
      </c>
      <c r="M888">
        <v>2</v>
      </c>
      <c r="N888">
        <v>29</v>
      </c>
    </row>
    <row r="889" spans="1:14">
      <c r="A889" t="s">
        <v>9</v>
      </c>
      <c r="B889" t="s">
        <v>30</v>
      </c>
      <c r="C889" s="4">
        <v>45186</v>
      </c>
      <c r="D889" s="4">
        <v>45200</v>
      </c>
      <c r="E889" s="4">
        <v>45201</v>
      </c>
      <c r="F889" s="4">
        <v>45231</v>
      </c>
      <c r="G889">
        <v>74</v>
      </c>
      <c r="H889">
        <v>11100</v>
      </c>
      <c r="I889">
        <v>2</v>
      </c>
      <c r="J889" t="s">
        <v>73</v>
      </c>
      <c r="K889" t="s">
        <v>76</v>
      </c>
      <c r="L889">
        <v>9</v>
      </c>
      <c r="M889">
        <v>5</v>
      </c>
      <c r="N889">
        <v>30</v>
      </c>
    </row>
    <row r="890" spans="1:14">
      <c r="A890" t="s">
        <v>10</v>
      </c>
      <c r="B890" t="s">
        <v>31</v>
      </c>
      <c r="C890" s="4">
        <v>45173</v>
      </c>
      <c r="D890" s="4">
        <v>45189</v>
      </c>
      <c r="E890" s="4">
        <v>45190</v>
      </c>
      <c r="F890" s="4">
        <v>45231</v>
      </c>
      <c r="G890">
        <v>46</v>
      </c>
      <c r="H890">
        <v>14720</v>
      </c>
      <c r="I890">
        <v>3</v>
      </c>
      <c r="J890" t="s">
        <v>73</v>
      </c>
      <c r="K890" t="s">
        <v>76</v>
      </c>
      <c r="L890">
        <v>10</v>
      </c>
      <c r="M890">
        <v>6</v>
      </c>
      <c r="N890">
        <v>41</v>
      </c>
    </row>
    <row r="891" spans="1:14">
      <c r="A891" t="s">
        <v>10</v>
      </c>
      <c r="B891" t="s">
        <v>32</v>
      </c>
      <c r="C891" s="4">
        <v>45180</v>
      </c>
      <c r="D891" s="4">
        <v>45192</v>
      </c>
      <c r="E891" s="4">
        <v>45193</v>
      </c>
      <c r="F891" s="4">
        <v>45231</v>
      </c>
      <c r="G891">
        <v>64</v>
      </c>
      <c r="H891">
        <v>20480</v>
      </c>
      <c r="I891">
        <v>2</v>
      </c>
      <c r="J891" t="s">
        <v>73</v>
      </c>
      <c r="K891" t="s">
        <v>75</v>
      </c>
      <c r="L891">
        <v>7</v>
      </c>
      <c r="M891">
        <v>5</v>
      </c>
      <c r="N891">
        <v>38</v>
      </c>
    </row>
    <row r="892" spans="1:14">
      <c r="A892" t="s">
        <v>11</v>
      </c>
      <c r="B892" t="s">
        <v>33</v>
      </c>
      <c r="C892" s="4">
        <v>45133</v>
      </c>
      <c r="D892" s="4">
        <v>45144</v>
      </c>
      <c r="E892" s="4">
        <v>45145</v>
      </c>
      <c r="F892" s="4">
        <v>45231</v>
      </c>
      <c r="G892">
        <v>51</v>
      </c>
      <c r="H892">
        <v>14280</v>
      </c>
      <c r="I892">
        <v>2</v>
      </c>
      <c r="J892" t="s">
        <v>74</v>
      </c>
      <c r="K892" t="s">
        <v>75</v>
      </c>
      <c r="L892">
        <v>5</v>
      </c>
      <c r="M892">
        <v>6</v>
      </c>
      <c r="N892">
        <v>86</v>
      </c>
    </row>
    <row r="893" spans="1:14">
      <c r="A893" t="s">
        <v>11</v>
      </c>
      <c r="B893" t="s">
        <v>34</v>
      </c>
      <c r="C893" s="4">
        <v>45136</v>
      </c>
      <c r="D893" s="4">
        <v>45142</v>
      </c>
      <c r="E893" s="4">
        <v>45143</v>
      </c>
      <c r="F893" s="4">
        <v>45231</v>
      </c>
      <c r="G893">
        <v>62</v>
      </c>
      <c r="H893">
        <v>17360</v>
      </c>
      <c r="I893">
        <v>2</v>
      </c>
      <c r="J893" t="s">
        <v>73</v>
      </c>
      <c r="K893" t="s">
        <v>76</v>
      </c>
      <c r="L893">
        <v>3</v>
      </c>
      <c r="M893">
        <v>3</v>
      </c>
      <c r="N893">
        <v>88</v>
      </c>
    </row>
    <row r="894" spans="1:14">
      <c r="A894" t="s">
        <v>12</v>
      </c>
      <c r="B894" t="s">
        <v>35</v>
      </c>
      <c r="C894" s="4">
        <v>45188</v>
      </c>
      <c r="D894" s="4">
        <v>45197</v>
      </c>
      <c r="E894" s="4">
        <v>45198</v>
      </c>
      <c r="F894" s="4">
        <v>45231</v>
      </c>
      <c r="G894">
        <v>46</v>
      </c>
      <c r="H894">
        <v>13800</v>
      </c>
      <c r="I894">
        <v>2</v>
      </c>
      <c r="J894" t="s">
        <v>73</v>
      </c>
      <c r="K894" t="s">
        <v>75</v>
      </c>
      <c r="L894">
        <v>5</v>
      </c>
      <c r="M894">
        <v>4</v>
      </c>
      <c r="N894">
        <v>33</v>
      </c>
    </row>
    <row r="895" spans="1:14">
      <c r="A895" t="s">
        <v>12</v>
      </c>
      <c r="B895" t="s">
        <v>36</v>
      </c>
      <c r="C895" s="4">
        <v>45189</v>
      </c>
      <c r="D895" s="4">
        <v>45197</v>
      </c>
      <c r="E895" s="4">
        <v>45198</v>
      </c>
      <c r="F895" s="4">
        <v>45231</v>
      </c>
      <c r="G895">
        <v>63</v>
      </c>
      <c r="H895">
        <v>18900</v>
      </c>
      <c r="I895">
        <v>2</v>
      </c>
      <c r="J895" t="s">
        <v>73</v>
      </c>
      <c r="K895" t="s">
        <v>75</v>
      </c>
      <c r="L895">
        <v>4</v>
      </c>
      <c r="M895">
        <v>4</v>
      </c>
      <c r="N895">
        <v>33</v>
      </c>
    </row>
    <row r="896" spans="1:14">
      <c r="A896" t="s">
        <v>13</v>
      </c>
      <c r="B896" t="s">
        <v>37</v>
      </c>
      <c r="C896" s="4">
        <v>45181</v>
      </c>
      <c r="D896" s="4">
        <v>45195</v>
      </c>
      <c r="E896" s="4">
        <v>45196</v>
      </c>
      <c r="F896" s="4">
        <v>45231</v>
      </c>
      <c r="G896">
        <v>55</v>
      </c>
      <c r="H896">
        <v>7700</v>
      </c>
      <c r="I896">
        <v>2</v>
      </c>
      <c r="J896" t="s">
        <v>74</v>
      </c>
      <c r="K896" t="s">
        <v>75</v>
      </c>
      <c r="L896">
        <v>7</v>
      </c>
      <c r="M896">
        <v>7</v>
      </c>
      <c r="N896">
        <v>35</v>
      </c>
    </row>
    <row r="897" spans="1:14">
      <c r="A897" t="s">
        <v>13</v>
      </c>
      <c r="B897" t="s">
        <v>38</v>
      </c>
      <c r="C897" s="4">
        <v>45186</v>
      </c>
      <c r="D897" s="4">
        <v>45198</v>
      </c>
      <c r="E897" s="4">
        <v>45199</v>
      </c>
      <c r="F897" s="4">
        <v>45231</v>
      </c>
      <c r="G897">
        <v>87</v>
      </c>
      <c r="H897">
        <v>15660</v>
      </c>
      <c r="I897">
        <v>3</v>
      </c>
      <c r="J897" t="s">
        <v>73</v>
      </c>
      <c r="K897" t="s">
        <v>75</v>
      </c>
      <c r="L897">
        <v>6</v>
      </c>
      <c r="M897">
        <v>6</v>
      </c>
      <c r="N897">
        <v>32</v>
      </c>
    </row>
    <row r="898" spans="1:14">
      <c r="A898" t="s">
        <v>14</v>
      </c>
      <c r="B898" t="s">
        <v>39</v>
      </c>
      <c r="C898" s="4">
        <v>45187</v>
      </c>
      <c r="D898" s="4">
        <v>45197</v>
      </c>
      <c r="E898" s="4">
        <v>45198</v>
      </c>
      <c r="F898" s="4">
        <v>45231</v>
      </c>
      <c r="G898">
        <v>36</v>
      </c>
      <c r="H898">
        <v>4320</v>
      </c>
      <c r="I898">
        <v>3</v>
      </c>
      <c r="J898" t="s">
        <v>73</v>
      </c>
      <c r="K898" t="s">
        <v>76</v>
      </c>
      <c r="L898">
        <v>6</v>
      </c>
      <c r="M898">
        <v>4</v>
      </c>
      <c r="N898">
        <v>33</v>
      </c>
    </row>
    <row r="899" spans="1:14">
      <c r="A899" t="s">
        <v>14</v>
      </c>
      <c r="B899" t="s">
        <v>40</v>
      </c>
      <c r="C899" s="4">
        <v>45187</v>
      </c>
      <c r="D899" s="4">
        <v>45197</v>
      </c>
      <c r="E899" s="4">
        <v>45198</v>
      </c>
      <c r="F899" s="4">
        <v>45231</v>
      </c>
      <c r="G899">
        <v>58</v>
      </c>
      <c r="H899">
        <v>6960</v>
      </c>
      <c r="I899">
        <v>2</v>
      </c>
      <c r="J899" t="s">
        <v>74</v>
      </c>
      <c r="K899" t="s">
        <v>75</v>
      </c>
      <c r="L899">
        <v>6</v>
      </c>
      <c r="M899">
        <v>4</v>
      </c>
      <c r="N899">
        <v>33</v>
      </c>
    </row>
    <row r="900" spans="1:14">
      <c r="A900" t="s">
        <v>15</v>
      </c>
      <c r="B900" t="s">
        <v>41</v>
      </c>
      <c r="C900" s="4">
        <v>45171</v>
      </c>
      <c r="D900" s="4">
        <v>45181</v>
      </c>
      <c r="E900" s="4">
        <v>45182</v>
      </c>
      <c r="F900" s="4">
        <v>45231</v>
      </c>
      <c r="G900">
        <v>48</v>
      </c>
      <c r="H900">
        <v>32640</v>
      </c>
      <c r="I900">
        <v>2</v>
      </c>
      <c r="J900" t="s">
        <v>73</v>
      </c>
      <c r="K900" t="s">
        <v>75</v>
      </c>
      <c r="L900">
        <v>5</v>
      </c>
      <c r="M900">
        <v>5</v>
      </c>
      <c r="N900">
        <v>49</v>
      </c>
    </row>
    <row r="901" spans="1:14">
      <c r="A901" t="s">
        <v>15</v>
      </c>
      <c r="B901" t="s">
        <v>42</v>
      </c>
      <c r="C901" s="4">
        <v>45174</v>
      </c>
      <c r="D901" s="4">
        <v>45183</v>
      </c>
      <c r="E901" s="4">
        <v>45184</v>
      </c>
      <c r="F901" s="4">
        <v>45231</v>
      </c>
      <c r="G901">
        <v>47</v>
      </c>
      <c r="H901">
        <v>31960</v>
      </c>
      <c r="I901">
        <v>3</v>
      </c>
      <c r="J901" t="s">
        <v>74</v>
      </c>
      <c r="K901" t="s">
        <v>75</v>
      </c>
      <c r="L901">
        <v>6</v>
      </c>
      <c r="M901">
        <v>3</v>
      </c>
      <c r="N901">
        <v>47</v>
      </c>
    </row>
    <row r="902" spans="1:14">
      <c r="A902" t="s">
        <v>16</v>
      </c>
      <c r="B902" t="s">
        <v>43</v>
      </c>
      <c r="C902" s="4">
        <v>45130</v>
      </c>
      <c r="D902" s="4">
        <v>45134</v>
      </c>
      <c r="E902" s="4">
        <v>45135</v>
      </c>
      <c r="F902" s="4">
        <v>45231</v>
      </c>
      <c r="G902">
        <v>51</v>
      </c>
      <c r="H902">
        <v>38250</v>
      </c>
      <c r="I902">
        <v>5</v>
      </c>
      <c r="J902" t="s">
        <v>73</v>
      </c>
      <c r="K902" t="s">
        <v>75</v>
      </c>
      <c r="L902">
        <v>3</v>
      </c>
      <c r="M902">
        <v>1</v>
      </c>
      <c r="N902">
        <v>96</v>
      </c>
    </row>
    <row r="903" spans="1:14">
      <c r="A903" t="s">
        <v>16</v>
      </c>
      <c r="B903" t="s">
        <v>44</v>
      </c>
      <c r="C903" s="4">
        <v>45123</v>
      </c>
      <c r="D903" s="4">
        <v>45133</v>
      </c>
      <c r="E903" s="4">
        <v>45134</v>
      </c>
      <c r="F903" s="4">
        <v>45231</v>
      </c>
      <c r="G903">
        <v>60</v>
      </c>
      <c r="H903">
        <v>45000</v>
      </c>
      <c r="I903">
        <v>1</v>
      </c>
      <c r="J903" t="s">
        <v>73</v>
      </c>
      <c r="K903" t="s">
        <v>76</v>
      </c>
      <c r="L903">
        <v>5</v>
      </c>
      <c r="M903">
        <v>5</v>
      </c>
      <c r="N903">
        <v>97</v>
      </c>
    </row>
    <row r="904" spans="1:14">
      <c r="A904" t="s">
        <v>19</v>
      </c>
      <c r="B904" t="s">
        <v>45</v>
      </c>
      <c r="C904" s="4">
        <v>45197</v>
      </c>
      <c r="D904" s="4">
        <v>45203</v>
      </c>
      <c r="E904" s="4">
        <v>45204</v>
      </c>
      <c r="F904" s="4">
        <v>45231</v>
      </c>
      <c r="G904">
        <v>44</v>
      </c>
      <c r="H904">
        <v>15400</v>
      </c>
      <c r="I904">
        <v>3</v>
      </c>
      <c r="J904" t="s">
        <v>73</v>
      </c>
      <c r="K904" t="s">
        <v>75</v>
      </c>
      <c r="L904">
        <v>3</v>
      </c>
      <c r="M904">
        <v>3</v>
      </c>
      <c r="N904">
        <v>27</v>
      </c>
    </row>
    <row r="905" spans="1:14">
      <c r="A905" t="s">
        <v>19</v>
      </c>
      <c r="B905" t="s">
        <v>46</v>
      </c>
      <c r="C905" s="4">
        <v>45191</v>
      </c>
      <c r="D905" s="4">
        <v>45201</v>
      </c>
      <c r="E905" s="4">
        <v>45202</v>
      </c>
      <c r="F905" s="4">
        <v>45231</v>
      </c>
      <c r="G905">
        <v>65</v>
      </c>
      <c r="H905">
        <v>22750</v>
      </c>
      <c r="I905">
        <v>3</v>
      </c>
      <c r="J905" t="s">
        <v>73</v>
      </c>
      <c r="K905" t="s">
        <v>75</v>
      </c>
      <c r="L905">
        <v>9</v>
      </c>
      <c r="M905">
        <v>1</v>
      </c>
      <c r="N905">
        <v>29</v>
      </c>
    </row>
    <row r="906" spans="1:14">
      <c r="A906" t="s">
        <v>20</v>
      </c>
      <c r="B906" t="s">
        <v>47</v>
      </c>
      <c r="C906" s="4">
        <v>45198</v>
      </c>
      <c r="D906" s="4">
        <v>45206</v>
      </c>
      <c r="E906" s="4">
        <v>45207</v>
      </c>
      <c r="F906" s="4">
        <v>45231</v>
      </c>
      <c r="G906">
        <v>54</v>
      </c>
      <c r="H906">
        <v>11880</v>
      </c>
      <c r="I906">
        <v>2</v>
      </c>
      <c r="J906" t="s">
        <v>73</v>
      </c>
      <c r="K906" t="s">
        <v>75</v>
      </c>
      <c r="L906">
        <v>5</v>
      </c>
      <c r="M906">
        <v>3</v>
      </c>
      <c r="N906">
        <v>24</v>
      </c>
    </row>
    <row r="907" spans="1:14">
      <c r="A907" t="s">
        <v>20</v>
      </c>
      <c r="B907" t="s">
        <v>48</v>
      </c>
      <c r="C907" s="4">
        <v>45195</v>
      </c>
      <c r="D907" s="4">
        <v>45204</v>
      </c>
      <c r="E907" s="4">
        <v>45205</v>
      </c>
      <c r="F907" s="4">
        <v>45231</v>
      </c>
      <c r="G907">
        <v>54</v>
      </c>
      <c r="H907">
        <v>11880</v>
      </c>
      <c r="I907">
        <v>2</v>
      </c>
      <c r="J907" t="s">
        <v>74</v>
      </c>
      <c r="K907" t="s">
        <v>75</v>
      </c>
      <c r="L907">
        <v>4</v>
      </c>
      <c r="M907">
        <v>5</v>
      </c>
      <c r="N907">
        <v>26</v>
      </c>
    </row>
    <row r="908" spans="1:14">
      <c r="A908" t="s">
        <v>21</v>
      </c>
      <c r="B908" t="s">
        <v>49</v>
      </c>
      <c r="C908" s="4">
        <v>45201</v>
      </c>
      <c r="D908" s="4">
        <v>45212</v>
      </c>
      <c r="E908" s="4">
        <v>45213</v>
      </c>
      <c r="F908" s="4">
        <v>45231</v>
      </c>
      <c r="G908">
        <v>49</v>
      </c>
      <c r="H908">
        <v>2940</v>
      </c>
      <c r="I908">
        <v>2</v>
      </c>
      <c r="J908" t="s">
        <v>73</v>
      </c>
      <c r="K908" t="s">
        <v>75</v>
      </c>
      <c r="L908">
        <v>5</v>
      </c>
      <c r="M908">
        <v>6</v>
      </c>
      <c r="N908">
        <v>18</v>
      </c>
    </row>
    <row r="909" spans="1:14">
      <c r="A909" t="s">
        <v>21</v>
      </c>
      <c r="B909" t="s">
        <v>50</v>
      </c>
      <c r="C909" s="4">
        <v>45208</v>
      </c>
      <c r="D909" s="4">
        <v>45213</v>
      </c>
      <c r="E909" s="4">
        <v>45214</v>
      </c>
      <c r="F909" s="4">
        <v>45231</v>
      </c>
      <c r="G909">
        <v>42</v>
      </c>
      <c r="H909">
        <v>2520</v>
      </c>
      <c r="I909">
        <v>1</v>
      </c>
      <c r="J909" t="s">
        <v>73</v>
      </c>
      <c r="K909" t="s">
        <v>75</v>
      </c>
      <c r="L909">
        <v>3</v>
      </c>
      <c r="M909">
        <v>2</v>
      </c>
      <c r="N909">
        <v>17</v>
      </c>
    </row>
    <row r="910" spans="1:14">
      <c r="A910" t="s">
        <v>22</v>
      </c>
      <c r="B910" t="s">
        <v>51</v>
      </c>
      <c r="C910" s="4">
        <v>45186</v>
      </c>
      <c r="D910" s="4">
        <v>45199</v>
      </c>
      <c r="E910" s="4">
        <v>45200</v>
      </c>
      <c r="F910" s="4">
        <v>45231</v>
      </c>
      <c r="G910">
        <v>45</v>
      </c>
      <c r="H910">
        <v>8100</v>
      </c>
      <c r="I910">
        <v>3</v>
      </c>
      <c r="J910" t="s">
        <v>73</v>
      </c>
      <c r="K910" t="s">
        <v>75</v>
      </c>
      <c r="L910">
        <v>10</v>
      </c>
      <c r="M910">
        <v>3</v>
      </c>
      <c r="N910">
        <v>31</v>
      </c>
    </row>
    <row r="911" spans="1:14">
      <c r="A911" t="s">
        <v>22</v>
      </c>
      <c r="B911" t="s">
        <v>52</v>
      </c>
      <c r="C911" s="4">
        <v>45191</v>
      </c>
      <c r="D911" s="4">
        <v>45200</v>
      </c>
      <c r="E911" s="4">
        <v>45201</v>
      </c>
      <c r="F911" s="4">
        <v>45231</v>
      </c>
      <c r="G911">
        <v>57</v>
      </c>
      <c r="H911">
        <v>10260</v>
      </c>
      <c r="I911">
        <v>1</v>
      </c>
      <c r="J911" t="s">
        <v>73</v>
      </c>
      <c r="K911" t="s">
        <v>75</v>
      </c>
      <c r="L911">
        <v>8</v>
      </c>
      <c r="M911">
        <v>1</v>
      </c>
      <c r="N911">
        <v>30</v>
      </c>
    </row>
    <row r="912" spans="1:14">
      <c r="A912" t="s">
        <v>23</v>
      </c>
      <c r="B912" t="s">
        <v>53</v>
      </c>
      <c r="C912" s="4">
        <v>45189</v>
      </c>
      <c r="D912" s="4">
        <v>45197</v>
      </c>
      <c r="E912" s="4">
        <v>45198</v>
      </c>
      <c r="F912" s="4">
        <v>45231</v>
      </c>
      <c r="G912">
        <v>36</v>
      </c>
      <c r="H912">
        <v>16200</v>
      </c>
      <c r="I912">
        <v>3</v>
      </c>
      <c r="J912" t="s">
        <v>73</v>
      </c>
      <c r="K912" t="s">
        <v>75</v>
      </c>
      <c r="L912">
        <v>6</v>
      </c>
      <c r="M912">
        <v>2</v>
      </c>
      <c r="N912">
        <v>33</v>
      </c>
    </row>
    <row r="913" spans="1:14">
      <c r="A913" t="s">
        <v>23</v>
      </c>
      <c r="B913" t="s">
        <v>54</v>
      </c>
      <c r="C913" s="4">
        <v>45177</v>
      </c>
      <c r="D913" s="4">
        <v>45193</v>
      </c>
      <c r="E913" s="4">
        <v>45194</v>
      </c>
      <c r="F913" s="4">
        <v>45231</v>
      </c>
      <c r="G913">
        <v>45</v>
      </c>
      <c r="H913">
        <v>20250</v>
      </c>
      <c r="I913">
        <v>2</v>
      </c>
      <c r="J913" t="s">
        <v>73</v>
      </c>
      <c r="K913" t="s">
        <v>75</v>
      </c>
      <c r="L913">
        <v>9</v>
      </c>
      <c r="M913">
        <v>7</v>
      </c>
      <c r="N913">
        <v>37</v>
      </c>
    </row>
    <row r="914" spans="1:14">
      <c r="A914" t="s">
        <v>24</v>
      </c>
      <c r="B914" t="s">
        <v>55</v>
      </c>
      <c r="C914" s="4">
        <v>45195</v>
      </c>
      <c r="D914" s="4">
        <v>45204</v>
      </c>
      <c r="E914" s="4">
        <v>45205</v>
      </c>
      <c r="F914" s="4">
        <v>45231</v>
      </c>
      <c r="G914">
        <v>46</v>
      </c>
      <c r="H914">
        <v>11960</v>
      </c>
      <c r="I914">
        <v>1</v>
      </c>
      <c r="J914" t="s">
        <v>73</v>
      </c>
      <c r="K914" t="s">
        <v>75</v>
      </c>
      <c r="L914">
        <v>8</v>
      </c>
      <c r="M914">
        <v>1</v>
      </c>
      <c r="N914">
        <v>26</v>
      </c>
    </row>
    <row r="915" spans="1:14">
      <c r="A915" t="s">
        <v>24</v>
      </c>
      <c r="B915" t="s">
        <v>56</v>
      </c>
      <c r="C915" s="4">
        <v>45189</v>
      </c>
      <c r="D915" s="4">
        <v>45200</v>
      </c>
      <c r="E915" s="4">
        <v>45201</v>
      </c>
      <c r="F915" s="4">
        <v>45231</v>
      </c>
      <c r="G915">
        <v>48</v>
      </c>
      <c r="H915">
        <v>12480</v>
      </c>
      <c r="I915">
        <v>2</v>
      </c>
      <c r="J915" t="s">
        <v>73</v>
      </c>
      <c r="K915" t="s">
        <v>76</v>
      </c>
      <c r="L915">
        <v>6</v>
      </c>
      <c r="M915">
        <v>5</v>
      </c>
      <c r="N915">
        <v>30</v>
      </c>
    </row>
    <row r="916" spans="1:14">
      <c r="A916" t="s">
        <v>25</v>
      </c>
      <c r="B916" t="s">
        <v>57</v>
      </c>
      <c r="C916" s="4">
        <v>45194</v>
      </c>
      <c r="D916" s="4">
        <v>45205</v>
      </c>
      <c r="E916" s="4">
        <v>45206</v>
      </c>
      <c r="F916" s="4">
        <v>45231</v>
      </c>
      <c r="G916">
        <v>46</v>
      </c>
      <c r="H916">
        <v>4140</v>
      </c>
      <c r="I916">
        <v>2</v>
      </c>
      <c r="J916" t="s">
        <v>73</v>
      </c>
      <c r="K916" t="s">
        <v>75</v>
      </c>
      <c r="L916">
        <v>7</v>
      </c>
      <c r="M916">
        <v>4</v>
      </c>
      <c r="N916">
        <v>25</v>
      </c>
    </row>
    <row r="917" spans="1:14">
      <c r="A917" t="s">
        <v>25</v>
      </c>
      <c r="B917" t="s">
        <v>58</v>
      </c>
      <c r="C917" s="4">
        <v>45202</v>
      </c>
      <c r="D917" s="4">
        <v>45208</v>
      </c>
      <c r="E917" s="4">
        <v>45209</v>
      </c>
      <c r="F917" s="4">
        <v>45231</v>
      </c>
      <c r="G917">
        <v>69</v>
      </c>
      <c r="H917">
        <v>6210</v>
      </c>
      <c r="I917">
        <v>3</v>
      </c>
      <c r="J917" t="s">
        <v>73</v>
      </c>
      <c r="K917" t="s">
        <v>75</v>
      </c>
      <c r="L917">
        <v>3</v>
      </c>
      <c r="M917">
        <v>3</v>
      </c>
      <c r="N917">
        <v>22</v>
      </c>
    </row>
    <row r="918" spans="1:14">
      <c r="A918" t="s">
        <v>26</v>
      </c>
      <c r="B918" t="s">
        <v>59</v>
      </c>
      <c r="C918" s="4">
        <v>45197</v>
      </c>
      <c r="D918" s="4">
        <v>45208</v>
      </c>
      <c r="E918" s="4">
        <v>45209</v>
      </c>
      <c r="F918" s="4">
        <v>45231</v>
      </c>
      <c r="G918">
        <v>36</v>
      </c>
      <c r="H918">
        <v>5040</v>
      </c>
      <c r="I918">
        <v>2</v>
      </c>
      <c r="J918" t="s">
        <v>73</v>
      </c>
      <c r="K918" t="s">
        <v>75</v>
      </c>
      <c r="L918">
        <v>6</v>
      </c>
      <c r="M918">
        <v>5</v>
      </c>
      <c r="N918">
        <v>22</v>
      </c>
    </row>
    <row r="919" spans="1:14">
      <c r="A919" t="s">
        <v>26</v>
      </c>
      <c r="B919" t="s">
        <v>60</v>
      </c>
      <c r="C919" s="4">
        <v>45196</v>
      </c>
      <c r="D919" s="4">
        <v>45208</v>
      </c>
      <c r="E919" s="4">
        <v>45209</v>
      </c>
      <c r="F919" s="4">
        <v>45231</v>
      </c>
      <c r="G919">
        <v>68</v>
      </c>
      <c r="H919">
        <v>9520</v>
      </c>
      <c r="I919">
        <v>2</v>
      </c>
      <c r="J919" t="s">
        <v>73</v>
      </c>
      <c r="K919" t="s">
        <v>75</v>
      </c>
      <c r="L919">
        <v>6</v>
      </c>
      <c r="M919">
        <v>6</v>
      </c>
      <c r="N919">
        <v>22</v>
      </c>
    </row>
    <row r="920" spans="1:14">
      <c r="A920" t="s">
        <v>8</v>
      </c>
      <c r="B920" t="s">
        <v>27</v>
      </c>
      <c r="C920" s="4">
        <v>45212</v>
      </c>
      <c r="D920" s="4">
        <v>45223</v>
      </c>
      <c r="E920" s="4">
        <v>45224</v>
      </c>
      <c r="F920" s="4">
        <v>45261</v>
      </c>
      <c r="G920">
        <v>41</v>
      </c>
      <c r="H920">
        <v>10660</v>
      </c>
      <c r="I920">
        <v>2</v>
      </c>
      <c r="J920" t="s">
        <v>73</v>
      </c>
      <c r="K920" t="s">
        <v>75</v>
      </c>
      <c r="L920">
        <v>6</v>
      </c>
      <c r="M920">
        <v>5</v>
      </c>
      <c r="N920">
        <v>37</v>
      </c>
    </row>
    <row r="921" spans="1:14">
      <c r="A921" t="s">
        <v>8</v>
      </c>
      <c r="B921" t="s">
        <v>28</v>
      </c>
      <c r="C921" s="4">
        <v>45210</v>
      </c>
      <c r="D921" s="4">
        <v>45223</v>
      </c>
      <c r="E921" s="4">
        <v>45224</v>
      </c>
      <c r="F921" s="4">
        <v>45261</v>
      </c>
      <c r="G921">
        <v>52</v>
      </c>
      <c r="H921">
        <v>13520</v>
      </c>
      <c r="I921">
        <v>1</v>
      </c>
      <c r="J921" t="s">
        <v>73</v>
      </c>
      <c r="K921" t="s">
        <v>75</v>
      </c>
      <c r="L921">
        <v>8</v>
      </c>
      <c r="M921">
        <v>5</v>
      </c>
      <c r="N921">
        <v>37</v>
      </c>
    </row>
    <row r="922" spans="1:14">
      <c r="A922" t="s">
        <v>9</v>
      </c>
      <c r="B922" t="s">
        <v>29</v>
      </c>
      <c r="C922" s="4">
        <v>45224</v>
      </c>
      <c r="D922" s="4">
        <v>45232</v>
      </c>
      <c r="E922" s="4">
        <v>45233</v>
      </c>
      <c r="F922" s="4">
        <v>45261</v>
      </c>
      <c r="G922">
        <v>57</v>
      </c>
      <c r="H922">
        <v>8550</v>
      </c>
      <c r="I922">
        <v>2</v>
      </c>
      <c r="J922" t="s">
        <v>73</v>
      </c>
      <c r="K922" t="s">
        <v>75</v>
      </c>
      <c r="L922">
        <v>6</v>
      </c>
      <c r="M922">
        <v>2</v>
      </c>
      <c r="N922">
        <v>28</v>
      </c>
    </row>
    <row r="923" spans="1:14">
      <c r="A923" t="s">
        <v>9</v>
      </c>
      <c r="B923" t="s">
        <v>30</v>
      </c>
      <c r="C923" s="4">
        <v>45216</v>
      </c>
      <c r="D923" s="4">
        <v>45229</v>
      </c>
      <c r="E923" s="4">
        <v>45230</v>
      </c>
      <c r="F923" s="4">
        <v>45261</v>
      </c>
      <c r="G923">
        <v>57</v>
      </c>
      <c r="H923">
        <v>8550</v>
      </c>
      <c r="I923">
        <v>1</v>
      </c>
      <c r="J923" t="s">
        <v>73</v>
      </c>
      <c r="K923" t="s">
        <v>75</v>
      </c>
      <c r="L923">
        <v>6</v>
      </c>
      <c r="M923">
        <v>7</v>
      </c>
      <c r="N923">
        <v>31</v>
      </c>
    </row>
    <row r="924" spans="1:14">
      <c r="A924" t="s">
        <v>10</v>
      </c>
      <c r="B924" t="s">
        <v>31</v>
      </c>
      <c r="C924" s="4">
        <v>45207</v>
      </c>
      <c r="D924" s="4">
        <v>45219</v>
      </c>
      <c r="E924" s="4">
        <v>45220</v>
      </c>
      <c r="F924" s="4">
        <v>45261</v>
      </c>
      <c r="G924">
        <v>39</v>
      </c>
      <c r="H924">
        <v>12480</v>
      </c>
      <c r="I924">
        <v>1</v>
      </c>
      <c r="J924" t="s">
        <v>73</v>
      </c>
      <c r="K924" t="s">
        <v>75</v>
      </c>
      <c r="L924">
        <v>7</v>
      </c>
      <c r="M924">
        <v>5</v>
      </c>
      <c r="N924">
        <v>41</v>
      </c>
    </row>
    <row r="925" spans="1:14">
      <c r="A925" t="s">
        <v>10</v>
      </c>
      <c r="B925" t="s">
        <v>32</v>
      </c>
      <c r="C925" s="4">
        <v>45205</v>
      </c>
      <c r="D925" s="4">
        <v>45217</v>
      </c>
      <c r="E925" s="4">
        <v>45218</v>
      </c>
      <c r="F925" s="4">
        <v>45261</v>
      </c>
      <c r="G925">
        <v>55</v>
      </c>
      <c r="H925">
        <v>17600</v>
      </c>
      <c r="I925">
        <v>3</v>
      </c>
      <c r="J925" t="s">
        <v>73</v>
      </c>
      <c r="K925" t="s">
        <v>75</v>
      </c>
      <c r="L925">
        <v>8</v>
      </c>
      <c r="M925">
        <v>4</v>
      </c>
      <c r="N925">
        <v>43</v>
      </c>
    </row>
    <row r="926" spans="1:14">
      <c r="A926" t="s">
        <v>11</v>
      </c>
      <c r="B926" t="s">
        <v>33</v>
      </c>
      <c r="C926" s="4">
        <v>45164</v>
      </c>
      <c r="D926" s="4">
        <v>45174</v>
      </c>
      <c r="E926" s="4">
        <v>45175</v>
      </c>
      <c r="F926" s="4">
        <v>45261</v>
      </c>
      <c r="G926">
        <v>58</v>
      </c>
      <c r="H926">
        <v>16240</v>
      </c>
      <c r="I926">
        <v>3</v>
      </c>
      <c r="J926" t="s">
        <v>73</v>
      </c>
      <c r="K926" t="s">
        <v>75</v>
      </c>
      <c r="L926">
        <v>7</v>
      </c>
      <c r="M926">
        <v>3</v>
      </c>
      <c r="N926">
        <v>86</v>
      </c>
    </row>
    <row r="927" spans="1:14">
      <c r="A927" t="s">
        <v>11</v>
      </c>
      <c r="B927" t="s">
        <v>34</v>
      </c>
      <c r="C927" s="4">
        <v>45165</v>
      </c>
      <c r="D927" s="4">
        <v>45175</v>
      </c>
      <c r="E927" s="4">
        <v>45176</v>
      </c>
      <c r="F927" s="4">
        <v>45261</v>
      </c>
      <c r="G927">
        <v>75</v>
      </c>
      <c r="H927">
        <v>21000</v>
      </c>
      <c r="I927">
        <v>4</v>
      </c>
      <c r="J927" t="s">
        <v>73</v>
      </c>
      <c r="K927" t="s">
        <v>75</v>
      </c>
      <c r="L927">
        <v>5</v>
      </c>
      <c r="M927">
        <v>5</v>
      </c>
      <c r="N927">
        <v>85</v>
      </c>
    </row>
    <row r="928" spans="1:14">
      <c r="A928" t="s">
        <v>12</v>
      </c>
      <c r="B928" t="s">
        <v>35</v>
      </c>
      <c r="C928" s="4">
        <v>45218</v>
      </c>
      <c r="D928" s="4">
        <v>45226</v>
      </c>
      <c r="E928" s="4">
        <v>45227</v>
      </c>
      <c r="F928" s="4">
        <v>45261</v>
      </c>
      <c r="G928">
        <v>39</v>
      </c>
      <c r="H928">
        <v>11700</v>
      </c>
      <c r="I928">
        <v>2</v>
      </c>
      <c r="J928" t="s">
        <v>73</v>
      </c>
      <c r="K928" t="s">
        <v>75</v>
      </c>
      <c r="L928">
        <v>4</v>
      </c>
      <c r="M928">
        <v>4</v>
      </c>
      <c r="N928">
        <v>34</v>
      </c>
    </row>
    <row r="929" spans="1:14">
      <c r="A929" t="s">
        <v>12</v>
      </c>
      <c r="B929" t="s">
        <v>36</v>
      </c>
      <c r="C929" s="4">
        <v>45209</v>
      </c>
      <c r="D929" s="4">
        <v>45226</v>
      </c>
      <c r="E929" s="4">
        <v>45227</v>
      </c>
      <c r="F929" s="4">
        <v>45261</v>
      </c>
      <c r="G929">
        <v>62</v>
      </c>
      <c r="H929">
        <v>18600</v>
      </c>
      <c r="I929">
        <v>4</v>
      </c>
      <c r="J929" t="s">
        <v>73</v>
      </c>
      <c r="K929" t="s">
        <v>76</v>
      </c>
      <c r="L929">
        <v>10</v>
      </c>
      <c r="M929">
        <v>7</v>
      </c>
      <c r="N929">
        <v>34</v>
      </c>
    </row>
    <row r="930" spans="1:14">
      <c r="A930" t="s">
        <v>13</v>
      </c>
      <c r="B930" t="s">
        <v>37</v>
      </c>
      <c r="C930" s="4">
        <v>45218</v>
      </c>
      <c r="D930" s="4">
        <v>45228</v>
      </c>
      <c r="E930" s="4">
        <v>45229</v>
      </c>
      <c r="F930" s="4">
        <v>45261</v>
      </c>
      <c r="G930">
        <v>61</v>
      </c>
      <c r="H930">
        <v>8540</v>
      </c>
      <c r="I930">
        <v>2</v>
      </c>
      <c r="J930" t="s">
        <v>73</v>
      </c>
      <c r="K930" t="s">
        <v>75</v>
      </c>
      <c r="L930">
        <v>8</v>
      </c>
      <c r="M930">
        <v>2</v>
      </c>
      <c r="N930">
        <v>32</v>
      </c>
    </row>
    <row r="931" spans="1:14">
      <c r="A931" t="s">
        <v>13</v>
      </c>
      <c r="B931" t="s">
        <v>38</v>
      </c>
      <c r="C931" s="4">
        <v>45215</v>
      </c>
      <c r="D931" s="4">
        <v>45228</v>
      </c>
      <c r="E931" s="4">
        <v>45229</v>
      </c>
      <c r="F931" s="4">
        <v>45261</v>
      </c>
      <c r="G931">
        <v>81</v>
      </c>
      <c r="H931">
        <v>14580</v>
      </c>
      <c r="I931">
        <v>3</v>
      </c>
      <c r="J931" t="s">
        <v>73</v>
      </c>
      <c r="K931" t="s">
        <v>75</v>
      </c>
      <c r="L931">
        <v>8</v>
      </c>
      <c r="M931">
        <v>5</v>
      </c>
      <c r="N931">
        <v>32</v>
      </c>
    </row>
    <row r="932" spans="1:14">
      <c r="A932" t="s">
        <v>14</v>
      </c>
      <c r="B932" t="s">
        <v>39</v>
      </c>
      <c r="C932" s="4">
        <v>45217</v>
      </c>
      <c r="D932" s="4">
        <v>45230</v>
      </c>
      <c r="E932" s="4">
        <v>45231</v>
      </c>
      <c r="F932" s="4">
        <v>45261</v>
      </c>
      <c r="G932">
        <v>56</v>
      </c>
      <c r="H932">
        <v>6720</v>
      </c>
      <c r="I932">
        <v>2</v>
      </c>
      <c r="J932" t="s">
        <v>73</v>
      </c>
      <c r="K932" t="s">
        <v>75</v>
      </c>
      <c r="L932">
        <v>10</v>
      </c>
      <c r="M932">
        <v>3</v>
      </c>
      <c r="N932">
        <v>30</v>
      </c>
    </row>
    <row r="933" spans="1:14">
      <c r="A933" t="s">
        <v>14</v>
      </c>
      <c r="B933" t="s">
        <v>40</v>
      </c>
      <c r="C933" s="4">
        <v>45220</v>
      </c>
      <c r="D933" s="4">
        <v>45231</v>
      </c>
      <c r="E933" s="4">
        <v>45232</v>
      </c>
      <c r="F933" s="4">
        <v>45261</v>
      </c>
      <c r="G933">
        <v>80</v>
      </c>
      <c r="H933">
        <v>9600</v>
      </c>
      <c r="I933">
        <v>5</v>
      </c>
      <c r="J933" t="s">
        <v>73</v>
      </c>
      <c r="K933" t="s">
        <v>75</v>
      </c>
      <c r="L933">
        <v>4</v>
      </c>
      <c r="M933">
        <v>7</v>
      </c>
      <c r="N933">
        <v>29</v>
      </c>
    </row>
    <row r="934" spans="1:14">
      <c r="A934" t="s">
        <v>15</v>
      </c>
      <c r="B934" t="s">
        <v>41</v>
      </c>
      <c r="C934" s="4">
        <v>45204</v>
      </c>
      <c r="D934" s="4">
        <v>45211</v>
      </c>
      <c r="E934" s="4">
        <v>45212</v>
      </c>
      <c r="F934" s="4">
        <v>45261</v>
      </c>
      <c r="G934">
        <v>42</v>
      </c>
      <c r="H934">
        <v>28560</v>
      </c>
      <c r="I934">
        <v>3</v>
      </c>
      <c r="J934" t="s">
        <v>73</v>
      </c>
      <c r="K934" t="s">
        <v>75</v>
      </c>
      <c r="L934">
        <v>5</v>
      </c>
      <c r="M934">
        <v>2</v>
      </c>
      <c r="N934">
        <v>49</v>
      </c>
    </row>
    <row r="935" spans="1:14">
      <c r="A935" t="s">
        <v>15</v>
      </c>
      <c r="B935" t="s">
        <v>42</v>
      </c>
      <c r="C935" s="4">
        <v>45199</v>
      </c>
      <c r="D935" s="4">
        <v>45211</v>
      </c>
      <c r="E935" s="4">
        <v>45212</v>
      </c>
      <c r="F935" s="4">
        <v>45261</v>
      </c>
      <c r="G935">
        <v>61</v>
      </c>
      <c r="H935">
        <v>41480</v>
      </c>
      <c r="I935">
        <v>1</v>
      </c>
      <c r="J935" t="s">
        <v>73</v>
      </c>
      <c r="K935" t="s">
        <v>75</v>
      </c>
      <c r="L935">
        <v>7</v>
      </c>
      <c r="M935">
        <v>5</v>
      </c>
      <c r="N935">
        <v>49</v>
      </c>
    </row>
    <row r="936" spans="1:14">
      <c r="A936" t="s">
        <v>16</v>
      </c>
      <c r="B936" t="s">
        <v>43</v>
      </c>
      <c r="C936" s="4">
        <v>45156</v>
      </c>
      <c r="D936" s="4">
        <v>45167</v>
      </c>
      <c r="E936" s="4">
        <v>45168</v>
      </c>
      <c r="F936" s="4">
        <v>45261</v>
      </c>
      <c r="G936">
        <v>42</v>
      </c>
      <c r="H936">
        <v>31500</v>
      </c>
      <c r="I936">
        <v>3</v>
      </c>
      <c r="J936" t="s">
        <v>73</v>
      </c>
      <c r="K936" t="s">
        <v>75</v>
      </c>
      <c r="L936">
        <v>6</v>
      </c>
      <c r="M936">
        <v>5</v>
      </c>
      <c r="N936">
        <v>93</v>
      </c>
    </row>
    <row r="937" spans="1:14">
      <c r="A937" t="s">
        <v>16</v>
      </c>
      <c r="B937" t="s">
        <v>44</v>
      </c>
      <c r="C937" s="4">
        <v>45148</v>
      </c>
      <c r="D937" s="4">
        <v>45163</v>
      </c>
      <c r="E937" s="4">
        <v>45164</v>
      </c>
      <c r="F937" s="4">
        <v>45261</v>
      </c>
      <c r="G937">
        <v>65</v>
      </c>
      <c r="H937">
        <v>48750</v>
      </c>
      <c r="I937">
        <v>2</v>
      </c>
      <c r="J937" t="s">
        <v>73</v>
      </c>
      <c r="K937" t="s">
        <v>75</v>
      </c>
      <c r="L937">
        <v>9</v>
      </c>
      <c r="M937">
        <v>6</v>
      </c>
      <c r="N937">
        <v>97</v>
      </c>
    </row>
    <row r="938" spans="1:14">
      <c r="A938" t="s">
        <v>19</v>
      </c>
      <c r="B938" t="s">
        <v>45</v>
      </c>
      <c r="C938" s="4">
        <v>45222</v>
      </c>
      <c r="D938" s="4">
        <v>45230</v>
      </c>
      <c r="E938" s="4">
        <v>45231</v>
      </c>
      <c r="F938" s="4">
        <v>45261</v>
      </c>
      <c r="G938">
        <v>41</v>
      </c>
      <c r="H938">
        <v>14350</v>
      </c>
      <c r="I938">
        <v>2</v>
      </c>
      <c r="J938" t="s">
        <v>73</v>
      </c>
      <c r="K938" t="s">
        <v>75</v>
      </c>
      <c r="L938">
        <v>3</v>
      </c>
      <c r="M938">
        <v>5</v>
      </c>
      <c r="N938">
        <v>30</v>
      </c>
    </row>
    <row r="939" spans="1:14">
      <c r="A939" t="s">
        <v>19</v>
      </c>
      <c r="B939" t="s">
        <v>46</v>
      </c>
      <c r="C939" s="4">
        <v>45226</v>
      </c>
      <c r="D939" s="4">
        <v>45233</v>
      </c>
      <c r="E939" s="4">
        <v>45234</v>
      </c>
      <c r="F939" s="4">
        <v>45261</v>
      </c>
      <c r="G939">
        <v>61</v>
      </c>
      <c r="H939">
        <v>21350</v>
      </c>
      <c r="I939">
        <v>4</v>
      </c>
      <c r="J939" t="s">
        <v>73</v>
      </c>
      <c r="K939" t="s">
        <v>75</v>
      </c>
      <c r="L939">
        <v>6</v>
      </c>
      <c r="M939">
        <v>1</v>
      </c>
      <c r="N939">
        <v>27</v>
      </c>
    </row>
    <row r="940" spans="1:14">
      <c r="A940" t="s">
        <v>20</v>
      </c>
      <c r="B940" t="s">
        <v>47</v>
      </c>
      <c r="C940" s="4">
        <v>45226</v>
      </c>
      <c r="D940" s="4">
        <v>45235</v>
      </c>
      <c r="E940" s="4">
        <v>45236</v>
      </c>
      <c r="F940" s="4">
        <v>45261</v>
      </c>
      <c r="G940">
        <v>56</v>
      </c>
      <c r="H940">
        <v>12320</v>
      </c>
      <c r="I940">
        <v>3</v>
      </c>
      <c r="J940" t="s">
        <v>73</v>
      </c>
      <c r="K940" t="s">
        <v>75</v>
      </c>
      <c r="L940">
        <v>7</v>
      </c>
      <c r="M940">
        <v>2</v>
      </c>
      <c r="N940">
        <v>25</v>
      </c>
    </row>
    <row r="941" spans="1:14">
      <c r="A941" t="s">
        <v>20</v>
      </c>
      <c r="B941" t="s">
        <v>48</v>
      </c>
      <c r="C941" s="4">
        <v>45223</v>
      </c>
      <c r="D941" s="4">
        <v>45232</v>
      </c>
      <c r="E941" s="4">
        <v>45233</v>
      </c>
      <c r="F941" s="4">
        <v>45261</v>
      </c>
      <c r="G941">
        <v>61</v>
      </c>
      <c r="H941">
        <v>13420</v>
      </c>
      <c r="I941">
        <v>4</v>
      </c>
      <c r="J941" t="s">
        <v>73</v>
      </c>
      <c r="K941" t="s">
        <v>75</v>
      </c>
      <c r="L941">
        <v>8</v>
      </c>
      <c r="M941">
        <v>1</v>
      </c>
      <c r="N941">
        <v>28</v>
      </c>
    </row>
    <row r="942" spans="1:14">
      <c r="A942" t="s">
        <v>21</v>
      </c>
      <c r="B942" t="s">
        <v>49</v>
      </c>
      <c r="C942" s="4">
        <v>45232</v>
      </c>
      <c r="D942" s="4">
        <v>45241</v>
      </c>
      <c r="E942" s="4">
        <v>45242</v>
      </c>
      <c r="F942" s="4">
        <v>45261</v>
      </c>
      <c r="G942">
        <v>54</v>
      </c>
      <c r="H942">
        <v>3240</v>
      </c>
      <c r="I942">
        <v>3</v>
      </c>
      <c r="J942" t="s">
        <v>73</v>
      </c>
      <c r="K942" t="s">
        <v>75</v>
      </c>
      <c r="L942">
        <v>6</v>
      </c>
      <c r="M942">
        <v>3</v>
      </c>
      <c r="N942">
        <v>19</v>
      </c>
    </row>
    <row r="943" spans="1:14">
      <c r="A943" t="s">
        <v>21</v>
      </c>
      <c r="B943" t="s">
        <v>50</v>
      </c>
      <c r="C943" s="4">
        <v>45224</v>
      </c>
      <c r="D943" s="4">
        <v>45238</v>
      </c>
      <c r="E943" s="4">
        <v>45239</v>
      </c>
      <c r="F943" s="4">
        <v>45261</v>
      </c>
      <c r="G943">
        <v>57</v>
      </c>
      <c r="H943">
        <v>3420</v>
      </c>
      <c r="I943">
        <v>3</v>
      </c>
      <c r="J943" t="s">
        <v>73</v>
      </c>
      <c r="K943" t="s">
        <v>75</v>
      </c>
      <c r="L943">
        <v>8</v>
      </c>
      <c r="M943">
        <v>6</v>
      </c>
      <c r="N943">
        <v>22</v>
      </c>
    </row>
    <row r="944" spans="1:14">
      <c r="A944" t="s">
        <v>22</v>
      </c>
      <c r="B944" t="s">
        <v>51</v>
      </c>
      <c r="C944" s="4">
        <v>45228</v>
      </c>
      <c r="D944" s="4">
        <v>45235</v>
      </c>
      <c r="E944" s="4">
        <v>45236</v>
      </c>
      <c r="F944" s="4">
        <v>45261</v>
      </c>
      <c r="G944">
        <v>37</v>
      </c>
      <c r="H944">
        <v>6660</v>
      </c>
      <c r="I944">
        <v>3</v>
      </c>
      <c r="J944" t="s">
        <v>73</v>
      </c>
      <c r="K944" t="s">
        <v>75</v>
      </c>
      <c r="L944">
        <v>3</v>
      </c>
      <c r="M944">
        <v>4</v>
      </c>
      <c r="N944">
        <v>25</v>
      </c>
    </row>
    <row r="945" spans="1:14">
      <c r="A945" t="s">
        <v>22</v>
      </c>
      <c r="B945" t="s">
        <v>52</v>
      </c>
      <c r="C945" s="4">
        <v>45218</v>
      </c>
      <c r="D945" s="4">
        <v>45231</v>
      </c>
      <c r="E945" s="4">
        <v>45232</v>
      </c>
      <c r="F945" s="4">
        <v>45261</v>
      </c>
      <c r="G945">
        <v>59</v>
      </c>
      <c r="H945">
        <v>10620</v>
      </c>
      <c r="I945">
        <v>3</v>
      </c>
      <c r="J945" t="s">
        <v>73</v>
      </c>
      <c r="K945" t="s">
        <v>75</v>
      </c>
      <c r="L945">
        <v>9</v>
      </c>
      <c r="M945">
        <v>4</v>
      </c>
      <c r="N945">
        <v>29</v>
      </c>
    </row>
    <row r="946" spans="1:14">
      <c r="A946" t="s">
        <v>23</v>
      </c>
      <c r="B946" t="s">
        <v>53</v>
      </c>
      <c r="C946" s="4">
        <v>45211</v>
      </c>
      <c r="D946" s="4">
        <v>45224</v>
      </c>
      <c r="E946" s="4">
        <v>45225</v>
      </c>
      <c r="F946" s="4">
        <v>45261</v>
      </c>
      <c r="G946">
        <v>48</v>
      </c>
      <c r="H946">
        <v>21600</v>
      </c>
      <c r="I946">
        <v>2</v>
      </c>
      <c r="J946" t="s">
        <v>73</v>
      </c>
      <c r="K946" t="s">
        <v>75</v>
      </c>
      <c r="L946">
        <v>9</v>
      </c>
      <c r="M946">
        <v>4</v>
      </c>
      <c r="N946">
        <v>36</v>
      </c>
    </row>
    <row r="947" spans="1:14">
      <c r="A947" t="s">
        <v>23</v>
      </c>
      <c r="B947" t="s">
        <v>54</v>
      </c>
      <c r="C947" s="4">
        <v>45216</v>
      </c>
      <c r="D947" s="4">
        <v>45224</v>
      </c>
      <c r="E947" s="4">
        <v>45225</v>
      </c>
      <c r="F947" s="4">
        <v>45261</v>
      </c>
      <c r="G947">
        <v>45</v>
      </c>
      <c r="H947">
        <v>20250</v>
      </c>
      <c r="I947">
        <v>2</v>
      </c>
      <c r="J947" t="s">
        <v>73</v>
      </c>
      <c r="K947" t="s">
        <v>75</v>
      </c>
      <c r="L947">
        <v>4</v>
      </c>
      <c r="M947">
        <v>4</v>
      </c>
      <c r="N947">
        <v>36</v>
      </c>
    </row>
    <row r="948" spans="1:14">
      <c r="A948" t="s">
        <v>24</v>
      </c>
      <c r="B948" t="s">
        <v>55</v>
      </c>
      <c r="C948" s="4">
        <v>45220</v>
      </c>
      <c r="D948" s="4">
        <v>45231</v>
      </c>
      <c r="E948" s="4">
        <v>45232</v>
      </c>
      <c r="F948" s="4">
        <v>45261</v>
      </c>
      <c r="G948">
        <v>50</v>
      </c>
      <c r="H948">
        <v>13000</v>
      </c>
      <c r="I948">
        <v>2</v>
      </c>
      <c r="J948" t="s">
        <v>74</v>
      </c>
      <c r="K948" t="s">
        <v>75</v>
      </c>
      <c r="L948">
        <v>6</v>
      </c>
      <c r="M948">
        <v>5</v>
      </c>
      <c r="N948">
        <v>29</v>
      </c>
    </row>
    <row r="949" spans="1:14">
      <c r="A949" t="s">
        <v>24</v>
      </c>
      <c r="B949" t="s">
        <v>56</v>
      </c>
      <c r="C949" s="4">
        <v>45221</v>
      </c>
      <c r="D949" s="4">
        <v>45229</v>
      </c>
      <c r="E949" s="4">
        <v>45230</v>
      </c>
      <c r="F949" s="4">
        <v>45261</v>
      </c>
      <c r="G949">
        <v>56</v>
      </c>
      <c r="H949">
        <v>14560</v>
      </c>
      <c r="I949">
        <v>3</v>
      </c>
      <c r="J949" t="s">
        <v>74</v>
      </c>
      <c r="K949" t="s">
        <v>75</v>
      </c>
      <c r="L949">
        <v>6</v>
      </c>
      <c r="M949">
        <v>2</v>
      </c>
      <c r="N949">
        <v>31</v>
      </c>
    </row>
    <row r="950" spans="1:14">
      <c r="A950" t="s">
        <v>25</v>
      </c>
      <c r="B950" t="s">
        <v>57</v>
      </c>
      <c r="C950" s="4">
        <v>45229</v>
      </c>
      <c r="D950" s="4">
        <v>45237</v>
      </c>
      <c r="E950" s="4">
        <v>45238</v>
      </c>
      <c r="F950" s="4">
        <v>45261</v>
      </c>
      <c r="G950">
        <v>48</v>
      </c>
      <c r="H950">
        <v>4320</v>
      </c>
      <c r="I950">
        <v>2</v>
      </c>
      <c r="J950" t="s">
        <v>73</v>
      </c>
      <c r="K950" t="s">
        <v>75</v>
      </c>
      <c r="L950">
        <v>5</v>
      </c>
      <c r="M950">
        <v>3</v>
      </c>
      <c r="N950">
        <v>23</v>
      </c>
    </row>
    <row r="951" spans="1:14">
      <c r="A951" t="s">
        <v>25</v>
      </c>
      <c r="B951" t="s">
        <v>58</v>
      </c>
      <c r="C951" s="4">
        <v>45229</v>
      </c>
      <c r="D951" s="4">
        <v>45240</v>
      </c>
      <c r="E951" s="4">
        <v>45241</v>
      </c>
      <c r="F951" s="4">
        <v>45261</v>
      </c>
      <c r="G951">
        <v>76</v>
      </c>
      <c r="H951">
        <v>6840</v>
      </c>
      <c r="I951">
        <v>3</v>
      </c>
      <c r="J951" t="s">
        <v>74</v>
      </c>
      <c r="K951" t="s">
        <v>75</v>
      </c>
      <c r="L951">
        <v>9</v>
      </c>
      <c r="M951">
        <v>2</v>
      </c>
      <c r="N951">
        <v>20</v>
      </c>
    </row>
    <row r="952" spans="1:14">
      <c r="A952" t="s">
        <v>26</v>
      </c>
      <c r="B952" t="s">
        <v>59</v>
      </c>
      <c r="C952" s="4">
        <v>45223</v>
      </c>
      <c r="D952" s="4">
        <v>45235</v>
      </c>
      <c r="E952" s="4">
        <v>45236</v>
      </c>
      <c r="F952" s="4">
        <v>45261</v>
      </c>
      <c r="G952">
        <v>49</v>
      </c>
      <c r="H952">
        <v>6860</v>
      </c>
      <c r="I952">
        <v>1</v>
      </c>
      <c r="J952" t="s">
        <v>74</v>
      </c>
      <c r="K952" t="s">
        <v>75</v>
      </c>
      <c r="L952">
        <v>10</v>
      </c>
      <c r="M952">
        <v>2</v>
      </c>
      <c r="N952">
        <v>25</v>
      </c>
    </row>
    <row r="953" spans="1:14">
      <c r="A953" t="s">
        <v>26</v>
      </c>
      <c r="B953" t="s">
        <v>60</v>
      </c>
      <c r="C953" s="4">
        <v>45227</v>
      </c>
      <c r="D953" s="4">
        <v>45238</v>
      </c>
      <c r="E953" s="4">
        <v>45239</v>
      </c>
      <c r="F953" s="4">
        <v>45261</v>
      </c>
      <c r="G953">
        <v>65</v>
      </c>
      <c r="H953">
        <v>9100</v>
      </c>
      <c r="I953">
        <v>4</v>
      </c>
      <c r="J953" t="s">
        <v>73</v>
      </c>
      <c r="K953" t="s">
        <v>75</v>
      </c>
      <c r="L953">
        <v>9</v>
      </c>
      <c r="M953">
        <v>2</v>
      </c>
      <c r="N953">
        <v>22</v>
      </c>
    </row>
    <row r="954" spans="1:14">
      <c r="A954" t="s">
        <v>8</v>
      </c>
      <c r="B954" t="s">
        <v>27</v>
      </c>
      <c r="C954" s="4">
        <v>45246</v>
      </c>
      <c r="D954" s="4">
        <v>45259</v>
      </c>
      <c r="E954" s="4">
        <v>45260</v>
      </c>
      <c r="F954" s="4">
        <v>45292</v>
      </c>
      <c r="G954">
        <v>37</v>
      </c>
      <c r="H954">
        <v>9620</v>
      </c>
      <c r="I954">
        <v>3</v>
      </c>
      <c r="J954" t="s">
        <v>73</v>
      </c>
      <c r="K954" t="s">
        <v>76</v>
      </c>
      <c r="L954">
        <v>8</v>
      </c>
      <c r="M954">
        <v>5</v>
      </c>
      <c r="N954">
        <v>32</v>
      </c>
    </row>
    <row r="955" spans="1:14">
      <c r="A955" t="s">
        <v>8</v>
      </c>
      <c r="B955" t="s">
        <v>28</v>
      </c>
      <c r="C955" s="4">
        <v>45243</v>
      </c>
      <c r="D955" s="4">
        <v>45255</v>
      </c>
      <c r="E955" s="4">
        <v>45256</v>
      </c>
      <c r="F955" s="4">
        <v>45292</v>
      </c>
      <c r="G955">
        <v>58</v>
      </c>
      <c r="H955">
        <v>15080</v>
      </c>
      <c r="I955">
        <v>2</v>
      </c>
      <c r="J955" t="s">
        <v>73</v>
      </c>
      <c r="K955" t="s">
        <v>75</v>
      </c>
      <c r="L955">
        <v>9</v>
      </c>
      <c r="M955">
        <v>3</v>
      </c>
      <c r="N955">
        <v>36</v>
      </c>
    </row>
    <row r="956" spans="1:14">
      <c r="A956" t="s">
        <v>9</v>
      </c>
      <c r="B956" t="s">
        <v>29</v>
      </c>
      <c r="C956" s="4">
        <v>45251</v>
      </c>
      <c r="D956" s="4">
        <v>45263</v>
      </c>
      <c r="E956" s="4">
        <v>45264</v>
      </c>
      <c r="F956" s="4">
        <v>45292</v>
      </c>
      <c r="G956">
        <v>53</v>
      </c>
      <c r="H956">
        <v>7950</v>
      </c>
      <c r="I956">
        <v>3</v>
      </c>
      <c r="J956" t="s">
        <v>74</v>
      </c>
      <c r="K956" t="s">
        <v>75</v>
      </c>
      <c r="L956">
        <v>6</v>
      </c>
      <c r="M956">
        <v>6</v>
      </c>
      <c r="N956">
        <v>28</v>
      </c>
    </row>
    <row r="957" spans="1:14">
      <c r="A957" t="s">
        <v>9</v>
      </c>
      <c r="B957" t="s">
        <v>30</v>
      </c>
      <c r="C957" s="4">
        <v>45258</v>
      </c>
      <c r="D957" s="4">
        <v>45263</v>
      </c>
      <c r="E957" s="4">
        <v>45264</v>
      </c>
      <c r="F957" s="4">
        <v>45292</v>
      </c>
      <c r="G957">
        <v>54</v>
      </c>
      <c r="H957">
        <v>8100</v>
      </c>
      <c r="I957">
        <v>2</v>
      </c>
      <c r="J957" t="s">
        <v>74</v>
      </c>
      <c r="K957" t="s">
        <v>75</v>
      </c>
      <c r="L957">
        <v>4</v>
      </c>
      <c r="M957">
        <v>1</v>
      </c>
      <c r="N957">
        <v>28</v>
      </c>
    </row>
    <row r="958" spans="1:14">
      <c r="A958" t="s">
        <v>10</v>
      </c>
      <c r="B958" t="s">
        <v>31</v>
      </c>
      <c r="C958" s="4">
        <v>45237</v>
      </c>
      <c r="D958" s="4">
        <v>45251</v>
      </c>
      <c r="E958" s="4">
        <v>45252</v>
      </c>
      <c r="F958" s="4">
        <v>45292</v>
      </c>
      <c r="G958">
        <v>38</v>
      </c>
      <c r="H958">
        <v>12160</v>
      </c>
      <c r="I958">
        <v>2</v>
      </c>
      <c r="J958" t="s">
        <v>73</v>
      </c>
      <c r="K958" t="s">
        <v>75</v>
      </c>
      <c r="L958">
        <v>9</v>
      </c>
      <c r="M958">
        <v>5</v>
      </c>
      <c r="N958">
        <v>40</v>
      </c>
    </row>
    <row r="959" spans="1:14">
      <c r="A959" t="s">
        <v>10</v>
      </c>
      <c r="B959" t="s">
        <v>32</v>
      </c>
      <c r="C959" s="4">
        <v>45242</v>
      </c>
      <c r="D959" s="4">
        <v>45248</v>
      </c>
      <c r="E959" s="4">
        <v>45249</v>
      </c>
      <c r="F959" s="4">
        <v>45292</v>
      </c>
      <c r="G959">
        <v>56</v>
      </c>
      <c r="H959">
        <v>17920</v>
      </c>
      <c r="I959">
        <v>2</v>
      </c>
      <c r="J959" t="s">
        <v>73</v>
      </c>
      <c r="K959" t="s">
        <v>75</v>
      </c>
      <c r="L959">
        <v>4</v>
      </c>
      <c r="M959">
        <v>2</v>
      </c>
      <c r="N959">
        <v>43</v>
      </c>
    </row>
    <row r="960" spans="1:14">
      <c r="A960" t="s">
        <v>11</v>
      </c>
      <c r="B960" t="s">
        <v>33</v>
      </c>
      <c r="C960" s="4">
        <v>45196</v>
      </c>
      <c r="D960" s="4">
        <v>45209</v>
      </c>
      <c r="E960" s="4">
        <v>45210</v>
      </c>
      <c r="F960" s="4">
        <v>45292</v>
      </c>
      <c r="G960">
        <v>39</v>
      </c>
      <c r="H960">
        <v>10920</v>
      </c>
      <c r="I960">
        <v>3</v>
      </c>
      <c r="J960" t="s">
        <v>73</v>
      </c>
      <c r="K960" t="s">
        <v>75</v>
      </c>
      <c r="L960">
        <v>8</v>
      </c>
      <c r="M960">
        <v>5</v>
      </c>
      <c r="N960">
        <v>82</v>
      </c>
    </row>
    <row r="961" spans="1:14">
      <c r="A961" t="s">
        <v>11</v>
      </c>
      <c r="B961" t="s">
        <v>34</v>
      </c>
      <c r="C961" s="4">
        <v>45196</v>
      </c>
      <c r="D961" s="4">
        <v>45206</v>
      </c>
      <c r="E961" s="4">
        <v>45207</v>
      </c>
      <c r="F961" s="4">
        <v>45292</v>
      </c>
      <c r="G961">
        <v>70</v>
      </c>
      <c r="H961">
        <v>19600</v>
      </c>
      <c r="I961">
        <v>5</v>
      </c>
      <c r="J961" t="s">
        <v>73</v>
      </c>
      <c r="K961" t="s">
        <v>75</v>
      </c>
      <c r="L961">
        <v>5</v>
      </c>
      <c r="M961">
        <v>5</v>
      </c>
      <c r="N961">
        <v>85</v>
      </c>
    </row>
    <row r="962" spans="1:14">
      <c r="A962" t="s">
        <v>12</v>
      </c>
      <c r="B962" t="s">
        <v>35</v>
      </c>
      <c r="C962" s="4">
        <v>45240</v>
      </c>
      <c r="D962" s="4">
        <v>45256</v>
      </c>
      <c r="E962" s="4">
        <v>45257</v>
      </c>
      <c r="F962" s="4">
        <v>45292</v>
      </c>
      <c r="G962">
        <v>47</v>
      </c>
      <c r="H962">
        <v>14100</v>
      </c>
      <c r="I962">
        <v>4</v>
      </c>
      <c r="J962" t="s">
        <v>73</v>
      </c>
      <c r="K962" t="s">
        <v>75</v>
      </c>
      <c r="L962">
        <v>9</v>
      </c>
      <c r="M962">
        <v>7</v>
      </c>
      <c r="N962">
        <v>35</v>
      </c>
    </row>
    <row r="963" spans="1:14">
      <c r="A963" t="s">
        <v>12</v>
      </c>
      <c r="B963" t="s">
        <v>36</v>
      </c>
      <c r="C963" s="4">
        <v>45246</v>
      </c>
      <c r="D963" s="4">
        <v>45256</v>
      </c>
      <c r="E963" s="4">
        <v>45257</v>
      </c>
      <c r="F963" s="4">
        <v>45292</v>
      </c>
      <c r="G963">
        <v>52</v>
      </c>
      <c r="H963">
        <v>15600</v>
      </c>
      <c r="I963">
        <v>1</v>
      </c>
      <c r="J963" t="s">
        <v>73</v>
      </c>
      <c r="K963" t="s">
        <v>75</v>
      </c>
      <c r="L963">
        <v>7</v>
      </c>
      <c r="M963">
        <v>3</v>
      </c>
      <c r="N963">
        <v>35</v>
      </c>
    </row>
    <row r="964" spans="1:14">
      <c r="A964" t="s">
        <v>13</v>
      </c>
      <c r="B964" t="s">
        <v>37</v>
      </c>
      <c r="C964" s="4">
        <v>45249</v>
      </c>
      <c r="D964" s="4">
        <v>45260</v>
      </c>
      <c r="E964" s="4">
        <v>45261</v>
      </c>
      <c r="F964" s="4">
        <v>45292</v>
      </c>
      <c r="G964">
        <v>46</v>
      </c>
      <c r="H964">
        <v>6440</v>
      </c>
      <c r="I964">
        <v>2</v>
      </c>
      <c r="J964" t="s">
        <v>73</v>
      </c>
      <c r="K964" t="s">
        <v>75</v>
      </c>
      <c r="L964">
        <v>5</v>
      </c>
      <c r="M964">
        <v>6</v>
      </c>
      <c r="N964">
        <v>31</v>
      </c>
    </row>
    <row r="965" spans="1:14">
      <c r="A965" t="s">
        <v>13</v>
      </c>
      <c r="B965" t="s">
        <v>38</v>
      </c>
      <c r="C965" s="4">
        <v>45252</v>
      </c>
      <c r="D965" s="4">
        <v>45261</v>
      </c>
      <c r="E965" s="4">
        <v>45262</v>
      </c>
      <c r="F965" s="4">
        <v>45292</v>
      </c>
      <c r="G965">
        <v>63</v>
      </c>
      <c r="H965">
        <v>11340</v>
      </c>
      <c r="I965">
        <v>1</v>
      </c>
      <c r="J965" t="s">
        <v>73</v>
      </c>
      <c r="K965" t="s">
        <v>75</v>
      </c>
      <c r="L965">
        <v>5</v>
      </c>
      <c r="M965">
        <v>4</v>
      </c>
      <c r="N965">
        <v>30</v>
      </c>
    </row>
    <row r="966" spans="1:14">
      <c r="A966" t="s">
        <v>14</v>
      </c>
      <c r="B966" t="s">
        <v>39</v>
      </c>
      <c r="C966" s="4">
        <v>45253</v>
      </c>
      <c r="D966" s="4">
        <v>45261</v>
      </c>
      <c r="E966" s="4">
        <v>45262</v>
      </c>
      <c r="F966" s="4">
        <v>45292</v>
      </c>
      <c r="G966">
        <v>45</v>
      </c>
      <c r="H966">
        <v>5400</v>
      </c>
      <c r="I966">
        <v>1</v>
      </c>
      <c r="J966" t="s">
        <v>73</v>
      </c>
      <c r="K966" t="s">
        <v>75</v>
      </c>
      <c r="L966">
        <v>5</v>
      </c>
      <c r="M966">
        <v>3</v>
      </c>
      <c r="N966">
        <v>30</v>
      </c>
    </row>
    <row r="967" spans="1:14">
      <c r="A967" t="s">
        <v>14</v>
      </c>
      <c r="B967" t="s">
        <v>40</v>
      </c>
      <c r="C967" s="4">
        <v>45249</v>
      </c>
      <c r="D967" s="4">
        <v>45258</v>
      </c>
      <c r="E967" s="4">
        <v>45259</v>
      </c>
      <c r="F967" s="4">
        <v>45292</v>
      </c>
      <c r="G967">
        <v>59</v>
      </c>
      <c r="H967">
        <v>7080</v>
      </c>
      <c r="I967">
        <v>2</v>
      </c>
      <c r="J967" t="s">
        <v>73</v>
      </c>
      <c r="K967" t="s">
        <v>75</v>
      </c>
      <c r="L967">
        <v>6</v>
      </c>
      <c r="M967">
        <v>3</v>
      </c>
      <c r="N967">
        <v>33</v>
      </c>
    </row>
    <row r="968" spans="1:14">
      <c r="A968" t="s">
        <v>15</v>
      </c>
      <c r="B968" t="s">
        <v>41</v>
      </c>
      <c r="C968" s="4">
        <v>45230</v>
      </c>
      <c r="D968" s="4">
        <v>45242</v>
      </c>
      <c r="E968" s="4">
        <v>45243</v>
      </c>
      <c r="F968" s="4">
        <v>45292</v>
      </c>
      <c r="G968">
        <v>34</v>
      </c>
      <c r="H968">
        <v>23120</v>
      </c>
      <c r="I968">
        <v>2</v>
      </c>
      <c r="J968" t="s">
        <v>73</v>
      </c>
      <c r="K968" t="s">
        <v>76</v>
      </c>
      <c r="L968">
        <v>8</v>
      </c>
      <c r="M968">
        <v>4</v>
      </c>
      <c r="N968">
        <v>49</v>
      </c>
    </row>
    <row r="969" spans="1:14">
      <c r="A969" t="s">
        <v>15</v>
      </c>
      <c r="B969" t="s">
        <v>42</v>
      </c>
      <c r="C969" s="4">
        <v>45233</v>
      </c>
      <c r="D969" s="4">
        <v>45240</v>
      </c>
      <c r="E969" s="4">
        <v>45241</v>
      </c>
      <c r="F969" s="4">
        <v>45292</v>
      </c>
      <c r="G969">
        <v>45</v>
      </c>
      <c r="H969">
        <v>30600</v>
      </c>
      <c r="I969">
        <v>1</v>
      </c>
      <c r="J969" t="s">
        <v>73</v>
      </c>
      <c r="K969" t="s">
        <v>75</v>
      </c>
      <c r="L969">
        <v>4</v>
      </c>
      <c r="M969">
        <v>3</v>
      </c>
      <c r="N969">
        <v>51</v>
      </c>
    </row>
    <row r="970" spans="1:14">
      <c r="A970" t="s">
        <v>16</v>
      </c>
      <c r="B970" t="s">
        <v>43</v>
      </c>
      <c r="C970" s="4">
        <v>45183</v>
      </c>
      <c r="D970" s="4">
        <v>45195</v>
      </c>
      <c r="E970" s="4">
        <v>45196</v>
      </c>
      <c r="F970" s="4">
        <v>45292</v>
      </c>
      <c r="G970">
        <v>43</v>
      </c>
      <c r="H970">
        <v>32250</v>
      </c>
      <c r="I970">
        <v>4</v>
      </c>
      <c r="J970" t="s">
        <v>73</v>
      </c>
      <c r="K970" t="s">
        <v>75</v>
      </c>
      <c r="L970">
        <v>10</v>
      </c>
      <c r="M970">
        <v>2</v>
      </c>
      <c r="N970">
        <v>96</v>
      </c>
    </row>
    <row r="971" spans="1:14">
      <c r="A971" t="s">
        <v>16</v>
      </c>
      <c r="B971" t="s">
        <v>44</v>
      </c>
      <c r="C971" s="4">
        <v>45187</v>
      </c>
      <c r="D971" s="4">
        <v>45198</v>
      </c>
      <c r="E971" s="4">
        <v>45199</v>
      </c>
      <c r="F971" s="4">
        <v>45292</v>
      </c>
      <c r="G971">
        <v>62</v>
      </c>
      <c r="H971">
        <v>46500</v>
      </c>
      <c r="I971">
        <v>4</v>
      </c>
      <c r="J971" t="s">
        <v>73</v>
      </c>
      <c r="K971" t="s">
        <v>75</v>
      </c>
      <c r="L971">
        <v>10</v>
      </c>
      <c r="M971">
        <v>1</v>
      </c>
      <c r="N971">
        <v>93</v>
      </c>
    </row>
    <row r="972" spans="1:14">
      <c r="A972" t="s">
        <v>19</v>
      </c>
      <c r="B972" t="s">
        <v>45</v>
      </c>
      <c r="C972" s="4">
        <v>45252</v>
      </c>
      <c r="D972" s="4">
        <v>45261</v>
      </c>
      <c r="E972" s="4">
        <v>45262</v>
      </c>
      <c r="F972" s="4">
        <v>45292</v>
      </c>
      <c r="G972">
        <v>39</v>
      </c>
      <c r="H972">
        <v>13650</v>
      </c>
      <c r="I972">
        <v>2</v>
      </c>
      <c r="J972" t="s">
        <v>73</v>
      </c>
      <c r="K972" t="s">
        <v>76</v>
      </c>
      <c r="L972">
        <v>4</v>
      </c>
      <c r="M972">
        <v>5</v>
      </c>
      <c r="N972">
        <v>30</v>
      </c>
    </row>
    <row r="973" spans="1:14">
      <c r="A973" t="s">
        <v>19</v>
      </c>
      <c r="B973" t="s">
        <v>46</v>
      </c>
      <c r="C973" s="4">
        <v>45247</v>
      </c>
      <c r="D973" s="4">
        <v>45259</v>
      </c>
      <c r="E973" s="4">
        <v>45260</v>
      </c>
      <c r="F973" s="4">
        <v>45292</v>
      </c>
      <c r="G973">
        <v>62</v>
      </c>
      <c r="H973">
        <v>21700</v>
      </c>
      <c r="I973">
        <v>2</v>
      </c>
      <c r="J973" t="s">
        <v>73</v>
      </c>
      <c r="K973" t="s">
        <v>75</v>
      </c>
      <c r="L973">
        <v>7</v>
      </c>
      <c r="M973">
        <v>5</v>
      </c>
      <c r="N973">
        <v>32</v>
      </c>
    </row>
    <row r="974" spans="1:14">
      <c r="A974" t="s">
        <v>20</v>
      </c>
      <c r="B974" t="s">
        <v>47</v>
      </c>
      <c r="C974" s="4">
        <v>45249</v>
      </c>
      <c r="D974" s="4">
        <v>45265</v>
      </c>
      <c r="E974" s="4">
        <v>45266</v>
      </c>
      <c r="F974" s="4">
        <v>45292</v>
      </c>
      <c r="G974">
        <v>61</v>
      </c>
      <c r="H974">
        <v>13420</v>
      </c>
      <c r="I974">
        <v>3</v>
      </c>
      <c r="J974" t="s">
        <v>73</v>
      </c>
      <c r="K974" t="s">
        <v>75</v>
      </c>
      <c r="L974">
        <v>10</v>
      </c>
      <c r="M974">
        <v>6</v>
      </c>
      <c r="N974">
        <v>26</v>
      </c>
    </row>
    <row r="975" spans="1:14">
      <c r="A975" t="s">
        <v>20</v>
      </c>
      <c r="B975" t="s">
        <v>48</v>
      </c>
      <c r="C975" s="4">
        <v>45252</v>
      </c>
      <c r="D975" s="4">
        <v>45266</v>
      </c>
      <c r="E975" s="4">
        <v>45267</v>
      </c>
      <c r="F975" s="4">
        <v>45292</v>
      </c>
      <c r="G975">
        <v>55</v>
      </c>
      <c r="H975">
        <v>12100</v>
      </c>
      <c r="I975">
        <v>3</v>
      </c>
      <c r="J975" t="s">
        <v>73</v>
      </c>
      <c r="K975" t="s">
        <v>75</v>
      </c>
      <c r="L975">
        <v>9</v>
      </c>
      <c r="M975">
        <v>5</v>
      </c>
      <c r="N975">
        <v>25</v>
      </c>
    </row>
    <row r="976" spans="1:14">
      <c r="A976" t="s">
        <v>21</v>
      </c>
      <c r="B976" t="s">
        <v>49</v>
      </c>
      <c r="C976" s="4">
        <v>45257</v>
      </c>
      <c r="D976" s="4">
        <v>45272</v>
      </c>
      <c r="E976" s="4">
        <v>45273</v>
      </c>
      <c r="F976" s="4">
        <v>45292</v>
      </c>
      <c r="G976">
        <v>56</v>
      </c>
      <c r="H976">
        <v>3360</v>
      </c>
      <c r="I976">
        <v>4</v>
      </c>
      <c r="J976" t="s">
        <v>74</v>
      </c>
      <c r="K976" t="s">
        <v>75</v>
      </c>
      <c r="L976">
        <v>8</v>
      </c>
      <c r="M976">
        <v>7</v>
      </c>
      <c r="N976">
        <v>19</v>
      </c>
    </row>
    <row r="977" spans="1:14">
      <c r="A977" t="s">
        <v>21</v>
      </c>
      <c r="B977" t="s">
        <v>50</v>
      </c>
      <c r="C977" s="4">
        <v>45261</v>
      </c>
      <c r="D977" s="4">
        <v>45271</v>
      </c>
      <c r="E977" s="4">
        <v>45272</v>
      </c>
      <c r="F977" s="4">
        <v>45292</v>
      </c>
      <c r="G977">
        <v>65</v>
      </c>
      <c r="H977">
        <v>3900</v>
      </c>
      <c r="I977">
        <v>2</v>
      </c>
      <c r="J977" t="s">
        <v>73</v>
      </c>
      <c r="K977" t="s">
        <v>75</v>
      </c>
      <c r="L977">
        <v>3</v>
      </c>
      <c r="M977">
        <v>7</v>
      </c>
      <c r="N977">
        <v>20</v>
      </c>
    </row>
    <row r="978" spans="1:14">
      <c r="A978" t="s">
        <v>22</v>
      </c>
      <c r="B978" t="s">
        <v>51</v>
      </c>
      <c r="C978" s="4">
        <v>45250</v>
      </c>
      <c r="D978" s="4">
        <v>45262</v>
      </c>
      <c r="E978" s="4">
        <v>45263</v>
      </c>
      <c r="F978" s="4">
        <v>45292</v>
      </c>
      <c r="G978">
        <v>35</v>
      </c>
      <c r="H978">
        <v>6300</v>
      </c>
      <c r="I978">
        <v>3</v>
      </c>
      <c r="J978" t="s">
        <v>74</v>
      </c>
      <c r="K978" t="s">
        <v>75</v>
      </c>
      <c r="L978">
        <v>9</v>
      </c>
      <c r="M978">
        <v>3</v>
      </c>
      <c r="N978">
        <v>29</v>
      </c>
    </row>
    <row r="979" spans="1:14">
      <c r="A979" t="s">
        <v>22</v>
      </c>
      <c r="B979" t="s">
        <v>52</v>
      </c>
      <c r="C979" s="4">
        <v>45253</v>
      </c>
      <c r="D979" s="4">
        <v>45264</v>
      </c>
      <c r="E979" s="4">
        <v>45265</v>
      </c>
      <c r="F979" s="4">
        <v>45292</v>
      </c>
      <c r="G979">
        <v>59</v>
      </c>
      <c r="H979">
        <v>10620</v>
      </c>
      <c r="I979">
        <v>3</v>
      </c>
      <c r="J979" t="s">
        <v>73</v>
      </c>
      <c r="K979" t="s">
        <v>75</v>
      </c>
      <c r="L979">
        <v>5</v>
      </c>
      <c r="M979">
        <v>6</v>
      </c>
      <c r="N979">
        <v>27</v>
      </c>
    </row>
    <row r="980" spans="1:14">
      <c r="A980" t="s">
        <v>23</v>
      </c>
      <c r="B980" t="s">
        <v>53</v>
      </c>
      <c r="C980" s="4">
        <v>45240</v>
      </c>
      <c r="D980" s="4">
        <v>45254</v>
      </c>
      <c r="E980" s="4">
        <v>45255</v>
      </c>
      <c r="F980" s="4">
        <v>45292</v>
      </c>
      <c r="G980">
        <v>36</v>
      </c>
      <c r="H980">
        <v>16200</v>
      </c>
      <c r="I980">
        <v>2</v>
      </c>
      <c r="J980" t="s">
        <v>73</v>
      </c>
      <c r="K980" t="s">
        <v>76</v>
      </c>
      <c r="L980">
        <v>9</v>
      </c>
      <c r="M980">
        <v>5</v>
      </c>
      <c r="N980">
        <v>37</v>
      </c>
    </row>
    <row r="981" spans="1:14">
      <c r="A981" t="s">
        <v>23</v>
      </c>
      <c r="B981" t="s">
        <v>54</v>
      </c>
      <c r="C981" s="4">
        <v>45240</v>
      </c>
      <c r="D981" s="4">
        <v>45254</v>
      </c>
      <c r="E981" s="4">
        <v>45255</v>
      </c>
      <c r="F981" s="4">
        <v>45292</v>
      </c>
      <c r="G981">
        <v>63</v>
      </c>
      <c r="H981">
        <v>28350</v>
      </c>
      <c r="I981">
        <v>4</v>
      </c>
      <c r="J981" t="s">
        <v>73</v>
      </c>
      <c r="K981" t="s">
        <v>76</v>
      </c>
      <c r="L981">
        <v>9</v>
      </c>
      <c r="M981">
        <v>5</v>
      </c>
      <c r="N981">
        <v>37</v>
      </c>
    </row>
    <row r="982" spans="1:14">
      <c r="A982" t="s">
        <v>24</v>
      </c>
      <c r="B982" t="s">
        <v>55</v>
      </c>
      <c r="C982" s="4">
        <v>45252</v>
      </c>
      <c r="D982" s="4">
        <v>45264</v>
      </c>
      <c r="E982" s="4">
        <v>45265</v>
      </c>
      <c r="F982" s="4">
        <v>45292</v>
      </c>
      <c r="G982">
        <v>40</v>
      </c>
      <c r="H982">
        <v>10400</v>
      </c>
      <c r="I982">
        <v>2</v>
      </c>
      <c r="J982" t="s">
        <v>74</v>
      </c>
      <c r="K982" t="s">
        <v>76</v>
      </c>
      <c r="L982">
        <v>5</v>
      </c>
      <c r="M982">
        <v>7</v>
      </c>
      <c r="N982">
        <v>27</v>
      </c>
    </row>
    <row r="983" spans="1:14">
      <c r="A983" t="s">
        <v>24</v>
      </c>
      <c r="B983" t="s">
        <v>56</v>
      </c>
      <c r="C983" s="4">
        <v>45251</v>
      </c>
      <c r="D983" s="4">
        <v>45263</v>
      </c>
      <c r="E983" s="4">
        <v>45264</v>
      </c>
      <c r="F983" s="4">
        <v>45292</v>
      </c>
      <c r="G983">
        <v>72</v>
      </c>
      <c r="H983">
        <v>18720</v>
      </c>
      <c r="I983">
        <v>3</v>
      </c>
      <c r="J983" t="s">
        <v>73</v>
      </c>
      <c r="K983" t="s">
        <v>75</v>
      </c>
      <c r="L983">
        <v>9</v>
      </c>
      <c r="M983">
        <v>3</v>
      </c>
      <c r="N983">
        <v>28</v>
      </c>
    </row>
    <row r="984" spans="1:14">
      <c r="A984" t="s">
        <v>25</v>
      </c>
      <c r="B984" t="s">
        <v>57</v>
      </c>
      <c r="C984" s="4">
        <v>45255</v>
      </c>
      <c r="D984" s="4">
        <v>45268</v>
      </c>
      <c r="E984" s="4">
        <v>45269</v>
      </c>
      <c r="F984" s="4">
        <v>45292</v>
      </c>
      <c r="G984">
        <v>62</v>
      </c>
      <c r="H984">
        <v>5580</v>
      </c>
      <c r="I984">
        <v>2</v>
      </c>
      <c r="J984" t="s">
        <v>73</v>
      </c>
      <c r="K984" t="s">
        <v>75</v>
      </c>
      <c r="L984">
        <v>7</v>
      </c>
      <c r="M984">
        <v>6</v>
      </c>
      <c r="N984">
        <v>23</v>
      </c>
    </row>
    <row r="985" spans="1:14">
      <c r="A985" t="s">
        <v>25</v>
      </c>
      <c r="B985" t="s">
        <v>58</v>
      </c>
      <c r="C985" s="4">
        <v>45258</v>
      </c>
      <c r="D985" s="4">
        <v>45268</v>
      </c>
      <c r="E985" s="4">
        <v>45269</v>
      </c>
      <c r="F985" s="4">
        <v>45292</v>
      </c>
      <c r="G985">
        <v>75</v>
      </c>
      <c r="H985">
        <v>6750</v>
      </c>
      <c r="I985">
        <v>3</v>
      </c>
      <c r="J985" t="s">
        <v>73</v>
      </c>
      <c r="K985" t="s">
        <v>75</v>
      </c>
      <c r="L985">
        <v>5</v>
      </c>
      <c r="M985">
        <v>5</v>
      </c>
      <c r="N985">
        <v>23</v>
      </c>
    </row>
    <row r="986" spans="1:14">
      <c r="A986" t="s">
        <v>26</v>
      </c>
      <c r="B986" t="s">
        <v>59</v>
      </c>
      <c r="C986" s="4">
        <v>45249</v>
      </c>
      <c r="D986" s="4">
        <v>45266</v>
      </c>
      <c r="E986" s="4">
        <v>45267</v>
      </c>
      <c r="F986" s="4">
        <v>45292</v>
      </c>
      <c r="G986">
        <v>39</v>
      </c>
      <c r="H986">
        <v>5460</v>
      </c>
      <c r="I986">
        <v>2</v>
      </c>
      <c r="J986" t="s">
        <v>73</v>
      </c>
      <c r="K986" t="s">
        <v>75</v>
      </c>
      <c r="L986">
        <v>10</v>
      </c>
      <c r="M986">
        <v>7</v>
      </c>
      <c r="N986">
        <v>25</v>
      </c>
    </row>
    <row r="987" spans="1:14">
      <c r="A987" t="s">
        <v>26</v>
      </c>
      <c r="B987" t="s">
        <v>60</v>
      </c>
      <c r="C987" s="4">
        <v>45257</v>
      </c>
      <c r="D987" s="4">
        <v>45265</v>
      </c>
      <c r="E987" s="4">
        <v>45266</v>
      </c>
      <c r="F987" s="4">
        <v>45292</v>
      </c>
      <c r="G987">
        <v>61</v>
      </c>
      <c r="H987">
        <v>8540</v>
      </c>
      <c r="I987">
        <v>2</v>
      </c>
      <c r="J987" t="s">
        <v>73</v>
      </c>
      <c r="K987" t="s">
        <v>75</v>
      </c>
      <c r="L987">
        <v>7</v>
      </c>
      <c r="M987">
        <v>1</v>
      </c>
      <c r="N987">
        <v>26</v>
      </c>
    </row>
    <row r="988" spans="1:14">
      <c r="A988" t="s">
        <v>8</v>
      </c>
      <c r="B988" t="s">
        <v>27</v>
      </c>
      <c r="C988" s="4">
        <v>45271</v>
      </c>
      <c r="D988" s="4">
        <v>45285</v>
      </c>
      <c r="E988" s="4">
        <v>45286</v>
      </c>
      <c r="F988" s="4">
        <v>45323</v>
      </c>
      <c r="G988">
        <v>47</v>
      </c>
      <c r="H988">
        <v>12220</v>
      </c>
      <c r="I988">
        <v>4</v>
      </c>
      <c r="J988" t="s">
        <v>74</v>
      </c>
      <c r="K988" t="s">
        <v>75</v>
      </c>
      <c r="L988">
        <v>9</v>
      </c>
      <c r="M988">
        <v>5</v>
      </c>
      <c r="N988">
        <v>37</v>
      </c>
    </row>
    <row r="989" spans="1:14">
      <c r="A989" t="s">
        <v>8</v>
      </c>
      <c r="B989" t="s">
        <v>28</v>
      </c>
      <c r="C989" s="4">
        <v>45278</v>
      </c>
      <c r="D989" s="4">
        <v>45288</v>
      </c>
      <c r="E989" s="4">
        <v>45289</v>
      </c>
      <c r="F989" s="4">
        <v>45323</v>
      </c>
      <c r="G989">
        <v>65</v>
      </c>
      <c r="H989">
        <v>16900</v>
      </c>
      <c r="I989">
        <v>1</v>
      </c>
      <c r="J989" t="s">
        <v>73</v>
      </c>
      <c r="K989" t="s">
        <v>75</v>
      </c>
      <c r="L989">
        <v>7</v>
      </c>
      <c r="M989">
        <v>3</v>
      </c>
      <c r="N989">
        <v>34</v>
      </c>
    </row>
    <row r="990" spans="1:14">
      <c r="A990" t="s">
        <v>9</v>
      </c>
      <c r="B990" t="s">
        <v>29</v>
      </c>
      <c r="C990" s="4">
        <v>45278</v>
      </c>
      <c r="D990" s="4">
        <v>45289</v>
      </c>
      <c r="E990" s="4">
        <v>45290</v>
      </c>
      <c r="F990" s="4">
        <v>45323</v>
      </c>
      <c r="G990">
        <v>45</v>
      </c>
      <c r="H990">
        <v>6750</v>
      </c>
      <c r="I990">
        <v>2</v>
      </c>
      <c r="J990" t="s">
        <v>73</v>
      </c>
      <c r="K990" t="s">
        <v>75</v>
      </c>
      <c r="L990">
        <v>6</v>
      </c>
      <c r="M990">
        <v>5</v>
      </c>
      <c r="N990">
        <v>33</v>
      </c>
    </row>
    <row r="991" spans="1:14">
      <c r="A991" t="s">
        <v>9</v>
      </c>
      <c r="B991" t="s">
        <v>30</v>
      </c>
      <c r="C991" s="4">
        <v>45281</v>
      </c>
      <c r="D991" s="4">
        <v>45294</v>
      </c>
      <c r="E991" s="4">
        <v>45295</v>
      </c>
      <c r="F991" s="4">
        <v>45323</v>
      </c>
      <c r="G991">
        <v>68</v>
      </c>
      <c r="H991">
        <v>10200</v>
      </c>
      <c r="I991">
        <v>3</v>
      </c>
      <c r="J991" t="s">
        <v>73</v>
      </c>
      <c r="K991" t="s">
        <v>75</v>
      </c>
      <c r="L991">
        <v>10</v>
      </c>
      <c r="M991">
        <v>3</v>
      </c>
      <c r="N991">
        <v>28</v>
      </c>
    </row>
    <row r="992" spans="1:14">
      <c r="A992" t="s">
        <v>10</v>
      </c>
      <c r="B992" t="s">
        <v>31</v>
      </c>
      <c r="C992" s="4">
        <v>45269</v>
      </c>
      <c r="D992" s="4">
        <v>45283</v>
      </c>
      <c r="E992" s="4">
        <v>45284</v>
      </c>
      <c r="F992" s="4">
        <v>45323</v>
      </c>
      <c r="G992">
        <v>53</v>
      </c>
      <c r="H992">
        <v>16960</v>
      </c>
      <c r="I992">
        <v>2</v>
      </c>
      <c r="J992" t="s">
        <v>73</v>
      </c>
      <c r="K992" t="s">
        <v>75</v>
      </c>
      <c r="L992">
        <v>9</v>
      </c>
      <c r="M992">
        <v>5</v>
      </c>
      <c r="N992">
        <v>39</v>
      </c>
    </row>
    <row r="993" spans="1:14">
      <c r="A993" t="s">
        <v>10</v>
      </c>
      <c r="B993" t="s">
        <v>32</v>
      </c>
      <c r="C993" s="4">
        <v>45267</v>
      </c>
      <c r="D993" s="4">
        <v>45282</v>
      </c>
      <c r="E993" s="4">
        <v>45283</v>
      </c>
      <c r="F993" s="4">
        <v>45323</v>
      </c>
      <c r="G993">
        <v>65</v>
      </c>
      <c r="H993">
        <v>20800</v>
      </c>
      <c r="I993">
        <v>2</v>
      </c>
      <c r="J993" t="s">
        <v>73</v>
      </c>
      <c r="K993" t="s">
        <v>75</v>
      </c>
      <c r="L993">
        <v>8</v>
      </c>
      <c r="M993">
        <v>7</v>
      </c>
      <c r="N993">
        <v>40</v>
      </c>
    </row>
    <row r="994" spans="1:14">
      <c r="A994" t="s">
        <v>11</v>
      </c>
      <c r="B994" t="s">
        <v>33</v>
      </c>
      <c r="C994" s="4">
        <v>45225</v>
      </c>
      <c r="D994" s="4">
        <v>45236</v>
      </c>
      <c r="E994" s="4">
        <v>45237</v>
      </c>
      <c r="F994" s="4">
        <v>45323</v>
      </c>
      <c r="G994">
        <v>46</v>
      </c>
      <c r="H994">
        <v>12880</v>
      </c>
      <c r="I994">
        <v>2</v>
      </c>
      <c r="J994" t="s">
        <v>73</v>
      </c>
      <c r="K994" t="s">
        <v>75</v>
      </c>
      <c r="L994">
        <v>8</v>
      </c>
      <c r="M994">
        <v>3</v>
      </c>
      <c r="N994">
        <v>86</v>
      </c>
    </row>
    <row r="995" spans="1:14">
      <c r="A995" t="s">
        <v>11</v>
      </c>
      <c r="B995" t="s">
        <v>34</v>
      </c>
      <c r="C995" s="4">
        <v>45225</v>
      </c>
      <c r="D995" s="4">
        <v>45240</v>
      </c>
      <c r="E995" s="4">
        <v>45241</v>
      </c>
      <c r="F995" s="4">
        <v>45323</v>
      </c>
      <c r="G995">
        <v>66</v>
      </c>
      <c r="H995">
        <v>18480</v>
      </c>
      <c r="I995">
        <v>1</v>
      </c>
      <c r="J995" t="s">
        <v>73</v>
      </c>
      <c r="K995" t="s">
        <v>75</v>
      </c>
      <c r="L995">
        <v>9</v>
      </c>
      <c r="M995">
        <v>6</v>
      </c>
      <c r="N995">
        <v>82</v>
      </c>
    </row>
    <row r="996" spans="1:14">
      <c r="A996" t="s">
        <v>12</v>
      </c>
      <c r="B996" t="s">
        <v>35</v>
      </c>
      <c r="C996" s="4">
        <v>45275</v>
      </c>
      <c r="D996" s="4">
        <v>45286</v>
      </c>
      <c r="E996" s="4">
        <v>45287</v>
      </c>
      <c r="F996" s="4">
        <v>45323</v>
      </c>
      <c r="G996">
        <v>41</v>
      </c>
      <c r="H996">
        <v>12300</v>
      </c>
      <c r="I996">
        <v>4</v>
      </c>
      <c r="J996" t="s">
        <v>73</v>
      </c>
      <c r="K996" t="s">
        <v>75</v>
      </c>
      <c r="L996">
        <v>7</v>
      </c>
      <c r="M996">
        <v>4</v>
      </c>
      <c r="N996">
        <v>36</v>
      </c>
    </row>
    <row r="997" spans="1:14">
      <c r="A997" t="s">
        <v>12</v>
      </c>
      <c r="B997" t="s">
        <v>36</v>
      </c>
      <c r="C997" s="4">
        <v>45279</v>
      </c>
      <c r="D997" s="4">
        <v>45288</v>
      </c>
      <c r="E997" s="4">
        <v>45289</v>
      </c>
      <c r="F997" s="4">
        <v>45323</v>
      </c>
      <c r="G997">
        <v>58</v>
      </c>
      <c r="H997">
        <v>17400</v>
      </c>
      <c r="I997">
        <v>2</v>
      </c>
      <c r="J997" t="s">
        <v>73</v>
      </c>
      <c r="K997" t="s">
        <v>76</v>
      </c>
      <c r="L997">
        <v>4</v>
      </c>
      <c r="M997">
        <v>5</v>
      </c>
      <c r="N997">
        <v>34</v>
      </c>
    </row>
    <row r="998" spans="1:14">
      <c r="A998" t="s">
        <v>13</v>
      </c>
      <c r="B998" t="s">
        <v>37</v>
      </c>
      <c r="C998" s="4">
        <v>45278</v>
      </c>
      <c r="D998" s="4">
        <v>45291</v>
      </c>
      <c r="E998" s="4">
        <v>45292</v>
      </c>
      <c r="F998" s="4">
        <v>45323</v>
      </c>
      <c r="G998">
        <v>72</v>
      </c>
      <c r="H998">
        <v>10080</v>
      </c>
      <c r="I998">
        <v>4</v>
      </c>
      <c r="J998" t="s">
        <v>73</v>
      </c>
      <c r="K998" t="s">
        <v>75</v>
      </c>
      <c r="L998">
        <v>8</v>
      </c>
      <c r="M998">
        <v>5</v>
      </c>
      <c r="N998">
        <v>31</v>
      </c>
    </row>
    <row r="999" spans="1:14">
      <c r="A999" t="s">
        <v>13</v>
      </c>
      <c r="B999" t="s">
        <v>38</v>
      </c>
      <c r="C999" s="4">
        <v>45278</v>
      </c>
      <c r="D999" s="4">
        <v>45292</v>
      </c>
      <c r="E999" s="4">
        <v>45293</v>
      </c>
      <c r="F999" s="4">
        <v>45323</v>
      </c>
      <c r="G999">
        <v>59</v>
      </c>
      <c r="H999">
        <v>10620</v>
      </c>
      <c r="I999">
        <v>3</v>
      </c>
      <c r="J999" t="s">
        <v>73</v>
      </c>
      <c r="K999" t="s">
        <v>75</v>
      </c>
      <c r="L999">
        <v>8</v>
      </c>
      <c r="M999">
        <v>6</v>
      </c>
      <c r="N999">
        <v>30</v>
      </c>
    </row>
    <row r="1000" spans="1:14">
      <c r="A1000" t="s">
        <v>14</v>
      </c>
      <c r="B1000" t="s">
        <v>39</v>
      </c>
      <c r="C1000" s="4">
        <v>45279</v>
      </c>
      <c r="D1000" s="4">
        <v>45293</v>
      </c>
      <c r="E1000" s="4">
        <v>45294</v>
      </c>
      <c r="F1000" s="4">
        <v>45323</v>
      </c>
      <c r="G1000">
        <v>49</v>
      </c>
      <c r="H1000">
        <v>5880</v>
      </c>
      <c r="I1000">
        <v>4</v>
      </c>
      <c r="J1000" t="s">
        <v>73</v>
      </c>
      <c r="K1000" t="s">
        <v>75</v>
      </c>
      <c r="L1000">
        <v>9</v>
      </c>
      <c r="M1000">
        <v>5</v>
      </c>
      <c r="N1000">
        <v>29</v>
      </c>
    </row>
    <row r="1001" spans="1:14">
      <c r="A1001" t="s">
        <v>14</v>
      </c>
      <c r="B1001" t="s">
        <v>40</v>
      </c>
      <c r="C1001" s="4">
        <v>45285</v>
      </c>
      <c r="D1001" s="4">
        <v>45295</v>
      </c>
      <c r="E1001" s="4">
        <v>45296</v>
      </c>
      <c r="F1001" s="4">
        <v>45323</v>
      </c>
      <c r="G1001">
        <v>67</v>
      </c>
      <c r="H1001">
        <v>8040</v>
      </c>
      <c r="I1001">
        <v>2</v>
      </c>
      <c r="J1001" t="s">
        <v>74</v>
      </c>
      <c r="K1001" t="s">
        <v>75</v>
      </c>
      <c r="L1001">
        <v>4</v>
      </c>
      <c r="M1001">
        <v>6</v>
      </c>
      <c r="N1001">
        <v>27</v>
      </c>
    </row>
    <row r="1002" spans="1:14">
      <c r="A1002" t="s">
        <v>15</v>
      </c>
      <c r="B1002" t="s">
        <v>41</v>
      </c>
      <c r="C1002" s="4">
        <v>45262</v>
      </c>
      <c r="D1002" s="4">
        <v>45272</v>
      </c>
      <c r="E1002" s="4">
        <v>45273</v>
      </c>
      <c r="F1002" s="4">
        <v>45323</v>
      </c>
      <c r="G1002">
        <v>37</v>
      </c>
      <c r="H1002">
        <v>25160</v>
      </c>
      <c r="I1002">
        <v>2</v>
      </c>
      <c r="J1002" t="s">
        <v>74</v>
      </c>
      <c r="K1002" t="s">
        <v>75</v>
      </c>
      <c r="L1002">
        <v>9</v>
      </c>
      <c r="M1002">
        <v>1</v>
      </c>
      <c r="N1002">
        <v>50</v>
      </c>
    </row>
    <row r="1003" spans="1:14">
      <c r="A1003" t="s">
        <v>15</v>
      </c>
      <c r="B1003" t="s">
        <v>42</v>
      </c>
      <c r="C1003" s="4">
        <v>45266</v>
      </c>
      <c r="D1003" s="4">
        <v>45273</v>
      </c>
      <c r="E1003" s="4">
        <v>45274</v>
      </c>
      <c r="F1003" s="4">
        <v>45323</v>
      </c>
      <c r="G1003">
        <v>55</v>
      </c>
      <c r="H1003">
        <v>37400</v>
      </c>
      <c r="I1003">
        <v>3</v>
      </c>
      <c r="J1003" t="s">
        <v>73</v>
      </c>
      <c r="K1003" t="s">
        <v>75</v>
      </c>
      <c r="L1003">
        <v>4</v>
      </c>
      <c r="M1003">
        <v>3</v>
      </c>
      <c r="N1003">
        <v>49</v>
      </c>
    </row>
    <row r="1004" spans="1:14">
      <c r="A1004" t="s">
        <v>16</v>
      </c>
      <c r="B1004" t="s">
        <v>43</v>
      </c>
      <c r="C1004" s="4">
        <v>45219</v>
      </c>
      <c r="D1004" s="4">
        <v>45226</v>
      </c>
      <c r="E1004" s="4">
        <v>45227</v>
      </c>
      <c r="F1004" s="4">
        <v>45323</v>
      </c>
      <c r="G1004">
        <v>45</v>
      </c>
      <c r="H1004">
        <v>33750</v>
      </c>
      <c r="I1004">
        <v>1</v>
      </c>
      <c r="J1004" t="s">
        <v>73</v>
      </c>
      <c r="K1004" t="s">
        <v>75</v>
      </c>
      <c r="L1004">
        <v>3</v>
      </c>
      <c r="M1004">
        <v>4</v>
      </c>
      <c r="N1004">
        <v>96</v>
      </c>
    </row>
    <row r="1005" spans="1:14">
      <c r="A1005" t="s">
        <v>16</v>
      </c>
      <c r="B1005" t="s">
        <v>44</v>
      </c>
      <c r="C1005" s="4">
        <v>45216</v>
      </c>
      <c r="D1005" s="4">
        <v>45228</v>
      </c>
      <c r="E1005" s="4">
        <v>45229</v>
      </c>
      <c r="F1005" s="4">
        <v>45323</v>
      </c>
      <c r="G1005">
        <v>47</v>
      </c>
      <c r="H1005">
        <v>35250</v>
      </c>
      <c r="I1005">
        <v>2</v>
      </c>
      <c r="J1005" t="s">
        <v>73</v>
      </c>
      <c r="K1005" t="s">
        <v>75</v>
      </c>
      <c r="L1005">
        <v>10</v>
      </c>
      <c r="M1005">
        <v>2</v>
      </c>
      <c r="N1005">
        <v>94</v>
      </c>
    </row>
    <row r="1006" spans="1:14">
      <c r="A1006" t="s">
        <v>19</v>
      </c>
      <c r="B1006" t="s">
        <v>45</v>
      </c>
      <c r="C1006" s="4">
        <v>45279</v>
      </c>
      <c r="D1006" s="4">
        <v>45292</v>
      </c>
      <c r="E1006" s="4">
        <v>45293</v>
      </c>
      <c r="F1006" s="4">
        <v>45323</v>
      </c>
      <c r="G1006">
        <v>40</v>
      </c>
      <c r="H1006">
        <v>14000</v>
      </c>
      <c r="I1006">
        <v>3</v>
      </c>
      <c r="J1006" t="s">
        <v>73</v>
      </c>
      <c r="K1006" t="s">
        <v>75</v>
      </c>
      <c r="L1006">
        <v>6</v>
      </c>
      <c r="M1006">
        <v>7</v>
      </c>
      <c r="N1006">
        <v>30</v>
      </c>
    </row>
    <row r="1007" spans="1:14">
      <c r="A1007" t="s">
        <v>19</v>
      </c>
      <c r="B1007" t="s">
        <v>46</v>
      </c>
      <c r="C1007" s="4">
        <v>45283</v>
      </c>
      <c r="D1007" s="4">
        <v>45292</v>
      </c>
      <c r="E1007" s="4">
        <v>45293</v>
      </c>
      <c r="F1007" s="4">
        <v>45323</v>
      </c>
      <c r="G1007">
        <v>67</v>
      </c>
      <c r="H1007">
        <v>23450</v>
      </c>
      <c r="I1007">
        <v>4</v>
      </c>
      <c r="J1007" t="s">
        <v>74</v>
      </c>
      <c r="K1007" t="s">
        <v>75</v>
      </c>
      <c r="L1007">
        <v>7</v>
      </c>
      <c r="M1007">
        <v>2</v>
      </c>
      <c r="N1007">
        <v>30</v>
      </c>
    </row>
    <row r="1008" spans="1:14">
      <c r="A1008" t="s">
        <v>20</v>
      </c>
      <c r="B1008" t="s">
        <v>47</v>
      </c>
      <c r="C1008" s="4">
        <v>45283</v>
      </c>
      <c r="D1008" s="4">
        <v>45294</v>
      </c>
      <c r="E1008" s="4">
        <v>45295</v>
      </c>
      <c r="F1008" s="4">
        <v>45323</v>
      </c>
      <c r="G1008">
        <v>48</v>
      </c>
      <c r="H1008">
        <v>10560</v>
      </c>
      <c r="I1008">
        <v>3</v>
      </c>
      <c r="J1008" t="s">
        <v>73</v>
      </c>
      <c r="K1008" t="s">
        <v>75</v>
      </c>
      <c r="L1008">
        <v>8</v>
      </c>
      <c r="M1008">
        <v>3</v>
      </c>
      <c r="N1008">
        <v>28</v>
      </c>
    </row>
    <row r="1009" spans="1:14">
      <c r="A1009" t="s">
        <v>20</v>
      </c>
      <c r="B1009" t="s">
        <v>48</v>
      </c>
      <c r="C1009" s="4">
        <v>45284</v>
      </c>
      <c r="D1009" s="4">
        <v>45296</v>
      </c>
      <c r="E1009" s="4">
        <v>45297</v>
      </c>
      <c r="F1009" s="4">
        <v>45323</v>
      </c>
      <c r="G1009">
        <v>69</v>
      </c>
      <c r="H1009">
        <v>15180</v>
      </c>
      <c r="I1009">
        <v>2</v>
      </c>
      <c r="J1009" t="s">
        <v>73</v>
      </c>
      <c r="K1009" t="s">
        <v>75</v>
      </c>
      <c r="L1009">
        <v>9</v>
      </c>
      <c r="M1009">
        <v>3</v>
      </c>
      <c r="N1009">
        <v>26</v>
      </c>
    </row>
    <row r="1010" spans="1:14">
      <c r="A1010" t="s">
        <v>21</v>
      </c>
      <c r="B1010" t="s">
        <v>49</v>
      </c>
      <c r="C1010" s="4">
        <v>45295</v>
      </c>
      <c r="D1010" s="4">
        <v>45303</v>
      </c>
      <c r="E1010" s="4">
        <v>45304</v>
      </c>
      <c r="F1010" s="4">
        <v>45323</v>
      </c>
      <c r="G1010">
        <v>47</v>
      </c>
      <c r="H1010">
        <v>2820</v>
      </c>
      <c r="I1010">
        <v>2</v>
      </c>
      <c r="J1010" t="s">
        <v>73</v>
      </c>
      <c r="K1010" t="s">
        <v>75</v>
      </c>
      <c r="L1010">
        <v>5</v>
      </c>
      <c r="M1010">
        <v>3</v>
      </c>
      <c r="N1010">
        <v>19</v>
      </c>
    </row>
    <row r="1011" spans="1:14">
      <c r="A1011" t="s">
        <v>21</v>
      </c>
      <c r="B1011" t="s">
        <v>50</v>
      </c>
      <c r="C1011" s="4">
        <v>45290</v>
      </c>
      <c r="D1011" s="4">
        <v>45304</v>
      </c>
      <c r="E1011" s="4">
        <v>45305</v>
      </c>
      <c r="F1011" s="4">
        <v>45323</v>
      </c>
      <c r="G1011">
        <v>55</v>
      </c>
      <c r="H1011">
        <v>3300</v>
      </c>
      <c r="I1011">
        <v>4</v>
      </c>
      <c r="J1011" t="s">
        <v>73</v>
      </c>
      <c r="K1011" t="s">
        <v>75</v>
      </c>
      <c r="L1011">
        <v>8</v>
      </c>
      <c r="M1011">
        <v>6</v>
      </c>
      <c r="N1011">
        <v>18</v>
      </c>
    </row>
    <row r="1012" spans="1:14">
      <c r="A1012" t="s">
        <v>22</v>
      </c>
      <c r="B1012" t="s">
        <v>51</v>
      </c>
      <c r="C1012" s="4">
        <v>45287</v>
      </c>
      <c r="D1012" s="4">
        <v>45294</v>
      </c>
      <c r="E1012" s="4">
        <v>45295</v>
      </c>
      <c r="F1012" s="4">
        <v>45323</v>
      </c>
      <c r="G1012">
        <v>48</v>
      </c>
      <c r="H1012">
        <v>8640</v>
      </c>
      <c r="I1012">
        <v>4</v>
      </c>
      <c r="J1012" t="s">
        <v>73</v>
      </c>
      <c r="K1012" t="s">
        <v>76</v>
      </c>
      <c r="L1012">
        <v>5</v>
      </c>
      <c r="M1012">
        <v>2</v>
      </c>
      <c r="N1012">
        <v>28</v>
      </c>
    </row>
    <row r="1013" spans="1:14">
      <c r="A1013" t="s">
        <v>22</v>
      </c>
      <c r="B1013" t="s">
        <v>52</v>
      </c>
      <c r="C1013" s="4">
        <v>45288</v>
      </c>
      <c r="D1013" s="4">
        <v>45295</v>
      </c>
      <c r="E1013" s="4">
        <v>45296</v>
      </c>
      <c r="F1013" s="4">
        <v>45323</v>
      </c>
      <c r="G1013">
        <v>60</v>
      </c>
      <c r="H1013">
        <v>10800</v>
      </c>
      <c r="I1013">
        <v>2</v>
      </c>
      <c r="J1013" t="s">
        <v>74</v>
      </c>
      <c r="K1013" t="s">
        <v>75</v>
      </c>
      <c r="L1013">
        <v>3</v>
      </c>
      <c r="M1013">
        <v>4</v>
      </c>
      <c r="N1013">
        <v>27</v>
      </c>
    </row>
    <row r="1014" spans="1:14">
      <c r="A1014" t="s">
        <v>23</v>
      </c>
      <c r="B1014" t="s">
        <v>53</v>
      </c>
      <c r="C1014" s="4">
        <v>45274</v>
      </c>
      <c r="D1014" s="4">
        <v>45287</v>
      </c>
      <c r="E1014" s="4">
        <v>45288</v>
      </c>
      <c r="F1014" s="4">
        <v>45323</v>
      </c>
      <c r="G1014">
        <v>55</v>
      </c>
      <c r="H1014">
        <v>24750</v>
      </c>
      <c r="I1014">
        <v>2</v>
      </c>
      <c r="J1014" t="s">
        <v>73</v>
      </c>
      <c r="K1014" t="s">
        <v>75</v>
      </c>
      <c r="L1014">
        <v>8</v>
      </c>
      <c r="M1014">
        <v>5</v>
      </c>
      <c r="N1014">
        <v>35</v>
      </c>
    </row>
    <row r="1015" spans="1:14">
      <c r="A1015" t="s">
        <v>23</v>
      </c>
      <c r="B1015" t="s">
        <v>54</v>
      </c>
      <c r="C1015" s="4">
        <v>45275</v>
      </c>
      <c r="D1015" s="4">
        <v>45289</v>
      </c>
      <c r="E1015" s="4">
        <v>45290</v>
      </c>
      <c r="F1015" s="4">
        <v>45323</v>
      </c>
      <c r="G1015">
        <v>52</v>
      </c>
      <c r="H1015">
        <v>23400</v>
      </c>
      <c r="I1015">
        <v>3</v>
      </c>
      <c r="J1015" t="s">
        <v>74</v>
      </c>
      <c r="K1015" t="s">
        <v>75</v>
      </c>
      <c r="L1015">
        <v>7</v>
      </c>
      <c r="M1015">
        <v>7</v>
      </c>
      <c r="N1015">
        <v>33</v>
      </c>
    </row>
    <row r="1016" spans="1:14">
      <c r="A1016" t="s">
        <v>24</v>
      </c>
      <c r="B1016" t="s">
        <v>55</v>
      </c>
      <c r="C1016" s="4">
        <v>45290</v>
      </c>
      <c r="D1016" s="4">
        <v>45295</v>
      </c>
      <c r="E1016" s="4">
        <v>45296</v>
      </c>
      <c r="F1016" s="4">
        <v>45323</v>
      </c>
      <c r="G1016">
        <v>40</v>
      </c>
      <c r="H1016">
        <v>10400</v>
      </c>
      <c r="I1016">
        <v>2</v>
      </c>
      <c r="J1016" t="s">
        <v>73</v>
      </c>
      <c r="K1016" t="s">
        <v>76</v>
      </c>
      <c r="L1016">
        <v>4</v>
      </c>
      <c r="M1016">
        <v>1</v>
      </c>
      <c r="N1016">
        <v>27</v>
      </c>
    </row>
    <row r="1017" spans="1:14">
      <c r="A1017" t="s">
        <v>24</v>
      </c>
      <c r="B1017" t="s">
        <v>56</v>
      </c>
      <c r="C1017" s="4">
        <v>45288</v>
      </c>
      <c r="D1017" s="4">
        <v>45295</v>
      </c>
      <c r="E1017" s="4">
        <v>45296</v>
      </c>
      <c r="F1017" s="4">
        <v>45323</v>
      </c>
      <c r="G1017">
        <v>47</v>
      </c>
      <c r="H1017">
        <v>12220</v>
      </c>
      <c r="I1017">
        <v>4</v>
      </c>
      <c r="J1017" t="s">
        <v>73</v>
      </c>
      <c r="K1017" t="s">
        <v>75</v>
      </c>
      <c r="L1017">
        <v>6</v>
      </c>
      <c r="M1017">
        <v>1</v>
      </c>
      <c r="N1017">
        <v>27</v>
      </c>
    </row>
    <row r="1018" spans="1:14">
      <c r="A1018" t="s">
        <v>25</v>
      </c>
      <c r="B1018" t="s">
        <v>57</v>
      </c>
      <c r="C1018" s="4">
        <v>45293</v>
      </c>
      <c r="D1018" s="4">
        <v>45299</v>
      </c>
      <c r="E1018" s="4">
        <v>45300</v>
      </c>
      <c r="F1018" s="4">
        <v>45323</v>
      </c>
      <c r="G1018">
        <v>64</v>
      </c>
      <c r="H1018">
        <v>5760</v>
      </c>
      <c r="I1018">
        <v>2</v>
      </c>
      <c r="J1018" t="s">
        <v>73</v>
      </c>
      <c r="K1018" t="s">
        <v>75</v>
      </c>
      <c r="L1018">
        <v>5</v>
      </c>
      <c r="M1018">
        <v>1</v>
      </c>
      <c r="N1018">
        <v>23</v>
      </c>
    </row>
    <row r="1019" spans="1:14">
      <c r="A1019" t="s">
        <v>25</v>
      </c>
      <c r="B1019" t="s">
        <v>58</v>
      </c>
      <c r="C1019" s="4">
        <v>45294</v>
      </c>
      <c r="D1019" s="4">
        <v>45301</v>
      </c>
      <c r="E1019" s="4">
        <v>45302</v>
      </c>
      <c r="F1019" s="4">
        <v>45323</v>
      </c>
      <c r="G1019">
        <v>72</v>
      </c>
      <c r="H1019">
        <v>6480</v>
      </c>
      <c r="I1019">
        <v>1</v>
      </c>
      <c r="J1019" t="s">
        <v>73</v>
      </c>
      <c r="K1019" t="s">
        <v>75</v>
      </c>
      <c r="L1019">
        <v>4</v>
      </c>
      <c r="M1019">
        <v>3</v>
      </c>
      <c r="N1019">
        <v>21</v>
      </c>
    </row>
    <row r="1020" spans="1:14">
      <c r="A1020" t="s">
        <v>26</v>
      </c>
      <c r="B1020" t="s">
        <v>59</v>
      </c>
      <c r="C1020" s="4">
        <v>45280</v>
      </c>
      <c r="D1020" s="4">
        <v>45295</v>
      </c>
      <c r="E1020" s="4">
        <v>45296</v>
      </c>
      <c r="F1020" s="4">
        <v>45323</v>
      </c>
      <c r="G1020">
        <v>44</v>
      </c>
      <c r="H1020">
        <v>6160</v>
      </c>
      <c r="I1020">
        <v>2</v>
      </c>
      <c r="J1020" t="s">
        <v>73</v>
      </c>
      <c r="K1020" t="s">
        <v>75</v>
      </c>
      <c r="L1020">
        <v>9</v>
      </c>
      <c r="M1020">
        <v>6</v>
      </c>
      <c r="N1020">
        <v>27</v>
      </c>
    </row>
    <row r="1021" spans="1:14">
      <c r="A1021" t="s">
        <v>26</v>
      </c>
      <c r="B1021" t="s">
        <v>60</v>
      </c>
      <c r="C1021" s="4">
        <v>45283</v>
      </c>
      <c r="D1021" s="4">
        <v>45294</v>
      </c>
      <c r="E1021" s="4">
        <v>45295</v>
      </c>
      <c r="F1021" s="4">
        <v>45323</v>
      </c>
      <c r="G1021">
        <v>53</v>
      </c>
      <c r="H1021">
        <v>7420</v>
      </c>
      <c r="I1021">
        <v>2</v>
      </c>
      <c r="J1021" t="s">
        <v>73</v>
      </c>
      <c r="K1021" t="s">
        <v>75</v>
      </c>
      <c r="L1021">
        <v>5</v>
      </c>
      <c r="M1021">
        <v>6</v>
      </c>
      <c r="N1021">
        <v>28</v>
      </c>
    </row>
    <row r="1022" spans="1:14">
      <c r="A1022" t="s">
        <v>8</v>
      </c>
      <c r="B1022" t="s">
        <v>27</v>
      </c>
      <c r="C1022" s="4">
        <v>45303</v>
      </c>
      <c r="D1022" s="4">
        <v>45317</v>
      </c>
      <c r="E1022" s="4">
        <v>45318</v>
      </c>
      <c r="F1022" s="4">
        <v>45352</v>
      </c>
      <c r="G1022">
        <v>54</v>
      </c>
      <c r="H1022">
        <v>14040</v>
      </c>
      <c r="I1022">
        <v>2</v>
      </c>
      <c r="J1022" t="s">
        <v>73</v>
      </c>
      <c r="K1022" t="s">
        <v>75</v>
      </c>
      <c r="L1022">
        <v>9</v>
      </c>
      <c r="M1022">
        <v>5</v>
      </c>
      <c r="N1022">
        <v>34</v>
      </c>
    </row>
    <row r="1023" spans="1:14">
      <c r="A1023" t="s">
        <v>8</v>
      </c>
      <c r="B1023" t="s">
        <v>28</v>
      </c>
      <c r="C1023" s="4">
        <v>45305</v>
      </c>
      <c r="D1023" s="4">
        <v>45315</v>
      </c>
      <c r="E1023" s="4">
        <v>45316</v>
      </c>
      <c r="F1023" s="4">
        <v>45352</v>
      </c>
      <c r="G1023">
        <v>46</v>
      </c>
      <c r="H1023">
        <v>11960</v>
      </c>
      <c r="I1023">
        <v>1</v>
      </c>
      <c r="J1023" t="s">
        <v>73</v>
      </c>
      <c r="K1023" t="s">
        <v>75</v>
      </c>
      <c r="L1023">
        <v>7</v>
      </c>
      <c r="M1023">
        <v>3</v>
      </c>
      <c r="N1023">
        <v>36</v>
      </c>
    </row>
    <row r="1024" spans="1:14">
      <c r="A1024" t="s">
        <v>9</v>
      </c>
      <c r="B1024" t="s">
        <v>29</v>
      </c>
      <c r="C1024" s="4">
        <v>45307</v>
      </c>
      <c r="D1024" s="4">
        <v>45319</v>
      </c>
      <c r="E1024" s="4">
        <v>45320</v>
      </c>
      <c r="F1024" s="4">
        <v>45352</v>
      </c>
      <c r="G1024">
        <v>56</v>
      </c>
      <c r="H1024">
        <v>8400</v>
      </c>
      <c r="I1024">
        <v>4</v>
      </c>
      <c r="J1024" t="s">
        <v>73</v>
      </c>
      <c r="K1024" t="s">
        <v>76</v>
      </c>
      <c r="L1024">
        <v>6</v>
      </c>
      <c r="M1024">
        <v>6</v>
      </c>
      <c r="N1024">
        <v>32</v>
      </c>
    </row>
    <row r="1025" spans="1:14">
      <c r="A1025" t="s">
        <v>9</v>
      </c>
      <c r="B1025" t="s">
        <v>30</v>
      </c>
      <c r="C1025" s="4">
        <v>45310</v>
      </c>
      <c r="D1025" s="4">
        <v>45322</v>
      </c>
      <c r="E1025" s="4">
        <v>45323</v>
      </c>
      <c r="F1025" s="4">
        <v>45352</v>
      </c>
      <c r="G1025">
        <v>77</v>
      </c>
      <c r="H1025">
        <v>11550</v>
      </c>
      <c r="I1025">
        <v>4</v>
      </c>
      <c r="J1025" t="s">
        <v>73</v>
      </c>
      <c r="K1025" t="s">
        <v>75</v>
      </c>
      <c r="L1025">
        <v>10</v>
      </c>
      <c r="M1025">
        <v>2</v>
      </c>
      <c r="N1025">
        <v>29</v>
      </c>
    </row>
    <row r="1026" spans="1:14">
      <c r="A1026" t="s">
        <v>10</v>
      </c>
      <c r="B1026" t="s">
        <v>31</v>
      </c>
      <c r="C1026" s="4">
        <v>45297</v>
      </c>
      <c r="D1026" s="4">
        <v>45309</v>
      </c>
      <c r="E1026" s="4">
        <v>45310</v>
      </c>
      <c r="F1026" s="4">
        <v>45352</v>
      </c>
      <c r="G1026">
        <v>44</v>
      </c>
      <c r="H1026">
        <v>14080</v>
      </c>
      <c r="I1026">
        <v>3</v>
      </c>
      <c r="J1026" t="s">
        <v>73</v>
      </c>
      <c r="K1026" t="s">
        <v>75</v>
      </c>
      <c r="L1026">
        <v>6</v>
      </c>
      <c r="M1026">
        <v>6</v>
      </c>
      <c r="N1026">
        <v>42</v>
      </c>
    </row>
    <row r="1027" spans="1:14">
      <c r="A1027" t="s">
        <v>10</v>
      </c>
      <c r="B1027" t="s">
        <v>32</v>
      </c>
      <c r="C1027" s="4">
        <v>45304</v>
      </c>
      <c r="D1027" s="4">
        <v>45312</v>
      </c>
      <c r="E1027" s="4">
        <v>45313</v>
      </c>
      <c r="F1027" s="4">
        <v>45352</v>
      </c>
      <c r="G1027">
        <v>51</v>
      </c>
      <c r="H1027">
        <v>16320</v>
      </c>
      <c r="I1027">
        <v>3</v>
      </c>
      <c r="J1027" t="s">
        <v>74</v>
      </c>
      <c r="K1027" t="s">
        <v>75</v>
      </c>
      <c r="L1027">
        <v>6</v>
      </c>
      <c r="M1027">
        <v>2</v>
      </c>
      <c r="N1027">
        <v>39</v>
      </c>
    </row>
    <row r="1028" spans="1:14">
      <c r="A1028" t="s">
        <v>11</v>
      </c>
      <c r="B1028" t="s">
        <v>33</v>
      </c>
      <c r="C1028" s="4">
        <v>45250</v>
      </c>
      <c r="D1028" s="4">
        <v>45263</v>
      </c>
      <c r="E1028" s="4">
        <v>45264</v>
      </c>
      <c r="F1028" s="4">
        <v>45352</v>
      </c>
      <c r="G1028">
        <v>47</v>
      </c>
      <c r="H1028">
        <v>13160</v>
      </c>
      <c r="I1028">
        <v>4</v>
      </c>
      <c r="J1028" t="s">
        <v>73</v>
      </c>
      <c r="K1028" t="s">
        <v>75</v>
      </c>
      <c r="L1028">
        <v>9</v>
      </c>
      <c r="M1028">
        <v>4</v>
      </c>
      <c r="N1028">
        <v>88</v>
      </c>
    </row>
    <row r="1029" spans="1:14">
      <c r="A1029" t="s">
        <v>11</v>
      </c>
      <c r="B1029" t="s">
        <v>34</v>
      </c>
      <c r="C1029" s="4">
        <v>45256</v>
      </c>
      <c r="D1029" s="4">
        <v>45266</v>
      </c>
      <c r="E1029" s="4">
        <v>45267</v>
      </c>
      <c r="F1029" s="4">
        <v>45352</v>
      </c>
      <c r="G1029">
        <v>57</v>
      </c>
      <c r="H1029">
        <v>15960</v>
      </c>
      <c r="I1029">
        <v>2</v>
      </c>
      <c r="J1029" t="s">
        <v>73</v>
      </c>
      <c r="K1029" t="s">
        <v>75</v>
      </c>
      <c r="L1029">
        <v>5</v>
      </c>
      <c r="M1029">
        <v>5</v>
      </c>
      <c r="N1029">
        <v>85</v>
      </c>
    </row>
    <row r="1030" spans="1:14">
      <c r="A1030" t="s">
        <v>12</v>
      </c>
      <c r="B1030" t="s">
        <v>35</v>
      </c>
      <c r="C1030" s="4">
        <v>45299</v>
      </c>
      <c r="D1030" s="4">
        <v>45313</v>
      </c>
      <c r="E1030" s="4">
        <v>45314</v>
      </c>
      <c r="F1030" s="4">
        <v>45352</v>
      </c>
      <c r="G1030">
        <v>40</v>
      </c>
      <c r="H1030">
        <v>12000</v>
      </c>
      <c r="I1030">
        <v>2</v>
      </c>
      <c r="J1030" t="s">
        <v>73</v>
      </c>
      <c r="K1030" t="s">
        <v>76</v>
      </c>
      <c r="L1030">
        <v>9</v>
      </c>
      <c r="M1030">
        <v>5</v>
      </c>
      <c r="N1030">
        <v>38</v>
      </c>
    </row>
    <row r="1031" spans="1:14">
      <c r="A1031" t="s">
        <v>12</v>
      </c>
      <c r="B1031" t="s">
        <v>36</v>
      </c>
      <c r="C1031" s="4">
        <v>45309</v>
      </c>
      <c r="D1031" s="4">
        <v>45314</v>
      </c>
      <c r="E1031" s="4">
        <v>45315</v>
      </c>
      <c r="F1031" s="4">
        <v>45352</v>
      </c>
      <c r="G1031">
        <v>58</v>
      </c>
      <c r="H1031">
        <v>17400</v>
      </c>
      <c r="I1031">
        <v>3</v>
      </c>
      <c r="J1031" t="s">
        <v>73</v>
      </c>
      <c r="K1031" t="s">
        <v>75</v>
      </c>
      <c r="L1031">
        <v>3</v>
      </c>
      <c r="M1031">
        <v>2</v>
      </c>
      <c r="N1031">
        <v>37</v>
      </c>
    </row>
    <row r="1032" spans="1:14">
      <c r="A1032" t="s">
        <v>13</v>
      </c>
      <c r="B1032" t="s">
        <v>37</v>
      </c>
      <c r="C1032" s="4">
        <v>45312</v>
      </c>
      <c r="D1032" s="4">
        <v>45321</v>
      </c>
      <c r="E1032" s="4">
        <v>45322</v>
      </c>
      <c r="F1032" s="4">
        <v>45352</v>
      </c>
      <c r="G1032">
        <v>43</v>
      </c>
      <c r="H1032">
        <v>6020</v>
      </c>
      <c r="I1032">
        <v>1</v>
      </c>
      <c r="J1032" t="s">
        <v>73</v>
      </c>
      <c r="K1032" t="s">
        <v>75</v>
      </c>
      <c r="L1032">
        <v>4</v>
      </c>
      <c r="M1032">
        <v>5</v>
      </c>
      <c r="N1032">
        <v>30</v>
      </c>
    </row>
    <row r="1033" spans="1:14">
      <c r="A1033" t="s">
        <v>13</v>
      </c>
      <c r="B1033" t="s">
        <v>38</v>
      </c>
      <c r="C1033" s="4">
        <v>45308</v>
      </c>
      <c r="D1033" s="4">
        <v>45317</v>
      </c>
      <c r="E1033" s="4">
        <v>45318</v>
      </c>
      <c r="F1033" s="4">
        <v>45352</v>
      </c>
      <c r="G1033">
        <v>74</v>
      </c>
      <c r="H1033">
        <v>13320</v>
      </c>
      <c r="I1033">
        <v>4</v>
      </c>
      <c r="J1033" t="s">
        <v>73</v>
      </c>
      <c r="K1033" t="s">
        <v>75</v>
      </c>
      <c r="L1033">
        <v>6</v>
      </c>
      <c r="M1033">
        <v>3</v>
      </c>
      <c r="N1033">
        <v>34</v>
      </c>
    </row>
    <row r="1034" spans="1:14">
      <c r="A1034" t="s">
        <v>14</v>
      </c>
      <c r="B1034" t="s">
        <v>39</v>
      </c>
      <c r="C1034" s="4">
        <v>45313</v>
      </c>
      <c r="D1034" s="4">
        <v>45322</v>
      </c>
      <c r="E1034" s="4">
        <v>45323</v>
      </c>
      <c r="F1034" s="4">
        <v>45352</v>
      </c>
      <c r="G1034">
        <v>49</v>
      </c>
      <c r="H1034">
        <v>5880</v>
      </c>
      <c r="I1034">
        <v>4</v>
      </c>
      <c r="J1034" t="s">
        <v>73</v>
      </c>
      <c r="K1034" t="s">
        <v>75</v>
      </c>
      <c r="L1034">
        <v>6</v>
      </c>
      <c r="M1034">
        <v>3</v>
      </c>
      <c r="N1034">
        <v>29</v>
      </c>
    </row>
    <row r="1035" spans="1:14">
      <c r="A1035" t="s">
        <v>14</v>
      </c>
      <c r="B1035" t="s">
        <v>40</v>
      </c>
      <c r="C1035" s="4">
        <v>45311</v>
      </c>
      <c r="D1035" s="4">
        <v>45321</v>
      </c>
      <c r="E1035" s="4">
        <v>45322</v>
      </c>
      <c r="F1035" s="4">
        <v>45352</v>
      </c>
      <c r="G1035">
        <v>54</v>
      </c>
      <c r="H1035">
        <v>6480</v>
      </c>
      <c r="I1035">
        <v>3</v>
      </c>
      <c r="J1035" t="s">
        <v>73</v>
      </c>
      <c r="K1035" t="s">
        <v>75</v>
      </c>
      <c r="L1035">
        <v>7</v>
      </c>
      <c r="M1035">
        <v>3</v>
      </c>
      <c r="N1035">
        <v>30</v>
      </c>
    </row>
    <row r="1036" spans="1:14">
      <c r="A1036" t="s">
        <v>15</v>
      </c>
      <c r="B1036" t="s">
        <v>41</v>
      </c>
      <c r="C1036" s="4">
        <v>45287</v>
      </c>
      <c r="D1036" s="4">
        <v>45299</v>
      </c>
      <c r="E1036" s="4">
        <v>45300</v>
      </c>
      <c r="F1036" s="4">
        <v>45352</v>
      </c>
      <c r="G1036">
        <v>46</v>
      </c>
      <c r="H1036">
        <v>31280</v>
      </c>
      <c r="I1036">
        <v>1</v>
      </c>
      <c r="J1036" t="s">
        <v>73</v>
      </c>
      <c r="K1036" t="s">
        <v>75</v>
      </c>
      <c r="L1036">
        <v>7</v>
      </c>
      <c r="M1036">
        <v>5</v>
      </c>
      <c r="N1036">
        <v>52</v>
      </c>
    </row>
    <row r="1037" spans="1:14">
      <c r="A1037" t="s">
        <v>15</v>
      </c>
      <c r="B1037" t="s">
        <v>42</v>
      </c>
      <c r="C1037" s="4">
        <v>45292</v>
      </c>
      <c r="D1037" s="4">
        <v>45304</v>
      </c>
      <c r="E1037" s="4">
        <v>45305</v>
      </c>
      <c r="F1037" s="4">
        <v>45352</v>
      </c>
      <c r="G1037">
        <v>47</v>
      </c>
      <c r="H1037">
        <v>31960</v>
      </c>
      <c r="I1037">
        <v>2</v>
      </c>
      <c r="J1037" t="s">
        <v>74</v>
      </c>
      <c r="K1037" t="s">
        <v>75</v>
      </c>
      <c r="L1037">
        <v>5</v>
      </c>
      <c r="M1037">
        <v>7</v>
      </c>
      <c r="N1037">
        <v>47</v>
      </c>
    </row>
    <row r="1038" spans="1:14">
      <c r="A1038" t="s">
        <v>16</v>
      </c>
      <c r="B1038" t="s">
        <v>43</v>
      </c>
      <c r="C1038" s="4">
        <v>45241</v>
      </c>
      <c r="D1038" s="4">
        <v>45255</v>
      </c>
      <c r="E1038" s="4">
        <v>45256</v>
      </c>
      <c r="F1038" s="4">
        <v>45352</v>
      </c>
      <c r="G1038">
        <v>48</v>
      </c>
      <c r="H1038">
        <v>36000</v>
      </c>
      <c r="I1038">
        <v>1</v>
      </c>
      <c r="J1038" t="s">
        <v>73</v>
      </c>
      <c r="K1038" t="s">
        <v>75</v>
      </c>
      <c r="L1038">
        <v>9</v>
      </c>
      <c r="M1038">
        <v>5</v>
      </c>
      <c r="N1038">
        <v>96</v>
      </c>
    </row>
    <row r="1039" spans="1:14">
      <c r="A1039" t="s">
        <v>16</v>
      </c>
      <c r="B1039" t="s">
        <v>44</v>
      </c>
      <c r="C1039" s="4">
        <v>45250</v>
      </c>
      <c r="D1039" s="4">
        <v>45258</v>
      </c>
      <c r="E1039" s="4">
        <v>45259</v>
      </c>
      <c r="F1039" s="4">
        <v>45352</v>
      </c>
      <c r="G1039">
        <v>43</v>
      </c>
      <c r="H1039">
        <v>32250</v>
      </c>
      <c r="I1039">
        <v>5</v>
      </c>
      <c r="J1039" t="s">
        <v>73</v>
      </c>
      <c r="K1039" t="s">
        <v>75</v>
      </c>
      <c r="L1039">
        <v>6</v>
      </c>
      <c r="M1039">
        <v>2</v>
      </c>
      <c r="N1039">
        <v>93</v>
      </c>
    </row>
    <row r="1040" spans="1:14">
      <c r="A1040" t="s">
        <v>19</v>
      </c>
      <c r="B1040" t="s">
        <v>45</v>
      </c>
      <c r="C1040" s="4">
        <v>45309</v>
      </c>
      <c r="D1040" s="4">
        <v>45320</v>
      </c>
      <c r="E1040" s="4">
        <v>45321</v>
      </c>
      <c r="F1040" s="4">
        <v>45352</v>
      </c>
      <c r="G1040">
        <v>43</v>
      </c>
      <c r="H1040">
        <v>15050</v>
      </c>
      <c r="I1040">
        <v>2</v>
      </c>
      <c r="J1040" t="s">
        <v>73</v>
      </c>
      <c r="K1040" t="s">
        <v>75</v>
      </c>
      <c r="L1040">
        <v>6</v>
      </c>
      <c r="M1040">
        <v>5</v>
      </c>
      <c r="N1040">
        <v>31</v>
      </c>
    </row>
    <row r="1041" spans="1:14">
      <c r="A1041" t="s">
        <v>19</v>
      </c>
      <c r="B1041" t="s">
        <v>46</v>
      </c>
      <c r="C1041" s="4">
        <v>45317</v>
      </c>
      <c r="D1041" s="4">
        <v>45323</v>
      </c>
      <c r="E1041" s="4">
        <v>45324</v>
      </c>
      <c r="F1041" s="4">
        <v>45352</v>
      </c>
      <c r="G1041">
        <v>56</v>
      </c>
      <c r="H1041">
        <v>19600</v>
      </c>
      <c r="I1041">
        <v>3</v>
      </c>
      <c r="J1041" t="s">
        <v>73</v>
      </c>
      <c r="K1041" t="s">
        <v>75</v>
      </c>
      <c r="L1041">
        <v>3</v>
      </c>
      <c r="M1041">
        <v>3</v>
      </c>
      <c r="N1041">
        <v>28</v>
      </c>
    </row>
    <row r="1042" spans="1:14">
      <c r="A1042" t="s">
        <v>20</v>
      </c>
      <c r="B1042" t="s">
        <v>47</v>
      </c>
      <c r="C1042" s="4">
        <v>45316</v>
      </c>
      <c r="D1042" s="4">
        <v>45324</v>
      </c>
      <c r="E1042" s="4">
        <v>45325</v>
      </c>
      <c r="F1042" s="4">
        <v>45352</v>
      </c>
      <c r="G1042">
        <v>57</v>
      </c>
      <c r="H1042">
        <v>12540</v>
      </c>
      <c r="I1042">
        <v>3</v>
      </c>
      <c r="J1042" t="s">
        <v>73</v>
      </c>
      <c r="K1042" t="s">
        <v>75</v>
      </c>
      <c r="L1042">
        <v>5</v>
      </c>
      <c r="M1042">
        <v>3</v>
      </c>
      <c r="N1042">
        <v>27</v>
      </c>
    </row>
    <row r="1043" spans="1:14">
      <c r="A1043" t="s">
        <v>20</v>
      </c>
      <c r="B1043" t="s">
        <v>48</v>
      </c>
      <c r="C1043" s="4">
        <v>45314</v>
      </c>
      <c r="D1043" s="4">
        <v>45328</v>
      </c>
      <c r="E1043" s="4">
        <v>45329</v>
      </c>
      <c r="F1043" s="4">
        <v>45352</v>
      </c>
      <c r="G1043">
        <v>58</v>
      </c>
      <c r="H1043">
        <v>12760</v>
      </c>
      <c r="I1043">
        <v>2</v>
      </c>
      <c r="J1043" t="s">
        <v>73</v>
      </c>
      <c r="K1043" t="s">
        <v>75</v>
      </c>
      <c r="L1043">
        <v>10</v>
      </c>
      <c r="M1043">
        <v>4</v>
      </c>
      <c r="N1043">
        <v>23</v>
      </c>
    </row>
    <row r="1044" spans="1:14">
      <c r="A1044" t="s">
        <v>21</v>
      </c>
      <c r="B1044" t="s">
        <v>49</v>
      </c>
      <c r="C1044" s="4">
        <v>45323</v>
      </c>
      <c r="D1044" s="4">
        <v>45333</v>
      </c>
      <c r="E1044" s="4">
        <v>45334</v>
      </c>
      <c r="F1044" s="4">
        <v>45352</v>
      </c>
      <c r="G1044">
        <v>36</v>
      </c>
      <c r="H1044">
        <v>2160</v>
      </c>
      <c r="I1044">
        <v>1</v>
      </c>
      <c r="J1044" t="s">
        <v>73</v>
      </c>
      <c r="K1044" t="s">
        <v>75</v>
      </c>
      <c r="L1044">
        <v>8</v>
      </c>
      <c r="M1044">
        <v>2</v>
      </c>
      <c r="N1044">
        <v>18</v>
      </c>
    </row>
    <row r="1045" spans="1:14">
      <c r="A1045" t="s">
        <v>21</v>
      </c>
      <c r="B1045" t="s">
        <v>50</v>
      </c>
      <c r="C1045" s="4">
        <v>45320</v>
      </c>
      <c r="D1045" s="4">
        <v>45332</v>
      </c>
      <c r="E1045" s="4">
        <v>45333</v>
      </c>
      <c r="F1045" s="4">
        <v>45352</v>
      </c>
      <c r="G1045">
        <v>56</v>
      </c>
      <c r="H1045">
        <v>3360</v>
      </c>
      <c r="I1045">
        <v>3</v>
      </c>
      <c r="J1045" t="s">
        <v>73</v>
      </c>
      <c r="K1045" t="s">
        <v>75</v>
      </c>
      <c r="L1045">
        <v>9</v>
      </c>
      <c r="M1045">
        <v>3</v>
      </c>
      <c r="N1045">
        <v>19</v>
      </c>
    </row>
    <row r="1046" spans="1:14">
      <c r="A1046" t="s">
        <v>22</v>
      </c>
      <c r="B1046" t="s">
        <v>51</v>
      </c>
      <c r="C1046" s="4">
        <v>45318</v>
      </c>
      <c r="D1046" s="4">
        <v>45326</v>
      </c>
      <c r="E1046" s="4">
        <v>45327</v>
      </c>
      <c r="F1046" s="4">
        <v>45352</v>
      </c>
      <c r="G1046">
        <v>39</v>
      </c>
      <c r="H1046">
        <v>7020</v>
      </c>
      <c r="I1046">
        <v>2</v>
      </c>
      <c r="J1046" t="s">
        <v>73</v>
      </c>
      <c r="K1046" t="s">
        <v>75</v>
      </c>
      <c r="L1046">
        <v>5</v>
      </c>
      <c r="M1046">
        <v>3</v>
      </c>
      <c r="N1046">
        <v>25</v>
      </c>
    </row>
    <row r="1047" spans="1:14">
      <c r="A1047" t="s">
        <v>22</v>
      </c>
      <c r="B1047" t="s">
        <v>52</v>
      </c>
      <c r="C1047" s="4">
        <v>45311</v>
      </c>
      <c r="D1047" s="4">
        <v>45321</v>
      </c>
      <c r="E1047" s="4">
        <v>45322</v>
      </c>
      <c r="F1047" s="4">
        <v>45352</v>
      </c>
      <c r="G1047">
        <v>73</v>
      </c>
      <c r="H1047">
        <v>13140</v>
      </c>
      <c r="I1047">
        <v>1</v>
      </c>
      <c r="J1047" t="s">
        <v>73</v>
      </c>
      <c r="K1047" t="s">
        <v>75</v>
      </c>
      <c r="L1047">
        <v>9</v>
      </c>
      <c r="M1047">
        <v>1</v>
      </c>
      <c r="N1047">
        <v>30</v>
      </c>
    </row>
    <row r="1048" spans="1:14">
      <c r="A1048" t="s">
        <v>23</v>
      </c>
      <c r="B1048" t="s">
        <v>53</v>
      </c>
      <c r="C1048" s="4">
        <v>45302</v>
      </c>
      <c r="D1048" s="4">
        <v>45316</v>
      </c>
      <c r="E1048" s="4">
        <v>45317</v>
      </c>
      <c r="F1048" s="4">
        <v>45352</v>
      </c>
      <c r="G1048">
        <v>34</v>
      </c>
      <c r="H1048">
        <v>15300</v>
      </c>
      <c r="I1048">
        <v>2</v>
      </c>
      <c r="J1048" t="s">
        <v>73</v>
      </c>
      <c r="K1048" t="s">
        <v>75</v>
      </c>
      <c r="L1048">
        <v>8</v>
      </c>
      <c r="M1048">
        <v>6</v>
      </c>
      <c r="N1048">
        <v>35</v>
      </c>
    </row>
    <row r="1049" spans="1:14">
      <c r="A1049" t="s">
        <v>23</v>
      </c>
      <c r="B1049" t="s">
        <v>54</v>
      </c>
      <c r="C1049" s="4">
        <v>45304</v>
      </c>
      <c r="D1049" s="4">
        <v>45315</v>
      </c>
      <c r="E1049" s="4">
        <v>45316</v>
      </c>
      <c r="F1049" s="4">
        <v>45352</v>
      </c>
      <c r="G1049">
        <v>46</v>
      </c>
      <c r="H1049">
        <v>20700</v>
      </c>
      <c r="I1049">
        <v>4</v>
      </c>
      <c r="J1049" t="s">
        <v>73</v>
      </c>
      <c r="K1049" t="s">
        <v>75</v>
      </c>
      <c r="L1049">
        <v>7</v>
      </c>
      <c r="M1049">
        <v>4</v>
      </c>
      <c r="N1049">
        <v>36</v>
      </c>
    </row>
    <row r="1050" spans="1:14">
      <c r="A1050" t="s">
        <v>24</v>
      </c>
      <c r="B1050" t="s">
        <v>55</v>
      </c>
      <c r="C1050" s="4">
        <v>45308</v>
      </c>
      <c r="D1050" s="4">
        <v>45321</v>
      </c>
      <c r="E1050" s="4">
        <v>45322</v>
      </c>
      <c r="F1050" s="4">
        <v>45352</v>
      </c>
      <c r="G1050">
        <v>42</v>
      </c>
      <c r="H1050">
        <v>10920</v>
      </c>
      <c r="I1050">
        <v>1</v>
      </c>
      <c r="J1050" t="s">
        <v>73</v>
      </c>
      <c r="K1050" t="s">
        <v>76</v>
      </c>
      <c r="L1050">
        <v>8</v>
      </c>
      <c r="M1050">
        <v>5</v>
      </c>
      <c r="N1050">
        <v>30</v>
      </c>
    </row>
    <row r="1051" spans="1:14">
      <c r="A1051" t="s">
        <v>24</v>
      </c>
      <c r="B1051" t="s">
        <v>56</v>
      </c>
      <c r="C1051" s="4">
        <v>45310</v>
      </c>
      <c r="D1051" s="4">
        <v>45322</v>
      </c>
      <c r="E1051" s="4">
        <v>45323</v>
      </c>
      <c r="F1051" s="4">
        <v>45352</v>
      </c>
      <c r="G1051">
        <v>60</v>
      </c>
      <c r="H1051">
        <v>15600</v>
      </c>
      <c r="I1051">
        <v>1</v>
      </c>
      <c r="J1051" t="s">
        <v>74</v>
      </c>
      <c r="K1051" t="s">
        <v>75</v>
      </c>
      <c r="L1051">
        <v>5</v>
      </c>
      <c r="M1051">
        <v>7</v>
      </c>
      <c r="N1051">
        <v>29</v>
      </c>
    </row>
    <row r="1052" spans="1:14">
      <c r="A1052" t="s">
        <v>25</v>
      </c>
      <c r="B1052" t="s">
        <v>57</v>
      </c>
      <c r="C1052" s="4">
        <v>45320</v>
      </c>
      <c r="D1052" s="4">
        <v>45331</v>
      </c>
      <c r="E1052" s="4">
        <v>45332</v>
      </c>
      <c r="F1052" s="4">
        <v>45352</v>
      </c>
      <c r="G1052">
        <v>55</v>
      </c>
      <c r="H1052">
        <v>4950</v>
      </c>
      <c r="I1052">
        <v>4</v>
      </c>
      <c r="J1052" t="s">
        <v>73</v>
      </c>
      <c r="K1052" t="s">
        <v>75</v>
      </c>
      <c r="L1052">
        <v>9</v>
      </c>
      <c r="M1052">
        <v>2</v>
      </c>
      <c r="N1052">
        <v>20</v>
      </c>
    </row>
    <row r="1053" spans="1:14">
      <c r="A1053" t="s">
        <v>25</v>
      </c>
      <c r="B1053" t="s">
        <v>58</v>
      </c>
      <c r="C1053" s="4">
        <v>45315</v>
      </c>
      <c r="D1053" s="4">
        <v>45326</v>
      </c>
      <c r="E1053" s="4">
        <v>45327</v>
      </c>
      <c r="F1053" s="4">
        <v>45352</v>
      </c>
      <c r="G1053">
        <v>49</v>
      </c>
      <c r="H1053">
        <v>4410</v>
      </c>
      <c r="I1053">
        <v>2</v>
      </c>
      <c r="J1053" t="s">
        <v>73</v>
      </c>
      <c r="K1053" t="s">
        <v>75</v>
      </c>
      <c r="L1053">
        <v>9</v>
      </c>
      <c r="M1053">
        <v>2</v>
      </c>
      <c r="N1053">
        <v>25</v>
      </c>
    </row>
    <row r="1054" spans="1:14">
      <c r="A1054" t="s">
        <v>26</v>
      </c>
      <c r="B1054" t="s">
        <v>59</v>
      </c>
      <c r="C1054" s="4">
        <v>45320</v>
      </c>
      <c r="D1054" s="4">
        <v>45327</v>
      </c>
      <c r="E1054" s="4">
        <v>45328</v>
      </c>
      <c r="F1054" s="4">
        <v>45352</v>
      </c>
      <c r="G1054">
        <v>56</v>
      </c>
      <c r="H1054">
        <v>7840</v>
      </c>
      <c r="I1054">
        <v>2</v>
      </c>
      <c r="J1054" t="s">
        <v>73</v>
      </c>
      <c r="K1054" t="s">
        <v>75</v>
      </c>
      <c r="L1054">
        <v>4</v>
      </c>
      <c r="M1054">
        <v>3</v>
      </c>
      <c r="N1054">
        <v>24</v>
      </c>
    </row>
    <row r="1055" spans="1:14">
      <c r="A1055" t="s">
        <v>26</v>
      </c>
      <c r="B1055" t="s">
        <v>60</v>
      </c>
      <c r="C1055" s="4">
        <v>45316</v>
      </c>
      <c r="D1055" s="4">
        <v>45323</v>
      </c>
      <c r="E1055" s="4">
        <v>45324</v>
      </c>
      <c r="F1055" s="4">
        <v>45352</v>
      </c>
      <c r="G1055">
        <v>70</v>
      </c>
      <c r="H1055">
        <v>9800</v>
      </c>
      <c r="I1055">
        <v>5</v>
      </c>
      <c r="J1055" t="s">
        <v>73</v>
      </c>
      <c r="K1055" t="s">
        <v>75</v>
      </c>
      <c r="L1055">
        <v>5</v>
      </c>
      <c r="M1055">
        <v>2</v>
      </c>
      <c r="N1055">
        <v>28</v>
      </c>
    </row>
    <row r="1056" spans="1:14">
      <c r="A1056" t="s">
        <v>8</v>
      </c>
      <c r="B1056" t="s">
        <v>27</v>
      </c>
      <c r="C1056" s="4">
        <v>45333</v>
      </c>
      <c r="D1056" s="4">
        <v>45349</v>
      </c>
      <c r="E1056" s="4">
        <v>45350</v>
      </c>
      <c r="F1056" s="4">
        <v>45383</v>
      </c>
      <c r="G1056">
        <v>54</v>
      </c>
      <c r="H1056">
        <v>14040</v>
      </c>
      <c r="I1056">
        <v>2</v>
      </c>
      <c r="J1056" t="s">
        <v>73</v>
      </c>
      <c r="K1056" t="s">
        <v>75</v>
      </c>
      <c r="L1056">
        <v>9</v>
      </c>
      <c r="M1056">
        <v>7</v>
      </c>
      <c r="N1056">
        <v>33</v>
      </c>
    </row>
    <row r="1057" spans="1:14">
      <c r="A1057" t="s">
        <v>8</v>
      </c>
      <c r="B1057" t="s">
        <v>28</v>
      </c>
      <c r="C1057" s="4">
        <v>45329</v>
      </c>
      <c r="D1057" s="4">
        <v>45344</v>
      </c>
      <c r="E1057" s="4">
        <v>45345</v>
      </c>
      <c r="F1057" s="4">
        <v>45383</v>
      </c>
      <c r="G1057">
        <v>61</v>
      </c>
      <c r="H1057">
        <v>15860</v>
      </c>
      <c r="I1057">
        <v>2</v>
      </c>
      <c r="J1057" t="s">
        <v>73</v>
      </c>
      <c r="K1057" t="s">
        <v>75</v>
      </c>
      <c r="L1057">
        <v>10</v>
      </c>
      <c r="M1057">
        <v>5</v>
      </c>
      <c r="N1057">
        <v>38</v>
      </c>
    </row>
    <row r="1058" spans="1:14">
      <c r="A1058" t="s">
        <v>9</v>
      </c>
      <c r="B1058" t="s">
        <v>29</v>
      </c>
      <c r="C1058" s="4">
        <v>45333</v>
      </c>
      <c r="D1058" s="4">
        <v>45349</v>
      </c>
      <c r="E1058" s="4">
        <v>45350</v>
      </c>
      <c r="F1058" s="4">
        <v>45383</v>
      </c>
      <c r="G1058">
        <v>58</v>
      </c>
      <c r="H1058">
        <v>8700</v>
      </c>
      <c r="I1058">
        <v>2</v>
      </c>
      <c r="J1058" t="s">
        <v>73</v>
      </c>
      <c r="K1058" t="s">
        <v>75</v>
      </c>
      <c r="L1058">
        <v>10</v>
      </c>
      <c r="M1058">
        <v>6</v>
      </c>
      <c r="N1058">
        <v>33</v>
      </c>
    </row>
    <row r="1059" spans="1:14">
      <c r="A1059" t="s">
        <v>9</v>
      </c>
      <c r="B1059" t="s">
        <v>30</v>
      </c>
      <c r="C1059" s="4">
        <v>45339</v>
      </c>
      <c r="D1059" s="4">
        <v>45351</v>
      </c>
      <c r="E1059" s="4">
        <v>45352</v>
      </c>
      <c r="F1059" s="4">
        <v>45383</v>
      </c>
      <c r="G1059">
        <v>71</v>
      </c>
      <c r="H1059">
        <v>10650</v>
      </c>
      <c r="I1059">
        <v>3</v>
      </c>
      <c r="J1059" t="s">
        <v>73</v>
      </c>
      <c r="K1059" t="s">
        <v>75</v>
      </c>
      <c r="L1059">
        <v>8</v>
      </c>
      <c r="M1059">
        <v>4</v>
      </c>
      <c r="N1059">
        <v>31</v>
      </c>
    </row>
    <row r="1060" spans="1:14">
      <c r="A1060" t="s">
        <v>10</v>
      </c>
      <c r="B1060" t="s">
        <v>31</v>
      </c>
      <c r="C1060" s="4">
        <v>45333</v>
      </c>
      <c r="D1060" s="4">
        <v>45341</v>
      </c>
      <c r="E1060" s="4">
        <v>45342</v>
      </c>
      <c r="F1060" s="4">
        <v>45383</v>
      </c>
      <c r="G1060">
        <v>52</v>
      </c>
      <c r="H1060">
        <v>16640</v>
      </c>
      <c r="I1060">
        <v>2</v>
      </c>
      <c r="J1060" t="s">
        <v>73</v>
      </c>
      <c r="K1060" t="s">
        <v>75</v>
      </c>
      <c r="L1060">
        <v>6</v>
      </c>
      <c r="M1060">
        <v>2</v>
      </c>
      <c r="N1060">
        <v>41</v>
      </c>
    </row>
    <row r="1061" spans="1:14">
      <c r="A1061" t="s">
        <v>10</v>
      </c>
      <c r="B1061" t="s">
        <v>32</v>
      </c>
      <c r="C1061" s="4">
        <v>45328</v>
      </c>
      <c r="D1061" s="4">
        <v>45343</v>
      </c>
      <c r="E1061" s="4">
        <v>45344</v>
      </c>
      <c r="F1061" s="4">
        <v>45383</v>
      </c>
      <c r="G1061">
        <v>63</v>
      </c>
      <c r="H1061">
        <v>20160</v>
      </c>
      <c r="I1061">
        <v>3</v>
      </c>
      <c r="J1061" t="s">
        <v>73</v>
      </c>
      <c r="K1061" t="s">
        <v>75</v>
      </c>
      <c r="L1061">
        <v>9</v>
      </c>
      <c r="M1061">
        <v>6</v>
      </c>
      <c r="N1061">
        <v>39</v>
      </c>
    </row>
    <row r="1062" spans="1:14">
      <c r="A1062" t="s">
        <v>11</v>
      </c>
      <c r="B1062" t="s">
        <v>33</v>
      </c>
      <c r="C1062" s="4">
        <v>45280</v>
      </c>
      <c r="D1062" s="4">
        <v>45295</v>
      </c>
      <c r="E1062" s="4">
        <v>45296</v>
      </c>
      <c r="F1062" s="4">
        <v>45383</v>
      </c>
      <c r="G1062">
        <v>53</v>
      </c>
      <c r="H1062">
        <v>14840</v>
      </c>
      <c r="I1062">
        <v>5</v>
      </c>
      <c r="J1062" t="s">
        <v>73</v>
      </c>
      <c r="K1062" t="s">
        <v>75</v>
      </c>
      <c r="L1062">
        <v>8</v>
      </c>
      <c r="M1062">
        <v>7</v>
      </c>
      <c r="N1062">
        <v>87</v>
      </c>
    </row>
    <row r="1063" spans="1:14">
      <c r="A1063" t="s">
        <v>11</v>
      </c>
      <c r="B1063" t="s">
        <v>34</v>
      </c>
      <c r="C1063" s="4">
        <v>45289</v>
      </c>
      <c r="D1063" s="4">
        <v>45299</v>
      </c>
      <c r="E1063" s="4">
        <v>45300</v>
      </c>
      <c r="F1063" s="4">
        <v>45383</v>
      </c>
      <c r="G1063">
        <v>56</v>
      </c>
      <c r="H1063">
        <v>15680</v>
      </c>
      <c r="I1063">
        <v>2</v>
      </c>
      <c r="J1063" t="s">
        <v>73</v>
      </c>
      <c r="K1063" t="s">
        <v>75</v>
      </c>
      <c r="L1063">
        <v>9</v>
      </c>
      <c r="M1063">
        <v>1</v>
      </c>
      <c r="N1063">
        <v>83</v>
      </c>
    </row>
    <row r="1064" spans="1:14">
      <c r="A1064" t="s">
        <v>12</v>
      </c>
      <c r="B1064" t="s">
        <v>35</v>
      </c>
      <c r="C1064" s="4">
        <v>45342</v>
      </c>
      <c r="D1064" s="4">
        <v>45350</v>
      </c>
      <c r="E1064" s="4">
        <v>45351</v>
      </c>
      <c r="F1064" s="4">
        <v>45383</v>
      </c>
      <c r="G1064">
        <v>39</v>
      </c>
      <c r="H1064">
        <v>11700</v>
      </c>
      <c r="I1064">
        <v>2</v>
      </c>
      <c r="J1064" t="s">
        <v>73</v>
      </c>
      <c r="K1064" t="s">
        <v>75</v>
      </c>
      <c r="L1064">
        <v>6</v>
      </c>
      <c r="M1064">
        <v>2</v>
      </c>
      <c r="N1064">
        <v>32</v>
      </c>
    </row>
    <row r="1065" spans="1:14">
      <c r="A1065" t="s">
        <v>12</v>
      </c>
      <c r="B1065" t="s">
        <v>36</v>
      </c>
      <c r="C1065" s="4">
        <v>45332</v>
      </c>
      <c r="D1065" s="4">
        <v>45346</v>
      </c>
      <c r="E1065" s="4">
        <v>45347</v>
      </c>
      <c r="F1065" s="4">
        <v>45383</v>
      </c>
      <c r="G1065">
        <v>57</v>
      </c>
      <c r="H1065">
        <v>17100</v>
      </c>
      <c r="I1065">
        <v>2</v>
      </c>
      <c r="J1065" t="s">
        <v>73</v>
      </c>
      <c r="K1065" t="s">
        <v>75</v>
      </c>
      <c r="L1065">
        <v>9</v>
      </c>
      <c r="M1065">
        <v>5</v>
      </c>
      <c r="N1065">
        <v>36</v>
      </c>
    </row>
    <row r="1066" spans="1:14">
      <c r="A1066" t="s">
        <v>13</v>
      </c>
      <c r="B1066" t="s">
        <v>37</v>
      </c>
      <c r="C1066" s="4">
        <v>45340</v>
      </c>
      <c r="D1066" s="4">
        <v>45349</v>
      </c>
      <c r="E1066" s="4">
        <v>45350</v>
      </c>
      <c r="F1066" s="4">
        <v>45383</v>
      </c>
      <c r="G1066">
        <v>66</v>
      </c>
      <c r="H1066">
        <v>9240</v>
      </c>
      <c r="I1066">
        <v>4</v>
      </c>
      <c r="J1066" t="s">
        <v>73</v>
      </c>
      <c r="K1066" t="s">
        <v>76</v>
      </c>
      <c r="L1066">
        <v>4</v>
      </c>
      <c r="M1066">
        <v>5</v>
      </c>
      <c r="N1066">
        <v>33</v>
      </c>
    </row>
    <row r="1067" spans="1:14">
      <c r="A1067" t="s">
        <v>13</v>
      </c>
      <c r="B1067" t="s">
        <v>38</v>
      </c>
      <c r="C1067" s="4">
        <v>45340</v>
      </c>
      <c r="D1067" s="4">
        <v>45347</v>
      </c>
      <c r="E1067" s="4">
        <v>45348</v>
      </c>
      <c r="F1067" s="4">
        <v>45383</v>
      </c>
      <c r="G1067">
        <v>76</v>
      </c>
      <c r="H1067">
        <v>13680</v>
      </c>
      <c r="I1067">
        <v>2</v>
      </c>
      <c r="J1067" t="s">
        <v>73</v>
      </c>
      <c r="K1067" t="s">
        <v>76</v>
      </c>
      <c r="L1067">
        <v>3</v>
      </c>
      <c r="M1067">
        <v>4</v>
      </c>
      <c r="N1067">
        <v>35</v>
      </c>
    </row>
    <row r="1068" spans="1:14">
      <c r="A1068" t="s">
        <v>14</v>
      </c>
      <c r="B1068" t="s">
        <v>39</v>
      </c>
      <c r="C1068" s="4">
        <v>45340</v>
      </c>
      <c r="D1068" s="4">
        <v>45352</v>
      </c>
      <c r="E1068" s="4">
        <v>45353</v>
      </c>
      <c r="F1068" s="4">
        <v>45383</v>
      </c>
      <c r="G1068">
        <v>39</v>
      </c>
      <c r="H1068">
        <v>4680</v>
      </c>
      <c r="I1068">
        <v>2</v>
      </c>
      <c r="J1068" t="s">
        <v>73</v>
      </c>
      <c r="K1068" t="s">
        <v>75</v>
      </c>
      <c r="L1068">
        <v>9</v>
      </c>
      <c r="M1068">
        <v>3</v>
      </c>
      <c r="N1068">
        <v>30</v>
      </c>
    </row>
    <row r="1069" spans="1:14">
      <c r="A1069" t="s">
        <v>14</v>
      </c>
      <c r="B1069" t="s">
        <v>40</v>
      </c>
      <c r="C1069" s="4">
        <v>45341</v>
      </c>
      <c r="D1069" s="4">
        <v>45355</v>
      </c>
      <c r="E1069" s="4">
        <v>45356</v>
      </c>
      <c r="F1069" s="4">
        <v>45383</v>
      </c>
      <c r="G1069">
        <v>79</v>
      </c>
      <c r="H1069">
        <v>9480</v>
      </c>
      <c r="I1069">
        <v>3</v>
      </c>
      <c r="J1069" t="s">
        <v>73</v>
      </c>
      <c r="K1069" t="s">
        <v>75</v>
      </c>
      <c r="L1069">
        <v>9</v>
      </c>
      <c r="M1069">
        <v>5</v>
      </c>
      <c r="N1069">
        <v>27</v>
      </c>
    </row>
    <row r="1070" spans="1:14">
      <c r="A1070" t="s">
        <v>15</v>
      </c>
      <c r="B1070" t="s">
        <v>41</v>
      </c>
      <c r="C1070" s="4">
        <v>45323</v>
      </c>
      <c r="D1070" s="4">
        <v>45333</v>
      </c>
      <c r="E1070" s="4">
        <v>45334</v>
      </c>
      <c r="F1070" s="4">
        <v>45383</v>
      </c>
      <c r="G1070">
        <v>51</v>
      </c>
      <c r="H1070">
        <v>34680</v>
      </c>
      <c r="I1070">
        <v>3</v>
      </c>
      <c r="J1070" t="s">
        <v>73</v>
      </c>
      <c r="K1070" t="s">
        <v>75</v>
      </c>
      <c r="L1070">
        <v>6</v>
      </c>
      <c r="M1070">
        <v>4</v>
      </c>
      <c r="N1070">
        <v>49</v>
      </c>
    </row>
    <row r="1071" spans="1:14">
      <c r="A1071" t="s">
        <v>15</v>
      </c>
      <c r="B1071" t="s">
        <v>42</v>
      </c>
      <c r="C1071" s="4">
        <v>45319</v>
      </c>
      <c r="D1071" s="4">
        <v>45331</v>
      </c>
      <c r="E1071" s="4">
        <v>45332</v>
      </c>
      <c r="F1071" s="4">
        <v>45383</v>
      </c>
      <c r="G1071">
        <v>41</v>
      </c>
      <c r="H1071">
        <v>27880</v>
      </c>
      <c r="I1071">
        <v>4</v>
      </c>
      <c r="J1071" t="s">
        <v>74</v>
      </c>
      <c r="K1071" t="s">
        <v>75</v>
      </c>
      <c r="L1071">
        <v>6</v>
      </c>
      <c r="M1071">
        <v>6</v>
      </c>
      <c r="N1071">
        <v>51</v>
      </c>
    </row>
    <row r="1072" spans="1:14">
      <c r="A1072" t="s">
        <v>16</v>
      </c>
      <c r="B1072" t="s">
        <v>43</v>
      </c>
      <c r="C1072" s="4">
        <v>45283</v>
      </c>
      <c r="D1072" s="4">
        <v>45289</v>
      </c>
      <c r="E1072" s="4">
        <v>45290</v>
      </c>
      <c r="F1072" s="4">
        <v>45383</v>
      </c>
      <c r="G1072">
        <v>41</v>
      </c>
      <c r="H1072">
        <v>30750</v>
      </c>
      <c r="I1072">
        <v>4</v>
      </c>
      <c r="J1072" t="s">
        <v>73</v>
      </c>
      <c r="K1072" t="s">
        <v>75</v>
      </c>
      <c r="L1072">
        <v>3</v>
      </c>
      <c r="M1072">
        <v>3</v>
      </c>
      <c r="N1072">
        <v>93</v>
      </c>
    </row>
    <row r="1073" spans="1:14">
      <c r="A1073" t="s">
        <v>16</v>
      </c>
      <c r="B1073" t="s">
        <v>44</v>
      </c>
      <c r="C1073" s="4">
        <v>45277</v>
      </c>
      <c r="D1073" s="4">
        <v>45286</v>
      </c>
      <c r="E1073" s="4">
        <v>45287</v>
      </c>
      <c r="F1073" s="4">
        <v>45383</v>
      </c>
      <c r="G1073">
        <v>64</v>
      </c>
      <c r="H1073">
        <v>48000</v>
      </c>
      <c r="I1073">
        <v>2</v>
      </c>
      <c r="J1073" t="s">
        <v>73</v>
      </c>
      <c r="K1073" t="s">
        <v>75</v>
      </c>
      <c r="L1073">
        <v>8</v>
      </c>
      <c r="M1073">
        <v>1</v>
      </c>
      <c r="N1073">
        <v>96</v>
      </c>
    </row>
    <row r="1074" spans="1:14">
      <c r="A1074" t="s">
        <v>19</v>
      </c>
      <c r="B1074" t="s">
        <v>45</v>
      </c>
      <c r="C1074" s="4">
        <v>45343</v>
      </c>
      <c r="D1074" s="4">
        <v>45352</v>
      </c>
      <c r="E1074" s="4">
        <v>45353</v>
      </c>
      <c r="F1074" s="4">
        <v>45383</v>
      </c>
      <c r="G1074">
        <v>56</v>
      </c>
      <c r="H1074">
        <v>19600</v>
      </c>
      <c r="I1074">
        <v>3</v>
      </c>
      <c r="J1074" t="s">
        <v>73</v>
      </c>
      <c r="K1074" t="s">
        <v>75</v>
      </c>
      <c r="L1074">
        <v>3</v>
      </c>
      <c r="M1074">
        <v>6</v>
      </c>
      <c r="N1074">
        <v>30</v>
      </c>
    </row>
    <row r="1075" spans="1:14">
      <c r="A1075" t="s">
        <v>19</v>
      </c>
      <c r="B1075" t="s">
        <v>46</v>
      </c>
      <c r="C1075" s="4">
        <v>45337</v>
      </c>
      <c r="D1075" s="4">
        <v>45351</v>
      </c>
      <c r="E1075" s="4">
        <v>45352</v>
      </c>
      <c r="F1075" s="4">
        <v>45383</v>
      </c>
      <c r="G1075">
        <v>54</v>
      </c>
      <c r="H1075">
        <v>18900</v>
      </c>
      <c r="I1075">
        <v>3</v>
      </c>
      <c r="J1075" t="s">
        <v>73</v>
      </c>
      <c r="K1075" t="s">
        <v>75</v>
      </c>
      <c r="L1075">
        <v>8</v>
      </c>
      <c r="M1075">
        <v>6</v>
      </c>
      <c r="N1075">
        <v>31</v>
      </c>
    </row>
    <row r="1076" spans="1:14">
      <c r="A1076" t="s">
        <v>20</v>
      </c>
      <c r="B1076" t="s">
        <v>47</v>
      </c>
      <c r="C1076" s="4">
        <v>45349</v>
      </c>
      <c r="D1076" s="4">
        <v>45355</v>
      </c>
      <c r="E1076" s="4">
        <v>45356</v>
      </c>
      <c r="F1076" s="4">
        <v>45383</v>
      </c>
      <c r="G1076">
        <v>52</v>
      </c>
      <c r="H1076">
        <v>11440</v>
      </c>
      <c r="I1076">
        <v>3</v>
      </c>
      <c r="J1076" t="s">
        <v>73</v>
      </c>
      <c r="K1076" t="s">
        <v>75</v>
      </c>
      <c r="L1076">
        <v>4</v>
      </c>
      <c r="M1076">
        <v>2</v>
      </c>
      <c r="N1076">
        <v>27</v>
      </c>
    </row>
    <row r="1077" spans="1:14">
      <c r="A1077" t="s">
        <v>20</v>
      </c>
      <c r="B1077" t="s">
        <v>48</v>
      </c>
      <c r="C1077" s="4">
        <v>45352</v>
      </c>
      <c r="D1077" s="4">
        <v>45358</v>
      </c>
      <c r="E1077" s="4">
        <v>45359</v>
      </c>
      <c r="F1077" s="4">
        <v>45383</v>
      </c>
      <c r="G1077">
        <v>64</v>
      </c>
      <c r="H1077">
        <v>14080</v>
      </c>
      <c r="I1077">
        <v>2</v>
      </c>
      <c r="J1077" t="s">
        <v>73</v>
      </c>
      <c r="K1077" t="s">
        <v>75</v>
      </c>
      <c r="L1077">
        <v>3</v>
      </c>
      <c r="M1077">
        <v>3</v>
      </c>
      <c r="N1077">
        <v>24</v>
      </c>
    </row>
    <row r="1078" spans="1:14">
      <c r="A1078" t="s">
        <v>21</v>
      </c>
      <c r="B1078" t="s">
        <v>49</v>
      </c>
      <c r="C1078" s="4">
        <v>45352</v>
      </c>
      <c r="D1078" s="4">
        <v>45361</v>
      </c>
      <c r="E1078" s="4">
        <v>45362</v>
      </c>
      <c r="F1078" s="4">
        <v>45383</v>
      </c>
      <c r="G1078">
        <v>55</v>
      </c>
      <c r="H1078">
        <v>3300</v>
      </c>
      <c r="I1078">
        <v>3</v>
      </c>
      <c r="J1078" t="s">
        <v>73</v>
      </c>
      <c r="K1078" t="s">
        <v>75</v>
      </c>
      <c r="L1078">
        <v>7</v>
      </c>
      <c r="M1078">
        <v>2</v>
      </c>
      <c r="N1078">
        <v>21</v>
      </c>
    </row>
    <row r="1079" spans="1:14">
      <c r="A1079" t="s">
        <v>21</v>
      </c>
      <c r="B1079" t="s">
        <v>50</v>
      </c>
      <c r="C1079" s="4">
        <v>45355</v>
      </c>
      <c r="D1079" s="4">
        <v>45363</v>
      </c>
      <c r="E1079" s="4">
        <v>45364</v>
      </c>
      <c r="F1079" s="4">
        <v>45383</v>
      </c>
      <c r="G1079">
        <v>66</v>
      </c>
      <c r="H1079">
        <v>3960</v>
      </c>
      <c r="I1079">
        <v>2</v>
      </c>
      <c r="J1079" t="s">
        <v>73</v>
      </c>
      <c r="K1079" t="s">
        <v>75</v>
      </c>
      <c r="L1079">
        <v>4</v>
      </c>
      <c r="M1079">
        <v>4</v>
      </c>
      <c r="N1079">
        <v>19</v>
      </c>
    </row>
    <row r="1080" spans="1:14">
      <c r="A1080" t="s">
        <v>22</v>
      </c>
      <c r="B1080" t="s">
        <v>51</v>
      </c>
      <c r="C1080" s="4">
        <v>45344</v>
      </c>
      <c r="D1080" s="4">
        <v>45352</v>
      </c>
      <c r="E1080" s="4">
        <v>45353</v>
      </c>
      <c r="F1080" s="4">
        <v>45383</v>
      </c>
      <c r="G1080">
        <v>47</v>
      </c>
      <c r="H1080">
        <v>8460</v>
      </c>
      <c r="I1080">
        <v>3</v>
      </c>
      <c r="J1080" t="s">
        <v>74</v>
      </c>
      <c r="K1080" t="s">
        <v>75</v>
      </c>
      <c r="L1080">
        <v>7</v>
      </c>
      <c r="M1080">
        <v>1</v>
      </c>
      <c r="N1080">
        <v>30</v>
      </c>
    </row>
    <row r="1081" spans="1:14">
      <c r="A1081" t="s">
        <v>22</v>
      </c>
      <c r="B1081" t="s">
        <v>52</v>
      </c>
      <c r="C1081" s="4">
        <v>45347</v>
      </c>
      <c r="D1081" s="4">
        <v>45355</v>
      </c>
      <c r="E1081" s="4">
        <v>45356</v>
      </c>
      <c r="F1081" s="4">
        <v>45383</v>
      </c>
      <c r="G1081">
        <v>53</v>
      </c>
      <c r="H1081">
        <v>9540</v>
      </c>
      <c r="I1081">
        <v>3</v>
      </c>
      <c r="J1081" t="s">
        <v>73</v>
      </c>
      <c r="K1081" t="s">
        <v>75</v>
      </c>
      <c r="L1081">
        <v>6</v>
      </c>
      <c r="M1081">
        <v>2</v>
      </c>
      <c r="N1081">
        <v>27</v>
      </c>
    </row>
    <row r="1082" spans="1:14">
      <c r="A1082" t="s">
        <v>23</v>
      </c>
      <c r="B1082" t="s">
        <v>53</v>
      </c>
      <c r="C1082" s="4">
        <v>45333</v>
      </c>
      <c r="D1082" s="4">
        <v>45344</v>
      </c>
      <c r="E1082" s="4">
        <v>45345</v>
      </c>
      <c r="F1082" s="4">
        <v>45383</v>
      </c>
      <c r="G1082">
        <v>39</v>
      </c>
      <c r="H1082">
        <v>17550</v>
      </c>
      <c r="I1082">
        <v>3</v>
      </c>
      <c r="J1082" t="s">
        <v>73</v>
      </c>
      <c r="K1082" t="s">
        <v>76</v>
      </c>
      <c r="L1082">
        <v>6</v>
      </c>
      <c r="M1082">
        <v>5</v>
      </c>
      <c r="N1082">
        <v>38</v>
      </c>
    </row>
    <row r="1083" spans="1:14">
      <c r="A1083" t="s">
        <v>23</v>
      </c>
      <c r="B1083" t="s">
        <v>54</v>
      </c>
      <c r="C1083" s="4">
        <v>45335</v>
      </c>
      <c r="D1083" s="4">
        <v>45349</v>
      </c>
      <c r="E1083" s="4">
        <v>45350</v>
      </c>
      <c r="F1083" s="4">
        <v>45383</v>
      </c>
      <c r="G1083">
        <v>52</v>
      </c>
      <c r="H1083">
        <v>23400</v>
      </c>
      <c r="I1083">
        <v>2</v>
      </c>
      <c r="J1083" t="s">
        <v>73</v>
      </c>
      <c r="K1083" t="s">
        <v>75</v>
      </c>
      <c r="L1083">
        <v>9</v>
      </c>
      <c r="M1083">
        <v>5</v>
      </c>
      <c r="N1083">
        <v>33</v>
      </c>
    </row>
    <row r="1084" spans="1:14">
      <c r="A1084" t="s">
        <v>24</v>
      </c>
      <c r="B1084" t="s">
        <v>55</v>
      </c>
      <c r="C1084" s="4">
        <v>45344</v>
      </c>
      <c r="D1084" s="4">
        <v>45354</v>
      </c>
      <c r="E1084" s="4">
        <v>45355</v>
      </c>
      <c r="F1084" s="4">
        <v>45383</v>
      </c>
      <c r="G1084">
        <v>55</v>
      </c>
      <c r="H1084">
        <v>14300</v>
      </c>
      <c r="I1084">
        <v>2</v>
      </c>
      <c r="J1084" t="s">
        <v>73</v>
      </c>
      <c r="K1084" t="s">
        <v>75</v>
      </c>
      <c r="L1084">
        <v>6</v>
      </c>
      <c r="M1084">
        <v>4</v>
      </c>
      <c r="N1084">
        <v>28</v>
      </c>
    </row>
    <row r="1085" spans="1:14">
      <c r="A1085" t="s">
        <v>24</v>
      </c>
      <c r="B1085" t="s">
        <v>56</v>
      </c>
      <c r="C1085" s="4">
        <v>45339</v>
      </c>
      <c r="D1085" s="4">
        <v>45351</v>
      </c>
      <c r="E1085" s="4">
        <v>45352</v>
      </c>
      <c r="F1085" s="4">
        <v>45383</v>
      </c>
      <c r="G1085">
        <v>62</v>
      </c>
      <c r="H1085">
        <v>16120</v>
      </c>
      <c r="I1085">
        <v>2</v>
      </c>
      <c r="J1085" t="s">
        <v>73</v>
      </c>
      <c r="K1085" t="s">
        <v>75</v>
      </c>
      <c r="L1085">
        <v>10</v>
      </c>
      <c r="M1085">
        <v>2</v>
      </c>
      <c r="N1085">
        <v>31</v>
      </c>
    </row>
    <row r="1086" spans="1:14">
      <c r="A1086" t="s">
        <v>25</v>
      </c>
      <c r="B1086" t="s">
        <v>57</v>
      </c>
      <c r="C1086" s="4">
        <v>45350</v>
      </c>
      <c r="D1086" s="4">
        <v>45360</v>
      </c>
      <c r="E1086" s="4">
        <v>45361</v>
      </c>
      <c r="F1086" s="4">
        <v>45383</v>
      </c>
      <c r="G1086">
        <v>50</v>
      </c>
      <c r="H1086">
        <v>4500</v>
      </c>
      <c r="I1086">
        <v>3</v>
      </c>
      <c r="J1086" t="s">
        <v>73</v>
      </c>
      <c r="K1086" t="s">
        <v>75</v>
      </c>
      <c r="L1086">
        <v>7</v>
      </c>
      <c r="M1086">
        <v>3</v>
      </c>
      <c r="N1086">
        <v>22</v>
      </c>
    </row>
    <row r="1087" spans="1:14">
      <c r="A1087" t="s">
        <v>25</v>
      </c>
      <c r="B1087" t="s">
        <v>58</v>
      </c>
      <c r="C1087" s="4">
        <v>45354</v>
      </c>
      <c r="D1087" s="4">
        <v>45361</v>
      </c>
      <c r="E1087" s="4">
        <v>45362</v>
      </c>
      <c r="F1087" s="4">
        <v>45383</v>
      </c>
      <c r="G1087">
        <v>60</v>
      </c>
      <c r="H1087">
        <v>5400</v>
      </c>
      <c r="I1087">
        <v>2</v>
      </c>
      <c r="J1087" t="s">
        <v>73</v>
      </c>
      <c r="K1087" t="s">
        <v>76</v>
      </c>
      <c r="L1087">
        <v>5</v>
      </c>
      <c r="M1087">
        <v>2</v>
      </c>
      <c r="N1087">
        <v>21</v>
      </c>
    </row>
    <row r="1088" spans="1:14">
      <c r="A1088" t="s">
        <v>26</v>
      </c>
      <c r="B1088" t="s">
        <v>59</v>
      </c>
      <c r="C1088" s="4">
        <v>45341</v>
      </c>
      <c r="D1088" s="4">
        <v>45355</v>
      </c>
      <c r="E1088" s="4">
        <v>45356</v>
      </c>
      <c r="F1088" s="4">
        <v>45383</v>
      </c>
      <c r="G1088">
        <v>39</v>
      </c>
      <c r="H1088">
        <v>5460</v>
      </c>
      <c r="I1088">
        <v>2</v>
      </c>
      <c r="J1088" t="s">
        <v>73</v>
      </c>
      <c r="K1088" t="s">
        <v>76</v>
      </c>
      <c r="L1088">
        <v>8</v>
      </c>
      <c r="M1088">
        <v>6</v>
      </c>
      <c r="N1088">
        <v>27</v>
      </c>
    </row>
    <row r="1089" spans="1:14">
      <c r="A1089" t="s">
        <v>26</v>
      </c>
      <c r="B1089" t="s">
        <v>60</v>
      </c>
      <c r="C1089" s="4">
        <v>45346</v>
      </c>
      <c r="D1089" s="4">
        <v>45357</v>
      </c>
      <c r="E1089" s="4">
        <v>45358</v>
      </c>
      <c r="F1089" s="4">
        <v>45383</v>
      </c>
      <c r="G1089">
        <v>55</v>
      </c>
      <c r="H1089">
        <v>7700</v>
      </c>
      <c r="I1089">
        <v>3</v>
      </c>
      <c r="J1089" t="s">
        <v>73</v>
      </c>
      <c r="K1089" t="s">
        <v>75</v>
      </c>
      <c r="L1089">
        <v>9</v>
      </c>
      <c r="M1089">
        <v>2</v>
      </c>
      <c r="N1089">
        <v>25</v>
      </c>
    </row>
    <row r="1090" spans="1:14">
      <c r="A1090" t="s">
        <v>8</v>
      </c>
      <c r="B1090" t="s">
        <v>27</v>
      </c>
      <c r="C1090" s="4">
        <v>45364</v>
      </c>
      <c r="D1090" s="4">
        <v>45376</v>
      </c>
      <c r="E1090" s="4">
        <v>45377</v>
      </c>
      <c r="F1090" s="4">
        <v>45413</v>
      </c>
      <c r="G1090">
        <v>46</v>
      </c>
      <c r="H1090">
        <v>11960</v>
      </c>
      <c r="I1090">
        <v>3</v>
      </c>
      <c r="J1090" t="s">
        <v>73</v>
      </c>
      <c r="K1090" t="s">
        <v>75</v>
      </c>
      <c r="L1090">
        <v>8</v>
      </c>
      <c r="M1090">
        <v>4</v>
      </c>
      <c r="N1090">
        <v>36</v>
      </c>
    </row>
    <row r="1091" spans="1:14">
      <c r="A1091" t="s">
        <v>8</v>
      </c>
      <c r="B1091" t="s">
        <v>28</v>
      </c>
      <c r="C1091" s="4">
        <v>45362</v>
      </c>
      <c r="D1091" s="4">
        <v>45376</v>
      </c>
      <c r="E1091" s="4">
        <v>45377</v>
      </c>
      <c r="F1091" s="4">
        <v>45413</v>
      </c>
      <c r="G1091">
        <v>52</v>
      </c>
      <c r="H1091">
        <v>13520</v>
      </c>
      <c r="I1091">
        <v>2</v>
      </c>
      <c r="J1091" t="s">
        <v>73</v>
      </c>
      <c r="K1091" t="s">
        <v>75</v>
      </c>
      <c r="L1091">
        <v>8</v>
      </c>
      <c r="M1091">
        <v>6</v>
      </c>
      <c r="N1091">
        <v>36</v>
      </c>
    </row>
    <row r="1092" spans="1:14">
      <c r="A1092" t="s">
        <v>9</v>
      </c>
      <c r="B1092" t="s">
        <v>29</v>
      </c>
      <c r="C1092" s="4">
        <v>45373</v>
      </c>
      <c r="D1092" s="4">
        <v>45383</v>
      </c>
      <c r="E1092" s="4">
        <v>45384</v>
      </c>
      <c r="F1092" s="4">
        <v>45413</v>
      </c>
      <c r="G1092">
        <v>63</v>
      </c>
      <c r="H1092">
        <v>9450</v>
      </c>
      <c r="I1092">
        <v>2</v>
      </c>
      <c r="J1092" t="s">
        <v>74</v>
      </c>
      <c r="K1092" t="s">
        <v>75</v>
      </c>
      <c r="L1092">
        <v>6</v>
      </c>
      <c r="M1092">
        <v>4</v>
      </c>
      <c r="N1092">
        <v>29</v>
      </c>
    </row>
    <row r="1093" spans="1:14">
      <c r="A1093" t="s">
        <v>9</v>
      </c>
      <c r="B1093" t="s">
        <v>30</v>
      </c>
      <c r="C1093" s="4">
        <v>45370</v>
      </c>
      <c r="D1093" s="4">
        <v>45382</v>
      </c>
      <c r="E1093" s="4">
        <v>45383</v>
      </c>
      <c r="F1093" s="4">
        <v>45413</v>
      </c>
      <c r="G1093">
        <v>62</v>
      </c>
      <c r="H1093">
        <v>9300</v>
      </c>
      <c r="I1093">
        <v>3</v>
      </c>
      <c r="J1093" t="s">
        <v>73</v>
      </c>
      <c r="K1093" t="s">
        <v>75</v>
      </c>
      <c r="L1093">
        <v>10</v>
      </c>
      <c r="M1093">
        <v>2</v>
      </c>
      <c r="N1093">
        <v>30</v>
      </c>
    </row>
    <row r="1094" spans="1:14">
      <c r="A1094" t="s">
        <v>10</v>
      </c>
      <c r="B1094" t="s">
        <v>31</v>
      </c>
      <c r="C1094" s="4">
        <v>45359</v>
      </c>
      <c r="D1094" s="4">
        <v>45369</v>
      </c>
      <c r="E1094" s="4">
        <v>45370</v>
      </c>
      <c r="F1094" s="4">
        <v>45413</v>
      </c>
      <c r="G1094">
        <v>50</v>
      </c>
      <c r="H1094">
        <v>16000</v>
      </c>
      <c r="I1094">
        <v>3</v>
      </c>
      <c r="J1094" t="s">
        <v>73</v>
      </c>
      <c r="K1094" t="s">
        <v>75</v>
      </c>
      <c r="L1094">
        <v>8</v>
      </c>
      <c r="M1094">
        <v>2</v>
      </c>
      <c r="N1094">
        <v>43</v>
      </c>
    </row>
    <row r="1095" spans="1:14">
      <c r="A1095" t="s">
        <v>10</v>
      </c>
      <c r="B1095" t="s">
        <v>32</v>
      </c>
      <c r="C1095" s="4">
        <v>45358</v>
      </c>
      <c r="D1095" s="4">
        <v>45369</v>
      </c>
      <c r="E1095" s="4">
        <v>45370</v>
      </c>
      <c r="F1095" s="4">
        <v>45413</v>
      </c>
      <c r="G1095">
        <v>71</v>
      </c>
      <c r="H1095">
        <v>22720</v>
      </c>
      <c r="I1095">
        <v>2</v>
      </c>
      <c r="J1095" t="s">
        <v>73</v>
      </c>
      <c r="K1095" t="s">
        <v>76</v>
      </c>
      <c r="L1095">
        <v>9</v>
      </c>
      <c r="M1095">
        <v>2</v>
      </c>
      <c r="N1095">
        <v>43</v>
      </c>
    </row>
    <row r="1096" spans="1:14">
      <c r="A1096" t="s">
        <v>11</v>
      </c>
      <c r="B1096" t="s">
        <v>33</v>
      </c>
      <c r="C1096" s="4">
        <v>45319</v>
      </c>
      <c r="D1096" s="4">
        <v>45328</v>
      </c>
      <c r="E1096" s="4">
        <v>45329</v>
      </c>
      <c r="F1096" s="4">
        <v>45413</v>
      </c>
      <c r="G1096">
        <v>47</v>
      </c>
      <c r="H1096">
        <v>13160</v>
      </c>
      <c r="I1096">
        <v>3</v>
      </c>
      <c r="J1096" t="s">
        <v>73</v>
      </c>
      <c r="K1096" t="s">
        <v>75</v>
      </c>
      <c r="L1096">
        <v>5</v>
      </c>
      <c r="M1096">
        <v>4</v>
      </c>
      <c r="N1096">
        <v>84</v>
      </c>
    </row>
    <row r="1097" spans="1:14">
      <c r="A1097" t="s">
        <v>11</v>
      </c>
      <c r="B1097" t="s">
        <v>34</v>
      </c>
      <c r="C1097" s="4">
        <v>45316</v>
      </c>
      <c r="D1097" s="4">
        <v>45325</v>
      </c>
      <c r="E1097" s="4">
        <v>45326</v>
      </c>
      <c r="F1097" s="4">
        <v>45413</v>
      </c>
      <c r="G1097">
        <v>61</v>
      </c>
      <c r="H1097">
        <v>17080</v>
      </c>
      <c r="I1097">
        <v>4</v>
      </c>
      <c r="J1097" t="s">
        <v>73</v>
      </c>
      <c r="K1097" t="s">
        <v>75</v>
      </c>
      <c r="L1097">
        <v>4</v>
      </c>
      <c r="M1097">
        <v>5</v>
      </c>
      <c r="N1097">
        <v>87</v>
      </c>
    </row>
    <row r="1098" spans="1:14">
      <c r="A1098" t="s">
        <v>12</v>
      </c>
      <c r="B1098" t="s">
        <v>35</v>
      </c>
      <c r="C1098" s="4">
        <v>45368</v>
      </c>
      <c r="D1098" s="4">
        <v>45378</v>
      </c>
      <c r="E1098" s="4">
        <v>45379</v>
      </c>
      <c r="F1098" s="4">
        <v>45413</v>
      </c>
      <c r="G1098">
        <v>53</v>
      </c>
      <c r="H1098">
        <v>15900</v>
      </c>
      <c r="I1098">
        <v>2</v>
      </c>
      <c r="J1098" t="s">
        <v>73</v>
      </c>
      <c r="K1098" t="s">
        <v>75</v>
      </c>
      <c r="L1098">
        <v>9</v>
      </c>
      <c r="M1098">
        <v>1</v>
      </c>
      <c r="N1098">
        <v>34</v>
      </c>
    </row>
    <row r="1099" spans="1:14">
      <c r="A1099" t="s">
        <v>12</v>
      </c>
      <c r="B1099" t="s">
        <v>36</v>
      </c>
      <c r="C1099" s="4">
        <v>45371</v>
      </c>
      <c r="D1099" s="4">
        <v>45376</v>
      </c>
      <c r="E1099" s="4">
        <v>45377</v>
      </c>
      <c r="F1099" s="4">
        <v>45413</v>
      </c>
      <c r="G1099">
        <v>58</v>
      </c>
      <c r="H1099">
        <v>17400</v>
      </c>
      <c r="I1099">
        <v>3</v>
      </c>
      <c r="J1099" t="s">
        <v>73</v>
      </c>
      <c r="K1099" t="s">
        <v>75</v>
      </c>
      <c r="L1099">
        <v>4</v>
      </c>
      <c r="M1099">
        <v>1</v>
      </c>
      <c r="N1099">
        <v>36</v>
      </c>
    </row>
    <row r="1100" spans="1:14">
      <c r="A1100" t="s">
        <v>13</v>
      </c>
      <c r="B1100" t="s">
        <v>37</v>
      </c>
      <c r="C1100" s="4">
        <v>45365</v>
      </c>
      <c r="D1100" s="4">
        <v>45379</v>
      </c>
      <c r="E1100" s="4">
        <v>45380</v>
      </c>
      <c r="F1100" s="4">
        <v>45413</v>
      </c>
      <c r="G1100">
        <v>65</v>
      </c>
      <c r="H1100">
        <v>9100</v>
      </c>
      <c r="I1100">
        <v>1</v>
      </c>
      <c r="J1100" t="s">
        <v>73</v>
      </c>
      <c r="K1100" t="s">
        <v>75</v>
      </c>
      <c r="L1100">
        <v>8</v>
      </c>
      <c r="M1100">
        <v>6</v>
      </c>
      <c r="N1100">
        <v>33</v>
      </c>
    </row>
    <row r="1101" spans="1:14">
      <c r="A1101" t="s">
        <v>13</v>
      </c>
      <c r="B1101" t="s">
        <v>38</v>
      </c>
      <c r="C1101" s="4">
        <v>45370</v>
      </c>
      <c r="D1101" s="4">
        <v>45378</v>
      </c>
      <c r="E1101" s="4">
        <v>45379</v>
      </c>
      <c r="F1101" s="4">
        <v>45413</v>
      </c>
      <c r="G1101">
        <v>79</v>
      </c>
      <c r="H1101">
        <v>14220</v>
      </c>
      <c r="I1101">
        <v>1</v>
      </c>
      <c r="J1101" t="s">
        <v>73</v>
      </c>
      <c r="K1101" t="s">
        <v>75</v>
      </c>
      <c r="L1101">
        <v>4</v>
      </c>
      <c r="M1101">
        <v>4</v>
      </c>
      <c r="N1101">
        <v>34</v>
      </c>
    </row>
    <row r="1102" spans="1:14">
      <c r="A1102" t="s">
        <v>14</v>
      </c>
      <c r="B1102" t="s">
        <v>39</v>
      </c>
      <c r="C1102" s="4">
        <v>45370</v>
      </c>
      <c r="D1102" s="4">
        <v>45380</v>
      </c>
      <c r="E1102" s="4">
        <v>45381</v>
      </c>
      <c r="F1102" s="4">
        <v>45413</v>
      </c>
      <c r="G1102">
        <v>63</v>
      </c>
      <c r="H1102">
        <v>7560</v>
      </c>
      <c r="I1102">
        <v>2</v>
      </c>
      <c r="J1102" t="s">
        <v>73</v>
      </c>
      <c r="K1102" t="s">
        <v>75</v>
      </c>
      <c r="L1102">
        <v>8</v>
      </c>
      <c r="M1102">
        <v>2</v>
      </c>
      <c r="N1102">
        <v>32</v>
      </c>
    </row>
    <row r="1103" spans="1:14">
      <c r="A1103" t="s">
        <v>14</v>
      </c>
      <c r="B1103" t="s">
        <v>40</v>
      </c>
      <c r="C1103" s="4">
        <v>45376</v>
      </c>
      <c r="D1103" s="4">
        <v>45382</v>
      </c>
      <c r="E1103" s="4">
        <v>45383</v>
      </c>
      <c r="F1103" s="4">
        <v>45413</v>
      </c>
      <c r="G1103">
        <v>59</v>
      </c>
      <c r="H1103">
        <v>7080</v>
      </c>
      <c r="I1103">
        <v>1</v>
      </c>
      <c r="J1103" t="s">
        <v>73</v>
      </c>
      <c r="K1103" t="s">
        <v>75</v>
      </c>
      <c r="L1103">
        <v>4</v>
      </c>
      <c r="M1103">
        <v>2</v>
      </c>
      <c r="N1103">
        <v>30</v>
      </c>
    </row>
    <row r="1104" spans="1:14">
      <c r="A1104" t="s">
        <v>15</v>
      </c>
      <c r="B1104" t="s">
        <v>41</v>
      </c>
      <c r="C1104" s="4">
        <v>45354</v>
      </c>
      <c r="D1104" s="4">
        <v>45365</v>
      </c>
      <c r="E1104" s="4">
        <v>45366</v>
      </c>
      <c r="F1104" s="4">
        <v>45413</v>
      </c>
      <c r="G1104">
        <v>34</v>
      </c>
      <c r="H1104">
        <v>23120</v>
      </c>
      <c r="I1104">
        <v>3</v>
      </c>
      <c r="J1104" t="s">
        <v>73</v>
      </c>
      <c r="K1104" t="s">
        <v>75</v>
      </c>
      <c r="L1104">
        <v>10</v>
      </c>
      <c r="M1104">
        <v>1</v>
      </c>
      <c r="N1104">
        <v>47</v>
      </c>
    </row>
    <row r="1105" spans="1:14">
      <c r="A1105" t="s">
        <v>15</v>
      </c>
      <c r="B1105" t="s">
        <v>42</v>
      </c>
      <c r="C1105" s="4">
        <v>45352</v>
      </c>
      <c r="D1105" s="4">
        <v>45359</v>
      </c>
      <c r="E1105" s="4">
        <v>45360</v>
      </c>
      <c r="F1105" s="4">
        <v>45413</v>
      </c>
      <c r="G1105">
        <v>48</v>
      </c>
      <c r="H1105">
        <v>32640</v>
      </c>
      <c r="I1105">
        <v>3</v>
      </c>
      <c r="J1105" t="s">
        <v>74</v>
      </c>
      <c r="K1105" t="s">
        <v>75</v>
      </c>
      <c r="L1105">
        <v>4</v>
      </c>
      <c r="M1105">
        <v>3</v>
      </c>
      <c r="N1105">
        <v>53</v>
      </c>
    </row>
    <row r="1106" spans="1:14">
      <c r="A1106" t="s">
        <v>16</v>
      </c>
      <c r="B1106" t="s">
        <v>43</v>
      </c>
      <c r="C1106" s="4">
        <v>45309</v>
      </c>
      <c r="D1106" s="4">
        <v>45320</v>
      </c>
      <c r="E1106" s="4">
        <v>45321</v>
      </c>
      <c r="F1106" s="4">
        <v>45413</v>
      </c>
      <c r="G1106">
        <v>44</v>
      </c>
      <c r="H1106">
        <v>33000</v>
      </c>
      <c r="I1106">
        <v>2</v>
      </c>
      <c r="J1106" t="s">
        <v>73</v>
      </c>
      <c r="K1106" t="s">
        <v>75</v>
      </c>
      <c r="L1106">
        <v>7</v>
      </c>
      <c r="M1106">
        <v>4</v>
      </c>
      <c r="N1106">
        <v>92</v>
      </c>
    </row>
    <row r="1107" spans="1:14">
      <c r="A1107" t="s">
        <v>16</v>
      </c>
      <c r="B1107" t="s">
        <v>44</v>
      </c>
      <c r="C1107" s="4">
        <v>45301</v>
      </c>
      <c r="D1107" s="4">
        <v>45315</v>
      </c>
      <c r="E1107" s="4">
        <v>45316</v>
      </c>
      <c r="F1107" s="4">
        <v>45413</v>
      </c>
      <c r="G1107">
        <v>43</v>
      </c>
      <c r="H1107">
        <v>32250</v>
      </c>
      <c r="I1107">
        <v>2</v>
      </c>
      <c r="J1107" t="s">
        <v>73</v>
      </c>
      <c r="K1107" t="s">
        <v>75</v>
      </c>
      <c r="L1107">
        <v>9</v>
      </c>
      <c r="M1107">
        <v>5</v>
      </c>
      <c r="N1107">
        <v>97</v>
      </c>
    </row>
    <row r="1108" spans="1:14">
      <c r="A1108" t="s">
        <v>19</v>
      </c>
      <c r="B1108" t="s">
        <v>45</v>
      </c>
      <c r="C1108" s="4">
        <v>45369</v>
      </c>
      <c r="D1108" s="4">
        <v>45383</v>
      </c>
      <c r="E1108" s="4">
        <v>45384</v>
      </c>
      <c r="F1108" s="4">
        <v>45413</v>
      </c>
      <c r="G1108">
        <v>52</v>
      </c>
      <c r="H1108">
        <v>18200</v>
      </c>
      <c r="I1108">
        <v>2</v>
      </c>
      <c r="J1108" t="s">
        <v>73</v>
      </c>
      <c r="K1108" t="s">
        <v>75</v>
      </c>
      <c r="L1108">
        <v>10</v>
      </c>
      <c r="M1108">
        <v>4</v>
      </c>
      <c r="N1108">
        <v>29</v>
      </c>
    </row>
    <row r="1109" spans="1:14">
      <c r="A1109" t="s">
        <v>19</v>
      </c>
      <c r="B1109" t="s">
        <v>46</v>
      </c>
      <c r="C1109" s="4">
        <v>45372</v>
      </c>
      <c r="D1109" s="4">
        <v>45383</v>
      </c>
      <c r="E1109" s="4">
        <v>45384</v>
      </c>
      <c r="F1109" s="4">
        <v>45413</v>
      </c>
      <c r="G1109">
        <v>54</v>
      </c>
      <c r="H1109">
        <v>18900</v>
      </c>
      <c r="I1109">
        <v>3</v>
      </c>
      <c r="J1109" t="s">
        <v>73</v>
      </c>
      <c r="K1109" t="s">
        <v>75</v>
      </c>
      <c r="L1109">
        <v>8</v>
      </c>
      <c r="M1109">
        <v>3</v>
      </c>
      <c r="N1109">
        <v>29</v>
      </c>
    </row>
    <row r="1110" spans="1:14">
      <c r="A1110" t="s">
        <v>20</v>
      </c>
      <c r="B1110" t="s">
        <v>47</v>
      </c>
      <c r="C1110" s="4">
        <v>45377</v>
      </c>
      <c r="D1110" s="4">
        <v>45385</v>
      </c>
      <c r="E1110" s="4">
        <v>45386</v>
      </c>
      <c r="F1110" s="4">
        <v>45413</v>
      </c>
      <c r="G1110">
        <v>49</v>
      </c>
      <c r="H1110">
        <v>10780</v>
      </c>
      <c r="I1110">
        <v>2</v>
      </c>
      <c r="J1110" t="s">
        <v>73</v>
      </c>
      <c r="K1110" t="s">
        <v>75</v>
      </c>
      <c r="L1110">
        <v>6</v>
      </c>
      <c r="M1110">
        <v>2</v>
      </c>
      <c r="N1110">
        <v>27</v>
      </c>
    </row>
    <row r="1111" spans="1:14">
      <c r="A1111" t="s">
        <v>20</v>
      </c>
      <c r="B1111" t="s">
        <v>48</v>
      </c>
      <c r="C1111" s="4">
        <v>45379</v>
      </c>
      <c r="D1111" s="4">
        <v>45387</v>
      </c>
      <c r="E1111" s="4">
        <v>45388</v>
      </c>
      <c r="F1111" s="4">
        <v>45413</v>
      </c>
      <c r="G1111">
        <v>73</v>
      </c>
      <c r="H1111">
        <v>16060</v>
      </c>
      <c r="I1111">
        <v>1</v>
      </c>
      <c r="J1111" t="s">
        <v>73</v>
      </c>
      <c r="K1111" t="s">
        <v>75</v>
      </c>
      <c r="L1111">
        <v>3</v>
      </c>
      <c r="M1111">
        <v>5</v>
      </c>
      <c r="N1111">
        <v>25</v>
      </c>
    </row>
    <row r="1112" spans="1:14">
      <c r="A1112" t="s">
        <v>21</v>
      </c>
      <c r="B1112" t="s">
        <v>49</v>
      </c>
      <c r="C1112" s="4">
        <v>45378</v>
      </c>
      <c r="D1112" s="4">
        <v>45391</v>
      </c>
      <c r="E1112" s="4">
        <v>45392</v>
      </c>
      <c r="F1112" s="4">
        <v>45413</v>
      </c>
      <c r="G1112">
        <v>42</v>
      </c>
      <c r="H1112">
        <v>2520</v>
      </c>
      <c r="I1112">
        <v>2</v>
      </c>
      <c r="J1112" t="s">
        <v>73</v>
      </c>
      <c r="K1112" t="s">
        <v>75</v>
      </c>
      <c r="L1112">
        <v>8</v>
      </c>
      <c r="M1112">
        <v>5</v>
      </c>
      <c r="N1112">
        <v>21</v>
      </c>
    </row>
    <row r="1113" spans="1:14">
      <c r="A1113" t="s">
        <v>21</v>
      </c>
      <c r="B1113" t="s">
        <v>50</v>
      </c>
      <c r="C1113" s="4">
        <v>45378</v>
      </c>
      <c r="D1113" s="4">
        <v>45393</v>
      </c>
      <c r="E1113" s="4">
        <v>45394</v>
      </c>
      <c r="F1113" s="4">
        <v>45413</v>
      </c>
      <c r="G1113">
        <v>58</v>
      </c>
      <c r="H1113">
        <v>3480</v>
      </c>
      <c r="I1113">
        <v>4</v>
      </c>
      <c r="J1113" t="s">
        <v>73</v>
      </c>
      <c r="K1113" t="s">
        <v>75</v>
      </c>
      <c r="L1113">
        <v>9</v>
      </c>
      <c r="M1113">
        <v>6</v>
      </c>
      <c r="N1113">
        <v>19</v>
      </c>
    </row>
    <row r="1114" spans="1:14">
      <c r="A1114" t="s">
        <v>22</v>
      </c>
      <c r="B1114" t="s">
        <v>51</v>
      </c>
      <c r="C1114" s="4">
        <v>45375</v>
      </c>
      <c r="D1114" s="4">
        <v>45384</v>
      </c>
      <c r="E1114" s="4">
        <v>45385</v>
      </c>
      <c r="F1114" s="4">
        <v>45413</v>
      </c>
      <c r="G1114">
        <v>48</v>
      </c>
      <c r="H1114">
        <v>8640</v>
      </c>
      <c r="I1114">
        <v>2</v>
      </c>
      <c r="J1114" t="s">
        <v>73</v>
      </c>
      <c r="K1114" t="s">
        <v>75</v>
      </c>
      <c r="L1114">
        <v>5</v>
      </c>
      <c r="M1114">
        <v>4</v>
      </c>
      <c r="N1114">
        <v>28</v>
      </c>
    </row>
    <row r="1115" spans="1:14">
      <c r="A1115" t="s">
        <v>22</v>
      </c>
      <c r="B1115" t="s">
        <v>52</v>
      </c>
      <c r="C1115" s="4">
        <v>45371</v>
      </c>
      <c r="D1115" s="4">
        <v>45386</v>
      </c>
      <c r="E1115" s="4">
        <v>45387</v>
      </c>
      <c r="F1115" s="4">
        <v>45413</v>
      </c>
      <c r="G1115">
        <v>48</v>
      </c>
      <c r="H1115">
        <v>8640</v>
      </c>
      <c r="I1115">
        <v>2</v>
      </c>
      <c r="J1115" t="s">
        <v>73</v>
      </c>
      <c r="K1115" t="s">
        <v>76</v>
      </c>
      <c r="L1115">
        <v>8</v>
      </c>
      <c r="M1115">
        <v>7</v>
      </c>
      <c r="N1115">
        <v>26</v>
      </c>
    </row>
    <row r="1116" spans="1:14">
      <c r="A1116" t="s">
        <v>23</v>
      </c>
      <c r="B1116" t="s">
        <v>53</v>
      </c>
      <c r="C1116" s="4">
        <v>45362</v>
      </c>
      <c r="D1116" s="4">
        <v>45376</v>
      </c>
      <c r="E1116" s="4">
        <v>45377</v>
      </c>
      <c r="F1116" s="4">
        <v>45413</v>
      </c>
      <c r="G1116">
        <v>40</v>
      </c>
      <c r="H1116">
        <v>18000</v>
      </c>
      <c r="I1116">
        <v>2</v>
      </c>
      <c r="J1116" t="s">
        <v>73</v>
      </c>
      <c r="K1116" t="s">
        <v>75</v>
      </c>
      <c r="L1116">
        <v>8</v>
      </c>
      <c r="M1116">
        <v>6</v>
      </c>
      <c r="N1116">
        <v>36</v>
      </c>
    </row>
    <row r="1117" spans="1:14">
      <c r="A1117" t="s">
        <v>23</v>
      </c>
      <c r="B1117" t="s">
        <v>54</v>
      </c>
      <c r="C1117" s="4">
        <v>45364</v>
      </c>
      <c r="D1117" s="4">
        <v>45375</v>
      </c>
      <c r="E1117" s="4">
        <v>45376</v>
      </c>
      <c r="F1117" s="4">
        <v>45413</v>
      </c>
      <c r="G1117">
        <v>43</v>
      </c>
      <c r="H1117">
        <v>19350</v>
      </c>
      <c r="I1117">
        <v>3</v>
      </c>
      <c r="J1117" t="s">
        <v>73</v>
      </c>
      <c r="K1117" t="s">
        <v>75</v>
      </c>
      <c r="L1117">
        <v>9</v>
      </c>
      <c r="M1117">
        <v>2</v>
      </c>
      <c r="N1117">
        <v>37</v>
      </c>
    </row>
    <row r="1118" spans="1:14">
      <c r="A1118" t="s">
        <v>24</v>
      </c>
      <c r="B1118" t="s">
        <v>55</v>
      </c>
      <c r="C1118" s="4">
        <v>45373</v>
      </c>
      <c r="D1118" s="4">
        <v>45384</v>
      </c>
      <c r="E1118" s="4">
        <v>45385</v>
      </c>
      <c r="F1118" s="4">
        <v>45413</v>
      </c>
      <c r="G1118">
        <v>45</v>
      </c>
      <c r="H1118">
        <v>11700</v>
      </c>
      <c r="I1118">
        <v>2</v>
      </c>
      <c r="J1118" t="s">
        <v>73</v>
      </c>
      <c r="K1118" t="s">
        <v>76</v>
      </c>
      <c r="L1118">
        <v>7</v>
      </c>
      <c r="M1118">
        <v>4</v>
      </c>
      <c r="N1118">
        <v>28</v>
      </c>
    </row>
    <row r="1119" spans="1:14">
      <c r="A1119" t="s">
        <v>24</v>
      </c>
      <c r="B1119" t="s">
        <v>56</v>
      </c>
      <c r="C1119" s="4">
        <v>45373</v>
      </c>
      <c r="D1119" s="4">
        <v>45382</v>
      </c>
      <c r="E1119" s="4">
        <v>45383</v>
      </c>
      <c r="F1119" s="4">
        <v>45413</v>
      </c>
      <c r="G1119">
        <v>49</v>
      </c>
      <c r="H1119">
        <v>12740</v>
      </c>
      <c r="I1119">
        <v>3</v>
      </c>
      <c r="J1119" t="s">
        <v>73</v>
      </c>
      <c r="K1119" t="s">
        <v>75</v>
      </c>
      <c r="L1119">
        <v>5</v>
      </c>
      <c r="M1119">
        <v>4</v>
      </c>
      <c r="N1119">
        <v>30</v>
      </c>
    </row>
    <row r="1120" spans="1:14">
      <c r="A1120" t="s">
        <v>25</v>
      </c>
      <c r="B1120" t="s">
        <v>57</v>
      </c>
      <c r="C1120" s="4">
        <v>45380</v>
      </c>
      <c r="D1120" s="4">
        <v>45391</v>
      </c>
      <c r="E1120" s="4">
        <v>45392</v>
      </c>
      <c r="F1120" s="4">
        <v>45413</v>
      </c>
      <c r="G1120">
        <v>49</v>
      </c>
      <c r="H1120">
        <v>4410</v>
      </c>
      <c r="I1120">
        <v>3</v>
      </c>
      <c r="J1120" t="s">
        <v>73</v>
      </c>
      <c r="K1120" t="s">
        <v>75</v>
      </c>
      <c r="L1120">
        <v>6</v>
      </c>
      <c r="M1120">
        <v>5</v>
      </c>
      <c r="N1120">
        <v>21</v>
      </c>
    </row>
    <row r="1121" spans="1:14">
      <c r="A1121" t="s">
        <v>25</v>
      </c>
      <c r="B1121" t="s">
        <v>58</v>
      </c>
      <c r="C1121" s="4">
        <v>45378</v>
      </c>
      <c r="D1121" s="4">
        <v>45389</v>
      </c>
      <c r="E1121" s="4">
        <v>45390</v>
      </c>
      <c r="F1121" s="4">
        <v>45413</v>
      </c>
      <c r="G1121">
        <v>68</v>
      </c>
      <c r="H1121">
        <v>6120</v>
      </c>
      <c r="I1121">
        <v>1</v>
      </c>
      <c r="J1121" t="s">
        <v>73</v>
      </c>
      <c r="K1121" t="s">
        <v>75</v>
      </c>
      <c r="L1121">
        <v>7</v>
      </c>
      <c r="M1121">
        <v>4</v>
      </c>
      <c r="N1121">
        <v>23</v>
      </c>
    </row>
    <row r="1122" spans="1:14">
      <c r="A1122" t="s">
        <v>26</v>
      </c>
      <c r="B1122" t="s">
        <v>59</v>
      </c>
      <c r="C1122" s="4">
        <v>45377</v>
      </c>
      <c r="D1122" s="4">
        <v>45389</v>
      </c>
      <c r="E1122" s="4">
        <v>45390</v>
      </c>
      <c r="F1122" s="4">
        <v>45413</v>
      </c>
      <c r="G1122">
        <v>47</v>
      </c>
      <c r="H1122">
        <v>6580</v>
      </c>
      <c r="I1122">
        <v>1</v>
      </c>
      <c r="J1122" t="s">
        <v>73</v>
      </c>
      <c r="K1122" t="s">
        <v>75</v>
      </c>
      <c r="L1122">
        <v>6</v>
      </c>
      <c r="M1122">
        <v>6</v>
      </c>
      <c r="N1122">
        <v>23</v>
      </c>
    </row>
    <row r="1123" spans="1:14">
      <c r="A1123" t="s">
        <v>26</v>
      </c>
      <c r="B1123" t="s">
        <v>60</v>
      </c>
      <c r="C1123" s="4">
        <v>45373</v>
      </c>
      <c r="D1123" s="4">
        <v>45384</v>
      </c>
      <c r="E1123" s="4">
        <v>45385</v>
      </c>
      <c r="F1123" s="4">
        <v>45413</v>
      </c>
      <c r="G1123">
        <v>56</v>
      </c>
      <c r="H1123">
        <v>7840</v>
      </c>
      <c r="I1123">
        <v>2</v>
      </c>
      <c r="J1123" t="s">
        <v>73</v>
      </c>
      <c r="K1123" t="s">
        <v>75</v>
      </c>
      <c r="L1123">
        <v>7</v>
      </c>
      <c r="M1123">
        <v>4</v>
      </c>
      <c r="N1123">
        <v>28</v>
      </c>
    </row>
    <row r="1124" spans="1:14">
      <c r="A1124" t="s">
        <v>8</v>
      </c>
      <c r="B1124" t="s">
        <v>27</v>
      </c>
      <c r="C1124" s="4">
        <v>45392</v>
      </c>
      <c r="D1124" s="4">
        <v>45408</v>
      </c>
      <c r="E1124" s="4">
        <v>45409</v>
      </c>
      <c r="F1124" s="4">
        <v>45444</v>
      </c>
      <c r="G1124">
        <v>56</v>
      </c>
      <c r="H1124">
        <v>14560</v>
      </c>
      <c r="I1124">
        <v>2</v>
      </c>
      <c r="J1124" t="s">
        <v>74</v>
      </c>
      <c r="K1124" t="s">
        <v>75</v>
      </c>
      <c r="L1124">
        <v>9</v>
      </c>
      <c r="M1124">
        <v>7</v>
      </c>
      <c r="N1124">
        <v>35</v>
      </c>
    </row>
    <row r="1125" spans="1:14">
      <c r="A1125" t="s">
        <v>8</v>
      </c>
      <c r="B1125" t="s">
        <v>28</v>
      </c>
      <c r="C1125" s="4">
        <v>45396</v>
      </c>
      <c r="D1125" s="4">
        <v>45406</v>
      </c>
      <c r="E1125" s="4">
        <v>45407</v>
      </c>
      <c r="F1125" s="4">
        <v>45444</v>
      </c>
      <c r="G1125">
        <v>46</v>
      </c>
      <c r="H1125">
        <v>11960</v>
      </c>
      <c r="I1125">
        <v>1</v>
      </c>
      <c r="J1125" t="s">
        <v>73</v>
      </c>
      <c r="K1125" t="s">
        <v>75</v>
      </c>
      <c r="L1125">
        <v>6</v>
      </c>
      <c r="M1125">
        <v>4</v>
      </c>
      <c r="N1125">
        <v>37</v>
      </c>
    </row>
    <row r="1126" spans="1:14">
      <c r="A1126" t="s">
        <v>9</v>
      </c>
      <c r="B1126" t="s">
        <v>29</v>
      </c>
      <c r="C1126" s="4">
        <v>45405</v>
      </c>
      <c r="D1126" s="4">
        <v>45411</v>
      </c>
      <c r="E1126" s="4">
        <v>45412</v>
      </c>
      <c r="F1126" s="4">
        <v>45444</v>
      </c>
      <c r="G1126">
        <v>50</v>
      </c>
      <c r="H1126">
        <v>7500</v>
      </c>
      <c r="I1126">
        <v>2</v>
      </c>
      <c r="J1126" t="s">
        <v>73</v>
      </c>
      <c r="K1126" t="s">
        <v>75</v>
      </c>
      <c r="L1126">
        <v>3</v>
      </c>
      <c r="M1126">
        <v>3</v>
      </c>
      <c r="N1126">
        <v>32</v>
      </c>
    </row>
    <row r="1127" spans="1:14">
      <c r="A1127" t="s">
        <v>9</v>
      </c>
      <c r="B1127" t="s">
        <v>30</v>
      </c>
      <c r="C1127" s="4">
        <v>45405</v>
      </c>
      <c r="D1127" s="4">
        <v>45415</v>
      </c>
      <c r="E1127" s="4">
        <v>45416</v>
      </c>
      <c r="F1127" s="4">
        <v>45444</v>
      </c>
      <c r="G1127">
        <v>77</v>
      </c>
      <c r="H1127">
        <v>11550</v>
      </c>
      <c r="I1127">
        <v>2</v>
      </c>
      <c r="J1127" t="s">
        <v>73</v>
      </c>
      <c r="K1127" t="s">
        <v>75</v>
      </c>
      <c r="L1127">
        <v>7</v>
      </c>
      <c r="M1127">
        <v>3</v>
      </c>
      <c r="N1127">
        <v>28</v>
      </c>
    </row>
    <row r="1128" spans="1:14">
      <c r="A1128" t="s">
        <v>10</v>
      </c>
      <c r="B1128" t="s">
        <v>31</v>
      </c>
      <c r="C1128" s="4">
        <v>45388</v>
      </c>
      <c r="D1128" s="4">
        <v>45402</v>
      </c>
      <c r="E1128" s="4">
        <v>45403</v>
      </c>
      <c r="F1128" s="4">
        <v>45444</v>
      </c>
      <c r="G1128">
        <v>56</v>
      </c>
      <c r="H1128">
        <v>17920</v>
      </c>
      <c r="I1128">
        <v>1</v>
      </c>
      <c r="J1128" t="s">
        <v>73</v>
      </c>
      <c r="K1128" t="s">
        <v>75</v>
      </c>
      <c r="L1128">
        <v>7</v>
      </c>
      <c r="M1128">
        <v>7</v>
      </c>
      <c r="N1128">
        <v>41</v>
      </c>
    </row>
    <row r="1129" spans="1:14">
      <c r="A1129" t="s">
        <v>10</v>
      </c>
      <c r="B1129" t="s">
        <v>32</v>
      </c>
      <c r="C1129" s="4">
        <v>45388</v>
      </c>
      <c r="D1129" s="4">
        <v>45404</v>
      </c>
      <c r="E1129" s="4">
        <v>45405</v>
      </c>
      <c r="F1129" s="4">
        <v>45444</v>
      </c>
      <c r="G1129">
        <v>67</v>
      </c>
      <c r="H1129">
        <v>21440</v>
      </c>
      <c r="I1129">
        <v>3</v>
      </c>
      <c r="J1129" t="s">
        <v>73</v>
      </c>
      <c r="K1129" t="s">
        <v>75</v>
      </c>
      <c r="L1129">
        <v>9</v>
      </c>
      <c r="M1129">
        <v>7</v>
      </c>
      <c r="N1129">
        <v>39</v>
      </c>
    </row>
    <row r="1130" spans="1:14">
      <c r="A1130" t="s">
        <v>11</v>
      </c>
      <c r="B1130" t="s">
        <v>33</v>
      </c>
      <c r="C1130" s="4">
        <v>45354</v>
      </c>
      <c r="D1130" s="4">
        <v>45360</v>
      </c>
      <c r="E1130" s="4">
        <v>45361</v>
      </c>
      <c r="F1130" s="4">
        <v>45444</v>
      </c>
      <c r="G1130">
        <v>57</v>
      </c>
      <c r="H1130">
        <v>15960</v>
      </c>
      <c r="I1130">
        <v>3</v>
      </c>
      <c r="J1130" t="s">
        <v>73</v>
      </c>
      <c r="K1130" t="s">
        <v>75</v>
      </c>
      <c r="L1130">
        <v>5</v>
      </c>
      <c r="M1130">
        <v>1</v>
      </c>
      <c r="N1130">
        <v>83</v>
      </c>
    </row>
    <row r="1131" spans="1:14">
      <c r="A1131" t="s">
        <v>11</v>
      </c>
      <c r="B1131" t="s">
        <v>34</v>
      </c>
      <c r="C1131" s="4">
        <v>45345</v>
      </c>
      <c r="D1131" s="4">
        <v>45358</v>
      </c>
      <c r="E1131" s="4">
        <v>45359</v>
      </c>
      <c r="F1131" s="4">
        <v>45444</v>
      </c>
      <c r="G1131">
        <v>60</v>
      </c>
      <c r="H1131">
        <v>16800</v>
      </c>
      <c r="I1131">
        <v>3</v>
      </c>
      <c r="J1131" t="s">
        <v>73</v>
      </c>
      <c r="K1131" t="s">
        <v>75</v>
      </c>
      <c r="L1131">
        <v>8</v>
      </c>
      <c r="M1131">
        <v>5</v>
      </c>
      <c r="N1131">
        <v>85</v>
      </c>
    </row>
    <row r="1132" spans="1:14">
      <c r="A1132" t="s">
        <v>12</v>
      </c>
      <c r="B1132" t="s">
        <v>35</v>
      </c>
      <c r="C1132" s="4">
        <v>45393</v>
      </c>
      <c r="D1132" s="4">
        <v>45408</v>
      </c>
      <c r="E1132" s="4">
        <v>45409</v>
      </c>
      <c r="F1132" s="4">
        <v>45444</v>
      </c>
      <c r="G1132">
        <v>44</v>
      </c>
      <c r="H1132">
        <v>13200</v>
      </c>
      <c r="I1132">
        <v>2</v>
      </c>
      <c r="J1132" t="s">
        <v>73</v>
      </c>
      <c r="K1132" t="s">
        <v>75</v>
      </c>
      <c r="L1132">
        <v>9</v>
      </c>
      <c r="M1132">
        <v>6</v>
      </c>
      <c r="N1132">
        <v>35</v>
      </c>
    </row>
    <row r="1133" spans="1:14">
      <c r="A1133" t="s">
        <v>12</v>
      </c>
      <c r="B1133" t="s">
        <v>36</v>
      </c>
      <c r="C1133" s="4">
        <v>45399</v>
      </c>
      <c r="D1133" s="4">
        <v>45406</v>
      </c>
      <c r="E1133" s="4">
        <v>45407</v>
      </c>
      <c r="F1133" s="4">
        <v>45444</v>
      </c>
      <c r="G1133">
        <v>48</v>
      </c>
      <c r="H1133">
        <v>14400</v>
      </c>
      <c r="I1133">
        <v>2</v>
      </c>
      <c r="J1133" t="s">
        <v>73</v>
      </c>
      <c r="K1133" t="s">
        <v>75</v>
      </c>
      <c r="L1133">
        <v>4</v>
      </c>
      <c r="M1133">
        <v>3</v>
      </c>
      <c r="N1133">
        <v>37</v>
      </c>
    </row>
    <row r="1134" spans="1:14">
      <c r="A1134" t="s">
        <v>13</v>
      </c>
      <c r="B1134" t="s">
        <v>37</v>
      </c>
      <c r="C1134" s="4">
        <v>45400</v>
      </c>
      <c r="D1134" s="4">
        <v>45411</v>
      </c>
      <c r="E1134" s="4">
        <v>45412</v>
      </c>
      <c r="F1134" s="4">
        <v>45444</v>
      </c>
      <c r="G1134">
        <v>48</v>
      </c>
      <c r="H1134">
        <v>6720</v>
      </c>
      <c r="I1134">
        <v>2</v>
      </c>
      <c r="J1134" t="s">
        <v>73</v>
      </c>
      <c r="K1134" t="s">
        <v>75</v>
      </c>
      <c r="L1134">
        <v>6</v>
      </c>
      <c r="M1134">
        <v>5</v>
      </c>
      <c r="N1134">
        <v>32</v>
      </c>
    </row>
    <row r="1135" spans="1:14">
      <c r="A1135" t="s">
        <v>13</v>
      </c>
      <c r="B1135" t="s">
        <v>38</v>
      </c>
      <c r="C1135" s="4">
        <v>45399</v>
      </c>
      <c r="D1135" s="4">
        <v>45408</v>
      </c>
      <c r="E1135" s="4">
        <v>45409</v>
      </c>
      <c r="F1135" s="4">
        <v>45444</v>
      </c>
      <c r="G1135">
        <v>68</v>
      </c>
      <c r="H1135">
        <v>12240</v>
      </c>
      <c r="I1135">
        <v>2</v>
      </c>
      <c r="J1135" t="s">
        <v>73</v>
      </c>
      <c r="K1135" t="s">
        <v>76</v>
      </c>
      <c r="L1135">
        <v>3</v>
      </c>
      <c r="M1135">
        <v>6</v>
      </c>
      <c r="N1135">
        <v>35</v>
      </c>
    </row>
    <row r="1136" spans="1:14">
      <c r="A1136" t="s">
        <v>14</v>
      </c>
      <c r="B1136" t="s">
        <v>39</v>
      </c>
      <c r="C1136" s="4">
        <v>45400</v>
      </c>
      <c r="D1136" s="4">
        <v>45413</v>
      </c>
      <c r="E1136" s="4">
        <v>45414</v>
      </c>
      <c r="F1136" s="4">
        <v>45444</v>
      </c>
      <c r="G1136">
        <v>48</v>
      </c>
      <c r="H1136">
        <v>5760</v>
      </c>
      <c r="I1136">
        <v>3</v>
      </c>
      <c r="J1136" t="s">
        <v>73</v>
      </c>
      <c r="K1136" t="s">
        <v>75</v>
      </c>
      <c r="L1136">
        <v>7</v>
      </c>
      <c r="M1136">
        <v>6</v>
      </c>
      <c r="N1136">
        <v>30</v>
      </c>
    </row>
    <row r="1137" spans="1:14">
      <c r="A1137" t="s">
        <v>14</v>
      </c>
      <c r="B1137" t="s">
        <v>40</v>
      </c>
      <c r="C1137" s="4">
        <v>45401</v>
      </c>
      <c r="D1137" s="4">
        <v>45416</v>
      </c>
      <c r="E1137" s="4">
        <v>45417</v>
      </c>
      <c r="F1137" s="4">
        <v>45444</v>
      </c>
      <c r="G1137">
        <v>65</v>
      </c>
      <c r="H1137">
        <v>7800</v>
      </c>
      <c r="I1137">
        <v>2</v>
      </c>
      <c r="J1137" t="s">
        <v>73</v>
      </c>
      <c r="K1137" t="s">
        <v>75</v>
      </c>
      <c r="L1137">
        <v>9</v>
      </c>
      <c r="M1137">
        <v>6</v>
      </c>
      <c r="N1137">
        <v>27</v>
      </c>
    </row>
    <row r="1138" spans="1:14">
      <c r="A1138" t="s">
        <v>15</v>
      </c>
      <c r="B1138" t="s">
        <v>41</v>
      </c>
      <c r="C1138" s="4">
        <v>45379</v>
      </c>
      <c r="D1138" s="4">
        <v>45391</v>
      </c>
      <c r="E1138" s="4">
        <v>45392</v>
      </c>
      <c r="F1138" s="4">
        <v>45444</v>
      </c>
      <c r="G1138">
        <v>48</v>
      </c>
      <c r="H1138">
        <v>32640</v>
      </c>
      <c r="I1138">
        <v>4</v>
      </c>
      <c r="J1138" t="s">
        <v>73</v>
      </c>
      <c r="K1138" t="s">
        <v>75</v>
      </c>
      <c r="L1138">
        <v>9</v>
      </c>
      <c r="M1138">
        <v>3</v>
      </c>
      <c r="N1138">
        <v>52</v>
      </c>
    </row>
    <row r="1139" spans="1:14">
      <c r="A1139" t="s">
        <v>15</v>
      </c>
      <c r="B1139" t="s">
        <v>42</v>
      </c>
      <c r="C1139" s="4">
        <v>45380</v>
      </c>
      <c r="D1139" s="4">
        <v>45391</v>
      </c>
      <c r="E1139" s="4">
        <v>45392</v>
      </c>
      <c r="F1139" s="4">
        <v>45444</v>
      </c>
      <c r="G1139">
        <v>53</v>
      </c>
      <c r="H1139">
        <v>36040</v>
      </c>
      <c r="I1139">
        <v>2</v>
      </c>
      <c r="J1139" t="s">
        <v>73</v>
      </c>
      <c r="K1139" t="s">
        <v>75</v>
      </c>
      <c r="L1139">
        <v>5</v>
      </c>
      <c r="M1139">
        <v>6</v>
      </c>
      <c r="N1139">
        <v>52</v>
      </c>
    </row>
    <row r="1140" spans="1:14">
      <c r="A1140" t="s">
        <v>16</v>
      </c>
      <c r="B1140" t="s">
        <v>43</v>
      </c>
      <c r="C1140" s="4">
        <v>45339</v>
      </c>
      <c r="D1140" s="4">
        <v>45348</v>
      </c>
      <c r="E1140" s="4">
        <v>45349</v>
      </c>
      <c r="F1140" s="4">
        <v>45444</v>
      </c>
      <c r="G1140">
        <v>34</v>
      </c>
      <c r="H1140">
        <v>25500</v>
      </c>
      <c r="I1140">
        <v>2</v>
      </c>
      <c r="J1140" t="s">
        <v>73</v>
      </c>
      <c r="K1140" t="s">
        <v>75</v>
      </c>
      <c r="L1140">
        <v>6</v>
      </c>
      <c r="M1140">
        <v>3</v>
      </c>
      <c r="N1140">
        <v>95</v>
      </c>
    </row>
    <row r="1141" spans="1:14">
      <c r="A1141" t="s">
        <v>16</v>
      </c>
      <c r="B1141" t="s">
        <v>44</v>
      </c>
      <c r="C1141" s="4">
        <v>45339</v>
      </c>
      <c r="D1141" s="4">
        <v>45347</v>
      </c>
      <c r="E1141" s="4">
        <v>45348</v>
      </c>
      <c r="F1141" s="4">
        <v>45444</v>
      </c>
      <c r="G1141">
        <v>53</v>
      </c>
      <c r="H1141">
        <v>39750</v>
      </c>
      <c r="I1141">
        <v>3</v>
      </c>
      <c r="J1141" t="s">
        <v>73</v>
      </c>
      <c r="K1141" t="s">
        <v>75</v>
      </c>
      <c r="L1141">
        <v>4</v>
      </c>
      <c r="M1141">
        <v>4</v>
      </c>
      <c r="N1141">
        <v>96</v>
      </c>
    </row>
    <row r="1142" spans="1:14">
      <c r="A1142" t="s">
        <v>19</v>
      </c>
      <c r="B1142" t="s">
        <v>45</v>
      </c>
      <c r="C1142" s="4">
        <v>45402</v>
      </c>
      <c r="D1142" s="4">
        <v>45411</v>
      </c>
      <c r="E1142" s="4">
        <v>45412</v>
      </c>
      <c r="F1142" s="4">
        <v>45444</v>
      </c>
      <c r="G1142">
        <v>54</v>
      </c>
      <c r="H1142">
        <v>18900</v>
      </c>
      <c r="I1142">
        <v>2</v>
      </c>
      <c r="J1142" t="s">
        <v>73</v>
      </c>
      <c r="K1142" t="s">
        <v>75</v>
      </c>
      <c r="L1142">
        <v>4</v>
      </c>
      <c r="M1142">
        <v>5</v>
      </c>
      <c r="N1142">
        <v>32</v>
      </c>
    </row>
    <row r="1143" spans="1:14">
      <c r="A1143" t="s">
        <v>19</v>
      </c>
      <c r="B1143" t="s">
        <v>46</v>
      </c>
      <c r="C1143" s="4">
        <v>45403</v>
      </c>
      <c r="D1143" s="4">
        <v>45415</v>
      </c>
      <c r="E1143" s="4">
        <v>45416</v>
      </c>
      <c r="F1143" s="4">
        <v>45444</v>
      </c>
      <c r="G1143">
        <v>60</v>
      </c>
      <c r="H1143">
        <v>21000</v>
      </c>
      <c r="I1143">
        <v>5</v>
      </c>
      <c r="J1143" t="s">
        <v>73</v>
      </c>
      <c r="K1143" t="s">
        <v>75</v>
      </c>
      <c r="L1143">
        <v>10</v>
      </c>
      <c r="M1143">
        <v>2</v>
      </c>
      <c r="N1143">
        <v>28</v>
      </c>
    </row>
    <row r="1144" spans="1:14">
      <c r="A1144" t="s">
        <v>20</v>
      </c>
      <c r="B1144" t="s">
        <v>47</v>
      </c>
      <c r="C1144" s="4">
        <v>45413</v>
      </c>
      <c r="D1144" s="4">
        <v>45419</v>
      </c>
      <c r="E1144" s="4">
        <v>45420</v>
      </c>
      <c r="F1144" s="4">
        <v>45444</v>
      </c>
      <c r="G1144">
        <v>54</v>
      </c>
      <c r="H1144">
        <v>11880</v>
      </c>
      <c r="I1144">
        <v>2</v>
      </c>
      <c r="J1144" t="s">
        <v>73</v>
      </c>
      <c r="K1144" t="s">
        <v>75</v>
      </c>
      <c r="L1144">
        <v>4</v>
      </c>
      <c r="M1144">
        <v>2</v>
      </c>
      <c r="N1144">
        <v>24</v>
      </c>
    </row>
    <row r="1145" spans="1:14">
      <c r="A1145" t="s">
        <v>20</v>
      </c>
      <c r="B1145" t="s">
        <v>48</v>
      </c>
      <c r="C1145" s="4">
        <v>45409</v>
      </c>
      <c r="D1145" s="4">
        <v>45420</v>
      </c>
      <c r="E1145" s="4">
        <v>45421</v>
      </c>
      <c r="F1145" s="4">
        <v>45444</v>
      </c>
      <c r="G1145">
        <v>64</v>
      </c>
      <c r="H1145">
        <v>14080</v>
      </c>
      <c r="I1145">
        <v>1</v>
      </c>
      <c r="J1145" t="s">
        <v>74</v>
      </c>
      <c r="K1145" t="s">
        <v>75</v>
      </c>
      <c r="L1145">
        <v>9</v>
      </c>
      <c r="M1145">
        <v>2</v>
      </c>
      <c r="N1145">
        <v>23</v>
      </c>
    </row>
    <row r="1146" spans="1:14">
      <c r="A1146" t="s">
        <v>21</v>
      </c>
      <c r="B1146" t="s">
        <v>49</v>
      </c>
      <c r="C1146" s="4">
        <v>45411</v>
      </c>
      <c r="D1146" s="4">
        <v>45424</v>
      </c>
      <c r="E1146" s="4">
        <v>45425</v>
      </c>
      <c r="F1146" s="4">
        <v>45444</v>
      </c>
      <c r="G1146">
        <v>41</v>
      </c>
      <c r="H1146">
        <v>2460</v>
      </c>
      <c r="I1146">
        <v>4</v>
      </c>
      <c r="J1146" t="s">
        <v>73</v>
      </c>
      <c r="K1146" t="s">
        <v>75</v>
      </c>
      <c r="L1146">
        <v>8</v>
      </c>
      <c r="M1146">
        <v>5</v>
      </c>
      <c r="N1146">
        <v>19</v>
      </c>
    </row>
    <row r="1147" spans="1:14">
      <c r="A1147" t="s">
        <v>21</v>
      </c>
      <c r="B1147" t="s">
        <v>50</v>
      </c>
      <c r="C1147" s="4">
        <v>45407</v>
      </c>
      <c r="D1147" s="4">
        <v>45423</v>
      </c>
      <c r="E1147" s="4">
        <v>45424</v>
      </c>
      <c r="F1147" s="4">
        <v>45444</v>
      </c>
      <c r="G1147">
        <v>47</v>
      </c>
      <c r="H1147">
        <v>2820</v>
      </c>
      <c r="I1147">
        <v>2</v>
      </c>
      <c r="J1147" t="s">
        <v>73</v>
      </c>
      <c r="K1147" t="s">
        <v>75</v>
      </c>
      <c r="L1147">
        <v>10</v>
      </c>
      <c r="M1147">
        <v>6</v>
      </c>
      <c r="N1147">
        <v>20</v>
      </c>
    </row>
    <row r="1148" spans="1:14">
      <c r="A1148" t="s">
        <v>22</v>
      </c>
      <c r="B1148" t="s">
        <v>51</v>
      </c>
      <c r="C1148" s="4">
        <v>45405</v>
      </c>
      <c r="D1148" s="4">
        <v>45417</v>
      </c>
      <c r="E1148" s="4">
        <v>45418</v>
      </c>
      <c r="F1148" s="4">
        <v>45444</v>
      </c>
      <c r="G1148">
        <v>46</v>
      </c>
      <c r="H1148">
        <v>8280</v>
      </c>
      <c r="I1148">
        <v>1</v>
      </c>
      <c r="J1148" t="s">
        <v>73</v>
      </c>
      <c r="K1148" t="s">
        <v>76</v>
      </c>
      <c r="L1148">
        <v>7</v>
      </c>
      <c r="M1148">
        <v>5</v>
      </c>
      <c r="N1148">
        <v>26</v>
      </c>
    </row>
    <row r="1149" spans="1:14">
      <c r="A1149" t="s">
        <v>22</v>
      </c>
      <c r="B1149" t="s">
        <v>52</v>
      </c>
      <c r="C1149" s="4">
        <v>45405</v>
      </c>
      <c r="D1149" s="4">
        <v>45415</v>
      </c>
      <c r="E1149" s="4">
        <v>45416</v>
      </c>
      <c r="F1149" s="4">
        <v>45444</v>
      </c>
      <c r="G1149">
        <v>55</v>
      </c>
      <c r="H1149">
        <v>9900</v>
      </c>
      <c r="I1149">
        <v>2</v>
      </c>
      <c r="J1149" t="s">
        <v>73</v>
      </c>
      <c r="K1149" t="s">
        <v>75</v>
      </c>
      <c r="L1149">
        <v>6</v>
      </c>
      <c r="M1149">
        <v>4</v>
      </c>
      <c r="N1149">
        <v>28</v>
      </c>
    </row>
    <row r="1150" spans="1:14">
      <c r="A1150" t="s">
        <v>23</v>
      </c>
      <c r="B1150" t="s">
        <v>53</v>
      </c>
      <c r="C1150" s="4">
        <v>45397</v>
      </c>
      <c r="D1150" s="4">
        <v>45409</v>
      </c>
      <c r="E1150" s="4">
        <v>45410</v>
      </c>
      <c r="F1150" s="4">
        <v>45444</v>
      </c>
      <c r="G1150">
        <v>54</v>
      </c>
      <c r="H1150">
        <v>24300</v>
      </c>
      <c r="I1150">
        <v>4</v>
      </c>
      <c r="J1150" t="s">
        <v>73</v>
      </c>
      <c r="K1150" t="s">
        <v>75</v>
      </c>
      <c r="L1150">
        <v>7</v>
      </c>
      <c r="M1150">
        <v>5</v>
      </c>
      <c r="N1150">
        <v>34</v>
      </c>
    </row>
    <row r="1151" spans="1:14">
      <c r="A1151" t="s">
        <v>23</v>
      </c>
      <c r="B1151" t="s">
        <v>54</v>
      </c>
      <c r="C1151" s="4">
        <v>45398</v>
      </c>
      <c r="D1151" s="4">
        <v>45409</v>
      </c>
      <c r="E1151" s="4">
        <v>45410</v>
      </c>
      <c r="F1151" s="4">
        <v>45444</v>
      </c>
      <c r="G1151">
        <v>56</v>
      </c>
      <c r="H1151">
        <v>25200</v>
      </c>
      <c r="I1151">
        <v>1</v>
      </c>
      <c r="J1151" t="s">
        <v>73</v>
      </c>
      <c r="K1151" t="s">
        <v>75</v>
      </c>
      <c r="L1151">
        <v>6</v>
      </c>
      <c r="M1151">
        <v>5</v>
      </c>
      <c r="N1151">
        <v>34</v>
      </c>
    </row>
    <row r="1152" spans="1:14">
      <c r="A1152" t="s">
        <v>24</v>
      </c>
      <c r="B1152" t="s">
        <v>55</v>
      </c>
      <c r="C1152" s="4">
        <v>45400</v>
      </c>
      <c r="D1152" s="4">
        <v>45415</v>
      </c>
      <c r="E1152" s="4">
        <v>45416</v>
      </c>
      <c r="F1152" s="4">
        <v>45444</v>
      </c>
      <c r="G1152">
        <v>39</v>
      </c>
      <c r="H1152">
        <v>10140</v>
      </c>
      <c r="I1152">
        <v>3</v>
      </c>
      <c r="J1152" t="s">
        <v>73</v>
      </c>
      <c r="K1152" t="s">
        <v>75</v>
      </c>
      <c r="L1152">
        <v>9</v>
      </c>
      <c r="M1152">
        <v>6</v>
      </c>
      <c r="N1152">
        <v>28</v>
      </c>
    </row>
    <row r="1153" spans="1:14">
      <c r="A1153" t="s">
        <v>24</v>
      </c>
      <c r="B1153" t="s">
        <v>56</v>
      </c>
      <c r="C1153" s="4">
        <v>45401</v>
      </c>
      <c r="D1153" s="4">
        <v>45413</v>
      </c>
      <c r="E1153" s="4">
        <v>45414</v>
      </c>
      <c r="F1153" s="4">
        <v>45444</v>
      </c>
      <c r="G1153">
        <v>55</v>
      </c>
      <c r="H1153">
        <v>14300</v>
      </c>
      <c r="I1153">
        <v>1</v>
      </c>
      <c r="J1153" t="s">
        <v>73</v>
      </c>
      <c r="K1153" t="s">
        <v>75</v>
      </c>
      <c r="L1153">
        <v>8</v>
      </c>
      <c r="M1153">
        <v>4</v>
      </c>
      <c r="N1153">
        <v>30</v>
      </c>
    </row>
    <row r="1154" spans="1:14">
      <c r="A1154" t="s">
        <v>25</v>
      </c>
      <c r="B1154" t="s">
        <v>57</v>
      </c>
      <c r="C1154" s="4">
        <v>45410</v>
      </c>
      <c r="D1154" s="4">
        <v>45422</v>
      </c>
      <c r="E1154" s="4">
        <v>45423</v>
      </c>
      <c r="F1154" s="4">
        <v>45444</v>
      </c>
      <c r="G1154">
        <v>66</v>
      </c>
      <c r="H1154">
        <v>5940</v>
      </c>
      <c r="I1154">
        <v>3</v>
      </c>
      <c r="J1154" t="s">
        <v>73</v>
      </c>
      <c r="K1154" t="s">
        <v>76</v>
      </c>
      <c r="L1154">
        <v>6</v>
      </c>
      <c r="M1154">
        <v>6</v>
      </c>
      <c r="N1154">
        <v>21</v>
      </c>
    </row>
    <row r="1155" spans="1:14">
      <c r="A1155" t="s">
        <v>25</v>
      </c>
      <c r="B1155" t="s">
        <v>58</v>
      </c>
      <c r="C1155" s="4">
        <v>45411</v>
      </c>
      <c r="D1155" s="4">
        <v>45418</v>
      </c>
      <c r="E1155" s="4">
        <v>45419</v>
      </c>
      <c r="F1155" s="4">
        <v>45444</v>
      </c>
      <c r="G1155">
        <v>78</v>
      </c>
      <c r="H1155">
        <v>7020</v>
      </c>
      <c r="I1155">
        <v>4</v>
      </c>
      <c r="J1155" t="s">
        <v>73</v>
      </c>
      <c r="K1155" t="s">
        <v>75</v>
      </c>
      <c r="L1155">
        <v>3</v>
      </c>
      <c r="M1155">
        <v>4</v>
      </c>
      <c r="N1155">
        <v>25</v>
      </c>
    </row>
    <row r="1156" spans="1:14">
      <c r="A1156" t="s">
        <v>26</v>
      </c>
      <c r="B1156" t="s">
        <v>59</v>
      </c>
      <c r="C1156" s="4">
        <v>45405</v>
      </c>
      <c r="D1156" s="4">
        <v>45417</v>
      </c>
      <c r="E1156" s="4">
        <v>45418</v>
      </c>
      <c r="F1156" s="4">
        <v>45444</v>
      </c>
      <c r="G1156">
        <v>40</v>
      </c>
      <c r="H1156">
        <v>5600</v>
      </c>
      <c r="I1156">
        <v>5</v>
      </c>
      <c r="J1156" t="s">
        <v>73</v>
      </c>
      <c r="K1156" t="s">
        <v>76</v>
      </c>
      <c r="L1156">
        <v>8</v>
      </c>
      <c r="M1156">
        <v>4</v>
      </c>
      <c r="N1156">
        <v>26</v>
      </c>
    </row>
    <row r="1157" spans="1:14">
      <c r="A1157" t="s">
        <v>26</v>
      </c>
      <c r="B1157" t="s">
        <v>60</v>
      </c>
      <c r="C1157" s="4">
        <v>45410</v>
      </c>
      <c r="D1157" s="4">
        <v>45415</v>
      </c>
      <c r="E1157" s="4">
        <v>45416</v>
      </c>
      <c r="F1157" s="4">
        <v>45444</v>
      </c>
      <c r="G1157">
        <v>71</v>
      </c>
      <c r="H1157">
        <v>9940</v>
      </c>
      <c r="I1157">
        <v>2</v>
      </c>
      <c r="J1157" t="s">
        <v>73</v>
      </c>
      <c r="K1157" t="s">
        <v>75</v>
      </c>
      <c r="L1157">
        <v>4</v>
      </c>
      <c r="M1157">
        <v>1</v>
      </c>
      <c r="N1157">
        <v>28</v>
      </c>
    </row>
    <row r="1158" spans="1:14">
      <c r="A1158" t="s">
        <v>8</v>
      </c>
      <c r="B1158" t="s">
        <v>27</v>
      </c>
      <c r="C1158" s="4">
        <v>45430</v>
      </c>
      <c r="D1158" s="4">
        <v>45441</v>
      </c>
      <c r="E1158" s="4">
        <v>45442</v>
      </c>
      <c r="F1158" s="4">
        <v>45474</v>
      </c>
      <c r="G1158">
        <v>37</v>
      </c>
      <c r="H1158">
        <v>9620</v>
      </c>
      <c r="I1158">
        <v>1</v>
      </c>
      <c r="J1158" t="s">
        <v>73</v>
      </c>
      <c r="K1158" t="s">
        <v>75</v>
      </c>
      <c r="L1158">
        <v>7</v>
      </c>
      <c r="M1158">
        <v>4</v>
      </c>
      <c r="N1158">
        <v>32</v>
      </c>
    </row>
    <row r="1159" spans="1:14">
      <c r="A1159" t="s">
        <v>8</v>
      </c>
      <c r="B1159" t="s">
        <v>28</v>
      </c>
      <c r="C1159" s="4">
        <v>45430</v>
      </c>
      <c r="D1159" s="4">
        <v>45438</v>
      </c>
      <c r="E1159" s="4">
        <v>45439</v>
      </c>
      <c r="F1159" s="4">
        <v>45474</v>
      </c>
      <c r="G1159">
        <v>45</v>
      </c>
      <c r="H1159">
        <v>11700</v>
      </c>
      <c r="I1159">
        <v>4</v>
      </c>
      <c r="J1159" t="s">
        <v>73</v>
      </c>
      <c r="K1159" t="s">
        <v>75</v>
      </c>
      <c r="L1159">
        <v>7</v>
      </c>
      <c r="M1159">
        <v>1</v>
      </c>
      <c r="N1159">
        <v>35</v>
      </c>
    </row>
    <row r="1160" spans="1:14">
      <c r="A1160" t="s">
        <v>9</v>
      </c>
      <c r="B1160" t="s">
        <v>29</v>
      </c>
      <c r="C1160" s="4">
        <v>45436</v>
      </c>
      <c r="D1160" s="4">
        <v>45441</v>
      </c>
      <c r="E1160" s="4">
        <v>45442</v>
      </c>
      <c r="F1160" s="4">
        <v>45474</v>
      </c>
      <c r="G1160">
        <v>44</v>
      </c>
      <c r="H1160">
        <v>6600</v>
      </c>
      <c r="I1160">
        <v>4</v>
      </c>
      <c r="J1160" t="s">
        <v>73</v>
      </c>
      <c r="K1160" t="s">
        <v>75</v>
      </c>
      <c r="L1160">
        <v>3</v>
      </c>
      <c r="M1160">
        <v>2</v>
      </c>
      <c r="N1160">
        <v>32</v>
      </c>
    </row>
    <row r="1161" spans="1:14">
      <c r="A1161" t="s">
        <v>9</v>
      </c>
      <c r="B1161" t="s">
        <v>30</v>
      </c>
      <c r="C1161" s="4">
        <v>45432</v>
      </c>
      <c r="D1161" s="4">
        <v>45444</v>
      </c>
      <c r="E1161" s="4">
        <v>45445</v>
      </c>
      <c r="F1161" s="4">
        <v>45474</v>
      </c>
      <c r="G1161">
        <v>83</v>
      </c>
      <c r="H1161">
        <v>12450</v>
      </c>
      <c r="I1161">
        <v>2</v>
      </c>
      <c r="J1161" t="s">
        <v>73</v>
      </c>
      <c r="K1161" t="s">
        <v>75</v>
      </c>
      <c r="L1161">
        <v>7</v>
      </c>
      <c r="M1161">
        <v>5</v>
      </c>
      <c r="N1161">
        <v>29</v>
      </c>
    </row>
    <row r="1162" spans="1:14">
      <c r="A1162" t="s">
        <v>10</v>
      </c>
      <c r="B1162" t="s">
        <v>31</v>
      </c>
      <c r="C1162" s="4">
        <v>45427</v>
      </c>
      <c r="D1162" s="4">
        <v>45435</v>
      </c>
      <c r="E1162" s="4">
        <v>45436</v>
      </c>
      <c r="F1162" s="4">
        <v>45474</v>
      </c>
      <c r="G1162">
        <v>58</v>
      </c>
      <c r="H1162">
        <v>18560</v>
      </c>
      <c r="I1162">
        <v>3</v>
      </c>
      <c r="J1162" t="s">
        <v>73</v>
      </c>
      <c r="K1162" t="s">
        <v>75</v>
      </c>
      <c r="L1162">
        <v>5</v>
      </c>
      <c r="M1162">
        <v>3</v>
      </c>
      <c r="N1162">
        <v>38</v>
      </c>
    </row>
    <row r="1163" spans="1:14">
      <c r="A1163" t="s">
        <v>10</v>
      </c>
      <c r="B1163" t="s">
        <v>32</v>
      </c>
      <c r="C1163" s="4">
        <v>45425</v>
      </c>
      <c r="D1163" s="4">
        <v>45435</v>
      </c>
      <c r="E1163" s="4">
        <v>45436</v>
      </c>
      <c r="F1163" s="4">
        <v>45474</v>
      </c>
      <c r="G1163">
        <v>53</v>
      </c>
      <c r="H1163">
        <v>16960</v>
      </c>
      <c r="I1163">
        <v>1</v>
      </c>
      <c r="J1163" t="s">
        <v>73</v>
      </c>
      <c r="K1163" t="s">
        <v>75</v>
      </c>
      <c r="L1163">
        <v>5</v>
      </c>
      <c r="M1163">
        <v>5</v>
      </c>
      <c r="N1163">
        <v>38</v>
      </c>
    </row>
    <row r="1164" spans="1:14">
      <c r="A1164" t="s">
        <v>11</v>
      </c>
      <c r="B1164" t="s">
        <v>33</v>
      </c>
      <c r="C1164" s="4">
        <v>45378</v>
      </c>
      <c r="D1164" s="4">
        <v>45388</v>
      </c>
      <c r="E1164" s="4">
        <v>45389</v>
      </c>
      <c r="F1164" s="4">
        <v>45474</v>
      </c>
      <c r="G1164">
        <v>48</v>
      </c>
      <c r="H1164">
        <v>13440</v>
      </c>
      <c r="I1164">
        <v>2</v>
      </c>
      <c r="J1164" t="s">
        <v>73</v>
      </c>
      <c r="K1164" t="s">
        <v>75</v>
      </c>
      <c r="L1164">
        <v>6</v>
      </c>
      <c r="M1164">
        <v>4</v>
      </c>
      <c r="N1164">
        <v>85</v>
      </c>
    </row>
    <row r="1165" spans="1:14">
      <c r="A1165" t="s">
        <v>11</v>
      </c>
      <c r="B1165" t="s">
        <v>34</v>
      </c>
      <c r="C1165" s="4">
        <v>45372</v>
      </c>
      <c r="D1165" s="4">
        <v>45387</v>
      </c>
      <c r="E1165" s="4">
        <v>45388</v>
      </c>
      <c r="F1165" s="4">
        <v>45474</v>
      </c>
      <c r="G1165">
        <v>49</v>
      </c>
      <c r="H1165">
        <v>13720</v>
      </c>
      <c r="I1165">
        <v>3</v>
      </c>
      <c r="J1165" t="s">
        <v>73</v>
      </c>
      <c r="K1165" t="s">
        <v>75</v>
      </c>
      <c r="L1165">
        <v>10</v>
      </c>
      <c r="M1165">
        <v>5</v>
      </c>
      <c r="N1165">
        <v>86</v>
      </c>
    </row>
    <row r="1166" spans="1:14">
      <c r="A1166" t="s">
        <v>12</v>
      </c>
      <c r="B1166" t="s">
        <v>35</v>
      </c>
      <c r="C1166" s="4">
        <v>45428</v>
      </c>
      <c r="D1166" s="4">
        <v>45440</v>
      </c>
      <c r="E1166" s="4">
        <v>45441</v>
      </c>
      <c r="F1166" s="4">
        <v>45474</v>
      </c>
      <c r="G1166">
        <v>37</v>
      </c>
      <c r="H1166">
        <v>11100</v>
      </c>
      <c r="I1166">
        <v>1</v>
      </c>
      <c r="J1166" t="s">
        <v>73</v>
      </c>
      <c r="K1166" t="s">
        <v>75</v>
      </c>
      <c r="L1166">
        <v>7</v>
      </c>
      <c r="M1166">
        <v>5</v>
      </c>
      <c r="N1166">
        <v>33</v>
      </c>
    </row>
    <row r="1167" spans="1:14">
      <c r="A1167" t="s">
        <v>12</v>
      </c>
      <c r="B1167" t="s">
        <v>36</v>
      </c>
      <c r="C1167" s="4">
        <v>45424</v>
      </c>
      <c r="D1167" s="4">
        <v>45439</v>
      </c>
      <c r="E1167" s="4">
        <v>45440</v>
      </c>
      <c r="F1167" s="4">
        <v>45474</v>
      </c>
      <c r="G1167">
        <v>54</v>
      </c>
      <c r="H1167">
        <v>16200</v>
      </c>
      <c r="I1167">
        <v>2</v>
      </c>
      <c r="J1167" t="s">
        <v>73</v>
      </c>
      <c r="K1167" t="s">
        <v>75</v>
      </c>
      <c r="L1167">
        <v>9</v>
      </c>
      <c r="M1167">
        <v>6</v>
      </c>
      <c r="N1167">
        <v>34</v>
      </c>
    </row>
    <row r="1168" spans="1:14">
      <c r="A1168" t="s">
        <v>13</v>
      </c>
      <c r="B1168" t="s">
        <v>37</v>
      </c>
      <c r="C1168" s="4">
        <v>45429</v>
      </c>
      <c r="D1168" s="4">
        <v>45443</v>
      </c>
      <c r="E1168" s="4">
        <v>45444</v>
      </c>
      <c r="F1168" s="4">
        <v>45474</v>
      </c>
      <c r="G1168">
        <v>64</v>
      </c>
      <c r="H1168">
        <v>8960</v>
      </c>
      <c r="I1168">
        <v>2</v>
      </c>
      <c r="J1168" t="s">
        <v>73</v>
      </c>
      <c r="K1168" t="s">
        <v>75</v>
      </c>
      <c r="L1168">
        <v>8</v>
      </c>
      <c r="M1168">
        <v>6</v>
      </c>
      <c r="N1168">
        <v>30</v>
      </c>
    </row>
    <row r="1169" spans="1:14">
      <c r="A1169" t="s">
        <v>13</v>
      </c>
      <c r="B1169" t="s">
        <v>38</v>
      </c>
      <c r="C1169" s="4">
        <v>45431</v>
      </c>
      <c r="D1169" s="4">
        <v>45438</v>
      </c>
      <c r="E1169" s="4">
        <v>45439</v>
      </c>
      <c r="F1169" s="4">
        <v>45474</v>
      </c>
      <c r="G1169">
        <v>82</v>
      </c>
      <c r="H1169">
        <v>14760</v>
      </c>
      <c r="I1169">
        <v>5</v>
      </c>
      <c r="J1169" t="s">
        <v>73</v>
      </c>
      <c r="K1169" t="s">
        <v>76</v>
      </c>
      <c r="L1169">
        <v>5</v>
      </c>
      <c r="M1169">
        <v>2</v>
      </c>
      <c r="N1169">
        <v>35</v>
      </c>
    </row>
    <row r="1170" spans="1:14">
      <c r="A1170" t="s">
        <v>14</v>
      </c>
      <c r="B1170" t="s">
        <v>39</v>
      </c>
      <c r="C1170" s="4">
        <v>45432</v>
      </c>
      <c r="D1170" s="4">
        <v>45444</v>
      </c>
      <c r="E1170" s="4">
        <v>45445</v>
      </c>
      <c r="F1170" s="4">
        <v>45474</v>
      </c>
      <c r="G1170">
        <v>41</v>
      </c>
      <c r="H1170">
        <v>4920</v>
      </c>
      <c r="I1170">
        <v>2</v>
      </c>
      <c r="J1170" t="s">
        <v>73</v>
      </c>
      <c r="K1170" t="s">
        <v>75</v>
      </c>
      <c r="L1170">
        <v>9</v>
      </c>
      <c r="M1170">
        <v>3</v>
      </c>
      <c r="N1170">
        <v>29</v>
      </c>
    </row>
    <row r="1171" spans="1:14">
      <c r="A1171" t="s">
        <v>14</v>
      </c>
      <c r="B1171" t="s">
        <v>40</v>
      </c>
      <c r="C1171" s="4">
        <v>45440</v>
      </c>
      <c r="D1171" s="4">
        <v>45445</v>
      </c>
      <c r="E1171" s="4">
        <v>45446</v>
      </c>
      <c r="F1171" s="4">
        <v>45474</v>
      </c>
      <c r="G1171">
        <v>54</v>
      </c>
      <c r="H1171">
        <v>6480</v>
      </c>
      <c r="I1171">
        <v>2</v>
      </c>
      <c r="J1171" t="s">
        <v>74</v>
      </c>
      <c r="K1171" t="s">
        <v>75</v>
      </c>
      <c r="L1171">
        <v>4</v>
      </c>
      <c r="M1171">
        <v>1</v>
      </c>
      <c r="N1171">
        <v>28</v>
      </c>
    </row>
    <row r="1172" spans="1:14">
      <c r="A1172" t="s">
        <v>15</v>
      </c>
      <c r="B1172" t="s">
        <v>41</v>
      </c>
      <c r="C1172" s="4">
        <v>45418</v>
      </c>
      <c r="D1172" s="4">
        <v>45426</v>
      </c>
      <c r="E1172" s="4">
        <v>45427</v>
      </c>
      <c r="F1172" s="4">
        <v>45474</v>
      </c>
      <c r="G1172">
        <v>37</v>
      </c>
      <c r="H1172">
        <v>25160</v>
      </c>
      <c r="I1172">
        <v>3</v>
      </c>
      <c r="J1172" t="s">
        <v>73</v>
      </c>
      <c r="K1172" t="s">
        <v>75</v>
      </c>
      <c r="L1172">
        <v>5</v>
      </c>
      <c r="M1172">
        <v>3</v>
      </c>
      <c r="N1172">
        <v>47</v>
      </c>
    </row>
    <row r="1173" spans="1:14">
      <c r="A1173" t="s">
        <v>15</v>
      </c>
      <c r="B1173" t="s">
        <v>42</v>
      </c>
      <c r="C1173" s="4">
        <v>45405</v>
      </c>
      <c r="D1173" s="4">
        <v>45421</v>
      </c>
      <c r="E1173" s="4">
        <v>45422</v>
      </c>
      <c r="F1173" s="4">
        <v>45474</v>
      </c>
      <c r="G1173">
        <v>61</v>
      </c>
      <c r="H1173">
        <v>41480</v>
      </c>
      <c r="I1173">
        <v>2</v>
      </c>
      <c r="J1173" t="s">
        <v>73</v>
      </c>
      <c r="K1173" t="s">
        <v>75</v>
      </c>
      <c r="L1173">
        <v>9</v>
      </c>
      <c r="M1173">
        <v>7</v>
      </c>
      <c r="N1173">
        <v>52</v>
      </c>
    </row>
    <row r="1174" spans="1:14">
      <c r="A1174" t="s">
        <v>16</v>
      </c>
      <c r="B1174" t="s">
        <v>43</v>
      </c>
      <c r="C1174" s="4">
        <v>45365</v>
      </c>
      <c r="D1174" s="4">
        <v>45377</v>
      </c>
      <c r="E1174" s="4">
        <v>45378</v>
      </c>
      <c r="F1174" s="4">
        <v>45474</v>
      </c>
      <c r="G1174">
        <v>36</v>
      </c>
      <c r="H1174">
        <v>27000</v>
      </c>
      <c r="I1174">
        <v>2</v>
      </c>
      <c r="J1174" t="s">
        <v>73</v>
      </c>
      <c r="K1174" t="s">
        <v>75</v>
      </c>
      <c r="L1174">
        <v>7</v>
      </c>
      <c r="M1174">
        <v>5</v>
      </c>
      <c r="N1174">
        <v>96</v>
      </c>
    </row>
    <row r="1175" spans="1:14">
      <c r="A1175" t="s">
        <v>16</v>
      </c>
      <c r="B1175" t="s">
        <v>44</v>
      </c>
      <c r="C1175" s="4">
        <v>45368</v>
      </c>
      <c r="D1175" s="4">
        <v>45380</v>
      </c>
      <c r="E1175" s="4">
        <v>45381</v>
      </c>
      <c r="F1175" s="4">
        <v>45474</v>
      </c>
      <c r="G1175">
        <v>63</v>
      </c>
      <c r="H1175">
        <v>47250</v>
      </c>
      <c r="I1175">
        <v>2</v>
      </c>
      <c r="J1175" t="s">
        <v>73</v>
      </c>
      <c r="K1175" t="s">
        <v>75</v>
      </c>
      <c r="L1175">
        <v>9</v>
      </c>
      <c r="M1175">
        <v>3</v>
      </c>
      <c r="N1175">
        <v>93</v>
      </c>
    </row>
    <row r="1176" spans="1:14">
      <c r="A1176" t="s">
        <v>19</v>
      </c>
      <c r="B1176" t="s">
        <v>45</v>
      </c>
      <c r="C1176" s="4">
        <v>45434</v>
      </c>
      <c r="D1176" s="4">
        <v>45445</v>
      </c>
      <c r="E1176" s="4">
        <v>45446</v>
      </c>
      <c r="F1176" s="4">
        <v>45474</v>
      </c>
      <c r="G1176">
        <v>38</v>
      </c>
      <c r="H1176">
        <v>13300</v>
      </c>
      <c r="I1176">
        <v>2</v>
      </c>
      <c r="J1176" t="s">
        <v>74</v>
      </c>
      <c r="K1176" t="s">
        <v>75</v>
      </c>
      <c r="L1176">
        <v>8</v>
      </c>
      <c r="M1176">
        <v>3</v>
      </c>
      <c r="N1176">
        <v>28</v>
      </c>
    </row>
    <row r="1177" spans="1:14">
      <c r="A1177" t="s">
        <v>19</v>
      </c>
      <c r="B1177" t="s">
        <v>46</v>
      </c>
      <c r="C1177" s="4">
        <v>45434</v>
      </c>
      <c r="D1177" s="4">
        <v>45442</v>
      </c>
      <c r="E1177" s="4">
        <v>45443</v>
      </c>
      <c r="F1177" s="4">
        <v>45474</v>
      </c>
      <c r="G1177">
        <v>53</v>
      </c>
      <c r="H1177">
        <v>18550</v>
      </c>
      <c r="I1177">
        <v>3</v>
      </c>
      <c r="J1177" t="s">
        <v>73</v>
      </c>
      <c r="K1177" t="s">
        <v>75</v>
      </c>
      <c r="L1177">
        <v>3</v>
      </c>
      <c r="M1177">
        <v>5</v>
      </c>
      <c r="N1177">
        <v>31</v>
      </c>
    </row>
    <row r="1178" spans="1:14">
      <c r="A1178" t="s">
        <v>20</v>
      </c>
      <c r="B1178" t="s">
        <v>47</v>
      </c>
      <c r="C1178" s="4">
        <v>45441</v>
      </c>
      <c r="D1178" s="4">
        <v>45447</v>
      </c>
      <c r="E1178" s="4">
        <v>45448</v>
      </c>
      <c r="F1178" s="4">
        <v>45474</v>
      </c>
      <c r="G1178">
        <v>49</v>
      </c>
      <c r="H1178">
        <v>10780</v>
      </c>
      <c r="I1178">
        <v>2</v>
      </c>
      <c r="J1178" t="s">
        <v>73</v>
      </c>
      <c r="K1178" t="s">
        <v>76</v>
      </c>
      <c r="L1178">
        <v>5</v>
      </c>
      <c r="M1178">
        <v>1</v>
      </c>
      <c r="N1178">
        <v>26</v>
      </c>
    </row>
    <row r="1179" spans="1:14">
      <c r="A1179" t="s">
        <v>20</v>
      </c>
      <c r="B1179" t="s">
        <v>48</v>
      </c>
      <c r="C1179" s="4">
        <v>45439</v>
      </c>
      <c r="D1179" s="4">
        <v>45446</v>
      </c>
      <c r="E1179" s="4">
        <v>45447</v>
      </c>
      <c r="F1179" s="4">
        <v>45474</v>
      </c>
      <c r="G1179">
        <v>56</v>
      </c>
      <c r="H1179">
        <v>12320</v>
      </c>
      <c r="I1179">
        <v>3</v>
      </c>
      <c r="J1179" t="s">
        <v>73</v>
      </c>
      <c r="K1179" t="s">
        <v>76</v>
      </c>
      <c r="L1179">
        <v>5</v>
      </c>
      <c r="M1179">
        <v>2</v>
      </c>
      <c r="N1179">
        <v>27</v>
      </c>
    </row>
    <row r="1180" spans="1:14">
      <c r="A1180" t="s">
        <v>21</v>
      </c>
      <c r="B1180" t="s">
        <v>49</v>
      </c>
      <c r="C1180" s="4">
        <v>45443</v>
      </c>
      <c r="D1180" s="4">
        <v>45455</v>
      </c>
      <c r="E1180" s="4">
        <v>45456</v>
      </c>
      <c r="F1180" s="4">
        <v>45474</v>
      </c>
      <c r="G1180">
        <v>37</v>
      </c>
      <c r="H1180">
        <v>2220</v>
      </c>
      <c r="I1180">
        <v>4</v>
      </c>
      <c r="J1180" t="s">
        <v>73</v>
      </c>
      <c r="K1180" t="s">
        <v>75</v>
      </c>
      <c r="L1180">
        <v>9</v>
      </c>
      <c r="M1180">
        <v>3</v>
      </c>
      <c r="N1180">
        <v>18</v>
      </c>
    </row>
    <row r="1181" spans="1:14">
      <c r="A1181" t="s">
        <v>21</v>
      </c>
      <c r="B1181" t="s">
        <v>50</v>
      </c>
      <c r="C1181" s="4">
        <v>45438</v>
      </c>
      <c r="D1181" s="4">
        <v>45452</v>
      </c>
      <c r="E1181" s="4">
        <v>45453</v>
      </c>
      <c r="F1181" s="4">
        <v>45474</v>
      </c>
      <c r="G1181">
        <v>55</v>
      </c>
      <c r="H1181">
        <v>3300</v>
      </c>
      <c r="I1181">
        <v>2</v>
      </c>
      <c r="J1181" t="s">
        <v>73</v>
      </c>
      <c r="K1181" t="s">
        <v>75</v>
      </c>
      <c r="L1181">
        <v>10</v>
      </c>
      <c r="M1181">
        <v>4</v>
      </c>
      <c r="N1181">
        <v>21</v>
      </c>
    </row>
    <row r="1182" spans="1:14">
      <c r="A1182" t="s">
        <v>22</v>
      </c>
      <c r="B1182" t="s">
        <v>51</v>
      </c>
      <c r="C1182" s="4">
        <v>45434</v>
      </c>
      <c r="D1182" s="4">
        <v>45443</v>
      </c>
      <c r="E1182" s="4">
        <v>45444</v>
      </c>
      <c r="F1182" s="4">
        <v>45474</v>
      </c>
      <c r="G1182">
        <v>37</v>
      </c>
      <c r="H1182">
        <v>6660</v>
      </c>
      <c r="I1182">
        <v>2</v>
      </c>
      <c r="J1182" t="s">
        <v>73</v>
      </c>
      <c r="K1182" t="s">
        <v>75</v>
      </c>
      <c r="L1182">
        <v>5</v>
      </c>
      <c r="M1182">
        <v>4</v>
      </c>
      <c r="N1182">
        <v>30</v>
      </c>
    </row>
    <row r="1183" spans="1:14">
      <c r="A1183" t="s">
        <v>22</v>
      </c>
      <c r="B1183" t="s">
        <v>52</v>
      </c>
      <c r="C1183" s="4">
        <v>45439</v>
      </c>
      <c r="D1183" s="4">
        <v>45448</v>
      </c>
      <c r="E1183" s="4">
        <v>45449</v>
      </c>
      <c r="F1183" s="4">
        <v>45474</v>
      </c>
      <c r="G1183">
        <v>77</v>
      </c>
      <c r="H1183">
        <v>13860</v>
      </c>
      <c r="I1183">
        <v>3</v>
      </c>
      <c r="J1183" t="s">
        <v>73</v>
      </c>
      <c r="K1183" t="s">
        <v>75</v>
      </c>
      <c r="L1183">
        <v>3</v>
      </c>
      <c r="M1183">
        <v>6</v>
      </c>
      <c r="N1183">
        <v>25</v>
      </c>
    </row>
    <row r="1184" spans="1:14">
      <c r="A1184" t="s">
        <v>23</v>
      </c>
      <c r="B1184" t="s">
        <v>53</v>
      </c>
      <c r="C1184" s="4">
        <v>45427</v>
      </c>
      <c r="D1184" s="4">
        <v>45436</v>
      </c>
      <c r="E1184" s="4">
        <v>45437</v>
      </c>
      <c r="F1184" s="4">
        <v>45474</v>
      </c>
      <c r="G1184">
        <v>53</v>
      </c>
      <c r="H1184">
        <v>23850</v>
      </c>
      <c r="I1184">
        <v>3</v>
      </c>
      <c r="J1184" t="s">
        <v>73</v>
      </c>
      <c r="K1184" t="s">
        <v>75</v>
      </c>
      <c r="L1184">
        <v>4</v>
      </c>
      <c r="M1184">
        <v>5</v>
      </c>
      <c r="N1184">
        <v>37</v>
      </c>
    </row>
    <row r="1185" spans="1:14">
      <c r="A1185" t="s">
        <v>23</v>
      </c>
      <c r="B1185" t="s">
        <v>54</v>
      </c>
      <c r="C1185" s="4">
        <v>45428</v>
      </c>
      <c r="D1185" s="4">
        <v>45437</v>
      </c>
      <c r="E1185" s="4">
        <v>45438</v>
      </c>
      <c r="F1185" s="4">
        <v>45474</v>
      </c>
      <c r="G1185">
        <v>44</v>
      </c>
      <c r="H1185">
        <v>19800</v>
      </c>
      <c r="I1185">
        <v>2</v>
      </c>
      <c r="J1185" t="s">
        <v>74</v>
      </c>
      <c r="K1185" t="s">
        <v>75</v>
      </c>
      <c r="L1185">
        <v>6</v>
      </c>
      <c r="M1185">
        <v>3</v>
      </c>
      <c r="N1185">
        <v>36</v>
      </c>
    </row>
    <row r="1186" spans="1:14">
      <c r="A1186" t="s">
        <v>24</v>
      </c>
      <c r="B1186" t="s">
        <v>55</v>
      </c>
      <c r="C1186" s="4">
        <v>45433</v>
      </c>
      <c r="D1186" s="4">
        <v>45443</v>
      </c>
      <c r="E1186" s="4">
        <v>45444</v>
      </c>
      <c r="F1186" s="4">
        <v>45474</v>
      </c>
      <c r="G1186">
        <v>54</v>
      </c>
      <c r="H1186">
        <v>14040</v>
      </c>
      <c r="I1186">
        <v>2</v>
      </c>
      <c r="J1186" t="s">
        <v>73</v>
      </c>
      <c r="K1186" t="s">
        <v>75</v>
      </c>
      <c r="L1186">
        <v>4</v>
      </c>
      <c r="M1186">
        <v>6</v>
      </c>
      <c r="N1186">
        <v>30</v>
      </c>
    </row>
    <row r="1187" spans="1:14">
      <c r="A1187" t="s">
        <v>24</v>
      </c>
      <c r="B1187" t="s">
        <v>56</v>
      </c>
      <c r="C1187" s="4">
        <v>45436</v>
      </c>
      <c r="D1187" s="4">
        <v>45446</v>
      </c>
      <c r="E1187" s="4">
        <v>45447</v>
      </c>
      <c r="F1187" s="4">
        <v>45474</v>
      </c>
      <c r="G1187">
        <v>50</v>
      </c>
      <c r="H1187">
        <v>13000</v>
      </c>
      <c r="I1187">
        <v>2</v>
      </c>
      <c r="J1187" t="s">
        <v>74</v>
      </c>
      <c r="K1187" t="s">
        <v>75</v>
      </c>
      <c r="L1187">
        <v>9</v>
      </c>
      <c r="M1187">
        <v>1</v>
      </c>
      <c r="N1187">
        <v>27</v>
      </c>
    </row>
    <row r="1188" spans="1:14">
      <c r="A1188" t="s">
        <v>25</v>
      </c>
      <c r="B1188" t="s">
        <v>57</v>
      </c>
      <c r="C1188" s="4">
        <v>45447</v>
      </c>
      <c r="D1188" s="4">
        <v>45452</v>
      </c>
      <c r="E1188" s="4">
        <v>45453</v>
      </c>
      <c r="F1188" s="4">
        <v>45474</v>
      </c>
      <c r="G1188">
        <v>57</v>
      </c>
      <c r="H1188">
        <v>5130</v>
      </c>
      <c r="I1188">
        <v>1</v>
      </c>
      <c r="J1188" t="s">
        <v>73</v>
      </c>
      <c r="K1188" t="s">
        <v>75</v>
      </c>
      <c r="L1188">
        <v>4</v>
      </c>
      <c r="M1188">
        <v>1</v>
      </c>
      <c r="N1188">
        <v>21</v>
      </c>
    </row>
    <row r="1189" spans="1:14">
      <c r="A1189" t="s">
        <v>25</v>
      </c>
      <c r="B1189" t="s">
        <v>58</v>
      </c>
      <c r="C1189" s="4">
        <v>45442</v>
      </c>
      <c r="D1189" s="4">
        <v>45451</v>
      </c>
      <c r="E1189" s="4">
        <v>45452</v>
      </c>
      <c r="F1189" s="4">
        <v>45474</v>
      </c>
      <c r="G1189">
        <v>60</v>
      </c>
      <c r="H1189">
        <v>5400</v>
      </c>
      <c r="I1189">
        <v>3</v>
      </c>
      <c r="J1189" t="s">
        <v>73</v>
      </c>
      <c r="K1189" t="s">
        <v>76</v>
      </c>
      <c r="L1189">
        <v>7</v>
      </c>
      <c r="M1189">
        <v>2</v>
      </c>
      <c r="N1189">
        <v>22</v>
      </c>
    </row>
    <row r="1190" spans="1:14">
      <c r="A1190" t="s">
        <v>26</v>
      </c>
      <c r="B1190" t="s">
        <v>59</v>
      </c>
      <c r="C1190" s="4">
        <v>45442</v>
      </c>
      <c r="D1190" s="4">
        <v>45447</v>
      </c>
      <c r="E1190" s="4">
        <v>45448</v>
      </c>
      <c r="F1190" s="4">
        <v>45474</v>
      </c>
      <c r="G1190">
        <v>37</v>
      </c>
      <c r="H1190">
        <v>5180</v>
      </c>
      <c r="I1190">
        <v>3</v>
      </c>
      <c r="J1190" t="s">
        <v>73</v>
      </c>
      <c r="K1190" t="s">
        <v>75</v>
      </c>
      <c r="L1190">
        <v>3</v>
      </c>
      <c r="M1190">
        <v>2</v>
      </c>
      <c r="N1190">
        <v>26</v>
      </c>
    </row>
    <row r="1191" spans="1:14">
      <c r="A1191" t="s">
        <v>26</v>
      </c>
      <c r="B1191" t="s">
        <v>60</v>
      </c>
      <c r="C1191" s="4">
        <v>45439</v>
      </c>
      <c r="D1191" s="4">
        <v>45450</v>
      </c>
      <c r="E1191" s="4">
        <v>45451</v>
      </c>
      <c r="F1191" s="4">
        <v>45474</v>
      </c>
      <c r="G1191">
        <v>59</v>
      </c>
      <c r="H1191">
        <v>8260</v>
      </c>
      <c r="I1191">
        <v>5</v>
      </c>
      <c r="J1191" t="s">
        <v>73</v>
      </c>
      <c r="K1191" t="s">
        <v>75</v>
      </c>
      <c r="L1191">
        <v>8</v>
      </c>
      <c r="M1191">
        <v>3</v>
      </c>
      <c r="N1191">
        <v>23</v>
      </c>
    </row>
    <row r="1192" spans="1:14">
      <c r="A1192" t="s">
        <v>8</v>
      </c>
      <c r="B1192" t="s">
        <v>27</v>
      </c>
      <c r="C1192" s="4">
        <v>45462</v>
      </c>
      <c r="D1192" s="4">
        <v>45470</v>
      </c>
      <c r="E1192" s="4">
        <v>45471</v>
      </c>
      <c r="F1192" s="4">
        <v>45505</v>
      </c>
      <c r="G1192">
        <v>58</v>
      </c>
      <c r="H1192">
        <v>15080</v>
      </c>
      <c r="I1192">
        <v>2</v>
      </c>
      <c r="J1192" t="s">
        <v>73</v>
      </c>
      <c r="K1192" t="s">
        <v>76</v>
      </c>
      <c r="L1192">
        <v>6</v>
      </c>
      <c r="M1192">
        <v>2</v>
      </c>
      <c r="N1192">
        <v>34</v>
      </c>
    </row>
    <row r="1193" spans="1:14">
      <c r="A1193" t="s">
        <v>8</v>
      </c>
      <c r="B1193" t="s">
        <v>28</v>
      </c>
      <c r="C1193" s="4">
        <v>45460</v>
      </c>
      <c r="D1193" s="4">
        <v>45468</v>
      </c>
      <c r="E1193" s="4">
        <v>45469</v>
      </c>
      <c r="F1193" s="4">
        <v>45505</v>
      </c>
      <c r="G1193">
        <v>61</v>
      </c>
      <c r="H1193">
        <v>15860</v>
      </c>
      <c r="I1193">
        <v>2</v>
      </c>
      <c r="J1193" t="s">
        <v>73</v>
      </c>
      <c r="K1193" t="s">
        <v>76</v>
      </c>
      <c r="L1193">
        <v>4</v>
      </c>
      <c r="M1193">
        <v>4</v>
      </c>
      <c r="N1193">
        <v>36</v>
      </c>
    </row>
    <row r="1194" spans="1:14">
      <c r="A1194" t="s">
        <v>9</v>
      </c>
      <c r="B1194" t="s">
        <v>29</v>
      </c>
      <c r="C1194" s="4">
        <v>45464</v>
      </c>
      <c r="D1194" s="4">
        <v>45473</v>
      </c>
      <c r="E1194" s="4">
        <v>45474</v>
      </c>
      <c r="F1194" s="4">
        <v>45505</v>
      </c>
      <c r="G1194">
        <v>49</v>
      </c>
      <c r="H1194">
        <v>7350</v>
      </c>
      <c r="I1194">
        <v>2</v>
      </c>
      <c r="J1194" t="s">
        <v>73</v>
      </c>
      <c r="K1194" t="s">
        <v>75</v>
      </c>
      <c r="L1194">
        <v>6</v>
      </c>
      <c r="M1194">
        <v>3</v>
      </c>
      <c r="N1194">
        <v>31</v>
      </c>
    </row>
    <row r="1195" spans="1:14">
      <c r="A1195" t="s">
        <v>9</v>
      </c>
      <c r="B1195" t="s">
        <v>30</v>
      </c>
      <c r="C1195" s="4">
        <v>45463</v>
      </c>
      <c r="D1195" s="4">
        <v>45475</v>
      </c>
      <c r="E1195" s="4">
        <v>45476</v>
      </c>
      <c r="F1195" s="4">
        <v>45505</v>
      </c>
      <c r="G1195">
        <v>71</v>
      </c>
      <c r="H1195">
        <v>10650</v>
      </c>
      <c r="I1195">
        <v>4</v>
      </c>
      <c r="J1195" t="s">
        <v>73</v>
      </c>
      <c r="K1195" t="s">
        <v>75</v>
      </c>
      <c r="L1195">
        <v>6</v>
      </c>
      <c r="M1195">
        <v>6</v>
      </c>
      <c r="N1195">
        <v>29</v>
      </c>
    </row>
    <row r="1196" spans="1:14">
      <c r="A1196" t="s">
        <v>10</v>
      </c>
      <c r="B1196" t="s">
        <v>31</v>
      </c>
      <c r="C1196" s="4">
        <v>45449</v>
      </c>
      <c r="D1196" s="4">
        <v>45463</v>
      </c>
      <c r="E1196" s="4">
        <v>45464</v>
      </c>
      <c r="F1196" s="4">
        <v>45505</v>
      </c>
      <c r="G1196">
        <v>50</v>
      </c>
      <c r="H1196">
        <v>16000</v>
      </c>
      <c r="I1196">
        <v>4</v>
      </c>
      <c r="J1196" t="s">
        <v>73</v>
      </c>
      <c r="K1196" t="s">
        <v>75</v>
      </c>
      <c r="L1196">
        <v>9</v>
      </c>
      <c r="M1196">
        <v>5</v>
      </c>
      <c r="N1196">
        <v>41</v>
      </c>
    </row>
    <row r="1197" spans="1:14">
      <c r="A1197" t="s">
        <v>10</v>
      </c>
      <c r="B1197" t="s">
        <v>32</v>
      </c>
      <c r="C1197" s="4">
        <v>45461</v>
      </c>
      <c r="D1197" s="4">
        <v>45467</v>
      </c>
      <c r="E1197" s="4">
        <v>45468</v>
      </c>
      <c r="F1197" s="4">
        <v>45505</v>
      </c>
      <c r="G1197">
        <v>56</v>
      </c>
      <c r="H1197">
        <v>17920</v>
      </c>
      <c r="I1197">
        <v>3</v>
      </c>
      <c r="J1197" t="s">
        <v>73</v>
      </c>
      <c r="K1197" t="s">
        <v>75</v>
      </c>
      <c r="L1197">
        <v>3</v>
      </c>
      <c r="M1197">
        <v>3</v>
      </c>
      <c r="N1197">
        <v>37</v>
      </c>
    </row>
    <row r="1198" spans="1:14">
      <c r="A1198" t="s">
        <v>11</v>
      </c>
      <c r="B1198" t="s">
        <v>33</v>
      </c>
      <c r="C1198" s="4">
        <v>45412</v>
      </c>
      <c r="D1198" s="4">
        <v>45421</v>
      </c>
      <c r="E1198" s="4">
        <v>45422</v>
      </c>
      <c r="F1198" s="4">
        <v>45505</v>
      </c>
      <c r="G1198">
        <v>50</v>
      </c>
      <c r="H1198">
        <v>14000</v>
      </c>
      <c r="I1198">
        <v>2</v>
      </c>
      <c r="J1198" t="s">
        <v>73</v>
      </c>
      <c r="K1198" t="s">
        <v>75</v>
      </c>
      <c r="L1198">
        <v>3</v>
      </c>
      <c r="M1198">
        <v>6</v>
      </c>
      <c r="N1198">
        <v>83</v>
      </c>
    </row>
    <row r="1199" spans="1:14">
      <c r="A1199" t="s">
        <v>11</v>
      </c>
      <c r="B1199" t="s">
        <v>34</v>
      </c>
      <c r="C1199" s="4">
        <v>45405</v>
      </c>
      <c r="D1199" s="4">
        <v>45418</v>
      </c>
      <c r="E1199" s="4">
        <v>45419</v>
      </c>
      <c r="F1199" s="4">
        <v>45505</v>
      </c>
      <c r="G1199">
        <v>56</v>
      </c>
      <c r="H1199">
        <v>15680</v>
      </c>
      <c r="I1199">
        <v>2</v>
      </c>
      <c r="J1199" t="s">
        <v>73</v>
      </c>
      <c r="K1199" t="s">
        <v>75</v>
      </c>
      <c r="L1199">
        <v>9</v>
      </c>
      <c r="M1199">
        <v>4</v>
      </c>
      <c r="N1199">
        <v>86</v>
      </c>
    </row>
    <row r="1200" spans="1:14">
      <c r="A1200" t="s">
        <v>12</v>
      </c>
      <c r="B1200" t="s">
        <v>35</v>
      </c>
      <c r="C1200" s="4">
        <v>45458</v>
      </c>
      <c r="D1200" s="4">
        <v>45470</v>
      </c>
      <c r="E1200" s="4">
        <v>45471</v>
      </c>
      <c r="F1200" s="4">
        <v>45505</v>
      </c>
      <c r="G1200">
        <v>49</v>
      </c>
      <c r="H1200">
        <v>14700</v>
      </c>
      <c r="I1200">
        <v>2</v>
      </c>
      <c r="J1200" t="s">
        <v>73</v>
      </c>
      <c r="K1200" t="s">
        <v>75</v>
      </c>
      <c r="L1200">
        <v>9</v>
      </c>
      <c r="M1200">
        <v>3</v>
      </c>
      <c r="N1200">
        <v>34</v>
      </c>
    </row>
    <row r="1201" spans="1:14">
      <c r="A1201" t="s">
        <v>12</v>
      </c>
      <c r="B1201" t="s">
        <v>36</v>
      </c>
      <c r="C1201" s="4">
        <v>45459</v>
      </c>
      <c r="D1201" s="4">
        <v>45470</v>
      </c>
      <c r="E1201" s="4">
        <v>45471</v>
      </c>
      <c r="F1201" s="4">
        <v>45505</v>
      </c>
      <c r="G1201">
        <v>70</v>
      </c>
      <c r="H1201">
        <v>21000</v>
      </c>
      <c r="I1201">
        <v>2</v>
      </c>
      <c r="J1201" t="s">
        <v>73</v>
      </c>
      <c r="K1201" t="s">
        <v>75</v>
      </c>
      <c r="L1201">
        <v>5</v>
      </c>
      <c r="M1201">
        <v>6</v>
      </c>
      <c r="N1201">
        <v>34</v>
      </c>
    </row>
    <row r="1202" spans="1:14">
      <c r="A1202" t="s">
        <v>13</v>
      </c>
      <c r="B1202" t="s">
        <v>37</v>
      </c>
      <c r="C1202" s="4">
        <v>45463</v>
      </c>
      <c r="D1202" s="4">
        <v>45472</v>
      </c>
      <c r="E1202" s="4">
        <v>45473</v>
      </c>
      <c r="F1202" s="4">
        <v>45505</v>
      </c>
      <c r="G1202">
        <v>73</v>
      </c>
      <c r="H1202">
        <v>10220</v>
      </c>
      <c r="I1202">
        <v>4</v>
      </c>
      <c r="J1202" t="s">
        <v>73</v>
      </c>
      <c r="K1202" t="s">
        <v>75</v>
      </c>
      <c r="L1202">
        <v>5</v>
      </c>
      <c r="M1202">
        <v>4</v>
      </c>
      <c r="N1202">
        <v>32</v>
      </c>
    </row>
    <row r="1203" spans="1:14">
      <c r="A1203" t="s">
        <v>13</v>
      </c>
      <c r="B1203" t="s">
        <v>38</v>
      </c>
      <c r="C1203" s="4">
        <v>45458</v>
      </c>
      <c r="D1203" s="4">
        <v>45470</v>
      </c>
      <c r="E1203" s="4">
        <v>45471</v>
      </c>
      <c r="F1203" s="4">
        <v>45505</v>
      </c>
      <c r="G1203">
        <v>67</v>
      </c>
      <c r="H1203">
        <v>12060</v>
      </c>
      <c r="I1203">
        <v>3</v>
      </c>
      <c r="J1203" t="s">
        <v>73</v>
      </c>
      <c r="K1203" t="s">
        <v>75</v>
      </c>
      <c r="L1203">
        <v>9</v>
      </c>
      <c r="M1203">
        <v>3</v>
      </c>
      <c r="N1203">
        <v>34</v>
      </c>
    </row>
    <row r="1204" spans="1:14">
      <c r="A1204" t="s">
        <v>14</v>
      </c>
      <c r="B1204" t="s">
        <v>39</v>
      </c>
      <c r="C1204" s="4">
        <v>45469</v>
      </c>
      <c r="D1204" s="4">
        <v>45477</v>
      </c>
      <c r="E1204" s="4">
        <v>45478</v>
      </c>
      <c r="F1204" s="4">
        <v>45505</v>
      </c>
      <c r="G1204">
        <v>64</v>
      </c>
      <c r="H1204">
        <v>7680</v>
      </c>
      <c r="I1204">
        <v>4</v>
      </c>
      <c r="J1204" t="s">
        <v>73</v>
      </c>
      <c r="K1204" t="s">
        <v>76</v>
      </c>
      <c r="L1204">
        <v>6</v>
      </c>
      <c r="M1204">
        <v>2</v>
      </c>
      <c r="N1204">
        <v>27</v>
      </c>
    </row>
    <row r="1205" spans="1:14">
      <c r="A1205" t="s">
        <v>14</v>
      </c>
      <c r="B1205" t="s">
        <v>40</v>
      </c>
      <c r="C1205" s="4">
        <v>45467</v>
      </c>
      <c r="D1205" s="4">
        <v>45476</v>
      </c>
      <c r="E1205" s="4">
        <v>45477</v>
      </c>
      <c r="F1205" s="4">
        <v>45505</v>
      </c>
      <c r="G1205">
        <v>57</v>
      </c>
      <c r="H1205">
        <v>6840</v>
      </c>
      <c r="I1205">
        <v>3</v>
      </c>
      <c r="J1205" t="s">
        <v>73</v>
      </c>
      <c r="K1205" t="s">
        <v>76</v>
      </c>
      <c r="L1205">
        <v>5</v>
      </c>
      <c r="M1205">
        <v>4</v>
      </c>
      <c r="N1205">
        <v>28</v>
      </c>
    </row>
    <row r="1206" spans="1:14">
      <c r="A1206" t="s">
        <v>15</v>
      </c>
      <c r="B1206" t="s">
        <v>41</v>
      </c>
      <c r="C1206" s="4">
        <v>45439</v>
      </c>
      <c r="D1206" s="4">
        <v>45451</v>
      </c>
      <c r="E1206" s="4">
        <v>45452</v>
      </c>
      <c r="F1206" s="4">
        <v>45505</v>
      </c>
      <c r="G1206">
        <v>38</v>
      </c>
      <c r="H1206">
        <v>25840</v>
      </c>
      <c r="I1206">
        <v>3</v>
      </c>
      <c r="J1206" t="s">
        <v>73</v>
      </c>
      <c r="K1206" t="s">
        <v>75</v>
      </c>
      <c r="L1206">
        <v>10</v>
      </c>
      <c r="M1206">
        <v>2</v>
      </c>
      <c r="N1206">
        <v>53</v>
      </c>
    </row>
    <row r="1207" spans="1:14">
      <c r="A1207" t="s">
        <v>15</v>
      </c>
      <c r="B1207" t="s">
        <v>42</v>
      </c>
      <c r="C1207" s="4">
        <v>45452</v>
      </c>
      <c r="D1207" s="4">
        <v>45457</v>
      </c>
      <c r="E1207" s="4">
        <v>45458</v>
      </c>
      <c r="F1207" s="4">
        <v>45505</v>
      </c>
      <c r="G1207">
        <v>57</v>
      </c>
      <c r="H1207">
        <v>38760</v>
      </c>
      <c r="I1207">
        <v>3</v>
      </c>
      <c r="J1207" t="s">
        <v>73</v>
      </c>
      <c r="K1207" t="s">
        <v>76</v>
      </c>
      <c r="L1207">
        <v>4</v>
      </c>
      <c r="M1207">
        <v>1</v>
      </c>
      <c r="N1207">
        <v>47</v>
      </c>
    </row>
    <row r="1208" spans="1:14">
      <c r="A1208" t="s">
        <v>16</v>
      </c>
      <c r="B1208" t="s">
        <v>43</v>
      </c>
      <c r="C1208" s="4">
        <v>45399</v>
      </c>
      <c r="D1208" s="4">
        <v>45408</v>
      </c>
      <c r="E1208" s="4">
        <v>45409</v>
      </c>
      <c r="F1208" s="4">
        <v>45505</v>
      </c>
      <c r="G1208">
        <v>40</v>
      </c>
      <c r="H1208">
        <v>30000</v>
      </c>
      <c r="I1208">
        <v>2</v>
      </c>
      <c r="J1208" t="s">
        <v>73</v>
      </c>
      <c r="K1208" t="s">
        <v>75</v>
      </c>
      <c r="L1208">
        <v>5</v>
      </c>
      <c r="M1208">
        <v>4</v>
      </c>
      <c r="N1208">
        <v>96</v>
      </c>
    </row>
    <row r="1209" spans="1:14">
      <c r="A1209" t="s">
        <v>16</v>
      </c>
      <c r="B1209" t="s">
        <v>44</v>
      </c>
      <c r="C1209" s="4">
        <v>45395</v>
      </c>
      <c r="D1209" s="4">
        <v>45408</v>
      </c>
      <c r="E1209" s="4">
        <v>45409</v>
      </c>
      <c r="F1209" s="4">
        <v>45505</v>
      </c>
      <c r="G1209">
        <v>42</v>
      </c>
      <c r="H1209">
        <v>31500</v>
      </c>
      <c r="I1209">
        <v>1</v>
      </c>
      <c r="J1209" t="s">
        <v>73</v>
      </c>
      <c r="K1209" t="s">
        <v>76</v>
      </c>
      <c r="L1209">
        <v>8</v>
      </c>
      <c r="M1209">
        <v>5</v>
      </c>
      <c r="N1209">
        <v>96</v>
      </c>
    </row>
    <row r="1210" spans="1:14">
      <c r="A1210" t="s">
        <v>19</v>
      </c>
      <c r="B1210" t="s">
        <v>45</v>
      </c>
      <c r="C1210" s="4">
        <v>45462</v>
      </c>
      <c r="D1210" s="4">
        <v>45474</v>
      </c>
      <c r="E1210" s="4">
        <v>45475</v>
      </c>
      <c r="F1210" s="4">
        <v>45505</v>
      </c>
      <c r="G1210">
        <v>56</v>
      </c>
      <c r="H1210">
        <v>19600</v>
      </c>
      <c r="I1210">
        <v>3</v>
      </c>
      <c r="J1210" t="s">
        <v>73</v>
      </c>
      <c r="K1210" t="s">
        <v>75</v>
      </c>
      <c r="L1210">
        <v>8</v>
      </c>
      <c r="M1210">
        <v>4</v>
      </c>
      <c r="N1210">
        <v>30</v>
      </c>
    </row>
    <row r="1211" spans="1:14">
      <c r="A1211" t="s">
        <v>19</v>
      </c>
      <c r="B1211" t="s">
        <v>46</v>
      </c>
      <c r="C1211" s="4">
        <v>45466</v>
      </c>
      <c r="D1211" s="4">
        <v>45473</v>
      </c>
      <c r="E1211" s="4">
        <v>45474</v>
      </c>
      <c r="F1211" s="4">
        <v>45505</v>
      </c>
      <c r="G1211">
        <v>62</v>
      </c>
      <c r="H1211">
        <v>21700</v>
      </c>
      <c r="I1211">
        <v>3</v>
      </c>
      <c r="J1211" t="s">
        <v>73</v>
      </c>
      <c r="K1211" t="s">
        <v>75</v>
      </c>
      <c r="L1211">
        <v>4</v>
      </c>
      <c r="M1211">
        <v>3</v>
      </c>
      <c r="N1211">
        <v>31</v>
      </c>
    </row>
    <row r="1212" spans="1:14">
      <c r="A1212" t="s">
        <v>20</v>
      </c>
      <c r="B1212" t="s">
        <v>47</v>
      </c>
      <c r="C1212" s="4">
        <v>45470</v>
      </c>
      <c r="D1212" s="4">
        <v>45480</v>
      </c>
      <c r="E1212" s="4">
        <v>45481</v>
      </c>
      <c r="F1212" s="4">
        <v>45505</v>
      </c>
      <c r="G1212">
        <v>54</v>
      </c>
      <c r="H1212">
        <v>11880</v>
      </c>
      <c r="I1212">
        <v>2</v>
      </c>
      <c r="J1212" t="s">
        <v>73</v>
      </c>
      <c r="K1212" t="s">
        <v>75</v>
      </c>
      <c r="L1212">
        <v>8</v>
      </c>
      <c r="M1212">
        <v>2</v>
      </c>
      <c r="N1212">
        <v>24</v>
      </c>
    </row>
    <row r="1213" spans="1:14">
      <c r="A1213" t="s">
        <v>20</v>
      </c>
      <c r="B1213" t="s">
        <v>48</v>
      </c>
      <c r="C1213" s="4">
        <v>45472</v>
      </c>
      <c r="D1213" s="4">
        <v>45479</v>
      </c>
      <c r="E1213" s="4">
        <v>45480</v>
      </c>
      <c r="F1213" s="4">
        <v>45505</v>
      </c>
      <c r="G1213">
        <v>76</v>
      </c>
      <c r="H1213">
        <v>16720</v>
      </c>
      <c r="I1213">
        <v>3</v>
      </c>
      <c r="J1213" t="s">
        <v>73</v>
      </c>
      <c r="K1213" t="s">
        <v>75</v>
      </c>
      <c r="L1213">
        <v>4</v>
      </c>
      <c r="M1213">
        <v>3</v>
      </c>
      <c r="N1213">
        <v>25</v>
      </c>
    </row>
    <row r="1214" spans="1:14">
      <c r="A1214" t="s">
        <v>21</v>
      </c>
      <c r="B1214" t="s">
        <v>49</v>
      </c>
      <c r="C1214" s="4">
        <v>45469</v>
      </c>
      <c r="D1214" s="4">
        <v>45483</v>
      </c>
      <c r="E1214" s="4">
        <v>45484</v>
      </c>
      <c r="F1214" s="4">
        <v>45505</v>
      </c>
      <c r="G1214">
        <v>56</v>
      </c>
      <c r="H1214">
        <v>3360</v>
      </c>
      <c r="I1214">
        <v>4</v>
      </c>
      <c r="J1214" t="s">
        <v>73</v>
      </c>
      <c r="K1214" t="s">
        <v>75</v>
      </c>
      <c r="L1214">
        <v>10</v>
      </c>
      <c r="M1214">
        <v>4</v>
      </c>
      <c r="N1214">
        <v>21</v>
      </c>
    </row>
    <row r="1215" spans="1:14">
      <c r="A1215" t="s">
        <v>21</v>
      </c>
      <c r="B1215" t="s">
        <v>50</v>
      </c>
      <c r="C1215" s="4">
        <v>45470</v>
      </c>
      <c r="D1215" s="4">
        <v>45482</v>
      </c>
      <c r="E1215" s="4">
        <v>45483</v>
      </c>
      <c r="F1215" s="4">
        <v>45505</v>
      </c>
      <c r="G1215">
        <v>58</v>
      </c>
      <c r="H1215">
        <v>3480</v>
      </c>
      <c r="I1215">
        <v>2</v>
      </c>
      <c r="J1215" t="s">
        <v>74</v>
      </c>
      <c r="K1215" t="s">
        <v>75</v>
      </c>
      <c r="L1215">
        <v>5</v>
      </c>
      <c r="M1215">
        <v>7</v>
      </c>
      <c r="N1215">
        <v>22</v>
      </c>
    </row>
    <row r="1216" spans="1:14">
      <c r="A1216" t="s">
        <v>22</v>
      </c>
      <c r="B1216" t="s">
        <v>51</v>
      </c>
      <c r="C1216" s="4">
        <v>45461</v>
      </c>
      <c r="D1216" s="4">
        <v>45477</v>
      </c>
      <c r="E1216" s="4">
        <v>45478</v>
      </c>
      <c r="F1216" s="4">
        <v>45505</v>
      </c>
      <c r="G1216">
        <v>44</v>
      </c>
      <c r="H1216">
        <v>7920</v>
      </c>
      <c r="I1216">
        <v>3</v>
      </c>
      <c r="J1216" t="s">
        <v>73</v>
      </c>
      <c r="K1216" t="s">
        <v>75</v>
      </c>
      <c r="L1216">
        <v>10</v>
      </c>
      <c r="M1216">
        <v>6</v>
      </c>
      <c r="N1216">
        <v>27</v>
      </c>
    </row>
    <row r="1217" spans="1:14">
      <c r="A1217" t="s">
        <v>22</v>
      </c>
      <c r="B1217" t="s">
        <v>52</v>
      </c>
      <c r="C1217" s="4">
        <v>45462</v>
      </c>
      <c r="D1217" s="4">
        <v>45474</v>
      </c>
      <c r="E1217" s="4">
        <v>45475</v>
      </c>
      <c r="F1217" s="4">
        <v>45505</v>
      </c>
      <c r="G1217">
        <v>54</v>
      </c>
      <c r="H1217">
        <v>9720</v>
      </c>
      <c r="I1217">
        <v>1</v>
      </c>
      <c r="J1217" t="s">
        <v>73</v>
      </c>
      <c r="K1217" t="s">
        <v>75</v>
      </c>
      <c r="L1217">
        <v>5</v>
      </c>
      <c r="M1217">
        <v>7</v>
      </c>
      <c r="N1217">
        <v>30</v>
      </c>
    </row>
    <row r="1218" spans="1:14">
      <c r="A1218" t="s">
        <v>23</v>
      </c>
      <c r="B1218" t="s">
        <v>53</v>
      </c>
      <c r="C1218" s="4">
        <v>45457</v>
      </c>
      <c r="D1218" s="4">
        <v>45469</v>
      </c>
      <c r="E1218" s="4">
        <v>45470</v>
      </c>
      <c r="F1218" s="4">
        <v>45505</v>
      </c>
      <c r="G1218">
        <v>41</v>
      </c>
      <c r="H1218">
        <v>18450</v>
      </c>
      <c r="I1218">
        <v>5</v>
      </c>
      <c r="J1218" t="s">
        <v>73</v>
      </c>
      <c r="K1218" t="s">
        <v>75</v>
      </c>
      <c r="L1218">
        <v>6</v>
      </c>
      <c r="M1218">
        <v>6</v>
      </c>
      <c r="N1218">
        <v>35</v>
      </c>
    </row>
    <row r="1219" spans="1:14">
      <c r="A1219" t="s">
        <v>23</v>
      </c>
      <c r="B1219" t="s">
        <v>54</v>
      </c>
      <c r="C1219" s="4">
        <v>45454</v>
      </c>
      <c r="D1219" s="4">
        <v>45469</v>
      </c>
      <c r="E1219" s="4">
        <v>45470</v>
      </c>
      <c r="F1219" s="4">
        <v>45505</v>
      </c>
      <c r="G1219">
        <v>50</v>
      </c>
      <c r="H1219">
        <v>22500</v>
      </c>
      <c r="I1219">
        <v>2</v>
      </c>
      <c r="J1219" t="s">
        <v>73</v>
      </c>
      <c r="K1219" t="s">
        <v>75</v>
      </c>
      <c r="L1219">
        <v>9</v>
      </c>
      <c r="M1219">
        <v>6</v>
      </c>
      <c r="N1219">
        <v>35</v>
      </c>
    </row>
    <row r="1220" spans="1:14">
      <c r="A1220" t="s">
        <v>24</v>
      </c>
      <c r="B1220" t="s">
        <v>55</v>
      </c>
      <c r="C1220" s="4">
        <v>45469</v>
      </c>
      <c r="D1220" s="4">
        <v>45477</v>
      </c>
      <c r="E1220" s="4">
        <v>45478</v>
      </c>
      <c r="F1220" s="4">
        <v>45505</v>
      </c>
      <c r="G1220">
        <v>38</v>
      </c>
      <c r="H1220">
        <v>9880</v>
      </c>
      <c r="I1220">
        <v>2</v>
      </c>
      <c r="J1220" t="s">
        <v>73</v>
      </c>
      <c r="K1220" t="s">
        <v>76</v>
      </c>
      <c r="L1220">
        <v>4</v>
      </c>
      <c r="M1220">
        <v>4</v>
      </c>
      <c r="N1220">
        <v>27</v>
      </c>
    </row>
    <row r="1221" spans="1:14">
      <c r="A1221" t="s">
        <v>24</v>
      </c>
      <c r="B1221" t="s">
        <v>56</v>
      </c>
      <c r="C1221" s="4">
        <v>45467</v>
      </c>
      <c r="D1221" s="4">
        <v>45477</v>
      </c>
      <c r="E1221" s="4">
        <v>45478</v>
      </c>
      <c r="F1221" s="4">
        <v>45505</v>
      </c>
      <c r="G1221">
        <v>72</v>
      </c>
      <c r="H1221">
        <v>18720</v>
      </c>
      <c r="I1221">
        <v>2</v>
      </c>
      <c r="J1221" t="s">
        <v>73</v>
      </c>
      <c r="K1221" t="s">
        <v>75</v>
      </c>
      <c r="L1221">
        <v>8</v>
      </c>
      <c r="M1221">
        <v>2</v>
      </c>
      <c r="N1221">
        <v>27</v>
      </c>
    </row>
    <row r="1222" spans="1:14">
      <c r="A1222" t="s">
        <v>25</v>
      </c>
      <c r="B1222" t="s">
        <v>57</v>
      </c>
      <c r="C1222" s="4">
        <v>45471</v>
      </c>
      <c r="D1222" s="4">
        <v>45484</v>
      </c>
      <c r="E1222" s="4">
        <v>45485</v>
      </c>
      <c r="F1222" s="4">
        <v>45505</v>
      </c>
      <c r="G1222">
        <v>54</v>
      </c>
      <c r="H1222">
        <v>4860</v>
      </c>
      <c r="I1222">
        <v>2</v>
      </c>
      <c r="J1222" t="s">
        <v>73</v>
      </c>
      <c r="K1222" t="s">
        <v>75</v>
      </c>
      <c r="L1222">
        <v>10</v>
      </c>
      <c r="M1222">
        <v>3</v>
      </c>
      <c r="N1222">
        <v>20</v>
      </c>
    </row>
    <row r="1223" spans="1:14">
      <c r="A1223" t="s">
        <v>25</v>
      </c>
      <c r="B1223" t="s">
        <v>58</v>
      </c>
      <c r="C1223" s="4">
        <v>45467</v>
      </c>
      <c r="D1223" s="4">
        <v>45480</v>
      </c>
      <c r="E1223" s="4">
        <v>45481</v>
      </c>
      <c r="F1223" s="4">
        <v>45505</v>
      </c>
      <c r="G1223">
        <v>66</v>
      </c>
      <c r="H1223">
        <v>5940</v>
      </c>
      <c r="I1223">
        <v>1</v>
      </c>
      <c r="J1223" t="s">
        <v>73</v>
      </c>
      <c r="K1223" t="s">
        <v>75</v>
      </c>
      <c r="L1223">
        <v>8</v>
      </c>
      <c r="M1223">
        <v>5</v>
      </c>
      <c r="N1223">
        <v>24</v>
      </c>
    </row>
    <row r="1224" spans="1:14">
      <c r="A1224" t="s">
        <v>26</v>
      </c>
      <c r="B1224" t="s">
        <v>59</v>
      </c>
      <c r="C1224" s="4">
        <v>45466</v>
      </c>
      <c r="D1224" s="4">
        <v>45479</v>
      </c>
      <c r="E1224" s="4">
        <v>45480</v>
      </c>
      <c r="F1224" s="4">
        <v>45505</v>
      </c>
      <c r="G1224">
        <v>43</v>
      </c>
      <c r="H1224">
        <v>6020</v>
      </c>
      <c r="I1224">
        <v>2</v>
      </c>
      <c r="J1224" t="s">
        <v>73</v>
      </c>
      <c r="K1224" t="s">
        <v>76</v>
      </c>
      <c r="L1224">
        <v>7</v>
      </c>
      <c r="M1224">
        <v>6</v>
      </c>
      <c r="N1224">
        <v>25</v>
      </c>
    </row>
    <row r="1225" spans="1:14">
      <c r="A1225" t="s">
        <v>26</v>
      </c>
      <c r="B1225" t="s">
        <v>60</v>
      </c>
      <c r="C1225" s="4">
        <v>45473</v>
      </c>
      <c r="D1225" s="4">
        <v>45479</v>
      </c>
      <c r="E1225" s="4">
        <v>45480</v>
      </c>
      <c r="F1225" s="4">
        <v>45505</v>
      </c>
      <c r="G1225">
        <v>68</v>
      </c>
      <c r="H1225">
        <v>9520</v>
      </c>
      <c r="I1225">
        <v>2</v>
      </c>
      <c r="J1225" t="s">
        <v>73</v>
      </c>
      <c r="K1225" t="s">
        <v>75</v>
      </c>
      <c r="L1225">
        <v>3</v>
      </c>
      <c r="M1225">
        <v>3</v>
      </c>
      <c r="N1225">
        <v>25</v>
      </c>
    </row>
    <row r="1226" spans="1:14">
      <c r="A1226" t="s">
        <v>8</v>
      </c>
      <c r="B1226" t="s">
        <v>27</v>
      </c>
      <c r="C1226" s="4">
        <v>45490</v>
      </c>
      <c r="D1226" s="4">
        <v>45501</v>
      </c>
      <c r="E1226" s="4">
        <v>45502</v>
      </c>
      <c r="F1226" s="4">
        <v>45536</v>
      </c>
      <c r="G1226">
        <v>37</v>
      </c>
      <c r="H1226">
        <v>9620</v>
      </c>
      <c r="I1226">
        <v>2</v>
      </c>
      <c r="J1226" t="s">
        <v>73</v>
      </c>
      <c r="K1226" t="s">
        <v>75</v>
      </c>
      <c r="L1226">
        <v>9</v>
      </c>
      <c r="M1226">
        <v>2</v>
      </c>
      <c r="N1226">
        <v>34</v>
      </c>
    </row>
    <row r="1227" spans="1:14">
      <c r="A1227" t="s">
        <v>8</v>
      </c>
      <c r="B1227" t="s">
        <v>28</v>
      </c>
      <c r="C1227" s="4">
        <v>45484</v>
      </c>
      <c r="D1227" s="4">
        <v>45498</v>
      </c>
      <c r="E1227" s="4">
        <v>45499</v>
      </c>
      <c r="F1227" s="4">
        <v>45536</v>
      </c>
      <c r="G1227">
        <v>74</v>
      </c>
      <c r="H1227">
        <v>19240</v>
      </c>
      <c r="I1227">
        <v>2</v>
      </c>
      <c r="J1227" t="s">
        <v>74</v>
      </c>
      <c r="K1227" t="s">
        <v>75</v>
      </c>
      <c r="L1227">
        <v>8</v>
      </c>
      <c r="M1227">
        <v>6</v>
      </c>
      <c r="N1227">
        <v>37</v>
      </c>
    </row>
    <row r="1228" spans="1:14">
      <c r="A1228" t="s">
        <v>9</v>
      </c>
      <c r="B1228" t="s">
        <v>29</v>
      </c>
      <c r="C1228" s="4">
        <v>45496</v>
      </c>
      <c r="D1228" s="4">
        <v>45508</v>
      </c>
      <c r="E1228" s="4">
        <v>45509</v>
      </c>
      <c r="F1228" s="4">
        <v>45536</v>
      </c>
      <c r="G1228">
        <v>60</v>
      </c>
      <c r="H1228">
        <v>9000</v>
      </c>
      <c r="I1228">
        <v>3</v>
      </c>
      <c r="J1228" t="s">
        <v>73</v>
      </c>
      <c r="K1228" t="s">
        <v>75</v>
      </c>
      <c r="L1228">
        <v>8</v>
      </c>
      <c r="M1228">
        <v>4</v>
      </c>
      <c r="N1228">
        <v>27</v>
      </c>
    </row>
    <row r="1229" spans="1:14">
      <c r="A1229" t="s">
        <v>9</v>
      </c>
      <c r="B1229" t="s">
        <v>30</v>
      </c>
      <c r="C1229" s="4">
        <v>45495</v>
      </c>
      <c r="D1229" s="4">
        <v>45506</v>
      </c>
      <c r="E1229" s="4">
        <v>45507</v>
      </c>
      <c r="F1229" s="4">
        <v>45536</v>
      </c>
      <c r="G1229">
        <v>59</v>
      </c>
      <c r="H1229">
        <v>8850</v>
      </c>
      <c r="I1229">
        <v>3</v>
      </c>
      <c r="J1229" t="s">
        <v>74</v>
      </c>
      <c r="K1229" t="s">
        <v>75</v>
      </c>
      <c r="L1229">
        <v>8</v>
      </c>
      <c r="M1229">
        <v>3</v>
      </c>
      <c r="N1229">
        <v>29</v>
      </c>
    </row>
    <row r="1230" spans="1:14">
      <c r="A1230" t="s">
        <v>10</v>
      </c>
      <c r="B1230" t="s">
        <v>31</v>
      </c>
      <c r="C1230" s="4">
        <v>45488</v>
      </c>
      <c r="D1230" s="4">
        <v>45495</v>
      </c>
      <c r="E1230" s="4">
        <v>45496</v>
      </c>
      <c r="F1230" s="4">
        <v>45536</v>
      </c>
      <c r="G1230">
        <v>43</v>
      </c>
      <c r="H1230">
        <v>13760</v>
      </c>
      <c r="I1230">
        <v>2</v>
      </c>
      <c r="J1230" t="s">
        <v>74</v>
      </c>
      <c r="K1230" t="s">
        <v>75</v>
      </c>
      <c r="L1230">
        <v>3</v>
      </c>
      <c r="M1230">
        <v>4</v>
      </c>
      <c r="N1230">
        <v>40</v>
      </c>
    </row>
    <row r="1231" spans="1:14">
      <c r="A1231" t="s">
        <v>10</v>
      </c>
      <c r="B1231" t="s">
        <v>32</v>
      </c>
      <c r="C1231" s="4">
        <v>45488</v>
      </c>
      <c r="D1231" s="4">
        <v>45497</v>
      </c>
      <c r="E1231" s="4">
        <v>45498</v>
      </c>
      <c r="F1231" s="4">
        <v>45536</v>
      </c>
      <c r="G1231">
        <v>70</v>
      </c>
      <c r="H1231">
        <v>22400</v>
      </c>
      <c r="I1231">
        <v>2</v>
      </c>
      <c r="J1231" t="s">
        <v>73</v>
      </c>
      <c r="K1231" t="s">
        <v>75</v>
      </c>
      <c r="L1231">
        <v>4</v>
      </c>
      <c r="M1231">
        <v>5</v>
      </c>
      <c r="N1231">
        <v>38</v>
      </c>
    </row>
    <row r="1232" spans="1:14">
      <c r="A1232" t="s">
        <v>11</v>
      </c>
      <c r="B1232" t="s">
        <v>33</v>
      </c>
      <c r="C1232" s="4">
        <v>45442</v>
      </c>
      <c r="D1232" s="4">
        <v>45452</v>
      </c>
      <c r="E1232" s="4">
        <v>45453</v>
      </c>
      <c r="F1232" s="4">
        <v>45536</v>
      </c>
      <c r="G1232">
        <v>50</v>
      </c>
      <c r="H1232">
        <v>14000</v>
      </c>
      <c r="I1232">
        <v>1</v>
      </c>
      <c r="J1232" t="s">
        <v>73</v>
      </c>
      <c r="K1232" t="s">
        <v>75</v>
      </c>
      <c r="L1232">
        <v>5</v>
      </c>
      <c r="M1232">
        <v>5</v>
      </c>
      <c r="N1232">
        <v>83</v>
      </c>
    </row>
    <row r="1233" spans="1:14">
      <c r="A1233" t="s">
        <v>11</v>
      </c>
      <c r="B1233" t="s">
        <v>34</v>
      </c>
      <c r="C1233" s="4">
        <v>45437</v>
      </c>
      <c r="D1233" s="4">
        <v>45447</v>
      </c>
      <c r="E1233" s="4">
        <v>45448</v>
      </c>
      <c r="F1233" s="4">
        <v>45536</v>
      </c>
      <c r="G1233">
        <v>66</v>
      </c>
      <c r="H1233">
        <v>18480</v>
      </c>
      <c r="I1233">
        <v>2</v>
      </c>
      <c r="J1233" t="s">
        <v>73</v>
      </c>
      <c r="K1233" t="s">
        <v>75</v>
      </c>
      <c r="L1233">
        <v>6</v>
      </c>
      <c r="M1233">
        <v>4</v>
      </c>
      <c r="N1233">
        <v>88</v>
      </c>
    </row>
    <row r="1234" spans="1:14">
      <c r="A1234" t="s">
        <v>12</v>
      </c>
      <c r="B1234" t="s">
        <v>35</v>
      </c>
      <c r="C1234" s="4">
        <v>45486</v>
      </c>
      <c r="D1234" s="4">
        <v>45499</v>
      </c>
      <c r="E1234" s="4">
        <v>45500</v>
      </c>
      <c r="F1234" s="4">
        <v>45536</v>
      </c>
      <c r="G1234">
        <v>54</v>
      </c>
      <c r="H1234">
        <v>16200</v>
      </c>
      <c r="I1234">
        <v>2</v>
      </c>
      <c r="J1234" t="s">
        <v>73</v>
      </c>
      <c r="K1234" t="s">
        <v>76</v>
      </c>
      <c r="L1234">
        <v>10</v>
      </c>
      <c r="M1234">
        <v>3</v>
      </c>
      <c r="N1234">
        <v>36</v>
      </c>
    </row>
    <row r="1235" spans="1:14">
      <c r="A1235" t="s">
        <v>12</v>
      </c>
      <c r="B1235" t="s">
        <v>36</v>
      </c>
      <c r="C1235" s="4">
        <v>45487</v>
      </c>
      <c r="D1235" s="4">
        <v>45501</v>
      </c>
      <c r="E1235" s="4">
        <v>45502</v>
      </c>
      <c r="F1235" s="4">
        <v>45536</v>
      </c>
      <c r="G1235">
        <v>51</v>
      </c>
      <c r="H1235">
        <v>15300</v>
      </c>
      <c r="I1235">
        <v>4</v>
      </c>
      <c r="J1235" t="s">
        <v>73</v>
      </c>
      <c r="K1235" t="s">
        <v>75</v>
      </c>
      <c r="L1235">
        <v>8</v>
      </c>
      <c r="M1235">
        <v>6</v>
      </c>
      <c r="N1235">
        <v>34</v>
      </c>
    </row>
    <row r="1236" spans="1:14">
      <c r="A1236" t="s">
        <v>13</v>
      </c>
      <c r="B1236" t="s">
        <v>37</v>
      </c>
      <c r="C1236" s="4">
        <v>45494</v>
      </c>
      <c r="D1236" s="4">
        <v>45505</v>
      </c>
      <c r="E1236" s="4">
        <v>45506</v>
      </c>
      <c r="F1236" s="4">
        <v>45536</v>
      </c>
      <c r="G1236">
        <v>48</v>
      </c>
      <c r="H1236">
        <v>6720</v>
      </c>
      <c r="I1236">
        <v>3</v>
      </c>
      <c r="J1236" t="s">
        <v>73</v>
      </c>
      <c r="K1236" t="s">
        <v>75</v>
      </c>
      <c r="L1236">
        <v>5</v>
      </c>
      <c r="M1236">
        <v>6</v>
      </c>
      <c r="N1236">
        <v>30</v>
      </c>
    </row>
    <row r="1237" spans="1:14">
      <c r="A1237" t="s">
        <v>13</v>
      </c>
      <c r="B1237" t="s">
        <v>38</v>
      </c>
      <c r="C1237" s="4">
        <v>45487</v>
      </c>
      <c r="D1237" s="4">
        <v>45502</v>
      </c>
      <c r="E1237" s="4">
        <v>45503</v>
      </c>
      <c r="F1237" s="4">
        <v>45536</v>
      </c>
      <c r="G1237">
        <v>86</v>
      </c>
      <c r="H1237">
        <v>15480</v>
      </c>
      <c r="I1237">
        <v>4</v>
      </c>
      <c r="J1237" t="s">
        <v>73</v>
      </c>
      <c r="K1237" t="s">
        <v>75</v>
      </c>
      <c r="L1237">
        <v>10</v>
      </c>
      <c r="M1237">
        <v>5</v>
      </c>
      <c r="N1237">
        <v>33</v>
      </c>
    </row>
    <row r="1238" spans="1:14">
      <c r="A1238" t="s">
        <v>14</v>
      </c>
      <c r="B1238" t="s">
        <v>39</v>
      </c>
      <c r="C1238" s="4">
        <v>45497</v>
      </c>
      <c r="D1238" s="4">
        <v>45502</v>
      </c>
      <c r="E1238" s="4">
        <v>45503</v>
      </c>
      <c r="F1238" s="4">
        <v>45536</v>
      </c>
      <c r="G1238">
        <v>41</v>
      </c>
      <c r="H1238">
        <v>4920</v>
      </c>
      <c r="I1238">
        <v>1</v>
      </c>
      <c r="J1238" t="s">
        <v>73</v>
      </c>
      <c r="K1238" t="s">
        <v>76</v>
      </c>
      <c r="L1238">
        <v>3</v>
      </c>
      <c r="M1238">
        <v>2</v>
      </c>
      <c r="N1238">
        <v>33</v>
      </c>
    </row>
    <row r="1239" spans="1:14">
      <c r="A1239" t="s">
        <v>14</v>
      </c>
      <c r="B1239" t="s">
        <v>40</v>
      </c>
      <c r="C1239" s="4">
        <v>45497</v>
      </c>
      <c r="D1239" s="4">
        <v>45508</v>
      </c>
      <c r="E1239" s="4">
        <v>45509</v>
      </c>
      <c r="F1239" s="4">
        <v>45536</v>
      </c>
      <c r="G1239">
        <v>65</v>
      </c>
      <c r="H1239">
        <v>7800</v>
      </c>
      <c r="I1239">
        <v>2</v>
      </c>
      <c r="J1239" t="s">
        <v>73</v>
      </c>
      <c r="K1239" t="s">
        <v>75</v>
      </c>
      <c r="L1239">
        <v>8</v>
      </c>
      <c r="M1239">
        <v>3</v>
      </c>
      <c r="N1239">
        <v>27</v>
      </c>
    </row>
    <row r="1240" spans="1:14">
      <c r="A1240" t="s">
        <v>15</v>
      </c>
      <c r="B1240" t="s">
        <v>41</v>
      </c>
      <c r="C1240" s="4">
        <v>45467</v>
      </c>
      <c r="D1240" s="4">
        <v>45482</v>
      </c>
      <c r="E1240" s="4">
        <v>45483</v>
      </c>
      <c r="F1240" s="4">
        <v>45536</v>
      </c>
      <c r="G1240">
        <v>46</v>
      </c>
      <c r="H1240">
        <v>31280</v>
      </c>
      <c r="I1240">
        <v>1</v>
      </c>
      <c r="J1240" t="s">
        <v>73</v>
      </c>
      <c r="K1240" t="s">
        <v>75</v>
      </c>
      <c r="L1240">
        <v>10</v>
      </c>
      <c r="M1240">
        <v>5</v>
      </c>
      <c r="N1240">
        <v>53</v>
      </c>
    </row>
    <row r="1241" spans="1:14">
      <c r="A1241" t="s">
        <v>15</v>
      </c>
      <c r="B1241" t="s">
        <v>42</v>
      </c>
      <c r="C1241" s="4">
        <v>45477</v>
      </c>
      <c r="D1241" s="4">
        <v>45483</v>
      </c>
      <c r="E1241" s="4">
        <v>45484</v>
      </c>
      <c r="F1241" s="4">
        <v>45536</v>
      </c>
      <c r="G1241">
        <v>52</v>
      </c>
      <c r="H1241">
        <v>35360</v>
      </c>
      <c r="I1241">
        <v>5</v>
      </c>
      <c r="J1241" t="s">
        <v>73</v>
      </c>
      <c r="K1241" t="s">
        <v>75</v>
      </c>
      <c r="L1241">
        <v>3</v>
      </c>
      <c r="M1241">
        <v>3</v>
      </c>
      <c r="N1241">
        <v>52</v>
      </c>
    </row>
    <row r="1242" spans="1:14">
      <c r="A1242" t="s">
        <v>16</v>
      </c>
      <c r="B1242" t="s">
        <v>43</v>
      </c>
      <c r="C1242" s="4">
        <v>45429</v>
      </c>
      <c r="D1242" s="4">
        <v>45439</v>
      </c>
      <c r="E1242" s="4">
        <v>45440</v>
      </c>
      <c r="F1242" s="4">
        <v>45536</v>
      </c>
      <c r="G1242">
        <v>42</v>
      </c>
      <c r="H1242">
        <v>31500</v>
      </c>
      <c r="I1242">
        <v>2</v>
      </c>
      <c r="J1242" t="s">
        <v>73</v>
      </c>
      <c r="K1242" t="s">
        <v>75</v>
      </c>
      <c r="L1242">
        <v>8</v>
      </c>
      <c r="M1242">
        <v>2</v>
      </c>
      <c r="N1242">
        <v>96</v>
      </c>
    </row>
    <row r="1243" spans="1:14">
      <c r="A1243" t="s">
        <v>16</v>
      </c>
      <c r="B1243" t="s">
        <v>44</v>
      </c>
      <c r="C1243" s="4">
        <v>45430</v>
      </c>
      <c r="D1243" s="4">
        <v>45441</v>
      </c>
      <c r="E1243" s="4">
        <v>45442</v>
      </c>
      <c r="F1243" s="4">
        <v>45536</v>
      </c>
      <c r="G1243">
        <v>58</v>
      </c>
      <c r="H1243">
        <v>43500</v>
      </c>
      <c r="I1243">
        <v>1</v>
      </c>
      <c r="J1243" t="s">
        <v>73</v>
      </c>
      <c r="K1243" t="s">
        <v>75</v>
      </c>
      <c r="L1243">
        <v>6</v>
      </c>
      <c r="M1243">
        <v>5</v>
      </c>
      <c r="N1243">
        <v>94</v>
      </c>
    </row>
    <row r="1244" spans="1:14">
      <c r="A1244" t="s">
        <v>19</v>
      </c>
      <c r="B1244" t="s">
        <v>45</v>
      </c>
      <c r="C1244" s="4">
        <v>45493</v>
      </c>
      <c r="D1244" s="4">
        <v>45503</v>
      </c>
      <c r="E1244" s="4">
        <v>45504</v>
      </c>
      <c r="F1244" s="4">
        <v>45536</v>
      </c>
      <c r="G1244">
        <v>35</v>
      </c>
      <c r="H1244">
        <v>12250</v>
      </c>
      <c r="I1244">
        <v>2</v>
      </c>
      <c r="J1244" t="s">
        <v>73</v>
      </c>
      <c r="K1244" t="s">
        <v>75</v>
      </c>
      <c r="L1244">
        <v>7</v>
      </c>
      <c r="M1244">
        <v>3</v>
      </c>
      <c r="N1244">
        <v>32</v>
      </c>
    </row>
    <row r="1245" spans="1:14">
      <c r="A1245" t="s">
        <v>19</v>
      </c>
      <c r="B1245" t="s">
        <v>46</v>
      </c>
      <c r="C1245" s="4">
        <v>45490</v>
      </c>
      <c r="D1245" s="4">
        <v>45506</v>
      </c>
      <c r="E1245" s="4">
        <v>45507</v>
      </c>
      <c r="F1245" s="4">
        <v>45536</v>
      </c>
      <c r="G1245">
        <v>45</v>
      </c>
      <c r="H1245">
        <v>15750</v>
      </c>
      <c r="I1245">
        <v>2</v>
      </c>
      <c r="J1245" t="s">
        <v>73</v>
      </c>
      <c r="K1245" t="s">
        <v>75</v>
      </c>
      <c r="L1245">
        <v>10</v>
      </c>
      <c r="M1245">
        <v>6</v>
      </c>
      <c r="N1245">
        <v>29</v>
      </c>
    </row>
    <row r="1246" spans="1:14">
      <c r="A1246" t="s">
        <v>20</v>
      </c>
      <c r="B1246" t="s">
        <v>47</v>
      </c>
      <c r="C1246" s="4">
        <v>45496</v>
      </c>
      <c r="D1246" s="4">
        <v>45509</v>
      </c>
      <c r="E1246" s="4">
        <v>45510</v>
      </c>
      <c r="F1246" s="4">
        <v>45536</v>
      </c>
      <c r="G1246">
        <v>50</v>
      </c>
      <c r="H1246">
        <v>11000</v>
      </c>
      <c r="I1246">
        <v>2</v>
      </c>
      <c r="J1246" t="s">
        <v>73</v>
      </c>
      <c r="K1246" t="s">
        <v>75</v>
      </c>
      <c r="L1246">
        <v>7</v>
      </c>
      <c r="M1246">
        <v>6</v>
      </c>
      <c r="N1246">
        <v>26</v>
      </c>
    </row>
    <row r="1247" spans="1:14">
      <c r="A1247" t="s">
        <v>20</v>
      </c>
      <c r="B1247" t="s">
        <v>48</v>
      </c>
      <c r="C1247" s="4">
        <v>45496</v>
      </c>
      <c r="D1247" s="4">
        <v>45509</v>
      </c>
      <c r="E1247" s="4">
        <v>45510</v>
      </c>
      <c r="F1247" s="4">
        <v>45536</v>
      </c>
      <c r="G1247">
        <v>76</v>
      </c>
      <c r="H1247">
        <v>16720</v>
      </c>
      <c r="I1247">
        <v>1</v>
      </c>
      <c r="J1247" t="s">
        <v>73</v>
      </c>
      <c r="K1247" t="s">
        <v>75</v>
      </c>
      <c r="L1247">
        <v>8</v>
      </c>
      <c r="M1247">
        <v>5</v>
      </c>
      <c r="N1247">
        <v>26</v>
      </c>
    </row>
    <row r="1248" spans="1:14">
      <c r="A1248" t="s">
        <v>21</v>
      </c>
      <c r="B1248" t="s">
        <v>49</v>
      </c>
      <c r="C1248" s="4">
        <v>45506</v>
      </c>
      <c r="D1248" s="4">
        <v>45518</v>
      </c>
      <c r="E1248" s="4">
        <v>45519</v>
      </c>
      <c r="F1248" s="4">
        <v>45536</v>
      </c>
      <c r="G1248">
        <v>57</v>
      </c>
      <c r="H1248">
        <v>3420</v>
      </c>
      <c r="I1248">
        <v>5</v>
      </c>
      <c r="J1248" t="s">
        <v>73</v>
      </c>
      <c r="K1248" t="s">
        <v>75</v>
      </c>
      <c r="L1248">
        <v>8</v>
      </c>
      <c r="M1248">
        <v>4</v>
      </c>
      <c r="N1248">
        <v>17</v>
      </c>
    </row>
    <row r="1249" spans="1:14">
      <c r="A1249" t="s">
        <v>21</v>
      </c>
      <c r="B1249" t="s">
        <v>50</v>
      </c>
      <c r="C1249" s="4">
        <v>45504</v>
      </c>
      <c r="D1249" s="4">
        <v>45516</v>
      </c>
      <c r="E1249" s="4">
        <v>45517</v>
      </c>
      <c r="F1249" s="4">
        <v>45536</v>
      </c>
      <c r="G1249">
        <v>65</v>
      </c>
      <c r="H1249">
        <v>3900</v>
      </c>
      <c r="I1249">
        <v>2</v>
      </c>
      <c r="J1249" t="s">
        <v>73</v>
      </c>
      <c r="K1249" t="s">
        <v>75</v>
      </c>
      <c r="L1249">
        <v>7</v>
      </c>
      <c r="M1249">
        <v>5</v>
      </c>
      <c r="N1249">
        <v>19</v>
      </c>
    </row>
    <row r="1250" spans="1:14">
      <c r="A1250" t="s">
        <v>22</v>
      </c>
      <c r="B1250" t="s">
        <v>51</v>
      </c>
      <c r="C1250" s="4">
        <v>45496</v>
      </c>
      <c r="D1250" s="4">
        <v>45508</v>
      </c>
      <c r="E1250" s="4">
        <v>45509</v>
      </c>
      <c r="F1250" s="4">
        <v>45536</v>
      </c>
      <c r="G1250">
        <v>43</v>
      </c>
      <c r="H1250">
        <v>7740</v>
      </c>
      <c r="I1250">
        <v>4</v>
      </c>
      <c r="J1250" t="s">
        <v>73</v>
      </c>
      <c r="K1250" t="s">
        <v>75</v>
      </c>
      <c r="L1250">
        <v>9</v>
      </c>
      <c r="M1250">
        <v>3</v>
      </c>
      <c r="N1250">
        <v>27</v>
      </c>
    </row>
    <row r="1251" spans="1:14">
      <c r="A1251" t="s">
        <v>22</v>
      </c>
      <c r="B1251" t="s">
        <v>52</v>
      </c>
      <c r="C1251" s="4">
        <v>45491</v>
      </c>
      <c r="D1251" s="4">
        <v>45504</v>
      </c>
      <c r="E1251" s="4">
        <v>45505</v>
      </c>
      <c r="F1251" s="4">
        <v>45536</v>
      </c>
      <c r="G1251">
        <v>67</v>
      </c>
      <c r="H1251">
        <v>12060</v>
      </c>
      <c r="I1251">
        <v>4</v>
      </c>
      <c r="J1251" t="s">
        <v>73</v>
      </c>
      <c r="K1251" t="s">
        <v>75</v>
      </c>
      <c r="L1251">
        <v>9</v>
      </c>
      <c r="M1251">
        <v>4</v>
      </c>
      <c r="N1251">
        <v>31</v>
      </c>
    </row>
    <row r="1252" spans="1:14">
      <c r="A1252" t="s">
        <v>23</v>
      </c>
      <c r="B1252" t="s">
        <v>53</v>
      </c>
      <c r="C1252" s="4">
        <v>45487</v>
      </c>
      <c r="D1252" s="4">
        <v>45499</v>
      </c>
      <c r="E1252" s="4">
        <v>45500</v>
      </c>
      <c r="F1252" s="4">
        <v>45536</v>
      </c>
      <c r="G1252">
        <v>43</v>
      </c>
      <c r="H1252">
        <v>19350</v>
      </c>
      <c r="I1252">
        <v>1</v>
      </c>
      <c r="J1252" t="s">
        <v>73</v>
      </c>
      <c r="K1252" t="s">
        <v>76</v>
      </c>
      <c r="L1252">
        <v>10</v>
      </c>
      <c r="M1252">
        <v>2</v>
      </c>
      <c r="N1252">
        <v>36</v>
      </c>
    </row>
    <row r="1253" spans="1:14">
      <c r="A1253" t="s">
        <v>23</v>
      </c>
      <c r="B1253" t="s">
        <v>54</v>
      </c>
      <c r="C1253" s="4">
        <v>45496</v>
      </c>
      <c r="D1253" s="4">
        <v>45502</v>
      </c>
      <c r="E1253" s="4">
        <v>45503</v>
      </c>
      <c r="F1253" s="4">
        <v>45536</v>
      </c>
      <c r="G1253">
        <v>54</v>
      </c>
      <c r="H1253">
        <v>24300</v>
      </c>
      <c r="I1253">
        <v>4</v>
      </c>
      <c r="J1253" t="s">
        <v>73</v>
      </c>
      <c r="K1253" t="s">
        <v>75</v>
      </c>
      <c r="L1253">
        <v>5</v>
      </c>
      <c r="M1253">
        <v>1</v>
      </c>
      <c r="N1253">
        <v>33</v>
      </c>
    </row>
    <row r="1254" spans="1:14">
      <c r="A1254" t="s">
        <v>24</v>
      </c>
      <c r="B1254" t="s">
        <v>55</v>
      </c>
      <c r="C1254" s="4">
        <v>45497</v>
      </c>
      <c r="D1254" s="4">
        <v>45508</v>
      </c>
      <c r="E1254" s="4">
        <v>45509</v>
      </c>
      <c r="F1254" s="4">
        <v>45536</v>
      </c>
      <c r="G1254">
        <v>51</v>
      </c>
      <c r="H1254">
        <v>13260</v>
      </c>
      <c r="I1254">
        <v>2</v>
      </c>
      <c r="J1254" t="s">
        <v>73</v>
      </c>
      <c r="K1254" t="s">
        <v>75</v>
      </c>
      <c r="L1254">
        <v>4</v>
      </c>
      <c r="M1254">
        <v>7</v>
      </c>
      <c r="N1254">
        <v>27</v>
      </c>
    </row>
    <row r="1255" spans="1:14">
      <c r="A1255" t="s">
        <v>24</v>
      </c>
      <c r="B1255" t="s">
        <v>56</v>
      </c>
      <c r="C1255" s="4">
        <v>45500</v>
      </c>
      <c r="D1255" s="4">
        <v>45506</v>
      </c>
      <c r="E1255" s="4">
        <v>45507</v>
      </c>
      <c r="F1255" s="4">
        <v>45536</v>
      </c>
      <c r="G1255">
        <v>54</v>
      </c>
      <c r="H1255">
        <v>14040</v>
      </c>
      <c r="I1255">
        <v>2</v>
      </c>
      <c r="J1255" t="s">
        <v>73</v>
      </c>
      <c r="K1255" t="s">
        <v>75</v>
      </c>
      <c r="L1255">
        <v>4</v>
      </c>
      <c r="M1255">
        <v>2</v>
      </c>
      <c r="N1255">
        <v>29</v>
      </c>
    </row>
    <row r="1256" spans="1:14">
      <c r="A1256" t="s">
        <v>25</v>
      </c>
      <c r="B1256" t="s">
        <v>57</v>
      </c>
      <c r="C1256" s="4">
        <v>45496</v>
      </c>
      <c r="D1256" s="4">
        <v>45510</v>
      </c>
      <c r="E1256" s="4">
        <v>45511</v>
      </c>
      <c r="F1256" s="4">
        <v>45536</v>
      </c>
      <c r="G1256">
        <v>48</v>
      </c>
      <c r="H1256">
        <v>4320</v>
      </c>
      <c r="I1256">
        <v>3</v>
      </c>
      <c r="J1256" t="s">
        <v>73</v>
      </c>
      <c r="K1256" t="s">
        <v>75</v>
      </c>
      <c r="L1256">
        <v>10</v>
      </c>
      <c r="M1256">
        <v>4</v>
      </c>
      <c r="N1256">
        <v>25</v>
      </c>
    </row>
    <row r="1257" spans="1:14">
      <c r="A1257" t="s">
        <v>25</v>
      </c>
      <c r="B1257" t="s">
        <v>58</v>
      </c>
      <c r="C1257" s="4">
        <v>45497</v>
      </c>
      <c r="D1257" s="4">
        <v>45511</v>
      </c>
      <c r="E1257" s="4">
        <v>45512</v>
      </c>
      <c r="F1257" s="4">
        <v>45536</v>
      </c>
      <c r="G1257">
        <v>77</v>
      </c>
      <c r="H1257">
        <v>6930</v>
      </c>
      <c r="I1257">
        <v>2</v>
      </c>
      <c r="J1257" t="s">
        <v>73</v>
      </c>
      <c r="K1257" t="s">
        <v>75</v>
      </c>
      <c r="L1257">
        <v>7</v>
      </c>
      <c r="M1257">
        <v>7</v>
      </c>
      <c r="N1257">
        <v>24</v>
      </c>
    </row>
    <row r="1258" spans="1:14">
      <c r="A1258" t="s">
        <v>26</v>
      </c>
      <c r="B1258" t="s">
        <v>59</v>
      </c>
      <c r="C1258" s="4">
        <v>45497</v>
      </c>
      <c r="D1258" s="4">
        <v>45507</v>
      </c>
      <c r="E1258" s="4">
        <v>45508</v>
      </c>
      <c r="F1258" s="4">
        <v>45536</v>
      </c>
      <c r="G1258">
        <v>38</v>
      </c>
      <c r="H1258">
        <v>5320</v>
      </c>
      <c r="I1258">
        <v>2</v>
      </c>
      <c r="J1258" t="s">
        <v>74</v>
      </c>
      <c r="K1258" t="s">
        <v>75</v>
      </c>
      <c r="L1258">
        <v>5</v>
      </c>
      <c r="M1258">
        <v>5</v>
      </c>
      <c r="N1258">
        <v>28</v>
      </c>
    </row>
    <row r="1259" spans="1:14">
      <c r="A1259" t="s">
        <v>26</v>
      </c>
      <c r="B1259" t="s">
        <v>60</v>
      </c>
      <c r="C1259" s="4">
        <v>45496</v>
      </c>
      <c r="D1259" s="4">
        <v>45510</v>
      </c>
      <c r="E1259" s="4">
        <v>45511</v>
      </c>
      <c r="F1259" s="4">
        <v>45536</v>
      </c>
      <c r="G1259">
        <v>58</v>
      </c>
      <c r="H1259">
        <v>8120</v>
      </c>
      <c r="I1259">
        <v>2</v>
      </c>
      <c r="J1259" t="s">
        <v>73</v>
      </c>
      <c r="K1259" t="s">
        <v>75</v>
      </c>
      <c r="L1259">
        <v>7</v>
      </c>
      <c r="M1259">
        <v>7</v>
      </c>
      <c r="N1259">
        <v>25</v>
      </c>
    </row>
    <row r="1260" spans="1:14">
      <c r="A1260" t="s">
        <v>8</v>
      </c>
      <c r="B1260" t="s">
        <v>27</v>
      </c>
      <c r="C1260" s="4">
        <v>45522</v>
      </c>
      <c r="D1260" s="4">
        <v>45532</v>
      </c>
      <c r="E1260" s="4">
        <v>45533</v>
      </c>
      <c r="F1260" s="4">
        <v>45566</v>
      </c>
      <c r="G1260">
        <v>51</v>
      </c>
      <c r="H1260">
        <v>13260</v>
      </c>
      <c r="I1260">
        <v>5</v>
      </c>
      <c r="J1260" t="s">
        <v>73</v>
      </c>
      <c r="K1260" t="s">
        <v>76</v>
      </c>
      <c r="L1260">
        <v>9</v>
      </c>
      <c r="M1260">
        <v>1</v>
      </c>
      <c r="N1260">
        <v>33</v>
      </c>
    </row>
    <row r="1261" spans="1:14">
      <c r="A1261" t="s">
        <v>8</v>
      </c>
      <c r="B1261" t="s">
        <v>28</v>
      </c>
      <c r="C1261" s="4">
        <v>45522</v>
      </c>
      <c r="D1261" s="4">
        <v>45533</v>
      </c>
      <c r="E1261" s="4">
        <v>45534</v>
      </c>
      <c r="F1261" s="4">
        <v>45566</v>
      </c>
      <c r="G1261">
        <v>55</v>
      </c>
      <c r="H1261">
        <v>14300</v>
      </c>
      <c r="I1261">
        <v>4</v>
      </c>
      <c r="J1261" t="s">
        <v>74</v>
      </c>
      <c r="K1261" t="s">
        <v>75</v>
      </c>
      <c r="L1261">
        <v>10</v>
      </c>
      <c r="M1261">
        <v>1</v>
      </c>
      <c r="N1261">
        <v>32</v>
      </c>
    </row>
    <row r="1262" spans="1:14">
      <c r="A1262" t="s">
        <v>9</v>
      </c>
      <c r="B1262" t="s">
        <v>29</v>
      </c>
      <c r="C1262" s="4">
        <v>45527</v>
      </c>
      <c r="D1262" s="4">
        <v>45535</v>
      </c>
      <c r="E1262" s="4">
        <v>45536</v>
      </c>
      <c r="F1262" s="4">
        <v>45566</v>
      </c>
      <c r="G1262">
        <v>51</v>
      </c>
      <c r="H1262">
        <v>7650</v>
      </c>
      <c r="I1262">
        <v>2</v>
      </c>
      <c r="J1262" t="s">
        <v>73</v>
      </c>
      <c r="K1262" t="s">
        <v>76</v>
      </c>
      <c r="L1262">
        <v>6</v>
      </c>
      <c r="M1262">
        <v>2</v>
      </c>
      <c r="N1262">
        <v>30</v>
      </c>
    </row>
    <row r="1263" spans="1:14">
      <c r="A1263" t="s">
        <v>9</v>
      </c>
      <c r="B1263" t="s">
        <v>30</v>
      </c>
      <c r="C1263" s="4">
        <v>45526</v>
      </c>
      <c r="D1263" s="4">
        <v>45537</v>
      </c>
      <c r="E1263" s="4">
        <v>45538</v>
      </c>
      <c r="F1263" s="4">
        <v>45566</v>
      </c>
      <c r="G1263">
        <v>73</v>
      </c>
      <c r="H1263">
        <v>10950</v>
      </c>
      <c r="I1263">
        <v>3</v>
      </c>
      <c r="J1263" t="s">
        <v>73</v>
      </c>
      <c r="K1263" t="s">
        <v>75</v>
      </c>
      <c r="L1263">
        <v>8</v>
      </c>
      <c r="M1263">
        <v>3</v>
      </c>
      <c r="N1263">
        <v>28</v>
      </c>
    </row>
    <row r="1264" spans="1:14">
      <c r="A1264" t="s">
        <v>10</v>
      </c>
      <c r="B1264" t="s">
        <v>31</v>
      </c>
      <c r="C1264" s="4">
        <v>45515</v>
      </c>
      <c r="D1264" s="4">
        <v>45526</v>
      </c>
      <c r="E1264" s="4">
        <v>45527</v>
      </c>
      <c r="F1264" s="4">
        <v>45566</v>
      </c>
      <c r="G1264">
        <v>41</v>
      </c>
      <c r="H1264">
        <v>13120</v>
      </c>
      <c r="I1264">
        <v>2</v>
      </c>
      <c r="J1264" t="s">
        <v>73</v>
      </c>
      <c r="K1264" t="s">
        <v>75</v>
      </c>
      <c r="L1264">
        <v>4</v>
      </c>
      <c r="M1264">
        <v>7</v>
      </c>
      <c r="N1264">
        <v>39</v>
      </c>
    </row>
    <row r="1265" spans="1:14">
      <c r="A1265" t="s">
        <v>10</v>
      </c>
      <c r="B1265" t="s">
        <v>32</v>
      </c>
      <c r="C1265" s="4">
        <v>45510</v>
      </c>
      <c r="D1265" s="4">
        <v>45523</v>
      </c>
      <c r="E1265" s="4">
        <v>45524</v>
      </c>
      <c r="F1265" s="4">
        <v>45566</v>
      </c>
      <c r="G1265">
        <v>71</v>
      </c>
      <c r="H1265">
        <v>22720</v>
      </c>
      <c r="I1265">
        <v>2</v>
      </c>
      <c r="J1265" t="s">
        <v>73</v>
      </c>
      <c r="K1265" t="s">
        <v>75</v>
      </c>
      <c r="L1265">
        <v>7</v>
      </c>
      <c r="M1265">
        <v>6</v>
      </c>
      <c r="N1265">
        <v>42</v>
      </c>
    </row>
    <row r="1266" spans="1:14">
      <c r="A1266" t="s">
        <v>11</v>
      </c>
      <c r="B1266" t="s">
        <v>33</v>
      </c>
      <c r="C1266" s="4">
        <v>45468</v>
      </c>
      <c r="D1266" s="4">
        <v>45478</v>
      </c>
      <c r="E1266" s="4">
        <v>45479</v>
      </c>
      <c r="F1266" s="4">
        <v>45566</v>
      </c>
      <c r="G1266">
        <v>51</v>
      </c>
      <c r="H1266">
        <v>14280</v>
      </c>
      <c r="I1266">
        <v>2</v>
      </c>
      <c r="J1266" t="s">
        <v>73</v>
      </c>
      <c r="K1266" t="s">
        <v>75</v>
      </c>
      <c r="L1266">
        <v>5</v>
      </c>
      <c r="M1266">
        <v>5</v>
      </c>
      <c r="N1266">
        <v>87</v>
      </c>
    </row>
    <row r="1267" spans="1:14">
      <c r="A1267" t="s">
        <v>11</v>
      </c>
      <c r="B1267" t="s">
        <v>34</v>
      </c>
      <c r="C1267" s="4">
        <v>45468</v>
      </c>
      <c r="D1267" s="4">
        <v>45477</v>
      </c>
      <c r="E1267" s="4">
        <v>45478</v>
      </c>
      <c r="F1267" s="4">
        <v>45566</v>
      </c>
      <c r="G1267">
        <v>52</v>
      </c>
      <c r="H1267">
        <v>14560</v>
      </c>
      <c r="I1267">
        <v>1</v>
      </c>
      <c r="J1267" t="s">
        <v>73</v>
      </c>
      <c r="K1267" t="s">
        <v>75</v>
      </c>
      <c r="L1267">
        <v>5</v>
      </c>
      <c r="M1267">
        <v>4</v>
      </c>
      <c r="N1267">
        <v>88</v>
      </c>
    </row>
    <row r="1268" spans="1:14">
      <c r="A1268" t="s">
        <v>12</v>
      </c>
      <c r="B1268" t="s">
        <v>35</v>
      </c>
      <c r="C1268" s="4">
        <v>45517</v>
      </c>
      <c r="D1268" s="4">
        <v>45532</v>
      </c>
      <c r="E1268" s="4">
        <v>45533</v>
      </c>
      <c r="F1268" s="4">
        <v>45566</v>
      </c>
      <c r="G1268">
        <v>44</v>
      </c>
      <c r="H1268">
        <v>13200</v>
      </c>
      <c r="I1268">
        <v>3</v>
      </c>
      <c r="J1268" t="s">
        <v>73</v>
      </c>
      <c r="K1268" t="s">
        <v>75</v>
      </c>
      <c r="L1268">
        <v>9</v>
      </c>
      <c r="M1268">
        <v>6</v>
      </c>
      <c r="N1268">
        <v>33</v>
      </c>
    </row>
    <row r="1269" spans="1:14">
      <c r="A1269" t="s">
        <v>12</v>
      </c>
      <c r="B1269" t="s">
        <v>36</v>
      </c>
      <c r="C1269" s="4">
        <v>45518</v>
      </c>
      <c r="D1269" s="4">
        <v>45528</v>
      </c>
      <c r="E1269" s="4">
        <v>45529</v>
      </c>
      <c r="F1269" s="4">
        <v>45566</v>
      </c>
      <c r="G1269">
        <v>49</v>
      </c>
      <c r="H1269">
        <v>14700</v>
      </c>
      <c r="I1269">
        <v>2</v>
      </c>
      <c r="J1269" t="s">
        <v>73</v>
      </c>
      <c r="K1269" t="s">
        <v>75</v>
      </c>
      <c r="L1269">
        <v>7</v>
      </c>
      <c r="M1269">
        <v>3</v>
      </c>
      <c r="N1269">
        <v>37</v>
      </c>
    </row>
    <row r="1270" spans="1:14">
      <c r="A1270" t="s">
        <v>13</v>
      </c>
      <c r="B1270" t="s">
        <v>37</v>
      </c>
      <c r="C1270" s="4">
        <v>45519</v>
      </c>
      <c r="D1270" s="4">
        <v>45530</v>
      </c>
      <c r="E1270" s="4">
        <v>45531</v>
      </c>
      <c r="F1270" s="4">
        <v>45566</v>
      </c>
      <c r="G1270">
        <v>50</v>
      </c>
      <c r="H1270">
        <v>7000</v>
      </c>
      <c r="I1270">
        <v>3</v>
      </c>
      <c r="J1270" t="s">
        <v>73</v>
      </c>
      <c r="K1270" t="s">
        <v>75</v>
      </c>
      <c r="L1270">
        <v>9</v>
      </c>
      <c r="M1270">
        <v>2</v>
      </c>
      <c r="N1270">
        <v>35</v>
      </c>
    </row>
    <row r="1271" spans="1:14">
      <c r="A1271" t="s">
        <v>13</v>
      </c>
      <c r="B1271" t="s">
        <v>38</v>
      </c>
      <c r="C1271" s="4">
        <v>45529</v>
      </c>
      <c r="D1271" s="4">
        <v>45536</v>
      </c>
      <c r="E1271" s="4">
        <v>45537</v>
      </c>
      <c r="F1271" s="4">
        <v>45566</v>
      </c>
      <c r="G1271">
        <v>64</v>
      </c>
      <c r="H1271">
        <v>11520</v>
      </c>
      <c r="I1271">
        <v>1</v>
      </c>
      <c r="J1271" t="s">
        <v>73</v>
      </c>
      <c r="K1271" t="s">
        <v>75</v>
      </c>
      <c r="L1271">
        <v>5</v>
      </c>
      <c r="M1271">
        <v>2</v>
      </c>
      <c r="N1271">
        <v>29</v>
      </c>
    </row>
    <row r="1272" spans="1:14">
      <c r="A1272" t="s">
        <v>14</v>
      </c>
      <c r="B1272" t="s">
        <v>39</v>
      </c>
      <c r="C1272" s="4">
        <v>45532</v>
      </c>
      <c r="D1272" s="4">
        <v>45538</v>
      </c>
      <c r="E1272" s="4">
        <v>45539</v>
      </c>
      <c r="F1272" s="4">
        <v>45566</v>
      </c>
      <c r="G1272">
        <v>60</v>
      </c>
      <c r="H1272">
        <v>7200</v>
      </c>
      <c r="I1272">
        <v>3</v>
      </c>
      <c r="J1272" t="s">
        <v>74</v>
      </c>
      <c r="K1272" t="s">
        <v>75</v>
      </c>
      <c r="L1272">
        <v>5</v>
      </c>
      <c r="M1272">
        <v>1</v>
      </c>
      <c r="N1272">
        <v>27</v>
      </c>
    </row>
    <row r="1273" spans="1:14">
      <c r="A1273" t="s">
        <v>14</v>
      </c>
      <c r="B1273" t="s">
        <v>40</v>
      </c>
      <c r="C1273" s="4">
        <v>45524</v>
      </c>
      <c r="D1273" s="4">
        <v>45535</v>
      </c>
      <c r="E1273" s="4">
        <v>45536</v>
      </c>
      <c r="F1273" s="4">
        <v>45566</v>
      </c>
      <c r="G1273">
        <v>82</v>
      </c>
      <c r="H1273">
        <v>9840</v>
      </c>
      <c r="I1273">
        <v>3</v>
      </c>
      <c r="J1273" t="s">
        <v>73</v>
      </c>
      <c r="K1273" t="s">
        <v>75</v>
      </c>
      <c r="L1273">
        <v>8</v>
      </c>
      <c r="M1273">
        <v>3</v>
      </c>
      <c r="N1273">
        <v>30</v>
      </c>
    </row>
    <row r="1274" spans="1:14">
      <c r="A1274" t="s">
        <v>15</v>
      </c>
      <c r="B1274" t="s">
        <v>41</v>
      </c>
      <c r="C1274" s="4">
        <v>45503</v>
      </c>
      <c r="D1274" s="4">
        <v>45515</v>
      </c>
      <c r="E1274" s="4">
        <v>45516</v>
      </c>
      <c r="F1274" s="4">
        <v>45566</v>
      </c>
      <c r="G1274">
        <v>48</v>
      </c>
      <c r="H1274">
        <v>32640</v>
      </c>
      <c r="I1274">
        <v>4</v>
      </c>
      <c r="J1274" t="s">
        <v>73</v>
      </c>
      <c r="K1274" t="s">
        <v>75</v>
      </c>
      <c r="L1274">
        <v>9</v>
      </c>
      <c r="M1274">
        <v>3</v>
      </c>
      <c r="N1274">
        <v>50</v>
      </c>
    </row>
    <row r="1275" spans="1:14">
      <c r="A1275" t="s">
        <v>15</v>
      </c>
      <c r="B1275" t="s">
        <v>42</v>
      </c>
      <c r="C1275" s="4">
        <v>45509</v>
      </c>
      <c r="D1275" s="4">
        <v>45518</v>
      </c>
      <c r="E1275" s="4">
        <v>45519</v>
      </c>
      <c r="F1275" s="4">
        <v>45566</v>
      </c>
      <c r="G1275">
        <v>47</v>
      </c>
      <c r="H1275">
        <v>31960</v>
      </c>
      <c r="I1275">
        <v>3</v>
      </c>
      <c r="J1275" t="s">
        <v>74</v>
      </c>
      <c r="K1275" t="s">
        <v>75</v>
      </c>
      <c r="L1275">
        <v>7</v>
      </c>
      <c r="M1275">
        <v>2</v>
      </c>
      <c r="N1275">
        <v>47</v>
      </c>
    </row>
    <row r="1276" spans="1:14">
      <c r="A1276" t="s">
        <v>16</v>
      </c>
      <c r="B1276" t="s">
        <v>43</v>
      </c>
      <c r="C1276" s="4">
        <v>45461</v>
      </c>
      <c r="D1276" s="4">
        <v>45472</v>
      </c>
      <c r="E1276" s="4">
        <v>45473</v>
      </c>
      <c r="F1276" s="4">
        <v>45566</v>
      </c>
      <c r="G1276">
        <v>41</v>
      </c>
      <c r="H1276">
        <v>30750</v>
      </c>
      <c r="I1276">
        <v>2</v>
      </c>
      <c r="J1276" t="s">
        <v>73</v>
      </c>
      <c r="K1276" t="s">
        <v>75</v>
      </c>
      <c r="L1276">
        <v>8</v>
      </c>
      <c r="M1276">
        <v>3</v>
      </c>
      <c r="N1276">
        <v>93</v>
      </c>
    </row>
    <row r="1277" spans="1:14">
      <c r="A1277" t="s">
        <v>16</v>
      </c>
      <c r="B1277" t="s">
        <v>44</v>
      </c>
      <c r="C1277" s="4">
        <v>45459</v>
      </c>
      <c r="D1277" s="4">
        <v>45472</v>
      </c>
      <c r="E1277" s="4">
        <v>45473</v>
      </c>
      <c r="F1277" s="4">
        <v>45566</v>
      </c>
      <c r="G1277">
        <v>65</v>
      </c>
      <c r="H1277">
        <v>48750</v>
      </c>
      <c r="I1277">
        <v>3</v>
      </c>
      <c r="J1277" t="s">
        <v>73</v>
      </c>
      <c r="K1277" t="s">
        <v>75</v>
      </c>
      <c r="L1277">
        <v>9</v>
      </c>
      <c r="M1277">
        <v>4</v>
      </c>
      <c r="N1277">
        <v>93</v>
      </c>
    </row>
    <row r="1278" spans="1:14">
      <c r="A1278" t="s">
        <v>19</v>
      </c>
      <c r="B1278" t="s">
        <v>45</v>
      </c>
      <c r="C1278" s="4">
        <v>45522</v>
      </c>
      <c r="D1278" s="4">
        <v>45536</v>
      </c>
      <c r="E1278" s="4">
        <v>45537</v>
      </c>
      <c r="F1278" s="4">
        <v>45566</v>
      </c>
      <c r="G1278">
        <v>53</v>
      </c>
      <c r="H1278">
        <v>18550</v>
      </c>
      <c r="I1278">
        <v>2</v>
      </c>
      <c r="J1278" t="s">
        <v>73</v>
      </c>
      <c r="K1278" t="s">
        <v>75</v>
      </c>
      <c r="L1278">
        <v>9</v>
      </c>
      <c r="M1278">
        <v>5</v>
      </c>
      <c r="N1278">
        <v>29</v>
      </c>
    </row>
    <row r="1279" spans="1:14">
      <c r="A1279" t="s">
        <v>19</v>
      </c>
      <c r="B1279" t="s">
        <v>46</v>
      </c>
      <c r="C1279" s="4">
        <v>45524</v>
      </c>
      <c r="D1279" s="4">
        <v>45538</v>
      </c>
      <c r="E1279" s="4">
        <v>45539</v>
      </c>
      <c r="F1279" s="4">
        <v>45566</v>
      </c>
      <c r="G1279">
        <v>49</v>
      </c>
      <c r="H1279">
        <v>17150</v>
      </c>
      <c r="I1279">
        <v>2</v>
      </c>
      <c r="J1279" t="s">
        <v>73</v>
      </c>
      <c r="K1279" t="s">
        <v>76</v>
      </c>
      <c r="L1279">
        <v>7</v>
      </c>
      <c r="M1279">
        <v>7</v>
      </c>
      <c r="N1279">
        <v>27</v>
      </c>
    </row>
    <row r="1280" spans="1:14">
      <c r="A1280" t="s">
        <v>20</v>
      </c>
      <c r="B1280" t="s">
        <v>47</v>
      </c>
      <c r="C1280" s="4">
        <v>45530</v>
      </c>
      <c r="D1280" s="4">
        <v>45542</v>
      </c>
      <c r="E1280" s="4">
        <v>45543</v>
      </c>
      <c r="F1280" s="4">
        <v>45566</v>
      </c>
      <c r="G1280">
        <v>49</v>
      </c>
      <c r="H1280">
        <v>10780</v>
      </c>
      <c r="I1280">
        <v>4</v>
      </c>
      <c r="J1280" t="s">
        <v>73</v>
      </c>
      <c r="K1280" t="s">
        <v>75</v>
      </c>
      <c r="L1280">
        <v>8</v>
      </c>
      <c r="M1280">
        <v>4</v>
      </c>
      <c r="N1280">
        <v>23</v>
      </c>
    </row>
    <row r="1281" spans="1:14">
      <c r="A1281" t="s">
        <v>20</v>
      </c>
      <c r="B1281" t="s">
        <v>48</v>
      </c>
      <c r="C1281" s="4">
        <v>45526</v>
      </c>
      <c r="D1281" s="4">
        <v>45539</v>
      </c>
      <c r="E1281" s="4">
        <v>45540</v>
      </c>
      <c r="F1281" s="4">
        <v>45566</v>
      </c>
      <c r="G1281">
        <v>58</v>
      </c>
      <c r="H1281">
        <v>12760</v>
      </c>
      <c r="I1281">
        <v>3</v>
      </c>
      <c r="J1281" t="s">
        <v>73</v>
      </c>
      <c r="K1281" t="s">
        <v>75</v>
      </c>
      <c r="L1281">
        <v>8</v>
      </c>
      <c r="M1281">
        <v>5</v>
      </c>
      <c r="N1281">
        <v>26</v>
      </c>
    </row>
    <row r="1282" spans="1:14">
      <c r="A1282" t="s">
        <v>21</v>
      </c>
      <c r="B1282" t="s">
        <v>49</v>
      </c>
      <c r="C1282" s="4">
        <v>45536</v>
      </c>
      <c r="D1282" s="4">
        <v>45545</v>
      </c>
      <c r="E1282" s="4">
        <v>45546</v>
      </c>
      <c r="F1282" s="4">
        <v>45566</v>
      </c>
      <c r="G1282">
        <v>54</v>
      </c>
      <c r="H1282">
        <v>3240</v>
      </c>
      <c r="I1282">
        <v>3</v>
      </c>
      <c r="J1282" t="s">
        <v>73</v>
      </c>
      <c r="K1282" t="s">
        <v>75</v>
      </c>
      <c r="L1282">
        <v>3</v>
      </c>
      <c r="M1282">
        <v>6</v>
      </c>
      <c r="N1282">
        <v>20</v>
      </c>
    </row>
    <row r="1283" spans="1:14">
      <c r="A1283" t="s">
        <v>21</v>
      </c>
      <c r="B1283" t="s">
        <v>50</v>
      </c>
      <c r="C1283" s="4">
        <v>45535</v>
      </c>
      <c r="D1283" s="4">
        <v>45545</v>
      </c>
      <c r="E1283" s="4">
        <v>45546</v>
      </c>
      <c r="F1283" s="4">
        <v>45566</v>
      </c>
      <c r="G1283">
        <v>52</v>
      </c>
      <c r="H1283">
        <v>3120</v>
      </c>
      <c r="I1283">
        <v>2</v>
      </c>
      <c r="J1283" t="s">
        <v>73</v>
      </c>
      <c r="K1283" t="s">
        <v>75</v>
      </c>
      <c r="L1283">
        <v>6</v>
      </c>
      <c r="M1283">
        <v>4</v>
      </c>
      <c r="N1283">
        <v>20</v>
      </c>
    </row>
    <row r="1284" spans="1:14">
      <c r="A1284" t="s">
        <v>22</v>
      </c>
      <c r="B1284" t="s">
        <v>51</v>
      </c>
      <c r="C1284" s="4">
        <v>45525</v>
      </c>
      <c r="D1284" s="4">
        <v>45534</v>
      </c>
      <c r="E1284" s="4">
        <v>45535</v>
      </c>
      <c r="F1284" s="4">
        <v>45566</v>
      </c>
      <c r="G1284">
        <v>39</v>
      </c>
      <c r="H1284">
        <v>7020</v>
      </c>
      <c r="I1284">
        <v>2</v>
      </c>
      <c r="J1284" t="s">
        <v>74</v>
      </c>
      <c r="K1284" t="s">
        <v>75</v>
      </c>
      <c r="L1284">
        <v>3</v>
      </c>
      <c r="M1284">
        <v>6</v>
      </c>
      <c r="N1284">
        <v>31</v>
      </c>
    </row>
    <row r="1285" spans="1:14">
      <c r="A1285" t="s">
        <v>22</v>
      </c>
      <c r="B1285" t="s">
        <v>52</v>
      </c>
      <c r="C1285" s="4">
        <v>45526</v>
      </c>
      <c r="D1285" s="4">
        <v>45536</v>
      </c>
      <c r="E1285" s="4">
        <v>45537</v>
      </c>
      <c r="F1285" s="4">
        <v>45566</v>
      </c>
      <c r="G1285">
        <v>63</v>
      </c>
      <c r="H1285">
        <v>11340</v>
      </c>
      <c r="I1285">
        <v>3</v>
      </c>
      <c r="J1285" t="s">
        <v>73</v>
      </c>
      <c r="K1285" t="s">
        <v>75</v>
      </c>
      <c r="L1285">
        <v>6</v>
      </c>
      <c r="M1285">
        <v>4</v>
      </c>
      <c r="N1285">
        <v>29</v>
      </c>
    </row>
    <row r="1286" spans="1:14">
      <c r="A1286" t="s">
        <v>23</v>
      </c>
      <c r="B1286" t="s">
        <v>53</v>
      </c>
      <c r="C1286" s="4">
        <v>45524</v>
      </c>
      <c r="D1286" s="4">
        <v>45532</v>
      </c>
      <c r="E1286" s="4">
        <v>45533</v>
      </c>
      <c r="F1286" s="4">
        <v>45566</v>
      </c>
      <c r="G1286">
        <v>48</v>
      </c>
      <c r="H1286">
        <v>21600</v>
      </c>
      <c r="I1286">
        <v>4</v>
      </c>
      <c r="J1286" t="s">
        <v>73</v>
      </c>
      <c r="K1286" t="s">
        <v>75</v>
      </c>
      <c r="L1286">
        <v>6</v>
      </c>
      <c r="M1286">
        <v>2</v>
      </c>
      <c r="N1286">
        <v>33</v>
      </c>
    </row>
    <row r="1287" spans="1:14">
      <c r="A1287" t="s">
        <v>23</v>
      </c>
      <c r="B1287" t="s">
        <v>54</v>
      </c>
      <c r="C1287" s="4">
        <v>45514</v>
      </c>
      <c r="D1287" s="4">
        <v>45528</v>
      </c>
      <c r="E1287" s="4">
        <v>45529</v>
      </c>
      <c r="F1287" s="4">
        <v>45566</v>
      </c>
      <c r="G1287">
        <v>49</v>
      </c>
      <c r="H1287">
        <v>22050</v>
      </c>
      <c r="I1287">
        <v>1</v>
      </c>
      <c r="J1287" t="s">
        <v>73</v>
      </c>
      <c r="K1287" t="s">
        <v>75</v>
      </c>
      <c r="L1287">
        <v>8</v>
      </c>
      <c r="M1287">
        <v>6</v>
      </c>
      <c r="N1287">
        <v>37</v>
      </c>
    </row>
    <row r="1288" spans="1:14">
      <c r="A1288" t="s">
        <v>24</v>
      </c>
      <c r="B1288" t="s">
        <v>55</v>
      </c>
      <c r="C1288" s="4">
        <v>45529</v>
      </c>
      <c r="D1288" s="4">
        <v>45536</v>
      </c>
      <c r="E1288" s="4">
        <v>45537</v>
      </c>
      <c r="F1288" s="4">
        <v>45566</v>
      </c>
      <c r="G1288">
        <v>51</v>
      </c>
      <c r="H1288">
        <v>13260</v>
      </c>
      <c r="I1288">
        <v>3</v>
      </c>
      <c r="J1288" t="s">
        <v>73</v>
      </c>
      <c r="K1288" t="s">
        <v>75</v>
      </c>
      <c r="L1288">
        <v>6</v>
      </c>
      <c r="M1288">
        <v>1</v>
      </c>
      <c r="N1288">
        <v>29</v>
      </c>
    </row>
    <row r="1289" spans="1:14">
      <c r="A1289" t="s">
        <v>24</v>
      </c>
      <c r="B1289" t="s">
        <v>56</v>
      </c>
      <c r="C1289" s="4">
        <v>45531</v>
      </c>
      <c r="D1289" s="4">
        <v>45538</v>
      </c>
      <c r="E1289" s="4">
        <v>45539</v>
      </c>
      <c r="F1289" s="4">
        <v>45566</v>
      </c>
      <c r="G1289">
        <v>71</v>
      </c>
      <c r="H1289">
        <v>18460</v>
      </c>
      <c r="I1289">
        <v>4</v>
      </c>
      <c r="J1289" t="s">
        <v>73</v>
      </c>
      <c r="K1289" t="s">
        <v>75</v>
      </c>
      <c r="L1289">
        <v>5</v>
      </c>
      <c r="M1289">
        <v>2</v>
      </c>
      <c r="N1289">
        <v>27</v>
      </c>
    </row>
    <row r="1290" spans="1:14">
      <c r="A1290" t="s">
        <v>25</v>
      </c>
      <c r="B1290" t="s">
        <v>57</v>
      </c>
      <c r="C1290" s="4">
        <v>45534</v>
      </c>
      <c r="D1290" s="4">
        <v>45541</v>
      </c>
      <c r="E1290" s="4">
        <v>45542</v>
      </c>
      <c r="F1290" s="4">
        <v>45566</v>
      </c>
      <c r="G1290">
        <v>54</v>
      </c>
      <c r="H1290">
        <v>4860</v>
      </c>
      <c r="I1290">
        <v>2</v>
      </c>
      <c r="J1290" t="s">
        <v>73</v>
      </c>
      <c r="K1290" t="s">
        <v>75</v>
      </c>
      <c r="L1290">
        <v>3</v>
      </c>
      <c r="M1290">
        <v>4</v>
      </c>
      <c r="N1290">
        <v>24</v>
      </c>
    </row>
    <row r="1291" spans="1:14">
      <c r="A1291" t="s">
        <v>25</v>
      </c>
      <c r="B1291" t="s">
        <v>58</v>
      </c>
      <c r="C1291" s="4">
        <v>45537</v>
      </c>
      <c r="D1291" s="4">
        <v>45546</v>
      </c>
      <c r="E1291" s="4">
        <v>45547</v>
      </c>
      <c r="F1291" s="4">
        <v>45566</v>
      </c>
      <c r="G1291">
        <v>72</v>
      </c>
      <c r="H1291">
        <v>6480</v>
      </c>
      <c r="I1291">
        <v>1</v>
      </c>
      <c r="J1291" t="s">
        <v>74</v>
      </c>
      <c r="K1291" t="s">
        <v>75</v>
      </c>
      <c r="L1291">
        <v>8</v>
      </c>
      <c r="M1291">
        <v>1</v>
      </c>
      <c r="N1291">
        <v>19</v>
      </c>
    </row>
    <row r="1292" spans="1:14">
      <c r="A1292" t="s">
        <v>26</v>
      </c>
      <c r="B1292" t="s">
        <v>59</v>
      </c>
      <c r="C1292" s="4">
        <v>45523</v>
      </c>
      <c r="D1292" s="4">
        <v>45540</v>
      </c>
      <c r="E1292" s="4">
        <v>45541</v>
      </c>
      <c r="F1292" s="4">
        <v>45566</v>
      </c>
      <c r="G1292">
        <v>45</v>
      </c>
      <c r="H1292">
        <v>6300</v>
      </c>
      <c r="I1292">
        <v>1</v>
      </c>
      <c r="J1292" t="s">
        <v>73</v>
      </c>
      <c r="K1292" t="s">
        <v>75</v>
      </c>
      <c r="L1292">
        <v>10</v>
      </c>
      <c r="M1292">
        <v>7</v>
      </c>
      <c r="N1292">
        <v>25</v>
      </c>
    </row>
    <row r="1293" spans="1:14">
      <c r="A1293" t="s">
        <v>26</v>
      </c>
      <c r="B1293" t="s">
        <v>60</v>
      </c>
      <c r="C1293" s="4">
        <v>45531</v>
      </c>
      <c r="D1293" s="4">
        <v>45542</v>
      </c>
      <c r="E1293" s="4">
        <v>45543</v>
      </c>
      <c r="F1293" s="4">
        <v>45566</v>
      </c>
      <c r="G1293">
        <v>71</v>
      </c>
      <c r="H1293">
        <v>9940</v>
      </c>
      <c r="I1293">
        <v>3</v>
      </c>
      <c r="J1293" t="s">
        <v>73</v>
      </c>
      <c r="K1293" t="s">
        <v>75</v>
      </c>
      <c r="L1293">
        <v>9</v>
      </c>
      <c r="M1293">
        <v>2</v>
      </c>
      <c r="N1293">
        <v>23</v>
      </c>
    </row>
    <row r="1294" spans="1:14">
      <c r="A1294" t="s">
        <v>8</v>
      </c>
      <c r="B1294" t="s">
        <v>27</v>
      </c>
      <c r="C1294" s="4">
        <v>45554</v>
      </c>
      <c r="D1294" s="4">
        <v>45563</v>
      </c>
      <c r="E1294" s="4">
        <v>45564</v>
      </c>
      <c r="F1294" s="4">
        <v>45597</v>
      </c>
      <c r="G1294">
        <v>49</v>
      </c>
      <c r="H1294">
        <v>12740</v>
      </c>
      <c r="I1294">
        <v>3</v>
      </c>
      <c r="J1294" t="s">
        <v>73</v>
      </c>
      <c r="K1294" t="s">
        <v>75</v>
      </c>
      <c r="L1294">
        <v>8</v>
      </c>
      <c r="M1294">
        <v>1</v>
      </c>
      <c r="N1294">
        <v>33</v>
      </c>
    </row>
    <row r="1295" spans="1:14">
      <c r="A1295" t="s">
        <v>8</v>
      </c>
      <c r="B1295" t="s">
        <v>28</v>
      </c>
      <c r="C1295" s="4">
        <v>45556</v>
      </c>
      <c r="D1295" s="4">
        <v>45563</v>
      </c>
      <c r="E1295" s="4">
        <v>45564</v>
      </c>
      <c r="F1295" s="4">
        <v>45597</v>
      </c>
      <c r="G1295">
        <v>71</v>
      </c>
      <c r="H1295">
        <v>18460</v>
      </c>
      <c r="I1295">
        <v>1</v>
      </c>
      <c r="J1295" t="s">
        <v>73</v>
      </c>
      <c r="K1295" t="s">
        <v>76</v>
      </c>
      <c r="L1295">
        <v>6</v>
      </c>
      <c r="M1295">
        <v>1</v>
      </c>
      <c r="N1295">
        <v>33</v>
      </c>
    </row>
    <row r="1296" spans="1:14">
      <c r="A1296" t="s">
        <v>9</v>
      </c>
      <c r="B1296" t="s">
        <v>29</v>
      </c>
      <c r="C1296" s="4">
        <v>45563</v>
      </c>
      <c r="D1296" s="4">
        <v>45568</v>
      </c>
      <c r="E1296" s="4">
        <v>45569</v>
      </c>
      <c r="F1296" s="4">
        <v>45597</v>
      </c>
      <c r="G1296">
        <v>59</v>
      </c>
      <c r="H1296">
        <v>8850</v>
      </c>
      <c r="I1296">
        <v>2</v>
      </c>
      <c r="J1296" t="s">
        <v>74</v>
      </c>
      <c r="K1296" t="s">
        <v>75</v>
      </c>
      <c r="L1296">
        <v>3</v>
      </c>
      <c r="M1296">
        <v>2</v>
      </c>
      <c r="N1296">
        <v>28</v>
      </c>
    </row>
    <row r="1297" spans="1:14">
      <c r="A1297" t="s">
        <v>9</v>
      </c>
      <c r="B1297" t="s">
        <v>30</v>
      </c>
      <c r="C1297" s="4">
        <v>45559</v>
      </c>
      <c r="D1297" s="4">
        <v>45568</v>
      </c>
      <c r="E1297" s="4">
        <v>45569</v>
      </c>
      <c r="F1297" s="4">
        <v>45597</v>
      </c>
      <c r="G1297">
        <v>77</v>
      </c>
      <c r="H1297">
        <v>11550</v>
      </c>
      <c r="I1297">
        <v>2</v>
      </c>
      <c r="J1297" t="s">
        <v>73</v>
      </c>
      <c r="K1297" t="s">
        <v>75</v>
      </c>
      <c r="L1297">
        <v>4</v>
      </c>
      <c r="M1297">
        <v>5</v>
      </c>
      <c r="N1297">
        <v>28</v>
      </c>
    </row>
    <row r="1298" spans="1:14">
      <c r="A1298" t="s">
        <v>10</v>
      </c>
      <c r="B1298" t="s">
        <v>31</v>
      </c>
      <c r="C1298" s="4">
        <v>45542</v>
      </c>
      <c r="D1298" s="4">
        <v>45555</v>
      </c>
      <c r="E1298" s="4">
        <v>45556</v>
      </c>
      <c r="F1298" s="4">
        <v>45597</v>
      </c>
      <c r="G1298">
        <v>40</v>
      </c>
      <c r="H1298">
        <v>12800</v>
      </c>
      <c r="I1298">
        <v>5</v>
      </c>
      <c r="J1298" t="s">
        <v>73</v>
      </c>
      <c r="K1298" t="s">
        <v>76</v>
      </c>
      <c r="L1298">
        <v>6</v>
      </c>
      <c r="M1298">
        <v>7</v>
      </c>
      <c r="N1298">
        <v>41</v>
      </c>
    </row>
    <row r="1299" spans="1:14">
      <c r="A1299" t="s">
        <v>10</v>
      </c>
      <c r="B1299" t="s">
        <v>32</v>
      </c>
      <c r="C1299" s="4">
        <v>45549</v>
      </c>
      <c r="D1299" s="4">
        <v>45555</v>
      </c>
      <c r="E1299" s="4">
        <v>45556</v>
      </c>
      <c r="F1299" s="4">
        <v>45597</v>
      </c>
      <c r="G1299">
        <v>49</v>
      </c>
      <c r="H1299">
        <v>15680</v>
      </c>
      <c r="I1299">
        <v>3</v>
      </c>
      <c r="J1299" t="s">
        <v>73</v>
      </c>
      <c r="K1299" t="s">
        <v>75</v>
      </c>
      <c r="L1299">
        <v>3</v>
      </c>
      <c r="M1299">
        <v>3</v>
      </c>
      <c r="N1299">
        <v>41</v>
      </c>
    </row>
    <row r="1300" spans="1:14">
      <c r="A1300" t="s">
        <v>11</v>
      </c>
      <c r="B1300" t="s">
        <v>33</v>
      </c>
      <c r="C1300" s="4">
        <v>45507</v>
      </c>
      <c r="D1300" s="4">
        <v>45514</v>
      </c>
      <c r="E1300" s="4">
        <v>45515</v>
      </c>
      <c r="F1300" s="4">
        <v>45597</v>
      </c>
      <c r="G1300">
        <v>41</v>
      </c>
      <c r="H1300">
        <v>11480</v>
      </c>
      <c r="I1300">
        <v>1</v>
      </c>
      <c r="J1300" t="s">
        <v>73</v>
      </c>
      <c r="K1300" t="s">
        <v>75</v>
      </c>
      <c r="L1300">
        <v>5</v>
      </c>
      <c r="M1300">
        <v>2</v>
      </c>
      <c r="N1300">
        <v>82</v>
      </c>
    </row>
    <row r="1301" spans="1:14">
      <c r="A1301" t="s">
        <v>11</v>
      </c>
      <c r="B1301" t="s">
        <v>34</v>
      </c>
      <c r="C1301" s="4">
        <v>45495</v>
      </c>
      <c r="D1301" s="4">
        <v>45510</v>
      </c>
      <c r="E1301" s="4">
        <v>45511</v>
      </c>
      <c r="F1301" s="4">
        <v>45597</v>
      </c>
      <c r="G1301">
        <v>54</v>
      </c>
      <c r="H1301">
        <v>15120</v>
      </c>
      <c r="I1301">
        <v>2</v>
      </c>
      <c r="J1301" t="s">
        <v>73</v>
      </c>
      <c r="K1301" t="s">
        <v>75</v>
      </c>
      <c r="L1301">
        <v>9</v>
      </c>
      <c r="M1301">
        <v>6</v>
      </c>
      <c r="N1301">
        <v>86</v>
      </c>
    </row>
    <row r="1302" spans="1:14">
      <c r="A1302" t="s">
        <v>12</v>
      </c>
      <c r="B1302" t="s">
        <v>35</v>
      </c>
      <c r="C1302" s="4">
        <v>45549</v>
      </c>
      <c r="D1302" s="4">
        <v>45559</v>
      </c>
      <c r="E1302" s="4">
        <v>45560</v>
      </c>
      <c r="F1302" s="4">
        <v>45597</v>
      </c>
      <c r="G1302">
        <v>48</v>
      </c>
      <c r="H1302">
        <v>14400</v>
      </c>
      <c r="I1302">
        <v>1</v>
      </c>
      <c r="J1302" t="s">
        <v>73</v>
      </c>
      <c r="K1302" t="s">
        <v>75</v>
      </c>
      <c r="L1302">
        <v>8</v>
      </c>
      <c r="M1302">
        <v>2</v>
      </c>
      <c r="N1302">
        <v>37</v>
      </c>
    </row>
    <row r="1303" spans="1:14">
      <c r="A1303" t="s">
        <v>12</v>
      </c>
      <c r="B1303" t="s">
        <v>36</v>
      </c>
      <c r="C1303" s="4">
        <v>45555</v>
      </c>
      <c r="D1303" s="4">
        <v>45563</v>
      </c>
      <c r="E1303" s="4">
        <v>45564</v>
      </c>
      <c r="F1303" s="4">
        <v>45597</v>
      </c>
      <c r="G1303">
        <v>55</v>
      </c>
      <c r="H1303">
        <v>16500</v>
      </c>
      <c r="I1303">
        <v>3</v>
      </c>
      <c r="J1303" t="s">
        <v>73</v>
      </c>
      <c r="K1303" t="s">
        <v>75</v>
      </c>
      <c r="L1303">
        <v>4</v>
      </c>
      <c r="M1303">
        <v>4</v>
      </c>
      <c r="N1303">
        <v>33</v>
      </c>
    </row>
    <row r="1304" spans="1:14">
      <c r="A1304" t="s">
        <v>13</v>
      </c>
      <c r="B1304" t="s">
        <v>37</v>
      </c>
      <c r="C1304" s="4">
        <v>45555</v>
      </c>
      <c r="D1304" s="4">
        <v>45563</v>
      </c>
      <c r="E1304" s="4">
        <v>45564</v>
      </c>
      <c r="F1304" s="4">
        <v>45597</v>
      </c>
      <c r="G1304">
        <v>49</v>
      </c>
      <c r="H1304">
        <v>6860</v>
      </c>
      <c r="I1304">
        <v>3</v>
      </c>
      <c r="J1304" t="s">
        <v>73</v>
      </c>
      <c r="K1304" t="s">
        <v>75</v>
      </c>
      <c r="L1304">
        <v>6</v>
      </c>
      <c r="M1304">
        <v>2</v>
      </c>
      <c r="N1304">
        <v>33</v>
      </c>
    </row>
    <row r="1305" spans="1:14">
      <c r="A1305" t="s">
        <v>13</v>
      </c>
      <c r="B1305" t="s">
        <v>38</v>
      </c>
      <c r="C1305" s="4">
        <v>45554</v>
      </c>
      <c r="D1305" s="4">
        <v>45567</v>
      </c>
      <c r="E1305" s="4">
        <v>45568</v>
      </c>
      <c r="F1305" s="4">
        <v>45597</v>
      </c>
      <c r="G1305">
        <v>78</v>
      </c>
      <c r="H1305">
        <v>14040</v>
      </c>
      <c r="I1305">
        <v>1</v>
      </c>
      <c r="J1305" t="s">
        <v>73</v>
      </c>
      <c r="K1305" t="s">
        <v>75</v>
      </c>
      <c r="L1305">
        <v>7</v>
      </c>
      <c r="M1305">
        <v>6</v>
      </c>
      <c r="N1305">
        <v>29</v>
      </c>
    </row>
    <row r="1306" spans="1:14">
      <c r="A1306" t="s">
        <v>14</v>
      </c>
      <c r="B1306" t="s">
        <v>39</v>
      </c>
      <c r="C1306" s="4">
        <v>45557</v>
      </c>
      <c r="D1306" s="4">
        <v>45564</v>
      </c>
      <c r="E1306" s="4">
        <v>45565</v>
      </c>
      <c r="F1306" s="4">
        <v>45597</v>
      </c>
      <c r="G1306">
        <v>41</v>
      </c>
      <c r="H1306">
        <v>4920</v>
      </c>
      <c r="I1306">
        <v>3</v>
      </c>
      <c r="J1306" t="s">
        <v>73</v>
      </c>
      <c r="K1306" t="s">
        <v>75</v>
      </c>
      <c r="L1306">
        <v>4</v>
      </c>
      <c r="M1306">
        <v>3</v>
      </c>
      <c r="N1306">
        <v>32</v>
      </c>
    </row>
    <row r="1307" spans="1:14">
      <c r="A1307" t="s">
        <v>14</v>
      </c>
      <c r="B1307" t="s">
        <v>40</v>
      </c>
      <c r="C1307" s="4">
        <v>45559</v>
      </c>
      <c r="D1307" s="4">
        <v>45567</v>
      </c>
      <c r="E1307" s="4">
        <v>45568</v>
      </c>
      <c r="F1307" s="4">
        <v>45597</v>
      </c>
      <c r="G1307">
        <v>64</v>
      </c>
      <c r="H1307">
        <v>7680</v>
      </c>
      <c r="I1307">
        <v>2</v>
      </c>
      <c r="J1307" t="s">
        <v>73</v>
      </c>
      <c r="K1307" t="s">
        <v>75</v>
      </c>
      <c r="L1307">
        <v>4</v>
      </c>
      <c r="M1307">
        <v>4</v>
      </c>
      <c r="N1307">
        <v>29</v>
      </c>
    </row>
    <row r="1308" spans="1:14">
      <c r="A1308" t="s">
        <v>15</v>
      </c>
      <c r="B1308" t="s">
        <v>41</v>
      </c>
      <c r="C1308" s="4">
        <v>45532</v>
      </c>
      <c r="D1308" s="4">
        <v>45547</v>
      </c>
      <c r="E1308" s="4">
        <v>45548</v>
      </c>
      <c r="F1308" s="4">
        <v>45597</v>
      </c>
      <c r="G1308">
        <v>33</v>
      </c>
      <c r="H1308">
        <v>22440</v>
      </c>
      <c r="I1308">
        <v>5</v>
      </c>
      <c r="J1308" t="s">
        <v>73</v>
      </c>
      <c r="K1308" t="s">
        <v>75</v>
      </c>
      <c r="L1308">
        <v>10</v>
      </c>
      <c r="M1308">
        <v>5</v>
      </c>
      <c r="N1308">
        <v>49</v>
      </c>
    </row>
    <row r="1309" spans="1:14">
      <c r="A1309" t="s">
        <v>15</v>
      </c>
      <c r="B1309" t="s">
        <v>42</v>
      </c>
      <c r="C1309" s="4">
        <v>45535</v>
      </c>
      <c r="D1309" s="4">
        <v>45544</v>
      </c>
      <c r="E1309" s="4">
        <v>45545</v>
      </c>
      <c r="F1309" s="4">
        <v>45597</v>
      </c>
      <c r="G1309">
        <v>48</v>
      </c>
      <c r="H1309">
        <v>32640</v>
      </c>
      <c r="I1309">
        <v>2</v>
      </c>
      <c r="J1309" t="s">
        <v>73</v>
      </c>
      <c r="K1309" t="s">
        <v>75</v>
      </c>
      <c r="L1309">
        <v>5</v>
      </c>
      <c r="M1309">
        <v>4</v>
      </c>
      <c r="N1309">
        <v>52</v>
      </c>
    </row>
    <row r="1310" spans="1:14">
      <c r="A1310" t="s">
        <v>16</v>
      </c>
      <c r="B1310" t="s">
        <v>43</v>
      </c>
      <c r="C1310" s="4">
        <v>45491</v>
      </c>
      <c r="D1310" s="4">
        <v>45499</v>
      </c>
      <c r="E1310" s="4">
        <v>45500</v>
      </c>
      <c r="F1310" s="4">
        <v>45597</v>
      </c>
      <c r="G1310">
        <v>44</v>
      </c>
      <c r="H1310">
        <v>33000</v>
      </c>
      <c r="I1310">
        <v>2</v>
      </c>
      <c r="J1310" t="s">
        <v>73</v>
      </c>
      <c r="K1310" t="s">
        <v>75</v>
      </c>
      <c r="L1310">
        <v>5</v>
      </c>
      <c r="M1310">
        <v>3</v>
      </c>
      <c r="N1310">
        <v>97</v>
      </c>
    </row>
    <row r="1311" spans="1:14">
      <c r="A1311" t="s">
        <v>16</v>
      </c>
      <c r="B1311" t="s">
        <v>44</v>
      </c>
      <c r="C1311" s="4">
        <v>45489</v>
      </c>
      <c r="D1311" s="4">
        <v>45501</v>
      </c>
      <c r="E1311" s="4">
        <v>45502</v>
      </c>
      <c r="F1311" s="4">
        <v>45597</v>
      </c>
      <c r="G1311">
        <v>51</v>
      </c>
      <c r="H1311">
        <v>38250</v>
      </c>
      <c r="I1311">
        <v>1</v>
      </c>
      <c r="J1311" t="s">
        <v>73</v>
      </c>
      <c r="K1311" t="s">
        <v>75</v>
      </c>
      <c r="L1311">
        <v>9</v>
      </c>
      <c r="M1311">
        <v>3</v>
      </c>
      <c r="N1311">
        <v>95</v>
      </c>
    </row>
    <row r="1312" spans="1:14">
      <c r="A1312" t="s">
        <v>19</v>
      </c>
      <c r="B1312" t="s">
        <v>45</v>
      </c>
      <c r="C1312" s="4">
        <v>45556</v>
      </c>
      <c r="D1312" s="4">
        <v>45565</v>
      </c>
      <c r="E1312" s="4">
        <v>45566</v>
      </c>
      <c r="F1312" s="4">
        <v>45597</v>
      </c>
      <c r="G1312">
        <v>46</v>
      </c>
      <c r="H1312">
        <v>16100</v>
      </c>
      <c r="I1312">
        <v>4</v>
      </c>
      <c r="J1312" t="s">
        <v>73</v>
      </c>
      <c r="K1312" t="s">
        <v>75</v>
      </c>
      <c r="L1312">
        <v>6</v>
      </c>
      <c r="M1312">
        <v>3</v>
      </c>
      <c r="N1312">
        <v>31</v>
      </c>
    </row>
    <row r="1313" spans="1:14">
      <c r="A1313" t="s">
        <v>19</v>
      </c>
      <c r="B1313" t="s">
        <v>46</v>
      </c>
      <c r="C1313" s="4">
        <v>45555</v>
      </c>
      <c r="D1313" s="4">
        <v>45564</v>
      </c>
      <c r="E1313" s="4">
        <v>45565</v>
      </c>
      <c r="F1313" s="4">
        <v>45597</v>
      </c>
      <c r="G1313">
        <v>72</v>
      </c>
      <c r="H1313">
        <v>25200</v>
      </c>
      <c r="I1313">
        <v>4</v>
      </c>
      <c r="J1313" t="s">
        <v>73</v>
      </c>
      <c r="K1313" t="s">
        <v>75</v>
      </c>
      <c r="L1313">
        <v>5</v>
      </c>
      <c r="M1313">
        <v>4</v>
      </c>
      <c r="N1313">
        <v>32</v>
      </c>
    </row>
    <row r="1314" spans="1:14">
      <c r="A1314" t="s">
        <v>20</v>
      </c>
      <c r="B1314" t="s">
        <v>47</v>
      </c>
      <c r="C1314" s="4">
        <v>45562</v>
      </c>
      <c r="D1314" s="4">
        <v>45572</v>
      </c>
      <c r="E1314" s="4">
        <v>45573</v>
      </c>
      <c r="F1314" s="4">
        <v>45597</v>
      </c>
      <c r="G1314">
        <v>49</v>
      </c>
      <c r="H1314">
        <v>10780</v>
      </c>
      <c r="I1314">
        <v>2</v>
      </c>
      <c r="J1314" t="s">
        <v>73</v>
      </c>
      <c r="K1314" t="s">
        <v>75</v>
      </c>
      <c r="L1314">
        <v>4</v>
      </c>
      <c r="M1314">
        <v>6</v>
      </c>
      <c r="N1314">
        <v>24</v>
      </c>
    </row>
    <row r="1315" spans="1:14">
      <c r="A1315" t="s">
        <v>20</v>
      </c>
      <c r="B1315" t="s">
        <v>48</v>
      </c>
      <c r="C1315" s="4">
        <v>45562</v>
      </c>
      <c r="D1315" s="4">
        <v>45571</v>
      </c>
      <c r="E1315" s="4">
        <v>45572</v>
      </c>
      <c r="F1315" s="4">
        <v>45597</v>
      </c>
      <c r="G1315">
        <v>49</v>
      </c>
      <c r="H1315">
        <v>10780</v>
      </c>
      <c r="I1315">
        <v>2</v>
      </c>
      <c r="J1315" t="s">
        <v>73</v>
      </c>
      <c r="K1315" t="s">
        <v>75</v>
      </c>
      <c r="L1315">
        <v>5</v>
      </c>
      <c r="M1315">
        <v>4</v>
      </c>
      <c r="N1315">
        <v>25</v>
      </c>
    </row>
    <row r="1316" spans="1:14">
      <c r="A1316" t="s">
        <v>21</v>
      </c>
      <c r="B1316" t="s">
        <v>49</v>
      </c>
      <c r="C1316" s="4">
        <v>45567</v>
      </c>
      <c r="D1316" s="4">
        <v>45579</v>
      </c>
      <c r="E1316" s="4">
        <v>45580</v>
      </c>
      <c r="F1316" s="4">
        <v>45597</v>
      </c>
      <c r="G1316">
        <v>39</v>
      </c>
      <c r="H1316">
        <v>2340</v>
      </c>
      <c r="I1316">
        <v>2</v>
      </c>
      <c r="J1316" t="s">
        <v>73</v>
      </c>
      <c r="K1316" t="s">
        <v>75</v>
      </c>
      <c r="L1316">
        <v>10</v>
      </c>
      <c r="M1316">
        <v>2</v>
      </c>
      <c r="N1316">
        <v>17</v>
      </c>
    </row>
    <row r="1317" spans="1:14">
      <c r="A1317" t="s">
        <v>21</v>
      </c>
      <c r="B1317" t="s">
        <v>50</v>
      </c>
      <c r="C1317" s="4">
        <v>45573</v>
      </c>
      <c r="D1317" s="4">
        <v>45579</v>
      </c>
      <c r="E1317" s="4">
        <v>45580</v>
      </c>
      <c r="F1317" s="4">
        <v>45597</v>
      </c>
      <c r="G1317">
        <v>58</v>
      </c>
      <c r="H1317">
        <v>3480</v>
      </c>
      <c r="I1317">
        <v>4</v>
      </c>
      <c r="J1317" t="s">
        <v>73</v>
      </c>
      <c r="K1317" t="s">
        <v>75</v>
      </c>
      <c r="L1317">
        <v>3</v>
      </c>
      <c r="M1317">
        <v>3</v>
      </c>
      <c r="N1317">
        <v>17</v>
      </c>
    </row>
    <row r="1318" spans="1:14">
      <c r="A1318" t="s">
        <v>22</v>
      </c>
      <c r="B1318" t="s">
        <v>51</v>
      </c>
      <c r="C1318" s="4">
        <v>45558</v>
      </c>
      <c r="D1318" s="4">
        <v>45568</v>
      </c>
      <c r="E1318" s="4">
        <v>45569</v>
      </c>
      <c r="F1318" s="4">
        <v>45597</v>
      </c>
      <c r="G1318">
        <v>42</v>
      </c>
      <c r="H1318">
        <v>7560</v>
      </c>
      <c r="I1318">
        <v>2</v>
      </c>
      <c r="J1318" t="s">
        <v>74</v>
      </c>
      <c r="K1318" t="s">
        <v>75</v>
      </c>
      <c r="L1318">
        <v>3</v>
      </c>
      <c r="M1318">
        <v>7</v>
      </c>
      <c r="N1318">
        <v>28</v>
      </c>
    </row>
    <row r="1319" spans="1:14">
      <c r="A1319" t="s">
        <v>22</v>
      </c>
      <c r="B1319" t="s">
        <v>52</v>
      </c>
      <c r="C1319" s="4">
        <v>45559</v>
      </c>
      <c r="D1319" s="4">
        <v>45569</v>
      </c>
      <c r="E1319" s="4">
        <v>45570</v>
      </c>
      <c r="F1319" s="4">
        <v>45597</v>
      </c>
      <c r="G1319">
        <v>74</v>
      </c>
      <c r="H1319">
        <v>13320</v>
      </c>
      <c r="I1319">
        <v>2</v>
      </c>
      <c r="J1319" t="s">
        <v>73</v>
      </c>
      <c r="K1319" t="s">
        <v>75</v>
      </c>
      <c r="L1319">
        <v>9</v>
      </c>
      <c r="M1319">
        <v>1</v>
      </c>
      <c r="N1319">
        <v>27</v>
      </c>
    </row>
    <row r="1320" spans="1:14">
      <c r="A1320" t="s">
        <v>23</v>
      </c>
      <c r="B1320" t="s">
        <v>53</v>
      </c>
      <c r="C1320" s="4">
        <v>45557</v>
      </c>
      <c r="D1320" s="4">
        <v>45562</v>
      </c>
      <c r="E1320" s="4">
        <v>45563</v>
      </c>
      <c r="F1320" s="4">
        <v>45597</v>
      </c>
      <c r="G1320">
        <v>42</v>
      </c>
      <c r="H1320">
        <v>18900</v>
      </c>
      <c r="I1320">
        <v>2</v>
      </c>
      <c r="J1320" t="s">
        <v>73</v>
      </c>
      <c r="K1320" t="s">
        <v>75</v>
      </c>
      <c r="L1320">
        <v>3</v>
      </c>
      <c r="M1320">
        <v>2</v>
      </c>
      <c r="N1320">
        <v>34</v>
      </c>
    </row>
    <row r="1321" spans="1:14">
      <c r="A1321" t="s">
        <v>23</v>
      </c>
      <c r="B1321" t="s">
        <v>54</v>
      </c>
      <c r="C1321" s="4">
        <v>45553</v>
      </c>
      <c r="D1321" s="4">
        <v>45559</v>
      </c>
      <c r="E1321" s="4">
        <v>45560</v>
      </c>
      <c r="F1321" s="4">
        <v>45597</v>
      </c>
      <c r="G1321">
        <v>57</v>
      </c>
      <c r="H1321">
        <v>25650</v>
      </c>
      <c r="I1321">
        <v>1</v>
      </c>
      <c r="J1321" t="s">
        <v>73</v>
      </c>
      <c r="K1321" t="s">
        <v>75</v>
      </c>
      <c r="L1321">
        <v>4</v>
      </c>
      <c r="M1321">
        <v>2</v>
      </c>
      <c r="N1321">
        <v>37</v>
      </c>
    </row>
    <row r="1322" spans="1:14">
      <c r="A1322" t="s">
        <v>24</v>
      </c>
      <c r="B1322" t="s">
        <v>55</v>
      </c>
      <c r="C1322" s="4">
        <v>45562</v>
      </c>
      <c r="D1322" s="4">
        <v>45571</v>
      </c>
      <c r="E1322" s="4">
        <v>45572</v>
      </c>
      <c r="F1322" s="4">
        <v>45597</v>
      </c>
      <c r="G1322">
        <v>51</v>
      </c>
      <c r="H1322">
        <v>13260</v>
      </c>
      <c r="I1322">
        <v>3</v>
      </c>
      <c r="J1322" t="s">
        <v>73</v>
      </c>
      <c r="K1322" t="s">
        <v>75</v>
      </c>
      <c r="L1322">
        <v>6</v>
      </c>
      <c r="M1322">
        <v>3</v>
      </c>
      <c r="N1322">
        <v>25</v>
      </c>
    </row>
    <row r="1323" spans="1:14">
      <c r="A1323" t="s">
        <v>24</v>
      </c>
      <c r="B1323" t="s">
        <v>56</v>
      </c>
      <c r="C1323" s="4">
        <v>45560</v>
      </c>
      <c r="D1323" s="4">
        <v>45567</v>
      </c>
      <c r="E1323" s="4">
        <v>45568</v>
      </c>
      <c r="F1323" s="4">
        <v>45597</v>
      </c>
      <c r="G1323">
        <v>52</v>
      </c>
      <c r="H1323">
        <v>13520</v>
      </c>
      <c r="I1323">
        <v>1</v>
      </c>
      <c r="J1323" t="s">
        <v>73</v>
      </c>
      <c r="K1323" t="s">
        <v>75</v>
      </c>
      <c r="L1323">
        <v>4</v>
      </c>
      <c r="M1323">
        <v>3</v>
      </c>
      <c r="N1323">
        <v>29</v>
      </c>
    </row>
    <row r="1324" spans="1:14">
      <c r="A1324" t="s">
        <v>25</v>
      </c>
      <c r="B1324" t="s">
        <v>57</v>
      </c>
      <c r="C1324" s="4">
        <v>45565</v>
      </c>
      <c r="D1324" s="4">
        <v>45575</v>
      </c>
      <c r="E1324" s="4">
        <v>45576</v>
      </c>
      <c r="F1324" s="4">
        <v>45597</v>
      </c>
      <c r="G1324">
        <v>58</v>
      </c>
      <c r="H1324">
        <v>5220</v>
      </c>
      <c r="I1324">
        <v>1</v>
      </c>
      <c r="J1324" t="s">
        <v>73</v>
      </c>
      <c r="K1324" t="s">
        <v>75</v>
      </c>
      <c r="L1324">
        <v>4</v>
      </c>
      <c r="M1324">
        <v>6</v>
      </c>
      <c r="N1324">
        <v>21</v>
      </c>
    </row>
    <row r="1325" spans="1:14">
      <c r="A1325" t="s">
        <v>25</v>
      </c>
      <c r="B1325" t="s">
        <v>58</v>
      </c>
      <c r="C1325" s="4">
        <v>45570</v>
      </c>
      <c r="D1325" s="4">
        <v>45576</v>
      </c>
      <c r="E1325" s="4">
        <v>45577</v>
      </c>
      <c r="F1325" s="4">
        <v>45597</v>
      </c>
      <c r="G1325">
        <v>60</v>
      </c>
      <c r="H1325">
        <v>5400</v>
      </c>
      <c r="I1325">
        <v>2</v>
      </c>
      <c r="J1325" t="s">
        <v>73</v>
      </c>
      <c r="K1325" t="s">
        <v>75</v>
      </c>
      <c r="L1325">
        <v>4</v>
      </c>
      <c r="M1325">
        <v>2</v>
      </c>
      <c r="N1325">
        <v>20</v>
      </c>
    </row>
    <row r="1326" spans="1:14">
      <c r="A1326" t="s">
        <v>26</v>
      </c>
      <c r="B1326" t="s">
        <v>59</v>
      </c>
      <c r="C1326" s="4">
        <v>45561</v>
      </c>
      <c r="D1326" s="4">
        <v>45574</v>
      </c>
      <c r="E1326" s="4">
        <v>45575</v>
      </c>
      <c r="F1326" s="4">
        <v>45597</v>
      </c>
      <c r="G1326">
        <v>53</v>
      </c>
      <c r="H1326">
        <v>7420</v>
      </c>
      <c r="I1326">
        <v>1</v>
      </c>
      <c r="J1326" t="s">
        <v>73</v>
      </c>
      <c r="K1326" t="s">
        <v>75</v>
      </c>
      <c r="L1326">
        <v>7</v>
      </c>
      <c r="M1326">
        <v>6</v>
      </c>
      <c r="N1326">
        <v>22</v>
      </c>
    </row>
    <row r="1327" spans="1:14">
      <c r="A1327" t="s">
        <v>26</v>
      </c>
      <c r="B1327" t="s">
        <v>60</v>
      </c>
      <c r="C1327" s="4">
        <v>45562</v>
      </c>
      <c r="D1327" s="4">
        <v>45573</v>
      </c>
      <c r="E1327" s="4">
        <v>45574</v>
      </c>
      <c r="F1327" s="4">
        <v>45597</v>
      </c>
      <c r="G1327">
        <v>45</v>
      </c>
      <c r="H1327">
        <v>6300</v>
      </c>
      <c r="I1327">
        <v>2</v>
      </c>
      <c r="J1327" t="s">
        <v>73</v>
      </c>
      <c r="K1327" t="s">
        <v>75</v>
      </c>
      <c r="L1327">
        <v>6</v>
      </c>
      <c r="M1327">
        <v>5</v>
      </c>
      <c r="N1327">
        <v>23</v>
      </c>
    </row>
    <row r="1328" spans="1:14">
      <c r="A1328" t="s">
        <v>8</v>
      </c>
      <c r="B1328" t="s">
        <v>27</v>
      </c>
      <c r="C1328" s="4">
        <v>45579</v>
      </c>
      <c r="D1328" s="4">
        <v>45592</v>
      </c>
      <c r="E1328" s="4">
        <v>45593</v>
      </c>
      <c r="F1328" s="4">
        <v>45627</v>
      </c>
      <c r="G1328">
        <v>54</v>
      </c>
      <c r="H1328">
        <v>14040</v>
      </c>
      <c r="I1328">
        <v>2</v>
      </c>
      <c r="J1328" t="s">
        <v>73</v>
      </c>
      <c r="K1328" t="s">
        <v>75</v>
      </c>
      <c r="L1328">
        <v>6</v>
      </c>
      <c r="M1328">
        <v>7</v>
      </c>
      <c r="N1328">
        <v>34</v>
      </c>
    </row>
    <row r="1329" spans="1:14">
      <c r="A1329" t="s">
        <v>8</v>
      </c>
      <c r="B1329" t="s">
        <v>28</v>
      </c>
      <c r="C1329" s="4">
        <v>45584</v>
      </c>
      <c r="D1329" s="4">
        <v>45593</v>
      </c>
      <c r="E1329" s="4">
        <v>45594</v>
      </c>
      <c r="F1329" s="4">
        <v>45627</v>
      </c>
      <c r="G1329">
        <v>66</v>
      </c>
      <c r="H1329">
        <v>17160</v>
      </c>
      <c r="I1329">
        <v>3</v>
      </c>
      <c r="J1329" t="s">
        <v>74</v>
      </c>
      <c r="K1329" t="s">
        <v>75</v>
      </c>
      <c r="L1329">
        <v>3</v>
      </c>
      <c r="M1329">
        <v>6</v>
      </c>
      <c r="N1329">
        <v>33</v>
      </c>
    </row>
    <row r="1330" spans="1:14">
      <c r="A1330" t="s">
        <v>9</v>
      </c>
      <c r="B1330" t="s">
        <v>29</v>
      </c>
      <c r="C1330" s="4">
        <v>45588</v>
      </c>
      <c r="D1330" s="4">
        <v>45599</v>
      </c>
      <c r="E1330" s="4">
        <v>45600</v>
      </c>
      <c r="F1330" s="4">
        <v>45627</v>
      </c>
      <c r="G1330">
        <v>42</v>
      </c>
      <c r="H1330">
        <v>6300</v>
      </c>
      <c r="I1330">
        <v>1</v>
      </c>
      <c r="J1330" t="s">
        <v>73</v>
      </c>
      <c r="K1330" t="s">
        <v>75</v>
      </c>
      <c r="L1330">
        <v>8</v>
      </c>
      <c r="M1330">
        <v>3</v>
      </c>
      <c r="N1330">
        <v>27</v>
      </c>
    </row>
    <row r="1331" spans="1:14">
      <c r="A1331" t="s">
        <v>9</v>
      </c>
      <c r="B1331" t="s">
        <v>30</v>
      </c>
      <c r="C1331" s="4">
        <v>45585</v>
      </c>
      <c r="D1331" s="4">
        <v>45597</v>
      </c>
      <c r="E1331" s="4">
        <v>45598</v>
      </c>
      <c r="F1331" s="4">
        <v>45627</v>
      </c>
      <c r="G1331">
        <v>63</v>
      </c>
      <c r="H1331">
        <v>9450</v>
      </c>
      <c r="I1331">
        <v>2</v>
      </c>
      <c r="J1331" t="s">
        <v>73</v>
      </c>
      <c r="K1331" t="s">
        <v>75</v>
      </c>
      <c r="L1331">
        <v>5</v>
      </c>
      <c r="M1331">
        <v>7</v>
      </c>
      <c r="N1331">
        <v>29</v>
      </c>
    </row>
    <row r="1332" spans="1:14">
      <c r="A1332" t="s">
        <v>10</v>
      </c>
      <c r="B1332" t="s">
        <v>31</v>
      </c>
      <c r="C1332" s="4">
        <v>45575</v>
      </c>
      <c r="D1332" s="4">
        <v>45583</v>
      </c>
      <c r="E1332" s="4">
        <v>45584</v>
      </c>
      <c r="F1332" s="4">
        <v>45627</v>
      </c>
      <c r="G1332">
        <v>54</v>
      </c>
      <c r="H1332">
        <v>17280</v>
      </c>
      <c r="I1332">
        <v>3</v>
      </c>
      <c r="J1332" t="s">
        <v>73</v>
      </c>
      <c r="K1332" t="s">
        <v>75</v>
      </c>
      <c r="L1332">
        <v>4</v>
      </c>
      <c r="M1332">
        <v>4</v>
      </c>
      <c r="N1332">
        <v>43</v>
      </c>
    </row>
    <row r="1333" spans="1:14">
      <c r="A1333" t="s">
        <v>10</v>
      </c>
      <c r="B1333" t="s">
        <v>32</v>
      </c>
      <c r="C1333" s="4">
        <v>45572</v>
      </c>
      <c r="D1333" s="4">
        <v>45583</v>
      </c>
      <c r="E1333" s="4">
        <v>45584</v>
      </c>
      <c r="F1333" s="4">
        <v>45627</v>
      </c>
      <c r="G1333">
        <v>67</v>
      </c>
      <c r="H1333">
        <v>21440</v>
      </c>
      <c r="I1333">
        <v>3</v>
      </c>
      <c r="J1333" t="s">
        <v>73</v>
      </c>
      <c r="K1333" t="s">
        <v>75</v>
      </c>
      <c r="L1333">
        <v>4</v>
      </c>
      <c r="M1333">
        <v>7</v>
      </c>
      <c r="N1333">
        <v>43</v>
      </c>
    </row>
    <row r="1334" spans="1:14">
      <c r="A1334" t="s">
        <v>11</v>
      </c>
      <c r="B1334" t="s">
        <v>33</v>
      </c>
      <c r="C1334" s="4">
        <v>45527</v>
      </c>
      <c r="D1334" s="4">
        <v>45538</v>
      </c>
      <c r="E1334" s="4">
        <v>45539</v>
      </c>
      <c r="F1334" s="4">
        <v>45627</v>
      </c>
      <c r="G1334">
        <v>63</v>
      </c>
      <c r="H1334">
        <v>17640</v>
      </c>
      <c r="I1334">
        <v>3</v>
      </c>
      <c r="J1334" t="s">
        <v>73</v>
      </c>
      <c r="K1334" t="s">
        <v>75</v>
      </c>
      <c r="L1334">
        <v>6</v>
      </c>
      <c r="M1334">
        <v>5</v>
      </c>
      <c r="N1334">
        <v>88</v>
      </c>
    </row>
    <row r="1335" spans="1:14">
      <c r="A1335" t="s">
        <v>11</v>
      </c>
      <c r="B1335" t="s">
        <v>34</v>
      </c>
      <c r="C1335" s="4">
        <v>45532</v>
      </c>
      <c r="D1335" s="4">
        <v>45542</v>
      </c>
      <c r="E1335" s="4">
        <v>45543</v>
      </c>
      <c r="F1335" s="4">
        <v>45627</v>
      </c>
      <c r="G1335">
        <v>73</v>
      </c>
      <c r="H1335">
        <v>20440</v>
      </c>
      <c r="I1335">
        <v>2</v>
      </c>
      <c r="J1335" t="s">
        <v>73</v>
      </c>
      <c r="K1335" t="s">
        <v>75</v>
      </c>
      <c r="L1335">
        <v>4</v>
      </c>
      <c r="M1335">
        <v>6</v>
      </c>
      <c r="N1335">
        <v>84</v>
      </c>
    </row>
    <row r="1336" spans="1:14">
      <c r="A1336" t="s">
        <v>12</v>
      </c>
      <c r="B1336" t="s">
        <v>35</v>
      </c>
      <c r="C1336" s="4">
        <v>45584</v>
      </c>
      <c r="D1336" s="4">
        <v>45592</v>
      </c>
      <c r="E1336" s="4">
        <v>45593</v>
      </c>
      <c r="F1336" s="4">
        <v>45627</v>
      </c>
      <c r="G1336">
        <v>43</v>
      </c>
      <c r="H1336">
        <v>12900</v>
      </c>
      <c r="I1336">
        <v>4</v>
      </c>
      <c r="J1336" t="s">
        <v>73</v>
      </c>
      <c r="K1336" t="s">
        <v>75</v>
      </c>
      <c r="L1336">
        <v>6</v>
      </c>
      <c r="M1336">
        <v>2</v>
      </c>
      <c r="N1336">
        <v>34</v>
      </c>
    </row>
    <row r="1337" spans="1:14">
      <c r="A1337" t="s">
        <v>12</v>
      </c>
      <c r="B1337" t="s">
        <v>36</v>
      </c>
      <c r="C1337" s="4">
        <v>45583</v>
      </c>
      <c r="D1337" s="4">
        <v>45593</v>
      </c>
      <c r="E1337" s="4">
        <v>45594</v>
      </c>
      <c r="F1337" s="4">
        <v>45627</v>
      </c>
      <c r="G1337">
        <v>60</v>
      </c>
      <c r="H1337">
        <v>18000</v>
      </c>
      <c r="I1337">
        <v>1</v>
      </c>
      <c r="J1337" t="s">
        <v>73</v>
      </c>
      <c r="K1337" t="s">
        <v>75</v>
      </c>
      <c r="L1337">
        <v>4</v>
      </c>
      <c r="M1337">
        <v>6</v>
      </c>
      <c r="N1337">
        <v>33</v>
      </c>
    </row>
    <row r="1338" spans="1:14">
      <c r="A1338" t="s">
        <v>13</v>
      </c>
      <c r="B1338" t="s">
        <v>37</v>
      </c>
      <c r="C1338" s="4">
        <v>45580</v>
      </c>
      <c r="D1338" s="4">
        <v>45594</v>
      </c>
      <c r="E1338" s="4">
        <v>45595</v>
      </c>
      <c r="F1338" s="4">
        <v>45627</v>
      </c>
      <c r="G1338">
        <v>48</v>
      </c>
      <c r="H1338">
        <v>6720</v>
      </c>
      <c r="I1338">
        <v>3</v>
      </c>
      <c r="J1338" t="s">
        <v>73</v>
      </c>
      <c r="K1338" t="s">
        <v>75</v>
      </c>
      <c r="L1338">
        <v>8</v>
      </c>
      <c r="M1338">
        <v>6</v>
      </c>
      <c r="N1338">
        <v>32</v>
      </c>
    </row>
    <row r="1339" spans="1:14">
      <c r="A1339" t="s">
        <v>13</v>
      </c>
      <c r="B1339" t="s">
        <v>38</v>
      </c>
      <c r="C1339" s="4">
        <v>45587</v>
      </c>
      <c r="D1339" s="4">
        <v>45596</v>
      </c>
      <c r="E1339" s="4">
        <v>45597</v>
      </c>
      <c r="F1339" s="4">
        <v>45627</v>
      </c>
      <c r="G1339">
        <v>63</v>
      </c>
      <c r="H1339">
        <v>11340</v>
      </c>
      <c r="I1339">
        <v>2</v>
      </c>
      <c r="J1339" t="s">
        <v>73</v>
      </c>
      <c r="K1339" t="s">
        <v>75</v>
      </c>
      <c r="L1339">
        <v>6</v>
      </c>
      <c r="M1339">
        <v>3</v>
      </c>
      <c r="N1339">
        <v>30</v>
      </c>
    </row>
    <row r="1340" spans="1:14">
      <c r="A1340" t="s">
        <v>14</v>
      </c>
      <c r="B1340" t="s">
        <v>39</v>
      </c>
      <c r="C1340" s="4">
        <v>45581</v>
      </c>
      <c r="D1340" s="4">
        <v>45594</v>
      </c>
      <c r="E1340" s="4">
        <v>45595</v>
      </c>
      <c r="F1340" s="4">
        <v>45627</v>
      </c>
      <c r="G1340">
        <v>59</v>
      </c>
      <c r="H1340">
        <v>7080</v>
      </c>
      <c r="I1340">
        <v>3</v>
      </c>
      <c r="J1340" t="s">
        <v>73</v>
      </c>
      <c r="K1340" t="s">
        <v>75</v>
      </c>
      <c r="L1340">
        <v>7</v>
      </c>
      <c r="M1340">
        <v>6</v>
      </c>
      <c r="N1340">
        <v>32</v>
      </c>
    </row>
    <row r="1341" spans="1:14">
      <c r="A1341" t="s">
        <v>14</v>
      </c>
      <c r="B1341" t="s">
        <v>40</v>
      </c>
      <c r="C1341" s="4">
        <v>45587</v>
      </c>
      <c r="D1341" s="4">
        <v>45595</v>
      </c>
      <c r="E1341" s="4">
        <v>45596</v>
      </c>
      <c r="F1341" s="4">
        <v>45627</v>
      </c>
      <c r="G1341">
        <v>57</v>
      </c>
      <c r="H1341">
        <v>6840</v>
      </c>
      <c r="I1341">
        <v>3</v>
      </c>
      <c r="J1341" t="s">
        <v>73</v>
      </c>
      <c r="K1341" t="s">
        <v>75</v>
      </c>
      <c r="L1341">
        <v>6</v>
      </c>
      <c r="M1341">
        <v>2</v>
      </c>
      <c r="N1341">
        <v>31</v>
      </c>
    </row>
    <row r="1342" spans="1:14">
      <c r="A1342" t="s">
        <v>15</v>
      </c>
      <c r="B1342" t="s">
        <v>41</v>
      </c>
      <c r="C1342" s="4">
        <v>45562</v>
      </c>
      <c r="D1342" s="4">
        <v>45578</v>
      </c>
      <c r="E1342" s="4">
        <v>45579</v>
      </c>
      <c r="F1342" s="4">
        <v>45627</v>
      </c>
      <c r="G1342">
        <v>32</v>
      </c>
      <c r="H1342">
        <v>21760</v>
      </c>
      <c r="I1342">
        <v>3</v>
      </c>
      <c r="J1342" t="s">
        <v>73</v>
      </c>
      <c r="K1342" t="s">
        <v>75</v>
      </c>
      <c r="L1342">
        <v>10</v>
      </c>
      <c r="M1342">
        <v>6</v>
      </c>
      <c r="N1342">
        <v>48</v>
      </c>
    </row>
    <row r="1343" spans="1:14">
      <c r="A1343" t="s">
        <v>15</v>
      </c>
      <c r="B1343" t="s">
        <v>42</v>
      </c>
      <c r="C1343" s="4">
        <v>45568</v>
      </c>
      <c r="D1343" s="4">
        <v>45577</v>
      </c>
      <c r="E1343" s="4">
        <v>45578</v>
      </c>
      <c r="F1343" s="4">
        <v>45627</v>
      </c>
      <c r="G1343">
        <v>56</v>
      </c>
      <c r="H1343">
        <v>38080</v>
      </c>
      <c r="I1343">
        <v>3</v>
      </c>
      <c r="J1343" t="s">
        <v>73</v>
      </c>
      <c r="K1343" t="s">
        <v>75</v>
      </c>
      <c r="L1343">
        <v>6</v>
      </c>
      <c r="M1343">
        <v>3</v>
      </c>
      <c r="N1343">
        <v>49</v>
      </c>
    </row>
    <row r="1344" spans="1:14">
      <c r="A1344" t="s">
        <v>16</v>
      </c>
      <c r="B1344" t="s">
        <v>43</v>
      </c>
      <c r="C1344" s="4">
        <v>45521</v>
      </c>
      <c r="D1344" s="4">
        <v>45529</v>
      </c>
      <c r="E1344" s="4">
        <v>45530</v>
      </c>
      <c r="F1344" s="4">
        <v>45627</v>
      </c>
      <c r="G1344">
        <v>36</v>
      </c>
      <c r="H1344">
        <v>27000</v>
      </c>
      <c r="I1344">
        <v>2</v>
      </c>
      <c r="J1344" t="s">
        <v>73</v>
      </c>
      <c r="K1344" t="s">
        <v>75</v>
      </c>
      <c r="L1344">
        <v>6</v>
      </c>
      <c r="M1344">
        <v>2</v>
      </c>
      <c r="N1344">
        <v>97</v>
      </c>
    </row>
    <row r="1345" spans="1:14">
      <c r="A1345" t="s">
        <v>16</v>
      </c>
      <c r="B1345" t="s">
        <v>44</v>
      </c>
      <c r="C1345" s="4">
        <v>45518</v>
      </c>
      <c r="D1345" s="4">
        <v>45531</v>
      </c>
      <c r="E1345" s="4">
        <v>45532</v>
      </c>
      <c r="F1345" s="4">
        <v>45627</v>
      </c>
      <c r="G1345">
        <v>52</v>
      </c>
      <c r="H1345">
        <v>39000</v>
      </c>
      <c r="I1345">
        <v>3</v>
      </c>
      <c r="J1345" t="s">
        <v>73</v>
      </c>
      <c r="K1345" t="s">
        <v>76</v>
      </c>
      <c r="L1345">
        <v>6</v>
      </c>
      <c r="M1345">
        <v>7</v>
      </c>
      <c r="N1345">
        <v>95</v>
      </c>
    </row>
    <row r="1346" spans="1:14">
      <c r="A1346" t="s">
        <v>19</v>
      </c>
      <c r="B1346" t="s">
        <v>45</v>
      </c>
      <c r="C1346" s="4">
        <v>45582</v>
      </c>
      <c r="D1346" s="4">
        <v>45594</v>
      </c>
      <c r="E1346" s="4">
        <v>45595</v>
      </c>
      <c r="F1346" s="4">
        <v>45627</v>
      </c>
      <c r="G1346">
        <v>54</v>
      </c>
      <c r="H1346">
        <v>18900</v>
      </c>
      <c r="I1346">
        <v>2</v>
      </c>
      <c r="J1346" t="s">
        <v>73</v>
      </c>
      <c r="K1346" t="s">
        <v>75</v>
      </c>
      <c r="L1346">
        <v>9</v>
      </c>
      <c r="M1346">
        <v>3</v>
      </c>
      <c r="N1346">
        <v>32</v>
      </c>
    </row>
    <row r="1347" spans="1:14">
      <c r="A1347" t="s">
        <v>19</v>
      </c>
      <c r="B1347" t="s">
        <v>46</v>
      </c>
      <c r="C1347" s="4">
        <v>45581</v>
      </c>
      <c r="D1347" s="4">
        <v>45593</v>
      </c>
      <c r="E1347" s="4">
        <v>45594</v>
      </c>
      <c r="F1347" s="4">
        <v>45627</v>
      </c>
      <c r="G1347">
        <v>53</v>
      </c>
      <c r="H1347">
        <v>18550</v>
      </c>
      <c r="I1347">
        <v>3</v>
      </c>
      <c r="J1347" t="s">
        <v>73</v>
      </c>
      <c r="K1347" t="s">
        <v>75</v>
      </c>
      <c r="L1347">
        <v>7</v>
      </c>
      <c r="M1347">
        <v>5</v>
      </c>
      <c r="N1347">
        <v>33</v>
      </c>
    </row>
    <row r="1348" spans="1:14">
      <c r="A1348" t="s">
        <v>20</v>
      </c>
      <c r="B1348" t="s">
        <v>47</v>
      </c>
      <c r="C1348" s="4">
        <v>45589</v>
      </c>
      <c r="D1348" s="4">
        <v>45600</v>
      </c>
      <c r="E1348" s="4">
        <v>45601</v>
      </c>
      <c r="F1348" s="4">
        <v>45627</v>
      </c>
      <c r="G1348">
        <v>49</v>
      </c>
      <c r="H1348">
        <v>10780</v>
      </c>
      <c r="I1348">
        <v>3</v>
      </c>
      <c r="J1348" t="s">
        <v>73</v>
      </c>
      <c r="K1348" t="s">
        <v>75</v>
      </c>
      <c r="L1348">
        <v>6</v>
      </c>
      <c r="M1348">
        <v>5</v>
      </c>
      <c r="N1348">
        <v>26</v>
      </c>
    </row>
    <row r="1349" spans="1:14">
      <c r="A1349" t="s">
        <v>20</v>
      </c>
      <c r="B1349" t="s">
        <v>48</v>
      </c>
      <c r="C1349" s="4">
        <v>45595</v>
      </c>
      <c r="D1349" s="4">
        <v>45604</v>
      </c>
      <c r="E1349" s="4">
        <v>45605</v>
      </c>
      <c r="F1349" s="4">
        <v>45627</v>
      </c>
      <c r="G1349">
        <v>75</v>
      </c>
      <c r="H1349">
        <v>16500</v>
      </c>
      <c r="I1349">
        <v>1</v>
      </c>
      <c r="J1349" t="s">
        <v>73</v>
      </c>
      <c r="K1349" t="s">
        <v>75</v>
      </c>
      <c r="L1349">
        <v>4</v>
      </c>
      <c r="M1349">
        <v>5</v>
      </c>
      <c r="N1349">
        <v>22</v>
      </c>
    </row>
    <row r="1350" spans="1:14">
      <c r="A1350" t="s">
        <v>21</v>
      </c>
      <c r="B1350" t="s">
        <v>49</v>
      </c>
      <c r="C1350" s="4">
        <v>45597</v>
      </c>
      <c r="D1350" s="4">
        <v>45607</v>
      </c>
      <c r="E1350" s="4">
        <v>45608</v>
      </c>
      <c r="F1350" s="4">
        <v>45627</v>
      </c>
      <c r="G1350">
        <v>36</v>
      </c>
      <c r="H1350">
        <v>2160</v>
      </c>
      <c r="I1350">
        <v>2</v>
      </c>
      <c r="J1350" t="s">
        <v>73</v>
      </c>
      <c r="K1350" t="s">
        <v>75</v>
      </c>
      <c r="L1350">
        <v>6</v>
      </c>
      <c r="M1350">
        <v>4</v>
      </c>
      <c r="N1350">
        <v>19</v>
      </c>
    </row>
    <row r="1351" spans="1:14">
      <c r="A1351" t="s">
        <v>21</v>
      </c>
      <c r="B1351" t="s">
        <v>50</v>
      </c>
      <c r="C1351" s="4">
        <v>45595</v>
      </c>
      <c r="D1351" s="4">
        <v>45605</v>
      </c>
      <c r="E1351" s="4">
        <v>45606</v>
      </c>
      <c r="F1351" s="4">
        <v>45627</v>
      </c>
      <c r="G1351">
        <v>58</v>
      </c>
      <c r="H1351">
        <v>3480</v>
      </c>
      <c r="I1351">
        <v>4</v>
      </c>
      <c r="J1351" t="s">
        <v>73</v>
      </c>
      <c r="K1351" t="s">
        <v>75</v>
      </c>
      <c r="L1351">
        <v>5</v>
      </c>
      <c r="M1351">
        <v>5</v>
      </c>
      <c r="N1351">
        <v>21</v>
      </c>
    </row>
    <row r="1352" spans="1:14">
      <c r="A1352" t="s">
        <v>22</v>
      </c>
      <c r="B1352" t="s">
        <v>51</v>
      </c>
      <c r="C1352" s="4">
        <v>45591</v>
      </c>
      <c r="D1352" s="4">
        <v>45600</v>
      </c>
      <c r="E1352" s="4">
        <v>45601</v>
      </c>
      <c r="F1352" s="4">
        <v>45627</v>
      </c>
      <c r="G1352">
        <v>40</v>
      </c>
      <c r="H1352">
        <v>7200</v>
      </c>
      <c r="I1352">
        <v>2</v>
      </c>
      <c r="J1352" t="s">
        <v>73</v>
      </c>
      <c r="K1352" t="s">
        <v>75</v>
      </c>
      <c r="L1352">
        <v>6</v>
      </c>
      <c r="M1352">
        <v>3</v>
      </c>
      <c r="N1352">
        <v>26</v>
      </c>
    </row>
    <row r="1353" spans="1:14">
      <c r="A1353" t="s">
        <v>22</v>
      </c>
      <c r="B1353" t="s">
        <v>52</v>
      </c>
      <c r="C1353" s="4">
        <v>45591</v>
      </c>
      <c r="D1353" s="4">
        <v>45601</v>
      </c>
      <c r="E1353" s="4">
        <v>45602</v>
      </c>
      <c r="F1353" s="4">
        <v>45627</v>
      </c>
      <c r="G1353">
        <v>66</v>
      </c>
      <c r="H1353">
        <v>11880</v>
      </c>
      <c r="I1353">
        <v>4</v>
      </c>
      <c r="J1353" t="s">
        <v>73</v>
      </c>
      <c r="K1353" t="s">
        <v>75</v>
      </c>
      <c r="L1353">
        <v>4</v>
      </c>
      <c r="M1353">
        <v>6</v>
      </c>
      <c r="N1353">
        <v>25</v>
      </c>
    </row>
    <row r="1354" spans="1:14">
      <c r="A1354" t="s">
        <v>23</v>
      </c>
      <c r="B1354" t="s">
        <v>53</v>
      </c>
      <c r="C1354" s="4">
        <v>45578</v>
      </c>
      <c r="D1354" s="4">
        <v>45589</v>
      </c>
      <c r="E1354" s="4">
        <v>45590</v>
      </c>
      <c r="F1354" s="4">
        <v>45627</v>
      </c>
      <c r="G1354">
        <v>42</v>
      </c>
      <c r="H1354">
        <v>18900</v>
      </c>
      <c r="I1354">
        <v>4</v>
      </c>
      <c r="J1354" t="s">
        <v>73</v>
      </c>
      <c r="K1354" t="s">
        <v>75</v>
      </c>
      <c r="L1354">
        <v>4</v>
      </c>
      <c r="M1354">
        <v>7</v>
      </c>
      <c r="N1354">
        <v>37</v>
      </c>
    </row>
    <row r="1355" spans="1:14">
      <c r="A1355" t="s">
        <v>23</v>
      </c>
      <c r="B1355" t="s">
        <v>54</v>
      </c>
      <c r="C1355" s="4">
        <v>45574</v>
      </c>
      <c r="D1355" s="4">
        <v>45588</v>
      </c>
      <c r="E1355" s="4">
        <v>45589</v>
      </c>
      <c r="F1355" s="4">
        <v>45627</v>
      </c>
      <c r="G1355">
        <v>67</v>
      </c>
      <c r="H1355">
        <v>30150</v>
      </c>
      <c r="I1355">
        <v>2</v>
      </c>
      <c r="J1355" t="s">
        <v>73</v>
      </c>
      <c r="K1355" t="s">
        <v>75</v>
      </c>
      <c r="L1355">
        <v>9</v>
      </c>
      <c r="M1355">
        <v>5</v>
      </c>
      <c r="N1355">
        <v>38</v>
      </c>
    </row>
    <row r="1356" spans="1:14">
      <c r="A1356" t="s">
        <v>24</v>
      </c>
      <c r="B1356" t="s">
        <v>55</v>
      </c>
      <c r="C1356" s="4">
        <v>45586</v>
      </c>
      <c r="D1356" s="4">
        <v>45599</v>
      </c>
      <c r="E1356" s="4">
        <v>45600</v>
      </c>
      <c r="F1356" s="4">
        <v>45627</v>
      </c>
      <c r="G1356">
        <v>51</v>
      </c>
      <c r="H1356">
        <v>13260</v>
      </c>
      <c r="I1356">
        <v>5</v>
      </c>
      <c r="J1356" t="s">
        <v>73</v>
      </c>
      <c r="K1356" t="s">
        <v>75</v>
      </c>
      <c r="L1356">
        <v>9</v>
      </c>
      <c r="M1356">
        <v>4</v>
      </c>
      <c r="N1356">
        <v>27</v>
      </c>
    </row>
    <row r="1357" spans="1:14">
      <c r="A1357" t="s">
        <v>24</v>
      </c>
      <c r="B1357" t="s">
        <v>56</v>
      </c>
      <c r="C1357" s="4">
        <v>45587</v>
      </c>
      <c r="D1357" s="4">
        <v>45598</v>
      </c>
      <c r="E1357" s="4">
        <v>45599</v>
      </c>
      <c r="F1357" s="4">
        <v>45627</v>
      </c>
      <c r="G1357">
        <v>68</v>
      </c>
      <c r="H1357">
        <v>17680</v>
      </c>
      <c r="I1357">
        <v>1</v>
      </c>
      <c r="J1357" t="s">
        <v>73</v>
      </c>
      <c r="K1357" t="s">
        <v>75</v>
      </c>
      <c r="L1357">
        <v>5</v>
      </c>
      <c r="M1357">
        <v>6</v>
      </c>
      <c r="N1357">
        <v>28</v>
      </c>
    </row>
    <row r="1358" spans="1:14">
      <c r="A1358" t="s">
        <v>25</v>
      </c>
      <c r="B1358" t="s">
        <v>57</v>
      </c>
      <c r="C1358" s="4">
        <v>45595</v>
      </c>
      <c r="D1358" s="4">
        <v>45606</v>
      </c>
      <c r="E1358" s="4">
        <v>45607</v>
      </c>
      <c r="F1358" s="4">
        <v>45627</v>
      </c>
      <c r="G1358">
        <v>48</v>
      </c>
      <c r="H1358">
        <v>4320</v>
      </c>
      <c r="I1358">
        <v>2</v>
      </c>
      <c r="J1358" t="s">
        <v>73</v>
      </c>
      <c r="K1358" t="s">
        <v>75</v>
      </c>
      <c r="L1358">
        <v>8</v>
      </c>
      <c r="M1358">
        <v>3</v>
      </c>
      <c r="N1358">
        <v>20</v>
      </c>
    </row>
    <row r="1359" spans="1:14">
      <c r="A1359" t="s">
        <v>25</v>
      </c>
      <c r="B1359" t="s">
        <v>58</v>
      </c>
      <c r="C1359" s="4">
        <v>45596</v>
      </c>
      <c r="D1359" s="4">
        <v>45604</v>
      </c>
      <c r="E1359" s="4">
        <v>45605</v>
      </c>
      <c r="F1359" s="4">
        <v>45627</v>
      </c>
      <c r="G1359">
        <v>78</v>
      </c>
      <c r="H1359">
        <v>7020</v>
      </c>
      <c r="I1359">
        <v>1</v>
      </c>
      <c r="J1359" t="s">
        <v>73</v>
      </c>
      <c r="K1359" t="s">
        <v>75</v>
      </c>
      <c r="L1359">
        <v>7</v>
      </c>
      <c r="M1359">
        <v>1</v>
      </c>
      <c r="N1359">
        <v>22</v>
      </c>
    </row>
    <row r="1360" spans="1:14">
      <c r="A1360" t="s">
        <v>26</v>
      </c>
      <c r="B1360" t="s">
        <v>59</v>
      </c>
      <c r="C1360" s="4">
        <v>45590</v>
      </c>
      <c r="D1360" s="4">
        <v>45601</v>
      </c>
      <c r="E1360" s="4">
        <v>45602</v>
      </c>
      <c r="F1360" s="4">
        <v>45627</v>
      </c>
      <c r="G1360">
        <v>35</v>
      </c>
      <c r="H1360">
        <v>4900</v>
      </c>
      <c r="I1360">
        <v>3</v>
      </c>
      <c r="J1360" t="s">
        <v>74</v>
      </c>
      <c r="K1360" t="s">
        <v>76</v>
      </c>
      <c r="L1360">
        <v>7</v>
      </c>
      <c r="M1360">
        <v>4</v>
      </c>
      <c r="N1360">
        <v>25</v>
      </c>
    </row>
    <row r="1361" spans="1:14">
      <c r="A1361" t="s">
        <v>26</v>
      </c>
      <c r="B1361" t="s">
        <v>60</v>
      </c>
      <c r="C1361" s="4">
        <v>45594</v>
      </c>
      <c r="D1361" s="4">
        <v>45603</v>
      </c>
      <c r="E1361" s="4">
        <v>45604</v>
      </c>
      <c r="F1361" s="4">
        <v>45627</v>
      </c>
      <c r="G1361">
        <v>49</v>
      </c>
      <c r="H1361">
        <v>6860</v>
      </c>
      <c r="I1361">
        <v>5</v>
      </c>
      <c r="J1361" t="s">
        <v>73</v>
      </c>
      <c r="K1361" t="s">
        <v>75</v>
      </c>
      <c r="L1361">
        <v>3</v>
      </c>
      <c r="M1361">
        <v>6</v>
      </c>
      <c r="N1361">
        <v>23</v>
      </c>
    </row>
    <row r="1362" spans="1:14">
      <c r="A1362" t="s">
        <v>8</v>
      </c>
      <c r="B1362" t="s">
        <v>27</v>
      </c>
      <c r="C1362" s="4">
        <v>45610</v>
      </c>
      <c r="D1362" s="4">
        <v>45621</v>
      </c>
      <c r="E1362" s="4">
        <v>45622</v>
      </c>
      <c r="F1362" s="4">
        <v>45658</v>
      </c>
      <c r="G1362">
        <v>56</v>
      </c>
      <c r="H1362">
        <v>14560</v>
      </c>
      <c r="I1362">
        <v>4</v>
      </c>
      <c r="J1362" t="s">
        <v>73</v>
      </c>
      <c r="K1362" t="s">
        <v>75</v>
      </c>
      <c r="L1362">
        <v>6</v>
      </c>
      <c r="M1362">
        <v>5</v>
      </c>
      <c r="N1362">
        <v>36</v>
      </c>
    </row>
    <row r="1363" spans="1:14">
      <c r="A1363" t="s">
        <v>8</v>
      </c>
      <c r="B1363" t="s">
        <v>28</v>
      </c>
      <c r="C1363" s="4">
        <v>45616</v>
      </c>
      <c r="D1363" s="4">
        <v>45625</v>
      </c>
      <c r="E1363" s="4">
        <v>45626</v>
      </c>
      <c r="F1363" s="4">
        <v>45658</v>
      </c>
      <c r="G1363">
        <v>55</v>
      </c>
      <c r="H1363">
        <v>14300</v>
      </c>
      <c r="I1363">
        <v>2</v>
      </c>
      <c r="J1363" t="s">
        <v>73</v>
      </c>
      <c r="K1363" t="s">
        <v>75</v>
      </c>
      <c r="L1363">
        <v>7</v>
      </c>
      <c r="M1363">
        <v>2</v>
      </c>
      <c r="N1363">
        <v>32</v>
      </c>
    </row>
    <row r="1364" spans="1:14">
      <c r="A1364" t="s">
        <v>9</v>
      </c>
      <c r="B1364" t="s">
        <v>29</v>
      </c>
      <c r="C1364" s="4">
        <v>45615</v>
      </c>
      <c r="D1364" s="4">
        <v>45625</v>
      </c>
      <c r="E1364" s="4">
        <v>45626</v>
      </c>
      <c r="F1364" s="4">
        <v>45658</v>
      </c>
      <c r="G1364">
        <v>51</v>
      </c>
      <c r="H1364">
        <v>7650</v>
      </c>
      <c r="I1364">
        <v>1</v>
      </c>
      <c r="J1364" t="s">
        <v>73</v>
      </c>
      <c r="K1364" t="s">
        <v>75</v>
      </c>
      <c r="L1364">
        <v>6</v>
      </c>
      <c r="M1364">
        <v>4</v>
      </c>
      <c r="N1364">
        <v>32</v>
      </c>
    </row>
    <row r="1365" spans="1:14">
      <c r="A1365" t="s">
        <v>9</v>
      </c>
      <c r="B1365" t="s">
        <v>30</v>
      </c>
      <c r="C1365" s="4">
        <v>45612</v>
      </c>
      <c r="D1365" s="4">
        <v>45626</v>
      </c>
      <c r="E1365" s="4">
        <v>45627</v>
      </c>
      <c r="F1365" s="4">
        <v>45658</v>
      </c>
      <c r="G1365">
        <v>84</v>
      </c>
      <c r="H1365">
        <v>12600</v>
      </c>
      <c r="I1365">
        <v>4</v>
      </c>
      <c r="J1365" t="s">
        <v>73</v>
      </c>
      <c r="K1365" t="s">
        <v>76</v>
      </c>
      <c r="L1365">
        <v>9</v>
      </c>
      <c r="M1365">
        <v>5</v>
      </c>
      <c r="N1365">
        <v>31</v>
      </c>
    </row>
    <row r="1366" spans="1:14">
      <c r="A1366" t="s">
        <v>10</v>
      </c>
      <c r="B1366" t="s">
        <v>31</v>
      </c>
      <c r="C1366" s="4">
        <v>45606</v>
      </c>
      <c r="D1366" s="4">
        <v>45617</v>
      </c>
      <c r="E1366" s="4">
        <v>45618</v>
      </c>
      <c r="F1366" s="4">
        <v>45658</v>
      </c>
      <c r="G1366">
        <v>45</v>
      </c>
      <c r="H1366">
        <v>14400</v>
      </c>
      <c r="I1366">
        <v>3</v>
      </c>
      <c r="J1366" t="s">
        <v>73</v>
      </c>
      <c r="K1366" t="s">
        <v>75</v>
      </c>
      <c r="L1366">
        <v>5</v>
      </c>
      <c r="M1366">
        <v>6</v>
      </c>
      <c r="N1366">
        <v>40</v>
      </c>
    </row>
    <row r="1367" spans="1:14">
      <c r="A1367" t="s">
        <v>10</v>
      </c>
      <c r="B1367" t="s">
        <v>32</v>
      </c>
      <c r="C1367" s="4">
        <v>45609</v>
      </c>
      <c r="D1367" s="4">
        <v>45617</v>
      </c>
      <c r="E1367" s="4">
        <v>45618</v>
      </c>
      <c r="F1367" s="4">
        <v>45658</v>
      </c>
      <c r="G1367">
        <v>69</v>
      </c>
      <c r="H1367">
        <v>22080</v>
      </c>
      <c r="I1367">
        <v>2</v>
      </c>
      <c r="J1367" t="s">
        <v>73</v>
      </c>
      <c r="K1367" t="s">
        <v>75</v>
      </c>
      <c r="L1367">
        <v>4</v>
      </c>
      <c r="M1367">
        <v>4</v>
      </c>
      <c r="N1367">
        <v>40</v>
      </c>
    </row>
    <row r="1368" spans="1:14">
      <c r="A1368" t="s">
        <v>11</v>
      </c>
      <c r="B1368" t="s">
        <v>33</v>
      </c>
      <c r="C1368" s="4">
        <v>45560</v>
      </c>
      <c r="D1368" s="4">
        <v>45569</v>
      </c>
      <c r="E1368" s="4">
        <v>45570</v>
      </c>
      <c r="F1368" s="4">
        <v>45658</v>
      </c>
      <c r="G1368">
        <v>52</v>
      </c>
      <c r="H1368">
        <v>14560</v>
      </c>
      <c r="I1368">
        <v>4</v>
      </c>
      <c r="J1368" t="s">
        <v>73</v>
      </c>
      <c r="K1368" t="s">
        <v>75</v>
      </c>
      <c r="L1368">
        <v>5</v>
      </c>
      <c r="M1368">
        <v>4</v>
      </c>
      <c r="N1368">
        <v>88</v>
      </c>
    </row>
    <row r="1369" spans="1:14">
      <c r="A1369" t="s">
        <v>11</v>
      </c>
      <c r="B1369" t="s">
        <v>34</v>
      </c>
      <c r="C1369" s="4">
        <v>45557</v>
      </c>
      <c r="D1369" s="4">
        <v>45571</v>
      </c>
      <c r="E1369" s="4">
        <v>45572</v>
      </c>
      <c r="F1369" s="4">
        <v>45658</v>
      </c>
      <c r="G1369">
        <v>66</v>
      </c>
      <c r="H1369">
        <v>18480</v>
      </c>
      <c r="I1369">
        <v>4</v>
      </c>
      <c r="J1369" t="s">
        <v>73</v>
      </c>
      <c r="K1369" t="s">
        <v>75</v>
      </c>
      <c r="L1369">
        <v>10</v>
      </c>
      <c r="M1369">
        <v>4</v>
      </c>
      <c r="N1369">
        <v>86</v>
      </c>
    </row>
    <row r="1370" spans="1:14">
      <c r="A1370" t="s">
        <v>12</v>
      </c>
      <c r="B1370" t="s">
        <v>35</v>
      </c>
      <c r="C1370" s="4">
        <v>45607</v>
      </c>
      <c r="D1370" s="4">
        <v>45619</v>
      </c>
      <c r="E1370" s="4">
        <v>45620</v>
      </c>
      <c r="F1370" s="4">
        <v>45658</v>
      </c>
      <c r="G1370">
        <v>46</v>
      </c>
      <c r="H1370">
        <v>13800</v>
      </c>
      <c r="I1370">
        <v>1</v>
      </c>
      <c r="J1370" t="s">
        <v>73</v>
      </c>
      <c r="K1370" t="s">
        <v>75</v>
      </c>
      <c r="L1370">
        <v>5</v>
      </c>
      <c r="M1370">
        <v>7</v>
      </c>
      <c r="N1370">
        <v>38</v>
      </c>
    </row>
    <row r="1371" spans="1:14">
      <c r="A1371" t="s">
        <v>12</v>
      </c>
      <c r="B1371" t="s">
        <v>36</v>
      </c>
      <c r="C1371" s="4">
        <v>45612</v>
      </c>
      <c r="D1371" s="4">
        <v>45620</v>
      </c>
      <c r="E1371" s="4">
        <v>45621</v>
      </c>
      <c r="F1371" s="4">
        <v>45658</v>
      </c>
      <c r="G1371">
        <v>61</v>
      </c>
      <c r="H1371">
        <v>18300</v>
      </c>
      <c r="I1371">
        <v>3</v>
      </c>
      <c r="J1371" t="s">
        <v>73</v>
      </c>
      <c r="K1371" t="s">
        <v>75</v>
      </c>
      <c r="L1371">
        <v>4</v>
      </c>
      <c r="M1371">
        <v>4</v>
      </c>
      <c r="N1371">
        <v>37</v>
      </c>
    </row>
    <row r="1372" spans="1:14">
      <c r="A1372" t="s">
        <v>13</v>
      </c>
      <c r="B1372" t="s">
        <v>37</v>
      </c>
      <c r="C1372" s="4">
        <v>45612</v>
      </c>
      <c r="D1372" s="4">
        <v>45628</v>
      </c>
      <c r="E1372" s="4">
        <v>45629</v>
      </c>
      <c r="F1372" s="4">
        <v>45658</v>
      </c>
      <c r="G1372">
        <v>45</v>
      </c>
      <c r="H1372">
        <v>6300</v>
      </c>
      <c r="I1372">
        <v>1</v>
      </c>
      <c r="J1372" t="s">
        <v>73</v>
      </c>
      <c r="K1372" t="s">
        <v>75</v>
      </c>
      <c r="L1372">
        <v>9</v>
      </c>
      <c r="M1372">
        <v>7</v>
      </c>
      <c r="N1372">
        <v>29</v>
      </c>
    </row>
    <row r="1373" spans="1:14">
      <c r="A1373" t="s">
        <v>13</v>
      </c>
      <c r="B1373" t="s">
        <v>38</v>
      </c>
      <c r="C1373" s="4">
        <v>45616</v>
      </c>
      <c r="D1373" s="4">
        <v>45625</v>
      </c>
      <c r="E1373" s="4">
        <v>45626</v>
      </c>
      <c r="F1373" s="4">
        <v>45658</v>
      </c>
      <c r="G1373">
        <v>74</v>
      </c>
      <c r="H1373">
        <v>13320</v>
      </c>
      <c r="I1373">
        <v>3</v>
      </c>
      <c r="J1373" t="s">
        <v>73</v>
      </c>
      <c r="K1373" t="s">
        <v>75</v>
      </c>
      <c r="L1373">
        <v>3</v>
      </c>
      <c r="M1373">
        <v>6</v>
      </c>
      <c r="N1373">
        <v>32</v>
      </c>
    </row>
    <row r="1374" spans="1:14">
      <c r="A1374" t="s">
        <v>14</v>
      </c>
      <c r="B1374" t="s">
        <v>39</v>
      </c>
      <c r="C1374" s="4">
        <v>45612</v>
      </c>
      <c r="D1374" s="4">
        <v>45625</v>
      </c>
      <c r="E1374" s="4">
        <v>45626</v>
      </c>
      <c r="F1374" s="4">
        <v>45658</v>
      </c>
      <c r="G1374">
        <v>46</v>
      </c>
      <c r="H1374">
        <v>5520</v>
      </c>
      <c r="I1374">
        <v>3</v>
      </c>
      <c r="J1374" t="s">
        <v>73</v>
      </c>
      <c r="K1374" t="s">
        <v>75</v>
      </c>
      <c r="L1374">
        <v>8</v>
      </c>
      <c r="M1374">
        <v>5</v>
      </c>
      <c r="N1374">
        <v>32</v>
      </c>
    </row>
    <row r="1375" spans="1:14">
      <c r="A1375" t="s">
        <v>14</v>
      </c>
      <c r="B1375" t="s">
        <v>40</v>
      </c>
      <c r="C1375" s="4">
        <v>45615</v>
      </c>
      <c r="D1375" s="4">
        <v>45626</v>
      </c>
      <c r="E1375" s="4">
        <v>45627</v>
      </c>
      <c r="F1375" s="4">
        <v>45658</v>
      </c>
      <c r="G1375">
        <v>50</v>
      </c>
      <c r="H1375">
        <v>6000</v>
      </c>
      <c r="I1375">
        <v>2</v>
      </c>
      <c r="J1375" t="s">
        <v>74</v>
      </c>
      <c r="K1375" t="s">
        <v>75</v>
      </c>
      <c r="L1375">
        <v>8</v>
      </c>
      <c r="M1375">
        <v>3</v>
      </c>
      <c r="N1375">
        <v>31</v>
      </c>
    </row>
    <row r="1376" spans="1:14">
      <c r="A1376" t="s">
        <v>15</v>
      </c>
      <c r="B1376" t="s">
        <v>41</v>
      </c>
      <c r="C1376" s="4">
        <v>45598</v>
      </c>
      <c r="D1376" s="4">
        <v>45605</v>
      </c>
      <c r="E1376" s="4">
        <v>45606</v>
      </c>
      <c r="F1376" s="4">
        <v>45658</v>
      </c>
      <c r="G1376">
        <v>49</v>
      </c>
      <c r="H1376">
        <v>33320</v>
      </c>
      <c r="I1376">
        <v>3</v>
      </c>
      <c r="J1376" t="s">
        <v>73</v>
      </c>
      <c r="K1376" t="s">
        <v>75</v>
      </c>
      <c r="L1376">
        <v>3</v>
      </c>
      <c r="M1376">
        <v>4</v>
      </c>
      <c r="N1376">
        <v>52</v>
      </c>
    </row>
    <row r="1377" spans="1:14">
      <c r="A1377" t="s">
        <v>15</v>
      </c>
      <c r="B1377" t="s">
        <v>42</v>
      </c>
      <c r="C1377" s="4">
        <v>45596</v>
      </c>
      <c r="D1377" s="4">
        <v>45605</v>
      </c>
      <c r="E1377" s="4">
        <v>45606</v>
      </c>
      <c r="F1377" s="4">
        <v>45658</v>
      </c>
      <c r="G1377">
        <v>59</v>
      </c>
      <c r="H1377">
        <v>40120</v>
      </c>
      <c r="I1377">
        <v>2</v>
      </c>
      <c r="J1377" t="s">
        <v>73</v>
      </c>
      <c r="K1377" t="s">
        <v>75</v>
      </c>
      <c r="L1377">
        <v>3</v>
      </c>
      <c r="M1377">
        <v>6</v>
      </c>
      <c r="N1377">
        <v>52</v>
      </c>
    </row>
    <row r="1378" spans="1:14">
      <c r="A1378" t="s">
        <v>16</v>
      </c>
      <c r="B1378" t="s">
        <v>43</v>
      </c>
      <c r="C1378" s="4">
        <v>45550</v>
      </c>
      <c r="D1378" s="4">
        <v>45564</v>
      </c>
      <c r="E1378" s="4">
        <v>45565</v>
      </c>
      <c r="F1378" s="4">
        <v>45658</v>
      </c>
      <c r="G1378">
        <v>35</v>
      </c>
      <c r="H1378">
        <v>26250</v>
      </c>
      <c r="I1378">
        <v>5</v>
      </c>
      <c r="J1378" t="s">
        <v>73</v>
      </c>
      <c r="K1378" t="s">
        <v>75</v>
      </c>
      <c r="L1378">
        <v>8</v>
      </c>
      <c r="M1378">
        <v>6</v>
      </c>
      <c r="N1378">
        <v>93</v>
      </c>
    </row>
    <row r="1379" spans="1:14">
      <c r="A1379" t="s">
        <v>16</v>
      </c>
      <c r="B1379" t="s">
        <v>44</v>
      </c>
      <c r="C1379" s="4">
        <v>45547</v>
      </c>
      <c r="D1379" s="4">
        <v>45560</v>
      </c>
      <c r="E1379" s="4">
        <v>45561</v>
      </c>
      <c r="F1379" s="4">
        <v>45658</v>
      </c>
      <c r="G1379">
        <v>45</v>
      </c>
      <c r="H1379">
        <v>33750</v>
      </c>
      <c r="I1379">
        <v>2</v>
      </c>
      <c r="J1379" t="s">
        <v>73</v>
      </c>
      <c r="K1379" t="s">
        <v>75</v>
      </c>
      <c r="L1379">
        <v>10</v>
      </c>
      <c r="M1379">
        <v>3</v>
      </c>
      <c r="N1379">
        <v>97</v>
      </c>
    </row>
    <row r="1380" spans="1:14">
      <c r="A1380" t="s">
        <v>19</v>
      </c>
      <c r="B1380" t="s">
        <v>45</v>
      </c>
      <c r="C1380" s="4">
        <v>45623</v>
      </c>
      <c r="D1380" s="4">
        <v>45628</v>
      </c>
      <c r="E1380" s="4">
        <v>45629</v>
      </c>
      <c r="F1380" s="4">
        <v>45658</v>
      </c>
      <c r="G1380">
        <v>39</v>
      </c>
      <c r="H1380">
        <v>13650</v>
      </c>
      <c r="I1380">
        <v>1</v>
      </c>
      <c r="J1380" t="s">
        <v>73</v>
      </c>
      <c r="K1380" t="s">
        <v>75</v>
      </c>
      <c r="L1380">
        <v>4</v>
      </c>
      <c r="M1380">
        <v>1</v>
      </c>
      <c r="N1380">
        <v>29</v>
      </c>
    </row>
    <row r="1381" spans="1:14">
      <c r="A1381" t="s">
        <v>19</v>
      </c>
      <c r="B1381" t="s">
        <v>46</v>
      </c>
      <c r="C1381" s="4">
        <v>45618</v>
      </c>
      <c r="D1381" s="4">
        <v>45628</v>
      </c>
      <c r="E1381" s="4">
        <v>45629</v>
      </c>
      <c r="F1381" s="4">
        <v>45658</v>
      </c>
      <c r="G1381">
        <v>70</v>
      </c>
      <c r="H1381">
        <v>24500</v>
      </c>
      <c r="I1381">
        <v>2</v>
      </c>
      <c r="J1381" t="s">
        <v>73</v>
      </c>
      <c r="K1381" t="s">
        <v>75</v>
      </c>
      <c r="L1381">
        <v>4</v>
      </c>
      <c r="M1381">
        <v>6</v>
      </c>
      <c r="N1381">
        <v>29</v>
      </c>
    </row>
    <row r="1382" spans="1:14">
      <c r="A1382" t="s">
        <v>20</v>
      </c>
      <c r="B1382" t="s">
        <v>47</v>
      </c>
      <c r="C1382" s="4">
        <v>45622</v>
      </c>
      <c r="D1382" s="4">
        <v>45632</v>
      </c>
      <c r="E1382" s="4">
        <v>45633</v>
      </c>
      <c r="F1382" s="4">
        <v>45658</v>
      </c>
      <c r="G1382">
        <v>41</v>
      </c>
      <c r="H1382">
        <v>9020</v>
      </c>
      <c r="I1382">
        <v>3</v>
      </c>
      <c r="J1382" t="s">
        <v>73</v>
      </c>
      <c r="K1382" t="s">
        <v>75</v>
      </c>
      <c r="L1382">
        <v>8</v>
      </c>
      <c r="M1382">
        <v>2</v>
      </c>
      <c r="N1382">
        <v>25</v>
      </c>
    </row>
    <row r="1383" spans="1:14">
      <c r="A1383" t="s">
        <v>20</v>
      </c>
      <c r="B1383" t="s">
        <v>48</v>
      </c>
      <c r="C1383" s="4">
        <v>45617</v>
      </c>
      <c r="D1383" s="4">
        <v>45632</v>
      </c>
      <c r="E1383" s="4">
        <v>45633</v>
      </c>
      <c r="F1383" s="4">
        <v>45658</v>
      </c>
      <c r="G1383">
        <v>72</v>
      </c>
      <c r="H1383">
        <v>15840</v>
      </c>
      <c r="I1383">
        <v>2</v>
      </c>
      <c r="J1383" t="s">
        <v>73</v>
      </c>
      <c r="K1383" t="s">
        <v>75</v>
      </c>
      <c r="L1383">
        <v>10</v>
      </c>
      <c r="M1383">
        <v>5</v>
      </c>
      <c r="N1383">
        <v>25</v>
      </c>
    </row>
    <row r="1384" spans="1:14">
      <c r="A1384" t="s">
        <v>21</v>
      </c>
      <c r="B1384" t="s">
        <v>49</v>
      </c>
      <c r="C1384" s="4">
        <v>45626</v>
      </c>
      <c r="D1384" s="4">
        <v>45636</v>
      </c>
      <c r="E1384" s="4">
        <v>45637</v>
      </c>
      <c r="F1384" s="4">
        <v>45658</v>
      </c>
      <c r="G1384">
        <v>39</v>
      </c>
      <c r="H1384">
        <v>2340</v>
      </c>
      <c r="I1384">
        <v>2</v>
      </c>
      <c r="J1384" t="s">
        <v>73</v>
      </c>
      <c r="K1384" t="s">
        <v>75</v>
      </c>
      <c r="L1384">
        <v>6</v>
      </c>
      <c r="M1384">
        <v>4</v>
      </c>
      <c r="N1384">
        <v>21</v>
      </c>
    </row>
    <row r="1385" spans="1:14">
      <c r="A1385" t="s">
        <v>21</v>
      </c>
      <c r="B1385" t="s">
        <v>50</v>
      </c>
      <c r="C1385" s="4">
        <v>45623</v>
      </c>
      <c r="D1385" s="4">
        <v>45634</v>
      </c>
      <c r="E1385" s="4">
        <v>45635</v>
      </c>
      <c r="F1385" s="4">
        <v>45658</v>
      </c>
      <c r="G1385">
        <v>55</v>
      </c>
      <c r="H1385">
        <v>3300</v>
      </c>
      <c r="I1385">
        <v>2</v>
      </c>
      <c r="J1385" t="s">
        <v>73</v>
      </c>
      <c r="K1385" t="s">
        <v>75</v>
      </c>
      <c r="L1385">
        <v>8</v>
      </c>
      <c r="M1385">
        <v>3</v>
      </c>
      <c r="N1385">
        <v>23</v>
      </c>
    </row>
    <row r="1386" spans="1:14">
      <c r="A1386" t="s">
        <v>22</v>
      </c>
      <c r="B1386" t="s">
        <v>51</v>
      </c>
      <c r="C1386" s="4">
        <v>45618</v>
      </c>
      <c r="D1386" s="4">
        <v>45628</v>
      </c>
      <c r="E1386" s="4">
        <v>45629</v>
      </c>
      <c r="F1386" s="4">
        <v>45658</v>
      </c>
      <c r="G1386">
        <v>56</v>
      </c>
      <c r="H1386">
        <v>10080</v>
      </c>
      <c r="I1386">
        <v>2</v>
      </c>
      <c r="J1386" t="s">
        <v>73</v>
      </c>
      <c r="K1386" t="s">
        <v>75</v>
      </c>
      <c r="L1386">
        <v>9</v>
      </c>
      <c r="M1386">
        <v>1</v>
      </c>
      <c r="N1386">
        <v>29</v>
      </c>
    </row>
    <row r="1387" spans="1:14">
      <c r="A1387" t="s">
        <v>22</v>
      </c>
      <c r="B1387" t="s">
        <v>52</v>
      </c>
      <c r="C1387" s="4">
        <v>45616</v>
      </c>
      <c r="D1387" s="4">
        <v>45628</v>
      </c>
      <c r="E1387" s="4">
        <v>45629</v>
      </c>
      <c r="F1387" s="4">
        <v>45658</v>
      </c>
      <c r="G1387">
        <v>70</v>
      </c>
      <c r="H1387">
        <v>12600</v>
      </c>
      <c r="I1387">
        <v>3</v>
      </c>
      <c r="J1387" t="s">
        <v>73</v>
      </c>
      <c r="K1387" t="s">
        <v>76</v>
      </c>
      <c r="L1387">
        <v>7</v>
      </c>
      <c r="M1387">
        <v>5</v>
      </c>
      <c r="N1387">
        <v>29</v>
      </c>
    </row>
    <row r="1388" spans="1:14">
      <c r="A1388" t="s">
        <v>23</v>
      </c>
      <c r="B1388" t="s">
        <v>53</v>
      </c>
      <c r="C1388" s="4">
        <v>45615</v>
      </c>
      <c r="D1388" s="4">
        <v>45625</v>
      </c>
      <c r="E1388" s="4">
        <v>45626</v>
      </c>
      <c r="F1388" s="4">
        <v>45658</v>
      </c>
      <c r="G1388">
        <v>54</v>
      </c>
      <c r="H1388">
        <v>24300</v>
      </c>
      <c r="I1388">
        <v>2</v>
      </c>
      <c r="J1388" t="s">
        <v>74</v>
      </c>
      <c r="K1388" t="s">
        <v>75</v>
      </c>
      <c r="L1388">
        <v>6</v>
      </c>
      <c r="M1388">
        <v>4</v>
      </c>
      <c r="N1388">
        <v>32</v>
      </c>
    </row>
    <row r="1389" spans="1:14">
      <c r="A1389" t="s">
        <v>23</v>
      </c>
      <c r="B1389" t="s">
        <v>54</v>
      </c>
      <c r="C1389" s="4">
        <v>45613</v>
      </c>
      <c r="D1389" s="4">
        <v>45620</v>
      </c>
      <c r="E1389" s="4">
        <v>45621</v>
      </c>
      <c r="F1389" s="4">
        <v>45658</v>
      </c>
      <c r="G1389">
        <v>70</v>
      </c>
      <c r="H1389">
        <v>31500</v>
      </c>
      <c r="I1389">
        <v>4</v>
      </c>
      <c r="J1389" t="s">
        <v>73</v>
      </c>
      <c r="K1389" t="s">
        <v>75</v>
      </c>
      <c r="L1389">
        <v>4</v>
      </c>
      <c r="M1389">
        <v>3</v>
      </c>
      <c r="N1389">
        <v>37</v>
      </c>
    </row>
    <row r="1390" spans="1:14">
      <c r="A1390" t="s">
        <v>24</v>
      </c>
      <c r="B1390" t="s">
        <v>55</v>
      </c>
      <c r="C1390" s="4">
        <v>45614</v>
      </c>
      <c r="D1390" s="4">
        <v>45628</v>
      </c>
      <c r="E1390" s="4">
        <v>45629</v>
      </c>
      <c r="F1390" s="4">
        <v>45658</v>
      </c>
      <c r="G1390">
        <v>41</v>
      </c>
      <c r="H1390">
        <v>10660</v>
      </c>
      <c r="I1390">
        <v>5</v>
      </c>
      <c r="J1390" t="s">
        <v>73</v>
      </c>
      <c r="K1390" t="s">
        <v>75</v>
      </c>
      <c r="L1390">
        <v>8</v>
      </c>
      <c r="M1390">
        <v>6</v>
      </c>
      <c r="N1390">
        <v>29</v>
      </c>
    </row>
    <row r="1391" spans="1:14">
      <c r="A1391" t="s">
        <v>24</v>
      </c>
      <c r="B1391" t="s">
        <v>56</v>
      </c>
      <c r="C1391" s="4">
        <v>45622</v>
      </c>
      <c r="D1391" s="4">
        <v>45630</v>
      </c>
      <c r="E1391" s="4">
        <v>45631</v>
      </c>
      <c r="F1391" s="4">
        <v>45658</v>
      </c>
      <c r="G1391">
        <v>73</v>
      </c>
      <c r="H1391">
        <v>18980</v>
      </c>
      <c r="I1391">
        <v>2</v>
      </c>
      <c r="J1391" t="s">
        <v>73</v>
      </c>
      <c r="K1391" t="s">
        <v>75</v>
      </c>
      <c r="L1391">
        <v>3</v>
      </c>
      <c r="M1391">
        <v>5</v>
      </c>
      <c r="N1391">
        <v>27</v>
      </c>
    </row>
    <row r="1392" spans="1:14">
      <c r="A1392" t="s">
        <v>25</v>
      </c>
      <c r="B1392" t="s">
        <v>57</v>
      </c>
      <c r="C1392" s="4">
        <v>45623</v>
      </c>
      <c r="D1392" s="4">
        <v>45634</v>
      </c>
      <c r="E1392" s="4">
        <v>45635</v>
      </c>
      <c r="F1392" s="4">
        <v>45658</v>
      </c>
      <c r="G1392">
        <v>38</v>
      </c>
      <c r="H1392">
        <v>3420</v>
      </c>
      <c r="I1392">
        <v>2</v>
      </c>
      <c r="J1392" t="s">
        <v>73</v>
      </c>
      <c r="K1392" t="s">
        <v>75</v>
      </c>
      <c r="L1392">
        <v>7</v>
      </c>
      <c r="M1392">
        <v>4</v>
      </c>
      <c r="N1392">
        <v>23</v>
      </c>
    </row>
    <row r="1393" spans="1:14">
      <c r="A1393" t="s">
        <v>25</v>
      </c>
      <c r="B1393" t="s">
        <v>58</v>
      </c>
      <c r="C1393" s="4">
        <v>45630</v>
      </c>
      <c r="D1393" s="4">
        <v>45636</v>
      </c>
      <c r="E1393" s="4">
        <v>45637</v>
      </c>
      <c r="F1393" s="4">
        <v>45658</v>
      </c>
      <c r="G1393">
        <v>73</v>
      </c>
      <c r="H1393">
        <v>6570</v>
      </c>
      <c r="I1393">
        <v>2</v>
      </c>
      <c r="J1393" t="s">
        <v>73</v>
      </c>
      <c r="K1393" t="s">
        <v>75</v>
      </c>
      <c r="L1393">
        <v>4</v>
      </c>
      <c r="M1393">
        <v>2</v>
      </c>
      <c r="N1393">
        <v>21</v>
      </c>
    </row>
    <row r="1394" spans="1:14">
      <c r="A1394" t="s">
        <v>26</v>
      </c>
      <c r="B1394" t="s">
        <v>59</v>
      </c>
      <c r="C1394" s="4">
        <v>45619</v>
      </c>
      <c r="D1394" s="4">
        <v>45632</v>
      </c>
      <c r="E1394" s="4">
        <v>45633</v>
      </c>
      <c r="F1394" s="4">
        <v>45658</v>
      </c>
      <c r="G1394">
        <v>45</v>
      </c>
      <c r="H1394">
        <v>6300</v>
      </c>
      <c r="I1394">
        <v>1</v>
      </c>
      <c r="J1394" t="s">
        <v>74</v>
      </c>
      <c r="K1394" t="s">
        <v>75</v>
      </c>
      <c r="L1394">
        <v>8</v>
      </c>
      <c r="M1394">
        <v>5</v>
      </c>
      <c r="N1394">
        <v>25</v>
      </c>
    </row>
    <row r="1395" spans="1:14">
      <c r="A1395" t="s">
        <v>26</v>
      </c>
      <c r="B1395" t="s">
        <v>60</v>
      </c>
      <c r="C1395" s="4">
        <v>45624</v>
      </c>
      <c r="D1395" s="4">
        <v>45634</v>
      </c>
      <c r="E1395" s="4">
        <v>45635</v>
      </c>
      <c r="F1395" s="4">
        <v>45658</v>
      </c>
      <c r="G1395">
        <v>52</v>
      </c>
      <c r="H1395">
        <v>7280</v>
      </c>
      <c r="I1395">
        <v>1</v>
      </c>
      <c r="J1395" t="s">
        <v>73</v>
      </c>
      <c r="K1395" t="s">
        <v>75</v>
      </c>
      <c r="L1395">
        <v>8</v>
      </c>
      <c r="M1395">
        <v>2</v>
      </c>
      <c r="N1395">
        <v>23</v>
      </c>
    </row>
    <row r="1396" spans="1:14">
      <c r="A1396" t="s">
        <v>8</v>
      </c>
      <c r="B1396" t="s">
        <v>27</v>
      </c>
      <c r="C1396" s="4">
        <v>45645</v>
      </c>
      <c r="D1396" s="4">
        <v>45654</v>
      </c>
      <c r="E1396" s="4">
        <v>45655</v>
      </c>
      <c r="F1396" s="4">
        <v>45689</v>
      </c>
      <c r="G1396">
        <v>37</v>
      </c>
      <c r="H1396">
        <v>9620</v>
      </c>
      <c r="I1396">
        <v>4</v>
      </c>
      <c r="J1396" t="s">
        <v>73</v>
      </c>
      <c r="K1396" t="s">
        <v>75</v>
      </c>
      <c r="L1396">
        <v>7</v>
      </c>
      <c r="M1396">
        <v>2</v>
      </c>
      <c r="N1396">
        <v>34</v>
      </c>
    </row>
    <row r="1397" spans="1:14">
      <c r="A1397" t="s">
        <v>8</v>
      </c>
      <c r="B1397" t="s">
        <v>28</v>
      </c>
      <c r="C1397" s="4">
        <v>45643</v>
      </c>
      <c r="D1397" s="4">
        <v>45651</v>
      </c>
      <c r="E1397" s="4">
        <v>45652</v>
      </c>
      <c r="F1397" s="4">
        <v>45689</v>
      </c>
      <c r="G1397">
        <v>46</v>
      </c>
      <c r="H1397">
        <v>11960</v>
      </c>
      <c r="I1397">
        <v>2</v>
      </c>
      <c r="J1397" t="s">
        <v>73</v>
      </c>
      <c r="K1397" t="s">
        <v>75</v>
      </c>
      <c r="L1397">
        <v>6</v>
      </c>
      <c r="M1397">
        <v>2</v>
      </c>
      <c r="N1397">
        <v>37</v>
      </c>
    </row>
    <row r="1398" spans="1:14">
      <c r="A1398" t="s">
        <v>9</v>
      </c>
      <c r="B1398" t="s">
        <v>29</v>
      </c>
      <c r="C1398" s="4">
        <v>45648</v>
      </c>
      <c r="D1398" s="4">
        <v>45655</v>
      </c>
      <c r="E1398" s="4">
        <v>45656</v>
      </c>
      <c r="F1398" s="4">
        <v>45689</v>
      </c>
      <c r="G1398">
        <v>52</v>
      </c>
      <c r="H1398">
        <v>7800</v>
      </c>
      <c r="I1398">
        <v>3</v>
      </c>
      <c r="J1398" t="s">
        <v>73</v>
      </c>
      <c r="K1398" t="s">
        <v>75</v>
      </c>
      <c r="L1398">
        <v>6</v>
      </c>
      <c r="M1398">
        <v>1</v>
      </c>
      <c r="N1398">
        <v>33</v>
      </c>
    </row>
    <row r="1399" spans="1:14">
      <c r="A1399" t="s">
        <v>9</v>
      </c>
      <c r="B1399" t="s">
        <v>30</v>
      </c>
      <c r="C1399" s="4">
        <v>45653</v>
      </c>
      <c r="D1399" s="4">
        <v>45661</v>
      </c>
      <c r="E1399" s="4">
        <v>45662</v>
      </c>
      <c r="F1399" s="4">
        <v>45689</v>
      </c>
      <c r="G1399">
        <v>79</v>
      </c>
      <c r="H1399">
        <v>11850</v>
      </c>
      <c r="I1399">
        <v>3</v>
      </c>
      <c r="J1399" t="s">
        <v>73</v>
      </c>
      <c r="K1399" t="s">
        <v>75</v>
      </c>
      <c r="L1399">
        <v>4</v>
      </c>
      <c r="M1399">
        <v>4</v>
      </c>
      <c r="N1399">
        <v>27</v>
      </c>
    </row>
    <row r="1400" spans="1:14">
      <c r="A1400" t="s">
        <v>10</v>
      </c>
      <c r="B1400" t="s">
        <v>31</v>
      </c>
      <c r="C1400" s="4">
        <v>45640</v>
      </c>
      <c r="D1400" s="4">
        <v>45650</v>
      </c>
      <c r="E1400" s="4">
        <v>45651</v>
      </c>
      <c r="F1400" s="4">
        <v>45689</v>
      </c>
      <c r="G1400">
        <v>43</v>
      </c>
      <c r="H1400">
        <v>13760</v>
      </c>
      <c r="I1400">
        <v>3</v>
      </c>
      <c r="J1400" t="s">
        <v>74</v>
      </c>
      <c r="K1400" t="s">
        <v>75</v>
      </c>
      <c r="L1400">
        <v>9</v>
      </c>
      <c r="M1400">
        <v>1</v>
      </c>
      <c r="N1400">
        <v>38</v>
      </c>
    </row>
    <row r="1401" spans="1:14">
      <c r="A1401" t="s">
        <v>10</v>
      </c>
      <c r="B1401" t="s">
        <v>32</v>
      </c>
      <c r="C1401" s="4">
        <v>45634</v>
      </c>
      <c r="D1401" s="4">
        <v>45647</v>
      </c>
      <c r="E1401" s="4">
        <v>45648</v>
      </c>
      <c r="F1401" s="4">
        <v>45689</v>
      </c>
      <c r="G1401">
        <v>63</v>
      </c>
      <c r="H1401">
        <v>20160</v>
      </c>
      <c r="I1401">
        <v>3</v>
      </c>
      <c r="J1401" t="s">
        <v>73</v>
      </c>
      <c r="K1401" t="s">
        <v>75</v>
      </c>
      <c r="L1401">
        <v>9</v>
      </c>
      <c r="M1401">
        <v>4</v>
      </c>
      <c r="N1401">
        <v>41</v>
      </c>
    </row>
    <row r="1402" spans="1:14">
      <c r="A1402" t="s">
        <v>11</v>
      </c>
      <c r="B1402" t="s">
        <v>33</v>
      </c>
      <c r="C1402" s="4">
        <v>45589</v>
      </c>
      <c r="D1402" s="4">
        <v>45600</v>
      </c>
      <c r="E1402" s="4">
        <v>45601</v>
      </c>
      <c r="F1402" s="4">
        <v>45689</v>
      </c>
      <c r="G1402">
        <v>61</v>
      </c>
      <c r="H1402">
        <v>17080</v>
      </c>
      <c r="I1402">
        <v>1</v>
      </c>
      <c r="J1402" t="s">
        <v>73</v>
      </c>
      <c r="K1402" t="s">
        <v>75</v>
      </c>
      <c r="L1402">
        <v>7</v>
      </c>
      <c r="M1402">
        <v>4</v>
      </c>
      <c r="N1402">
        <v>88</v>
      </c>
    </row>
    <row r="1403" spans="1:14">
      <c r="A1403" t="s">
        <v>11</v>
      </c>
      <c r="B1403" t="s">
        <v>34</v>
      </c>
      <c r="C1403" s="4">
        <v>45591</v>
      </c>
      <c r="D1403" s="4">
        <v>45602</v>
      </c>
      <c r="E1403" s="4">
        <v>45603</v>
      </c>
      <c r="F1403" s="4">
        <v>45689</v>
      </c>
      <c r="G1403">
        <v>71</v>
      </c>
      <c r="H1403">
        <v>19880</v>
      </c>
      <c r="I1403">
        <v>2</v>
      </c>
      <c r="J1403" t="s">
        <v>73</v>
      </c>
      <c r="K1403" t="s">
        <v>75</v>
      </c>
      <c r="L1403">
        <v>4</v>
      </c>
      <c r="M1403">
        <v>7</v>
      </c>
      <c r="N1403">
        <v>86</v>
      </c>
    </row>
    <row r="1404" spans="1:14">
      <c r="A1404" t="s">
        <v>12</v>
      </c>
      <c r="B1404" t="s">
        <v>35</v>
      </c>
      <c r="C1404" s="4">
        <v>45642</v>
      </c>
      <c r="D1404" s="4">
        <v>45654</v>
      </c>
      <c r="E1404" s="4">
        <v>45655</v>
      </c>
      <c r="F1404" s="4">
        <v>45689</v>
      </c>
      <c r="G1404">
        <v>53</v>
      </c>
      <c r="H1404">
        <v>15900</v>
      </c>
      <c r="I1404">
        <v>3</v>
      </c>
      <c r="J1404" t="s">
        <v>73</v>
      </c>
      <c r="K1404" t="s">
        <v>76</v>
      </c>
      <c r="L1404">
        <v>10</v>
      </c>
      <c r="M1404">
        <v>2</v>
      </c>
      <c r="N1404">
        <v>34</v>
      </c>
    </row>
    <row r="1405" spans="1:14">
      <c r="A1405" t="s">
        <v>12</v>
      </c>
      <c r="B1405" t="s">
        <v>36</v>
      </c>
      <c r="C1405" s="4">
        <v>45640</v>
      </c>
      <c r="D1405" s="4">
        <v>45654</v>
      </c>
      <c r="E1405" s="4">
        <v>45655</v>
      </c>
      <c r="F1405" s="4">
        <v>45689</v>
      </c>
      <c r="G1405">
        <v>49</v>
      </c>
      <c r="H1405">
        <v>14700</v>
      </c>
      <c r="I1405">
        <v>2</v>
      </c>
      <c r="J1405" t="s">
        <v>73</v>
      </c>
      <c r="K1405" t="s">
        <v>75</v>
      </c>
      <c r="L1405">
        <v>9</v>
      </c>
      <c r="M1405">
        <v>5</v>
      </c>
      <c r="N1405">
        <v>34</v>
      </c>
    </row>
    <row r="1406" spans="1:14">
      <c r="A1406" t="s">
        <v>13</v>
      </c>
      <c r="B1406" t="s">
        <v>37</v>
      </c>
      <c r="C1406" s="4">
        <v>45652</v>
      </c>
      <c r="D1406" s="4">
        <v>45658</v>
      </c>
      <c r="E1406" s="4">
        <v>45659</v>
      </c>
      <c r="F1406" s="4">
        <v>45689</v>
      </c>
      <c r="G1406">
        <v>73</v>
      </c>
      <c r="H1406">
        <v>10220</v>
      </c>
      <c r="I1406">
        <v>3</v>
      </c>
      <c r="J1406" t="s">
        <v>73</v>
      </c>
      <c r="K1406" t="s">
        <v>75</v>
      </c>
      <c r="L1406">
        <v>3</v>
      </c>
      <c r="M1406">
        <v>3</v>
      </c>
      <c r="N1406">
        <v>30</v>
      </c>
    </row>
    <row r="1407" spans="1:14">
      <c r="A1407" t="s">
        <v>13</v>
      </c>
      <c r="B1407" t="s">
        <v>38</v>
      </c>
      <c r="C1407" s="4">
        <v>45647</v>
      </c>
      <c r="D1407" s="4">
        <v>45654</v>
      </c>
      <c r="E1407" s="4">
        <v>45655</v>
      </c>
      <c r="F1407" s="4">
        <v>45689</v>
      </c>
      <c r="G1407">
        <v>77</v>
      </c>
      <c r="H1407">
        <v>13860</v>
      </c>
      <c r="I1407">
        <v>1</v>
      </c>
      <c r="J1407" t="s">
        <v>73</v>
      </c>
      <c r="K1407" t="s">
        <v>75</v>
      </c>
      <c r="L1407">
        <v>4</v>
      </c>
      <c r="M1407">
        <v>3</v>
      </c>
      <c r="N1407">
        <v>34</v>
      </c>
    </row>
    <row r="1408" spans="1:14">
      <c r="A1408" t="s">
        <v>14</v>
      </c>
      <c r="B1408" t="s">
        <v>39</v>
      </c>
      <c r="C1408" s="4">
        <v>45643</v>
      </c>
      <c r="D1408" s="4">
        <v>45658</v>
      </c>
      <c r="E1408" s="4">
        <v>45659</v>
      </c>
      <c r="F1408" s="4">
        <v>45689</v>
      </c>
      <c r="G1408">
        <v>41</v>
      </c>
      <c r="H1408">
        <v>4920</v>
      </c>
      <c r="I1408">
        <v>5</v>
      </c>
      <c r="J1408" t="s">
        <v>73</v>
      </c>
      <c r="K1408" t="s">
        <v>75</v>
      </c>
      <c r="L1408">
        <v>8</v>
      </c>
      <c r="M1408">
        <v>7</v>
      </c>
      <c r="N1408">
        <v>30</v>
      </c>
    </row>
    <row r="1409" spans="1:14">
      <c r="A1409" t="s">
        <v>14</v>
      </c>
      <c r="B1409" t="s">
        <v>40</v>
      </c>
      <c r="C1409" s="4">
        <v>45644</v>
      </c>
      <c r="D1409" s="4">
        <v>45656</v>
      </c>
      <c r="E1409" s="4">
        <v>45657</v>
      </c>
      <c r="F1409" s="4">
        <v>45689</v>
      </c>
      <c r="G1409">
        <v>58</v>
      </c>
      <c r="H1409">
        <v>6960</v>
      </c>
      <c r="I1409">
        <v>2</v>
      </c>
      <c r="J1409" t="s">
        <v>73</v>
      </c>
      <c r="K1409" t="s">
        <v>75</v>
      </c>
      <c r="L1409">
        <v>9</v>
      </c>
      <c r="M1409">
        <v>3</v>
      </c>
      <c r="N1409">
        <v>32</v>
      </c>
    </row>
    <row r="1410" spans="1:14">
      <c r="A1410" t="s">
        <v>15</v>
      </c>
      <c r="B1410" t="s">
        <v>41</v>
      </c>
      <c r="C1410" s="4">
        <v>45625</v>
      </c>
      <c r="D1410" s="4">
        <v>45636</v>
      </c>
      <c r="E1410" s="4">
        <v>45637</v>
      </c>
      <c r="F1410" s="4">
        <v>45689</v>
      </c>
      <c r="G1410">
        <v>45</v>
      </c>
      <c r="H1410">
        <v>30600</v>
      </c>
      <c r="I1410">
        <v>2</v>
      </c>
      <c r="J1410" t="s">
        <v>73</v>
      </c>
      <c r="K1410" t="s">
        <v>75</v>
      </c>
      <c r="L1410">
        <v>5</v>
      </c>
      <c r="M1410">
        <v>6</v>
      </c>
      <c r="N1410">
        <v>52</v>
      </c>
    </row>
    <row r="1411" spans="1:14">
      <c r="A1411" t="s">
        <v>15</v>
      </c>
      <c r="B1411" t="s">
        <v>42</v>
      </c>
      <c r="C1411" s="4">
        <v>45629</v>
      </c>
      <c r="D1411" s="4">
        <v>45638</v>
      </c>
      <c r="E1411" s="4">
        <v>45639</v>
      </c>
      <c r="F1411" s="4">
        <v>45689</v>
      </c>
      <c r="G1411">
        <v>67</v>
      </c>
      <c r="H1411">
        <v>45560</v>
      </c>
      <c r="I1411">
        <v>2</v>
      </c>
      <c r="J1411" t="s">
        <v>73</v>
      </c>
      <c r="K1411" t="s">
        <v>75</v>
      </c>
      <c r="L1411">
        <v>3</v>
      </c>
      <c r="M1411">
        <v>6</v>
      </c>
      <c r="N1411">
        <v>50</v>
      </c>
    </row>
    <row r="1412" spans="1:14">
      <c r="A1412" t="s">
        <v>16</v>
      </c>
      <c r="B1412" t="s">
        <v>43</v>
      </c>
      <c r="C1412" s="4">
        <v>45581</v>
      </c>
      <c r="D1412" s="4">
        <v>45590</v>
      </c>
      <c r="E1412" s="4">
        <v>45591</v>
      </c>
      <c r="F1412" s="4">
        <v>45689</v>
      </c>
      <c r="G1412">
        <v>37</v>
      </c>
      <c r="H1412">
        <v>27750</v>
      </c>
      <c r="I1412">
        <v>2</v>
      </c>
      <c r="J1412" t="s">
        <v>73</v>
      </c>
      <c r="K1412" t="s">
        <v>75</v>
      </c>
      <c r="L1412">
        <v>8</v>
      </c>
      <c r="M1412">
        <v>1</v>
      </c>
      <c r="N1412">
        <v>98</v>
      </c>
    </row>
    <row r="1413" spans="1:14">
      <c r="A1413" t="s">
        <v>16</v>
      </c>
      <c r="B1413" t="s">
        <v>44</v>
      </c>
      <c r="C1413" s="4">
        <v>45588</v>
      </c>
      <c r="D1413" s="4">
        <v>45595</v>
      </c>
      <c r="E1413" s="4">
        <v>45596</v>
      </c>
      <c r="F1413" s="4">
        <v>45689</v>
      </c>
      <c r="G1413">
        <v>66</v>
      </c>
      <c r="H1413">
        <v>49500</v>
      </c>
      <c r="I1413">
        <v>2</v>
      </c>
      <c r="J1413" t="s">
        <v>73</v>
      </c>
      <c r="K1413" t="s">
        <v>75</v>
      </c>
      <c r="L1413">
        <v>4</v>
      </c>
      <c r="M1413">
        <v>3</v>
      </c>
      <c r="N1413">
        <v>93</v>
      </c>
    </row>
    <row r="1414" spans="1:14">
      <c r="A1414" t="s">
        <v>19</v>
      </c>
      <c r="B1414" t="s">
        <v>45</v>
      </c>
      <c r="C1414" s="4">
        <v>45648</v>
      </c>
      <c r="D1414" s="4">
        <v>45660</v>
      </c>
      <c r="E1414" s="4">
        <v>45661</v>
      </c>
      <c r="F1414" s="4">
        <v>45689</v>
      </c>
      <c r="G1414">
        <v>43</v>
      </c>
      <c r="H1414">
        <v>15050</v>
      </c>
      <c r="I1414">
        <v>2</v>
      </c>
      <c r="J1414" t="s">
        <v>73</v>
      </c>
      <c r="K1414" t="s">
        <v>75</v>
      </c>
      <c r="L1414">
        <v>8</v>
      </c>
      <c r="M1414">
        <v>4</v>
      </c>
      <c r="N1414">
        <v>28</v>
      </c>
    </row>
    <row r="1415" spans="1:14">
      <c r="A1415" t="s">
        <v>19</v>
      </c>
      <c r="B1415" t="s">
        <v>46</v>
      </c>
      <c r="C1415" s="4">
        <v>45649</v>
      </c>
      <c r="D1415" s="4">
        <v>45661</v>
      </c>
      <c r="E1415" s="4">
        <v>45662</v>
      </c>
      <c r="F1415" s="4">
        <v>45689</v>
      </c>
      <c r="G1415">
        <v>55</v>
      </c>
      <c r="H1415">
        <v>19250</v>
      </c>
      <c r="I1415">
        <v>3</v>
      </c>
      <c r="J1415" t="s">
        <v>73</v>
      </c>
      <c r="K1415" t="s">
        <v>75</v>
      </c>
      <c r="L1415">
        <v>9</v>
      </c>
      <c r="M1415">
        <v>3</v>
      </c>
      <c r="N1415">
        <v>27</v>
      </c>
    </row>
    <row r="1416" spans="1:14">
      <c r="A1416" t="s">
        <v>20</v>
      </c>
      <c r="B1416" t="s">
        <v>47</v>
      </c>
      <c r="C1416" s="4">
        <v>45650</v>
      </c>
      <c r="D1416" s="4">
        <v>45661</v>
      </c>
      <c r="E1416" s="4">
        <v>45662</v>
      </c>
      <c r="F1416" s="4">
        <v>45689</v>
      </c>
      <c r="G1416">
        <v>48</v>
      </c>
      <c r="H1416">
        <v>10560</v>
      </c>
      <c r="I1416">
        <v>3</v>
      </c>
      <c r="J1416" t="s">
        <v>73</v>
      </c>
      <c r="K1416" t="s">
        <v>76</v>
      </c>
      <c r="L1416">
        <v>10</v>
      </c>
      <c r="M1416">
        <v>1</v>
      </c>
      <c r="N1416">
        <v>27</v>
      </c>
    </row>
    <row r="1417" spans="1:14">
      <c r="A1417" t="s">
        <v>20</v>
      </c>
      <c r="B1417" t="s">
        <v>48</v>
      </c>
      <c r="C1417" s="4">
        <v>45653</v>
      </c>
      <c r="D1417" s="4">
        <v>45662</v>
      </c>
      <c r="E1417" s="4">
        <v>45663</v>
      </c>
      <c r="F1417" s="4">
        <v>45689</v>
      </c>
      <c r="G1417">
        <v>68</v>
      </c>
      <c r="H1417">
        <v>14960</v>
      </c>
      <c r="I1417">
        <v>4</v>
      </c>
      <c r="J1417" t="s">
        <v>73</v>
      </c>
      <c r="K1417" t="s">
        <v>75</v>
      </c>
      <c r="L1417">
        <v>7</v>
      </c>
      <c r="M1417">
        <v>2</v>
      </c>
      <c r="N1417">
        <v>26</v>
      </c>
    </row>
    <row r="1418" spans="1:14">
      <c r="A1418" t="s">
        <v>21</v>
      </c>
      <c r="B1418" t="s">
        <v>49</v>
      </c>
      <c r="C1418" s="4">
        <v>45657</v>
      </c>
      <c r="D1418" s="4">
        <v>45671</v>
      </c>
      <c r="E1418" s="4">
        <v>45672</v>
      </c>
      <c r="F1418" s="4">
        <v>45689</v>
      </c>
      <c r="G1418">
        <v>46</v>
      </c>
      <c r="H1418">
        <v>2760</v>
      </c>
      <c r="I1418">
        <v>2</v>
      </c>
      <c r="J1418" t="s">
        <v>73</v>
      </c>
      <c r="K1418" t="s">
        <v>75</v>
      </c>
      <c r="L1418">
        <v>8</v>
      </c>
      <c r="M1418">
        <v>6</v>
      </c>
      <c r="N1418">
        <v>17</v>
      </c>
    </row>
    <row r="1419" spans="1:14">
      <c r="A1419" t="s">
        <v>21</v>
      </c>
      <c r="B1419" t="s">
        <v>50</v>
      </c>
      <c r="C1419" s="4">
        <v>45650</v>
      </c>
      <c r="D1419" s="4">
        <v>45665</v>
      </c>
      <c r="E1419" s="4">
        <v>45666</v>
      </c>
      <c r="F1419" s="4">
        <v>45689</v>
      </c>
      <c r="G1419">
        <v>68</v>
      </c>
      <c r="H1419">
        <v>4080</v>
      </c>
      <c r="I1419">
        <v>2</v>
      </c>
      <c r="J1419" t="s">
        <v>73</v>
      </c>
      <c r="K1419" t="s">
        <v>75</v>
      </c>
      <c r="L1419">
        <v>10</v>
      </c>
      <c r="M1419">
        <v>5</v>
      </c>
      <c r="N1419">
        <v>23</v>
      </c>
    </row>
    <row r="1420" spans="1:14">
      <c r="A1420" t="s">
        <v>22</v>
      </c>
      <c r="B1420" t="s">
        <v>51</v>
      </c>
      <c r="C1420" s="4">
        <v>45650</v>
      </c>
      <c r="D1420" s="4">
        <v>45657</v>
      </c>
      <c r="E1420" s="4">
        <v>45658</v>
      </c>
      <c r="F1420" s="4">
        <v>45689</v>
      </c>
      <c r="G1420">
        <v>59</v>
      </c>
      <c r="H1420">
        <v>10620</v>
      </c>
      <c r="I1420">
        <v>1</v>
      </c>
      <c r="J1420" t="s">
        <v>73</v>
      </c>
      <c r="K1420" t="s">
        <v>75</v>
      </c>
      <c r="L1420">
        <v>4</v>
      </c>
      <c r="M1420">
        <v>3</v>
      </c>
      <c r="N1420">
        <v>31</v>
      </c>
    </row>
    <row r="1421" spans="1:14">
      <c r="A1421" t="s">
        <v>22</v>
      </c>
      <c r="B1421" t="s">
        <v>52</v>
      </c>
      <c r="C1421" s="4">
        <v>45645</v>
      </c>
      <c r="D1421" s="4">
        <v>45661</v>
      </c>
      <c r="E1421" s="4">
        <v>45662</v>
      </c>
      <c r="F1421" s="4">
        <v>45689</v>
      </c>
      <c r="G1421">
        <v>65</v>
      </c>
      <c r="H1421">
        <v>11700</v>
      </c>
      <c r="I1421">
        <v>2</v>
      </c>
      <c r="J1421" t="s">
        <v>74</v>
      </c>
      <c r="K1421" t="s">
        <v>75</v>
      </c>
      <c r="L1421">
        <v>9</v>
      </c>
      <c r="M1421">
        <v>7</v>
      </c>
      <c r="N1421">
        <v>27</v>
      </c>
    </row>
    <row r="1422" spans="1:14">
      <c r="A1422" t="s">
        <v>23</v>
      </c>
      <c r="B1422" t="s">
        <v>53</v>
      </c>
      <c r="C1422" s="4">
        <v>45640</v>
      </c>
      <c r="D1422" s="4">
        <v>45654</v>
      </c>
      <c r="E1422" s="4">
        <v>45655</v>
      </c>
      <c r="F1422" s="4">
        <v>45689</v>
      </c>
      <c r="G1422">
        <v>39</v>
      </c>
      <c r="H1422">
        <v>17550</v>
      </c>
      <c r="I1422">
        <v>1</v>
      </c>
      <c r="J1422" t="s">
        <v>73</v>
      </c>
      <c r="K1422" t="s">
        <v>75</v>
      </c>
      <c r="L1422">
        <v>7</v>
      </c>
      <c r="M1422">
        <v>7</v>
      </c>
      <c r="N1422">
        <v>34</v>
      </c>
    </row>
    <row r="1423" spans="1:14">
      <c r="A1423" t="s">
        <v>23</v>
      </c>
      <c r="B1423" t="s">
        <v>54</v>
      </c>
      <c r="C1423" s="4">
        <v>45643</v>
      </c>
      <c r="D1423" s="4">
        <v>45650</v>
      </c>
      <c r="E1423" s="4">
        <v>45651</v>
      </c>
      <c r="F1423" s="4">
        <v>45689</v>
      </c>
      <c r="G1423">
        <v>44</v>
      </c>
      <c r="H1423">
        <v>19800</v>
      </c>
      <c r="I1423">
        <v>1</v>
      </c>
      <c r="J1423" t="s">
        <v>73</v>
      </c>
      <c r="K1423" t="s">
        <v>75</v>
      </c>
      <c r="L1423">
        <v>4</v>
      </c>
      <c r="M1423">
        <v>3</v>
      </c>
      <c r="N1423">
        <v>38</v>
      </c>
    </row>
    <row r="1424" spans="1:14">
      <c r="A1424" t="s">
        <v>24</v>
      </c>
      <c r="B1424" t="s">
        <v>55</v>
      </c>
      <c r="C1424" s="4">
        <v>45649</v>
      </c>
      <c r="D1424" s="4">
        <v>45659</v>
      </c>
      <c r="E1424" s="4">
        <v>45660</v>
      </c>
      <c r="F1424" s="4">
        <v>45689</v>
      </c>
      <c r="G1424">
        <v>53</v>
      </c>
      <c r="H1424">
        <v>13780</v>
      </c>
      <c r="I1424">
        <v>3</v>
      </c>
      <c r="J1424" t="s">
        <v>74</v>
      </c>
      <c r="K1424" t="s">
        <v>76</v>
      </c>
      <c r="L1424">
        <v>7</v>
      </c>
      <c r="M1424">
        <v>3</v>
      </c>
      <c r="N1424">
        <v>29</v>
      </c>
    </row>
    <row r="1425" spans="1:14">
      <c r="A1425" t="s">
        <v>24</v>
      </c>
      <c r="B1425" t="s">
        <v>56</v>
      </c>
      <c r="C1425" s="4">
        <v>45646</v>
      </c>
      <c r="D1425" s="4">
        <v>45657</v>
      </c>
      <c r="E1425" s="4">
        <v>45658</v>
      </c>
      <c r="F1425" s="4">
        <v>45689</v>
      </c>
      <c r="G1425">
        <v>74</v>
      </c>
      <c r="H1425">
        <v>19240</v>
      </c>
      <c r="I1425">
        <v>2</v>
      </c>
      <c r="J1425" t="s">
        <v>73</v>
      </c>
      <c r="K1425" t="s">
        <v>75</v>
      </c>
      <c r="L1425">
        <v>5</v>
      </c>
      <c r="M1425">
        <v>6</v>
      </c>
      <c r="N1425">
        <v>31</v>
      </c>
    </row>
    <row r="1426" spans="1:14">
      <c r="A1426" t="s">
        <v>25</v>
      </c>
      <c r="B1426" t="s">
        <v>57</v>
      </c>
      <c r="C1426" s="4">
        <v>45655</v>
      </c>
      <c r="D1426" s="4">
        <v>45668</v>
      </c>
      <c r="E1426" s="4">
        <v>45669</v>
      </c>
      <c r="F1426" s="4">
        <v>45689</v>
      </c>
      <c r="G1426">
        <v>41</v>
      </c>
      <c r="H1426">
        <v>3690</v>
      </c>
      <c r="I1426">
        <v>2</v>
      </c>
      <c r="J1426" t="s">
        <v>73</v>
      </c>
      <c r="K1426" t="s">
        <v>75</v>
      </c>
      <c r="L1426">
        <v>9</v>
      </c>
      <c r="M1426">
        <v>4</v>
      </c>
      <c r="N1426">
        <v>20</v>
      </c>
    </row>
    <row r="1427" spans="1:14">
      <c r="A1427" t="s">
        <v>25</v>
      </c>
      <c r="B1427" t="s">
        <v>58</v>
      </c>
      <c r="C1427" s="4">
        <v>45651</v>
      </c>
      <c r="D1427" s="4">
        <v>45666</v>
      </c>
      <c r="E1427" s="4">
        <v>45667</v>
      </c>
      <c r="F1427" s="4">
        <v>45689</v>
      </c>
      <c r="G1427">
        <v>53</v>
      </c>
      <c r="H1427">
        <v>4770</v>
      </c>
      <c r="I1427">
        <v>5</v>
      </c>
      <c r="J1427" t="s">
        <v>73</v>
      </c>
      <c r="K1427" t="s">
        <v>75</v>
      </c>
      <c r="L1427">
        <v>9</v>
      </c>
      <c r="M1427">
        <v>6</v>
      </c>
      <c r="N1427">
        <v>22</v>
      </c>
    </row>
    <row r="1428" spans="1:14">
      <c r="A1428" t="s">
        <v>26</v>
      </c>
      <c r="B1428" t="s">
        <v>59</v>
      </c>
      <c r="C1428" s="4">
        <v>45649</v>
      </c>
      <c r="D1428" s="4">
        <v>45661</v>
      </c>
      <c r="E1428" s="4">
        <v>45662</v>
      </c>
      <c r="F1428" s="4">
        <v>45689</v>
      </c>
      <c r="G1428">
        <v>50</v>
      </c>
      <c r="H1428">
        <v>7000</v>
      </c>
      <c r="I1428">
        <v>2</v>
      </c>
      <c r="J1428" t="s">
        <v>73</v>
      </c>
      <c r="K1428" t="s">
        <v>75</v>
      </c>
      <c r="L1428">
        <v>6</v>
      </c>
      <c r="M1428">
        <v>6</v>
      </c>
      <c r="N1428">
        <v>27</v>
      </c>
    </row>
    <row r="1429" spans="1:14">
      <c r="A1429" t="s">
        <v>26</v>
      </c>
      <c r="B1429" t="s">
        <v>60</v>
      </c>
      <c r="C1429" s="4">
        <v>45649</v>
      </c>
      <c r="D1429" s="4">
        <v>45663</v>
      </c>
      <c r="E1429" s="4">
        <v>45664</v>
      </c>
      <c r="F1429" s="4">
        <v>45689</v>
      </c>
      <c r="G1429">
        <v>60</v>
      </c>
      <c r="H1429">
        <v>8400</v>
      </c>
      <c r="I1429">
        <v>1</v>
      </c>
      <c r="J1429" t="s">
        <v>73</v>
      </c>
      <c r="K1429" t="s">
        <v>75</v>
      </c>
      <c r="L1429">
        <v>9</v>
      </c>
      <c r="M1429">
        <v>5</v>
      </c>
      <c r="N1429">
        <v>25</v>
      </c>
    </row>
    <row r="1430" spans="1:14">
      <c r="A1430" t="s">
        <v>8</v>
      </c>
      <c r="B1430" t="s">
        <v>27</v>
      </c>
      <c r="C1430" s="4">
        <v>45676</v>
      </c>
      <c r="D1430" s="4">
        <v>45682</v>
      </c>
      <c r="E1430" s="4">
        <v>45683</v>
      </c>
      <c r="F1430" s="4">
        <v>45717</v>
      </c>
      <c r="G1430">
        <v>35</v>
      </c>
      <c r="H1430">
        <v>9100</v>
      </c>
      <c r="I1430">
        <v>1</v>
      </c>
      <c r="J1430" t="s">
        <v>74</v>
      </c>
      <c r="K1430" t="s">
        <v>75</v>
      </c>
      <c r="L1430">
        <v>5</v>
      </c>
      <c r="M1430">
        <v>1</v>
      </c>
      <c r="N1430">
        <v>34</v>
      </c>
    </row>
    <row r="1431" spans="1:14">
      <c r="A1431" t="s">
        <v>8</v>
      </c>
      <c r="B1431" t="s">
        <v>28</v>
      </c>
      <c r="C1431" s="4">
        <v>45679</v>
      </c>
      <c r="D1431" s="4">
        <v>45684</v>
      </c>
      <c r="E1431" s="4">
        <v>45685</v>
      </c>
      <c r="F1431" s="4">
        <v>45717</v>
      </c>
      <c r="G1431">
        <v>61</v>
      </c>
      <c r="H1431">
        <v>15860</v>
      </c>
      <c r="I1431">
        <v>3</v>
      </c>
      <c r="J1431" t="s">
        <v>73</v>
      </c>
      <c r="K1431" t="s">
        <v>75</v>
      </c>
      <c r="L1431">
        <v>4</v>
      </c>
      <c r="M1431">
        <v>1</v>
      </c>
      <c r="N1431">
        <v>32</v>
      </c>
    </row>
    <row r="1432" spans="1:14">
      <c r="A1432" t="s">
        <v>9</v>
      </c>
      <c r="B1432" t="s">
        <v>29</v>
      </c>
      <c r="C1432" s="4">
        <v>45669</v>
      </c>
      <c r="D1432" s="4">
        <v>45684</v>
      </c>
      <c r="E1432" s="4">
        <v>45685</v>
      </c>
      <c r="F1432" s="4">
        <v>45717</v>
      </c>
      <c r="G1432">
        <v>65</v>
      </c>
      <c r="H1432">
        <v>9750</v>
      </c>
      <c r="I1432">
        <v>3</v>
      </c>
      <c r="J1432" t="s">
        <v>73</v>
      </c>
      <c r="K1432" t="s">
        <v>75</v>
      </c>
      <c r="L1432">
        <v>8</v>
      </c>
      <c r="M1432">
        <v>7</v>
      </c>
      <c r="N1432">
        <v>32</v>
      </c>
    </row>
    <row r="1433" spans="1:14">
      <c r="A1433" t="s">
        <v>9</v>
      </c>
      <c r="B1433" t="s">
        <v>30</v>
      </c>
      <c r="C1433" s="4">
        <v>45675</v>
      </c>
      <c r="D1433" s="4">
        <v>45685</v>
      </c>
      <c r="E1433" s="4">
        <v>45686</v>
      </c>
      <c r="F1433" s="4">
        <v>45717</v>
      </c>
      <c r="G1433">
        <v>72</v>
      </c>
      <c r="H1433">
        <v>10800</v>
      </c>
      <c r="I1433">
        <v>2</v>
      </c>
      <c r="J1433" t="s">
        <v>73</v>
      </c>
      <c r="K1433" t="s">
        <v>75</v>
      </c>
      <c r="L1433">
        <v>8</v>
      </c>
      <c r="M1433">
        <v>2</v>
      </c>
      <c r="N1433">
        <v>31</v>
      </c>
    </row>
    <row r="1434" spans="1:14">
      <c r="A1434" t="s">
        <v>10</v>
      </c>
      <c r="B1434" t="s">
        <v>31</v>
      </c>
      <c r="C1434" s="4">
        <v>45663</v>
      </c>
      <c r="D1434" s="4">
        <v>45674</v>
      </c>
      <c r="E1434" s="4">
        <v>45675</v>
      </c>
      <c r="F1434" s="4">
        <v>45717</v>
      </c>
      <c r="G1434">
        <v>36</v>
      </c>
      <c r="H1434">
        <v>11520</v>
      </c>
      <c r="I1434">
        <v>3</v>
      </c>
      <c r="J1434" t="s">
        <v>73</v>
      </c>
      <c r="K1434" t="s">
        <v>76</v>
      </c>
      <c r="L1434">
        <v>8</v>
      </c>
      <c r="M1434">
        <v>3</v>
      </c>
      <c r="N1434">
        <v>42</v>
      </c>
    </row>
    <row r="1435" spans="1:14">
      <c r="A1435" t="s">
        <v>10</v>
      </c>
      <c r="B1435" t="s">
        <v>32</v>
      </c>
      <c r="C1435" s="4">
        <v>45669</v>
      </c>
      <c r="D1435" s="4">
        <v>45676</v>
      </c>
      <c r="E1435" s="4">
        <v>45677</v>
      </c>
      <c r="F1435" s="4">
        <v>45717</v>
      </c>
      <c r="G1435">
        <v>66</v>
      </c>
      <c r="H1435">
        <v>21120</v>
      </c>
      <c r="I1435">
        <v>2</v>
      </c>
      <c r="J1435" t="s">
        <v>73</v>
      </c>
      <c r="K1435" t="s">
        <v>75</v>
      </c>
      <c r="L1435">
        <v>3</v>
      </c>
      <c r="M1435">
        <v>4</v>
      </c>
      <c r="N1435">
        <v>40</v>
      </c>
    </row>
    <row r="1436" spans="1:14">
      <c r="A1436" t="s">
        <v>11</v>
      </c>
      <c r="B1436" t="s">
        <v>33</v>
      </c>
      <c r="C1436" s="4">
        <v>45628</v>
      </c>
      <c r="D1436" s="4">
        <v>45634</v>
      </c>
      <c r="E1436" s="4">
        <v>45635</v>
      </c>
      <c r="F1436" s="4">
        <v>45717</v>
      </c>
      <c r="G1436">
        <v>58</v>
      </c>
      <c r="H1436">
        <v>16240</v>
      </c>
      <c r="I1436">
        <v>2</v>
      </c>
      <c r="J1436" t="s">
        <v>73</v>
      </c>
      <c r="K1436" t="s">
        <v>75</v>
      </c>
      <c r="L1436">
        <v>4</v>
      </c>
      <c r="M1436">
        <v>2</v>
      </c>
      <c r="N1436">
        <v>82</v>
      </c>
    </row>
    <row r="1437" spans="1:14">
      <c r="A1437" t="s">
        <v>11</v>
      </c>
      <c r="B1437" t="s">
        <v>34</v>
      </c>
      <c r="C1437" s="4">
        <v>45621</v>
      </c>
      <c r="D1437" s="4">
        <v>45629</v>
      </c>
      <c r="E1437" s="4">
        <v>45630</v>
      </c>
      <c r="F1437" s="4">
        <v>45717</v>
      </c>
      <c r="G1437">
        <v>74</v>
      </c>
      <c r="H1437">
        <v>20720</v>
      </c>
      <c r="I1437">
        <v>3</v>
      </c>
      <c r="J1437" t="s">
        <v>73</v>
      </c>
      <c r="K1437" t="s">
        <v>75</v>
      </c>
      <c r="L1437">
        <v>7</v>
      </c>
      <c r="M1437">
        <v>1</v>
      </c>
      <c r="N1437">
        <v>87</v>
      </c>
    </row>
    <row r="1438" spans="1:14">
      <c r="A1438" t="s">
        <v>12</v>
      </c>
      <c r="B1438" t="s">
        <v>35</v>
      </c>
      <c r="C1438" s="4">
        <v>45671</v>
      </c>
      <c r="D1438" s="4">
        <v>45683</v>
      </c>
      <c r="E1438" s="4">
        <v>45684</v>
      </c>
      <c r="F1438" s="4">
        <v>45717</v>
      </c>
      <c r="G1438">
        <v>56</v>
      </c>
      <c r="H1438">
        <v>16800</v>
      </c>
      <c r="I1438">
        <v>1</v>
      </c>
      <c r="J1438" t="s">
        <v>73</v>
      </c>
      <c r="K1438" t="s">
        <v>75</v>
      </c>
      <c r="L1438">
        <v>10</v>
      </c>
      <c r="M1438">
        <v>2</v>
      </c>
      <c r="N1438">
        <v>33</v>
      </c>
    </row>
    <row r="1439" spans="1:14">
      <c r="A1439" t="s">
        <v>12</v>
      </c>
      <c r="B1439" t="s">
        <v>36</v>
      </c>
      <c r="C1439" s="4">
        <v>45668</v>
      </c>
      <c r="D1439" s="4">
        <v>45679</v>
      </c>
      <c r="E1439" s="4">
        <v>45680</v>
      </c>
      <c r="F1439" s="4">
        <v>45717</v>
      </c>
      <c r="G1439">
        <v>57</v>
      </c>
      <c r="H1439">
        <v>17100</v>
      </c>
      <c r="I1439">
        <v>1</v>
      </c>
      <c r="J1439" t="s">
        <v>73</v>
      </c>
      <c r="K1439" t="s">
        <v>76</v>
      </c>
      <c r="L1439">
        <v>9</v>
      </c>
      <c r="M1439">
        <v>2</v>
      </c>
      <c r="N1439">
        <v>37</v>
      </c>
    </row>
    <row r="1440" spans="1:14">
      <c r="A1440" t="s">
        <v>13</v>
      </c>
      <c r="B1440" t="s">
        <v>37</v>
      </c>
      <c r="C1440" s="4">
        <v>45673</v>
      </c>
      <c r="D1440" s="4">
        <v>45684</v>
      </c>
      <c r="E1440" s="4">
        <v>45685</v>
      </c>
      <c r="F1440" s="4">
        <v>45717</v>
      </c>
      <c r="G1440">
        <v>75</v>
      </c>
      <c r="H1440">
        <v>10500</v>
      </c>
      <c r="I1440">
        <v>2</v>
      </c>
      <c r="J1440" t="s">
        <v>73</v>
      </c>
      <c r="K1440" t="s">
        <v>75</v>
      </c>
      <c r="L1440">
        <v>5</v>
      </c>
      <c r="M1440">
        <v>6</v>
      </c>
      <c r="N1440">
        <v>32</v>
      </c>
    </row>
    <row r="1441" spans="1:14">
      <c r="A1441" t="s">
        <v>13</v>
      </c>
      <c r="B1441" t="s">
        <v>38</v>
      </c>
      <c r="C1441" s="4">
        <v>45673</v>
      </c>
      <c r="D1441" s="4">
        <v>45681</v>
      </c>
      <c r="E1441" s="4">
        <v>45682</v>
      </c>
      <c r="F1441" s="4">
        <v>45717</v>
      </c>
      <c r="G1441">
        <v>59</v>
      </c>
      <c r="H1441">
        <v>10620</v>
      </c>
      <c r="I1441">
        <v>2</v>
      </c>
      <c r="J1441" t="s">
        <v>73</v>
      </c>
      <c r="K1441" t="s">
        <v>75</v>
      </c>
      <c r="L1441">
        <v>6</v>
      </c>
      <c r="M1441">
        <v>2</v>
      </c>
      <c r="N1441">
        <v>35</v>
      </c>
    </row>
    <row r="1442" spans="1:14">
      <c r="A1442" t="s">
        <v>14</v>
      </c>
      <c r="B1442" t="s">
        <v>39</v>
      </c>
      <c r="C1442" s="4">
        <v>45682</v>
      </c>
      <c r="D1442" s="4">
        <v>45687</v>
      </c>
      <c r="E1442" s="4">
        <v>45688</v>
      </c>
      <c r="F1442" s="4">
        <v>45717</v>
      </c>
      <c r="G1442">
        <v>50</v>
      </c>
      <c r="H1442">
        <v>6000</v>
      </c>
      <c r="I1442">
        <v>3</v>
      </c>
      <c r="J1442" t="s">
        <v>73</v>
      </c>
      <c r="K1442" t="s">
        <v>75</v>
      </c>
      <c r="L1442">
        <v>4</v>
      </c>
      <c r="M1442">
        <v>1</v>
      </c>
      <c r="N1442">
        <v>29</v>
      </c>
    </row>
    <row r="1443" spans="1:14">
      <c r="A1443" t="s">
        <v>14</v>
      </c>
      <c r="B1443" t="s">
        <v>40</v>
      </c>
      <c r="C1443" s="4">
        <v>45673</v>
      </c>
      <c r="D1443" s="4">
        <v>45683</v>
      </c>
      <c r="E1443" s="4">
        <v>45684</v>
      </c>
      <c r="F1443" s="4">
        <v>45717</v>
      </c>
      <c r="G1443">
        <v>76</v>
      </c>
      <c r="H1443">
        <v>9120</v>
      </c>
      <c r="I1443">
        <v>3</v>
      </c>
      <c r="J1443" t="s">
        <v>73</v>
      </c>
      <c r="K1443" t="s">
        <v>75</v>
      </c>
      <c r="L1443">
        <v>7</v>
      </c>
      <c r="M1443">
        <v>3</v>
      </c>
      <c r="N1443">
        <v>33</v>
      </c>
    </row>
    <row r="1444" spans="1:14">
      <c r="A1444" t="s">
        <v>15</v>
      </c>
      <c r="B1444" t="s">
        <v>41</v>
      </c>
      <c r="C1444" s="4">
        <v>45656</v>
      </c>
      <c r="D1444" s="4">
        <v>45665</v>
      </c>
      <c r="E1444" s="4">
        <v>45666</v>
      </c>
      <c r="F1444" s="4">
        <v>45717</v>
      </c>
      <c r="G1444">
        <v>49</v>
      </c>
      <c r="H1444">
        <v>33320</v>
      </c>
      <c r="I1444">
        <v>1</v>
      </c>
      <c r="J1444" t="s">
        <v>74</v>
      </c>
      <c r="K1444" t="s">
        <v>75</v>
      </c>
      <c r="L1444">
        <v>6</v>
      </c>
      <c r="M1444">
        <v>3</v>
      </c>
      <c r="N1444">
        <v>51</v>
      </c>
    </row>
    <row r="1445" spans="1:14">
      <c r="A1445" t="s">
        <v>15</v>
      </c>
      <c r="B1445" t="s">
        <v>42</v>
      </c>
      <c r="C1445" s="4">
        <v>45653</v>
      </c>
      <c r="D1445" s="4">
        <v>45663</v>
      </c>
      <c r="E1445" s="4">
        <v>45664</v>
      </c>
      <c r="F1445" s="4">
        <v>45717</v>
      </c>
      <c r="G1445">
        <v>51</v>
      </c>
      <c r="H1445">
        <v>34680</v>
      </c>
      <c r="I1445">
        <v>3</v>
      </c>
      <c r="J1445" t="s">
        <v>74</v>
      </c>
      <c r="K1445" t="s">
        <v>75</v>
      </c>
      <c r="L1445">
        <v>9</v>
      </c>
      <c r="M1445">
        <v>1</v>
      </c>
      <c r="N1445">
        <v>53</v>
      </c>
    </row>
    <row r="1446" spans="1:14">
      <c r="A1446" t="s">
        <v>16</v>
      </c>
      <c r="B1446" t="s">
        <v>43</v>
      </c>
      <c r="C1446" s="4">
        <v>45613</v>
      </c>
      <c r="D1446" s="4">
        <v>45623</v>
      </c>
      <c r="E1446" s="4">
        <v>45624</v>
      </c>
      <c r="F1446" s="4">
        <v>45717</v>
      </c>
      <c r="G1446">
        <v>37</v>
      </c>
      <c r="H1446">
        <v>27750</v>
      </c>
      <c r="I1446">
        <v>3</v>
      </c>
      <c r="J1446" t="s">
        <v>73</v>
      </c>
      <c r="K1446" t="s">
        <v>75</v>
      </c>
      <c r="L1446">
        <v>8</v>
      </c>
      <c r="M1446">
        <v>2</v>
      </c>
      <c r="N1446">
        <v>93</v>
      </c>
    </row>
    <row r="1447" spans="1:14">
      <c r="A1447" t="s">
        <v>16</v>
      </c>
      <c r="B1447" t="s">
        <v>44</v>
      </c>
      <c r="C1447" s="4">
        <v>45608</v>
      </c>
      <c r="D1447" s="4">
        <v>45620</v>
      </c>
      <c r="E1447" s="4">
        <v>45621</v>
      </c>
      <c r="F1447" s="4">
        <v>45717</v>
      </c>
      <c r="G1447">
        <v>40</v>
      </c>
      <c r="H1447">
        <v>30000</v>
      </c>
      <c r="I1447">
        <v>2</v>
      </c>
      <c r="J1447" t="s">
        <v>73</v>
      </c>
      <c r="K1447" t="s">
        <v>75</v>
      </c>
      <c r="L1447">
        <v>7</v>
      </c>
      <c r="M1447">
        <v>5</v>
      </c>
      <c r="N1447">
        <v>96</v>
      </c>
    </row>
    <row r="1448" spans="1:14">
      <c r="A1448" t="s">
        <v>19</v>
      </c>
      <c r="B1448" t="s">
        <v>45</v>
      </c>
      <c r="C1448" s="4">
        <v>45675</v>
      </c>
      <c r="D1448" s="4">
        <v>45688</v>
      </c>
      <c r="E1448" s="4">
        <v>45689</v>
      </c>
      <c r="F1448" s="4">
        <v>45717</v>
      </c>
      <c r="G1448">
        <v>57</v>
      </c>
      <c r="H1448">
        <v>19950</v>
      </c>
      <c r="I1448">
        <v>3</v>
      </c>
      <c r="J1448" t="s">
        <v>73</v>
      </c>
      <c r="K1448" t="s">
        <v>75</v>
      </c>
      <c r="L1448">
        <v>9</v>
      </c>
      <c r="M1448">
        <v>4</v>
      </c>
      <c r="N1448">
        <v>28</v>
      </c>
    </row>
    <row r="1449" spans="1:14">
      <c r="A1449" t="s">
        <v>19</v>
      </c>
      <c r="B1449" t="s">
        <v>46</v>
      </c>
      <c r="C1449" s="4">
        <v>45671</v>
      </c>
      <c r="D1449" s="4">
        <v>45684</v>
      </c>
      <c r="E1449" s="4">
        <v>45685</v>
      </c>
      <c r="F1449" s="4">
        <v>45717</v>
      </c>
      <c r="G1449">
        <v>51</v>
      </c>
      <c r="H1449">
        <v>17850</v>
      </c>
      <c r="I1449">
        <v>3</v>
      </c>
      <c r="J1449" t="s">
        <v>73</v>
      </c>
      <c r="K1449" t="s">
        <v>75</v>
      </c>
      <c r="L1449">
        <v>10</v>
      </c>
      <c r="M1449">
        <v>3</v>
      </c>
      <c r="N1449">
        <v>32</v>
      </c>
    </row>
    <row r="1450" spans="1:14">
      <c r="A1450" t="s">
        <v>20</v>
      </c>
      <c r="B1450" t="s">
        <v>47</v>
      </c>
      <c r="C1450" s="4">
        <v>45681</v>
      </c>
      <c r="D1450" s="4">
        <v>45691</v>
      </c>
      <c r="E1450" s="4">
        <v>45692</v>
      </c>
      <c r="F1450" s="4">
        <v>45717</v>
      </c>
      <c r="G1450">
        <v>58</v>
      </c>
      <c r="H1450">
        <v>12760</v>
      </c>
      <c r="I1450">
        <v>3</v>
      </c>
      <c r="J1450" t="s">
        <v>73</v>
      </c>
      <c r="K1450" t="s">
        <v>76</v>
      </c>
      <c r="L1450">
        <v>8</v>
      </c>
      <c r="M1450">
        <v>2</v>
      </c>
      <c r="N1450">
        <v>25</v>
      </c>
    </row>
    <row r="1451" spans="1:14">
      <c r="A1451" t="s">
        <v>20</v>
      </c>
      <c r="B1451" t="s">
        <v>48</v>
      </c>
      <c r="C1451" s="4">
        <v>45683</v>
      </c>
      <c r="D1451" s="4">
        <v>45694</v>
      </c>
      <c r="E1451" s="4">
        <v>45695</v>
      </c>
      <c r="F1451" s="4">
        <v>45717</v>
      </c>
      <c r="G1451">
        <v>68</v>
      </c>
      <c r="H1451">
        <v>14960</v>
      </c>
      <c r="I1451">
        <v>4</v>
      </c>
      <c r="J1451" t="s">
        <v>73</v>
      </c>
      <c r="K1451" t="s">
        <v>75</v>
      </c>
      <c r="L1451">
        <v>9</v>
      </c>
      <c r="M1451">
        <v>2</v>
      </c>
      <c r="N1451">
        <v>22</v>
      </c>
    </row>
    <row r="1452" spans="1:14">
      <c r="A1452" t="s">
        <v>21</v>
      </c>
      <c r="B1452" t="s">
        <v>49</v>
      </c>
      <c r="C1452" s="4">
        <v>45687</v>
      </c>
      <c r="D1452" s="4">
        <v>45696</v>
      </c>
      <c r="E1452" s="4">
        <v>45697</v>
      </c>
      <c r="F1452" s="4">
        <v>45717</v>
      </c>
      <c r="G1452">
        <v>42</v>
      </c>
      <c r="H1452">
        <v>2520</v>
      </c>
      <c r="I1452">
        <v>2</v>
      </c>
      <c r="J1452" t="s">
        <v>73</v>
      </c>
      <c r="K1452" t="s">
        <v>75</v>
      </c>
      <c r="L1452">
        <v>6</v>
      </c>
      <c r="M1452">
        <v>3</v>
      </c>
      <c r="N1452">
        <v>20</v>
      </c>
    </row>
    <row r="1453" spans="1:14">
      <c r="A1453" t="s">
        <v>21</v>
      </c>
      <c r="B1453" t="s">
        <v>50</v>
      </c>
      <c r="C1453" s="4">
        <v>45684</v>
      </c>
      <c r="D1453" s="4">
        <v>45699</v>
      </c>
      <c r="E1453" s="4">
        <v>45700</v>
      </c>
      <c r="F1453" s="4">
        <v>45717</v>
      </c>
      <c r="G1453">
        <v>65</v>
      </c>
      <c r="H1453">
        <v>3900</v>
      </c>
      <c r="I1453">
        <v>3</v>
      </c>
      <c r="J1453" t="s">
        <v>74</v>
      </c>
      <c r="K1453" t="s">
        <v>75</v>
      </c>
      <c r="L1453">
        <v>10</v>
      </c>
      <c r="M1453">
        <v>5</v>
      </c>
      <c r="N1453">
        <v>17</v>
      </c>
    </row>
    <row r="1454" spans="1:14">
      <c r="A1454" t="s">
        <v>22</v>
      </c>
      <c r="B1454" t="s">
        <v>51</v>
      </c>
      <c r="C1454" s="4">
        <v>45683</v>
      </c>
      <c r="D1454" s="4">
        <v>45689</v>
      </c>
      <c r="E1454" s="4">
        <v>45690</v>
      </c>
      <c r="F1454" s="4">
        <v>45717</v>
      </c>
      <c r="G1454">
        <v>44</v>
      </c>
      <c r="H1454">
        <v>7920</v>
      </c>
      <c r="I1454">
        <v>3</v>
      </c>
      <c r="J1454" t="s">
        <v>73</v>
      </c>
      <c r="K1454" t="s">
        <v>75</v>
      </c>
      <c r="L1454">
        <v>5</v>
      </c>
      <c r="M1454">
        <v>1</v>
      </c>
      <c r="N1454">
        <v>27</v>
      </c>
    </row>
    <row r="1455" spans="1:14">
      <c r="A1455" t="s">
        <v>22</v>
      </c>
      <c r="B1455" t="s">
        <v>52</v>
      </c>
      <c r="C1455" s="4">
        <v>45684</v>
      </c>
      <c r="D1455" s="4">
        <v>45689</v>
      </c>
      <c r="E1455" s="4">
        <v>45690</v>
      </c>
      <c r="F1455" s="4">
        <v>45717</v>
      </c>
      <c r="G1455">
        <v>63</v>
      </c>
      <c r="H1455">
        <v>11340</v>
      </c>
      <c r="I1455">
        <v>4</v>
      </c>
      <c r="J1455" t="s">
        <v>73</v>
      </c>
      <c r="K1455" t="s">
        <v>75</v>
      </c>
      <c r="L1455">
        <v>4</v>
      </c>
      <c r="M1455">
        <v>1</v>
      </c>
      <c r="N1455">
        <v>27</v>
      </c>
    </row>
    <row r="1456" spans="1:14">
      <c r="A1456" t="s">
        <v>23</v>
      </c>
      <c r="B1456" t="s">
        <v>53</v>
      </c>
      <c r="C1456" s="4">
        <v>45676</v>
      </c>
      <c r="D1456" s="4">
        <v>45683</v>
      </c>
      <c r="E1456" s="4">
        <v>45684</v>
      </c>
      <c r="F1456" s="4">
        <v>45717</v>
      </c>
      <c r="G1456">
        <v>36</v>
      </c>
      <c r="H1456">
        <v>16200</v>
      </c>
      <c r="I1456">
        <v>3</v>
      </c>
      <c r="J1456" t="s">
        <v>73</v>
      </c>
      <c r="K1456" t="s">
        <v>75</v>
      </c>
      <c r="L1456">
        <v>4</v>
      </c>
      <c r="M1456">
        <v>3</v>
      </c>
      <c r="N1456">
        <v>33</v>
      </c>
    </row>
    <row r="1457" spans="1:14">
      <c r="A1457" t="s">
        <v>23</v>
      </c>
      <c r="B1457" t="s">
        <v>54</v>
      </c>
      <c r="C1457" s="4">
        <v>45675</v>
      </c>
      <c r="D1457" s="4">
        <v>45681</v>
      </c>
      <c r="E1457" s="4">
        <v>45682</v>
      </c>
      <c r="F1457" s="4">
        <v>45717</v>
      </c>
      <c r="G1457">
        <v>61</v>
      </c>
      <c r="H1457">
        <v>27450</v>
      </c>
      <c r="I1457">
        <v>1</v>
      </c>
      <c r="J1457" t="s">
        <v>73</v>
      </c>
      <c r="K1457" t="s">
        <v>75</v>
      </c>
      <c r="L1457">
        <v>3</v>
      </c>
      <c r="M1457">
        <v>3</v>
      </c>
      <c r="N1457">
        <v>35</v>
      </c>
    </row>
    <row r="1458" spans="1:14">
      <c r="A1458" t="s">
        <v>24</v>
      </c>
      <c r="B1458" t="s">
        <v>55</v>
      </c>
      <c r="C1458" s="4">
        <v>45686</v>
      </c>
      <c r="D1458" s="4">
        <v>45690</v>
      </c>
      <c r="E1458" s="4">
        <v>45691</v>
      </c>
      <c r="F1458" s="4">
        <v>45717</v>
      </c>
      <c r="G1458">
        <v>57</v>
      </c>
      <c r="H1458">
        <v>14820</v>
      </c>
      <c r="I1458">
        <v>4</v>
      </c>
      <c r="J1458" t="s">
        <v>73</v>
      </c>
      <c r="K1458" t="s">
        <v>75</v>
      </c>
      <c r="L1458">
        <v>3</v>
      </c>
      <c r="M1458">
        <v>1</v>
      </c>
      <c r="N1458">
        <v>26</v>
      </c>
    </row>
    <row r="1459" spans="1:14">
      <c r="A1459" t="s">
        <v>24</v>
      </c>
      <c r="B1459" t="s">
        <v>56</v>
      </c>
      <c r="C1459" s="4">
        <v>45682</v>
      </c>
      <c r="D1459" s="4">
        <v>45689</v>
      </c>
      <c r="E1459" s="4">
        <v>45690</v>
      </c>
      <c r="F1459" s="4">
        <v>45717</v>
      </c>
      <c r="G1459">
        <v>48</v>
      </c>
      <c r="H1459">
        <v>12480</v>
      </c>
      <c r="I1459">
        <v>3</v>
      </c>
      <c r="J1459" t="s">
        <v>73</v>
      </c>
      <c r="K1459" t="s">
        <v>75</v>
      </c>
      <c r="L1459">
        <v>5</v>
      </c>
      <c r="M1459">
        <v>2</v>
      </c>
      <c r="N1459">
        <v>27</v>
      </c>
    </row>
    <row r="1460" spans="1:14">
      <c r="A1460" t="s">
        <v>25</v>
      </c>
      <c r="B1460" t="s">
        <v>57</v>
      </c>
      <c r="C1460" s="4">
        <v>45683</v>
      </c>
      <c r="D1460" s="4">
        <v>45693</v>
      </c>
      <c r="E1460" s="4">
        <v>45694</v>
      </c>
      <c r="F1460" s="4">
        <v>45717</v>
      </c>
      <c r="G1460">
        <v>43</v>
      </c>
      <c r="H1460">
        <v>3870</v>
      </c>
      <c r="I1460">
        <v>3</v>
      </c>
      <c r="J1460" t="s">
        <v>74</v>
      </c>
      <c r="K1460" t="s">
        <v>75</v>
      </c>
      <c r="L1460">
        <v>4</v>
      </c>
      <c r="M1460">
        <v>6</v>
      </c>
      <c r="N1460">
        <v>23</v>
      </c>
    </row>
    <row r="1461" spans="1:14">
      <c r="A1461" t="s">
        <v>25</v>
      </c>
      <c r="B1461" t="s">
        <v>58</v>
      </c>
      <c r="C1461" s="4">
        <v>45684</v>
      </c>
      <c r="D1461" s="4">
        <v>45696</v>
      </c>
      <c r="E1461" s="4">
        <v>45697</v>
      </c>
      <c r="F1461" s="4">
        <v>45717</v>
      </c>
      <c r="G1461">
        <v>59</v>
      </c>
      <c r="H1461">
        <v>5310</v>
      </c>
      <c r="I1461">
        <v>3</v>
      </c>
      <c r="J1461" t="s">
        <v>73</v>
      </c>
      <c r="K1461" t="s">
        <v>76</v>
      </c>
      <c r="L1461">
        <v>7</v>
      </c>
      <c r="M1461">
        <v>5</v>
      </c>
      <c r="N1461">
        <v>20</v>
      </c>
    </row>
    <row r="1462" spans="1:14">
      <c r="A1462" t="s">
        <v>26</v>
      </c>
      <c r="B1462" t="s">
        <v>59</v>
      </c>
      <c r="C1462" s="4">
        <v>45684</v>
      </c>
      <c r="D1462" s="4">
        <v>45692</v>
      </c>
      <c r="E1462" s="4">
        <v>45693</v>
      </c>
      <c r="F1462" s="4">
        <v>45717</v>
      </c>
      <c r="G1462">
        <v>48</v>
      </c>
      <c r="H1462">
        <v>6720</v>
      </c>
      <c r="I1462">
        <v>2</v>
      </c>
      <c r="J1462" t="s">
        <v>73</v>
      </c>
      <c r="K1462" t="s">
        <v>75</v>
      </c>
      <c r="L1462">
        <v>5</v>
      </c>
      <c r="M1462">
        <v>3</v>
      </c>
      <c r="N1462">
        <v>24</v>
      </c>
    </row>
    <row r="1463" spans="1:14">
      <c r="A1463" t="s">
        <v>26</v>
      </c>
      <c r="B1463" t="s">
        <v>60</v>
      </c>
      <c r="C1463" s="4">
        <v>45678</v>
      </c>
      <c r="D1463" s="4">
        <v>45692</v>
      </c>
      <c r="E1463" s="4">
        <v>45693</v>
      </c>
      <c r="F1463" s="4">
        <v>45717</v>
      </c>
      <c r="G1463">
        <v>46</v>
      </c>
      <c r="H1463">
        <v>6440</v>
      </c>
      <c r="I1463">
        <v>2</v>
      </c>
      <c r="J1463" t="s">
        <v>73</v>
      </c>
      <c r="K1463" t="s">
        <v>75</v>
      </c>
      <c r="L1463">
        <v>9</v>
      </c>
      <c r="M1463">
        <v>5</v>
      </c>
      <c r="N1463">
        <v>24</v>
      </c>
    </row>
    <row r="1464" spans="1:14">
      <c r="A1464" t="s">
        <v>8</v>
      </c>
      <c r="B1464" t="s">
        <v>27</v>
      </c>
      <c r="C1464" s="4">
        <v>45701</v>
      </c>
      <c r="D1464" s="4">
        <v>45710</v>
      </c>
      <c r="E1464" s="4">
        <v>45711</v>
      </c>
      <c r="F1464" s="4">
        <v>45748</v>
      </c>
      <c r="G1464">
        <v>56</v>
      </c>
      <c r="H1464">
        <v>14560</v>
      </c>
      <c r="I1464">
        <v>4</v>
      </c>
      <c r="J1464" t="s">
        <v>73</v>
      </c>
      <c r="K1464" t="s">
        <v>75</v>
      </c>
      <c r="L1464">
        <v>6</v>
      </c>
      <c r="M1464">
        <v>3</v>
      </c>
      <c r="N1464">
        <v>37</v>
      </c>
    </row>
    <row r="1465" spans="1:14">
      <c r="A1465" t="s">
        <v>8</v>
      </c>
      <c r="B1465" t="s">
        <v>28</v>
      </c>
      <c r="C1465" s="4">
        <v>45697</v>
      </c>
      <c r="D1465" s="4">
        <v>45709</v>
      </c>
      <c r="E1465" s="4">
        <v>45710</v>
      </c>
      <c r="F1465" s="4">
        <v>45748</v>
      </c>
      <c r="G1465">
        <v>64</v>
      </c>
      <c r="H1465">
        <v>16640</v>
      </c>
      <c r="I1465">
        <v>2</v>
      </c>
      <c r="J1465" t="s">
        <v>73</v>
      </c>
      <c r="K1465" t="s">
        <v>75</v>
      </c>
      <c r="L1465">
        <v>8</v>
      </c>
      <c r="M1465">
        <v>4</v>
      </c>
      <c r="N1465">
        <v>38</v>
      </c>
    </row>
    <row r="1466" spans="1:14">
      <c r="A1466" t="s">
        <v>9</v>
      </c>
      <c r="B1466" t="s">
        <v>29</v>
      </c>
      <c r="C1466" s="4">
        <v>45705</v>
      </c>
      <c r="D1466" s="4">
        <v>45717</v>
      </c>
      <c r="E1466" s="4">
        <v>45718</v>
      </c>
      <c r="F1466" s="4">
        <v>45748</v>
      </c>
      <c r="G1466">
        <v>57</v>
      </c>
      <c r="H1466">
        <v>8550</v>
      </c>
      <c r="I1466">
        <v>3</v>
      </c>
      <c r="J1466" t="s">
        <v>73</v>
      </c>
      <c r="K1466" t="s">
        <v>75</v>
      </c>
      <c r="L1466">
        <v>6</v>
      </c>
      <c r="M1466">
        <v>6</v>
      </c>
      <c r="N1466">
        <v>30</v>
      </c>
    </row>
    <row r="1467" spans="1:14">
      <c r="A1467" t="s">
        <v>9</v>
      </c>
      <c r="B1467" t="s">
        <v>30</v>
      </c>
      <c r="C1467" s="4">
        <v>45704</v>
      </c>
      <c r="D1467" s="4">
        <v>45716</v>
      </c>
      <c r="E1467" s="4">
        <v>45717</v>
      </c>
      <c r="F1467" s="4">
        <v>45748</v>
      </c>
      <c r="G1467">
        <v>70</v>
      </c>
      <c r="H1467">
        <v>10500</v>
      </c>
      <c r="I1467">
        <v>2</v>
      </c>
      <c r="J1467" t="s">
        <v>73</v>
      </c>
      <c r="K1467" t="s">
        <v>75</v>
      </c>
      <c r="L1467">
        <v>6</v>
      </c>
      <c r="M1467">
        <v>6</v>
      </c>
      <c r="N1467">
        <v>31</v>
      </c>
    </row>
    <row r="1468" spans="1:14">
      <c r="A1468" t="s">
        <v>10</v>
      </c>
      <c r="B1468" t="s">
        <v>31</v>
      </c>
      <c r="C1468" s="4">
        <v>45698</v>
      </c>
      <c r="D1468" s="4">
        <v>45707</v>
      </c>
      <c r="E1468" s="4">
        <v>45708</v>
      </c>
      <c r="F1468" s="4">
        <v>45748</v>
      </c>
      <c r="G1468">
        <v>44</v>
      </c>
      <c r="H1468">
        <v>14080</v>
      </c>
      <c r="I1468">
        <v>2</v>
      </c>
      <c r="J1468" t="s">
        <v>73</v>
      </c>
      <c r="K1468" t="s">
        <v>75</v>
      </c>
      <c r="L1468">
        <v>5</v>
      </c>
      <c r="M1468">
        <v>4</v>
      </c>
      <c r="N1468">
        <v>40</v>
      </c>
    </row>
    <row r="1469" spans="1:14">
      <c r="A1469" t="s">
        <v>10</v>
      </c>
      <c r="B1469" t="s">
        <v>32</v>
      </c>
      <c r="C1469" s="4">
        <v>45694</v>
      </c>
      <c r="D1469" s="4">
        <v>45705</v>
      </c>
      <c r="E1469" s="4">
        <v>45706</v>
      </c>
      <c r="F1469" s="4">
        <v>45748</v>
      </c>
      <c r="G1469">
        <v>75</v>
      </c>
      <c r="H1469">
        <v>24000</v>
      </c>
      <c r="I1469">
        <v>2</v>
      </c>
      <c r="J1469" t="s">
        <v>73</v>
      </c>
      <c r="K1469" t="s">
        <v>75</v>
      </c>
      <c r="L1469">
        <v>4</v>
      </c>
      <c r="M1469">
        <v>7</v>
      </c>
      <c r="N1469">
        <v>42</v>
      </c>
    </row>
    <row r="1470" spans="1:14">
      <c r="A1470" t="s">
        <v>11</v>
      </c>
      <c r="B1470" t="s">
        <v>33</v>
      </c>
      <c r="C1470" s="4">
        <v>45655</v>
      </c>
      <c r="D1470" s="4">
        <v>45663</v>
      </c>
      <c r="E1470" s="4">
        <v>45664</v>
      </c>
      <c r="F1470" s="4">
        <v>45748</v>
      </c>
      <c r="G1470">
        <v>66</v>
      </c>
      <c r="H1470">
        <v>18480</v>
      </c>
      <c r="I1470">
        <v>3</v>
      </c>
      <c r="J1470" t="s">
        <v>73</v>
      </c>
      <c r="K1470" t="s">
        <v>75</v>
      </c>
      <c r="L1470">
        <v>5</v>
      </c>
      <c r="M1470">
        <v>3</v>
      </c>
      <c r="N1470">
        <v>84</v>
      </c>
    </row>
    <row r="1471" spans="1:14">
      <c r="A1471" t="s">
        <v>11</v>
      </c>
      <c r="B1471" t="s">
        <v>34</v>
      </c>
      <c r="C1471" s="4">
        <v>45642</v>
      </c>
      <c r="D1471" s="4">
        <v>45659</v>
      </c>
      <c r="E1471" s="4">
        <v>45660</v>
      </c>
      <c r="F1471" s="4">
        <v>45748</v>
      </c>
      <c r="G1471">
        <v>73</v>
      </c>
      <c r="H1471">
        <v>20440</v>
      </c>
      <c r="I1471">
        <v>2</v>
      </c>
      <c r="J1471" t="s">
        <v>73</v>
      </c>
      <c r="K1471" t="s">
        <v>76</v>
      </c>
      <c r="L1471">
        <v>10</v>
      </c>
      <c r="M1471">
        <v>7</v>
      </c>
      <c r="N1471">
        <v>88</v>
      </c>
    </row>
    <row r="1472" spans="1:14">
      <c r="A1472" t="s">
        <v>12</v>
      </c>
      <c r="B1472" t="s">
        <v>35</v>
      </c>
      <c r="C1472" s="4">
        <v>45699</v>
      </c>
      <c r="D1472" s="4">
        <v>45713</v>
      </c>
      <c r="E1472" s="4">
        <v>45714</v>
      </c>
      <c r="F1472" s="4">
        <v>45748</v>
      </c>
      <c r="G1472">
        <v>39</v>
      </c>
      <c r="H1472">
        <v>11700</v>
      </c>
      <c r="I1472">
        <v>3</v>
      </c>
      <c r="J1472" t="s">
        <v>74</v>
      </c>
      <c r="K1472" t="s">
        <v>75</v>
      </c>
      <c r="L1472">
        <v>7</v>
      </c>
      <c r="M1472">
        <v>7</v>
      </c>
      <c r="N1472">
        <v>34</v>
      </c>
    </row>
    <row r="1473" spans="1:14">
      <c r="A1473" t="s">
        <v>12</v>
      </c>
      <c r="B1473" t="s">
        <v>36</v>
      </c>
      <c r="C1473" s="4">
        <v>45699</v>
      </c>
      <c r="D1473" s="4">
        <v>45710</v>
      </c>
      <c r="E1473" s="4">
        <v>45711</v>
      </c>
      <c r="F1473" s="4">
        <v>45748</v>
      </c>
      <c r="G1473">
        <v>56</v>
      </c>
      <c r="H1473">
        <v>16800</v>
      </c>
      <c r="I1473">
        <v>4</v>
      </c>
      <c r="J1473" t="s">
        <v>73</v>
      </c>
      <c r="K1473" t="s">
        <v>75</v>
      </c>
      <c r="L1473">
        <v>5</v>
      </c>
      <c r="M1473">
        <v>6</v>
      </c>
      <c r="N1473">
        <v>37</v>
      </c>
    </row>
    <row r="1474" spans="1:14">
      <c r="A1474" t="s">
        <v>13</v>
      </c>
      <c r="B1474" t="s">
        <v>37</v>
      </c>
      <c r="C1474" s="4">
        <v>45708</v>
      </c>
      <c r="D1474" s="4">
        <v>45717</v>
      </c>
      <c r="E1474" s="4">
        <v>45718</v>
      </c>
      <c r="F1474" s="4">
        <v>45748</v>
      </c>
      <c r="G1474">
        <v>45</v>
      </c>
      <c r="H1474">
        <v>6300</v>
      </c>
      <c r="I1474">
        <v>1</v>
      </c>
      <c r="J1474" t="s">
        <v>73</v>
      </c>
      <c r="K1474" t="s">
        <v>75</v>
      </c>
      <c r="L1474">
        <v>6</v>
      </c>
      <c r="M1474">
        <v>3</v>
      </c>
      <c r="N1474">
        <v>30</v>
      </c>
    </row>
    <row r="1475" spans="1:14">
      <c r="A1475" t="s">
        <v>13</v>
      </c>
      <c r="B1475" t="s">
        <v>38</v>
      </c>
      <c r="C1475" s="4">
        <v>45699</v>
      </c>
      <c r="D1475" s="4">
        <v>45712</v>
      </c>
      <c r="E1475" s="4">
        <v>45713</v>
      </c>
      <c r="F1475" s="4">
        <v>45748</v>
      </c>
      <c r="G1475">
        <v>97</v>
      </c>
      <c r="H1475">
        <v>17460</v>
      </c>
      <c r="I1475">
        <v>4</v>
      </c>
      <c r="J1475" t="s">
        <v>73</v>
      </c>
      <c r="K1475" t="s">
        <v>75</v>
      </c>
      <c r="L1475">
        <v>6</v>
      </c>
      <c r="M1475">
        <v>7</v>
      </c>
      <c r="N1475">
        <v>35</v>
      </c>
    </row>
    <row r="1476" spans="1:14">
      <c r="A1476" t="s">
        <v>14</v>
      </c>
      <c r="B1476" t="s">
        <v>39</v>
      </c>
      <c r="C1476" s="4">
        <v>45712</v>
      </c>
      <c r="D1476" s="4">
        <v>45719</v>
      </c>
      <c r="E1476" s="4">
        <v>45720</v>
      </c>
      <c r="F1476" s="4">
        <v>45748</v>
      </c>
      <c r="G1476">
        <v>52</v>
      </c>
      <c r="H1476">
        <v>6240</v>
      </c>
      <c r="I1476">
        <v>2</v>
      </c>
      <c r="J1476" t="s">
        <v>73</v>
      </c>
      <c r="K1476" t="s">
        <v>76</v>
      </c>
      <c r="L1476">
        <v>4</v>
      </c>
      <c r="M1476">
        <v>3</v>
      </c>
      <c r="N1476">
        <v>28</v>
      </c>
    </row>
    <row r="1477" spans="1:14">
      <c r="A1477" t="s">
        <v>14</v>
      </c>
      <c r="B1477" t="s">
        <v>40</v>
      </c>
      <c r="C1477" s="4">
        <v>45703</v>
      </c>
      <c r="D1477" s="4">
        <v>45717</v>
      </c>
      <c r="E1477" s="4">
        <v>45718</v>
      </c>
      <c r="F1477" s="4">
        <v>45748</v>
      </c>
      <c r="G1477">
        <v>82</v>
      </c>
      <c r="H1477">
        <v>9840</v>
      </c>
      <c r="I1477">
        <v>2</v>
      </c>
      <c r="J1477" t="s">
        <v>73</v>
      </c>
      <c r="K1477" t="s">
        <v>75</v>
      </c>
      <c r="L1477">
        <v>10</v>
      </c>
      <c r="M1477">
        <v>4</v>
      </c>
      <c r="N1477">
        <v>30</v>
      </c>
    </row>
    <row r="1478" spans="1:14">
      <c r="A1478" t="s">
        <v>15</v>
      </c>
      <c r="B1478" t="s">
        <v>41</v>
      </c>
      <c r="C1478" s="4">
        <v>45691</v>
      </c>
      <c r="D1478" s="4">
        <v>45700</v>
      </c>
      <c r="E1478" s="4">
        <v>45701</v>
      </c>
      <c r="F1478" s="4">
        <v>45748</v>
      </c>
      <c r="G1478">
        <v>48</v>
      </c>
      <c r="H1478">
        <v>32640</v>
      </c>
      <c r="I1478">
        <v>2</v>
      </c>
      <c r="J1478" t="s">
        <v>73</v>
      </c>
      <c r="K1478" t="s">
        <v>75</v>
      </c>
      <c r="L1478">
        <v>4</v>
      </c>
      <c r="M1478">
        <v>5</v>
      </c>
      <c r="N1478">
        <v>47</v>
      </c>
    </row>
    <row r="1479" spans="1:14">
      <c r="A1479" t="s">
        <v>15</v>
      </c>
      <c r="B1479" t="s">
        <v>42</v>
      </c>
      <c r="C1479" s="4">
        <v>45691</v>
      </c>
      <c r="D1479" s="4">
        <v>45697</v>
      </c>
      <c r="E1479" s="4">
        <v>45698</v>
      </c>
      <c r="F1479" s="4">
        <v>45748</v>
      </c>
      <c r="G1479">
        <v>64</v>
      </c>
      <c r="H1479">
        <v>43520</v>
      </c>
      <c r="I1479">
        <v>2</v>
      </c>
      <c r="J1479" t="s">
        <v>73</v>
      </c>
      <c r="K1479" t="s">
        <v>75</v>
      </c>
      <c r="L1479">
        <v>4</v>
      </c>
      <c r="M1479">
        <v>2</v>
      </c>
      <c r="N1479">
        <v>50</v>
      </c>
    </row>
    <row r="1480" spans="1:14">
      <c r="A1480" t="s">
        <v>16</v>
      </c>
      <c r="B1480" t="s">
        <v>43</v>
      </c>
      <c r="C1480" s="4">
        <v>45636</v>
      </c>
      <c r="D1480" s="4">
        <v>45650</v>
      </c>
      <c r="E1480" s="4">
        <v>45651</v>
      </c>
      <c r="F1480" s="4">
        <v>45748</v>
      </c>
      <c r="G1480">
        <v>41</v>
      </c>
      <c r="H1480">
        <v>30750</v>
      </c>
      <c r="I1480">
        <v>3</v>
      </c>
      <c r="J1480" t="s">
        <v>73</v>
      </c>
      <c r="K1480" t="s">
        <v>75</v>
      </c>
      <c r="L1480">
        <v>9</v>
      </c>
      <c r="M1480">
        <v>5</v>
      </c>
      <c r="N1480">
        <v>97</v>
      </c>
    </row>
    <row r="1481" spans="1:14">
      <c r="A1481" t="s">
        <v>16</v>
      </c>
      <c r="B1481" t="s">
        <v>44</v>
      </c>
      <c r="C1481" s="4">
        <v>45641</v>
      </c>
      <c r="D1481" s="4">
        <v>45655</v>
      </c>
      <c r="E1481" s="4">
        <v>45656</v>
      </c>
      <c r="F1481" s="4">
        <v>45748</v>
      </c>
      <c r="G1481">
        <v>59</v>
      </c>
      <c r="H1481">
        <v>44250</v>
      </c>
      <c r="I1481">
        <v>2</v>
      </c>
      <c r="J1481" t="s">
        <v>73</v>
      </c>
      <c r="K1481" t="s">
        <v>76</v>
      </c>
      <c r="L1481">
        <v>10</v>
      </c>
      <c r="M1481">
        <v>4</v>
      </c>
      <c r="N1481">
        <v>92</v>
      </c>
    </row>
    <row r="1482" spans="1:14">
      <c r="A1482" t="s">
        <v>19</v>
      </c>
      <c r="B1482" t="s">
        <v>45</v>
      </c>
      <c r="C1482" s="4">
        <v>45701</v>
      </c>
      <c r="D1482" s="4">
        <v>45716</v>
      </c>
      <c r="E1482" s="4">
        <v>45717</v>
      </c>
      <c r="F1482" s="4">
        <v>45748</v>
      </c>
      <c r="G1482">
        <v>55</v>
      </c>
      <c r="H1482">
        <v>19250</v>
      </c>
      <c r="I1482">
        <v>2</v>
      </c>
      <c r="J1482" t="s">
        <v>73</v>
      </c>
      <c r="K1482" t="s">
        <v>75</v>
      </c>
      <c r="L1482">
        <v>10</v>
      </c>
      <c r="M1482">
        <v>5</v>
      </c>
      <c r="N1482">
        <v>31</v>
      </c>
    </row>
    <row r="1483" spans="1:14">
      <c r="A1483" t="s">
        <v>19</v>
      </c>
      <c r="B1483" t="s">
        <v>46</v>
      </c>
      <c r="C1483" s="4">
        <v>45709</v>
      </c>
      <c r="D1483" s="4">
        <v>45720</v>
      </c>
      <c r="E1483" s="4">
        <v>45721</v>
      </c>
      <c r="F1483" s="4">
        <v>45748</v>
      </c>
      <c r="G1483">
        <v>56</v>
      </c>
      <c r="H1483">
        <v>19600</v>
      </c>
      <c r="I1483">
        <v>2</v>
      </c>
      <c r="J1483" t="s">
        <v>73</v>
      </c>
      <c r="K1483" t="s">
        <v>75</v>
      </c>
      <c r="L1483">
        <v>7</v>
      </c>
      <c r="M1483">
        <v>4</v>
      </c>
      <c r="N1483">
        <v>27</v>
      </c>
    </row>
    <row r="1484" spans="1:14">
      <c r="A1484" t="s">
        <v>20</v>
      </c>
      <c r="B1484" t="s">
        <v>47</v>
      </c>
      <c r="C1484" s="4">
        <v>45715</v>
      </c>
      <c r="D1484" s="4">
        <v>45723</v>
      </c>
      <c r="E1484" s="4">
        <v>45724</v>
      </c>
      <c r="F1484" s="4">
        <v>45748</v>
      </c>
      <c r="G1484">
        <v>52</v>
      </c>
      <c r="H1484">
        <v>11440</v>
      </c>
      <c r="I1484">
        <v>3</v>
      </c>
      <c r="J1484" t="s">
        <v>73</v>
      </c>
      <c r="K1484" t="s">
        <v>75</v>
      </c>
      <c r="L1484">
        <v>6</v>
      </c>
      <c r="M1484">
        <v>2</v>
      </c>
      <c r="N1484">
        <v>24</v>
      </c>
    </row>
    <row r="1485" spans="1:14">
      <c r="A1485" t="s">
        <v>20</v>
      </c>
      <c r="B1485" t="s">
        <v>48</v>
      </c>
      <c r="C1485" s="4">
        <v>45711</v>
      </c>
      <c r="D1485" s="4">
        <v>45720</v>
      </c>
      <c r="E1485" s="4">
        <v>45721</v>
      </c>
      <c r="F1485" s="4">
        <v>45748</v>
      </c>
      <c r="G1485">
        <v>47</v>
      </c>
      <c r="H1485">
        <v>10340</v>
      </c>
      <c r="I1485">
        <v>3</v>
      </c>
      <c r="J1485" t="s">
        <v>73</v>
      </c>
      <c r="K1485" t="s">
        <v>75</v>
      </c>
      <c r="L1485">
        <v>3</v>
      </c>
      <c r="M1485">
        <v>6</v>
      </c>
      <c r="N1485">
        <v>27</v>
      </c>
    </row>
    <row r="1486" spans="1:14">
      <c r="A1486" t="s">
        <v>21</v>
      </c>
      <c r="B1486" t="s">
        <v>49</v>
      </c>
      <c r="C1486" s="4">
        <v>45716</v>
      </c>
      <c r="D1486" s="4">
        <v>45729</v>
      </c>
      <c r="E1486" s="4">
        <v>45730</v>
      </c>
      <c r="F1486" s="4">
        <v>45748</v>
      </c>
      <c r="G1486">
        <v>58</v>
      </c>
      <c r="H1486">
        <v>3480</v>
      </c>
      <c r="I1486">
        <v>3</v>
      </c>
      <c r="J1486" t="s">
        <v>73</v>
      </c>
      <c r="K1486" t="s">
        <v>75</v>
      </c>
      <c r="L1486">
        <v>9</v>
      </c>
      <c r="M1486">
        <v>4</v>
      </c>
      <c r="N1486">
        <v>18</v>
      </c>
    </row>
    <row r="1487" spans="1:14">
      <c r="A1487" t="s">
        <v>21</v>
      </c>
      <c r="B1487" t="s">
        <v>50</v>
      </c>
      <c r="C1487" s="4">
        <v>45714</v>
      </c>
      <c r="D1487" s="4">
        <v>45726</v>
      </c>
      <c r="E1487" s="4">
        <v>45727</v>
      </c>
      <c r="F1487" s="4">
        <v>45748</v>
      </c>
      <c r="G1487">
        <v>67</v>
      </c>
      <c r="H1487">
        <v>4020</v>
      </c>
      <c r="I1487">
        <v>2</v>
      </c>
      <c r="J1487" t="s">
        <v>73</v>
      </c>
      <c r="K1487" t="s">
        <v>76</v>
      </c>
      <c r="L1487">
        <v>9</v>
      </c>
      <c r="M1487">
        <v>3</v>
      </c>
      <c r="N1487">
        <v>21</v>
      </c>
    </row>
    <row r="1488" spans="1:14">
      <c r="A1488" t="s">
        <v>22</v>
      </c>
      <c r="B1488" t="s">
        <v>51</v>
      </c>
      <c r="C1488" s="4">
        <v>45708</v>
      </c>
      <c r="D1488" s="4">
        <v>45718</v>
      </c>
      <c r="E1488" s="4">
        <v>45719</v>
      </c>
      <c r="F1488" s="4">
        <v>45748</v>
      </c>
      <c r="G1488">
        <v>41</v>
      </c>
      <c r="H1488">
        <v>7380</v>
      </c>
      <c r="I1488">
        <v>2</v>
      </c>
      <c r="J1488" t="s">
        <v>73</v>
      </c>
      <c r="K1488" t="s">
        <v>75</v>
      </c>
      <c r="L1488">
        <v>4</v>
      </c>
      <c r="M1488">
        <v>6</v>
      </c>
      <c r="N1488">
        <v>29</v>
      </c>
    </row>
    <row r="1489" spans="1:14">
      <c r="A1489" t="s">
        <v>22</v>
      </c>
      <c r="B1489" t="s">
        <v>52</v>
      </c>
      <c r="C1489" s="4">
        <v>45708</v>
      </c>
      <c r="D1489" s="4">
        <v>45717</v>
      </c>
      <c r="E1489" s="4">
        <v>45718</v>
      </c>
      <c r="F1489" s="4">
        <v>45748</v>
      </c>
      <c r="G1489">
        <v>53</v>
      </c>
      <c r="H1489">
        <v>9540</v>
      </c>
      <c r="I1489">
        <v>3</v>
      </c>
      <c r="J1489" t="s">
        <v>73</v>
      </c>
      <c r="K1489" t="s">
        <v>75</v>
      </c>
      <c r="L1489">
        <v>8</v>
      </c>
      <c r="M1489">
        <v>1</v>
      </c>
      <c r="N1489">
        <v>30</v>
      </c>
    </row>
    <row r="1490" spans="1:14">
      <c r="A1490" t="s">
        <v>23</v>
      </c>
      <c r="B1490" t="s">
        <v>53</v>
      </c>
      <c r="C1490" s="4">
        <v>45704</v>
      </c>
      <c r="D1490" s="4">
        <v>45712</v>
      </c>
      <c r="E1490" s="4">
        <v>45713</v>
      </c>
      <c r="F1490" s="4">
        <v>45748</v>
      </c>
      <c r="G1490">
        <v>54</v>
      </c>
      <c r="H1490">
        <v>24300</v>
      </c>
      <c r="I1490">
        <v>2</v>
      </c>
      <c r="J1490" t="s">
        <v>73</v>
      </c>
      <c r="K1490" t="s">
        <v>75</v>
      </c>
      <c r="L1490">
        <v>6</v>
      </c>
      <c r="M1490">
        <v>2</v>
      </c>
      <c r="N1490">
        <v>35</v>
      </c>
    </row>
    <row r="1491" spans="1:14">
      <c r="A1491" t="s">
        <v>23</v>
      </c>
      <c r="B1491" t="s">
        <v>54</v>
      </c>
      <c r="C1491" s="4">
        <v>45702</v>
      </c>
      <c r="D1491" s="4">
        <v>45715</v>
      </c>
      <c r="E1491" s="4">
        <v>45716</v>
      </c>
      <c r="F1491" s="4">
        <v>45748</v>
      </c>
      <c r="G1491">
        <v>57</v>
      </c>
      <c r="H1491">
        <v>25650</v>
      </c>
      <c r="I1491">
        <v>2</v>
      </c>
      <c r="J1491" t="s">
        <v>74</v>
      </c>
      <c r="K1491" t="s">
        <v>75</v>
      </c>
      <c r="L1491">
        <v>9</v>
      </c>
      <c r="M1491">
        <v>4</v>
      </c>
      <c r="N1491">
        <v>32</v>
      </c>
    </row>
    <row r="1492" spans="1:14">
      <c r="A1492" t="s">
        <v>24</v>
      </c>
      <c r="B1492" t="s">
        <v>55</v>
      </c>
      <c r="C1492" s="4">
        <v>45703</v>
      </c>
      <c r="D1492" s="4">
        <v>45718</v>
      </c>
      <c r="E1492" s="4">
        <v>45719</v>
      </c>
      <c r="F1492" s="4">
        <v>45748</v>
      </c>
      <c r="G1492">
        <v>53</v>
      </c>
      <c r="H1492">
        <v>13780</v>
      </c>
      <c r="I1492">
        <v>2</v>
      </c>
      <c r="J1492" t="s">
        <v>73</v>
      </c>
      <c r="K1492" t="s">
        <v>75</v>
      </c>
      <c r="L1492">
        <v>9</v>
      </c>
      <c r="M1492">
        <v>6</v>
      </c>
      <c r="N1492">
        <v>29</v>
      </c>
    </row>
    <row r="1493" spans="1:14">
      <c r="A1493" t="s">
        <v>24</v>
      </c>
      <c r="B1493" t="s">
        <v>56</v>
      </c>
      <c r="C1493" s="4">
        <v>45712</v>
      </c>
      <c r="D1493" s="4">
        <v>45721</v>
      </c>
      <c r="E1493" s="4">
        <v>45722</v>
      </c>
      <c r="F1493" s="4">
        <v>45748</v>
      </c>
      <c r="G1493">
        <v>64</v>
      </c>
      <c r="H1493">
        <v>16640</v>
      </c>
      <c r="I1493">
        <v>2</v>
      </c>
      <c r="J1493" t="s">
        <v>73</v>
      </c>
      <c r="K1493" t="s">
        <v>75</v>
      </c>
      <c r="L1493">
        <v>5</v>
      </c>
      <c r="M1493">
        <v>4</v>
      </c>
      <c r="N1493">
        <v>26</v>
      </c>
    </row>
    <row r="1494" spans="1:14">
      <c r="A1494" t="s">
        <v>25</v>
      </c>
      <c r="B1494" t="s">
        <v>57</v>
      </c>
      <c r="C1494" s="4">
        <v>45713</v>
      </c>
      <c r="D1494" s="4">
        <v>45723</v>
      </c>
      <c r="E1494" s="4">
        <v>45724</v>
      </c>
      <c r="F1494" s="4">
        <v>45748</v>
      </c>
      <c r="G1494">
        <v>53</v>
      </c>
      <c r="H1494">
        <v>4770</v>
      </c>
      <c r="I1494">
        <v>1</v>
      </c>
      <c r="J1494" t="s">
        <v>73</v>
      </c>
      <c r="K1494" t="s">
        <v>75</v>
      </c>
      <c r="L1494">
        <v>7</v>
      </c>
      <c r="M1494">
        <v>3</v>
      </c>
      <c r="N1494">
        <v>24</v>
      </c>
    </row>
    <row r="1495" spans="1:14">
      <c r="A1495" t="s">
        <v>25</v>
      </c>
      <c r="B1495" t="s">
        <v>58</v>
      </c>
      <c r="C1495" s="4">
        <v>45715</v>
      </c>
      <c r="D1495" s="4">
        <v>45725</v>
      </c>
      <c r="E1495" s="4">
        <v>45726</v>
      </c>
      <c r="F1495" s="4">
        <v>45748</v>
      </c>
      <c r="G1495">
        <v>66</v>
      </c>
      <c r="H1495">
        <v>5940</v>
      </c>
      <c r="I1495">
        <v>4</v>
      </c>
      <c r="J1495" t="s">
        <v>73</v>
      </c>
      <c r="K1495" t="s">
        <v>75</v>
      </c>
      <c r="L1495">
        <v>7</v>
      </c>
      <c r="M1495">
        <v>3</v>
      </c>
      <c r="N1495">
        <v>22</v>
      </c>
    </row>
    <row r="1496" spans="1:14">
      <c r="A1496" t="s">
        <v>26</v>
      </c>
      <c r="B1496" t="s">
        <v>59</v>
      </c>
      <c r="C1496" s="4">
        <v>45705</v>
      </c>
      <c r="D1496" s="4">
        <v>45720</v>
      </c>
      <c r="E1496" s="4">
        <v>45721</v>
      </c>
      <c r="F1496" s="4">
        <v>45748</v>
      </c>
      <c r="G1496">
        <v>43</v>
      </c>
      <c r="H1496">
        <v>6020</v>
      </c>
      <c r="I1496">
        <v>1</v>
      </c>
      <c r="J1496" t="s">
        <v>74</v>
      </c>
      <c r="K1496" t="s">
        <v>75</v>
      </c>
      <c r="L1496">
        <v>9</v>
      </c>
      <c r="M1496">
        <v>6</v>
      </c>
      <c r="N1496">
        <v>27</v>
      </c>
    </row>
    <row r="1497" spans="1:14">
      <c r="A1497" t="s">
        <v>26</v>
      </c>
      <c r="B1497" t="s">
        <v>60</v>
      </c>
      <c r="C1497" s="4">
        <v>45713</v>
      </c>
      <c r="D1497" s="4">
        <v>45723</v>
      </c>
      <c r="E1497" s="4">
        <v>45724</v>
      </c>
      <c r="F1497" s="4">
        <v>45748</v>
      </c>
      <c r="G1497">
        <v>71</v>
      </c>
      <c r="H1497">
        <v>9940</v>
      </c>
      <c r="I1497">
        <v>3</v>
      </c>
      <c r="J1497" t="s">
        <v>73</v>
      </c>
      <c r="K1497" t="s">
        <v>75</v>
      </c>
      <c r="L1497">
        <v>3</v>
      </c>
      <c r="M1497">
        <v>7</v>
      </c>
      <c r="N1497">
        <v>24</v>
      </c>
    </row>
    <row r="1498" spans="1:14">
      <c r="A1498" t="s">
        <v>8</v>
      </c>
      <c r="B1498" t="s">
        <v>27</v>
      </c>
      <c r="C1498" s="4">
        <v>45736</v>
      </c>
      <c r="D1498" s="4">
        <v>45744</v>
      </c>
      <c r="E1498" s="4">
        <v>45745</v>
      </c>
      <c r="F1498" s="4">
        <v>45778</v>
      </c>
      <c r="G1498">
        <v>45</v>
      </c>
      <c r="H1498">
        <v>11700</v>
      </c>
      <c r="I1498">
        <v>2</v>
      </c>
      <c r="J1498" t="s">
        <v>73</v>
      </c>
      <c r="K1498" t="s">
        <v>75</v>
      </c>
      <c r="L1498">
        <v>6</v>
      </c>
      <c r="M1498">
        <v>2</v>
      </c>
      <c r="N1498">
        <v>33</v>
      </c>
    </row>
    <row r="1499" spans="1:14">
      <c r="A1499" t="s">
        <v>8</v>
      </c>
      <c r="B1499" t="s">
        <v>28</v>
      </c>
      <c r="C1499" s="4">
        <v>45735</v>
      </c>
      <c r="D1499" s="4">
        <v>45745</v>
      </c>
      <c r="E1499" s="4">
        <v>45746</v>
      </c>
      <c r="F1499" s="4">
        <v>45778</v>
      </c>
      <c r="G1499">
        <v>60</v>
      </c>
      <c r="H1499">
        <v>15600</v>
      </c>
      <c r="I1499">
        <v>2</v>
      </c>
      <c r="J1499" t="s">
        <v>74</v>
      </c>
      <c r="K1499" t="s">
        <v>75</v>
      </c>
      <c r="L1499">
        <v>7</v>
      </c>
      <c r="M1499">
        <v>3</v>
      </c>
      <c r="N1499">
        <v>32</v>
      </c>
    </row>
    <row r="1500" spans="1:14">
      <c r="A1500" t="s">
        <v>9</v>
      </c>
      <c r="B1500" t="s">
        <v>29</v>
      </c>
      <c r="C1500" s="4">
        <v>45741</v>
      </c>
      <c r="D1500" s="4">
        <v>45747</v>
      </c>
      <c r="E1500" s="4">
        <v>45748</v>
      </c>
      <c r="F1500" s="4">
        <v>45778</v>
      </c>
      <c r="G1500">
        <v>65</v>
      </c>
      <c r="H1500">
        <v>9750</v>
      </c>
      <c r="I1500">
        <v>3</v>
      </c>
      <c r="J1500" t="s">
        <v>73</v>
      </c>
      <c r="K1500" t="s">
        <v>75</v>
      </c>
      <c r="L1500">
        <v>5</v>
      </c>
      <c r="M1500">
        <v>1</v>
      </c>
      <c r="N1500">
        <v>30</v>
      </c>
    </row>
    <row r="1501" spans="1:14">
      <c r="A1501" t="s">
        <v>9</v>
      </c>
      <c r="B1501" t="s">
        <v>30</v>
      </c>
      <c r="C1501" s="4">
        <v>45739</v>
      </c>
      <c r="D1501" s="4">
        <v>45745</v>
      </c>
      <c r="E1501" s="4">
        <v>45746</v>
      </c>
      <c r="F1501" s="4">
        <v>45778</v>
      </c>
      <c r="G1501">
        <v>88</v>
      </c>
      <c r="H1501">
        <v>13200</v>
      </c>
      <c r="I1501">
        <v>2</v>
      </c>
      <c r="J1501" t="s">
        <v>73</v>
      </c>
      <c r="K1501" t="s">
        <v>76</v>
      </c>
      <c r="L1501">
        <v>5</v>
      </c>
      <c r="M1501">
        <v>1</v>
      </c>
      <c r="N1501">
        <v>32</v>
      </c>
    </row>
    <row r="1502" spans="1:14">
      <c r="A1502" t="s">
        <v>10</v>
      </c>
      <c r="B1502" t="s">
        <v>31</v>
      </c>
      <c r="C1502" s="4">
        <v>45729</v>
      </c>
      <c r="D1502" s="4">
        <v>45739</v>
      </c>
      <c r="E1502" s="4">
        <v>45740</v>
      </c>
      <c r="F1502" s="4">
        <v>45778</v>
      </c>
      <c r="G1502">
        <v>56</v>
      </c>
      <c r="H1502">
        <v>17920</v>
      </c>
      <c r="I1502">
        <v>2</v>
      </c>
      <c r="J1502" t="s">
        <v>73</v>
      </c>
      <c r="K1502" t="s">
        <v>75</v>
      </c>
      <c r="L1502">
        <v>9</v>
      </c>
      <c r="M1502">
        <v>1</v>
      </c>
      <c r="N1502">
        <v>38</v>
      </c>
    </row>
    <row r="1503" spans="1:14">
      <c r="A1503" t="s">
        <v>10</v>
      </c>
      <c r="B1503" t="s">
        <v>32</v>
      </c>
      <c r="C1503" s="4">
        <v>45726</v>
      </c>
      <c r="D1503" s="4">
        <v>45734</v>
      </c>
      <c r="E1503" s="4">
        <v>45735</v>
      </c>
      <c r="F1503" s="4">
        <v>45778</v>
      </c>
      <c r="G1503">
        <v>50</v>
      </c>
      <c r="H1503">
        <v>16000</v>
      </c>
      <c r="I1503">
        <v>5</v>
      </c>
      <c r="J1503" t="s">
        <v>74</v>
      </c>
      <c r="K1503" t="s">
        <v>76</v>
      </c>
      <c r="L1503">
        <v>7</v>
      </c>
      <c r="M1503">
        <v>1</v>
      </c>
      <c r="N1503">
        <v>43</v>
      </c>
    </row>
    <row r="1504" spans="1:14">
      <c r="A1504" t="s">
        <v>11</v>
      </c>
      <c r="B1504" t="s">
        <v>33</v>
      </c>
      <c r="C1504" s="4">
        <v>45681</v>
      </c>
      <c r="D1504" s="4">
        <v>45691</v>
      </c>
      <c r="E1504" s="4">
        <v>45692</v>
      </c>
      <c r="F1504" s="4">
        <v>45778</v>
      </c>
      <c r="G1504">
        <v>52</v>
      </c>
      <c r="H1504">
        <v>14560</v>
      </c>
      <c r="I1504">
        <v>4</v>
      </c>
      <c r="J1504" t="s">
        <v>73</v>
      </c>
      <c r="K1504" t="s">
        <v>75</v>
      </c>
      <c r="L1504">
        <v>6</v>
      </c>
      <c r="M1504">
        <v>4</v>
      </c>
      <c r="N1504">
        <v>86</v>
      </c>
    </row>
    <row r="1505" spans="1:14">
      <c r="A1505" t="s">
        <v>11</v>
      </c>
      <c r="B1505" t="s">
        <v>34</v>
      </c>
      <c r="C1505" s="4">
        <v>45682</v>
      </c>
      <c r="D1505" s="4">
        <v>45692</v>
      </c>
      <c r="E1505" s="4">
        <v>45693</v>
      </c>
      <c r="F1505" s="4">
        <v>45778</v>
      </c>
      <c r="G1505">
        <v>46</v>
      </c>
      <c r="H1505">
        <v>12880</v>
      </c>
      <c r="I1505">
        <v>4</v>
      </c>
      <c r="J1505" t="s">
        <v>73</v>
      </c>
      <c r="K1505" t="s">
        <v>76</v>
      </c>
      <c r="L1505">
        <v>8</v>
      </c>
      <c r="M1505">
        <v>2</v>
      </c>
      <c r="N1505">
        <v>85</v>
      </c>
    </row>
    <row r="1506" spans="1:14">
      <c r="A1506" t="s">
        <v>12</v>
      </c>
      <c r="B1506" t="s">
        <v>35</v>
      </c>
      <c r="C1506" s="4">
        <v>45739</v>
      </c>
      <c r="D1506" s="4">
        <v>45745</v>
      </c>
      <c r="E1506" s="4">
        <v>45746</v>
      </c>
      <c r="F1506" s="4">
        <v>45778</v>
      </c>
      <c r="G1506">
        <v>44</v>
      </c>
      <c r="H1506">
        <v>13200</v>
      </c>
      <c r="I1506">
        <v>3</v>
      </c>
      <c r="J1506" t="s">
        <v>73</v>
      </c>
      <c r="K1506" t="s">
        <v>75</v>
      </c>
      <c r="L1506">
        <v>3</v>
      </c>
      <c r="M1506">
        <v>3</v>
      </c>
      <c r="N1506">
        <v>32</v>
      </c>
    </row>
    <row r="1507" spans="1:14">
      <c r="A1507" t="s">
        <v>12</v>
      </c>
      <c r="B1507" t="s">
        <v>36</v>
      </c>
      <c r="C1507" s="4">
        <v>45730</v>
      </c>
      <c r="D1507" s="4">
        <v>45744</v>
      </c>
      <c r="E1507" s="4">
        <v>45745</v>
      </c>
      <c r="F1507" s="4">
        <v>45778</v>
      </c>
      <c r="G1507">
        <v>66</v>
      </c>
      <c r="H1507">
        <v>19800</v>
      </c>
      <c r="I1507">
        <v>3</v>
      </c>
      <c r="J1507" t="s">
        <v>73</v>
      </c>
      <c r="K1507" t="s">
        <v>75</v>
      </c>
      <c r="L1507">
        <v>8</v>
      </c>
      <c r="M1507">
        <v>6</v>
      </c>
      <c r="N1507">
        <v>33</v>
      </c>
    </row>
    <row r="1508" spans="1:14">
      <c r="A1508" t="s">
        <v>13</v>
      </c>
      <c r="B1508" t="s">
        <v>37</v>
      </c>
      <c r="C1508" s="4">
        <v>45736</v>
      </c>
      <c r="D1508" s="4">
        <v>45745</v>
      </c>
      <c r="E1508" s="4">
        <v>45746</v>
      </c>
      <c r="F1508" s="4">
        <v>45778</v>
      </c>
      <c r="G1508">
        <v>53</v>
      </c>
      <c r="H1508">
        <v>7420</v>
      </c>
      <c r="I1508">
        <v>5</v>
      </c>
      <c r="J1508" t="s">
        <v>73</v>
      </c>
      <c r="K1508" t="s">
        <v>76</v>
      </c>
      <c r="L1508">
        <v>7</v>
      </c>
      <c r="M1508">
        <v>2</v>
      </c>
      <c r="N1508">
        <v>32</v>
      </c>
    </row>
    <row r="1509" spans="1:14">
      <c r="A1509" t="s">
        <v>13</v>
      </c>
      <c r="B1509" t="s">
        <v>38</v>
      </c>
      <c r="C1509" s="4">
        <v>45735</v>
      </c>
      <c r="D1509" s="4">
        <v>45748</v>
      </c>
      <c r="E1509" s="4">
        <v>45749</v>
      </c>
      <c r="F1509" s="4">
        <v>45778</v>
      </c>
      <c r="G1509">
        <v>86</v>
      </c>
      <c r="H1509">
        <v>15480</v>
      </c>
      <c r="I1509">
        <v>3</v>
      </c>
      <c r="J1509" t="s">
        <v>73</v>
      </c>
      <c r="K1509" t="s">
        <v>76</v>
      </c>
      <c r="L1509">
        <v>8</v>
      </c>
      <c r="M1509">
        <v>5</v>
      </c>
      <c r="N1509">
        <v>29</v>
      </c>
    </row>
    <row r="1510" spans="1:14">
      <c r="A1510" t="s">
        <v>14</v>
      </c>
      <c r="B1510" t="s">
        <v>39</v>
      </c>
      <c r="C1510" s="4">
        <v>45735</v>
      </c>
      <c r="D1510" s="4">
        <v>45749</v>
      </c>
      <c r="E1510" s="4">
        <v>45750</v>
      </c>
      <c r="F1510" s="4">
        <v>45778</v>
      </c>
      <c r="G1510">
        <v>38</v>
      </c>
      <c r="H1510">
        <v>4560</v>
      </c>
      <c r="I1510">
        <v>2</v>
      </c>
      <c r="J1510" t="s">
        <v>74</v>
      </c>
      <c r="K1510" t="s">
        <v>76</v>
      </c>
      <c r="L1510">
        <v>7</v>
      </c>
      <c r="M1510">
        <v>7</v>
      </c>
      <c r="N1510">
        <v>28</v>
      </c>
    </row>
    <row r="1511" spans="1:14">
      <c r="A1511" t="s">
        <v>14</v>
      </c>
      <c r="B1511" t="s">
        <v>40</v>
      </c>
      <c r="C1511" s="4">
        <v>45739</v>
      </c>
      <c r="D1511" s="4">
        <v>45744</v>
      </c>
      <c r="E1511" s="4">
        <v>45745</v>
      </c>
      <c r="F1511" s="4">
        <v>45778</v>
      </c>
      <c r="G1511">
        <v>70</v>
      </c>
      <c r="H1511">
        <v>8400</v>
      </c>
      <c r="I1511">
        <v>2</v>
      </c>
      <c r="J1511" t="s">
        <v>73</v>
      </c>
      <c r="K1511" t="s">
        <v>75</v>
      </c>
      <c r="L1511">
        <v>4</v>
      </c>
      <c r="M1511">
        <v>1</v>
      </c>
      <c r="N1511">
        <v>33</v>
      </c>
    </row>
    <row r="1512" spans="1:14">
      <c r="A1512" t="s">
        <v>15</v>
      </c>
      <c r="B1512" t="s">
        <v>41</v>
      </c>
      <c r="C1512" s="4">
        <v>45714</v>
      </c>
      <c r="D1512" s="4">
        <v>45725</v>
      </c>
      <c r="E1512" s="4">
        <v>45726</v>
      </c>
      <c r="F1512" s="4">
        <v>45778</v>
      </c>
      <c r="G1512">
        <v>38</v>
      </c>
      <c r="H1512">
        <v>25840</v>
      </c>
      <c r="I1512">
        <v>3</v>
      </c>
      <c r="J1512" t="s">
        <v>73</v>
      </c>
      <c r="K1512" t="s">
        <v>75</v>
      </c>
      <c r="L1512">
        <v>6</v>
      </c>
      <c r="M1512">
        <v>5</v>
      </c>
      <c r="N1512">
        <v>52</v>
      </c>
    </row>
    <row r="1513" spans="1:14">
      <c r="A1513" t="s">
        <v>15</v>
      </c>
      <c r="B1513" t="s">
        <v>42</v>
      </c>
      <c r="C1513" s="4">
        <v>45720</v>
      </c>
      <c r="D1513" s="4">
        <v>45730</v>
      </c>
      <c r="E1513" s="4">
        <v>45731</v>
      </c>
      <c r="F1513" s="4">
        <v>45778</v>
      </c>
      <c r="G1513">
        <v>50</v>
      </c>
      <c r="H1513">
        <v>34000</v>
      </c>
      <c r="I1513">
        <v>3</v>
      </c>
      <c r="J1513" t="s">
        <v>73</v>
      </c>
      <c r="K1513" t="s">
        <v>75</v>
      </c>
      <c r="L1513">
        <v>8</v>
      </c>
      <c r="M1513">
        <v>2</v>
      </c>
      <c r="N1513">
        <v>47</v>
      </c>
    </row>
    <row r="1514" spans="1:14">
      <c r="A1514" t="s">
        <v>16</v>
      </c>
      <c r="B1514" t="s">
        <v>43</v>
      </c>
      <c r="C1514" s="4">
        <v>45668</v>
      </c>
      <c r="D1514" s="4">
        <v>45680</v>
      </c>
      <c r="E1514" s="4">
        <v>45681</v>
      </c>
      <c r="F1514" s="4">
        <v>45778</v>
      </c>
      <c r="G1514">
        <v>44</v>
      </c>
      <c r="H1514">
        <v>33000</v>
      </c>
      <c r="I1514">
        <v>3</v>
      </c>
      <c r="J1514" t="s">
        <v>73</v>
      </c>
      <c r="K1514" t="s">
        <v>75</v>
      </c>
      <c r="L1514">
        <v>7</v>
      </c>
      <c r="M1514">
        <v>5</v>
      </c>
      <c r="N1514">
        <v>97</v>
      </c>
    </row>
    <row r="1515" spans="1:14">
      <c r="A1515" t="s">
        <v>16</v>
      </c>
      <c r="B1515" t="s">
        <v>44</v>
      </c>
      <c r="C1515" s="4">
        <v>45664</v>
      </c>
      <c r="D1515" s="4">
        <v>45680</v>
      </c>
      <c r="E1515" s="4">
        <v>45681</v>
      </c>
      <c r="F1515" s="4">
        <v>45778</v>
      </c>
      <c r="G1515">
        <v>42</v>
      </c>
      <c r="H1515">
        <v>31500</v>
      </c>
      <c r="I1515">
        <v>3</v>
      </c>
      <c r="J1515" t="s">
        <v>73</v>
      </c>
      <c r="K1515" t="s">
        <v>75</v>
      </c>
      <c r="L1515">
        <v>9</v>
      </c>
      <c r="M1515">
        <v>7</v>
      </c>
      <c r="N1515">
        <v>97</v>
      </c>
    </row>
    <row r="1516" spans="1:14">
      <c r="A1516" t="s">
        <v>19</v>
      </c>
      <c r="B1516" t="s">
        <v>45</v>
      </c>
      <c r="C1516" s="4">
        <v>45737</v>
      </c>
      <c r="D1516" s="4">
        <v>45747</v>
      </c>
      <c r="E1516" s="4">
        <v>45748</v>
      </c>
      <c r="F1516" s="4">
        <v>45778</v>
      </c>
      <c r="G1516">
        <v>35</v>
      </c>
      <c r="H1516">
        <v>12250</v>
      </c>
      <c r="I1516">
        <v>1</v>
      </c>
      <c r="J1516" t="s">
        <v>73</v>
      </c>
      <c r="K1516" t="s">
        <v>75</v>
      </c>
      <c r="L1516">
        <v>3</v>
      </c>
      <c r="M1516">
        <v>7</v>
      </c>
      <c r="N1516">
        <v>30</v>
      </c>
    </row>
    <row r="1517" spans="1:14">
      <c r="A1517" t="s">
        <v>19</v>
      </c>
      <c r="B1517" t="s">
        <v>46</v>
      </c>
      <c r="C1517" s="4">
        <v>45737</v>
      </c>
      <c r="D1517" s="4">
        <v>45748</v>
      </c>
      <c r="E1517" s="4">
        <v>45749</v>
      </c>
      <c r="F1517" s="4">
        <v>45778</v>
      </c>
      <c r="G1517">
        <v>68</v>
      </c>
      <c r="H1517">
        <v>23800</v>
      </c>
      <c r="I1517">
        <v>1</v>
      </c>
      <c r="J1517" t="s">
        <v>73</v>
      </c>
      <c r="K1517" t="s">
        <v>75</v>
      </c>
      <c r="L1517">
        <v>10</v>
      </c>
      <c r="M1517">
        <v>1</v>
      </c>
      <c r="N1517">
        <v>29</v>
      </c>
    </row>
    <row r="1518" spans="1:14">
      <c r="A1518" t="s">
        <v>20</v>
      </c>
      <c r="B1518" t="s">
        <v>47</v>
      </c>
      <c r="C1518" s="4">
        <v>45749</v>
      </c>
      <c r="D1518" s="4">
        <v>45755</v>
      </c>
      <c r="E1518" s="4">
        <v>45756</v>
      </c>
      <c r="F1518" s="4">
        <v>45778</v>
      </c>
      <c r="G1518">
        <v>38</v>
      </c>
      <c r="H1518">
        <v>8360</v>
      </c>
      <c r="I1518">
        <v>3</v>
      </c>
      <c r="J1518" t="s">
        <v>74</v>
      </c>
      <c r="K1518" t="s">
        <v>75</v>
      </c>
      <c r="L1518">
        <v>4</v>
      </c>
      <c r="M1518">
        <v>2</v>
      </c>
      <c r="N1518">
        <v>22</v>
      </c>
    </row>
    <row r="1519" spans="1:14">
      <c r="A1519" t="s">
        <v>20</v>
      </c>
      <c r="B1519" t="s">
        <v>48</v>
      </c>
      <c r="C1519" s="4">
        <v>45738</v>
      </c>
      <c r="D1519" s="4">
        <v>45755</v>
      </c>
      <c r="E1519" s="4">
        <v>45756</v>
      </c>
      <c r="F1519" s="4">
        <v>45778</v>
      </c>
      <c r="G1519">
        <v>61</v>
      </c>
      <c r="H1519">
        <v>13420</v>
      </c>
      <c r="I1519">
        <v>2</v>
      </c>
      <c r="J1519" t="s">
        <v>73</v>
      </c>
      <c r="K1519" t="s">
        <v>75</v>
      </c>
      <c r="L1519">
        <v>10</v>
      </c>
      <c r="M1519">
        <v>7</v>
      </c>
      <c r="N1519">
        <v>22</v>
      </c>
    </row>
    <row r="1520" spans="1:14">
      <c r="A1520" t="s">
        <v>21</v>
      </c>
      <c r="B1520" t="s">
        <v>49</v>
      </c>
      <c r="C1520" s="4">
        <v>45744</v>
      </c>
      <c r="D1520" s="4">
        <v>45759</v>
      </c>
      <c r="E1520" s="4">
        <v>45760</v>
      </c>
      <c r="F1520" s="4">
        <v>45778</v>
      </c>
      <c r="G1520">
        <v>49</v>
      </c>
      <c r="H1520">
        <v>2940</v>
      </c>
      <c r="I1520">
        <v>2</v>
      </c>
      <c r="J1520" t="s">
        <v>74</v>
      </c>
      <c r="K1520" t="s">
        <v>75</v>
      </c>
      <c r="L1520">
        <v>10</v>
      </c>
      <c r="M1520">
        <v>5</v>
      </c>
      <c r="N1520">
        <v>18</v>
      </c>
    </row>
    <row r="1521" spans="1:14">
      <c r="A1521" t="s">
        <v>21</v>
      </c>
      <c r="B1521" t="s">
        <v>50</v>
      </c>
      <c r="C1521" s="4">
        <v>45744</v>
      </c>
      <c r="D1521" s="4">
        <v>45757</v>
      </c>
      <c r="E1521" s="4">
        <v>45758</v>
      </c>
      <c r="F1521" s="4">
        <v>45778</v>
      </c>
      <c r="G1521">
        <v>66</v>
      </c>
      <c r="H1521">
        <v>3960</v>
      </c>
      <c r="I1521">
        <v>2</v>
      </c>
      <c r="J1521" t="s">
        <v>73</v>
      </c>
      <c r="K1521" t="s">
        <v>75</v>
      </c>
      <c r="L1521">
        <v>8</v>
      </c>
      <c r="M1521">
        <v>5</v>
      </c>
      <c r="N1521">
        <v>20</v>
      </c>
    </row>
    <row r="1522" spans="1:14">
      <c r="A1522" t="s">
        <v>22</v>
      </c>
      <c r="B1522" t="s">
        <v>51</v>
      </c>
      <c r="C1522" s="4">
        <v>45740</v>
      </c>
      <c r="D1522" s="4">
        <v>45751</v>
      </c>
      <c r="E1522" s="4">
        <v>45752</v>
      </c>
      <c r="F1522" s="4">
        <v>45778</v>
      </c>
      <c r="G1522">
        <v>39</v>
      </c>
      <c r="H1522">
        <v>7020</v>
      </c>
      <c r="I1522">
        <v>2</v>
      </c>
      <c r="J1522" t="s">
        <v>73</v>
      </c>
      <c r="K1522" t="s">
        <v>75</v>
      </c>
      <c r="L1522">
        <v>4</v>
      </c>
      <c r="M1522">
        <v>7</v>
      </c>
      <c r="N1522">
        <v>26</v>
      </c>
    </row>
    <row r="1523" spans="1:14">
      <c r="A1523" t="s">
        <v>22</v>
      </c>
      <c r="B1523" t="s">
        <v>52</v>
      </c>
      <c r="C1523" s="4">
        <v>45744</v>
      </c>
      <c r="D1523" s="4">
        <v>45749</v>
      </c>
      <c r="E1523" s="4">
        <v>45750</v>
      </c>
      <c r="F1523" s="4">
        <v>45778</v>
      </c>
      <c r="G1523">
        <v>59</v>
      </c>
      <c r="H1523">
        <v>10620</v>
      </c>
      <c r="I1523">
        <v>1</v>
      </c>
      <c r="J1523" t="s">
        <v>73</v>
      </c>
      <c r="K1523" t="s">
        <v>75</v>
      </c>
      <c r="L1523">
        <v>3</v>
      </c>
      <c r="M1523">
        <v>2</v>
      </c>
      <c r="N1523">
        <v>28</v>
      </c>
    </row>
    <row r="1524" spans="1:14">
      <c r="A1524" t="s">
        <v>23</v>
      </c>
      <c r="B1524" t="s">
        <v>53</v>
      </c>
      <c r="C1524" s="4">
        <v>45727</v>
      </c>
      <c r="D1524" s="4">
        <v>45741</v>
      </c>
      <c r="E1524" s="4">
        <v>45742</v>
      </c>
      <c r="F1524" s="4">
        <v>45778</v>
      </c>
      <c r="G1524">
        <v>44</v>
      </c>
      <c r="H1524">
        <v>19800</v>
      </c>
      <c r="I1524">
        <v>3</v>
      </c>
      <c r="J1524" t="s">
        <v>73</v>
      </c>
      <c r="K1524" t="s">
        <v>76</v>
      </c>
      <c r="L1524">
        <v>8</v>
      </c>
      <c r="M1524">
        <v>6</v>
      </c>
      <c r="N1524">
        <v>36</v>
      </c>
    </row>
    <row r="1525" spans="1:14">
      <c r="A1525" t="s">
        <v>23</v>
      </c>
      <c r="B1525" t="s">
        <v>54</v>
      </c>
      <c r="C1525" s="4">
        <v>45733</v>
      </c>
      <c r="D1525" s="4">
        <v>45742</v>
      </c>
      <c r="E1525" s="4">
        <v>45743</v>
      </c>
      <c r="F1525" s="4">
        <v>45778</v>
      </c>
      <c r="G1525">
        <v>67</v>
      </c>
      <c r="H1525">
        <v>30150</v>
      </c>
      <c r="I1525">
        <v>3</v>
      </c>
      <c r="J1525" t="s">
        <v>73</v>
      </c>
      <c r="K1525" t="s">
        <v>75</v>
      </c>
      <c r="L1525">
        <v>5</v>
      </c>
      <c r="M1525">
        <v>4</v>
      </c>
      <c r="N1525">
        <v>35</v>
      </c>
    </row>
    <row r="1526" spans="1:14">
      <c r="A1526" t="s">
        <v>24</v>
      </c>
      <c r="B1526" t="s">
        <v>55</v>
      </c>
      <c r="C1526" s="4">
        <v>45736</v>
      </c>
      <c r="D1526" s="4">
        <v>45747</v>
      </c>
      <c r="E1526" s="4">
        <v>45748</v>
      </c>
      <c r="F1526" s="4">
        <v>45778</v>
      </c>
      <c r="G1526">
        <v>48</v>
      </c>
      <c r="H1526">
        <v>12480</v>
      </c>
      <c r="I1526">
        <v>4</v>
      </c>
      <c r="J1526" t="s">
        <v>73</v>
      </c>
      <c r="K1526" t="s">
        <v>75</v>
      </c>
      <c r="L1526">
        <v>9</v>
      </c>
      <c r="M1526">
        <v>2</v>
      </c>
      <c r="N1526">
        <v>30</v>
      </c>
    </row>
    <row r="1527" spans="1:14">
      <c r="A1527" t="s">
        <v>24</v>
      </c>
      <c r="B1527" t="s">
        <v>56</v>
      </c>
      <c r="C1527" s="4">
        <v>45738</v>
      </c>
      <c r="D1527" s="4">
        <v>45747</v>
      </c>
      <c r="E1527" s="4">
        <v>45748</v>
      </c>
      <c r="F1527" s="4">
        <v>45778</v>
      </c>
      <c r="G1527">
        <v>68</v>
      </c>
      <c r="H1527">
        <v>17680</v>
      </c>
      <c r="I1527">
        <v>2</v>
      </c>
      <c r="J1527" t="s">
        <v>73</v>
      </c>
      <c r="K1527" t="s">
        <v>75</v>
      </c>
      <c r="L1527">
        <v>6</v>
      </c>
      <c r="M1527">
        <v>3</v>
      </c>
      <c r="N1527">
        <v>30</v>
      </c>
    </row>
    <row r="1528" spans="1:14">
      <c r="A1528" t="s">
        <v>25</v>
      </c>
      <c r="B1528" t="s">
        <v>57</v>
      </c>
      <c r="C1528" s="4">
        <v>45740</v>
      </c>
      <c r="D1528" s="4">
        <v>45753</v>
      </c>
      <c r="E1528" s="4">
        <v>45754</v>
      </c>
      <c r="F1528" s="4">
        <v>45778</v>
      </c>
      <c r="G1528">
        <v>63</v>
      </c>
      <c r="H1528">
        <v>5670</v>
      </c>
      <c r="I1528">
        <v>2</v>
      </c>
      <c r="J1528" t="s">
        <v>73</v>
      </c>
      <c r="K1528" t="s">
        <v>75</v>
      </c>
      <c r="L1528">
        <v>7</v>
      </c>
      <c r="M1528">
        <v>6</v>
      </c>
      <c r="N1528">
        <v>24</v>
      </c>
    </row>
    <row r="1529" spans="1:14">
      <c r="A1529" t="s">
        <v>25</v>
      </c>
      <c r="B1529" t="s">
        <v>58</v>
      </c>
      <c r="C1529" s="4">
        <v>45740</v>
      </c>
      <c r="D1529" s="4">
        <v>45753</v>
      </c>
      <c r="E1529" s="4">
        <v>45754</v>
      </c>
      <c r="F1529" s="4">
        <v>45778</v>
      </c>
      <c r="G1529">
        <v>68</v>
      </c>
      <c r="H1529">
        <v>6120</v>
      </c>
      <c r="I1529">
        <v>2</v>
      </c>
      <c r="J1529" t="s">
        <v>73</v>
      </c>
      <c r="K1529" t="s">
        <v>75</v>
      </c>
      <c r="L1529">
        <v>6</v>
      </c>
      <c r="M1529">
        <v>7</v>
      </c>
      <c r="N1529">
        <v>24</v>
      </c>
    </row>
    <row r="1530" spans="1:14">
      <c r="A1530" t="s">
        <v>26</v>
      </c>
      <c r="B1530" t="s">
        <v>59</v>
      </c>
      <c r="C1530" s="4">
        <v>45739</v>
      </c>
      <c r="D1530" s="4">
        <v>45752</v>
      </c>
      <c r="E1530" s="4">
        <v>45753</v>
      </c>
      <c r="F1530" s="4">
        <v>45778</v>
      </c>
      <c r="G1530">
        <v>48</v>
      </c>
      <c r="H1530">
        <v>6720</v>
      </c>
      <c r="I1530">
        <v>1</v>
      </c>
      <c r="J1530" t="s">
        <v>73</v>
      </c>
      <c r="K1530" t="s">
        <v>75</v>
      </c>
      <c r="L1530">
        <v>7</v>
      </c>
      <c r="M1530">
        <v>6</v>
      </c>
      <c r="N1530">
        <v>25</v>
      </c>
    </row>
    <row r="1531" spans="1:14">
      <c r="A1531" t="s">
        <v>26</v>
      </c>
      <c r="B1531" t="s">
        <v>60</v>
      </c>
      <c r="C1531" s="4">
        <v>45740</v>
      </c>
      <c r="D1531" s="4">
        <v>45751</v>
      </c>
      <c r="E1531" s="4">
        <v>45752</v>
      </c>
      <c r="F1531" s="4">
        <v>45778</v>
      </c>
      <c r="G1531">
        <v>69</v>
      </c>
      <c r="H1531">
        <v>9660</v>
      </c>
      <c r="I1531">
        <v>3</v>
      </c>
      <c r="J1531" t="s">
        <v>74</v>
      </c>
      <c r="K1531" t="s">
        <v>75</v>
      </c>
      <c r="L1531">
        <v>8</v>
      </c>
      <c r="M1531">
        <v>3</v>
      </c>
      <c r="N1531">
        <v>26</v>
      </c>
    </row>
    <row r="1532" spans="1:14">
      <c r="A1532" t="s">
        <v>8</v>
      </c>
      <c r="B1532" t="s">
        <v>27</v>
      </c>
      <c r="C1532" s="4">
        <v>45761</v>
      </c>
      <c r="D1532" s="4">
        <v>45771</v>
      </c>
      <c r="E1532" s="4">
        <v>45772</v>
      </c>
      <c r="F1532" s="4">
        <v>45809</v>
      </c>
      <c r="G1532">
        <v>42</v>
      </c>
      <c r="H1532">
        <v>10920</v>
      </c>
      <c r="I1532">
        <v>2</v>
      </c>
      <c r="J1532" t="s">
        <v>73</v>
      </c>
      <c r="K1532" t="s">
        <v>75</v>
      </c>
      <c r="L1532">
        <v>6</v>
      </c>
      <c r="M1532">
        <v>4</v>
      </c>
      <c r="N1532">
        <v>37</v>
      </c>
    </row>
    <row r="1533" spans="1:14">
      <c r="A1533" t="s">
        <v>8</v>
      </c>
      <c r="B1533" t="s">
        <v>28</v>
      </c>
      <c r="C1533" s="4">
        <v>45763</v>
      </c>
      <c r="D1533" s="4">
        <v>45772</v>
      </c>
      <c r="E1533" s="4">
        <v>45773</v>
      </c>
      <c r="F1533" s="4">
        <v>45809</v>
      </c>
      <c r="G1533">
        <v>53</v>
      </c>
      <c r="H1533">
        <v>13780</v>
      </c>
      <c r="I1533">
        <v>3</v>
      </c>
      <c r="J1533" t="s">
        <v>74</v>
      </c>
      <c r="K1533" t="s">
        <v>75</v>
      </c>
      <c r="L1533">
        <v>7</v>
      </c>
      <c r="M1533">
        <v>2</v>
      </c>
      <c r="N1533">
        <v>36</v>
      </c>
    </row>
    <row r="1534" spans="1:14">
      <c r="A1534" t="s">
        <v>9</v>
      </c>
      <c r="B1534" t="s">
        <v>29</v>
      </c>
      <c r="C1534" s="4">
        <v>45768</v>
      </c>
      <c r="D1534" s="4">
        <v>45780</v>
      </c>
      <c r="E1534" s="4">
        <v>45781</v>
      </c>
      <c r="F1534" s="4">
        <v>45809</v>
      </c>
      <c r="G1534">
        <v>62</v>
      </c>
      <c r="H1534">
        <v>9300</v>
      </c>
      <c r="I1534">
        <v>3</v>
      </c>
      <c r="J1534" t="s">
        <v>73</v>
      </c>
      <c r="K1534" t="s">
        <v>75</v>
      </c>
      <c r="L1534">
        <v>10</v>
      </c>
      <c r="M1534">
        <v>2</v>
      </c>
      <c r="N1534">
        <v>28</v>
      </c>
    </row>
    <row r="1535" spans="1:14">
      <c r="A1535" t="s">
        <v>9</v>
      </c>
      <c r="B1535" t="s">
        <v>30</v>
      </c>
      <c r="C1535" s="4">
        <v>45765</v>
      </c>
      <c r="D1535" s="4">
        <v>45780</v>
      </c>
      <c r="E1535" s="4">
        <v>45781</v>
      </c>
      <c r="F1535" s="4">
        <v>45809</v>
      </c>
      <c r="G1535">
        <v>61</v>
      </c>
      <c r="H1535">
        <v>9150</v>
      </c>
      <c r="I1535">
        <v>2</v>
      </c>
      <c r="J1535" t="s">
        <v>73</v>
      </c>
      <c r="K1535" t="s">
        <v>76</v>
      </c>
      <c r="L1535">
        <v>8</v>
      </c>
      <c r="M1535">
        <v>7</v>
      </c>
      <c r="N1535">
        <v>28</v>
      </c>
    </row>
    <row r="1536" spans="1:14">
      <c r="A1536" t="s">
        <v>10</v>
      </c>
      <c r="B1536" t="s">
        <v>31</v>
      </c>
      <c r="C1536" s="4">
        <v>45752</v>
      </c>
      <c r="D1536" s="4">
        <v>45765</v>
      </c>
      <c r="E1536" s="4">
        <v>45766</v>
      </c>
      <c r="F1536" s="4">
        <v>45809</v>
      </c>
      <c r="G1536">
        <v>41</v>
      </c>
      <c r="H1536">
        <v>13120</v>
      </c>
      <c r="I1536">
        <v>2</v>
      </c>
      <c r="J1536" t="s">
        <v>73</v>
      </c>
      <c r="K1536" t="s">
        <v>75</v>
      </c>
      <c r="L1536">
        <v>6</v>
      </c>
      <c r="M1536">
        <v>7</v>
      </c>
      <c r="N1536">
        <v>43</v>
      </c>
    </row>
    <row r="1537" spans="1:14">
      <c r="A1537" t="s">
        <v>10</v>
      </c>
      <c r="B1537" t="s">
        <v>32</v>
      </c>
      <c r="C1537" s="4">
        <v>45765</v>
      </c>
      <c r="D1537" s="4">
        <v>45771</v>
      </c>
      <c r="E1537" s="4">
        <v>45772</v>
      </c>
      <c r="F1537" s="4">
        <v>45809</v>
      </c>
      <c r="G1537">
        <v>71</v>
      </c>
      <c r="H1537">
        <v>22720</v>
      </c>
      <c r="I1537">
        <v>1</v>
      </c>
      <c r="J1537" t="s">
        <v>73</v>
      </c>
      <c r="K1537" t="s">
        <v>75</v>
      </c>
      <c r="L1537">
        <v>5</v>
      </c>
      <c r="M1537">
        <v>1</v>
      </c>
      <c r="N1537">
        <v>37</v>
      </c>
    </row>
    <row r="1538" spans="1:14">
      <c r="A1538" t="s">
        <v>11</v>
      </c>
      <c r="B1538" t="s">
        <v>33</v>
      </c>
      <c r="C1538" s="4">
        <v>45712</v>
      </c>
      <c r="D1538" s="4">
        <v>45722</v>
      </c>
      <c r="E1538" s="4">
        <v>45723</v>
      </c>
      <c r="F1538" s="4">
        <v>45809</v>
      </c>
      <c r="G1538">
        <v>56</v>
      </c>
      <c r="H1538">
        <v>15680</v>
      </c>
      <c r="I1538">
        <v>5</v>
      </c>
      <c r="J1538" t="s">
        <v>73</v>
      </c>
      <c r="K1538" t="s">
        <v>75</v>
      </c>
      <c r="L1538">
        <v>7</v>
      </c>
      <c r="M1538">
        <v>3</v>
      </c>
      <c r="N1538">
        <v>86</v>
      </c>
    </row>
    <row r="1539" spans="1:14">
      <c r="A1539" t="s">
        <v>11</v>
      </c>
      <c r="B1539" t="s">
        <v>34</v>
      </c>
      <c r="C1539" s="4">
        <v>45712</v>
      </c>
      <c r="D1539" s="4">
        <v>45721</v>
      </c>
      <c r="E1539" s="4">
        <v>45722</v>
      </c>
      <c r="F1539" s="4">
        <v>45809</v>
      </c>
      <c r="G1539">
        <v>73</v>
      </c>
      <c r="H1539">
        <v>20440</v>
      </c>
      <c r="I1539">
        <v>2</v>
      </c>
      <c r="J1539" t="s">
        <v>73</v>
      </c>
      <c r="K1539" t="s">
        <v>76</v>
      </c>
      <c r="L1539">
        <v>4</v>
      </c>
      <c r="M1539">
        <v>5</v>
      </c>
      <c r="N1539">
        <v>87</v>
      </c>
    </row>
    <row r="1540" spans="1:14">
      <c r="A1540" t="s">
        <v>12</v>
      </c>
      <c r="B1540" t="s">
        <v>35</v>
      </c>
      <c r="C1540" s="4">
        <v>45763</v>
      </c>
      <c r="D1540" s="4">
        <v>45773</v>
      </c>
      <c r="E1540" s="4">
        <v>45774</v>
      </c>
      <c r="F1540" s="4">
        <v>45809</v>
      </c>
      <c r="G1540">
        <v>37</v>
      </c>
      <c r="H1540">
        <v>11100</v>
      </c>
      <c r="I1540">
        <v>3</v>
      </c>
      <c r="J1540" t="s">
        <v>73</v>
      </c>
      <c r="K1540" t="s">
        <v>76</v>
      </c>
      <c r="L1540">
        <v>8</v>
      </c>
      <c r="M1540">
        <v>2</v>
      </c>
      <c r="N1540">
        <v>35</v>
      </c>
    </row>
    <row r="1541" spans="1:14">
      <c r="A1541" t="s">
        <v>12</v>
      </c>
      <c r="B1541" t="s">
        <v>36</v>
      </c>
      <c r="C1541" s="4">
        <v>45755</v>
      </c>
      <c r="D1541" s="4">
        <v>45770</v>
      </c>
      <c r="E1541" s="4">
        <v>45771</v>
      </c>
      <c r="F1541" s="4">
        <v>45809</v>
      </c>
      <c r="G1541">
        <v>68</v>
      </c>
      <c r="H1541">
        <v>20400</v>
      </c>
      <c r="I1541">
        <v>5</v>
      </c>
      <c r="J1541" t="s">
        <v>73</v>
      </c>
      <c r="K1541" t="s">
        <v>75</v>
      </c>
      <c r="L1541">
        <v>9</v>
      </c>
      <c r="M1541">
        <v>6</v>
      </c>
      <c r="N1541">
        <v>38</v>
      </c>
    </row>
    <row r="1542" spans="1:14">
      <c r="A1542" t="s">
        <v>13</v>
      </c>
      <c r="B1542" t="s">
        <v>37</v>
      </c>
      <c r="C1542" s="4">
        <v>45762</v>
      </c>
      <c r="D1542" s="4">
        <v>45776</v>
      </c>
      <c r="E1542" s="4">
        <v>45777</v>
      </c>
      <c r="F1542" s="4">
        <v>45809</v>
      </c>
      <c r="G1542">
        <v>57</v>
      </c>
      <c r="H1542">
        <v>7980</v>
      </c>
      <c r="I1542">
        <v>2</v>
      </c>
      <c r="J1542" t="s">
        <v>73</v>
      </c>
      <c r="K1542" t="s">
        <v>75</v>
      </c>
      <c r="L1542">
        <v>8</v>
      </c>
      <c r="M1542">
        <v>6</v>
      </c>
      <c r="N1542">
        <v>32</v>
      </c>
    </row>
    <row r="1543" spans="1:14">
      <c r="A1543" t="s">
        <v>13</v>
      </c>
      <c r="B1543" t="s">
        <v>38</v>
      </c>
      <c r="C1543" s="4">
        <v>45765</v>
      </c>
      <c r="D1543" s="4">
        <v>45776</v>
      </c>
      <c r="E1543" s="4">
        <v>45777</v>
      </c>
      <c r="F1543" s="4">
        <v>45809</v>
      </c>
      <c r="G1543">
        <v>89</v>
      </c>
      <c r="H1543">
        <v>16020</v>
      </c>
      <c r="I1543">
        <v>2</v>
      </c>
      <c r="J1543" t="s">
        <v>73</v>
      </c>
      <c r="K1543" t="s">
        <v>75</v>
      </c>
      <c r="L1543">
        <v>6</v>
      </c>
      <c r="M1543">
        <v>5</v>
      </c>
      <c r="N1543">
        <v>32</v>
      </c>
    </row>
    <row r="1544" spans="1:14">
      <c r="A1544" t="s">
        <v>14</v>
      </c>
      <c r="B1544" t="s">
        <v>39</v>
      </c>
      <c r="C1544" s="4">
        <v>45764</v>
      </c>
      <c r="D1544" s="4">
        <v>45777</v>
      </c>
      <c r="E1544" s="4">
        <v>45778</v>
      </c>
      <c r="F1544" s="4">
        <v>45809</v>
      </c>
      <c r="G1544">
        <v>48</v>
      </c>
      <c r="H1544">
        <v>5760</v>
      </c>
      <c r="I1544">
        <v>2</v>
      </c>
      <c r="J1544" t="s">
        <v>73</v>
      </c>
      <c r="K1544" t="s">
        <v>76</v>
      </c>
      <c r="L1544">
        <v>10</v>
      </c>
      <c r="M1544">
        <v>3</v>
      </c>
      <c r="N1544">
        <v>31</v>
      </c>
    </row>
    <row r="1545" spans="1:14">
      <c r="A1545" t="s">
        <v>14</v>
      </c>
      <c r="B1545" t="s">
        <v>40</v>
      </c>
      <c r="C1545" s="4">
        <v>45768</v>
      </c>
      <c r="D1545" s="4">
        <v>45777</v>
      </c>
      <c r="E1545" s="4">
        <v>45778</v>
      </c>
      <c r="F1545" s="4">
        <v>45809</v>
      </c>
      <c r="G1545">
        <v>50</v>
      </c>
      <c r="H1545">
        <v>6000</v>
      </c>
      <c r="I1545">
        <v>2</v>
      </c>
      <c r="J1545" t="s">
        <v>73</v>
      </c>
      <c r="K1545" t="s">
        <v>75</v>
      </c>
      <c r="L1545">
        <v>7</v>
      </c>
      <c r="M1545">
        <v>2</v>
      </c>
      <c r="N1545">
        <v>31</v>
      </c>
    </row>
    <row r="1546" spans="1:14">
      <c r="A1546" t="s">
        <v>15</v>
      </c>
      <c r="B1546" t="s">
        <v>41</v>
      </c>
      <c r="C1546" s="4">
        <v>45749</v>
      </c>
      <c r="D1546" s="4">
        <v>45756</v>
      </c>
      <c r="E1546" s="4">
        <v>45757</v>
      </c>
      <c r="F1546" s="4">
        <v>45809</v>
      </c>
      <c r="G1546">
        <v>39</v>
      </c>
      <c r="H1546">
        <v>26520</v>
      </c>
      <c r="I1546">
        <v>2</v>
      </c>
      <c r="J1546" t="s">
        <v>73</v>
      </c>
      <c r="K1546" t="s">
        <v>76</v>
      </c>
      <c r="L1546">
        <v>5</v>
      </c>
      <c r="M1546">
        <v>2</v>
      </c>
      <c r="N1546">
        <v>52</v>
      </c>
    </row>
    <row r="1547" spans="1:14">
      <c r="A1547" t="s">
        <v>15</v>
      </c>
      <c r="B1547" t="s">
        <v>42</v>
      </c>
      <c r="C1547" s="4">
        <v>45750</v>
      </c>
      <c r="D1547" s="4">
        <v>45760</v>
      </c>
      <c r="E1547" s="4">
        <v>45761</v>
      </c>
      <c r="F1547" s="4">
        <v>45809</v>
      </c>
      <c r="G1547">
        <v>47</v>
      </c>
      <c r="H1547">
        <v>31960</v>
      </c>
      <c r="I1547">
        <v>4</v>
      </c>
      <c r="J1547" t="s">
        <v>73</v>
      </c>
      <c r="K1547" t="s">
        <v>75</v>
      </c>
      <c r="L1547">
        <v>7</v>
      </c>
      <c r="M1547">
        <v>3</v>
      </c>
      <c r="N1547">
        <v>48</v>
      </c>
    </row>
    <row r="1548" spans="1:14">
      <c r="A1548" t="s">
        <v>16</v>
      </c>
      <c r="B1548" t="s">
        <v>43</v>
      </c>
      <c r="C1548" s="4">
        <v>45700</v>
      </c>
      <c r="D1548" s="4">
        <v>45712</v>
      </c>
      <c r="E1548" s="4">
        <v>45713</v>
      </c>
      <c r="F1548" s="4">
        <v>45809</v>
      </c>
      <c r="G1548">
        <v>42</v>
      </c>
      <c r="H1548">
        <v>31500</v>
      </c>
      <c r="I1548">
        <v>2</v>
      </c>
      <c r="J1548" t="s">
        <v>73</v>
      </c>
      <c r="K1548" t="s">
        <v>75</v>
      </c>
      <c r="L1548">
        <v>5</v>
      </c>
      <c r="M1548">
        <v>7</v>
      </c>
      <c r="N1548">
        <v>96</v>
      </c>
    </row>
    <row r="1549" spans="1:14">
      <c r="A1549" t="s">
        <v>16</v>
      </c>
      <c r="B1549" t="s">
        <v>44</v>
      </c>
      <c r="C1549" s="4">
        <v>45702</v>
      </c>
      <c r="D1549" s="4">
        <v>45711</v>
      </c>
      <c r="E1549" s="4">
        <v>45712</v>
      </c>
      <c r="F1549" s="4">
        <v>45809</v>
      </c>
      <c r="G1549">
        <v>60</v>
      </c>
      <c r="H1549">
        <v>45000</v>
      </c>
      <c r="I1549">
        <v>1</v>
      </c>
      <c r="J1549" t="s">
        <v>73</v>
      </c>
      <c r="K1549" t="s">
        <v>75</v>
      </c>
      <c r="L1549">
        <v>4</v>
      </c>
      <c r="M1549">
        <v>5</v>
      </c>
      <c r="N1549">
        <v>97</v>
      </c>
    </row>
    <row r="1550" spans="1:14">
      <c r="A1550" t="s">
        <v>19</v>
      </c>
      <c r="B1550" t="s">
        <v>45</v>
      </c>
      <c r="C1550" s="4">
        <v>45772</v>
      </c>
      <c r="D1550" s="4">
        <v>45779</v>
      </c>
      <c r="E1550" s="4">
        <v>45780</v>
      </c>
      <c r="F1550" s="4">
        <v>45809</v>
      </c>
      <c r="G1550">
        <v>60</v>
      </c>
      <c r="H1550">
        <v>21000</v>
      </c>
      <c r="I1550">
        <v>3</v>
      </c>
      <c r="J1550" t="s">
        <v>73</v>
      </c>
      <c r="K1550" t="s">
        <v>75</v>
      </c>
      <c r="L1550">
        <v>6</v>
      </c>
      <c r="M1550">
        <v>1</v>
      </c>
      <c r="N1550">
        <v>29</v>
      </c>
    </row>
    <row r="1551" spans="1:14">
      <c r="A1551" t="s">
        <v>19</v>
      </c>
      <c r="B1551" t="s">
        <v>46</v>
      </c>
      <c r="C1551" s="4">
        <v>45768</v>
      </c>
      <c r="D1551" s="4">
        <v>45778</v>
      </c>
      <c r="E1551" s="4">
        <v>45779</v>
      </c>
      <c r="F1551" s="4">
        <v>45809</v>
      </c>
      <c r="G1551">
        <v>65</v>
      </c>
      <c r="H1551">
        <v>22750</v>
      </c>
      <c r="I1551">
        <v>3</v>
      </c>
      <c r="J1551" t="s">
        <v>73</v>
      </c>
      <c r="K1551" t="s">
        <v>75</v>
      </c>
      <c r="L1551">
        <v>7</v>
      </c>
      <c r="M1551">
        <v>3</v>
      </c>
      <c r="N1551">
        <v>30</v>
      </c>
    </row>
    <row r="1552" spans="1:14">
      <c r="A1552" t="s">
        <v>20</v>
      </c>
      <c r="B1552" t="s">
        <v>47</v>
      </c>
      <c r="C1552" s="4">
        <v>45777</v>
      </c>
      <c r="D1552" s="4">
        <v>45786</v>
      </c>
      <c r="E1552" s="4">
        <v>45787</v>
      </c>
      <c r="F1552" s="4">
        <v>45809</v>
      </c>
      <c r="G1552">
        <v>62</v>
      </c>
      <c r="H1552">
        <v>13640</v>
      </c>
      <c r="I1552">
        <v>2</v>
      </c>
      <c r="J1552" t="s">
        <v>73</v>
      </c>
      <c r="K1552" t="s">
        <v>75</v>
      </c>
      <c r="L1552">
        <v>4</v>
      </c>
      <c r="M1552">
        <v>5</v>
      </c>
      <c r="N1552">
        <v>22</v>
      </c>
    </row>
    <row r="1553" spans="1:14">
      <c r="A1553" t="s">
        <v>20</v>
      </c>
      <c r="B1553" t="s">
        <v>48</v>
      </c>
      <c r="C1553" s="4">
        <v>45774</v>
      </c>
      <c r="D1553" s="4">
        <v>45785</v>
      </c>
      <c r="E1553" s="4">
        <v>45786</v>
      </c>
      <c r="F1553" s="4">
        <v>45809</v>
      </c>
      <c r="G1553">
        <v>62</v>
      </c>
      <c r="H1553">
        <v>13640</v>
      </c>
      <c r="I1553">
        <v>2</v>
      </c>
      <c r="J1553" t="s">
        <v>73</v>
      </c>
      <c r="K1553" t="s">
        <v>75</v>
      </c>
      <c r="L1553">
        <v>6</v>
      </c>
      <c r="M1553">
        <v>5</v>
      </c>
      <c r="N1553">
        <v>23</v>
      </c>
    </row>
    <row r="1554" spans="1:14">
      <c r="A1554" t="s">
        <v>21</v>
      </c>
      <c r="B1554" t="s">
        <v>49</v>
      </c>
      <c r="C1554" s="4">
        <v>45773</v>
      </c>
      <c r="D1554" s="4">
        <v>45787</v>
      </c>
      <c r="E1554" s="4">
        <v>45788</v>
      </c>
      <c r="F1554" s="4">
        <v>45809</v>
      </c>
      <c r="G1554">
        <v>40</v>
      </c>
      <c r="H1554">
        <v>2400</v>
      </c>
      <c r="I1554">
        <v>2</v>
      </c>
      <c r="J1554" t="s">
        <v>73</v>
      </c>
      <c r="K1554" t="s">
        <v>75</v>
      </c>
      <c r="L1554">
        <v>10</v>
      </c>
      <c r="M1554">
        <v>4</v>
      </c>
      <c r="N1554">
        <v>21</v>
      </c>
    </row>
    <row r="1555" spans="1:14">
      <c r="A1555" t="s">
        <v>21</v>
      </c>
      <c r="B1555" t="s">
        <v>50</v>
      </c>
      <c r="C1555" s="4">
        <v>45777</v>
      </c>
      <c r="D1555" s="4">
        <v>45790</v>
      </c>
      <c r="E1555" s="4">
        <v>45791</v>
      </c>
      <c r="F1555" s="4">
        <v>45809</v>
      </c>
      <c r="G1555">
        <v>52</v>
      </c>
      <c r="H1555">
        <v>3120</v>
      </c>
      <c r="I1555">
        <v>5</v>
      </c>
      <c r="J1555" t="s">
        <v>73</v>
      </c>
      <c r="K1555" t="s">
        <v>75</v>
      </c>
      <c r="L1555">
        <v>8</v>
      </c>
      <c r="M1555">
        <v>5</v>
      </c>
      <c r="N1555">
        <v>18</v>
      </c>
    </row>
    <row r="1556" spans="1:14">
      <c r="A1556" t="s">
        <v>22</v>
      </c>
      <c r="B1556" t="s">
        <v>51</v>
      </c>
      <c r="C1556" s="4">
        <v>45766</v>
      </c>
      <c r="D1556" s="4">
        <v>45779</v>
      </c>
      <c r="E1556" s="4">
        <v>45780</v>
      </c>
      <c r="F1556" s="4">
        <v>45809</v>
      </c>
      <c r="G1556">
        <v>44</v>
      </c>
      <c r="H1556">
        <v>7920</v>
      </c>
      <c r="I1556">
        <v>1</v>
      </c>
      <c r="J1556" t="s">
        <v>73</v>
      </c>
      <c r="K1556" t="s">
        <v>75</v>
      </c>
      <c r="L1556">
        <v>9</v>
      </c>
      <c r="M1556">
        <v>4</v>
      </c>
      <c r="N1556">
        <v>29</v>
      </c>
    </row>
    <row r="1557" spans="1:14">
      <c r="A1557" t="s">
        <v>22</v>
      </c>
      <c r="B1557" t="s">
        <v>52</v>
      </c>
      <c r="C1557" s="4">
        <v>45768</v>
      </c>
      <c r="D1557" s="4">
        <v>45777</v>
      </c>
      <c r="E1557" s="4">
        <v>45778</v>
      </c>
      <c r="F1557" s="4">
        <v>45809</v>
      </c>
      <c r="G1557">
        <v>49</v>
      </c>
      <c r="H1557">
        <v>8820</v>
      </c>
      <c r="I1557">
        <v>4</v>
      </c>
      <c r="J1557" t="s">
        <v>73</v>
      </c>
      <c r="K1557" t="s">
        <v>75</v>
      </c>
      <c r="L1557">
        <v>8</v>
      </c>
      <c r="M1557">
        <v>1</v>
      </c>
      <c r="N1557">
        <v>31</v>
      </c>
    </row>
    <row r="1558" spans="1:14">
      <c r="A1558" t="s">
        <v>23</v>
      </c>
      <c r="B1558" t="s">
        <v>53</v>
      </c>
      <c r="C1558" s="4">
        <v>45765</v>
      </c>
      <c r="D1558" s="4">
        <v>45775</v>
      </c>
      <c r="E1558" s="4">
        <v>45776</v>
      </c>
      <c r="F1558" s="4">
        <v>45809</v>
      </c>
      <c r="G1558">
        <v>36</v>
      </c>
      <c r="H1558">
        <v>16200</v>
      </c>
      <c r="I1558">
        <v>3</v>
      </c>
      <c r="J1558" t="s">
        <v>73</v>
      </c>
      <c r="K1558" t="s">
        <v>75</v>
      </c>
      <c r="L1558">
        <v>3</v>
      </c>
      <c r="M1558">
        <v>7</v>
      </c>
      <c r="N1558">
        <v>33</v>
      </c>
    </row>
    <row r="1559" spans="1:14">
      <c r="A1559" t="s">
        <v>23</v>
      </c>
      <c r="B1559" t="s">
        <v>54</v>
      </c>
      <c r="C1559" s="4">
        <v>45756</v>
      </c>
      <c r="D1559" s="4">
        <v>45771</v>
      </c>
      <c r="E1559" s="4">
        <v>45772</v>
      </c>
      <c r="F1559" s="4">
        <v>45809</v>
      </c>
      <c r="G1559">
        <v>47</v>
      </c>
      <c r="H1559">
        <v>21150</v>
      </c>
      <c r="I1559">
        <v>4</v>
      </c>
      <c r="J1559" t="s">
        <v>73</v>
      </c>
      <c r="K1559" t="s">
        <v>75</v>
      </c>
      <c r="L1559">
        <v>10</v>
      </c>
      <c r="M1559">
        <v>5</v>
      </c>
      <c r="N1559">
        <v>37</v>
      </c>
    </row>
    <row r="1560" spans="1:14">
      <c r="A1560" t="s">
        <v>24</v>
      </c>
      <c r="B1560" t="s">
        <v>55</v>
      </c>
      <c r="C1560" s="4">
        <v>45766</v>
      </c>
      <c r="D1560" s="4">
        <v>45780</v>
      </c>
      <c r="E1560" s="4">
        <v>45781</v>
      </c>
      <c r="F1560" s="4">
        <v>45809</v>
      </c>
      <c r="G1560">
        <v>52</v>
      </c>
      <c r="H1560">
        <v>13520</v>
      </c>
      <c r="I1560">
        <v>2</v>
      </c>
      <c r="J1560" t="s">
        <v>73</v>
      </c>
      <c r="K1560" t="s">
        <v>75</v>
      </c>
      <c r="L1560">
        <v>8</v>
      </c>
      <c r="M1560">
        <v>6</v>
      </c>
      <c r="N1560">
        <v>28</v>
      </c>
    </row>
    <row r="1561" spans="1:14">
      <c r="A1561" t="s">
        <v>24</v>
      </c>
      <c r="B1561" t="s">
        <v>56</v>
      </c>
      <c r="C1561" s="4">
        <v>45772</v>
      </c>
      <c r="D1561" s="4">
        <v>45781</v>
      </c>
      <c r="E1561" s="4">
        <v>45782</v>
      </c>
      <c r="F1561" s="4">
        <v>45809</v>
      </c>
      <c r="G1561">
        <v>76</v>
      </c>
      <c r="H1561">
        <v>19760</v>
      </c>
      <c r="I1561">
        <v>3</v>
      </c>
      <c r="J1561" t="s">
        <v>73</v>
      </c>
      <c r="K1561" t="s">
        <v>75</v>
      </c>
      <c r="L1561">
        <v>8</v>
      </c>
      <c r="M1561">
        <v>1</v>
      </c>
      <c r="N1561">
        <v>27</v>
      </c>
    </row>
    <row r="1562" spans="1:14">
      <c r="A1562" t="s">
        <v>25</v>
      </c>
      <c r="B1562" t="s">
        <v>57</v>
      </c>
      <c r="C1562" s="4">
        <v>45772</v>
      </c>
      <c r="D1562" s="4">
        <v>45786</v>
      </c>
      <c r="E1562" s="4">
        <v>45787</v>
      </c>
      <c r="F1562" s="4">
        <v>45809</v>
      </c>
      <c r="G1562">
        <v>59</v>
      </c>
      <c r="H1562">
        <v>5310</v>
      </c>
      <c r="I1562">
        <v>3</v>
      </c>
      <c r="J1562" t="s">
        <v>73</v>
      </c>
      <c r="K1562" t="s">
        <v>75</v>
      </c>
      <c r="L1562">
        <v>8</v>
      </c>
      <c r="M1562">
        <v>6</v>
      </c>
      <c r="N1562">
        <v>22</v>
      </c>
    </row>
    <row r="1563" spans="1:14">
      <c r="A1563" t="s">
        <v>25</v>
      </c>
      <c r="B1563" t="s">
        <v>58</v>
      </c>
      <c r="C1563" s="4">
        <v>45781</v>
      </c>
      <c r="D1563" s="4">
        <v>45788</v>
      </c>
      <c r="E1563" s="4">
        <v>45789</v>
      </c>
      <c r="F1563" s="4">
        <v>45809</v>
      </c>
      <c r="G1563">
        <v>63</v>
      </c>
      <c r="H1563">
        <v>5670</v>
      </c>
      <c r="I1563">
        <v>3</v>
      </c>
      <c r="J1563" t="s">
        <v>73</v>
      </c>
      <c r="K1563" t="s">
        <v>75</v>
      </c>
      <c r="L1563">
        <v>5</v>
      </c>
      <c r="M1563">
        <v>2</v>
      </c>
      <c r="N1563">
        <v>20</v>
      </c>
    </row>
    <row r="1564" spans="1:14">
      <c r="A1564" t="s">
        <v>26</v>
      </c>
      <c r="B1564" t="s">
        <v>59</v>
      </c>
      <c r="C1564" s="4">
        <v>45770</v>
      </c>
      <c r="D1564" s="4">
        <v>45785</v>
      </c>
      <c r="E1564" s="4">
        <v>45786</v>
      </c>
      <c r="F1564" s="4">
        <v>45809</v>
      </c>
      <c r="G1564">
        <v>51</v>
      </c>
      <c r="H1564">
        <v>7140</v>
      </c>
      <c r="I1564">
        <v>3</v>
      </c>
      <c r="J1564" t="s">
        <v>74</v>
      </c>
      <c r="K1564" t="s">
        <v>75</v>
      </c>
      <c r="L1564">
        <v>9</v>
      </c>
      <c r="M1564">
        <v>6</v>
      </c>
      <c r="N1564">
        <v>23</v>
      </c>
    </row>
    <row r="1565" spans="1:14">
      <c r="A1565" t="s">
        <v>26</v>
      </c>
      <c r="B1565" t="s">
        <v>60</v>
      </c>
      <c r="C1565" s="4">
        <v>45771</v>
      </c>
      <c r="D1565" s="4">
        <v>45785</v>
      </c>
      <c r="E1565" s="4">
        <v>45786</v>
      </c>
      <c r="F1565" s="4">
        <v>45809</v>
      </c>
      <c r="G1565">
        <v>70</v>
      </c>
      <c r="H1565">
        <v>9800</v>
      </c>
      <c r="I1565">
        <v>2</v>
      </c>
      <c r="J1565" t="s">
        <v>73</v>
      </c>
      <c r="K1565" t="s">
        <v>75</v>
      </c>
      <c r="L1565">
        <v>7</v>
      </c>
      <c r="M1565">
        <v>7</v>
      </c>
      <c r="N1565">
        <v>23</v>
      </c>
    </row>
    <row r="1566" spans="1:14">
      <c r="A1566" t="s">
        <v>8</v>
      </c>
      <c r="B1566" t="s">
        <v>27</v>
      </c>
      <c r="C1566" s="4">
        <v>45793</v>
      </c>
      <c r="D1566" s="4">
        <v>45803</v>
      </c>
      <c r="E1566" s="4">
        <v>45804</v>
      </c>
      <c r="F1566" s="4">
        <v>45839</v>
      </c>
      <c r="G1566">
        <v>42</v>
      </c>
      <c r="H1566">
        <v>10920</v>
      </c>
      <c r="I1566">
        <v>1</v>
      </c>
      <c r="J1566" t="s">
        <v>73</v>
      </c>
      <c r="K1566" t="s">
        <v>75</v>
      </c>
      <c r="L1566">
        <v>4</v>
      </c>
      <c r="M1566">
        <v>6</v>
      </c>
      <c r="N1566">
        <v>35</v>
      </c>
    </row>
    <row r="1567" spans="1:14">
      <c r="A1567" t="s">
        <v>8</v>
      </c>
      <c r="B1567" t="s">
        <v>28</v>
      </c>
      <c r="C1567" s="4">
        <v>45787</v>
      </c>
      <c r="D1567" s="4">
        <v>45802</v>
      </c>
      <c r="E1567" s="4">
        <v>45803</v>
      </c>
      <c r="F1567" s="4">
        <v>45839</v>
      </c>
      <c r="G1567">
        <v>64</v>
      </c>
      <c r="H1567">
        <v>16640</v>
      </c>
      <c r="I1567">
        <v>3</v>
      </c>
      <c r="J1567" t="s">
        <v>73</v>
      </c>
      <c r="K1567" t="s">
        <v>75</v>
      </c>
      <c r="L1567">
        <v>8</v>
      </c>
      <c r="M1567">
        <v>7</v>
      </c>
      <c r="N1567">
        <v>36</v>
      </c>
    </row>
    <row r="1568" spans="1:14">
      <c r="A1568" t="s">
        <v>9</v>
      </c>
      <c r="B1568" t="s">
        <v>29</v>
      </c>
      <c r="C1568" s="4">
        <v>45795</v>
      </c>
      <c r="D1568" s="4">
        <v>45811</v>
      </c>
      <c r="E1568" s="4">
        <v>45812</v>
      </c>
      <c r="F1568" s="4">
        <v>45839</v>
      </c>
      <c r="G1568">
        <v>50</v>
      </c>
      <c r="H1568">
        <v>7500</v>
      </c>
      <c r="I1568">
        <v>3</v>
      </c>
      <c r="J1568" t="s">
        <v>73</v>
      </c>
      <c r="K1568" t="s">
        <v>75</v>
      </c>
      <c r="L1568">
        <v>9</v>
      </c>
      <c r="M1568">
        <v>7</v>
      </c>
      <c r="N1568">
        <v>27</v>
      </c>
    </row>
    <row r="1569" spans="1:14">
      <c r="A1569" t="s">
        <v>9</v>
      </c>
      <c r="B1569" t="s">
        <v>30</v>
      </c>
      <c r="C1569" s="4">
        <v>45795</v>
      </c>
      <c r="D1569" s="4">
        <v>45809</v>
      </c>
      <c r="E1569" s="4">
        <v>45810</v>
      </c>
      <c r="F1569" s="4">
        <v>45839</v>
      </c>
      <c r="G1569">
        <v>60</v>
      </c>
      <c r="H1569">
        <v>9000</v>
      </c>
      <c r="I1569">
        <v>3</v>
      </c>
      <c r="J1569" t="s">
        <v>73</v>
      </c>
      <c r="K1569" t="s">
        <v>76</v>
      </c>
      <c r="L1569">
        <v>9</v>
      </c>
      <c r="M1569">
        <v>5</v>
      </c>
      <c r="N1569">
        <v>29</v>
      </c>
    </row>
    <row r="1570" spans="1:14">
      <c r="A1570" t="s">
        <v>10</v>
      </c>
      <c r="B1570" t="s">
        <v>31</v>
      </c>
      <c r="C1570" s="4">
        <v>45784</v>
      </c>
      <c r="D1570" s="4">
        <v>45795</v>
      </c>
      <c r="E1570" s="4">
        <v>45796</v>
      </c>
      <c r="F1570" s="4">
        <v>45839</v>
      </c>
      <c r="G1570">
        <v>46</v>
      </c>
      <c r="H1570">
        <v>14720</v>
      </c>
      <c r="I1570">
        <v>2</v>
      </c>
      <c r="J1570" t="s">
        <v>73</v>
      </c>
      <c r="K1570" t="s">
        <v>75</v>
      </c>
      <c r="L1570">
        <v>9</v>
      </c>
      <c r="M1570">
        <v>2</v>
      </c>
      <c r="N1570">
        <v>43</v>
      </c>
    </row>
    <row r="1571" spans="1:14">
      <c r="A1571" t="s">
        <v>10</v>
      </c>
      <c r="B1571" t="s">
        <v>32</v>
      </c>
      <c r="C1571" s="4">
        <v>45794</v>
      </c>
      <c r="D1571" s="4">
        <v>45799</v>
      </c>
      <c r="E1571" s="4">
        <v>45800</v>
      </c>
      <c r="F1571" s="4">
        <v>45839</v>
      </c>
      <c r="G1571">
        <v>53</v>
      </c>
      <c r="H1571">
        <v>16960</v>
      </c>
      <c r="I1571">
        <v>3</v>
      </c>
      <c r="J1571" t="s">
        <v>73</v>
      </c>
      <c r="K1571" t="s">
        <v>75</v>
      </c>
      <c r="L1571">
        <v>4</v>
      </c>
      <c r="M1571">
        <v>1</v>
      </c>
      <c r="N1571">
        <v>39</v>
      </c>
    </row>
    <row r="1572" spans="1:14">
      <c r="A1572" t="s">
        <v>11</v>
      </c>
      <c r="B1572" t="s">
        <v>33</v>
      </c>
      <c r="C1572" s="4">
        <v>45736</v>
      </c>
      <c r="D1572" s="4">
        <v>45753</v>
      </c>
      <c r="E1572" s="4">
        <v>45754</v>
      </c>
      <c r="F1572" s="4">
        <v>45839</v>
      </c>
      <c r="G1572">
        <v>53</v>
      </c>
      <c r="H1572">
        <v>14840</v>
      </c>
      <c r="I1572">
        <v>1</v>
      </c>
      <c r="J1572" t="s">
        <v>73</v>
      </c>
      <c r="K1572" t="s">
        <v>76</v>
      </c>
      <c r="L1572">
        <v>10</v>
      </c>
      <c r="M1572">
        <v>7</v>
      </c>
      <c r="N1572">
        <v>85</v>
      </c>
    </row>
    <row r="1573" spans="1:14">
      <c r="A1573" t="s">
        <v>11</v>
      </c>
      <c r="B1573" t="s">
        <v>34</v>
      </c>
      <c r="C1573" s="4">
        <v>45742</v>
      </c>
      <c r="D1573" s="4">
        <v>45753</v>
      </c>
      <c r="E1573" s="4">
        <v>45754</v>
      </c>
      <c r="F1573" s="4">
        <v>45839</v>
      </c>
      <c r="G1573">
        <v>50</v>
      </c>
      <c r="H1573">
        <v>14000</v>
      </c>
      <c r="I1573">
        <v>3</v>
      </c>
      <c r="J1573" t="s">
        <v>73</v>
      </c>
      <c r="K1573" t="s">
        <v>75</v>
      </c>
      <c r="L1573">
        <v>7</v>
      </c>
      <c r="M1573">
        <v>4</v>
      </c>
      <c r="N1573">
        <v>85</v>
      </c>
    </row>
    <row r="1574" spans="1:14">
      <c r="A1574" t="s">
        <v>12</v>
      </c>
      <c r="B1574" t="s">
        <v>35</v>
      </c>
      <c r="C1574" s="4">
        <v>45792</v>
      </c>
      <c r="D1574" s="4">
        <v>45804</v>
      </c>
      <c r="E1574" s="4">
        <v>45805</v>
      </c>
      <c r="F1574" s="4">
        <v>45839</v>
      </c>
      <c r="G1574">
        <v>38</v>
      </c>
      <c r="H1574">
        <v>11400</v>
      </c>
      <c r="I1574">
        <v>2</v>
      </c>
      <c r="J1574" t="s">
        <v>73</v>
      </c>
      <c r="K1574" t="s">
        <v>75</v>
      </c>
      <c r="L1574">
        <v>10</v>
      </c>
      <c r="M1574">
        <v>2</v>
      </c>
      <c r="N1574">
        <v>34</v>
      </c>
    </row>
    <row r="1575" spans="1:14">
      <c r="A1575" t="s">
        <v>12</v>
      </c>
      <c r="B1575" t="s">
        <v>36</v>
      </c>
      <c r="C1575" s="4">
        <v>45796</v>
      </c>
      <c r="D1575" s="4">
        <v>45806</v>
      </c>
      <c r="E1575" s="4">
        <v>45807</v>
      </c>
      <c r="F1575" s="4">
        <v>45839</v>
      </c>
      <c r="G1575">
        <v>54</v>
      </c>
      <c r="H1575">
        <v>16200</v>
      </c>
      <c r="I1575">
        <v>2</v>
      </c>
      <c r="J1575" t="s">
        <v>73</v>
      </c>
      <c r="K1575" t="s">
        <v>75</v>
      </c>
      <c r="L1575">
        <v>5</v>
      </c>
      <c r="M1575">
        <v>5</v>
      </c>
      <c r="N1575">
        <v>32</v>
      </c>
    </row>
    <row r="1576" spans="1:14">
      <c r="A1576" t="s">
        <v>13</v>
      </c>
      <c r="B1576" t="s">
        <v>37</v>
      </c>
      <c r="C1576" s="4">
        <v>45791</v>
      </c>
      <c r="D1576" s="4">
        <v>45807</v>
      </c>
      <c r="E1576" s="4">
        <v>45808</v>
      </c>
      <c r="F1576" s="4">
        <v>45839</v>
      </c>
      <c r="G1576">
        <v>53</v>
      </c>
      <c r="H1576">
        <v>7420</v>
      </c>
      <c r="I1576">
        <v>2</v>
      </c>
      <c r="J1576" t="s">
        <v>73</v>
      </c>
      <c r="K1576" t="s">
        <v>75</v>
      </c>
      <c r="L1576">
        <v>9</v>
      </c>
      <c r="M1576">
        <v>7</v>
      </c>
      <c r="N1576">
        <v>31</v>
      </c>
    </row>
    <row r="1577" spans="1:14">
      <c r="A1577" t="s">
        <v>13</v>
      </c>
      <c r="B1577" t="s">
        <v>38</v>
      </c>
      <c r="C1577" s="4">
        <v>45799</v>
      </c>
      <c r="D1577" s="4">
        <v>45808</v>
      </c>
      <c r="E1577" s="4">
        <v>45809</v>
      </c>
      <c r="F1577" s="4">
        <v>45839</v>
      </c>
      <c r="G1577">
        <v>81</v>
      </c>
      <c r="H1577">
        <v>14580</v>
      </c>
      <c r="I1577">
        <v>1</v>
      </c>
      <c r="J1577" t="s">
        <v>74</v>
      </c>
      <c r="K1577" t="s">
        <v>75</v>
      </c>
      <c r="L1577">
        <v>5</v>
      </c>
      <c r="M1577">
        <v>4</v>
      </c>
      <c r="N1577">
        <v>30</v>
      </c>
    </row>
    <row r="1578" spans="1:14">
      <c r="A1578" t="s">
        <v>14</v>
      </c>
      <c r="B1578" t="s">
        <v>39</v>
      </c>
      <c r="C1578" s="4">
        <v>45790</v>
      </c>
      <c r="D1578" s="4">
        <v>45806</v>
      </c>
      <c r="E1578" s="4">
        <v>45807</v>
      </c>
      <c r="F1578" s="4">
        <v>45839</v>
      </c>
      <c r="G1578">
        <v>48</v>
      </c>
      <c r="H1578">
        <v>5760</v>
      </c>
      <c r="I1578">
        <v>5</v>
      </c>
      <c r="J1578" t="s">
        <v>73</v>
      </c>
      <c r="K1578" t="s">
        <v>75</v>
      </c>
      <c r="L1578">
        <v>10</v>
      </c>
      <c r="M1578">
        <v>6</v>
      </c>
      <c r="N1578">
        <v>32</v>
      </c>
    </row>
    <row r="1579" spans="1:14">
      <c r="A1579" t="s">
        <v>14</v>
      </c>
      <c r="B1579" t="s">
        <v>40</v>
      </c>
      <c r="C1579" s="4">
        <v>45795</v>
      </c>
      <c r="D1579" s="4">
        <v>45805</v>
      </c>
      <c r="E1579" s="4">
        <v>45806</v>
      </c>
      <c r="F1579" s="4">
        <v>45839</v>
      </c>
      <c r="G1579">
        <v>65</v>
      </c>
      <c r="H1579">
        <v>7800</v>
      </c>
      <c r="I1579">
        <v>2</v>
      </c>
      <c r="J1579" t="s">
        <v>74</v>
      </c>
      <c r="K1579" t="s">
        <v>75</v>
      </c>
      <c r="L1579">
        <v>9</v>
      </c>
      <c r="M1579">
        <v>1</v>
      </c>
      <c r="N1579">
        <v>33</v>
      </c>
    </row>
    <row r="1580" spans="1:14">
      <c r="A1580" t="s">
        <v>15</v>
      </c>
      <c r="B1580" t="s">
        <v>41</v>
      </c>
      <c r="C1580" s="4">
        <v>45781</v>
      </c>
      <c r="D1580" s="4">
        <v>45788</v>
      </c>
      <c r="E1580" s="4">
        <v>45789</v>
      </c>
      <c r="F1580" s="4">
        <v>45839</v>
      </c>
      <c r="G1580">
        <v>35</v>
      </c>
      <c r="H1580">
        <v>23800</v>
      </c>
      <c r="I1580">
        <v>2</v>
      </c>
      <c r="J1580" t="s">
        <v>73</v>
      </c>
      <c r="K1580" t="s">
        <v>75</v>
      </c>
      <c r="L1580">
        <v>5</v>
      </c>
      <c r="M1580">
        <v>2</v>
      </c>
      <c r="N1580">
        <v>50</v>
      </c>
    </row>
    <row r="1581" spans="1:14">
      <c r="A1581" t="s">
        <v>15</v>
      </c>
      <c r="B1581" t="s">
        <v>42</v>
      </c>
      <c r="C1581" s="4">
        <v>45785</v>
      </c>
      <c r="D1581" s="4">
        <v>45791</v>
      </c>
      <c r="E1581" s="4">
        <v>45792</v>
      </c>
      <c r="F1581" s="4">
        <v>45839</v>
      </c>
      <c r="G1581">
        <v>47</v>
      </c>
      <c r="H1581">
        <v>31960</v>
      </c>
      <c r="I1581">
        <v>3</v>
      </c>
      <c r="J1581" t="s">
        <v>73</v>
      </c>
      <c r="K1581" t="s">
        <v>75</v>
      </c>
      <c r="L1581">
        <v>4</v>
      </c>
      <c r="M1581">
        <v>2</v>
      </c>
      <c r="N1581">
        <v>47</v>
      </c>
    </row>
    <row r="1582" spans="1:14">
      <c r="A1582" t="s">
        <v>16</v>
      </c>
      <c r="B1582" t="s">
        <v>43</v>
      </c>
      <c r="C1582" s="4">
        <v>45735</v>
      </c>
      <c r="D1582" s="4">
        <v>45746</v>
      </c>
      <c r="E1582" s="4">
        <v>45747</v>
      </c>
      <c r="F1582" s="4">
        <v>45839</v>
      </c>
      <c r="G1582">
        <v>43</v>
      </c>
      <c r="H1582">
        <v>32250</v>
      </c>
      <c r="I1582">
        <v>2</v>
      </c>
      <c r="J1582" t="s">
        <v>73</v>
      </c>
      <c r="K1582" t="s">
        <v>75</v>
      </c>
      <c r="L1582">
        <v>7</v>
      </c>
      <c r="M1582">
        <v>4</v>
      </c>
      <c r="N1582">
        <v>92</v>
      </c>
    </row>
    <row r="1583" spans="1:14">
      <c r="A1583" t="s">
        <v>16</v>
      </c>
      <c r="B1583" t="s">
        <v>44</v>
      </c>
      <c r="C1583" s="4">
        <v>45726</v>
      </c>
      <c r="D1583" s="4">
        <v>45742</v>
      </c>
      <c r="E1583" s="4">
        <v>45743</v>
      </c>
      <c r="F1583" s="4">
        <v>45839</v>
      </c>
      <c r="G1583">
        <v>57</v>
      </c>
      <c r="H1583">
        <v>42750</v>
      </c>
      <c r="I1583">
        <v>1</v>
      </c>
      <c r="J1583" t="s">
        <v>73</v>
      </c>
      <c r="K1583" t="s">
        <v>75</v>
      </c>
      <c r="L1583">
        <v>9</v>
      </c>
      <c r="M1583">
        <v>7</v>
      </c>
      <c r="N1583">
        <v>96</v>
      </c>
    </row>
    <row r="1584" spans="1:14">
      <c r="A1584" t="s">
        <v>19</v>
      </c>
      <c r="B1584" t="s">
        <v>45</v>
      </c>
      <c r="C1584" s="4">
        <v>45798</v>
      </c>
      <c r="D1584" s="4">
        <v>45808</v>
      </c>
      <c r="E1584" s="4">
        <v>45809</v>
      </c>
      <c r="F1584" s="4">
        <v>45839</v>
      </c>
      <c r="G1584">
        <v>53</v>
      </c>
      <c r="H1584">
        <v>18550</v>
      </c>
      <c r="I1584">
        <v>3</v>
      </c>
      <c r="J1584" t="s">
        <v>73</v>
      </c>
      <c r="K1584" t="s">
        <v>75</v>
      </c>
      <c r="L1584">
        <v>4</v>
      </c>
      <c r="M1584">
        <v>6</v>
      </c>
      <c r="N1584">
        <v>30</v>
      </c>
    </row>
    <row r="1585" spans="1:14">
      <c r="A1585" t="s">
        <v>19</v>
      </c>
      <c r="B1585" t="s">
        <v>46</v>
      </c>
      <c r="C1585" s="4">
        <v>45797</v>
      </c>
      <c r="D1585" s="4">
        <v>45808</v>
      </c>
      <c r="E1585" s="4">
        <v>45809</v>
      </c>
      <c r="F1585" s="4">
        <v>45839</v>
      </c>
      <c r="G1585">
        <v>54</v>
      </c>
      <c r="H1585">
        <v>18900</v>
      </c>
      <c r="I1585">
        <v>1</v>
      </c>
      <c r="J1585" t="s">
        <v>73</v>
      </c>
      <c r="K1585" t="s">
        <v>75</v>
      </c>
      <c r="L1585">
        <v>8</v>
      </c>
      <c r="M1585">
        <v>3</v>
      </c>
      <c r="N1585">
        <v>30</v>
      </c>
    </row>
    <row r="1586" spans="1:14">
      <c r="A1586" t="s">
        <v>20</v>
      </c>
      <c r="B1586" t="s">
        <v>47</v>
      </c>
      <c r="C1586" s="4">
        <v>45799</v>
      </c>
      <c r="D1586" s="4">
        <v>45813</v>
      </c>
      <c r="E1586" s="4">
        <v>45814</v>
      </c>
      <c r="F1586" s="4">
        <v>45839</v>
      </c>
      <c r="G1586">
        <v>46</v>
      </c>
      <c r="H1586">
        <v>10120</v>
      </c>
      <c r="I1586">
        <v>3</v>
      </c>
      <c r="J1586" t="s">
        <v>73</v>
      </c>
      <c r="K1586" t="s">
        <v>76</v>
      </c>
      <c r="L1586">
        <v>9</v>
      </c>
      <c r="M1586">
        <v>5</v>
      </c>
      <c r="N1586">
        <v>25</v>
      </c>
    </row>
    <row r="1587" spans="1:14">
      <c r="A1587" t="s">
        <v>20</v>
      </c>
      <c r="B1587" t="s">
        <v>48</v>
      </c>
      <c r="C1587" s="4">
        <v>45801</v>
      </c>
      <c r="D1587" s="4">
        <v>45811</v>
      </c>
      <c r="E1587" s="4">
        <v>45812</v>
      </c>
      <c r="F1587" s="4">
        <v>45839</v>
      </c>
      <c r="G1587">
        <v>70</v>
      </c>
      <c r="H1587">
        <v>15400</v>
      </c>
      <c r="I1587">
        <v>3</v>
      </c>
      <c r="J1587" t="s">
        <v>74</v>
      </c>
      <c r="K1587" t="s">
        <v>75</v>
      </c>
      <c r="L1587">
        <v>7</v>
      </c>
      <c r="M1587">
        <v>3</v>
      </c>
      <c r="N1587">
        <v>27</v>
      </c>
    </row>
    <row r="1588" spans="1:14">
      <c r="A1588" t="s">
        <v>21</v>
      </c>
      <c r="B1588" t="s">
        <v>49</v>
      </c>
      <c r="C1588" s="4">
        <v>45806</v>
      </c>
      <c r="D1588" s="4">
        <v>45818</v>
      </c>
      <c r="E1588" s="4">
        <v>45819</v>
      </c>
      <c r="F1588" s="4">
        <v>45839</v>
      </c>
      <c r="G1588">
        <v>41</v>
      </c>
      <c r="H1588">
        <v>2460</v>
      </c>
      <c r="I1588">
        <v>2</v>
      </c>
      <c r="J1588" t="s">
        <v>73</v>
      </c>
      <c r="K1588" t="s">
        <v>75</v>
      </c>
      <c r="L1588">
        <v>8</v>
      </c>
      <c r="M1588">
        <v>4</v>
      </c>
      <c r="N1588">
        <v>20</v>
      </c>
    </row>
    <row r="1589" spans="1:14">
      <c r="A1589" t="s">
        <v>21</v>
      </c>
      <c r="B1589" t="s">
        <v>50</v>
      </c>
      <c r="C1589" s="4">
        <v>45804</v>
      </c>
      <c r="D1589" s="4">
        <v>45816</v>
      </c>
      <c r="E1589" s="4">
        <v>45817</v>
      </c>
      <c r="F1589" s="4">
        <v>45839</v>
      </c>
      <c r="G1589">
        <v>61</v>
      </c>
      <c r="H1589">
        <v>3660</v>
      </c>
      <c r="I1589">
        <v>2</v>
      </c>
      <c r="J1589" t="s">
        <v>73</v>
      </c>
      <c r="K1589" t="s">
        <v>75</v>
      </c>
      <c r="L1589">
        <v>6</v>
      </c>
      <c r="M1589">
        <v>6</v>
      </c>
      <c r="N1589">
        <v>22</v>
      </c>
    </row>
    <row r="1590" spans="1:14">
      <c r="A1590" t="s">
        <v>22</v>
      </c>
      <c r="B1590" t="s">
        <v>51</v>
      </c>
      <c r="C1590" s="4">
        <v>45800</v>
      </c>
      <c r="D1590" s="4">
        <v>45809</v>
      </c>
      <c r="E1590" s="4">
        <v>45810</v>
      </c>
      <c r="F1590" s="4">
        <v>45839</v>
      </c>
      <c r="G1590">
        <v>58</v>
      </c>
      <c r="H1590">
        <v>10440</v>
      </c>
      <c r="I1590">
        <v>2</v>
      </c>
      <c r="J1590" t="s">
        <v>73</v>
      </c>
      <c r="K1590" t="s">
        <v>76</v>
      </c>
      <c r="L1590">
        <v>7</v>
      </c>
      <c r="M1590">
        <v>2</v>
      </c>
      <c r="N1590">
        <v>29</v>
      </c>
    </row>
    <row r="1591" spans="1:14">
      <c r="A1591" t="s">
        <v>22</v>
      </c>
      <c r="B1591" t="s">
        <v>52</v>
      </c>
      <c r="C1591" s="4">
        <v>45796</v>
      </c>
      <c r="D1591" s="4">
        <v>45808</v>
      </c>
      <c r="E1591" s="4">
        <v>45809</v>
      </c>
      <c r="F1591" s="4">
        <v>45839</v>
      </c>
      <c r="G1591">
        <v>69</v>
      </c>
      <c r="H1591">
        <v>12420</v>
      </c>
      <c r="I1591">
        <v>2</v>
      </c>
      <c r="J1591" t="s">
        <v>73</v>
      </c>
      <c r="K1591" t="s">
        <v>75</v>
      </c>
      <c r="L1591">
        <v>8</v>
      </c>
      <c r="M1591">
        <v>4</v>
      </c>
      <c r="N1591">
        <v>30</v>
      </c>
    </row>
    <row r="1592" spans="1:14">
      <c r="A1592" t="s">
        <v>23</v>
      </c>
      <c r="B1592" t="s">
        <v>53</v>
      </c>
      <c r="C1592" s="4">
        <v>45796</v>
      </c>
      <c r="D1592" s="4">
        <v>45802</v>
      </c>
      <c r="E1592" s="4">
        <v>45803</v>
      </c>
      <c r="F1592" s="4">
        <v>45839</v>
      </c>
      <c r="G1592">
        <v>40</v>
      </c>
      <c r="H1592">
        <v>18000</v>
      </c>
      <c r="I1592">
        <v>1</v>
      </c>
      <c r="J1592" t="s">
        <v>73</v>
      </c>
      <c r="K1592" t="s">
        <v>75</v>
      </c>
      <c r="L1592">
        <v>5</v>
      </c>
      <c r="M1592">
        <v>1</v>
      </c>
      <c r="N1592">
        <v>36</v>
      </c>
    </row>
    <row r="1593" spans="1:14">
      <c r="A1593" t="s">
        <v>23</v>
      </c>
      <c r="B1593" t="s">
        <v>54</v>
      </c>
      <c r="C1593" s="4">
        <v>45793</v>
      </c>
      <c r="D1593" s="4">
        <v>45801</v>
      </c>
      <c r="E1593" s="4">
        <v>45802</v>
      </c>
      <c r="F1593" s="4">
        <v>45839</v>
      </c>
      <c r="G1593">
        <v>51</v>
      </c>
      <c r="H1593">
        <v>22950</v>
      </c>
      <c r="I1593">
        <v>1</v>
      </c>
      <c r="J1593" t="s">
        <v>73</v>
      </c>
      <c r="K1593" t="s">
        <v>75</v>
      </c>
      <c r="L1593">
        <v>7</v>
      </c>
      <c r="M1593">
        <v>1</v>
      </c>
      <c r="N1593">
        <v>37</v>
      </c>
    </row>
    <row r="1594" spans="1:14">
      <c r="A1594" t="s">
        <v>24</v>
      </c>
      <c r="B1594" t="s">
        <v>55</v>
      </c>
      <c r="C1594" s="4">
        <v>45799</v>
      </c>
      <c r="D1594" s="4">
        <v>45810</v>
      </c>
      <c r="E1594" s="4">
        <v>45811</v>
      </c>
      <c r="F1594" s="4">
        <v>45839</v>
      </c>
      <c r="G1594">
        <v>60</v>
      </c>
      <c r="H1594">
        <v>15600</v>
      </c>
      <c r="I1594">
        <v>2</v>
      </c>
      <c r="J1594" t="s">
        <v>73</v>
      </c>
      <c r="K1594" t="s">
        <v>75</v>
      </c>
      <c r="L1594">
        <v>7</v>
      </c>
      <c r="M1594">
        <v>4</v>
      </c>
      <c r="N1594">
        <v>28</v>
      </c>
    </row>
    <row r="1595" spans="1:14">
      <c r="A1595" t="s">
        <v>24</v>
      </c>
      <c r="B1595" t="s">
        <v>56</v>
      </c>
      <c r="C1595" s="4">
        <v>45802</v>
      </c>
      <c r="D1595" s="4">
        <v>45810</v>
      </c>
      <c r="E1595" s="4">
        <v>45811</v>
      </c>
      <c r="F1595" s="4">
        <v>45839</v>
      </c>
      <c r="G1595">
        <v>49</v>
      </c>
      <c r="H1595">
        <v>12740</v>
      </c>
      <c r="I1595">
        <v>2</v>
      </c>
      <c r="J1595" t="s">
        <v>73</v>
      </c>
      <c r="K1595" t="s">
        <v>76</v>
      </c>
      <c r="L1595">
        <v>6</v>
      </c>
      <c r="M1595">
        <v>2</v>
      </c>
      <c r="N1595">
        <v>28</v>
      </c>
    </row>
    <row r="1596" spans="1:14">
      <c r="A1596" t="s">
        <v>25</v>
      </c>
      <c r="B1596" t="s">
        <v>57</v>
      </c>
      <c r="C1596" s="4">
        <v>45806</v>
      </c>
      <c r="D1596" s="4">
        <v>45818</v>
      </c>
      <c r="E1596" s="4">
        <v>45819</v>
      </c>
      <c r="F1596" s="4">
        <v>45839</v>
      </c>
      <c r="G1596">
        <v>59</v>
      </c>
      <c r="H1596">
        <v>5310</v>
      </c>
      <c r="I1596">
        <v>2</v>
      </c>
      <c r="J1596" t="s">
        <v>73</v>
      </c>
      <c r="K1596" t="s">
        <v>75</v>
      </c>
      <c r="L1596">
        <v>8</v>
      </c>
      <c r="M1596">
        <v>4</v>
      </c>
      <c r="N1596">
        <v>20</v>
      </c>
    </row>
    <row r="1597" spans="1:14">
      <c r="A1597" t="s">
        <v>25</v>
      </c>
      <c r="B1597" t="s">
        <v>58</v>
      </c>
      <c r="C1597" s="4">
        <v>45804</v>
      </c>
      <c r="D1597" s="4">
        <v>45816</v>
      </c>
      <c r="E1597" s="4">
        <v>45817</v>
      </c>
      <c r="F1597" s="4">
        <v>45839</v>
      </c>
      <c r="G1597">
        <v>71</v>
      </c>
      <c r="H1597">
        <v>6390</v>
      </c>
      <c r="I1597">
        <v>2</v>
      </c>
      <c r="J1597" t="s">
        <v>74</v>
      </c>
      <c r="K1597" t="s">
        <v>75</v>
      </c>
      <c r="L1597">
        <v>6</v>
      </c>
      <c r="M1597">
        <v>6</v>
      </c>
      <c r="N1597">
        <v>22</v>
      </c>
    </row>
    <row r="1598" spans="1:14">
      <c r="A1598" t="s">
        <v>26</v>
      </c>
      <c r="B1598" t="s">
        <v>59</v>
      </c>
      <c r="C1598" s="4">
        <v>45802</v>
      </c>
      <c r="D1598" s="4">
        <v>45811</v>
      </c>
      <c r="E1598" s="4">
        <v>45812</v>
      </c>
      <c r="F1598" s="4">
        <v>45839</v>
      </c>
      <c r="G1598">
        <v>38</v>
      </c>
      <c r="H1598">
        <v>5320</v>
      </c>
      <c r="I1598">
        <v>2</v>
      </c>
      <c r="J1598" t="s">
        <v>73</v>
      </c>
      <c r="K1598" t="s">
        <v>75</v>
      </c>
      <c r="L1598">
        <v>5</v>
      </c>
      <c r="M1598">
        <v>4</v>
      </c>
      <c r="N1598">
        <v>27</v>
      </c>
    </row>
    <row r="1599" spans="1:14">
      <c r="A1599" t="s">
        <v>26</v>
      </c>
      <c r="B1599" t="s">
        <v>60</v>
      </c>
      <c r="C1599" s="4">
        <v>45802</v>
      </c>
      <c r="D1599" s="4">
        <v>45816</v>
      </c>
      <c r="E1599" s="4">
        <v>45817</v>
      </c>
      <c r="F1599" s="4">
        <v>45839</v>
      </c>
      <c r="G1599">
        <v>65</v>
      </c>
      <c r="H1599">
        <v>9100</v>
      </c>
      <c r="I1599">
        <v>2</v>
      </c>
      <c r="J1599" t="s">
        <v>73</v>
      </c>
      <c r="K1599" t="s">
        <v>75</v>
      </c>
      <c r="L1599">
        <v>7</v>
      </c>
      <c r="M1599">
        <v>7</v>
      </c>
      <c r="N1599">
        <v>22</v>
      </c>
    </row>
    <row r="1600" spans="1:14">
      <c r="A1600" t="s">
        <v>8</v>
      </c>
      <c r="B1600" t="s">
        <v>27</v>
      </c>
      <c r="C1600" s="4">
        <v>45823</v>
      </c>
      <c r="D1600" s="4">
        <v>45836</v>
      </c>
      <c r="E1600" s="4">
        <v>45837</v>
      </c>
      <c r="F1600" s="4">
        <v>45870</v>
      </c>
      <c r="G1600">
        <v>54</v>
      </c>
      <c r="H1600">
        <v>14040</v>
      </c>
      <c r="I1600">
        <v>1</v>
      </c>
      <c r="J1600" t="s">
        <v>74</v>
      </c>
      <c r="K1600" t="s">
        <v>75</v>
      </c>
      <c r="L1600">
        <v>6</v>
      </c>
      <c r="M1600">
        <v>7</v>
      </c>
      <c r="N1600">
        <v>33</v>
      </c>
    </row>
    <row r="1601" spans="1:14">
      <c r="A1601" t="s">
        <v>8</v>
      </c>
      <c r="B1601" t="s">
        <v>28</v>
      </c>
      <c r="C1601" s="4">
        <v>45828</v>
      </c>
      <c r="D1601" s="4">
        <v>45837</v>
      </c>
      <c r="E1601" s="4">
        <v>45838</v>
      </c>
      <c r="F1601" s="4">
        <v>45870</v>
      </c>
      <c r="G1601">
        <v>44</v>
      </c>
      <c r="H1601">
        <v>11440</v>
      </c>
      <c r="I1601">
        <v>2</v>
      </c>
      <c r="J1601" t="s">
        <v>73</v>
      </c>
      <c r="K1601" t="s">
        <v>75</v>
      </c>
      <c r="L1601">
        <v>7</v>
      </c>
      <c r="M1601">
        <v>2</v>
      </c>
      <c r="N1601">
        <v>32</v>
      </c>
    </row>
    <row r="1602" spans="1:14">
      <c r="A1602" t="s">
        <v>9</v>
      </c>
      <c r="B1602" t="s">
        <v>29</v>
      </c>
      <c r="C1602" s="4">
        <v>45825</v>
      </c>
      <c r="D1602" s="4">
        <v>45837</v>
      </c>
      <c r="E1602" s="4">
        <v>45838</v>
      </c>
      <c r="F1602" s="4">
        <v>45870</v>
      </c>
      <c r="G1602">
        <v>55</v>
      </c>
      <c r="H1602">
        <v>8250</v>
      </c>
      <c r="I1602">
        <v>3</v>
      </c>
      <c r="J1602" t="s">
        <v>73</v>
      </c>
      <c r="K1602" t="s">
        <v>75</v>
      </c>
      <c r="L1602">
        <v>7</v>
      </c>
      <c r="M1602">
        <v>5</v>
      </c>
      <c r="N1602">
        <v>32</v>
      </c>
    </row>
    <row r="1603" spans="1:14">
      <c r="A1603" t="s">
        <v>9</v>
      </c>
      <c r="B1603" t="s">
        <v>30</v>
      </c>
      <c r="C1603" s="4">
        <v>45834</v>
      </c>
      <c r="D1603" s="4">
        <v>45842</v>
      </c>
      <c r="E1603" s="4">
        <v>45843</v>
      </c>
      <c r="F1603" s="4">
        <v>45870</v>
      </c>
      <c r="G1603">
        <v>67</v>
      </c>
      <c r="H1603">
        <v>10050</v>
      </c>
      <c r="I1603">
        <v>2</v>
      </c>
      <c r="J1603" t="s">
        <v>73</v>
      </c>
      <c r="K1603" t="s">
        <v>75</v>
      </c>
      <c r="L1603">
        <v>3</v>
      </c>
      <c r="M1603">
        <v>5</v>
      </c>
      <c r="N1603">
        <v>27</v>
      </c>
    </row>
    <row r="1604" spans="1:14">
      <c r="A1604" t="s">
        <v>10</v>
      </c>
      <c r="B1604" t="s">
        <v>31</v>
      </c>
      <c r="C1604" s="4">
        <v>45819</v>
      </c>
      <c r="D1604" s="4">
        <v>45831</v>
      </c>
      <c r="E1604" s="4">
        <v>45832</v>
      </c>
      <c r="F1604" s="4">
        <v>45870</v>
      </c>
      <c r="G1604">
        <v>44</v>
      </c>
      <c r="H1604">
        <v>14080</v>
      </c>
      <c r="I1604">
        <v>2</v>
      </c>
      <c r="J1604" t="s">
        <v>73</v>
      </c>
      <c r="K1604" t="s">
        <v>76</v>
      </c>
      <c r="L1604">
        <v>8</v>
      </c>
      <c r="M1604">
        <v>4</v>
      </c>
      <c r="N1604">
        <v>38</v>
      </c>
    </row>
    <row r="1605" spans="1:14">
      <c r="A1605" t="s">
        <v>10</v>
      </c>
      <c r="B1605" t="s">
        <v>32</v>
      </c>
      <c r="C1605" s="4">
        <v>45821</v>
      </c>
      <c r="D1605" s="4">
        <v>45829</v>
      </c>
      <c r="E1605" s="4">
        <v>45830</v>
      </c>
      <c r="F1605" s="4">
        <v>45870</v>
      </c>
      <c r="G1605">
        <v>70</v>
      </c>
      <c r="H1605">
        <v>22400</v>
      </c>
      <c r="I1605">
        <v>3</v>
      </c>
      <c r="J1605" t="s">
        <v>73</v>
      </c>
      <c r="K1605" t="s">
        <v>75</v>
      </c>
      <c r="L1605">
        <v>6</v>
      </c>
      <c r="M1605">
        <v>2</v>
      </c>
      <c r="N1605">
        <v>40</v>
      </c>
    </row>
    <row r="1606" spans="1:14">
      <c r="A1606" t="s">
        <v>11</v>
      </c>
      <c r="B1606" t="s">
        <v>33</v>
      </c>
      <c r="C1606" s="4">
        <v>45775</v>
      </c>
      <c r="D1606" s="4">
        <v>45786</v>
      </c>
      <c r="E1606" s="4">
        <v>45787</v>
      </c>
      <c r="F1606" s="4">
        <v>45870</v>
      </c>
      <c r="G1606">
        <v>54</v>
      </c>
      <c r="H1606">
        <v>15120</v>
      </c>
      <c r="I1606">
        <v>3</v>
      </c>
      <c r="J1606" t="s">
        <v>73</v>
      </c>
      <c r="K1606" t="s">
        <v>75</v>
      </c>
      <c r="L1606">
        <v>7</v>
      </c>
      <c r="M1606">
        <v>4</v>
      </c>
      <c r="N1606">
        <v>83</v>
      </c>
    </row>
    <row r="1607" spans="1:14">
      <c r="A1607" t="s">
        <v>11</v>
      </c>
      <c r="B1607" t="s">
        <v>34</v>
      </c>
      <c r="C1607" s="4">
        <v>45773</v>
      </c>
      <c r="D1607" s="4">
        <v>45783</v>
      </c>
      <c r="E1607" s="4">
        <v>45784</v>
      </c>
      <c r="F1607" s="4">
        <v>45870</v>
      </c>
      <c r="G1607">
        <v>69</v>
      </c>
      <c r="H1607">
        <v>19320</v>
      </c>
      <c r="I1607">
        <v>2</v>
      </c>
      <c r="J1607" t="s">
        <v>73</v>
      </c>
      <c r="K1607" t="s">
        <v>76</v>
      </c>
      <c r="L1607">
        <v>6</v>
      </c>
      <c r="M1607">
        <v>4</v>
      </c>
      <c r="N1607">
        <v>86</v>
      </c>
    </row>
    <row r="1608" spans="1:14">
      <c r="A1608" t="s">
        <v>12</v>
      </c>
      <c r="B1608" t="s">
        <v>35</v>
      </c>
      <c r="C1608" s="4">
        <v>45825</v>
      </c>
      <c r="D1608" s="4">
        <v>45834</v>
      </c>
      <c r="E1608" s="4">
        <v>45835</v>
      </c>
      <c r="F1608" s="4">
        <v>45870</v>
      </c>
      <c r="G1608">
        <v>59</v>
      </c>
      <c r="H1608">
        <v>17700</v>
      </c>
      <c r="I1608">
        <v>1</v>
      </c>
      <c r="J1608" t="s">
        <v>74</v>
      </c>
      <c r="K1608" t="s">
        <v>75</v>
      </c>
      <c r="L1608">
        <v>7</v>
      </c>
      <c r="M1608">
        <v>2</v>
      </c>
      <c r="N1608">
        <v>35</v>
      </c>
    </row>
    <row r="1609" spans="1:14">
      <c r="A1609" t="s">
        <v>12</v>
      </c>
      <c r="B1609" t="s">
        <v>36</v>
      </c>
      <c r="C1609" s="4">
        <v>45823</v>
      </c>
      <c r="D1609" s="4">
        <v>45836</v>
      </c>
      <c r="E1609" s="4">
        <v>45837</v>
      </c>
      <c r="F1609" s="4">
        <v>45870</v>
      </c>
      <c r="G1609">
        <v>57</v>
      </c>
      <c r="H1609">
        <v>17100</v>
      </c>
      <c r="I1609">
        <v>3</v>
      </c>
      <c r="J1609" t="s">
        <v>73</v>
      </c>
      <c r="K1609" t="s">
        <v>75</v>
      </c>
      <c r="L1609">
        <v>7</v>
      </c>
      <c r="M1609">
        <v>6</v>
      </c>
      <c r="N1609">
        <v>33</v>
      </c>
    </row>
    <row r="1610" spans="1:14">
      <c r="A1610" t="s">
        <v>13</v>
      </c>
      <c r="B1610" t="s">
        <v>37</v>
      </c>
      <c r="C1610" s="4">
        <v>45824</v>
      </c>
      <c r="D1610" s="4">
        <v>45836</v>
      </c>
      <c r="E1610" s="4">
        <v>45837</v>
      </c>
      <c r="F1610" s="4">
        <v>45870</v>
      </c>
      <c r="G1610">
        <v>52</v>
      </c>
      <c r="H1610">
        <v>7280</v>
      </c>
      <c r="I1610">
        <v>3</v>
      </c>
      <c r="J1610" t="s">
        <v>74</v>
      </c>
      <c r="K1610" t="s">
        <v>75</v>
      </c>
      <c r="L1610">
        <v>8</v>
      </c>
      <c r="M1610">
        <v>4</v>
      </c>
      <c r="N1610">
        <v>33</v>
      </c>
    </row>
    <row r="1611" spans="1:14">
      <c r="A1611" t="s">
        <v>13</v>
      </c>
      <c r="B1611" t="s">
        <v>38</v>
      </c>
      <c r="C1611" s="4">
        <v>45828</v>
      </c>
      <c r="D1611" s="4">
        <v>45839</v>
      </c>
      <c r="E1611" s="4">
        <v>45840</v>
      </c>
      <c r="F1611" s="4">
        <v>45870</v>
      </c>
      <c r="G1611">
        <v>59</v>
      </c>
      <c r="H1611">
        <v>10620</v>
      </c>
      <c r="I1611">
        <v>2</v>
      </c>
      <c r="J1611" t="s">
        <v>73</v>
      </c>
      <c r="K1611" t="s">
        <v>75</v>
      </c>
      <c r="L1611">
        <v>9</v>
      </c>
      <c r="M1611">
        <v>2</v>
      </c>
      <c r="N1611">
        <v>30</v>
      </c>
    </row>
    <row r="1612" spans="1:14">
      <c r="A1612" t="s">
        <v>14</v>
      </c>
      <c r="B1612" t="s">
        <v>39</v>
      </c>
      <c r="C1612" s="4">
        <v>45835</v>
      </c>
      <c r="D1612" s="4">
        <v>45840</v>
      </c>
      <c r="E1612" s="4">
        <v>45841</v>
      </c>
      <c r="F1612" s="4">
        <v>45870</v>
      </c>
      <c r="G1612">
        <v>49</v>
      </c>
      <c r="H1612">
        <v>5880</v>
      </c>
      <c r="I1612">
        <v>4</v>
      </c>
      <c r="J1612" t="s">
        <v>73</v>
      </c>
      <c r="K1612" t="s">
        <v>75</v>
      </c>
      <c r="L1612">
        <v>4</v>
      </c>
      <c r="M1612">
        <v>1</v>
      </c>
      <c r="N1612">
        <v>29</v>
      </c>
    </row>
    <row r="1613" spans="1:14">
      <c r="A1613" t="s">
        <v>14</v>
      </c>
      <c r="B1613" t="s">
        <v>40</v>
      </c>
      <c r="C1613" s="4">
        <v>45829</v>
      </c>
      <c r="D1613" s="4">
        <v>45840</v>
      </c>
      <c r="E1613" s="4">
        <v>45841</v>
      </c>
      <c r="F1613" s="4">
        <v>45870</v>
      </c>
      <c r="G1613">
        <v>63</v>
      </c>
      <c r="H1613">
        <v>7560</v>
      </c>
      <c r="I1613">
        <v>2</v>
      </c>
      <c r="J1613" t="s">
        <v>74</v>
      </c>
      <c r="K1613" t="s">
        <v>76</v>
      </c>
      <c r="L1613">
        <v>7</v>
      </c>
      <c r="M1613">
        <v>4</v>
      </c>
      <c r="N1613">
        <v>29</v>
      </c>
    </row>
    <row r="1614" spans="1:14">
      <c r="A1614" t="s">
        <v>15</v>
      </c>
      <c r="B1614" t="s">
        <v>41</v>
      </c>
      <c r="C1614" s="4">
        <v>45806</v>
      </c>
      <c r="D1614" s="4">
        <v>45818</v>
      </c>
      <c r="E1614" s="4">
        <v>45819</v>
      </c>
      <c r="F1614" s="4">
        <v>45870</v>
      </c>
      <c r="G1614">
        <v>37</v>
      </c>
      <c r="H1614">
        <v>25160</v>
      </c>
      <c r="I1614">
        <v>5</v>
      </c>
      <c r="J1614" t="s">
        <v>73</v>
      </c>
      <c r="K1614" t="s">
        <v>75</v>
      </c>
      <c r="L1614">
        <v>7</v>
      </c>
      <c r="M1614">
        <v>5</v>
      </c>
      <c r="N1614">
        <v>51</v>
      </c>
    </row>
    <row r="1615" spans="1:14">
      <c r="A1615" t="s">
        <v>15</v>
      </c>
      <c r="B1615" t="s">
        <v>42</v>
      </c>
      <c r="C1615" s="4">
        <v>45809</v>
      </c>
      <c r="D1615" s="4">
        <v>45818</v>
      </c>
      <c r="E1615" s="4">
        <v>45819</v>
      </c>
      <c r="F1615" s="4">
        <v>45870</v>
      </c>
      <c r="G1615">
        <v>49</v>
      </c>
      <c r="H1615">
        <v>33320</v>
      </c>
      <c r="I1615">
        <v>3</v>
      </c>
      <c r="J1615" t="s">
        <v>73</v>
      </c>
      <c r="K1615" t="s">
        <v>75</v>
      </c>
      <c r="L1615">
        <v>3</v>
      </c>
      <c r="M1615">
        <v>6</v>
      </c>
      <c r="N1615">
        <v>51</v>
      </c>
    </row>
    <row r="1616" spans="1:14">
      <c r="A1616" t="s">
        <v>16</v>
      </c>
      <c r="B1616" t="s">
        <v>43</v>
      </c>
      <c r="C1616" s="4">
        <v>45757</v>
      </c>
      <c r="D1616" s="4">
        <v>45773</v>
      </c>
      <c r="E1616" s="4">
        <v>45774</v>
      </c>
      <c r="F1616" s="4">
        <v>45870</v>
      </c>
      <c r="G1616">
        <v>40</v>
      </c>
      <c r="H1616">
        <v>30000</v>
      </c>
      <c r="I1616">
        <v>3</v>
      </c>
      <c r="J1616" t="s">
        <v>73</v>
      </c>
      <c r="K1616" t="s">
        <v>75</v>
      </c>
      <c r="L1616">
        <v>10</v>
      </c>
      <c r="M1616">
        <v>6</v>
      </c>
      <c r="N1616">
        <v>96</v>
      </c>
    </row>
    <row r="1617" spans="1:14">
      <c r="A1617" t="s">
        <v>16</v>
      </c>
      <c r="B1617" t="s">
        <v>44</v>
      </c>
      <c r="C1617" s="4">
        <v>45766</v>
      </c>
      <c r="D1617" s="4">
        <v>45771</v>
      </c>
      <c r="E1617" s="4">
        <v>45772</v>
      </c>
      <c r="F1617" s="4">
        <v>45870</v>
      </c>
      <c r="G1617">
        <v>60</v>
      </c>
      <c r="H1617">
        <v>45000</v>
      </c>
      <c r="I1617">
        <v>1</v>
      </c>
      <c r="J1617" t="s">
        <v>73</v>
      </c>
      <c r="K1617" t="s">
        <v>76</v>
      </c>
      <c r="L1617">
        <v>4</v>
      </c>
      <c r="M1617">
        <v>1</v>
      </c>
      <c r="N1617">
        <v>98</v>
      </c>
    </row>
    <row r="1618" spans="1:14">
      <c r="A1618" t="s">
        <v>19</v>
      </c>
      <c r="B1618" t="s">
        <v>45</v>
      </c>
      <c r="C1618" s="4">
        <v>45825</v>
      </c>
      <c r="D1618" s="4">
        <v>45836</v>
      </c>
      <c r="E1618" s="4">
        <v>45837</v>
      </c>
      <c r="F1618" s="4">
        <v>45870</v>
      </c>
      <c r="G1618">
        <v>53</v>
      </c>
      <c r="H1618">
        <v>18550</v>
      </c>
      <c r="I1618">
        <v>2</v>
      </c>
      <c r="J1618" t="s">
        <v>73</v>
      </c>
      <c r="K1618" t="s">
        <v>75</v>
      </c>
      <c r="L1618">
        <v>6</v>
      </c>
      <c r="M1618">
        <v>5</v>
      </c>
      <c r="N1618">
        <v>33</v>
      </c>
    </row>
    <row r="1619" spans="1:14">
      <c r="A1619" t="s">
        <v>19</v>
      </c>
      <c r="B1619" t="s">
        <v>46</v>
      </c>
      <c r="C1619" s="4">
        <v>45828</v>
      </c>
      <c r="D1619" s="4">
        <v>45840</v>
      </c>
      <c r="E1619" s="4">
        <v>45841</v>
      </c>
      <c r="F1619" s="4">
        <v>45870</v>
      </c>
      <c r="G1619">
        <v>70</v>
      </c>
      <c r="H1619">
        <v>24500</v>
      </c>
      <c r="I1619">
        <v>4</v>
      </c>
      <c r="J1619" t="s">
        <v>73</v>
      </c>
      <c r="K1619" t="s">
        <v>76</v>
      </c>
      <c r="L1619">
        <v>9</v>
      </c>
      <c r="M1619">
        <v>3</v>
      </c>
      <c r="N1619">
        <v>29</v>
      </c>
    </row>
    <row r="1620" spans="1:14">
      <c r="A1620" t="s">
        <v>20</v>
      </c>
      <c r="B1620" t="s">
        <v>47</v>
      </c>
      <c r="C1620" s="4">
        <v>45828</v>
      </c>
      <c r="D1620" s="4">
        <v>45845</v>
      </c>
      <c r="E1620" s="4">
        <v>45846</v>
      </c>
      <c r="F1620" s="4">
        <v>45870</v>
      </c>
      <c r="G1620">
        <v>52</v>
      </c>
      <c r="H1620">
        <v>11440</v>
      </c>
      <c r="I1620">
        <v>4</v>
      </c>
      <c r="J1620" t="s">
        <v>73</v>
      </c>
      <c r="K1620" t="s">
        <v>75</v>
      </c>
      <c r="L1620">
        <v>10</v>
      </c>
      <c r="M1620">
        <v>7</v>
      </c>
      <c r="N1620">
        <v>24</v>
      </c>
    </row>
    <row r="1621" spans="1:14">
      <c r="A1621" t="s">
        <v>20</v>
      </c>
      <c r="B1621" t="s">
        <v>48</v>
      </c>
      <c r="C1621" s="4">
        <v>45833</v>
      </c>
      <c r="D1621" s="4">
        <v>45844</v>
      </c>
      <c r="E1621" s="4">
        <v>45845</v>
      </c>
      <c r="F1621" s="4">
        <v>45870</v>
      </c>
      <c r="G1621">
        <v>57</v>
      </c>
      <c r="H1621">
        <v>12540</v>
      </c>
      <c r="I1621">
        <v>1</v>
      </c>
      <c r="J1621" t="s">
        <v>73</v>
      </c>
      <c r="K1621" t="s">
        <v>75</v>
      </c>
      <c r="L1621">
        <v>5</v>
      </c>
      <c r="M1621">
        <v>6</v>
      </c>
      <c r="N1621">
        <v>25</v>
      </c>
    </row>
    <row r="1622" spans="1:14">
      <c r="A1622" t="s">
        <v>21</v>
      </c>
      <c r="B1622" t="s">
        <v>49</v>
      </c>
      <c r="C1622" s="4">
        <v>45835</v>
      </c>
      <c r="D1622" s="4">
        <v>45848</v>
      </c>
      <c r="E1622" s="4">
        <v>45849</v>
      </c>
      <c r="F1622" s="4">
        <v>45870</v>
      </c>
      <c r="G1622">
        <v>49</v>
      </c>
      <c r="H1622">
        <v>2940</v>
      </c>
      <c r="I1622">
        <v>3</v>
      </c>
      <c r="J1622" t="s">
        <v>73</v>
      </c>
      <c r="K1622" t="s">
        <v>75</v>
      </c>
      <c r="L1622">
        <v>10</v>
      </c>
      <c r="M1622">
        <v>3</v>
      </c>
      <c r="N1622">
        <v>21</v>
      </c>
    </row>
    <row r="1623" spans="1:14">
      <c r="A1623" t="s">
        <v>21</v>
      </c>
      <c r="B1623" t="s">
        <v>50</v>
      </c>
      <c r="C1623" s="4">
        <v>45835</v>
      </c>
      <c r="D1623" s="4">
        <v>45850</v>
      </c>
      <c r="E1623" s="4">
        <v>45851</v>
      </c>
      <c r="F1623" s="4">
        <v>45870</v>
      </c>
      <c r="G1623">
        <v>48</v>
      </c>
      <c r="H1623">
        <v>2880</v>
      </c>
      <c r="I1623">
        <v>4</v>
      </c>
      <c r="J1623" t="s">
        <v>73</v>
      </c>
      <c r="K1623" t="s">
        <v>75</v>
      </c>
      <c r="L1623">
        <v>8</v>
      </c>
      <c r="M1623">
        <v>7</v>
      </c>
      <c r="N1623">
        <v>19</v>
      </c>
    </row>
    <row r="1624" spans="1:14">
      <c r="A1624" t="s">
        <v>22</v>
      </c>
      <c r="B1624" t="s">
        <v>51</v>
      </c>
      <c r="C1624" s="4">
        <v>45828</v>
      </c>
      <c r="D1624" s="4">
        <v>45843</v>
      </c>
      <c r="E1624" s="4">
        <v>45844</v>
      </c>
      <c r="F1624" s="4">
        <v>45870</v>
      </c>
      <c r="G1624">
        <v>45</v>
      </c>
      <c r="H1624">
        <v>8100</v>
      </c>
      <c r="I1624">
        <v>2</v>
      </c>
      <c r="J1624" t="s">
        <v>73</v>
      </c>
      <c r="K1624" t="s">
        <v>76</v>
      </c>
      <c r="L1624">
        <v>8</v>
      </c>
      <c r="M1624">
        <v>7</v>
      </c>
      <c r="N1624">
        <v>26</v>
      </c>
    </row>
    <row r="1625" spans="1:14">
      <c r="A1625" t="s">
        <v>22</v>
      </c>
      <c r="B1625" t="s">
        <v>52</v>
      </c>
      <c r="C1625" s="4">
        <v>45825</v>
      </c>
      <c r="D1625" s="4">
        <v>45839</v>
      </c>
      <c r="E1625" s="4">
        <v>45840</v>
      </c>
      <c r="F1625" s="4">
        <v>45870</v>
      </c>
      <c r="G1625">
        <v>52</v>
      </c>
      <c r="H1625">
        <v>9360</v>
      </c>
      <c r="I1625">
        <v>3</v>
      </c>
      <c r="J1625" t="s">
        <v>73</v>
      </c>
      <c r="K1625" t="s">
        <v>75</v>
      </c>
      <c r="L1625">
        <v>9</v>
      </c>
      <c r="M1625">
        <v>5</v>
      </c>
      <c r="N1625">
        <v>30</v>
      </c>
    </row>
    <row r="1626" spans="1:14">
      <c r="A1626" t="s">
        <v>23</v>
      </c>
      <c r="B1626" t="s">
        <v>53</v>
      </c>
      <c r="C1626" s="4">
        <v>45828</v>
      </c>
      <c r="D1626" s="4">
        <v>45836</v>
      </c>
      <c r="E1626" s="4">
        <v>45837</v>
      </c>
      <c r="F1626" s="4">
        <v>45870</v>
      </c>
      <c r="G1626">
        <v>56</v>
      </c>
      <c r="H1626">
        <v>25200</v>
      </c>
      <c r="I1626">
        <v>3</v>
      </c>
      <c r="J1626" t="s">
        <v>74</v>
      </c>
      <c r="K1626" t="s">
        <v>75</v>
      </c>
      <c r="L1626">
        <v>4</v>
      </c>
      <c r="M1626">
        <v>4</v>
      </c>
      <c r="N1626">
        <v>33</v>
      </c>
    </row>
    <row r="1627" spans="1:14">
      <c r="A1627" t="s">
        <v>23</v>
      </c>
      <c r="B1627" t="s">
        <v>54</v>
      </c>
      <c r="C1627" s="4">
        <v>45824</v>
      </c>
      <c r="D1627" s="4">
        <v>45835</v>
      </c>
      <c r="E1627" s="4">
        <v>45836</v>
      </c>
      <c r="F1627" s="4">
        <v>45870</v>
      </c>
      <c r="G1627">
        <v>58</v>
      </c>
      <c r="H1627">
        <v>26100</v>
      </c>
      <c r="I1627">
        <v>2</v>
      </c>
      <c r="J1627" t="s">
        <v>73</v>
      </c>
      <c r="K1627" t="s">
        <v>75</v>
      </c>
      <c r="L1627">
        <v>5</v>
      </c>
      <c r="M1627">
        <v>6</v>
      </c>
      <c r="N1627">
        <v>34</v>
      </c>
    </row>
    <row r="1628" spans="1:14">
      <c r="A1628" t="s">
        <v>24</v>
      </c>
      <c r="B1628" t="s">
        <v>55</v>
      </c>
      <c r="C1628" s="4">
        <v>45835</v>
      </c>
      <c r="D1628" s="4">
        <v>45840</v>
      </c>
      <c r="E1628" s="4">
        <v>45841</v>
      </c>
      <c r="F1628" s="4">
        <v>45870</v>
      </c>
      <c r="G1628">
        <v>47</v>
      </c>
      <c r="H1628">
        <v>12220</v>
      </c>
      <c r="I1628">
        <v>2</v>
      </c>
      <c r="J1628" t="s">
        <v>73</v>
      </c>
      <c r="K1628" t="s">
        <v>75</v>
      </c>
      <c r="L1628">
        <v>4</v>
      </c>
      <c r="M1628">
        <v>1</v>
      </c>
      <c r="N1628">
        <v>29</v>
      </c>
    </row>
    <row r="1629" spans="1:14">
      <c r="A1629" t="s">
        <v>24</v>
      </c>
      <c r="B1629" t="s">
        <v>56</v>
      </c>
      <c r="C1629" s="4">
        <v>45830</v>
      </c>
      <c r="D1629" s="4">
        <v>45842</v>
      </c>
      <c r="E1629" s="4">
        <v>45843</v>
      </c>
      <c r="F1629" s="4">
        <v>45870</v>
      </c>
      <c r="G1629">
        <v>49</v>
      </c>
      <c r="H1629">
        <v>12740</v>
      </c>
      <c r="I1629">
        <v>4</v>
      </c>
      <c r="J1629" t="s">
        <v>73</v>
      </c>
      <c r="K1629" t="s">
        <v>75</v>
      </c>
      <c r="L1629">
        <v>10</v>
      </c>
      <c r="M1629">
        <v>2</v>
      </c>
      <c r="N1629">
        <v>27</v>
      </c>
    </row>
    <row r="1630" spans="1:14">
      <c r="A1630" t="s">
        <v>25</v>
      </c>
      <c r="B1630" t="s">
        <v>57</v>
      </c>
      <c r="C1630" s="4">
        <v>45830</v>
      </c>
      <c r="D1630" s="4">
        <v>45846</v>
      </c>
      <c r="E1630" s="4">
        <v>45847</v>
      </c>
      <c r="F1630" s="4">
        <v>45870</v>
      </c>
      <c r="G1630">
        <v>68</v>
      </c>
      <c r="H1630">
        <v>6120</v>
      </c>
      <c r="I1630">
        <v>2</v>
      </c>
      <c r="J1630" t="s">
        <v>73</v>
      </c>
      <c r="K1630" t="s">
        <v>75</v>
      </c>
      <c r="L1630">
        <v>9</v>
      </c>
      <c r="M1630">
        <v>7</v>
      </c>
      <c r="N1630">
        <v>23</v>
      </c>
    </row>
    <row r="1631" spans="1:14">
      <c r="A1631" t="s">
        <v>25</v>
      </c>
      <c r="B1631" t="s">
        <v>58</v>
      </c>
      <c r="C1631" s="4">
        <v>45833</v>
      </c>
      <c r="D1631" s="4">
        <v>45848</v>
      </c>
      <c r="E1631" s="4">
        <v>45849</v>
      </c>
      <c r="F1631" s="4">
        <v>45870</v>
      </c>
      <c r="G1631">
        <v>54</v>
      </c>
      <c r="H1631">
        <v>4860</v>
      </c>
      <c r="I1631">
        <v>1</v>
      </c>
      <c r="J1631" t="s">
        <v>73</v>
      </c>
      <c r="K1631" t="s">
        <v>75</v>
      </c>
      <c r="L1631">
        <v>10</v>
      </c>
      <c r="M1631">
        <v>5</v>
      </c>
      <c r="N1631">
        <v>21</v>
      </c>
    </row>
    <row r="1632" spans="1:14">
      <c r="A1632" t="s">
        <v>26</v>
      </c>
      <c r="B1632" t="s">
        <v>59</v>
      </c>
      <c r="C1632" s="4">
        <v>45833</v>
      </c>
      <c r="D1632" s="4">
        <v>45843</v>
      </c>
      <c r="E1632" s="4">
        <v>45844</v>
      </c>
      <c r="F1632" s="4">
        <v>45870</v>
      </c>
      <c r="G1632">
        <v>40</v>
      </c>
      <c r="H1632">
        <v>5600</v>
      </c>
      <c r="I1632">
        <v>2</v>
      </c>
      <c r="J1632" t="s">
        <v>73</v>
      </c>
      <c r="K1632" t="s">
        <v>75</v>
      </c>
      <c r="L1632">
        <v>7</v>
      </c>
      <c r="M1632">
        <v>3</v>
      </c>
      <c r="N1632">
        <v>26</v>
      </c>
    </row>
    <row r="1633" spans="1:14">
      <c r="A1633" t="s">
        <v>26</v>
      </c>
      <c r="B1633" t="s">
        <v>60</v>
      </c>
      <c r="C1633" s="4">
        <v>45829</v>
      </c>
      <c r="D1633" s="4">
        <v>45845</v>
      </c>
      <c r="E1633" s="4">
        <v>45846</v>
      </c>
      <c r="F1633" s="4">
        <v>45870</v>
      </c>
      <c r="G1633">
        <v>67</v>
      </c>
      <c r="H1633">
        <v>9380</v>
      </c>
      <c r="I1633">
        <v>2</v>
      </c>
      <c r="J1633" t="s">
        <v>73</v>
      </c>
      <c r="K1633" t="s">
        <v>75</v>
      </c>
      <c r="L1633">
        <v>9</v>
      </c>
      <c r="M1633">
        <v>7</v>
      </c>
      <c r="N1633">
        <v>24</v>
      </c>
    </row>
    <row r="1634" spans="1:14">
      <c r="A1634" t="s">
        <v>8</v>
      </c>
      <c r="B1634" t="s">
        <v>27</v>
      </c>
      <c r="C1634" s="4">
        <v>45852</v>
      </c>
      <c r="D1634" s="4">
        <v>45862</v>
      </c>
      <c r="E1634" s="4">
        <v>45863</v>
      </c>
      <c r="F1634" s="4">
        <v>45901</v>
      </c>
      <c r="G1634">
        <v>41</v>
      </c>
      <c r="H1634">
        <v>10660</v>
      </c>
      <c r="I1634">
        <v>1</v>
      </c>
      <c r="J1634" t="s">
        <v>73</v>
      </c>
      <c r="K1634" t="s">
        <v>75</v>
      </c>
      <c r="L1634">
        <v>9</v>
      </c>
      <c r="M1634">
        <v>1</v>
      </c>
      <c r="N1634">
        <v>38</v>
      </c>
    </row>
    <row r="1635" spans="1:14">
      <c r="A1635" t="s">
        <v>8</v>
      </c>
      <c r="B1635" t="s">
        <v>28</v>
      </c>
      <c r="C1635" s="4">
        <v>45859</v>
      </c>
      <c r="D1635" s="4">
        <v>45866</v>
      </c>
      <c r="E1635" s="4">
        <v>45867</v>
      </c>
      <c r="F1635" s="4">
        <v>45901</v>
      </c>
      <c r="G1635">
        <v>69</v>
      </c>
      <c r="H1635">
        <v>17940</v>
      </c>
      <c r="I1635">
        <v>1</v>
      </c>
      <c r="J1635" t="s">
        <v>73</v>
      </c>
      <c r="K1635" t="s">
        <v>75</v>
      </c>
      <c r="L1635">
        <v>6</v>
      </c>
      <c r="M1635">
        <v>1</v>
      </c>
      <c r="N1635">
        <v>34</v>
      </c>
    </row>
    <row r="1636" spans="1:14">
      <c r="A1636" t="s">
        <v>9</v>
      </c>
      <c r="B1636" t="s">
        <v>29</v>
      </c>
      <c r="C1636" s="4">
        <v>45862</v>
      </c>
      <c r="D1636" s="4">
        <v>45871</v>
      </c>
      <c r="E1636" s="4">
        <v>45872</v>
      </c>
      <c r="F1636" s="4">
        <v>45901</v>
      </c>
      <c r="G1636">
        <v>60</v>
      </c>
      <c r="H1636">
        <v>9000</v>
      </c>
      <c r="I1636">
        <v>3</v>
      </c>
      <c r="J1636" t="s">
        <v>73</v>
      </c>
      <c r="K1636" t="s">
        <v>75</v>
      </c>
      <c r="L1636">
        <v>5</v>
      </c>
      <c r="M1636">
        <v>4</v>
      </c>
      <c r="N1636">
        <v>29</v>
      </c>
    </row>
    <row r="1637" spans="1:14">
      <c r="A1637" t="s">
        <v>9</v>
      </c>
      <c r="B1637" t="s">
        <v>30</v>
      </c>
      <c r="C1637" s="4">
        <v>45863</v>
      </c>
      <c r="D1637" s="4">
        <v>45872</v>
      </c>
      <c r="E1637" s="4">
        <v>45873</v>
      </c>
      <c r="F1637" s="4">
        <v>45901</v>
      </c>
      <c r="G1637">
        <v>64</v>
      </c>
      <c r="H1637">
        <v>9600</v>
      </c>
      <c r="I1637">
        <v>4</v>
      </c>
      <c r="J1637" t="s">
        <v>73</v>
      </c>
      <c r="K1637" t="s">
        <v>75</v>
      </c>
      <c r="L1637">
        <v>7</v>
      </c>
      <c r="M1637">
        <v>2</v>
      </c>
      <c r="N1637">
        <v>28</v>
      </c>
    </row>
    <row r="1638" spans="1:14">
      <c r="A1638" t="s">
        <v>10</v>
      </c>
      <c r="B1638" t="s">
        <v>31</v>
      </c>
      <c r="C1638" s="4">
        <v>45854</v>
      </c>
      <c r="D1638" s="4">
        <v>45861</v>
      </c>
      <c r="E1638" s="4">
        <v>45862</v>
      </c>
      <c r="F1638" s="4">
        <v>45901</v>
      </c>
      <c r="G1638">
        <v>43</v>
      </c>
      <c r="H1638">
        <v>13760</v>
      </c>
      <c r="I1638">
        <v>2</v>
      </c>
      <c r="J1638" t="s">
        <v>73</v>
      </c>
      <c r="K1638" t="s">
        <v>75</v>
      </c>
      <c r="L1638">
        <v>6</v>
      </c>
      <c r="M1638">
        <v>1</v>
      </c>
      <c r="N1638">
        <v>39</v>
      </c>
    </row>
    <row r="1639" spans="1:14">
      <c r="A1639" t="s">
        <v>10</v>
      </c>
      <c r="B1639" t="s">
        <v>32</v>
      </c>
      <c r="C1639" s="4">
        <v>45852</v>
      </c>
      <c r="D1639" s="4">
        <v>45863</v>
      </c>
      <c r="E1639" s="4">
        <v>45864</v>
      </c>
      <c r="F1639" s="4">
        <v>45901</v>
      </c>
      <c r="G1639">
        <v>71</v>
      </c>
      <c r="H1639">
        <v>22720</v>
      </c>
      <c r="I1639">
        <v>3</v>
      </c>
      <c r="J1639" t="s">
        <v>73</v>
      </c>
      <c r="K1639" t="s">
        <v>76</v>
      </c>
      <c r="L1639">
        <v>7</v>
      </c>
      <c r="M1639">
        <v>4</v>
      </c>
      <c r="N1639">
        <v>37</v>
      </c>
    </row>
    <row r="1640" spans="1:14">
      <c r="A1640" t="s">
        <v>11</v>
      </c>
      <c r="B1640" t="s">
        <v>33</v>
      </c>
      <c r="C1640" s="4">
        <v>45798</v>
      </c>
      <c r="D1640" s="4">
        <v>45814</v>
      </c>
      <c r="E1640" s="4">
        <v>45815</v>
      </c>
      <c r="F1640" s="4">
        <v>45901</v>
      </c>
      <c r="G1640">
        <v>46</v>
      </c>
      <c r="H1640">
        <v>12880</v>
      </c>
      <c r="I1640">
        <v>2</v>
      </c>
      <c r="J1640" t="s">
        <v>73</v>
      </c>
      <c r="K1640" t="s">
        <v>75</v>
      </c>
      <c r="L1640">
        <v>9</v>
      </c>
      <c r="M1640">
        <v>7</v>
      </c>
      <c r="N1640">
        <v>86</v>
      </c>
    </row>
    <row r="1641" spans="1:14">
      <c r="A1641" t="s">
        <v>11</v>
      </c>
      <c r="B1641" t="s">
        <v>34</v>
      </c>
      <c r="C1641" s="4">
        <v>45805</v>
      </c>
      <c r="D1641" s="4">
        <v>45812</v>
      </c>
      <c r="E1641" s="4">
        <v>45813</v>
      </c>
      <c r="F1641" s="4">
        <v>45901</v>
      </c>
      <c r="G1641">
        <v>54</v>
      </c>
      <c r="H1641">
        <v>15120</v>
      </c>
      <c r="I1641">
        <v>1</v>
      </c>
      <c r="J1641" t="s">
        <v>73</v>
      </c>
      <c r="K1641" t="s">
        <v>76</v>
      </c>
      <c r="L1641">
        <v>5</v>
      </c>
      <c r="M1641">
        <v>2</v>
      </c>
      <c r="N1641">
        <v>88</v>
      </c>
    </row>
    <row r="1642" spans="1:14">
      <c r="A1642" t="s">
        <v>12</v>
      </c>
      <c r="B1642" t="s">
        <v>35</v>
      </c>
      <c r="C1642" s="4">
        <v>45859</v>
      </c>
      <c r="D1642" s="4">
        <v>45867</v>
      </c>
      <c r="E1642" s="4">
        <v>45868</v>
      </c>
      <c r="F1642" s="4">
        <v>45901</v>
      </c>
      <c r="G1642">
        <v>55</v>
      </c>
      <c r="H1642">
        <v>16500</v>
      </c>
      <c r="I1642">
        <v>2</v>
      </c>
      <c r="J1642" t="s">
        <v>73</v>
      </c>
      <c r="K1642" t="s">
        <v>75</v>
      </c>
      <c r="L1642">
        <v>4</v>
      </c>
      <c r="M1642">
        <v>4</v>
      </c>
      <c r="N1642">
        <v>33</v>
      </c>
    </row>
    <row r="1643" spans="1:14">
      <c r="A1643" t="s">
        <v>12</v>
      </c>
      <c r="B1643" t="s">
        <v>36</v>
      </c>
      <c r="C1643" s="4">
        <v>45854</v>
      </c>
      <c r="D1643" s="4">
        <v>45863</v>
      </c>
      <c r="E1643" s="4">
        <v>45864</v>
      </c>
      <c r="F1643" s="4">
        <v>45901</v>
      </c>
      <c r="G1643">
        <v>61</v>
      </c>
      <c r="H1643">
        <v>18300</v>
      </c>
      <c r="I1643">
        <v>4</v>
      </c>
      <c r="J1643" t="s">
        <v>73</v>
      </c>
      <c r="K1643" t="s">
        <v>75</v>
      </c>
      <c r="L1643">
        <v>5</v>
      </c>
      <c r="M1643">
        <v>4</v>
      </c>
      <c r="N1643">
        <v>37</v>
      </c>
    </row>
    <row r="1644" spans="1:14">
      <c r="A1644" t="s">
        <v>13</v>
      </c>
      <c r="B1644" t="s">
        <v>37</v>
      </c>
      <c r="C1644" s="4">
        <v>45858</v>
      </c>
      <c r="D1644" s="4">
        <v>45870</v>
      </c>
      <c r="E1644" s="4">
        <v>45871</v>
      </c>
      <c r="F1644" s="4">
        <v>45901</v>
      </c>
      <c r="G1644">
        <v>78</v>
      </c>
      <c r="H1644">
        <v>10920</v>
      </c>
      <c r="I1644">
        <v>2</v>
      </c>
      <c r="J1644" t="s">
        <v>73</v>
      </c>
      <c r="K1644" t="s">
        <v>76</v>
      </c>
      <c r="L1644">
        <v>7</v>
      </c>
      <c r="M1644">
        <v>5</v>
      </c>
      <c r="N1644">
        <v>30</v>
      </c>
    </row>
    <row r="1645" spans="1:14">
      <c r="A1645" t="s">
        <v>13</v>
      </c>
      <c r="B1645" t="s">
        <v>38</v>
      </c>
      <c r="C1645" s="4">
        <v>45861</v>
      </c>
      <c r="D1645" s="4">
        <v>45871</v>
      </c>
      <c r="E1645" s="4">
        <v>45872</v>
      </c>
      <c r="F1645" s="4">
        <v>45901</v>
      </c>
      <c r="G1645">
        <v>80</v>
      </c>
      <c r="H1645">
        <v>14400</v>
      </c>
      <c r="I1645">
        <v>2</v>
      </c>
      <c r="J1645" t="s">
        <v>73</v>
      </c>
      <c r="K1645" t="s">
        <v>75</v>
      </c>
      <c r="L1645">
        <v>7</v>
      </c>
      <c r="M1645">
        <v>3</v>
      </c>
      <c r="N1645">
        <v>29</v>
      </c>
    </row>
    <row r="1646" spans="1:14">
      <c r="A1646" t="s">
        <v>14</v>
      </c>
      <c r="B1646" t="s">
        <v>39</v>
      </c>
      <c r="C1646" s="4">
        <v>45861</v>
      </c>
      <c r="D1646" s="4">
        <v>45872</v>
      </c>
      <c r="E1646" s="4">
        <v>45873</v>
      </c>
      <c r="F1646" s="4">
        <v>45901</v>
      </c>
      <c r="G1646">
        <v>58</v>
      </c>
      <c r="H1646">
        <v>6960</v>
      </c>
      <c r="I1646">
        <v>2</v>
      </c>
      <c r="J1646" t="s">
        <v>73</v>
      </c>
      <c r="K1646" t="s">
        <v>75</v>
      </c>
      <c r="L1646">
        <v>6</v>
      </c>
      <c r="M1646">
        <v>5</v>
      </c>
      <c r="N1646">
        <v>28</v>
      </c>
    </row>
    <row r="1647" spans="1:14">
      <c r="A1647" t="s">
        <v>14</v>
      </c>
      <c r="B1647" t="s">
        <v>40</v>
      </c>
      <c r="C1647" s="4">
        <v>45864</v>
      </c>
      <c r="D1647" s="4">
        <v>45873</v>
      </c>
      <c r="E1647" s="4">
        <v>45874</v>
      </c>
      <c r="F1647" s="4">
        <v>45901</v>
      </c>
      <c r="G1647">
        <v>61</v>
      </c>
      <c r="H1647">
        <v>7320</v>
      </c>
      <c r="I1647">
        <v>2</v>
      </c>
      <c r="J1647" t="s">
        <v>73</v>
      </c>
      <c r="K1647" t="s">
        <v>76</v>
      </c>
      <c r="L1647">
        <v>4</v>
      </c>
      <c r="M1647">
        <v>5</v>
      </c>
      <c r="N1647">
        <v>27</v>
      </c>
    </row>
    <row r="1648" spans="1:14">
      <c r="A1648" t="s">
        <v>15</v>
      </c>
      <c r="B1648" t="s">
        <v>41</v>
      </c>
      <c r="C1648" s="4">
        <v>45839</v>
      </c>
      <c r="D1648" s="4">
        <v>45850</v>
      </c>
      <c r="E1648" s="4">
        <v>45851</v>
      </c>
      <c r="F1648" s="4">
        <v>45901</v>
      </c>
      <c r="G1648">
        <v>39</v>
      </c>
      <c r="H1648">
        <v>26520</v>
      </c>
      <c r="I1648">
        <v>4</v>
      </c>
      <c r="J1648" t="s">
        <v>73</v>
      </c>
      <c r="K1648" t="s">
        <v>75</v>
      </c>
      <c r="L1648">
        <v>9</v>
      </c>
      <c r="M1648">
        <v>2</v>
      </c>
      <c r="N1648">
        <v>50</v>
      </c>
    </row>
    <row r="1649" spans="1:14">
      <c r="A1649" t="s">
        <v>15</v>
      </c>
      <c r="B1649" t="s">
        <v>42</v>
      </c>
      <c r="C1649" s="4">
        <v>45846</v>
      </c>
      <c r="D1649" s="4">
        <v>45852</v>
      </c>
      <c r="E1649" s="4">
        <v>45853</v>
      </c>
      <c r="F1649" s="4">
        <v>45901</v>
      </c>
      <c r="G1649">
        <v>59</v>
      </c>
      <c r="H1649">
        <v>40120</v>
      </c>
      <c r="I1649">
        <v>2</v>
      </c>
      <c r="J1649" t="s">
        <v>73</v>
      </c>
      <c r="K1649" t="s">
        <v>75</v>
      </c>
      <c r="L1649">
        <v>4</v>
      </c>
      <c r="M1649">
        <v>2</v>
      </c>
      <c r="N1649">
        <v>48</v>
      </c>
    </row>
    <row r="1650" spans="1:14">
      <c r="A1650" t="s">
        <v>16</v>
      </c>
      <c r="B1650" t="s">
        <v>43</v>
      </c>
      <c r="C1650" s="4">
        <v>45789</v>
      </c>
      <c r="D1650" s="4">
        <v>45803</v>
      </c>
      <c r="E1650" s="4">
        <v>45804</v>
      </c>
      <c r="F1650" s="4">
        <v>45901</v>
      </c>
      <c r="G1650">
        <v>50</v>
      </c>
      <c r="H1650">
        <v>37500</v>
      </c>
      <c r="I1650">
        <v>3</v>
      </c>
      <c r="J1650" t="s">
        <v>73</v>
      </c>
      <c r="K1650" t="s">
        <v>76</v>
      </c>
      <c r="L1650">
        <v>9</v>
      </c>
      <c r="M1650">
        <v>5</v>
      </c>
      <c r="N1650">
        <v>97</v>
      </c>
    </row>
    <row r="1651" spans="1:14">
      <c r="A1651" t="s">
        <v>16</v>
      </c>
      <c r="B1651" t="s">
        <v>44</v>
      </c>
      <c r="C1651" s="4">
        <v>45793</v>
      </c>
      <c r="D1651" s="4">
        <v>45805</v>
      </c>
      <c r="E1651" s="4">
        <v>45806</v>
      </c>
      <c r="F1651" s="4">
        <v>45901</v>
      </c>
      <c r="G1651">
        <v>45</v>
      </c>
      <c r="H1651">
        <v>33750</v>
      </c>
      <c r="I1651">
        <v>2</v>
      </c>
      <c r="J1651" t="s">
        <v>73</v>
      </c>
      <c r="K1651" t="s">
        <v>75</v>
      </c>
      <c r="L1651">
        <v>6</v>
      </c>
      <c r="M1651">
        <v>6</v>
      </c>
      <c r="N1651">
        <v>95</v>
      </c>
    </row>
    <row r="1652" spans="1:14">
      <c r="A1652" t="s">
        <v>19</v>
      </c>
      <c r="B1652" t="s">
        <v>45</v>
      </c>
      <c r="C1652" s="4">
        <v>45855</v>
      </c>
      <c r="D1652" s="4">
        <v>45872</v>
      </c>
      <c r="E1652" s="4">
        <v>45873</v>
      </c>
      <c r="F1652" s="4">
        <v>45901</v>
      </c>
      <c r="G1652">
        <v>57</v>
      </c>
      <c r="H1652">
        <v>19950</v>
      </c>
      <c r="I1652">
        <v>2</v>
      </c>
      <c r="J1652" t="s">
        <v>73</v>
      </c>
      <c r="K1652" t="s">
        <v>75</v>
      </c>
      <c r="L1652">
        <v>10</v>
      </c>
      <c r="M1652">
        <v>7</v>
      </c>
      <c r="N1652">
        <v>28</v>
      </c>
    </row>
    <row r="1653" spans="1:14">
      <c r="A1653" t="s">
        <v>19</v>
      </c>
      <c r="B1653" t="s">
        <v>46</v>
      </c>
      <c r="C1653" s="4">
        <v>45860</v>
      </c>
      <c r="D1653" s="4">
        <v>45870</v>
      </c>
      <c r="E1653" s="4">
        <v>45871</v>
      </c>
      <c r="F1653" s="4">
        <v>45901</v>
      </c>
      <c r="G1653">
        <v>70</v>
      </c>
      <c r="H1653">
        <v>24500</v>
      </c>
      <c r="I1653">
        <v>3</v>
      </c>
      <c r="J1653" t="s">
        <v>73</v>
      </c>
      <c r="K1653" t="s">
        <v>75</v>
      </c>
      <c r="L1653">
        <v>8</v>
      </c>
      <c r="M1653">
        <v>2</v>
      </c>
      <c r="N1653">
        <v>30</v>
      </c>
    </row>
    <row r="1654" spans="1:14">
      <c r="A1654" t="s">
        <v>20</v>
      </c>
      <c r="B1654" t="s">
        <v>47</v>
      </c>
      <c r="C1654" s="4">
        <v>45857</v>
      </c>
      <c r="D1654" s="4">
        <v>45873</v>
      </c>
      <c r="E1654" s="4">
        <v>45874</v>
      </c>
      <c r="F1654" s="4">
        <v>45901</v>
      </c>
      <c r="G1654">
        <v>48</v>
      </c>
      <c r="H1654">
        <v>10560</v>
      </c>
      <c r="I1654">
        <v>2</v>
      </c>
      <c r="J1654" t="s">
        <v>74</v>
      </c>
      <c r="K1654" t="s">
        <v>75</v>
      </c>
      <c r="L1654">
        <v>9</v>
      </c>
      <c r="M1654">
        <v>7</v>
      </c>
      <c r="N1654">
        <v>27</v>
      </c>
    </row>
    <row r="1655" spans="1:14">
      <c r="A1655" t="s">
        <v>20</v>
      </c>
      <c r="B1655" t="s">
        <v>48</v>
      </c>
      <c r="C1655" s="4">
        <v>45865</v>
      </c>
      <c r="D1655" s="4">
        <v>45874</v>
      </c>
      <c r="E1655" s="4">
        <v>45875</v>
      </c>
      <c r="F1655" s="4">
        <v>45901</v>
      </c>
      <c r="G1655">
        <v>78</v>
      </c>
      <c r="H1655">
        <v>17160</v>
      </c>
      <c r="I1655">
        <v>3</v>
      </c>
      <c r="J1655" t="s">
        <v>73</v>
      </c>
      <c r="K1655" t="s">
        <v>75</v>
      </c>
      <c r="L1655">
        <v>6</v>
      </c>
      <c r="M1655">
        <v>3</v>
      </c>
      <c r="N1655">
        <v>26</v>
      </c>
    </row>
    <row r="1656" spans="1:14">
      <c r="A1656" t="s">
        <v>21</v>
      </c>
      <c r="B1656" t="s">
        <v>49</v>
      </c>
      <c r="C1656" s="4">
        <v>45871</v>
      </c>
      <c r="D1656" s="4">
        <v>45880</v>
      </c>
      <c r="E1656" s="4">
        <v>45881</v>
      </c>
      <c r="F1656" s="4">
        <v>45901</v>
      </c>
      <c r="G1656">
        <v>43</v>
      </c>
      <c r="H1656">
        <v>2580</v>
      </c>
      <c r="I1656">
        <v>2</v>
      </c>
      <c r="J1656" t="s">
        <v>73</v>
      </c>
      <c r="K1656" t="s">
        <v>75</v>
      </c>
      <c r="L1656">
        <v>8</v>
      </c>
      <c r="M1656">
        <v>1</v>
      </c>
      <c r="N1656">
        <v>20</v>
      </c>
    </row>
    <row r="1657" spans="1:14">
      <c r="A1657" t="s">
        <v>21</v>
      </c>
      <c r="B1657" t="s">
        <v>50</v>
      </c>
      <c r="C1657" s="4">
        <v>45872</v>
      </c>
      <c r="D1657" s="4">
        <v>45878</v>
      </c>
      <c r="E1657" s="4">
        <v>45879</v>
      </c>
      <c r="F1657" s="4">
        <v>45901</v>
      </c>
      <c r="G1657">
        <v>44</v>
      </c>
      <c r="H1657">
        <v>2640</v>
      </c>
      <c r="I1657">
        <v>2</v>
      </c>
      <c r="J1657" t="s">
        <v>73</v>
      </c>
      <c r="K1657" t="s">
        <v>75</v>
      </c>
      <c r="L1657">
        <v>3</v>
      </c>
      <c r="M1657">
        <v>3</v>
      </c>
      <c r="N1657">
        <v>22</v>
      </c>
    </row>
    <row r="1658" spans="1:14">
      <c r="A1658" t="s">
        <v>22</v>
      </c>
      <c r="B1658" t="s">
        <v>51</v>
      </c>
      <c r="C1658" s="4">
        <v>45858</v>
      </c>
      <c r="D1658" s="4">
        <v>45871</v>
      </c>
      <c r="E1658" s="4">
        <v>45872</v>
      </c>
      <c r="F1658" s="4">
        <v>45901</v>
      </c>
      <c r="G1658">
        <v>57</v>
      </c>
      <c r="H1658">
        <v>10260</v>
      </c>
      <c r="I1658">
        <v>3</v>
      </c>
      <c r="J1658" t="s">
        <v>73</v>
      </c>
      <c r="K1658" t="s">
        <v>75</v>
      </c>
      <c r="L1658">
        <v>9</v>
      </c>
      <c r="M1658">
        <v>4</v>
      </c>
      <c r="N1658">
        <v>29</v>
      </c>
    </row>
    <row r="1659" spans="1:14">
      <c r="A1659" t="s">
        <v>22</v>
      </c>
      <c r="B1659" t="s">
        <v>52</v>
      </c>
      <c r="C1659" s="4">
        <v>45865</v>
      </c>
      <c r="D1659" s="4">
        <v>45875</v>
      </c>
      <c r="E1659" s="4">
        <v>45876</v>
      </c>
      <c r="F1659" s="4">
        <v>45901</v>
      </c>
      <c r="G1659">
        <v>64</v>
      </c>
      <c r="H1659">
        <v>11520</v>
      </c>
      <c r="I1659">
        <v>3</v>
      </c>
      <c r="J1659" t="s">
        <v>73</v>
      </c>
      <c r="K1659" t="s">
        <v>75</v>
      </c>
      <c r="L1659">
        <v>5</v>
      </c>
      <c r="M1659">
        <v>5</v>
      </c>
      <c r="N1659">
        <v>25</v>
      </c>
    </row>
    <row r="1660" spans="1:14">
      <c r="A1660" t="s">
        <v>23</v>
      </c>
      <c r="B1660" t="s">
        <v>53</v>
      </c>
      <c r="C1660" s="4">
        <v>45856</v>
      </c>
      <c r="D1660" s="4">
        <v>45867</v>
      </c>
      <c r="E1660" s="4">
        <v>45868</v>
      </c>
      <c r="F1660" s="4">
        <v>45901</v>
      </c>
      <c r="G1660">
        <v>35</v>
      </c>
      <c r="H1660">
        <v>15750</v>
      </c>
      <c r="I1660">
        <v>4</v>
      </c>
      <c r="J1660" t="s">
        <v>73</v>
      </c>
      <c r="K1660" t="s">
        <v>75</v>
      </c>
      <c r="L1660">
        <v>5</v>
      </c>
      <c r="M1660">
        <v>6</v>
      </c>
      <c r="N1660">
        <v>33</v>
      </c>
    </row>
    <row r="1661" spans="1:14">
      <c r="A1661" t="s">
        <v>23</v>
      </c>
      <c r="B1661" t="s">
        <v>54</v>
      </c>
      <c r="C1661" s="4">
        <v>45854</v>
      </c>
      <c r="D1661" s="4">
        <v>45862</v>
      </c>
      <c r="E1661" s="4">
        <v>45863</v>
      </c>
      <c r="F1661" s="4">
        <v>45901</v>
      </c>
      <c r="G1661">
        <v>62</v>
      </c>
      <c r="H1661">
        <v>27900</v>
      </c>
      <c r="I1661">
        <v>1</v>
      </c>
      <c r="J1661" t="s">
        <v>73</v>
      </c>
      <c r="K1661" t="s">
        <v>75</v>
      </c>
      <c r="L1661">
        <v>7</v>
      </c>
      <c r="M1661">
        <v>1</v>
      </c>
      <c r="N1661">
        <v>38</v>
      </c>
    </row>
    <row r="1662" spans="1:14">
      <c r="A1662" t="s">
        <v>24</v>
      </c>
      <c r="B1662" t="s">
        <v>55</v>
      </c>
      <c r="C1662" s="4">
        <v>45860</v>
      </c>
      <c r="D1662" s="4">
        <v>45874</v>
      </c>
      <c r="E1662" s="4">
        <v>45875</v>
      </c>
      <c r="F1662" s="4">
        <v>45901</v>
      </c>
      <c r="G1662">
        <v>42</v>
      </c>
      <c r="H1662">
        <v>10920</v>
      </c>
      <c r="I1662">
        <v>2</v>
      </c>
      <c r="J1662" t="s">
        <v>73</v>
      </c>
      <c r="K1662" t="s">
        <v>75</v>
      </c>
      <c r="L1662">
        <v>9</v>
      </c>
      <c r="M1662">
        <v>5</v>
      </c>
      <c r="N1662">
        <v>26</v>
      </c>
    </row>
    <row r="1663" spans="1:14">
      <c r="A1663" t="s">
        <v>24</v>
      </c>
      <c r="B1663" t="s">
        <v>56</v>
      </c>
      <c r="C1663" s="4">
        <v>45865</v>
      </c>
      <c r="D1663" s="4">
        <v>45872</v>
      </c>
      <c r="E1663" s="4">
        <v>45873</v>
      </c>
      <c r="F1663" s="4">
        <v>45901</v>
      </c>
      <c r="G1663">
        <v>73</v>
      </c>
      <c r="H1663">
        <v>18980</v>
      </c>
      <c r="I1663">
        <v>5</v>
      </c>
      <c r="J1663" t="s">
        <v>73</v>
      </c>
      <c r="K1663" t="s">
        <v>75</v>
      </c>
      <c r="L1663">
        <v>5</v>
      </c>
      <c r="M1663">
        <v>2</v>
      </c>
      <c r="N1663">
        <v>28</v>
      </c>
    </row>
    <row r="1664" spans="1:14">
      <c r="A1664" t="s">
        <v>25</v>
      </c>
      <c r="B1664" t="s">
        <v>57</v>
      </c>
      <c r="C1664" s="4">
        <v>45870</v>
      </c>
      <c r="D1664" s="4">
        <v>45881</v>
      </c>
      <c r="E1664" s="4">
        <v>45882</v>
      </c>
      <c r="F1664" s="4">
        <v>45901</v>
      </c>
      <c r="G1664">
        <v>66</v>
      </c>
      <c r="H1664">
        <v>5940</v>
      </c>
      <c r="I1664">
        <v>3</v>
      </c>
      <c r="J1664" t="s">
        <v>73</v>
      </c>
      <c r="K1664" t="s">
        <v>75</v>
      </c>
      <c r="L1664">
        <v>6</v>
      </c>
      <c r="M1664">
        <v>5</v>
      </c>
      <c r="N1664">
        <v>19</v>
      </c>
    </row>
    <row r="1665" spans="1:14">
      <c r="A1665" t="s">
        <v>25</v>
      </c>
      <c r="B1665" t="s">
        <v>58</v>
      </c>
      <c r="C1665" s="4">
        <v>45872</v>
      </c>
      <c r="D1665" s="4">
        <v>45877</v>
      </c>
      <c r="E1665" s="4">
        <v>45878</v>
      </c>
      <c r="F1665" s="4">
        <v>45901</v>
      </c>
      <c r="G1665">
        <v>52</v>
      </c>
      <c r="H1665">
        <v>4680</v>
      </c>
      <c r="I1665">
        <v>2</v>
      </c>
      <c r="J1665" t="s">
        <v>73</v>
      </c>
      <c r="K1665" t="s">
        <v>75</v>
      </c>
      <c r="L1665">
        <v>3</v>
      </c>
      <c r="M1665">
        <v>2</v>
      </c>
      <c r="N1665">
        <v>23</v>
      </c>
    </row>
    <row r="1666" spans="1:14">
      <c r="A1666" t="s">
        <v>26</v>
      </c>
      <c r="B1666" t="s">
        <v>59</v>
      </c>
      <c r="C1666" s="4">
        <v>45862</v>
      </c>
      <c r="D1666" s="4">
        <v>45872</v>
      </c>
      <c r="E1666" s="4">
        <v>45873</v>
      </c>
      <c r="F1666" s="4">
        <v>45901</v>
      </c>
      <c r="G1666">
        <v>45</v>
      </c>
      <c r="H1666">
        <v>6300</v>
      </c>
      <c r="I1666">
        <v>1</v>
      </c>
      <c r="J1666" t="s">
        <v>73</v>
      </c>
      <c r="K1666" t="s">
        <v>75</v>
      </c>
      <c r="L1666">
        <v>6</v>
      </c>
      <c r="M1666">
        <v>4</v>
      </c>
      <c r="N1666">
        <v>28</v>
      </c>
    </row>
    <row r="1667" spans="1:14">
      <c r="A1667" t="s">
        <v>26</v>
      </c>
      <c r="B1667" t="s">
        <v>60</v>
      </c>
      <c r="C1667" s="4">
        <v>45868</v>
      </c>
      <c r="D1667" s="4">
        <v>45874</v>
      </c>
      <c r="E1667" s="4">
        <v>45875</v>
      </c>
      <c r="F1667" s="4">
        <v>45901</v>
      </c>
      <c r="G1667">
        <v>50</v>
      </c>
      <c r="H1667">
        <v>7000</v>
      </c>
      <c r="I1667">
        <v>3</v>
      </c>
      <c r="J1667" t="s">
        <v>73</v>
      </c>
      <c r="K1667" t="s">
        <v>75</v>
      </c>
      <c r="L1667">
        <v>4</v>
      </c>
      <c r="M1667">
        <v>2</v>
      </c>
      <c r="N1667">
        <v>26</v>
      </c>
    </row>
    <row r="1668" spans="1:14">
      <c r="A1668" t="s">
        <v>8</v>
      </c>
      <c r="B1668" t="s">
        <v>27</v>
      </c>
      <c r="C1668" s="4">
        <v>45881</v>
      </c>
      <c r="D1668" s="4">
        <v>45893</v>
      </c>
      <c r="E1668" s="4">
        <v>45894</v>
      </c>
      <c r="F1668" s="4">
        <v>45931</v>
      </c>
      <c r="G1668">
        <v>39</v>
      </c>
      <c r="H1668">
        <v>10140</v>
      </c>
      <c r="I1668">
        <v>2</v>
      </c>
      <c r="J1668" t="s">
        <v>73</v>
      </c>
      <c r="K1668" t="s">
        <v>75</v>
      </c>
      <c r="L1668">
        <v>8</v>
      </c>
      <c r="M1668">
        <v>4</v>
      </c>
      <c r="N1668">
        <v>37</v>
      </c>
    </row>
    <row r="1669" spans="1:14">
      <c r="A1669" t="s">
        <v>8</v>
      </c>
      <c r="B1669" t="s">
        <v>28</v>
      </c>
      <c r="C1669" s="4">
        <v>45881</v>
      </c>
      <c r="D1669" s="4">
        <v>45892</v>
      </c>
      <c r="E1669" s="4">
        <v>45893</v>
      </c>
      <c r="F1669" s="4">
        <v>45931</v>
      </c>
      <c r="G1669">
        <v>47</v>
      </c>
      <c r="H1669">
        <v>12220</v>
      </c>
      <c r="I1669">
        <v>2</v>
      </c>
      <c r="J1669" t="s">
        <v>73</v>
      </c>
      <c r="K1669" t="s">
        <v>75</v>
      </c>
      <c r="L1669">
        <v>7</v>
      </c>
      <c r="M1669">
        <v>4</v>
      </c>
      <c r="N1669">
        <v>38</v>
      </c>
    </row>
    <row r="1670" spans="1:14">
      <c r="A1670" t="s">
        <v>9</v>
      </c>
      <c r="B1670" t="s">
        <v>29</v>
      </c>
      <c r="C1670" s="4">
        <v>45885</v>
      </c>
      <c r="D1670" s="4">
        <v>45899</v>
      </c>
      <c r="E1670" s="4">
        <v>45900</v>
      </c>
      <c r="F1670" s="4">
        <v>45931</v>
      </c>
      <c r="G1670">
        <v>49</v>
      </c>
      <c r="H1670">
        <v>7350</v>
      </c>
      <c r="I1670">
        <v>2</v>
      </c>
      <c r="J1670" t="s">
        <v>73</v>
      </c>
      <c r="K1670" t="s">
        <v>75</v>
      </c>
      <c r="L1670">
        <v>7</v>
      </c>
      <c r="M1670">
        <v>7</v>
      </c>
      <c r="N1670">
        <v>31</v>
      </c>
    </row>
    <row r="1671" spans="1:14">
      <c r="A1671" t="s">
        <v>9</v>
      </c>
      <c r="B1671" t="s">
        <v>30</v>
      </c>
      <c r="C1671" s="4">
        <v>45897</v>
      </c>
      <c r="D1671" s="4">
        <v>45903</v>
      </c>
      <c r="E1671" s="4">
        <v>45904</v>
      </c>
      <c r="F1671" s="4">
        <v>45931</v>
      </c>
      <c r="G1671">
        <v>76</v>
      </c>
      <c r="H1671">
        <v>11400</v>
      </c>
      <c r="I1671">
        <v>2</v>
      </c>
      <c r="J1671" t="s">
        <v>73</v>
      </c>
      <c r="K1671" t="s">
        <v>76</v>
      </c>
      <c r="L1671">
        <v>3</v>
      </c>
      <c r="M1671">
        <v>3</v>
      </c>
      <c r="N1671">
        <v>27</v>
      </c>
    </row>
    <row r="1672" spans="1:14">
      <c r="A1672" t="s">
        <v>10</v>
      </c>
      <c r="B1672" t="s">
        <v>31</v>
      </c>
      <c r="C1672" s="4">
        <v>45876</v>
      </c>
      <c r="D1672" s="4">
        <v>45888</v>
      </c>
      <c r="E1672" s="4">
        <v>45889</v>
      </c>
      <c r="F1672" s="4">
        <v>45931</v>
      </c>
      <c r="G1672">
        <v>44</v>
      </c>
      <c r="H1672">
        <v>14080</v>
      </c>
      <c r="I1672">
        <v>1</v>
      </c>
      <c r="J1672" t="s">
        <v>73</v>
      </c>
      <c r="K1672" t="s">
        <v>75</v>
      </c>
      <c r="L1672">
        <v>6</v>
      </c>
      <c r="M1672">
        <v>6</v>
      </c>
      <c r="N1672">
        <v>42</v>
      </c>
    </row>
    <row r="1673" spans="1:14">
      <c r="A1673" t="s">
        <v>10</v>
      </c>
      <c r="B1673" t="s">
        <v>32</v>
      </c>
      <c r="C1673" s="4">
        <v>45878</v>
      </c>
      <c r="D1673" s="4">
        <v>45887</v>
      </c>
      <c r="E1673" s="4">
        <v>45888</v>
      </c>
      <c r="F1673" s="4">
        <v>45931</v>
      </c>
      <c r="G1673">
        <v>51</v>
      </c>
      <c r="H1673">
        <v>16320</v>
      </c>
      <c r="I1673">
        <v>5</v>
      </c>
      <c r="J1673" t="s">
        <v>73</v>
      </c>
      <c r="K1673" t="s">
        <v>75</v>
      </c>
      <c r="L1673">
        <v>4</v>
      </c>
      <c r="M1673">
        <v>5</v>
      </c>
      <c r="N1673">
        <v>43</v>
      </c>
    </row>
    <row r="1674" spans="1:14">
      <c r="A1674" t="s">
        <v>11</v>
      </c>
      <c r="B1674" t="s">
        <v>33</v>
      </c>
      <c r="C1674" s="4">
        <v>45834</v>
      </c>
      <c r="D1674" s="4">
        <v>45843</v>
      </c>
      <c r="E1674" s="4">
        <v>45844</v>
      </c>
      <c r="F1674" s="4">
        <v>45931</v>
      </c>
      <c r="G1674">
        <v>57</v>
      </c>
      <c r="H1674">
        <v>15960</v>
      </c>
      <c r="I1674">
        <v>3</v>
      </c>
      <c r="J1674" t="s">
        <v>73</v>
      </c>
      <c r="K1674" t="s">
        <v>75</v>
      </c>
      <c r="L1674">
        <v>6</v>
      </c>
      <c r="M1674">
        <v>3</v>
      </c>
      <c r="N1674">
        <v>87</v>
      </c>
    </row>
    <row r="1675" spans="1:14">
      <c r="A1675" t="s">
        <v>11</v>
      </c>
      <c r="B1675" t="s">
        <v>34</v>
      </c>
      <c r="C1675" s="4">
        <v>45832</v>
      </c>
      <c r="D1675" s="4">
        <v>45845</v>
      </c>
      <c r="E1675" s="4">
        <v>45846</v>
      </c>
      <c r="F1675" s="4">
        <v>45931</v>
      </c>
      <c r="G1675">
        <v>48</v>
      </c>
      <c r="H1675">
        <v>13440</v>
      </c>
      <c r="I1675">
        <v>1</v>
      </c>
      <c r="J1675" t="s">
        <v>73</v>
      </c>
      <c r="K1675" t="s">
        <v>75</v>
      </c>
      <c r="L1675">
        <v>8</v>
      </c>
      <c r="M1675">
        <v>5</v>
      </c>
      <c r="N1675">
        <v>85</v>
      </c>
    </row>
    <row r="1676" spans="1:14">
      <c r="A1676" t="s">
        <v>12</v>
      </c>
      <c r="B1676" t="s">
        <v>35</v>
      </c>
      <c r="C1676" s="4">
        <v>45886</v>
      </c>
      <c r="D1676" s="4">
        <v>45892</v>
      </c>
      <c r="E1676" s="4">
        <v>45893</v>
      </c>
      <c r="F1676" s="4">
        <v>45931</v>
      </c>
      <c r="G1676">
        <v>49</v>
      </c>
      <c r="H1676">
        <v>14700</v>
      </c>
      <c r="I1676">
        <v>3</v>
      </c>
      <c r="J1676" t="s">
        <v>73</v>
      </c>
      <c r="K1676" t="s">
        <v>76</v>
      </c>
      <c r="L1676">
        <v>3</v>
      </c>
      <c r="M1676">
        <v>3</v>
      </c>
      <c r="N1676">
        <v>38</v>
      </c>
    </row>
    <row r="1677" spans="1:14">
      <c r="A1677" t="s">
        <v>12</v>
      </c>
      <c r="B1677" t="s">
        <v>36</v>
      </c>
      <c r="C1677" s="4">
        <v>45885</v>
      </c>
      <c r="D1677" s="4">
        <v>45894</v>
      </c>
      <c r="E1677" s="4">
        <v>45895</v>
      </c>
      <c r="F1677" s="4">
        <v>45931</v>
      </c>
      <c r="G1677">
        <v>69</v>
      </c>
      <c r="H1677">
        <v>20700</v>
      </c>
      <c r="I1677">
        <v>2</v>
      </c>
      <c r="J1677" t="s">
        <v>73</v>
      </c>
      <c r="K1677" t="s">
        <v>75</v>
      </c>
      <c r="L1677">
        <v>5</v>
      </c>
      <c r="M1677">
        <v>4</v>
      </c>
      <c r="N1677">
        <v>36</v>
      </c>
    </row>
    <row r="1678" spans="1:14">
      <c r="A1678" t="s">
        <v>13</v>
      </c>
      <c r="B1678" t="s">
        <v>37</v>
      </c>
      <c r="C1678" s="4">
        <v>45879</v>
      </c>
      <c r="D1678" s="4">
        <v>45895</v>
      </c>
      <c r="E1678" s="4">
        <v>45896</v>
      </c>
      <c r="F1678" s="4">
        <v>45931</v>
      </c>
      <c r="G1678">
        <v>73</v>
      </c>
      <c r="H1678">
        <v>10220</v>
      </c>
      <c r="I1678">
        <v>2</v>
      </c>
      <c r="J1678" t="s">
        <v>73</v>
      </c>
      <c r="K1678" t="s">
        <v>75</v>
      </c>
      <c r="L1678">
        <v>9</v>
      </c>
      <c r="M1678">
        <v>7</v>
      </c>
      <c r="N1678">
        <v>35</v>
      </c>
    </row>
    <row r="1679" spans="1:14">
      <c r="A1679" t="s">
        <v>13</v>
      </c>
      <c r="B1679" t="s">
        <v>38</v>
      </c>
      <c r="C1679" s="4">
        <v>45884</v>
      </c>
      <c r="D1679" s="4">
        <v>45897</v>
      </c>
      <c r="E1679" s="4">
        <v>45898</v>
      </c>
      <c r="F1679" s="4">
        <v>45931</v>
      </c>
      <c r="G1679">
        <v>68</v>
      </c>
      <c r="H1679">
        <v>12240</v>
      </c>
      <c r="I1679">
        <v>5</v>
      </c>
      <c r="J1679" t="s">
        <v>73</v>
      </c>
      <c r="K1679" t="s">
        <v>75</v>
      </c>
      <c r="L1679">
        <v>9</v>
      </c>
      <c r="M1679">
        <v>4</v>
      </c>
      <c r="N1679">
        <v>33</v>
      </c>
    </row>
    <row r="1680" spans="1:14">
      <c r="A1680" t="s">
        <v>14</v>
      </c>
      <c r="B1680" t="s">
        <v>39</v>
      </c>
      <c r="C1680" s="4">
        <v>45890</v>
      </c>
      <c r="D1680" s="4">
        <v>45898</v>
      </c>
      <c r="E1680" s="4">
        <v>45899</v>
      </c>
      <c r="F1680" s="4">
        <v>45931</v>
      </c>
      <c r="G1680">
        <v>45</v>
      </c>
      <c r="H1680">
        <v>5400</v>
      </c>
      <c r="I1680">
        <v>2</v>
      </c>
      <c r="J1680" t="s">
        <v>74</v>
      </c>
      <c r="K1680" t="s">
        <v>75</v>
      </c>
      <c r="L1680">
        <v>7</v>
      </c>
      <c r="M1680">
        <v>1</v>
      </c>
      <c r="N1680">
        <v>32</v>
      </c>
    </row>
    <row r="1681" spans="1:14">
      <c r="A1681" t="s">
        <v>14</v>
      </c>
      <c r="B1681" t="s">
        <v>40</v>
      </c>
      <c r="C1681" s="4">
        <v>45885</v>
      </c>
      <c r="D1681" s="4">
        <v>45898</v>
      </c>
      <c r="E1681" s="4">
        <v>45899</v>
      </c>
      <c r="F1681" s="4">
        <v>45931</v>
      </c>
      <c r="G1681">
        <v>61</v>
      </c>
      <c r="H1681">
        <v>7320</v>
      </c>
      <c r="I1681">
        <v>3</v>
      </c>
      <c r="J1681" t="s">
        <v>73</v>
      </c>
      <c r="K1681" t="s">
        <v>75</v>
      </c>
      <c r="L1681">
        <v>10</v>
      </c>
      <c r="M1681">
        <v>3</v>
      </c>
      <c r="N1681">
        <v>32</v>
      </c>
    </row>
    <row r="1682" spans="1:14">
      <c r="A1682" t="s">
        <v>15</v>
      </c>
      <c r="B1682" t="s">
        <v>41</v>
      </c>
      <c r="C1682" s="4">
        <v>45871</v>
      </c>
      <c r="D1682" s="4">
        <v>45882</v>
      </c>
      <c r="E1682" s="4">
        <v>45883</v>
      </c>
      <c r="F1682" s="4">
        <v>45931</v>
      </c>
      <c r="G1682">
        <v>40</v>
      </c>
      <c r="H1682">
        <v>27200</v>
      </c>
      <c r="I1682">
        <v>1</v>
      </c>
      <c r="J1682" t="s">
        <v>73</v>
      </c>
      <c r="K1682" t="s">
        <v>75</v>
      </c>
      <c r="L1682">
        <v>7</v>
      </c>
      <c r="M1682">
        <v>4</v>
      </c>
      <c r="N1682">
        <v>48</v>
      </c>
    </row>
    <row r="1683" spans="1:14">
      <c r="A1683" t="s">
        <v>15</v>
      </c>
      <c r="B1683" t="s">
        <v>42</v>
      </c>
      <c r="C1683" s="4">
        <v>45871</v>
      </c>
      <c r="D1683" s="4">
        <v>45883</v>
      </c>
      <c r="E1683" s="4">
        <v>45884</v>
      </c>
      <c r="F1683" s="4">
        <v>45931</v>
      </c>
      <c r="G1683">
        <v>51</v>
      </c>
      <c r="H1683">
        <v>34680</v>
      </c>
      <c r="I1683">
        <v>1</v>
      </c>
      <c r="J1683" t="s">
        <v>73</v>
      </c>
      <c r="K1683" t="s">
        <v>75</v>
      </c>
      <c r="L1683">
        <v>6</v>
      </c>
      <c r="M1683">
        <v>6</v>
      </c>
      <c r="N1683">
        <v>47</v>
      </c>
    </row>
    <row r="1684" spans="1:14">
      <c r="A1684" t="s">
        <v>16</v>
      </c>
      <c r="B1684" t="s">
        <v>43</v>
      </c>
      <c r="C1684" s="4">
        <v>45824</v>
      </c>
      <c r="D1684" s="4">
        <v>45835</v>
      </c>
      <c r="E1684" s="4">
        <v>45836</v>
      </c>
      <c r="F1684" s="4">
        <v>45931</v>
      </c>
      <c r="G1684">
        <v>32</v>
      </c>
      <c r="H1684">
        <v>24000</v>
      </c>
      <c r="I1684">
        <v>2</v>
      </c>
      <c r="J1684" t="s">
        <v>74</v>
      </c>
      <c r="K1684" t="s">
        <v>75</v>
      </c>
      <c r="L1684">
        <v>9</v>
      </c>
      <c r="M1684">
        <v>2</v>
      </c>
      <c r="N1684">
        <v>95</v>
      </c>
    </row>
    <row r="1685" spans="1:14">
      <c r="A1685" t="s">
        <v>16</v>
      </c>
      <c r="B1685" t="s">
        <v>44</v>
      </c>
      <c r="C1685" s="4">
        <v>45823</v>
      </c>
      <c r="D1685" s="4">
        <v>45834</v>
      </c>
      <c r="E1685" s="4">
        <v>45835</v>
      </c>
      <c r="F1685" s="4">
        <v>45931</v>
      </c>
      <c r="G1685">
        <v>43</v>
      </c>
      <c r="H1685">
        <v>32250</v>
      </c>
      <c r="I1685">
        <v>2</v>
      </c>
      <c r="J1685" t="s">
        <v>73</v>
      </c>
      <c r="K1685" t="s">
        <v>76</v>
      </c>
      <c r="L1685">
        <v>9</v>
      </c>
      <c r="M1685">
        <v>2</v>
      </c>
      <c r="N1685">
        <v>96</v>
      </c>
    </row>
    <row r="1686" spans="1:14">
      <c r="A1686" t="s">
        <v>19</v>
      </c>
      <c r="B1686" t="s">
        <v>45</v>
      </c>
      <c r="C1686" s="4">
        <v>45884</v>
      </c>
      <c r="D1686" s="4">
        <v>45898</v>
      </c>
      <c r="E1686" s="4">
        <v>45899</v>
      </c>
      <c r="F1686" s="4">
        <v>45931</v>
      </c>
      <c r="G1686">
        <v>59</v>
      </c>
      <c r="H1686">
        <v>20650</v>
      </c>
      <c r="I1686">
        <v>3</v>
      </c>
      <c r="J1686" t="s">
        <v>73</v>
      </c>
      <c r="K1686" t="s">
        <v>75</v>
      </c>
      <c r="L1686">
        <v>7</v>
      </c>
      <c r="M1686">
        <v>7</v>
      </c>
      <c r="N1686">
        <v>32</v>
      </c>
    </row>
    <row r="1687" spans="1:14">
      <c r="A1687" t="s">
        <v>19</v>
      </c>
      <c r="B1687" t="s">
        <v>46</v>
      </c>
      <c r="C1687" s="4">
        <v>45889</v>
      </c>
      <c r="D1687" s="4">
        <v>45900</v>
      </c>
      <c r="E1687" s="4">
        <v>45901</v>
      </c>
      <c r="F1687" s="4">
        <v>45931</v>
      </c>
      <c r="G1687">
        <v>52</v>
      </c>
      <c r="H1687">
        <v>18200</v>
      </c>
      <c r="I1687">
        <v>1</v>
      </c>
      <c r="J1687" t="s">
        <v>74</v>
      </c>
      <c r="K1687" t="s">
        <v>75</v>
      </c>
      <c r="L1687">
        <v>10</v>
      </c>
      <c r="M1687">
        <v>1</v>
      </c>
      <c r="N1687">
        <v>30</v>
      </c>
    </row>
    <row r="1688" spans="1:14">
      <c r="A1688" t="s">
        <v>20</v>
      </c>
      <c r="B1688" t="s">
        <v>47</v>
      </c>
      <c r="C1688" s="4">
        <v>45895</v>
      </c>
      <c r="D1688" s="4">
        <v>45905</v>
      </c>
      <c r="E1688" s="4">
        <v>45906</v>
      </c>
      <c r="F1688" s="4">
        <v>45931</v>
      </c>
      <c r="G1688">
        <v>56</v>
      </c>
      <c r="H1688">
        <v>12320</v>
      </c>
      <c r="I1688">
        <v>2</v>
      </c>
      <c r="J1688" t="s">
        <v>73</v>
      </c>
      <c r="K1688" t="s">
        <v>75</v>
      </c>
      <c r="L1688">
        <v>4</v>
      </c>
      <c r="M1688">
        <v>6</v>
      </c>
      <c r="N1688">
        <v>25</v>
      </c>
    </row>
    <row r="1689" spans="1:14">
      <c r="A1689" t="s">
        <v>20</v>
      </c>
      <c r="B1689" t="s">
        <v>48</v>
      </c>
      <c r="C1689" s="4">
        <v>45895</v>
      </c>
      <c r="D1689" s="4">
        <v>45907</v>
      </c>
      <c r="E1689" s="4">
        <v>45908</v>
      </c>
      <c r="F1689" s="4">
        <v>45931</v>
      </c>
      <c r="G1689">
        <v>47</v>
      </c>
      <c r="H1689">
        <v>10340</v>
      </c>
      <c r="I1689">
        <v>3</v>
      </c>
      <c r="J1689" t="s">
        <v>73</v>
      </c>
      <c r="K1689" t="s">
        <v>76</v>
      </c>
      <c r="L1689">
        <v>6</v>
      </c>
      <c r="M1689">
        <v>6</v>
      </c>
      <c r="N1689">
        <v>23</v>
      </c>
    </row>
    <row r="1690" spans="1:14">
      <c r="A1690" t="s">
        <v>21</v>
      </c>
      <c r="B1690" t="s">
        <v>49</v>
      </c>
      <c r="C1690" s="4">
        <v>45896</v>
      </c>
      <c r="D1690" s="4">
        <v>45911</v>
      </c>
      <c r="E1690" s="4">
        <v>45912</v>
      </c>
      <c r="F1690" s="4">
        <v>45931</v>
      </c>
      <c r="G1690">
        <v>46</v>
      </c>
      <c r="H1690">
        <v>2760</v>
      </c>
      <c r="I1690">
        <v>3</v>
      </c>
      <c r="J1690" t="s">
        <v>73</v>
      </c>
      <c r="K1690" t="s">
        <v>75</v>
      </c>
      <c r="L1690">
        <v>9</v>
      </c>
      <c r="M1690">
        <v>6</v>
      </c>
      <c r="N1690">
        <v>19</v>
      </c>
    </row>
    <row r="1691" spans="1:14">
      <c r="A1691" t="s">
        <v>21</v>
      </c>
      <c r="B1691" t="s">
        <v>50</v>
      </c>
      <c r="C1691" s="4">
        <v>45904</v>
      </c>
      <c r="D1691" s="4">
        <v>45913</v>
      </c>
      <c r="E1691" s="4">
        <v>45914</v>
      </c>
      <c r="F1691" s="4">
        <v>45931</v>
      </c>
      <c r="G1691">
        <v>66</v>
      </c>
      <c r="H1691">
        <v>3960</v>
      </c>
      <c r="I1691">
        <v>2</v>
      </c>
      <c r="J1691" t="s">
        <v>73</v>
      </c>
      <c r="K1691" t="s">
        <v>75</v>
      </c>
      <c r="L1691">
        <v>7</v>
      </c>
      <c r="M1691">
        <v>2</v>
      </c>
      <c r="N1691">
        <v>17</v>
      </c>
    </row>
    <row r="1692" spans="1:14">
      <c r="A1692" t="s">
        <v>22</v>
      </c>
      <c r="B1692" t="s">
        <v>51</v>
      </c>
      <c r="C1692" s="4">
        <v>45893</v>
      </c>
      <c r="D1692" s="4">
        <v>45903</v>
      </c>
      <c r="E1692" s="4">
        <v>45904</v>
      </c>
      <c r="F1692" s="4">
        <v>45931</v>
      </c>
      <c r="G1692">
        <v>59</v>
      </c>
      <c r="H1692">
        <v>10620</v>
      </c>
      <c r="I1692">
        <v>2</v>
      </c>
      <c r="J1692" t="s">
        <v>73</v>
      </c>
      <c r="K1692" t="s">
        <v>75</v>
      </c>
      <c r="L1692">
        <v>5</v>
      </c>
      <c r="M1692">
        <v>5</v>
      </c>
      <c r="N1692">
        <v>27</v>
      </c>
    </row>
    <row r="1693" spans="1:14">
      <c r="A1693" t="s">
        <v>22</v>
      </c>
      <c r="B1693" t="s">
        <v>52</v>
      </c>
      <c r="C1693" s="4">
        <v>45895</v>
      </c>
      <c r="D1693" s="4">
        <v>45904</v>
      </c>
      <c r="E1693" s="4">
        <v>45905</v>
      </c>
      <c r="F1693" s="4">
        <v>45931</v>
      </c>
      <c r="G1693">
        <v>70</v>
      </c>
      <c r="H1693">
        <v>12600</v>
      </c>
      <c r="I1693">
        <v>2</v>
      </c>
      <c r="J1693" t="s">
        <v>73</v>
      </c>
      <c r="K1693" t="s">
        <v>75</v>
      </c>
      <c r="L1693">
        <v>6</v>
      </c>
      <c r="M1693">
        <v>3</v>
      </c>
      <c r="N1693">
        <v>26</v>
      </c>
    </row>
    <row r="1694" spans="1:14">
      <c r="A1694" t="s">
        <v>23</v>
      </c>
      <c r="B1694" t="s">
        <v>53</v>
      </c>
      <c r="C1694" s="4">
        <v>45884</v>
      </c>
      <c r="D1694" s="4">
        <v>45895</v>
      </c>
      <c r="E1694" s="4">
        <v>45896</v>
      </c>
      <c r="F1694" s="4">
        <v>45931</v>
      </c>
      <c r="G1694">
        <v>45</v>
      </c>
      <c r="H1694">
        <v>20250</v>
      </c>
      <c r="I1694">
        <v>2</v>
      </c>
      <c r="J1694" t="s">
        <v>73</v>
      </c>
      <c r="K1694" t="s">
        <v>75</v>
      </c>
      <c r="L1694">
        <v>7</v>
      </c>
      <c r="M1694">
        <v>4</v>
      </c>
      <c r="N1694">
        <v>35</v>
      </c>
    </row>
    <row r="1695" spans="1:14">
      <c r="A1695" t="s">
        <v>23</v>
      </c>
      <c r="B1695" t="s">
        <v>54</v>
      </c>
      <c r="C1695" s="4">
        <v>45886</v>
      </c>
      <c r="D1695" s="4">
        <v>45897</v>
      </c>
      <c r="E1695" s="4">
        <v>45898</v>
      </c>
      <c r="F1695" s="4">
        <v>45931</v>
      </c>
      <c r="G1695">
        <v>52</v>
      </c>
      <c r="H1695">
        <v>23400</v>
      </c>
      <c r="I1695">
        <v>3</v>
      </c>
      <c r="J1695" t="s">
        <v>73</v>
      </c>
      <c r="K1695" t="s">
        <v>75</v>
      </c>
      <c r="L1695">
        <v>8</v>
      </c>
      <c r="M1695">
        <v>3</v>
      </c>
      <c r="N1695">
        <v>33</v>
      </c>
    </row>
    <row r="1696" spans="1:14">
      <c r="A1696" t="s">
        <v>24</v>
      </c>
      <c r="B1696" t="s">
        <v>55</v>
      </c>
      <c r="C1696" s="4">
        <v>45892</v>
      </c>
      <c r="D1696" s="4">
        <v>45900</v>
      </c>
      <c r="E1696" s="4">
        <v>45901</v>
      </c>
      <c r="F1696" s="4">
        <v>45931</v>
      </c>
      <c r="G1696">
        <v>40</v>
      </c>
      <c r="H1696">
        <v>10400</v>
      </c>
      <c r="I1696">
        <v>3</v>
      </c>
      <c r="J1696" t="s">
        <v>74</v>
      </c>
      <c r="K1696" t="s">
        <v>75</v>
      </c>
      <c r="L1696">
        <v>7</v>
      </c>
      <c r="M1696">
        <v>1</v>
      </c>
      <c r="N1696">
        <v>30</v>
      </c>
    </row>
    <row r="1697" spans="1:14">
      <c r="A1697" t="s">
        <v>24</v>
      </c>
      <c r="B1697" t="s">
        <v>56</v>
      </c>
      <c r="C1697" s="4">
        <v>45895</v>
      </c>
      <c r="D1697" s="4">
        <v>45904</v>
      </c>
      <c r="E1697" s="4">
        <v>45905</v>
      </c>
      <c r="F1697" s="4">
        <v>45931</v>
      </c>
      <c r="G1697">
        <v>57</v>
      </c>
      <c r="H1697">
        <v>14820</v>
      </c>
      <c r="I1697">
        <v>3</v>
      </c>
      <c r="J1697" t="s">
        <v>73</v>
      </c>
      <c r="K1697" t="s">
        <v>75</v>
      </c>
      <c r="L1697">
        <v>5</v>
      </c>
      <c r="M1697">
        <v>4</v>
      </c>
      <c r="N1697">
        <v>26</v>
      </c>
    </row>
    <row r="1698" spans="1:14">
      <c r="A1698" t="s">
        <v>25</v>
      </c>
      <c r="B1698" t="s">
        <v>57</v>
      </c>
      <c r="C1698" s="4">
        <v>45904</v>
      </c>
      <c r="D1698" s="4">
        <v>45909</v>
      </c>
      <c r="E1698" s="4">
        <v>45910</v>
      </c>
      <c r="F1698" s="4">
        <v>45931</v>
      </c>
      <c r="G1698">
        <v>52</v>
      </c>
      <c r="H1698">
        <v>4680</v>
      </c>
      <c r="I1698">
        <v>2</v>
      </c>
      <c r="J1698" t="s">
        <v>73</v>
      </c>
      <c r="K1698" t="s">
        <v>75</v>
      </c>
      <c r="L1698">
        <v>3</v>
      </c>
      <c r="M1698">
        <v>2</v>
      </c>
      <c r="N1698">
        <v>21</v>
      </c>
    </row>
    <row r="1699" spans="1:14">
      <c r="A1699" t="s">
        <v>25</v>
      </c>
      <c r="B1699" t="s">
        <v>58</v>
      </c>
      <c r="C1699" s="4">
        <v>45899</v>
      </c>
      <c r="D1699" s="4">
        <v>45908</v>
      </c>
      <c r="E1699" s="4">
        <v>45909</v>
      </c>
      <c r="F1699" s="4">
        <v>45931</v>
      </c>
      <c r="G1699">
        <v>68</v>
      </c>
      <c r="H1699">
        <v>6120</v>
      </c>
      <c r="I1699">
        <v>3</v>
      </c>
      <c r="J1699" t="s">
        <v>74</v>
      </c>
      <c r="K1699" t="s">
        <v>75</v>
      </c>
      <c r="L1699">
        <v>4</v>
      </c>
      <c r="M1699">
        <v>5</v>
      </c>
      <c r="N1699">
        <v>22</v>
      </c>
    </row>
    <row r="1700" spans="1:14">
      <c r="A1700" t="s">
        <v>26</v>
      </c>
      <c r="B1700" t="s">
        <v>59</v>
      </c>
      <c r="C1700" s="4">
        <v>45892</v>
      </c>
      <c r="D1700" s="4">
        <v>45903</v>
      </c>
      <c r="E1700" s="4">
        <v>45904</v>
      </c>
      <c r="F1700" s="4">
        <v>45931</v>
      </c>
      <c r="G1700">
        <v>42</v>
      </c>
      <c r="H1700">
        <v>5880</v>
      </c>
      <c r="I1700">
        <v>3</v>
      </c>
      <c r="J1700" t="s">
        <v>73</v>
      </c>
      <c r="K1700" t="s">
        <v>75</v>
      </c>
      <c r="L1700">
        <v>5</v>
      </c>
      <c r="M1700">
        <v>6</v>
      </c>
      <c r="N1700">
        <v>27</v>
      </c>
    </row>
    <row r="1701" spans="1:14">
      <c r="A1701" t="s">
        <v>26</v>
      </c>
      <c r="B1701" t="s">
        <v>60</v>
      </c>
      <c r="C1701" s="4">
        <v>45894</v>
      </c>
      <c r="D1701" s="4">
        <v>45907</v>
      </c>
      <c r="E1701" s="4">
        <v>45908</v>
      </c>
      <c r="F1701" s="4">
        <v>45931</v>
      </c>
      <c r="G1701">
        <v>70</v>
      </c>
      <c r="H1701">
        <v>9800</v>
      </c>
      <c r="I1701">
        <v>1</v>
      </c>
      <c r="J1701" t="s">
        <v>73</v>
      </c>
      <c r="K1701" t="s">
        <v>75</v>
      </c>
      <c r="L1701">
        <v>7</v>
      </c>
      <c r="M1701">
        <v>6</v>
      </c>
      <c r="N1701">
        <v>23</v>
      </c>
    </row>
    <row r="1702" spans="1:14">
      <c r="A1702" t="s">
        <v>8</v>
      </c>
      <c r="B1702" t="s">
        <v>27</v>
      </c>
      <c r="C1702" s="4">
        <v>45914</v>
      </c>
      <c r="D1702" s="4">
        <v>45926</v>
      </c>
      <c r="E1702" s="4">
        <v>45927</v>
      </c>
      <c r="F1702" s="4">
        <v>45962</v>
      </c>
      <c r="G1702">
        <v>41</v>
      </c>
      <c r="H1702">
        <v>10660</v>
      </c>
      <c r="I1702">
        <v>3</v>
      </c>
      <c r="J1702" t="s">
        <v>73</v>
      </c>
      <c r="K1702" t="s">
        <v>75</v>
      </c>
      <c r="L1702">
        <v>8</v>
      </c>
      <c r="M1702">
        <v>4</v>
      </c>
      <c r="N1702">
        <v>35</v>
      </c>
    </row>
    <row r="1703" spans="1:14">
      <c r="A1703" t="s">
        <v>8</v>
      </c>
      <c r="B1703" t="s">
        <v>28</v>
      </c>
      <c r="C1703" s="4">
        <v>45917</v>
      </c>
      <c r="D1703" s="4">
        <v>45928</v>
      </c>
      <c r="E1703" s="4">
        <v>45929</v>
      </c>
      <c r="F1703" s="4">
        <v>45962</v>
      </c>
      <c r="G1703">
        <v>60</v>
      </c>
      <c r="H1703">
        <v>15600</v>
      </c>
      <c r="I1703">
        <v>2</v>
      </c>
      <c r="J1703" t="s">
        <v>73</v>
      </c>
      <c r="K1703" t="s">
        <v>76</v>
      </c>
      <c r="L1703">
        <v>6</v>
      </c>
      <c r="M1703">
        <v>5</v>
      </c>
      <c r="N1703">
        <v>33</v>
      </c>
    </row>
    <row r="1704" spans="1:14">
      <c r="A1704" t="s">
        <v>9</v>
      </c>
      <c r="B1704" t="s">
        <v>29</v>
      </c>
      <c r="C1704" s="4">
        <v>45916</v>
      </c>
      <c r="D1704" s="4">
        <v>45933</v>
      </c>
      <c r="E1704" s="4">
        <v>45934</v>
      </c>
      <c r="F1704" s="4">
        <v>45962</v>
      </c>
      <c r="G1704">
        <v>40</v>
      </c>
      <c r="H1704">
        <v>6000</v>
      </c>
      <c r="I1704">
        <v>4</v>
      </c>
      <c r="J1704" t="s">
        <v>73</v>
      </c>
      <c r="K1704" t="s">
        <v>75</v>
      </c>
      <c r="L1704">
        <v>10</v>
      </c>
      <c r="M1704">
        <v>7</v>
      </c>
      <c r="N1704">
        <v>28</v>
      </c>
    </row>
    <row r="1705" spans="1:14">
      <c r="A1705" t="s">
        <v>9</v>
      </c>
      <c r="B1705" t="s">
        <v>30</v>
      </c>
      <c r="C1705" s="4">
        <v>45925</v>
      </c>
      <c r="D1705" s="4">
        <v>45930</v>
      </c>
      <c r="E1705" s="4">
        <v>45931</v>
      </c>
      <c r="F1705" s="4">
        <v>45962</v>
      </c>
      <c r="G1705">
        <v>57</v>
      </c>
      <c r="H1705">
        <v>8550</v>
      </c>
      <c r="I1705">
        <v>1</v>
      </c>
      <c r="J1705" t="s">
        <v>73</v>
      </c>
      <c r="K1705" t="s">
        <v>75</v>
      </c>
      <c r="L1705">
        <v>4</v>
      </c>
      <c r="M1705">
        <v>1</v>
      </c>
      <c r="N1705">
        <v>31</v>
      </c>
    </row>
    <row r="1706" spans="1:14">
      <c r="A1706" t="s">
        <v>10</v>
      </c>
      <c r="B1706" t="s">
        <v>31</v>
      </c>
      <c r="C1706" s="4">
        <v>45906</v>
      </c>
      <c r="D1706" s="4">
        <v>45919</v>
      </c>
      <c r="E1706" s="4">
        <v>45920</v>
      </c>
      <c r="F1706" s="4">
        <v>45962</v>
      </c>
      <c r="G1706">
        <v>60</v>
      </c>
      <c r="H1706">
        <v>19200</v>
      </c>
      <c r="I1706">
        <v>2</v>
      </c>
      <c r="J1706" t="s">
        <v>73</v>
      </c>
      <c r="K1706" t="s">
        <v>75</v>
      </c>
      <c r="L1706">
        <v>8</v>
      </c>
      <c r="M1706">
        <v>5</v>
      </c>
      <c r="N1706">
        <v>42</v>
      </c>
    </row>
    <row r="1707" spans="1:14">
      <c r="A1707" t="s">
        <v>10</v>
      </c>
      <c r="B1707" t="s">
        <v>32</v>
      </c>
      <c r="C1707" s="4">
        <v>45906</v>
      </c>
      <c r="D1707" s="4">
        <v>45919</v>
      </c>
      <c r="E1707" s="4">
        <v>45920</v>
      </c>
      <c r="F1707" s="4">
        <v>45962</v>
      </c>
      <c r="G1707">
        <v>75</v>
      </c>
      <c r="H1707">
        <v>24000</v>
      </c>
      <c r="I1707">
        <v>2</v>
      </c>
      <c r="J1707" t="s">
        <v>73</v>
      </c>
      <c r="K1707" t="s">
        <v>75</v>
      </c>
      <c r="L1707">
        <v>6</v>
      </c>
      <c r="M1707">
        <v>7</v>
      </c>
      <c r="N1707">
        <v>42</v>
      </c>
    </row>
    <row r="1708" spans="1:14">
      <c r="A1708" t="s">
        <v>11</v>
      </c>
      <c r="B1708" t="s">
        <v>33</v>
      </c>
      <c r="C1708" s="4">
        <v>45866</v>
      </c>
      <c r="D1708" s="4">
        <v>45875</v>
      </c>
      <c r="E1708" s="4">
        <v>45876</v>
      </c>
      <c r="F1708" s="4">
        <v>45962</v>
      </c>
      <c r="G1708">
        <v>49</v>
      </c>
      <c r="H1708">
        <v>13720</v>
      </c>
      <c r="I1708">
        <v>1</v>
      </c>
      <c r="J1708" t="s">
        <v>73</v>
      </c>
      <c r="K1708" t="s">
        <v>75</v>
      </c>
      <c r="L1708">
        <v>5</v>
      </c>
      <c r="M1708">
        <v>4</v>
      </c>
      <c r="N1708">
        <v>86</v>
      </c>
    </row>
    <row r="1709" spans="1:14">
      <c r="A1709" t="s">
        <v>11</v>
      </c>
      <c r="B1709" t="s">
        <v>34</v>
      </c>
      <c r="C1709" s="4">
        <v>45863</v>
      </c>
      <c r="D1709" s="4">
        <v>45874</v>
      </c>
      <c r="E1709" s="4">
        <v>45875</v>
      </c>
      <c r="F1709" s="4">
        <v>45962</v>
      </c>
      <c r="G1709">
        <v>61</v>
      </c>
      <c r="H1709">
        <v>17080</v>
      </c>
      <c r="I1709">
        <v>3</v>
      </c>
      <c r="J1709" t="s">
        <v>73</v>
      </c>
      <c r="K1709" t="s">
        <v>75</v>
      </c>
      <c r="L1709">
        <v>4</v>
      </c>
      <c r="M1709">
        <v>7</v>
      </c>
      <c r="N1709">
        <v>87</v>
      </c>
    </row>
    <row r="1710" spans="1:14">
      <c r="A1710" t="s">
        <v>12</v>
      </c>
      <c r="B1710" t="s">
        <v>35</v>
      </c>
      <c r="C1710" s="4">
        <v>45924</v>
      </c>
      <c r="D1710" s="4">
        <v>45928</v>
      </c>
      <c r="E1710" s="4">
        <v>45929</v>
      </c>
      <c r="F1710" s="4">
        <v>45962</v>
      </c>
      <c r="G1710">
        <v>47</v>
      </c>
      <c r="H1710">
        <v>14100</v>
      </c>
      <c r="I1710">
        <v>2</v>
      </c>
      <c r="J1710" t="s">
        <v>73</v>
      </c>
      <c r="K1710" t="s">
        <v>75</v>
      </c>
      <c r="L1710">
        <v>3</v>
      </c>
      <c r="M1710">
        <v>1</v>
      </c>
      <c r="N1710">
        <v>33</v>
      </c>
    </row>
    <row r="1711" spans="1:14">
      <c r="A1711" t="s">
        <v>12</v>
      </c>
      <c r="B1711" t="s">
        <v>36</v>
      </c>
      <c r="C1711" s="4">
        <v>45917</v>
      </c>
      <c r="D1711" s="4">
        <v>45929</v>
      </c>
      <c r="E1711" s="4">
        <v>45930</v>
      </c>
      <c r="F1711" s="4">
        <v>45962</v>
      </c>
      <c r="G1711">
        <v>71</v>
      </c>
      <c r="H1711">
        <v>21300</v>
      </c>
      <c r="I1711">
        <v>3</v>
      </c>
      <c r="J1711" t="s">
        <v>73</v>
      </c>
      <c r="K1711" t="s">
        <v>75</v>
      </c>
      <c r="L1711">
        <v>9</v>
      </c>
      <c r="M1711">
        <v>3</v>
      </c>
      <c r="N1711">
        <v>32</v>
      </c>
    </row>
    <row r="1712" spans="1:14">
      <c r="A1712" t="s">
        <v>13</v>
      </c>
      <c r="B1712" t="s">
        <v>37</v>
      </c>
      <c r="C1712" s="4">
        <v>45918</v>
      </c>
      <c r="D1712" s="4">
        <v>45928</v>
      </c>
      <c r="E1712" s="4">
        <v>45929</v>
      </c>
      <c r="F1712" s="4">
        <v>45962</v>
      </c>
      <c r="G1712">
        <v>74</v>
      </c>
      <c r="H1712">
        <v>10360</v>
      </c>
      <c r="I1712">
        <v>1</v>
      </c>
      <c r="J1712" t="s">
        <v>73</v>
      </c>
      <c r="K1712" t="s">
        <v>75</v>
      </c>
      <c r="L1712">
        <v>8</v>
      </c>
      <c r="M1712">
        <v>2</v>
      </c>
      <c r="N1712">
        <v>33</v>
      </c>
    </row>
    <row r="1713" spans="1:14">
      <c r="A1713" t="s">
        <v>13</v>
      </c>
      <c r="B1713" t="s">
        <v>38</v>
      </c>
      <c r="C1713" s="4">
        <v>45914</v>
      </c>
      <c r="D1713" s="4">
        <v>45927</v>
      </c>
      <c r="E1713" s="4">
        <v>45928</v>
      </c>
      <c r="F1713" s="4">
        <v>45962</v>
      </c>
      <c r="G1713">
        <v>80</v>
      </c>
      <c r="H1713">
        <v>14400</v>
      </c>
      <c r="I1713">
        <v>2</v>
      </c>
      <c r="J1713" t="s">
        <v>73</v>
      </c>
      <c r="K1713" t="s">
        <v>76</v>
      </c>
      <c r="L1713">
        <v>10</v>
      </c>
      <c r="M1713">
        <v>3</v>
      </c>
      <c r="N1713">
        <v>34</v>
      </c>
    </row>
    <row r="1714" spans="1:14">
      <c r="A1714" t="s">
        <v>14</v>
      </c>
      <c r="B1714" t="s">
        <v>39</v>
      </c>
      <c r="C1714" s="4">
        <v>45925</v>
      </c>
      <c r="D1714" s="4">
        <v>45931</v>
      </c>
      <c r="E1714" s="4">
        <v>45932</v>
      </c>
      <c r="F1714" s="4">
        <v>45962</v>
      </c>
      <c r="G1714">
        <v>59</v>
      </c>
      <c r="H1714">
        <v>7080</v>
      </c>
      <c r="I1714">
        <v>4</v>
      </c>
      <c r="J1714" t="s">
        <v>73</v>
      </c>
      <c r="K1714" t="s">
        <v>75</v>
      </c>
      <c r="L1714">
        <v>3</v>
      </c>
      <c r="M1714">
        <v>3</v>
      </c>
      <c r="N1714">
        <v>30</v>
      </c>
    </row>
    <row r="1715" spans="1:14">
      <c r="A1715" t="s">
        <v>14</v>
      </c>
      <c r="B1715" t="s">
        <v>40</v>
      </c>
      <c r="C1715" s="4">
        <v>45924</v>
      </c>
      <c r="D1715" s="4">
        <v>45932</v>
      </c>
      <c r="E1715" s="4">
        <v>45933</v>
      </c>
      <c r="F1715" s="4">
        <v>45962</v>
      </c>
      <c r="G1715">
        <v>72</v>
      </c>
      <c r="H1715">
        <v>8640</v>
      </c>
      <c r="I1715">
        <v>3</v>
      </c>
      <c r="J1715" t="s">
        <v>73</v>
      </c>
      <c r="K1715" t="s">
        <v>75</v>
      </c>
      <c r="L1715">
        <v>4</v>
      </c>
      <c r="M1715">
        <v>4</v>
      </c>
      <c r="N1715">
        <v>29</v>
      </c>
    </row>
    <row r="1716" spans="1:14">
      <c r="A1716" t="s">
        <v>15</v>
      </c>
      <c r="B1716" t="s">
        <v>41</v>
      </c>
      <c r="C1716" s="4">
        <v>45900</v>
      </c>
      <c r="D1716" s="4">
        <v>45910</v>
      </c>
      <c r="E1716" s="4">
        <v>45911</v>
      </c>
      <c r="F1716" s="4">
        <v>45962</v>
      </c>
      <c r="G1716">
        <v>36</v>
      </c>
      <c r="H1716">
        <v>24480</v>
      </c>
      <c r="I1716">
        <v>2</v>
      </c>
      <c r="J1716" t="s">
        <v>73</v>
      </c>
      <c r="K1716" t="s">
        <v>75</v>
      </c>
      <c r="L1716">
        <v>5</v>
      </c>
      <c r="M1716">
        <v>5</v>
      </c>
      <c r="N1716">
        <v>51</v>
      </c>
    </row>
    <row r="1717" spans="1:14">
      <c r="A1717" t="s">
        <v>15</v>
      </c>
      <c r="B1717" t="s">
        <v>42</v>
      </c>
      <c r="C1717" s="4">
        <v>45898</v>
      </c>
      <c r="D1717" s="4">
        <v>45910</v>
      </c>
      <c r="E1717" s="4">
        <v>45911</v>
      </c>
      <c r="F1717" s="4">
        <v>45962</v>
      </c>
      <c r="G1717">
        <v>60</v>
      </c>
      <c r="H1717">
        <v>40800</v>
      </c>
      <c r="I1717">
        <v>3</v>
      </c>
      <c r="J1717" t="s">
        <v>73</v>
      </c>
      <c r="K1717" t="s">
        <v>75</v>
      </c>
      <c r="L1717">
        <v>9</v>
      </c>
      <c r="M1717">
        <v>3</v>
      </c>
      <c r="N1717">
        <v>51</v>
      </c>
    </row>
    <row r="1718" spans="1:14">
      <c r="A1718" t="s">
        <v>16</v>
      </c>
      <c r="B1718" t="s">
        <v>43</v>
      </c>
      <c r="C1718" s="4">
        <v>45852</v>
      </c>
      <c r="D1718" s="4">
        <v>45865</v>
      </c>
      <c r="E1718" s="4">
        <v>45866</v>
      </c>
      <c r="F1718" s="4">
        <v>45962</v>
      </c>
      <c r="G1718">
        <v>46</v>
      </c>
      <c r="H1718">
        <v>34500</v>
      </c>
      <c r="I1718">
        <v>3</v>
      </c>
      <c r="J1718" t="s">
        <v>73</v>
      </c>
      <c r="K1718" t="s">
        <v>75</v>
      </c>
      <c r="L1718">
        <v>8</v>
      </c>
      <c r="M1718">
        <v>5</v>
      </c>
      <c r="N1718">
        <v>96</v>
      </c>
    </row>
    <row r="1719" spans="1:14">
      <c r="A1719" t="s">
        <v>16</v>
      </c>
      <c r="B1719" t="s">
        <v>44</v>
      </c>
      <c r="C1719" s="4">
        <v>45858</v>
      </c>
      <c r="D1719" s="4">
        <v>45865</v>
      </c>
      <c r="E1719" s="4">
        <v>45866</v>
      </c>
      <c r="F1719" s="4">
        <v>45962</v>
      </c>
      <c r="G1719">
        <v>51</v>
      </c>
      <c r="H1719">
        <v>38250</v>
      </c>
      <c r="I1719">
        <v>2</v>
      </c>
      <c r="J1719" t="s">
        <v>73</v>
      </c>
      <c r="K1719" t="s">
        <v>75</v>
      </c>
      <c r="L1719">
        <v>5</v>
      </c>
      <c r="M1719">
        <v>2</v>
      </c>
      <c r="N1719">
        <v>96</v>
      </c>
    </row>
    <row r="1720" spans="1:14">
      <c r="A1720" t="s">
        <v>19</v>
      </c>
      <c r="B1720" t="s">
        <v>45</v>
      </c>
      <c r="C1720" s="4">
        <v>45917</v>
      </c>
      <c r="D1720" s="4">
        <v>45931</v>
      </c>
      <c r="E1720" s="4">
        <v>45932</v>
      </c>
      <c r="F1720" s="4">
        <v>45962</v>
      </c>
      <c r="G1720">
        <v>39</v>
      </c>
      <c r="H1720">
        <v>13650</v>
      </c>
      <c r="I1720">
        <v>2</v>
      </c>
      <c r="J1720" t="s">
        <v>73</v>
      </c>
      <c r="K1720" t="s">
        <v>75</v>
      </c>
      <c r="L1720">
        <v>8</v>
      </c>
      <c r="M1720">
        <v>6</v>
      </c>
      <c r="N1720">
        <v>30</v>
      </c>
    </row>
    <row r="1721" spans="1:14">
      <c r="A1721" t="s">
        <v>19</v>
      </c>
      <c r="B1721" t="s">
        <v>46</v>
      </c>
      <c r="C1721" s="4">
        <v>45917</v>
      </c>
      <c r="D1721" s="4">
        <v>45928</v>
      </c>
      <c r="E1721" s="4">
        <v>45929</v>
      </c>
      <c r="F1721" s="4">
        <v>45962</v>
      </c>
      <c r="G1721">
        <v>64</v>
      </c>
      <c r="H1721">
        <v>22400</v>
      </c>
      <c r="I1721">
        <v>2</v>
      </c>
      <c r="J1721" t="s">
        <v>74</v>
      </c>
      <c r="K1721" t="s">
        <v>75</v>
      </c>
      <c r="L1721">
        <v>9</v>
      </c>
      <c r="M1721">
        <v>2</v>
      </c>
      <c r="N1721">
        <v>33</v>
      </c>
    </row>
    <row r="1722" spans="1:14">
      <c r="A1722" t="s">
        <v>20</v>
      </c>
      <c r="B1722" t="s">
        <v>47</v>
      </c>
      <c r="C1722" s="4">
        <v>45925</v>
      </c>
      <c r="D1722" s="4">
        <v>45937</v>
      </c>
      <c r="E1722" s="4">
        <v>45938</v>
      </c>
      <c r="F1722" s="4">
        <v>45962</v>
      </c>
      <c r="G1722">
        <v>57</v>
      </c>
      <c r="H1722">
        <v>12540</v>
      </c>
      <c r="I1722">
        <v>3</v>
      </c>
      <c r="J1722" t="s">
        <v>73</v>
      </c>
      <c r="K1722" t="s">
        <v>75</v>
      </c>
      <c r="L1722">
        <v>10</v>
      </c>
      <c r="M1722">
        <v>2</v>
      </c>
      <c r="N1722">
        <v>24</v>
      </c>
    </row>
    <row r="1723" spans="1:14">
      <c r="A1723" t="s">
        <v>20</v>
      </c>
      <c r="B1723" t="s">
        <v>48</v>
      </c>
      <c r="C1723" s="4">
        <v>45922</v>
      </c>
      <c r="D1723" s="4">
        <v>45934</v>
      </c>
      <c r="E1723" s="4">
        <v>45935</v>
      </c>
      <c r="F1723" s="4">
        <v>45962</v>
      </c>
      <c r="G1723">
        <v>60</v>
      </c>
      <c r="H1723">
        <v>13200</v>
      </c>
      <c r="I1723">
        <v>2</v>
      </c>
      <c r="J1723" t="s">
        <v>73</v>
      </c>
      <c r="K1723" t="s">
        <v>75</v>
      </c>
      <c r="L1723">
        <v>9</v>
      </c>
      <c r="M1723">
        <v>3</v>
      </c>
      <c r="N1723">
        <v>27</v>
      </c>
    </row>
    <row r="1724" spans="1:14">
      <c r="A1724" t="s">
        <v>21</v>
      </c>
      <c r="B1724" t="s">
        <v>49</v>
      </c>
      <c r="C1724" s="4">
        <v>45933</v>
      </c>
      <c r="D1724" s="4">
        <v>45942</v>
      </c>
      <c r="E1724" s="4">
        <v>45943</v>
      </c>
      <c r="F1724" s="4">
        <v>45962</v>
      </c>
      <c r="G1724">
        <v>46</v>
      </c>
      <c r="H1724">
        <v>2760</v>
      </c>
      <c r="I1724">
        <v>4</v>
      </c>
      <c r="J1724" t="s">
        <v>74</v>
      </c>
      <c r="K1724" t="s">
        <v>76</v>
      </c>
      <c r="L1724">
        <v>5</v>
      </c>
      <c r="M1724">
        <v>4</v>
      </c>
      <c r="N1724">
        <v>19</v>
      </c>
    </row>
    <row r="1725" spans="1:14">
      <c r="A1725" t="s">
        <v>21</v>
      </c>
      <c r="B1725" t="s">
        <v>50</v>
      </c>
      <c r="C1725" s="4">
        <v>45936</v>
      </c>
      <c r="D1725" s="4">
        <v>45943</v>
      </c>
      <c r="E1725" s="4">
        <v>45944</v>
      </c>
      <c r="F1725" s="4">
        <v>45962</v>
      </c>
      <c r="G1725">
        <v>54</v>
      </c>
      <c r="H1725">
        <v>3240</v>
      </c>
      <c r="I1725">
        <v>3</v>
      </c>
      <c r="J1725" t="s">
        <v>73</v>
      </c>
      <c r="K1725" t="s">
        <v>76</v>
      </c>
      <c r="L1725">
        <v>4</v>
      </c>
      <c r="M1725">
        <v>3</v>
      </c>
      <c r="N1725">
        <v>18</v>
      </c>
    </row>
    <row r="1726" spans="1:14">
      <c r="A1726" t="s">
        <v>22</v>
      </c>
      <c r="B1726" t="s">
        <v>51</v>
      </c>
      <c r="C1726" s="4">
        <v>45927</v>
      </c>
      <c r="D1726" s="4">
        <v>45934</v>
      </c>
      <c r="E1726" s="4">
        <v>45935</v>
      </c>
      <c r="F1726" s="4">
        <v>45962</v>
      </c>
      <c r="G1726">
        <v>38</v>
      </c>
      <c r="H1726">
        <v>6840</v>
      </c>
      <c r="I1726">
        <v>3</v>
      </c>
      <c r="J1726" t="s">
        <v>73</v>
      </c>
      <c r="K1726" t="s">
        <v>75</v>
      </c>
      <c r="L1726">
        <v>4</v>
      </c>
      <c r="M1726">
        <v>3</v>
      </c>
      <c r="N1726">
        <v>27</v>
      </c>
    </row>
    <row r="1727" spans="1:14">
      <c r="A1727" t="s">
        <v>22</v>
      </c>
      <c r="B1727" t="s">
        <v>52</v>
      </c>
      <c r="C1727" s="4">
        <v>45925</v>
      </c>
      <c r="D1727" s="4">
        <v>45935</v>
      </c>
      <c r="E1727" s="4">
        <v>45936</v>
      </c>
      <c r="F1727" s="4">
        <v>45962</v>
      </c>
      <c r="G1727">
        <v>58</v>
      </c>
      <c r="H1727">
        <v>10440</v>
      </c>
      <c r="I1727">
        <v>3</v>
      </c>
      <c r="J1727" t="s">
        <v>73</v>
      </c>
      <c r="K1727" t="s">
        <v>75</v>
      </c>
      <c r="L1727">
        <v>6</v>
      </c>
      <c r="M1727">
        <v>4</v>
      </c>
      <c r="N1727">
        <v>26</v>
      </c>
    </row>
    <row r="1728" spans="1:14">
      <c r="A1728" t="s">
        <v>23</v>
      </c>
      <c r="B1728" t="s">
        <v>53</v>
      </c>
      <c r="C1728" s="4">
        <v>45912</v>
      </c>
      <c r="D1728" s="4">
        <v>45923</v>
      </c>
      <c r="E1728" s="4">
        <v>45924</v>
      </c>
      <c r="F1728" s="4">
        <v>45962</v>
      </c>
      <c r="G1728">
        <v>34</v>
      </c>
      <c r="H1728">
        <v>15300</v>
      </c>
      <c r="I1728">
        <v>2</v>
      </c>
      <c r="J1728" t="s">
        <v>74</v>
      </c>
      <c r="K1728" t="s">
        <v>75</v>
      </c>
      <c r="L1728">
        <v>5</v>
      </c>
      <c r="M1728">
        <v>6</v>
      </c>
      <c r="N1728">
        <v>38</v>
      </c>
    </row>
    <row r="1729" spans="1:14">
      <c r="A1729" t="s">
        <v>23</v>
      </c>
      <c r="B1729" t="s">
        <v>54</v>
      </c>
      <c r="C1729" s="4">
        <v>45922</v>
      </c>
      <c r="D1729" s="4">
        <v>45927</v>
      </c>
      <c r="E1729" s="4">
        <v>45928</v>
      </c>
      <c r="F1729" s="4">
        <v>45962</v>
      </c>
      <c r="G1729">
        <v>49</v>
      </c>
      <c r="H1729">
        <v>22050</v>
      </c>
      <c r="I1729">
        <v>3</v>
      </c>
      <c r="J1729" t="s">
        <v>73</v>
      </c>
      <c r="K1729" t="s">
        <v>75</v>
      </c>
      <c r="L1729">
        <v>3</v>
      </c>
      <c r="M1729">
        <v>2</v>
      </c>
      <c r="N1729">
        <v>34</v>
      </c>
    </row>
    <row r="1730" spans="1:14">
      <c r="A1730" t="s">
        <v>24</v>
      </c>
      <c r="B1730" t="s">
        <v>55</v>
      </c>
      <c r="C1730" s="4">
        <v>45929</v>
      </c>
      <c r="D1730" s="4">
        <v>45935</v>
      </c>
      <c r="E1730" s="4">
        <v>45936</v>
      </c>
      <c r="F1730" s="4">
        <v>45962</v>
      </c>
      <c r="G1730">
        <v>41</v>
      </c>
      <c r="H1730">
        <v>10660</v>
      </c>
      <c r="I1730">
        <v>3</v>
      </c>
      <c r="J1730" t="s">
        <v>73</v>
      </c>
      <c r="K1730" t="s">
        <v>76</v>
      </c>
      <c r="L1730">
        <v>5</v>
      </c>
      <c r="M1730">
        <v>1</v>
      </c>
      <c r="N1730">
        <v>26</v>
      </c>
    </row>
    <row r="1731" spans="1:14">
      <c r="A1731" t="s">
        <v>24</v>
      </c>
      <c r="B1731" t="s">
        <v>56</v>
      </c>
      <c r="C1731" s="4">
        <v>45917</v>
      </c>
      <c r="D1731" s="4">
        <v>45933</v>
      </c>
      <c r="E1731" s="4">
        <v>45934</v>
      </c>
      <c r="F1731" s="4">
        <v>45962</v>
      </c>
      <c r="G1731">
        <v>74</v>
      </c>
      <c r="H1731">
        <v>19240</v>
      </c>
      <c r="I1731">
        <v>2</v>
      </c>
      <c r="J1731" t="s">
        <v>73</v>
      </c>
      <c r="K1731" t="s">
        <v>75</v>
      </c>
      <c r="L1731">
        <v>9</v>
      </c>
      <c r="M1731">
        <v>7</v>
      </c>
      <c r="N1731">
        <v>28</v>
      </c>
    </row>
    <row r="1732" spans="1:14">
      <c r="A1732" t="s">
        <v>25</v>
      </c>
      <c r="B1732" t="s">
        <v>57</v>
      </c>
      <c r="C1732" s="4">
        <v>45935</v>
      </c>
      <c r="D1732" s="4">
        <v>45942</v>
      </c>
      <c r="E1732" s="4">
        <v>45943</v>
      </c>
      <c r="F1732" s="4">
        <v>45962</v>
      </c>
      <c r="G1732">
        <v>50</v>
      </c>
      <c r="H1732">
        <v>4500</v>
      </c>
      <c r="I1732">
        <v>3</v>
      </c>
      <c r="J1732" t="s">
        <v>73</v>
      </c>
      <c r="K1732" t="s">
        <v>75</v>
      </c>
      <c r="L1732">
        <v>3</v>
      </c>
      <c r="M1732">
        <v>4</v>
      </c>
      <c r="N1732">
        <v>19</v>
      </c>
    </row>
    <row r="1733" spans="1:14">
      <c r="A1733" t="s">
        <v>25</v>
      </c>
      <c r="B1733" t="s">
        <v>58</v>
      </c>
      <c r="C1733" s="4">
        <v>45929</v>
      </c>
      <c r="D1733" s="4">
        <v>45939</v>
      </c>
      <c r="E1733" s="4">
        <v>45940</v>
      </c>
      <c r="F1733" s="4">
        <v>45962</v>
      </c>
      <c r="G1733">
        <v>84</v>
      </c>
      <c r="H1733">
        <v>7560</v>
      </c>
      <c r="I1733">
        <v>2</v>
      </c>
      <c r="J1733" t="s">
        <v>73</v>
      </c>
      <c r="K1733" t="s">
        <v>75</v>
      </c>
      <c r="L1733">
        <v>9</v>
      </c>
      <c r="M1733">
        <v>1</v>
      </c>
      <c r="N1733">
        <v>22</v>
      </c>
    </row>
    <row r="1734" spans="1:14">
      <c r="A1734" t="s">
        <v>26</v>
      </c>
      <c r="B1734" t="s">
        <v>59</v>
      </c>
      <c r="C1734" s="4">
        <v>45924</v>
      </c>
      <c r="D1734" s="4">
        <v>45938</v>
      </c>
      <c r="E1734" s="4">
        <v>45939</v>
      </c>
      <c r="F1734" s="4">
        <v>45962</v>
      </c>
      <c r="G1734">
        <v>52</v>
      </c>
      <c r="H1734">
        <v>7280</v>
      </c>
      <c r="I1734">
        <v>2</v>
      </c>
      <c r="J1734" t="s">
        <v>74</v>
      </c>
      <c r="K1734" t="s">
        <v>75</v>
      </c>
      <c r="L1734">
        <v>9</v>
      </c>
      <c r="M1734">
        <v>5</v>
      </c>
      <c r="N1734">
        <v>23</v>
      </c>
    </row>
    <row r="1735" spans="1:14">
      <c r="A1735" t="s">
        <v>26</v>
      </c>
      <c r="B1735" t="s">
        <v>60</v>
      </c>
      <c r="C1735" s="4">
        <v>45925</v>
      </c>
      <c r="D1735" s="4">
        <v>45936</v>
      </c>
      <c r="E1735" s="4">
        <v>45937</v>
      </c>
      <c r="F1735" s="4">
        <v>45962</v>
      </c>
      <c r="G1735">
        <v>48</v>
      </c>
      <c r="H1735">
        <v>6720</v>
      </c>
      <c r="I1735">
        <v>3</v>
      </c>
      <c r="J1735" t="s">
        <v>73</v>
      </c>
      <c r="K1735" t="s">
        <v>75</v>
      </c>
      <c r="L1735">
        <v>9</v>
      </c>
      <c r="M1735">
        <v>2</v>
      </c>
      <c r="N1735">
        <v>25</v>
      </c>
    </row>
    <row r="1736" spans="1:14">
      <c r="A1736" t="s">
        <v>8</v>
      </c>
      <c r="B1736" t="s">
        <v>27</v>
      </c>
      <c r="C1736" s="4">
        <v>45950</v>
      </c>
      <c r="D1736" s="4">
        <v>45958</v>
      </c>
      <c r="E1736" s="4">
        <v>45959</v>
      </c>
      <c r="F1736" s="4">
        <v>45992</v>
      </c>
      <c r="G1736">
        <v>55</v>
      </c>
      <c r="H1736">
        <v>14300</v>
      </c>
      <c r="I1736">
        <v>3</v>
      </c>
      <c r="J1736" t="s">
        <v>73</v>
      </c>
      <c r="K1736" t="s">
        <v>75</v>
      </c>
      <c r="L1736">
        <v>6</v>
      </c>
      <c r="M1736">
        <v>2</v>
      </c>
      <c r="N1736">
        <v>33</v>
      </c>
    </row>
    <row r="1737" spans="1:14">
      <c r="A1737" t="s">
        <v>8</v>
      </c>
      <c r="B1737" t="s">
        <v>28</v>
      </c>
      <c r="C1737" s="4">
        <v>45942</v>
      </c>
      <c r="D1737" s="4">
        <v>45957</v>
      </c>
      <c r="E1737" s="4">
        <v>45958</v>
      </c>
      <c r="F1737" s="4">
        <v>45992</v>
      </c>
      <c r="G1737">
        <v>54</v>
      </c>
      <c r="H1737">
        <v>14040</v>
      </c>
      <c r="I1737">
        <v>3</v>
      </c>
      <c r="J1737" t="s">
        <v>73</v>
      </c>
      <c r="K1737" t="s">
        <v>75</v>
      </c>
      <c r="L1737">
        <v>9</v>
      </c>
      <c r="M1737">
        <v>6</v>
      </c>
      <c r="N1737">
        <v>34</v>
      </c>
    </row>
    <row r="1738" spans="1:14">
      <c r="A1738" t="s">
        <v>9</v>
      </c>
      <c r="B1738" t="s">
        <v>29</v>
      </c>
      <c r="C1738" s="4">
        <v>45948</v>
      </c>
      <c r="D1738" s="4">
        <v>45959</v>
      </c>
      <c r="E1738" s="4">
        <v>45960</v>
      </c>
      <c r="F1738" s="4">
        <v>45992</v>
      </c>
      <c r="G1738">
        <v>58</v>
      </c>
      <c r="H1738">
        <v>8700</v>
      </c>
      <c r="I1738">
        <v>2</v>
      </c>
      <c r="J1738" t="s">
        <v>73</v>
      </c>
      <c r="K1738" t="s">
        <v>75</v>
      </c>
      <c r="L1738">
        <v>9</v>
      </c>
      <c r="M1738">
        <v>2</v>
      </c>
      <c r="N1738">
        <v>32</v>
      </c>
    </row>
    <row r="1739" spans="1:14">
      <c r="A1739" t="s">
        <v>9</v>
      </c>
      <c r="B1739" t="s">
        <v>30</v>
      </c>
      <c r="C1739" s="4">
        <v>45948</v>
      </c>
      <c r="D1739" s="4">
        <v>45959</v>
      </c>
      <c r="E1739" s="4">
        <v>45960</v>
      </c>
      <c r="F1739" s="4">
        <v>45992</v>
      </c>
      <c r="G1739">
        <v>54</v>
      </c>
      <c r="H1739">
        <v>8100</v>
      </c>
      <c r="I1739">
        <v>3</v>
      </c>
      <c r="J1739" t="s">
        <v>73</v>
      </c>
      <c r="K1739" t="s">
        <v>75</v>
      </c>
      <c r="L1739">
        <v>9</v>
      </c>
      <c r="M1739">
        <v>2</v>
      </c>
      <c r="N1739">
        <v>32</v>
      </c>
    </row>
    <row r="1740" spans="1:14">
      <c r="A1740" t="s">
        <v>10</v>
      </c>
      <c r="B1740" t="s">
        <v>31</v>
      </c>
      <c r="C1740" s="4">
        <v>45944</v>
      </c>
      <c r="D1740" s="4">
        <v>45949</v>
      </c>
      <c r="E1740" s="4">
        <v>45950</v>
      </c>
      <c r="F1740" s="4">
        <v>45992</v>
      </c>
      <c r="G1740">
        <v>52</v>
      </c>
      <c r="H1740">
        <v>16640</v>
      </c>
      <c r="I1740">
        <v>3</v>
      </c>
      <c r="J1740" t="s">
        <v>73</v>
      </c>
      <c r="K1740" t="s">
        <v>75</v>
      </c>
      <c r="L1740">
        <v>3</v>
      </c>
      <c r="M1740">
        <v>2</v>
      </c>
      <c r="N1740">
        <v>42</v>
      </c>
    </row>
    <row r="1741" spans="1:14">
      <c r="A1741" t="s">
        <v>10</v>
      </c>
      <c r="B1741" t="s">
        <v>32</v>
      </c>
      <c r="C1741" s="4">
        <v>45944</v>
      </c>
      <c r="D1741" s="4">
        <v>45949</v>
      </c>
      <c r="E1741" s="4">
        <v>45950</v>
      </c>
      <c r="F1741" s="4">
        <v>45992</v>
      </c>
      <c r="G1741">
        <v>53</v>
      </c>
      <c r="H1741">
        <v>16960</v>
      </c>
      <c r="I1741">
        <v>4</v>
      </c>
      <c r="J1741" t="s">
        <v>73</v>
      </c>
      <c r="K1741" t="s">
        <v>75</v>
      </c>
      <c r="L1741">
        <v>4</v>
      </c>
      <c r="M1741">
        <v>1</v>
      </c>
      <c r="N1741">
        <v>42</v>
      </c>
    </row>
    <row r="1742" spans="1:14">
      <c r="A1742" t="s">
        <v>11</v>
      </c>
      <c r="B1742" t="s">
        <v>33</v>
      </c>
      <c r="C1742" s="4">
        <v>45896</v>
      </c>
      <c r="D1742" s="4">
        <v>45908</v>
      </c>
      <c r="E1742" s="4">
        <v>45909</v>
      </c>
      <c r="F1742" s="4">
        <v>45992</v>
      </c>
      <c r="G1742">
        <v>56</v>
      </c>
      <c r="H1742">
        <v>15680</v>
      </c>
      <c r="I1742">
        <v>3</v>
      </c>
      <c r="J1742" t="s">
        <v>73</v>
      </c>
      <c r="K1742" t="s">
        <v>75</v>
      </c>
      <c r="L1742">
        <v>7</v>
      </c>
      <c r="M1742">
        <v>5</v>
      </c>
      <c r="N1742">
        <v>83</v>
      </c>
    </row>
    <row r="1743" spans="1:14">
      <c r="A1743" t="s">
        <v>11</v>
      </c>
      <c r="B1743" t="s">
        <v>34</v>
      </c>
      <c r="C1743" s="4">
        <v>45901</v>
      </c>
      <c r="D1743" s="4">
        <v>45908</v>
      </c>
      <c r="E1743" s="4">
        <v>45909</v>
      </c>
      <c r="F1743" s="4">
        <v>45992</v>
      </c>
      <c r="G1743">
        <v>58</v>
      </c>
      <c r="H1743">
        <v>16240</v>
      </c>
      <c r="I1743">
        <v>2</v>
      </c>
      <c r="J1743" t="s">
        <v>73</v>
      </c>
      <c r="K1743" t="s">
        <v>75</v>
      </c>
      <c r="L1743">
        <v>4</v>
      </c>
      <c r="M1743">
        <v>3</v>
      </c>
      <c r="N1743">
        <v>83</v>
      </c>
    </row>
    <row r="1744" spans="1:14">
      <c r="A1744" t="s">
        <v>12</v>
      </c>
      <c r="B1744" t="s">
        <v>35</v>
      </c>
      <c r="C1744" s="4">
        <v>45945</v>
      </c>
      <c r="D1744" s="4">
        <v>45956</v>
      </c>
      <c r="E1744" s="4">
        <v>45957</v>
      </c>
      <c r="F1744" s="4">
        <v>45992</v>
      </c>
      <c r="G1744">
        <v>44</v>
      </c>
      <c r="H1744">
        <v>13200</v>
      </c>
      <c r="I1744">
        <v>4</v>
      </c>
      <c r="J1744" t="s">
        <v>73</v>
      </c>
      <c r="K1744" t="s">
        <v>75</v>
      </c>
      <c r="L1744">
        <v>8</v>
      </c>
      <c r="M1744">
        <v>3</v>
      </c>
      <c r="N1744">
        <v>35</v>
      </c>
    </row>
    <row r="1745" spans="1:14">
      <c r="A1745" t="s">
        <v>12</v>
      </c>
      <c r="B1745" t="s">
        <v>36</v>
      </c>
      <c r="C1745" s="4">
        <v>45952</v>
      </c>
      <c r="D1745" s="4">
        <v>45958</v>
      </c>
      <c r="E1745" s="4">
        <v>45959</v>
      </c>
      <c r="F1745" s="4">
        <v>45992</v>
      </c>
      <c r="G1745">
        <v>67</v>
      </c>
      <c r="H1745">
        <v>20100</v>
      </c>
      <c r="I1745">
        <v>3</v>
      </c>
      <c r="J1745" t="s">
        <v>73</v>
      </c>
      <c r="K1745" t="s">
        <v>76</v>
      </c>
      <c r="L1745">
        <v>4</v>
      </c>
      <c r="M1745">
        <v>2</v>
      </c>
      <c r="N1745">
        <v>33</v>
      </c>
    </row>
    <row r="1746" spans="1:14">
      <c r="A1746" t="s">
        <v>13</v>
      </c>
      <c r="B1746" t="s">
        <v>37</v>
      </c>
      <c r="C1746" s="4">
        <v>45950</v>
      </c>
      <c r="D1746" s="4">
        <v>45960</v>
      </c>
      <c r="E1746" s="4">
        <v>45961</v>
      </c>
      <c r="F1746" s="4">
        <v>45992</v>
      </c>
      <c r="G1746">
        <v>63</v>
      </c>
      <c r="H1746">
        <v>8820</v>
      </c>
      <c r="I1746">
        <v>2</v>
      </c>
      <c r="J1746" t="s">
        <v>73</v>
      </c>
      <c r="K1746" t="s">
        <v>75</v>
      </c>
      <c r="L1746">
        <v>7</v>
      </c>
      <c r="M1746">
        <v>3</v>
      </c>
      <c r="N1746">
        <v>31</v>
      </c>
    </row>
    <row r="1747" spans="1:14">
      <c r="A1747" t="s">
        <v>13</v>
      </c>
      <c r="B1747" t="s">
        <v>38</v>
      </c>
      <c r="C1747" s="4">
        <v>45944</v>
      </c>
      <c r="D1747" s="4">
        <v>45957</v>
      </c>
      <c r="E1747" s="4">
        <v>45958</v>
      </c>
      <c r="F1747" s="4">
        <v>45992</v>
      </c>
      <c r="G1747">
        <v>91</v>
      </c>
      <c r="H1747">
        <v>16380</v>
      </c>
      <c r="I1747">
        <v>5</v>
      </c>
      <c r="J1747" t="s">
        <v>73</v>
      </c>
      <c r="K1747" t="s">
        <v>75</v>
      </c>
      <c r="L1747">
        <v>9</v>
      </c>
      <c r="M1747">
        <v>4</v>
      </c>
      <c r="N1747">
        <v>34</v>
      </c>
    </row>
    <row r="1748" spans="1:14">
      <c r="A1748" t="s">
        <v>14</v>
      </c>
      <c r="B1748" t="s">
        <v>39</v>
      </c>
      <c r="C1748" s="4">
        <v>45949</v>
      </c>
      <c r="D1748" s="4">
        <v>45960</v>
      </c>
      <c r="E1748" s="4">
        <v>45961</v>
      </c>
      <c r="F1748" s="4">
        <v>45992</v>
      </c>
      <c r="G1748">
        <v>49</v>
      </c>
      <c r="H1748">
        <v>5880</v>
      </c>
      <c r="I1748">
        <v>2</v>
      </c>
      <c r="J1748" t="s">
        <v>73</v>
      </c>
      <c r="K1748" t="s">
        <v>75</v>
      </c>
      <c r="L1748">
        <v>7</v>
      </c>
      <c r="M1748">
        <v>4</v>
      </c>
      <c r="N1748">
        <v>31</v>
      </c>
    </row>
    <row r="1749" spans="1:14">
      <c r="A1749" t="s">
        <v>14</v>
      </c>
      <c r="B1749" t="s">
        <v>40</v>
      </c>
      <c r="C1749" s="4">
        <v>45953</v>
      </c>
      <c r="D1749" s="4">
        <v>45963</v>
      </c>
      <c r="E1749" s="4">
        <v>45964</v>
      </c>
      <c r="F1749" s="4">
        <v>45992</v>
      </c>
      <c r="G1749">
        <v>54</v>
      </c>
      <c r="H1749">
        <v>6480</v>
      </c>
      <c r="I1749">
        <v>1</v>
      </c>
      <c r="J1749" t="s">
        <v>73</v>
      </c>
      <c r="K1749" t="s">
        <v>75</v>
      </c>
      <c r="L1749">
        <v>8</v>
      </c>
      <c r="M1749">
        <v>2</v>
      </c>
      <c r="N1749">
        <v>28</v>
      </c>
    </row>
    <row r="1750" spans="1:14">
      <c r="A1750" t="s">
        <v>15</v>
      </c>
      <c r="B1750" t="s">
        <v>41</v>
      </c>
      <c r="C1750" s="4">
        <v>45929</v>
      </c>
      <c r="D1750" s="4">
        <v>45941</v>
      </c>
      <c r="E1750" s="4">
        <v>45942</v>
      </c>
      <c r="F1750" s="4">
        <v>45992</v>
      </c>
      <c r="G1750">
        <v>52</v>
      </c>
      <c r="H1750">
        <v>35360</v>
      </c>
      <c r="I1750">
        <v>3</v>
      </c>
      <c r="J1750" t="s">
        <v>73</v>
      </c>
      <c r="K1750" t="s">
        <v>75</v>
      </c>
      <c r="L1750">
        <v>7</v>
      </c>
      <c r="M1750">
        <v>5</v>
      </c>
      <c r="N1750">
        <v>50</v>
      </c>
    </row>
    <row r="1751" spans="1:14">
      <c r="A1751" t="s">
        <v>15</v>
      </c>
      <c r="B1751" t="s">
        <v>42</v>
      </c>
      <c r="C1751" s="4">
        <v>45927</v>
      </c>
      <c r="D1751" s="4">
        <v>45940</v>
      </c>
      <c r="E1751" s="4">
        <v>45941</v>
      </c>
      <c r="F1751" s="4">
        <v>45992</v>
      </c>
      <c r="G1751">
        <v>53</v>
      </c>
      <c r="H1751">
        <v>36040</v>
      </c>
      <c r="I1751">
        <v>1</v>
      </c>
      <c r="J1751" t="s">
        <v>73</v>
      </c>
      <c r="K1751" t="s">
        <v>75</v>
      </c>
      <c r="L1751">
        <v>9</v>
      </c>
      <c r="M1751">
        <v>4</v>
      </c>
      <c r="N1751">
        <v>51</v>
      </c>
    </row>
    <row r="1752" spans="1:14">
      <c r="A1752" t="s">
        <v>16</v>
      </c>
      <c r="B1752" t="s">
        <v>43</v>
      </c>
      <c r="C1752" s="4">
        <v>45892</v>
      </c>
      <c r="D1752" s="4">
        <v>45898</v>
      </c>
      <c r="E1752" s="4">
        <v>45899</v>
      </c>
      <c r="F1752" s="4">
        <v>45992</v>
      </c>
      <c r="G1752">
        <v>38</v>
      </c>
      <c r="H1752">
        <v>28500</v>
      </c>
      <c r="I1752">
        <v>3</v>
      </c>
      <c r="J1752" t="s">
        <v>73</v>
      </c>
      <c r="K1752" t="s">
        <v>75</v>
      </c>
      <c r="L1752">
        <v>4</v>
      </c>
      <c r="M1752">
        <v>2</v>
      </c>
      <c r="N1752">
        <v>93</v>
      </c>
    </row>
    <row r="1753" spans="1:14">
      <c r="A1753" t="s">
        <v>16</v>
      </c>
      <c r="B1753" t="s">
        <v>44</v>
      </c>
      <c r="C1753" s="4">
        <v>45888</v>
      </c>
      <c r="D1753" s="4">
        <v>45897</v>
      </c>
      <c r="E1753" s="4">
        <v>45898</v>
      </c>
      <c r="F1753" s="4">
        <v>45992</v>
      </c>
      <c r="G1753">
        <v>50</v>
      </c>
      <c r="H1753">
        <v>37500</v>
      </c>
      <c r="I1753">
        <v>3</v>
      </c>
      <c r="J1753" t="s">
        <v>73</v>
      </c>
      <c r="K1753" t="s">
        <v>76</v>
      </c>
      <c r="L1753">
        <v>7</v>
      </c>
      <c r="M1753">
        <v>2</v>
      </c>
      <c r="N1753">
        <v>94</v>
      </c>
    </row>
    <row r="1754" spans="1:14">
      <c r="A1754" t="s">
        <v>19</v>
      </c>
      <c r="B1754" t="s">
        <v>45</v>
      </c>
      <c r="C1754" s="4">
        <v>45952</v>
      </c>
      <c r="D1754" s="4">
        <v>45960</v>
      </c>
      <c r="E1754" s="4">
        <v>45961</v>
      </c>
      <c r="F1754" s="4">
        <v>45992</v>
      </c>
      <c r="G1754">
        <v>41</v>
      </c>
      <c r="H1754">
        <v>14350</v>
      </c>
      <c r="I1754">
        <v>1</v>
      </c>
      <c r="J1754" t="s">
        <v>73</v>
      </c>
      <c r="K1754" t="s">
        <v>75</v>
      </c>
      <c r="L1754">
        <v>5</v>
      </c>
      <c r="M1754">
        <v>3</v>
      </c>
      <c r="N1754">
        <v>31</v>
      </c>
    </row>
    <row r="1755" spans="1:14">
      <c r="A1755" t="s">
        <v>19</v>
      </c>
      <c r="B1755" t="s">
        <v>46</v>
      </c>
      <c r="C1755" s="4">
        <v>45951</v>
      </c>
      <c r="D1755" s="4">
        <v>45961</v>
      </c>
      <c r="E1755" s="4">
        <v>45962</v>
      </c>
      <c r="F1755" s="4">
        <v>45992</v>
      </c>
      <c r="G1755">
        <v>72</v>
      </c>
      <c r="H1755">
        <v>25200</v>
      </c>
      <c r="I1755">
        <v>1</v>
      </c>
      <c r="J1755" t="s">
        <v>73</v>
      </c>
      <c r="K1755" t="s">
        <v>75</v>
      </c>
      <c r="L1755">
        <v>4</v>
      </c>
      <c r="M1755">
        <v>6</v>
      </c>
      <c r="N1755">
        <v>30</v>
      </c>
    </row>
    <row r="1756" spans="1:14">
      <c r="A1756" t="s">
        <v>20</v>
      </c>
      <c r="B1756" t="s">
        <v>47</v>
      </c>
      <c r="C1756" s="4">
        <v>45956</v>
      </c>
      <c r="D1756" s="4">
        <v>45965</v>
      </c>
      <c r="E1756" s="4">
        <v>45966</v>
      </c>
      <c r="F1756" s="4">
        <v>45992</v>
      </c>
      <c r="G1756">
        <v>65</v>
      </c>
      <c r="H1756">
        <v>14300</v>
      </c>
      <c r="I1756">
        <v>5</v>
      </c>
      <c r="J1756" t="s">
        <v>73</v>
      </c>
      <c r="K1756" t="s">
        <v>75</v>
      </c>
      <c r="L1756">
        <v>4</v>
      </c>
      <c r="M1756">
        <v>5</v>
      </c>
      <c r="N1756">
        <v>26</v>
      </c>
    </row>
    <row r="1757" spans="1:14">
      <c r="A1757" t="s">
        <v>20</v>
      </c>
      <c r="B1757" t="s">
        <v>48</v>
      </c>
      <c r="C1757" s="4">
        <v>45957</v>
      </c>
      <c r="D1757" s="4">
        <v>45967</v>
      </c>
      <c r="E1757" s="4">
        <v>45968</v>
      </c>
      <c r="F1757" s="4">
        <v>45992</v>
      </c>
      <c r="G1757">
        <v>74</v>
      </c>
      <c r="H1757">
        <v>16280</v>
      </c>
      <c r="I1757">
        <v>4</v>
      </c>
      <c r="J1757" t="s">
        <v>73</v>
      </c>
      <c r="K1757" t="s">
        <v>75</v>
      </c>
      <c r="L1757">
        <v>7</v>
      </c>
      <c r="M1757">
        <v>3</v>
      </c>
      <c r="N1757">
        <v>24</v>
      </c>
    </row>
    <row r="1758" spans="1:14">
      <c r="A1758" t="s">
        <v>21</v>
      </c>
      <c r="B1758" t="s">
        <v>49</v>
      </c>
      <c r="C1758" s="4">
        <v>45959</v>
      </c>
      <c r="D1758" s="4">
        <v>45969</v>
      </c>
      <c r="E1758" s="4">
        <v>45970</v>
      </c>
      <c r="F1758" s="4">
        <v>45992</v>
      </c>
      <c r="G1758">
        <v>54</v>
      </c>
      <c r="H1758">
        <v>3240</v>
      </c>
      <c r="I1758">
        <v>3</v>
      </c>
      <c r="J1758" t="s">
        <v>73</v>
      </c>
      <c r="K1758" t="s">
        <v>76</v>
      </c>
      <c r="L1758">
        <v>6</v>
      </c>
      <c r="M1758">
        <v>4</v>
      </c>
      <c r="N1758">
        <v>22</v>
      </c>
    </row>
    <row r="1759" spans="1:14">
      <c r="A1759" t="s">
        <v>21</v>
      </c>
      <c r="B1759" t="s">
        <v>50</v>
      </c>
      <c r="C1759" s="4">
        <v>45957</v>
      </c>
      <c r="D1759" s="4">
        <v>45971</v>
      </c>
      <c r="E1759" s="4">
        <v>45972</v>
      </c>
      <c r="F1759" s="4">
        <v>45992</v>
      </c>
      <c r="G1759">
        <v>59</v>
      </c>
      <c r="H1759">
        <v>3540</v>
      </c>
      <c r="I1759">
        <v>3</v>
      </c>
      <c r="J1759" t="s">
        <v>73</v>
      </c>
      <c r="K1759" t="s">
        <v>75</v>
      </c>
      <c r="L1759">
        <v>8</v>
      </c>
      <c r="M1759">
        <v>6</v>
      </c>
      <c r="N1759">
        <v>20</v>
      </c>
    </row>
    <row r="1760" spans="1:14">
      <c r="A1760" t="s">
        <v>22</v>
      </c>
      <c r="B1760" t="s">
        <v>51</v>
      </c>
      <c r="C1760" s="4">
        <v>45954</v>
      </c>
      <c r="D1760" s="4">
        <v>45960</v>
      </c>
      <c r="E1760" s="4">
        <v>45961</v>
      </c>
      <c r="F1760" s="4">
        <v>45992</v>
      </c>
      <c r="G1760">
        <v>55</v>
      </c>
      <c r="H1760">
        <v>9900</v>
      </c>
      <c r="I1760">
        <v>2</v>
      </c>
      <c r="J1760" t="s">
        <v>73</v>
      </c>
      <c r="K1760" t="s">
        <v>75</v>
      </c>
      <c r="L1760">
        <v>4</v>
      </c>
      <c r="M1760">
        <v>2</v>
      </c>
      <c r="N1760">
        <v>31</v>
      </c>
    </row>
    <row r="1761" spans="1:14">
      <c r="A1761" t="s">
        <v>22</v>
      </c>
      <c r="B1761" t="s">
        <v>52</v>
      </c>
      <c r="C1761" s="4">
        <v>45948</v>
      </c>
      <c r="D1761" s="4">
        <v>45960</v>
      </c>
      <c r="E1761" s="4">
        <v>45961</v>
      </c>
      <c r="F1761" s="4">
        <v>45992</v>
      </c>
      <c r="G1761">
        <v>54</v>
      </c>
      <c r="H1761">
        <v>9720</v>
      </c>
      <c r="I1761">
        <v>2</v>
      </c>
      <c r="J1761" t="s">
        <v>74</v>
      </c>
      <c r="K1761" t="s">
        <v>75</v>
      </c>
      <c r="L1761">
        <v>6</v>
      </c>
      <c r="M1761">
        <v>6</v>
      </c>
      <c r="N1761">
        <v>31</v>
      </c>
    </row>
    <row r="1762" spans="1:14">
      <c r="A1762" t="s">
        <v>23</v>
      </c>
      <c r="B1762" t="s">
        <v>53</v>
      </c>
      <c r="C1762" s="4">
        <v>45947</v>
      </c>
      <c r="D1762" s="4">
        <v>45958</v>
      </c>
      <c r="E1762" s="4">
        <v>45959</v>
      </c>
      <c r="F1762" s="4">
        <v>45992</v>
      </c>
      <c r="G1762">
        <v>50</v>
      </c>
      <c r="H1762">
        <v>22500</v>
      </c>
      <c r="I1762">
        <v>3</v>
      </c>
      <c r="J1762" t="s">
        <v>73</v>
      </c>
      <c r="K1762" t="s">
        <v>75</v>
      </c>
      <c r="L1762">
        <v>7</v>
      </c>
      <c r="M1762">
        <v>4</v>
      </c>
      <c r="N1762">
        <v>33</v>
      </c>
    </row>
    <row r="1763" spans="1:14">
      <c r="A1763" t="s">
        <v>23</v>
      </c>
      <c r="B1763" t="s">
        <v>54</v>
      </c>
      <c r="C1763" s="4">
        <v>45949</v>
      </c>
      <c r="D1763" s="4">
        <v>45958</v>
      </c>
      <c r="E1763" s="4">
        <v>45959</v>
      </c>
      <c r="F1763" s="4">
        <v>45992</v>
      </c>
      <c r="G1763">
        <v>48</v>
      </c>
      <c r="H1763">
        <v>21600</v>
      </c>
      <c r="I1763">
        <v>4</v>
      </c>
      <c r="J1763" t="s">
        <v>74</v>
      </c>
      <c r="K1763" t="s">
        <v>75</v>
      </c>
      <c r="L1763">
        <v>5</v>
      </c>
      <c r="M1763">
        <v>4</v>
      </c>
      <c r="N1763">
        <v>33</v>
      </c>
    </row>
    <row r="1764" spans="1:14">
      <c r="A1764" t="s">
        <v>24</v>
      </c>
      <c r="B1764" t="s">
        <v>55</v>
      </c>
      <c r="C1764" s="4">
        <v>45951</v>
      </c>
      <c r="D1764" s="4">
        <v>45961</v>
      </c>
      <c r="E1764" s="4">
        <v>45962</v>
      </c>
      <c r="F1764" s="4">
        <v>45992</v>
      </c>
      <c r="G1764">
        <v>50</v>
      </c>
      <c r="H1764">
        <v>13000</v>
      </c>
      <c r="I1764">
        <v>2</v>
      </c>
      <c r="J1764" t="s">
        <v>73</v>
      </c>
      <c r="K1764" t="s">
        <v>75</v>
      </c>
      <c r="L1764">
        <v>7</v>
      </c>
      <c r="M1764">
        <v>3</v>
      </c>
      <c r="N1764">
        <v>30</v>
      </c>
    </row>
    <row r="1765" spans="1:14">
      <c r="A1765" t="s">
        <v>24</v>
      </c>
      <c r="B1765" t="s">
        <v>56</v>
      </c>
      <c r="C1765" s="4">
        <v>45953</v>
      </c>
      <c r="D1765" s="4">
        <v>45962</v>
      </c>
      <c r="E1765" s="4">
        <v>45963</v>
      </c>
      <c r="F1765" s="4">
        <v>45992</v>
      </c>
      <c r="G1765">
        <v>66</v>
      </c>
      <c r="H1765">
        <v>17160</v>
      </c>
      <c r="I1765">
        <v>2</v>
      </c>
      <c r="J1765" t="s">
        <v>73</v>
      </c>
      <c r="K1765" t="s">
        <v>76</v>
      </c>
      <c r="L1765">
        <v>4</v>
      </c>
      <c r="M1765">
        <v>5</v>
      </c>
      <c r="N1765">
        <v>29</v>
      </c>
    </row>
    <row r="1766" spans="1:14">
      <c r="A1766" t="s">
        <v>25</v>
      </c>
      <c r="B1766" t="s">
        <v>57</v>
      </c>
      <c r="C1766" s="4">
        <v>45959</v>
      </c>
      <c r="D1766" s="4">
        <v>45968</v>
      </c>
      <c r="E1766" s="4">
        <v>45969</v>
      </c>
      <c r="F1766" s="4">
        <v>45992</v>
      </c>
      <c r="G1766">
        <v>55</v>
      </c>
      <c r="H1766">
        <v>4950</v>
      </c>
      <c r="I1766">
        <v>2</v>
      </c>
      <c r="J1766" t="s">
        <v>73</v>
      </c>
      <c r="K1766" t="s">
        <v>75</v>
      </c>
      <c r="L1766">
        <v>4</v>
      </c>
      <c r="M1766">
        <v>5</v>
      </c>
      <c r="N1766">
        <v>23</v>
      </c>
    </row>
    <row r="1767" spans="1:14">
      <c r="A1767" t="s">
        <v>25</v>
      </c>
      <c r="B1767" t="s">
        <v>58</v>
      </c>
      <c r="C1767" s="4">
        <v>45960</v>
      </c>
      <c r="D1767" s="4">
        <v>45970</v>
      </c>
      <c r="E1767" s="4">
        <v>45971</v>
      </c>
      <c r="F1767" s="4">
        <v>45992</v>
      </c>
      <c r="G1767">
        <v>75</v>
      </c>
      <c r="H1767">
        <v>6750</v>
      </c>
      <c r="I1767">
        <v>1</v>
      </c>
      <c r="J1767" t="s">
        <v>73</v>
      </c>
      <c r="K1767" t="s">
        <v>75</v>
      </c>
      <c r="L1767">
        <v>6</v>
      </c>
      <c r="M1767">
        <v>4</v>
      </c>
      <c r="N1767">
        <v>21</v>
      </c>
    </row>
    <row r="1768" spans="1:14">
      <c r="A1768" t="s">
        <v>26</v>
      </c>
      <c r="B1768" t="s">
        <v>59</v>
      </c>
      <c r="C1768" s="4">
        <v>45954</v>
      </c>
      <c r="D1768" s="4">
        <v>45966</v>
      </c>
      <c r="E1768" s="4">
        <v>45967</v>
      </c>
      <c r="F1768" s="4">
        <v>45992</v>
      </c>
      <c r="G1768">
        <v>36</v>
      </c>
      <c r="H1768">
        <v>5040</v>
      </c>
      <c r="I1768">
        <v>2</v>
      </c>
      <c r="J1768" t="s">
        <v>73</v>
      </c>
      <c r="K1768" t="s">
        <v>75</v>
      </c>
      <c r="L1768">
        <v>10</v>
      </c>
      <c r="M1768">
        <v>2</v>
      </c>
      <c r="N1768">
        <v>25</v>
      </c>
    </row>
    <row r="1769" spans="1:14">
      <c r="A1769" t="s">
        <v>26</v>
      </c>
      <c r="B1769" t="s">
        <v>60</v>
      </c>
      <c r="C1769" s="4">
        <v>45955</v>
      </c>
      <c r="D1769" s="4">
        <v>45967</v>
      </c>
      <c r="E1769" s="4">
        <v>45968</v>
      </c>
      <c r="F1769" s="4">
        <v>45992</v>
      </c>
      <c r="G1769">
        <v>59</v>
      </c>
      <c r="H1769">
        <v>8260</v>
      </c>
      <c r="I1769">
        <v>4</v>
      </c>
      <c r="J1769" t="s">
        <v>73</v>
      </c>
      <c r="K1769" t="s">
        <v>75</v>
      </c>
      <c r="L1769">
        <v>6</v>
      </c>
      <c r="M1769">
        <v>6</v>
      </c>
      <c r="N1769">
        <v>24</v>
      </c>
    </row>
    <row r="1770" spans="1:14">
      <c r="A1770" t="s">
        <v>8</v>
      </c>
      <c r="B1770" t="s">
        <v>27</v>
      </c>
      <c r="C1770" s="4">
        <v>45976</v>
      </c>
      <c r="D1770" s="4">
        <v>45988</v>
      </c>
      <c r="E1770" s="4">
        <v>45989</v>
      </c>
      <c r="F1770" s="4">
        <v>46023</v>
      </c>
      <c r="G1770">
        <v>57</v>
      </c>
      <c r="H1770">
        <v>14820</v>
      </c>
      <c r="I1770">
        <v>1</v>
      </c>
      <c r="J1770" t="s">
        <v>73</v>
      </c>
      <c r="K1770" t="s">
        <v>75</v>
      </c>
      <c r="L1770">
        <v>6</v>
      </c>
      <c r="M1770">
        <v>6</v>
      </c>
      <c r="N1770">
        <v>34</v>
      </c>
    </row>
    <row r="1771" spans="1:14">
      <c r="A1771" t="s">
        <v>8</v>
      </c>
      <c r="B1771" t="s">
        <v>28</v>
      </c>
      <c r="C1771" s="4">
        <v>45979</v>
      </c>
      <c r="D1771" s="4">
        <v>45989</v>
      </c>
      <c r="E1771" s="4">
        <v>45990</v>
      </c>
      <c r="F1771" s="4">
        <v>46023</v>
      </c>
      <c r="G1771">
        <v>69</v>
      </c>
      <c r="H1771">
        <v>17940</v>
      </c>
      <c r="I1771">
        <v>3</v>
      </c>
      <c r="J1771" t="s">
        <v>73</v>
      </c>
      <c r="K1771" t="s">
        <v>75</v>
      </c>
      <c r="L1771">
        <v>4</v>
      </c>
      <c r="M1771">
        <v>6</v>
      </c>
      <c r="N1771">
        <v>33</v>
      </c>
    </row>
    <row r="1772" spans="1:14">
      <c r="A1772" t="s">
        <v>9</v>
      </c>
      <c r="B1772" t="s">
        <v>29</v>
      </c>
      <c r="C1772" s="4">
        <v>45988</v>
      </c>
      <c r="D1772" s="4">
        <v>45994</v>
      </c>
      <c r="E1772" s="4">
        <v>45995</v>
      </c>
      <c r="F1772" s="4">
        <v>46023</v>
      </c>
      <c r="G1772">
        <v>62</v>
      </c>
      <c r="H1772">
        <v>9300</v>
      </c>
      <c r="I1772">
        <v>1</v>
      </c>
      <c r="J1772" t="s">
        <v>73</v>
      </c>
      <c r="K1772" t="s">
        <v>75</v>
      </c>
      <c r="L1772">
        <v>5</v>
      </c>
      <c r="M1772">
        <v>1</v>
      </c>
      <c r="N1772">
        <v>28</v>
      </c>
    </row>
    <row r="1773" spans="1:14">
      <c r="A1773" t="s">
        <v>9</v>
      </c>
      <c r="B1773" t="s">
        <v>30</v>
      </c>
      <c r="C1773" s="4">
        <v>45982</v>
      </c>
      <c r="D1773" s="4">
        <v>45990</v>
      </c>
      <c r="E1773" s="4">
        <v>45991</v>
      </c>
      <c r="F1773" s="4">
        <v>46023</v>
      </c>
      <c r="G1773">
        <v>58</v>
      </c>
      <c r="H1773">
        <v>8700</v>
      </c>
      <c r="I1773">
        <v>3</v>
      </c>
      <c r="J1773" t="s">
        <v>73</v>
      </c>
      <c r="K1773" t="s">
        <v>75</v>
      </c>
      <c r="L1773">
        <v>5</v>
      </c>
      <c r="M1773">
        <v>3</v>
      </c>
      <c r="N1773">
        <v>32</v>
      </c>
    </row>
    <row r="1774" spans="1:14">
      <c r="A1774" t="s">
        <v>10</v>
      </c>
      <c r="B1774" t="s">
        <v>31</v>
      </c>
      <c r="C1774" s="4">
        <v>45967</v>
      </c>
      <c r="D1774" s="4">
        <v>45981</v>
      </c>
      <c r="E1774" s="4">
        <v>45982</v>
      </c>
      <c r="F1774" s="4">
        <v>46023</v>
      </c>
      <c r="G1774">
        <v>60</v>
      </c>
      <c r="H1774">
        <v>19200</v>
      </c>
      <c r="I1774">
        <v>3</v>
      </c>
      <c r="J1774" t="s">
        <v>74</v>
      </c>
      <c r="K1774" t="s">
        <v>75</v>
      </c>
      <c r="L1774">
        <v>7</v>
      </c>
      <c r="M1774">
        <v>7</v>
      </c>
      <c r="N1774">
        <v>41</v>
      </c>
    </row>
    <row r="1775" spans="1:14">
      <c r="A1775" t="s">
        <v>10</v>
      </c>
      <c r="B1775" t="s">
        <v>32</v>
      </c>
      <c r="C1775" s="4">
        <v>45968</v>
      </c>
      <c r="D1775" s="4">
        <v>45981</v>
      </c>
      <c r="E1775" s="4">
        <v>45982</v>
      </c>
      <c r="F1775" s="4">
        <v>46023</v>
      </c>
      <c r="G1775">
        <v>66</v>
      </c>
      <c r="H1775">
        <v>21120</v>
      </c>
      <c r="I1775">
        <v>2</v>
      </c>
      <c r="J1775" t="s">
        <v>73</v>
      </c>
      <c r="K1775" t="s">
        <v>75</v>
      </c>
      <c r="L1775">
        <v>8</v>
      </c>
      <c r="M1775">
        <v>5</v>
      </c>
      <c r="N1775">
        <v>41</v>
      </c>
    </row>
    <row r="1776" spans="1:14">
      <c r="A1776" t="s">
        <v>11</v>
      </c>
      <c r="B1776" t="s">
        <v>33</v>
      </c>
      <c r="C1776" s="4">
        <v>45925</v>
      </c>
      <c r="D1776" s="4">
        <v>45935</v>
      </c>
      <c r="E1776" s="4">
        <v>45936</v>
      </c>
      <c r="F1776" s="4">
        <v>46023</v>
      </c>
      <c r="G1776">
        <v>54</v>
      </c>
      <c r="H1776">
        <v>15120</v>
      </c>
      <c r="I1776">
        <v>5</v>
      </c>
      <c r="J1776" t="s">
        <v>73</v>
      </c>
      <c r="K1776" t="s">
        <v>75</v>
      </c>
      <c r="L1776">
        <v>7</v>
      </c>
      <c r="M1776">
        <v>3</v>
      </c>
      <c r="N1776">
        <v>87</v>
      </c>
    </row>
    <row r="1777" spans="1:14">
      <c r="A1777" t="s">
        <v>11</v>
      </c>
      <c r="B1777" t="s">
        <v>34</v>
      </c>
      <c r="C1777" s="4">
        <v>45925</v>
      </c>
      <c r="D1777" s="4">
        <v>45936</v>
      </c>
      <c r="E1777" s="4">
        <v>45937</v>
      </c>
      <c r="F1777" s="4">
        <v>46023</v>
      </c>
      <c r="G1777">
        <v>56</v>
      </c>
      <c r="H1777">
        <v>15680</v>
      </c>
      <c r="I1777">
        <v>3</v>
      </c>
      <c r="J1777" t="s">
        <v>74</v>
      </c>
      <c r="K1777" t="s">
        <v>75</v>
      </c>
      <c r="L1777">
        <v>7</v>
      </c>
      <c r="M1777">
        <v>4</v>
      </c>
      <c r="N1777">
        <v>86</v>
      </c>
    </row>
    <row r="1778" spans="1:14">
      <c r="A1778" t="s">
        <v>12</v>
      </c>
      <c r="B1778" t="s">
        <v>35</v>
      </c>
      <c r="C1778" s="4">
        <v>45981</v>
      </c>
      <c r="D1778" s="4">
        <v>45990</v>
      </c>
      <c r="E1778" s="4">
        <v>45991</v>
      </c>
      <c r="F1778" s="4">
        <v>46023</v>
      </c>
      <c r="G1778">
        <v>57</v>
      </c>
      <c r="H1778">
        <v>17100</v>
      </c>
      <c r="I1778">
        <v>5</v>
      </c>
      <c r="J1778" t="s">
        <v>73</v>
      </c>
      <c r="K1778" t="s">
        <v>75</v>
      </c>
      <c r="L1778">
        <v>7</v>
      </c>
      <c r="M1778">
        <v>2</v>
      </c>
      <c r="N1778">
        <v>32</v>
      </c>
    </row>
    <row r="1779" spans="1:14">
      <c r="A1779" t="s">
        <v>12</v>
      </c>
      <c r="B1779" t="s">
        <v>36</v>
      </c>
      <c r="C1779" s="4">
        <v>45982</v>
      </c>
      <c r="D1779" s="4">
        <v>45990</v>
      </c>
      <c r="E1779" s="4">
        <v>45991</v>
      </c>
      <c r="F1779" s="4">
        <v>46023</v>
      </c>
      <c r="G1779">
        <v>62</v>
      </c>
      <c r="H1779">
        <v>18600</v>
      </c>
      <c r="I1779">
        <v>5</v>
      </c>
      <c r="J1779" t="s">
        <v>73</v>
      </c>
      <c r="K1779" t="s">
        <v>75</v>
      </c>
      <c r="L1779">
        <v>4</v>
      </c>
      <c r="M1779">
        <v>4</v>
      </c>
      <c r="N1779">
        <v>32</v>
      </c>
    </row>
    <row r="1780" spans="1:14">
      <c r="A1780" t="s">
        <v>13</v>
      </c>
      <c r="B1780" t="s">
        <v>37</v>
      </c>
      <c r="C1780" s="4">
        <v>45981</v>
      </c>
      <c r="D1780" s="4">
        <v>45987</v>
      </c>
      <c r="E1780" s="4">
        <v>45988</v>
      </c>
      <c r="F1780" s="4">
        <v>46023</v>
      </c>
      <c r="G1780">
        <v>56</v>
      </c>
      <c r="H1780">
        <v>7840</v>
      </c>
      <c r="I1780">
        <v>3</v>
      </c>
      <c r="J1780" t="s">
        <v>73</v>
      </c>
      <c r="K1780" t="s">
        <v>75</v>
      </c>
      <c r="L1780">
        <v>3</v>
      </c>
      <c r="M1780">
        <v>3</v>
      </c>
      <c r="N1780">
        <v>35</v>
      </c>
    </row>
    <row r="1781" spans="1:14">
      <c r="A1781" t="s">
        <v>13</v>
      </c>
      <c r="B1781" t="s">
        <v>38</v>
      </c>
      <c r="C1781" s="4">
        <v>45981</v>
      </c>
      <c r="D1781" s="4">
        <v>45991</v>
      </c>
      <c r="E1781" s="4">
        <v>45992</v>
      </c>
      <c r="F1781" s="4">
        <v>46023</v>
      </c>
      <c r="G1781">
        <v>70</v>
      </c>
      <c r="H1781">
        <v>12600</v>
      </c>
      <c r="I1781">
        <v>2</v>
      </c>
      <c r="J1781" t="s">
        <v>73</v>
      </c>
      <c r="K1781" t="s">
        <v>75</v>
      </c>
      <c r="L1781">
        <v>6</v>
      </c>
      <c r="M1781">
        <v>4</v>
      </c>
      <c r="N1781">
        <v>31</v>
      </c>
    </row>
    <row r="1782" spans="1:14">
      <c r="A1782" t="s">
        <v>14</v>
      </c>
      <c r="B1782" t="s">
        <v>39</v>
      </c>
      <c r="C1782" s="4">
        <v>45988</v>
      </c>
      <c r="D1782" s="4">
        <v>45994</v>
      </c>
      <c r="E1782" s="4">
        <v>45995</v>
      </c>
      <c r="F1782" s="4">
        <v>46023</v>
      </c>
      <c r="G1782">
        <v>46</v>
      </c>
      <c r="H1782">
        <v>5520</v>
      </c>
      <c r="I1782">
        <v>2</v>
      </c>
      <c r="J1782" t="s">
        <v>73</v>
      </c>
      <c r="K1782" t="s">
        <v>75</v>
      </c>
      <c r="L1782">
        <v>4</v>
      </c>
      <c r="M1782">
        <v>2</v>
      </c>
      <c r="N1782">
        <v>28</v>
      </c>
    </row>
    <row r="1783" spans="1:14">
      <c r="A1783" t="s">
        <v>14</v>
      </c>
      <c r="B1783" t="s">
        <v>40</v>
      </c>
      <c r="C1783" s="4">
        <v>45982</v>
      </c>
      <c r="D1783" s="4">
        <v>45994</v>
      </c>
      <c r="E1783" s="4">
        <v>45995</v>
      </c>
      <c r="F1783" s="4">
        <v>46023</v>
      </c>
      <c r="G1783">
        <v>66</v>
      </c>
      <c r="H1783">
        <v>7920</v>
      </c>
      <c r="I1783">
        <v>1</v>
      </c>
      <c r="J1783" t="s">
        <v>74</v>
      </c>
      <c r="K1783" t="s">
        <v>75</v>
      </c>
      <c r="L1783">
        <v>7</v>
      </c>
      <c r="M1783">
        <v>5</v>
      </c>
      <c r="N1783">
        <v>28</v>
      </c>
    </row>
    <row r="1784" spans="1:14">
      <c r="A1784" t="s">
        <v>15</v>
      </c>
      <c r="B1784" t="s">
        <v>41</v>
      </c>
      <c r="C1784" s="4">
        <v>45961</v>
      </c>
      <c r="D1784" s="4">
        <v>45970</v>
      </c>
      <c r="E1784" s="4">
        <v>45971</v>
      </c>
      <c r="F1784" s="4">
        <v>46023</v>
      </c>
      <c r="G1784">
        <v>55</v>
      </c>
      <c r="H1784">
        <v>37400</v>
      </c>
      <c r="I1784">
        <v>2</v>
      </c>
      <c r="J1784" t="s">
        <v>74</v>
      </c>
      <c r="K1784" t="s">
        <v>75</v>
      </c>
      <c r="L1784">
        <v>5</v>
      </c>
      <c r="M1784">
        <v>4</v>
      </c>
      <c r="N1784">
        <v>52</v>
      </c>
    </row>
    <row r="1785" spans="1:14">
      <c r="A1785" t="s">
        <v>15</v>
      </c>
      <c r="B1785" t="s">
        <v>42</v>
      </c>
      <c r="C1785" s="4">
        <v>45960</v>
      </c>
      <c r="D1785" s="4">
        <v>45973</v>
      </c>
      <c r="E1785" s="4">
        <v>45974</v>
      </c>
      <c r="F1785" s="4">
        <v>46023</v>
      </c>
      <c r="G1785">
        <v>46</v>
      </c>
      <c r="H1785">
        <v>31280</v>
      </c>
      <c r="I1785">
        <v>4</v>
      </c>
      <c r="J1785" t="s">
        <v>73</v>
      </c>
      <c r="K1785" t="s">
        <v>75</v>
      </c>
      <c r="L1785">
        <v>8</v>
      </c>
      <c r="M1785">
        <v>5</v>
      </c>
      <c r="N1785">
        <v>49</v>
      </c>
    </row>
    <row r="1786" spans="1:14">
      <c r="A1786" t="s">
        <v>16</v>
      </c>
      <c r="B1786" t="s">
        <v>43</v>
      </c>
      <c r="C1786" s="4">
        <v>45912</v>
      </c>
      <c r="D1786" s="4">
        <v>45926</v>
      </c>
      <c r="E1786" s="4">
        <v>45927</v>
      </c>
      <c r="F1786" s="4">
        <v>46023</v>
      </c>
      <c r="G1786">
        <v>43</v>
      </c>
      <c r="H1786">
        <v>32250</v>
      </c>
      <c r="I1786">
        <v>2</v>
      </c>
      <c r="J1786" t="s">
        <v>73</v>
      </c>
      <c r="K1786" t="s">
        <v>75</v>
      </c>
      <c r="L1786">
        <v>8</v>
      </c>
      <c r="M1786">
        <v>6</v>
      </c>
      <c r="N1786">
        <v>96</v>
      </c>
    </row>
    <row r="1787" spans="1:14">
      <c r="A1787" t="s">
        <v>16</v>
      </c>
      <c r="B1787" t="s">
        <v>44</v>
      </c>
      <c r="C1787" s="4">
        <v>45921</v>
      </c>
      <c r="D1787" s="4">
        <v>45928</v>
      </c>
      <c r="E1787" s="4">
        <v>45929</v>
      </c>
      <c r="F1787" s="4">
        <v>46023</v>
      </c>
      <c r="G1787">
        <v>51</v>
      </c>
      <c r="H1787">
        <v>38250</v>
      </c>
      <c r="I1787">
        <v>4</v>
      </c>
      <c r="J1787" t="s">
        <v>73</v>
      </c>
      <c r="K1787" t="s">
        <v>75</v>
      </c>
      <c r="L1787">
        <v>6</v>
      </c>
      <c r="M1787">
        <v>1</v>
      </c>
      <c r="N1787">
        <v>94</v>
      </c>
    </row>
    <row r="1788" spans="1:14">
      <c r="A1788" t="s">
        <v>19</v>
      </c>
      <c r="B1788" t="s">
        <v>45</v>
      </c>
      <c r="C1788" s="4">
        <v>45975</v>
      </c>
      <c r="D1788" s="4">
        <v>45989</v>
      </c>
      <c r="E1788" s="4">
        <v>45990</v>
      </c>
      <c r="F1788" s="4">
        <v>46023</v>
      </c>
      <c r="G1788">
        <v>41</v>
      </c>
      <c r="H1788">
        <v>14350</v>
      </c>
      <c r="I1788">
        <v>2</v>
      </c>
      <c r="J1788" t="s">
        <v>73</v>
      </c>
      <c r="K1788" t="s">
        <v>75</v>
      </c>
      <c r="L1788">
        <v>8</v>
      </c>
      <c r="M1788">
        <v>6</v>
      </c>
      <c r="N1788">
        <v>33</v>
      </c>
    </row>
    <row r="1789" spans="1:14">
      <c r="A1789" t="s">
        <v>19</v>
      </c>
      <c r="B1789" t="s">
        <v>46</v>
      </c>
      <c r="C1789" s="4">
        <v>45985</v>
      </c>
      <c r="D1789" s="4">
        <v>45994</v>
      </c>
      <c r="E1789" s="4">
        <v>45995</v>
      </c>
      <c r="F1789" s="4">
        <v>46023</v>
      </c>
      <c r="G1789">
        <v>43</v>
      </c>
      <c r="H1789">
        <v>15050</v>
      </c>
      <c r="I1789">
        <v>4</v>
      </c>
      <c r="J1789" t="s">
        <v>73</v>
      </c>
      <c r="K1789" t="s">
        <v>75</v>
      </c>
      <c r="L1789">
        <v>4</v>
      </c>
      <c r="M1789">
        <v>5</v>
      </c>
      <c r="N1789">
        <v>28</v>
      </c>
    </row>
    <row r="1790" spans="1:14">
      <c r="A1790" t="s">
        <v>20</v>
      </c>
      <c r="B1790" t="s">
        <v>47</v>
      </c>
      <c r="C1790" s="4">
        <v>45987</v>
      </c>
      <c r="D1790" s="4">
        <v>46000</v>
      </c>
      <c r="E1790" s="4">
        <v>46001</v>
      </c>
      <c r="F1790" s="4">
        <v>46023</v>
      </c>
      <c r="G1790">
        <v>59</v>
      </c>
      <c r="H1790">
        <v>12980</v>
      </c>
      <c r="I1790">
        <v>1</v>
      </c>
      <c r="J1790" t="s">
        <v>73</v>
      </c>
      <c r="K1790" t="s">
        <v>75</v>
      </c>
      <c r="L1790">
        <v>7</v>
      </c>
      <c r="M1790">
        <v>6</v>
      </c>
      <c r="N1790">
        <v>22</v>
      </c>
    </row>
    <row r="1791" spans="1:14">
      <c r="A1791" t="s">
        <v>20</v>
      </c>
      <c r="B1791" t="s">
        <v>48</v>
      </c>
      <c r="C1791" s="4">
        <v>45981</v>
      </c>
      <c r="D1791" s="4">
        <v>45995</v>
      </c>
      <c r="E1791" s="4">
        <v>45996</v>
      </c>
      <c r="F1791" s="4">
        <v>46023</v>
      </c>
      <c r="G1791">
        <v>69</v>
      </c>
      <c r="H1791">
        <v>15180</v>
      </c>
      <c r="I1791">
        <v>2</v>
      </c>
      <c r="J1791" t="s">
        <v>73</v>
      </c>
      <c r="K1791" t="s">
        <v>75</v>
      </c>
      <c r="L1791">
        <v>9</v>
      </c>
      <c r="M1791">
        <v>5</v>
      </c>
      <c r="N1791">
        <v>27</v>
      </c>
    </row>
    <row r="1792" spans="1:14">
      <c r="A1792" t="s">
        <v>21</v>
      </c>
      <c r="B1792" t="s">
        <v>49</v>
      </c>
      <c r="C1792" s="4">
        <v>45995</v>
      </c>
      <c r="D1792" s="4">
        <v>46003</v>
      </c>
      <c r="E1792" s="4">
        <v>46004</v>
      </c>
      <c r="F1792" s="4">
        <v>46023</v>
      </c>
      <c r="G1792">
        <v>44</v>
      </c>
      <c r="H1792">
        <v>2640</v>
      </c>
      <c r="I1792">
        <v>2</v>
      </c>
      <c r="J1792" t="s">
        <v>73</v>
      </c>
      <c r="K1792" t="s">
        <v>75</v>
      </c>
      <c r="L1792">
        <v>5</v>
      </c>
      <c r="M1792">
        <v>3</v>
      </c>
      <c r="N1792">
        <v>19</v>
      </c>
    </row>
    <row r="1793" spans="1:14">
      <c r="A1793" t="s">
        <v>21</v>
      </c>
      <c r="B1793" t="s">
        <v>50</v>
      </c>
      <c r="C1793" s="4">
        <v>45991</v>
      </c>
      <c r="D1793" s="4">
        <v>46003</v>
      </c>
      <c r="E1793" s="4">
        <v>46004</v>
      </c>
      <c r="F1793" s="4">
        <v>46023</v>
      </c>
      <c r="G1793">
        <v>72</v>
      </c>
      <c r="H1793">
        <v>4320</v>
      </c>
      <c r="I1793">
        <v>3</v>
      </c>
      <c r="J1793" t="s">
        <v>73</v>
      </c>
      <c r="K1793" t="s">
        <v>75</v>
      </c>
      <c r="L1793">
        <v>9</v>
      </c>
      <c r="M1793">
        <v>3</v>
      </c>
      <c r="N1793">
        <v>19</v>
      </c>
    </row>
    <row r="1794" spans="1:14">
      <c r="A1794" t="s">
        <v>22</v>
      </c>
      <c r="B1794" t="s">
        <v>51</v>
      </c>
      <c r="C1794" s="4">
        <v>45985</v>
      </c>
      <c r="D1794" s="4">
        <v>45992</v>
      </c>
      <c r="E1794" s="4">
        <v>45993</v>
      </c>
      <c r="F1794" s="4">
        <v>46023</v>
      </c>
      <c r="G1794">
        <v>48</v>
      </c>
      <c r="H1794">
        <v>8640</v>
      </c>
      <c r="I1794">
        <v>4</v>
      </c>
      <c r="J1794" t="s">
        <v>73</v>
      </c>
      <c r="K1794" t="s">
        <v>75</v>
      </c>
      <c r="L1794">
        <v>4</v>
      </c>
      <c r="M1794">
        <v>3</v>
      </c>
      <c r="N1794">
        <v>30</v>
      </c>
    </row>
    <row r="1795" spans="1:14">
      <c r="A1795" t="s">
        <v>22</v>
      </c>
      <c r="B1795" t="s">
        <v>52</v>
      </c>
      <c r="C1795" s="4">
        <v>45977</v>
      </c>
      <c r="D1795" s="4">
        <v>45991</v>
      </c>
      <c r="E1795" s="4">
        <v>45992</v>
      </c>
      <c r="F1795" s="4">
        <v>46023</v>
      </c>
      <c r="G1795">
        <v>53</v>
      </c>
      <c r="H1795">
        <v>9540</v>
      </c>
      <c r="I1795">
        <v>1</v>
      </c>
      <c r="J1795" t="s">
        <v>73</v>
      </c>
      <c r="K1795" t="s">
        <v>75</v>
      </c>
      <c r="L1795">
        <v>9</v>
      </c>
      <c r="M1795">
        <v>5</v>
      </c>
      <c r="N1795">
        <v>31</v>
      </c>
    </row>
    <row r="1796" spans="1:14">
      <c r="A1796" t="s">
        <v>23</v>
      </c>
      <c r="B1796" t="s">
        <v>53</v>
      </c>
      <c r="C1796" s="4">
        <v>45979</v>
      </c>
      <c r="D1796" s="4">
        <v>45988</v>
      </c>
      <c r="E1796" s="4">
        <v>45989</v>
      </c>
      <c r="F1796" s="4">
        <v>46023</v>
      </c>
      <c r="G1796">
        <v>53</v>
      </c>
      <c r="H1796">
        <v>23850</v>
      </c>
      <c r="I1796">
        <v>2</v>
      </c>
      <c r="J1796" t="s">
        <v>73</v>
      </c>
      <c r="K1796" t="s">
        <v>75</v>
      </c>
      <c r="L1796">
        <v>6</v>
      </c>
      <c r="M1796">
        <v>3</v>
      </c>
      <c r="N1796">
        <v>34</v>
      </c>
    </row>
    <row r="1797" spans="1:14">
      <c r="A1797" t="s">
        <v>23</v>
      </c>
      <c r="B1797" t="s">
        <v>54</v>
      </c>
      <c r="C1797" s="4">
        <v>45977</v>
      </c>
      <c r="D1797" s="4">
        <v>45989</v>
      </c>
      <c r="E1797" s="4">
        <v>45990</v>
      </c>
      <c r="F1797" s="4">
        <v>46023</v>
      </c>
      <c r="G1797">
        <v>63</v>
      </c>
      <c r="H1797">
        <v>28350</v>
      </c>
      <c r="I1797">
        <v>2</v>
      </c>
      <c r="J1797" t="s">
        <v>73</v>
      </c>
      <c r="K1797" t="s">
        <v>75</v>
      </c>
      <c r="L1797">
        <v>8</v>
      </c>
      <c r="M1797">
        <v>4</v>
      </c>
      <c r="N1797">
        <v>33</v>
      </c>
    </row>
    <row r="1798" spans="1:14">
      <c r="A1798" t="s">
        <v>24</v>
      </c>
      <c r="B1798" t="s">
        <v>55</v>
      </c>
      <c r="C1798" s="4">
        <v>45986</v>
      </c>
      <c r="D1798" s="4">
        <v>45995</v>
      </c>
      <c r="E1798" s="4">
        <v>45996</v>
      </c>
      <c r="F1798" s="4">
        <v>46023</v>
      </c>
      <c r="G1798">
        <v>58</v>
      </c>
      <c r="H1798">
        <v>15080</v>
      </c>
      <c r="I1798">
        <v>3</v>
      </c>
      <c r="J1798" t="s">
        <v>73</v>
      </c>
      <c r="K1798" t="s">
        <v>75</v>
      </c>
      <c r="L1798">
        <v>4</v>
      </c>
      <c r="M1798">
        <v>5</v>
      </c>
      <c r="N1798">
        <v>27</v>
      </c>
    </row>
    <row r="1799" spans="1:14">
      <c r="A1799" t="s">
        <v>24</v>
      </c>
      <c r="B1799" t="s">
        <v>56</v>
      </c>
      <c r="C1799" s="4">
        <v>45983</v>
      </c>
      <c r="D1799" s="4">
        <v>45997</v>
      </c>
      <c r="E1799" s="4">
        <v>45998</v>
      </c>
      <c r="F1799" s="4">
        <v>46023</v>
      </c>
      <c r="G1799">
        <v>59</v>
      </c>
      <c r="H1799">
        <v>15340</v>
      </c>
      <c r="I1799">
        <v>1</v>
      </c>
      <c r="J1799" t="s">
        <v>73</v>
      </c>
      <c r="K1799" t="s">
        <v>75</v>
      </c>
      <c r="L1799">
        <v>9</v>
      </c>
      <c r="M1799">
        <v>5</v>
      </c>
      <c r="N1799">
        <v>25</v>
      </c>
    </row>
    <row r="1800" spans="1:14">
      <c r="A1800" t="s">
        <v>25</v>
      </c>
      <c r="B1800" t="s">
        <v>57</v>
      </c>
      <c r="C1800" s="4">
        <v>45987</v>
      </c>
      <c r="D1800" s="4">
        <v>45999</v>
      </c>
      <c r="E1800" s="4">
        <v>46000</v>
      </c>
      <c r="F1800" s="4">
        <v>46023</v>
      </c>
      <c r="G1800">
        <v>64</v>
      </c>
      <c r="H1800">
        <v>5760</v>
      </c>
      <c r="I1800">
        <v>2</v>
      </c>
      <c r="J1800" t="s">
        <v>73</v>
      </c>
      <c r="K1800" t="s">
        <v>75</v>
      </c>
      <c r="L1800">
        <v>10</v>
      </c>
      <c r="M1800">
        <v>2</v>
      </c>
      <c r="N1800">
        <v>23</v>
      </c>
    </row>
    <row r="1801" spans="1:14">
      <c r="A1801" t="s">
        <v>25</v>
      </c>
      <c r="B1801" t="s">
        <v>58</v>
      </c>
      <c r="C1801" s="4">
        <v>45990</v>
      </c>
      <c r="D1801" s="4">
        <v>45998</v>
      </c>
      <c r="E1801" s="4">
        <v>45999</v>
      </c>
      <c r="F1801" s="4">
        <v>46023</v>
      </c>
      <c r="G1801">
        <v>73</v>
      </c>
      <c r="H1801">
        <v>6570</v>
      </c>
      <c r="I1801">
        <v>2</v>
      </c>
      <c r="J1801" t="s">
        <v>73</v>
      </c>
      <c r="K1801" t="s">
        <v>76</v>
      </c>
      <c r="L1801">
        <v>6</v>
      </c>
      <c r="M1801">
        <v>2</v>
      </c>
      <c r="N1801">
        <v>24</v>
      </c>
    </row>
    <row r="1802" spans="1:14">
      <c r="A1802" t="s">
        <v>26</v>
      </c>
      <c r="B1802" t="s">
        <v>59</v>
      </c>
      <c r="C1802" s="4">
        <v>45983</v>
      </c>
      <c r="D1802" s="4">
        <v>45995</v>
      </c>
      <c r="E1802" s="4">
        <v>45996</v>
      </c>
      <c r="F1802" s="4">
        <v>46023</v>
      </c>
      <c r="G1802">
        <v>56</v>
      </c>
      <c r="H1802">
        <v>7840</v>
      </c>
      <c r="I1802">
        <v>3</v>
      </c>
      <c r="J1802" t="s">
        <v>73</v>
      </c>
      <c r="K1802" t="s">
        <v>75</v>
      </c>
      <c r="L1802">
        <v>9</v>
      </c>
      <c r="M1802">
        <v>3</v>
      </c>
      <c r="N1802">
        <v>27</v>
      </c>
    </row>
    <row r="1803" spans="1:14">
      <c r="A1803" t="s">
        <v>26</v>
      </c>
      <c r="B1803" t="s">
        <v>60</v>
      </c>
      <c r="C1803" s="4">
        <v>45980</v>
      </c>
      <c r="D1803" s="4">
        <v>45995</v>
      </c>
      <c r="E1803" s="4">
        <v>45996</v>
      </c>
      <c r="F1803" s="4">
        <v>46023</v>
      </c>
      <c r="G1803">
        <v>50</v>
      </c>
      <c r="H1803">
        <v>7000</v>
      </c>
      <c r="I1803">
        <v>1</v>
      </c>
      <c r="J1803" t="s">
        <v>73</v>
      </c>
      <c r="K1803" t="s">
        <v>75</v>
      </c>
      <c r="L1803">
        <v>10</v>
      </c>
      <c r="M1803">
        <v>5</v>
      </c>
      <c r="N1803">
        <v>27</v>
      </c>
    </row>
    <row r="1804" spans="1:14">
      <c r="A1804" t="s">
        <v>8</v>
      </c>
      <c r="B1804" t="s">
        <v>27</v>
      </c>
      <c r="C1804" s="4">
        <v>46005</v>
      </c>
      <c r="D1804" s="4">
        <v>46020</v>
      </c>
      <c r="E1804" s="4">
        <v>46021</v>
      </c>
      <c r="F1804" s="4">
        <v>46054</v>
      </c>
      <c r="G1804">
        <v>38</v>
      </c>
      <c r="H1804">
        <v>9880</v>
      </c>
      <c r="I1804">
        <v>4</v>
      </c>
      <c r="J1804" t="s">
        <v>73</v>
      </c>
      <c r="K1804" t="s">
        <v>76</v>
      </c>
      <c r="L1804">
        <v>8</v>
      </c>
      <c r="M1804">
        <v>7</v>
      </c>
      <c r="N1804">
        <v>33</v>
      </c>
    </row>
    <row r="1805" spans="1:14">
      <c r="A1805" t="s">
        <v>8</v>
      </c>
      <c r="B1805" t="s">
        <v>28</v>
      </c>
      <c r="C1805" s="4">
        <v>46009</v>
      </c>
      <c r="D1805" s="4">
        <v>46018</v>
      </c>
      <c r="E1805" s="4">
        <v>46019</v>
      </c>
      <c r="F1805" s="4">
        <v>46054</v>
      </c>
      <c r="G1805">
        <v>49</v>
      </c>
      <c r="H1805">
        <v>12740</v>
      </c>
      <c r="I1805">
        <v>3</v>
      </c>
      <c r="J1805" t="s">
        <v>73</v>
      </c>
      <c r="K1805" t="s">
        <v>75</v>
      </c>
      <c r="L1805">
        <v>4</v>
      </c>
      <c r="M1805">
        <v>5</v>
      </c>
      <c r="N1805">
        <v>35</v>
      </c>
    </row>
    <row r="1806" spans="1:14">
      <c r="A1806" t="s">
        <v>9</v>
      </c>
      <c r="B1806" t="s">
        <v>29</v>
      </c>
      <c r="C1806" s="4">
        <v>46005</v>
      </c>
      <c r="D1806" s="4">
        <v>46020</v>
      </c>
      <c r="E1806" s="4">
        <v>46021</v>
      </c>
      <c r="F1806" s="4">
        <v>46054</v>
      </c>
      <c r="G1806">
        <v>49</v>
      </c>
      <c r="H1806">
        <v>7350</v>
      </c>
      <c r="I1806">
        <v>2</v>
      </c>
      <c r="J1806" t="s">
        <v>73</v>
      </c>
      <c r="K1806" t="s">
        <v>75</v>
      </c>
      <c r="L1806">
        <v>8</v>
      </c>
      <c r="M1806">
        <v>7</v>
      </c>
      <c r="N1806">
        <v>33</v>
      </c>
    </row>
    <row r="1807" spans="1:14">
      <c r="A1807" t="s">
        <v>9</v>
      </c>
      <c r="B1807" t="s">
        <v>30</v>
      </c>
      <c r="C1807" s="4">
        <v>46013</v>
      </c>
      <c r="D1807" s="4">
        <v>46022</v>
      </c>
      <c r="E1807" s="4">
        <v>46023</v>
      </c>
      <c r="F1807" s="4">
        <v>46054</v>
      </c>
      <c r="G1807">
        <v>79</v>
      </c>
      <c r="H1807">
        <v>11850</v>
      </c>
      <c r="I1807">
        <v>2</v>
      </c>
      <c r="J1807" t="s">
        <v>74</v>
      </c>
      <c r="K1807" t="s">
        <v>76</v>
      </c>
      <c r="L1807">
        <v>4</v>
      </c>
      <c r="M1807">
        <v>5</v>
      </c>
      <c r="N1807">
        <v>31</v>
      </c>
    </row>
    <row r="1808" spans="1:14">
      <c r="A1808" t="s">
        <v>10</v>
      </c>
      <c r="B1808" t="s">
        <v>31</v>
      </c>
      <c r="C1808" s="4">
        <v>45998</v>
      </c>
      <c r="D1808" s="4">
        <v>46010</v>
      </c>
      <c r="E1808" s="4">
        <v>46011</v>
      </c>
      <c r="F1808" s="4">
        <v>46054</v>
      </c>
      <c r="G1808">
        <v>46</v>
      </c>
      <c r="H1808">
        <v>14720</v>
      </c>
      <c r="I1808">
        <v>1</v>
      </c>
      <c r="J1808" t="s">
        <v>73</v>
      </c>
      <c r="K1808" t="s">
        <v>75</v>
      </c>
      <c r="L1808">
        <v>7</v>
      </c>
      <c r="M1808">
        <v>5</v>
      </c>
      <c r="N1808">
        <v>43</v>
      </c>
    </row>
    <row r="1809" spans="1:14">
      <c r="A1809" t="s">
        <v>10</v>
      </c>
      <c r="B1809" t="s">
        <v>32</v>
      </c>
      <c r="C1809" s="4">
        <v>46001</v>
      </c>
      <c r="D1809" s="4">
        <v>46010</v>
      </c>
      <c r="E1809" s="4">
        <v>46011</v>
      </c>
      <c r="F1809" s="4">
        <v>46054</v>
      </c>
      <c r="G1809">
        <v>59</v>
      </c>
      <c r="H1809">
        <v>18880</v>
      </c>
      <c r="I1809">
        <v>2</v>
      </c>
      <c r="J1809" t="s">
        <v>73</v>
      </c>
      <c r="K1809" t="s">
        <v>75</v>
      </c>
      <c r="L1809">
        <v>7</v>
      </c>
      <c r="M1809">
        <v>2</v>
      </c>
      <c r="N1809">
        <v>43</v>
      </c>
    </row>
    <row r="1810" spans="1:14">
      <c r="A1810" t="s">
        <v>11</v>
      </c>
      <c r="B1810" t="s">
        <v>33</v>
      </c>
      <c r="C1810" s="4">
        <v>45956</v>
      </c>
      <c r="D1810" s="4">
        <v>45965</v>
      </c>
      <c r="E1810" s="4">
        <v>45966</v>
      </c>
      <c r="F1810" s="4">
        <v>46054</v>
      </c>
      <c r="G1810">
        <v>42</v>
      </c>
      <c r="H1810">
        <v>11760</v>
      </c>
      <c r="I1810">
        <v>3</v>
      </c>
      <c r="J1810" t="s">
        <v>73</v>
      </c>
      <c r="K1810" t="s">
        <v>75</v>
      </c>
      <c r="L1810">
        <v>4</v>
      </c>
      <c r="M1810">
        <v>5</v>
      </c>
      <c r="N1810">
        <v>88</v>
      </c>
    </row>
    <row r="1811" spans="1:14">
      <c r="A1811" t="s">
        <v>11</v>
      </c>
      <c r="B1811" t="s">
        <v>34</v>
      </c>
      <c r="C1811" s="4">
        <v>45951</v>
      </c>
      <c r="D1811" s="4">
        <v>45967</v>
      </c>
      <c r="E1811" s="4">
        <v>45968</v>
      </c>
      <c r="F1811" s="4">
        <v>46054</v>
      </c>
      <c r="G1811">
        <v>51</v>
      </c>
      <c r="H1811">
        <v>14280</v>
      </c>
      <c r="I1811">
        <v>1</v>
      </c>
      <c r="J1811" t="s">
        <v>73</v>
      </c>
      <c r="K1811" t="s">
        <v>75</v>
      </c>
      <c r="L1811">
        <v>10</v>
      </c>
      <c r="M1811">
        <v>6</v>
      </c>
      <c r="N1811">
        <v>86</v>
      </c>
    </row>
    <row r="1812" spans="1:14">
      <c r="A1812" t="s">
        <v>12</v>
      </c>
      <c r="B1812" t="s">
        <v>35</v>
      </c>
      <c r="C1812" s="4">
        <v>46001</v>
      </c>
      <c r="D1812" s="4">
        <v>46015</v>
      </c>
      <c r="E1812" s="4">
        <v>46016</v>
      </c>
      <c r="F1812" s="4">
        <v>46054</v>
      </c>
      <c r="G1812">
        <v>38</v>
      </c>
      <c r="H1812">
        <v>11400</v>
      </c>
      <c r="I1812">
        <v>3</v>
      </c>
      <c r="J1812" t="s">
        <v>73</v>
      </c>
      <c r="K1812" t="s">
        <v>75</v>
      </c>
      <c r="L1812">
        <v>8</v>
      </c>
      <c r="M1812">
        <v>6</v>
      </c>
      <c r="N1812">
        <v>38</v>
      </c>
    </row>
    <row r="1813" spans="1:14">
      <c r="A1813" t="s">
        <v>12</v>
      </c>
      <c r="B1813" t="s">
        <v>36</v>
      </c>
      <c r="C1813" s="4">
        <v>46013</v>
      </c>
      <c r="D1813" s="4">
        <v>46020</v>
      </c>
      <c r="E1813" s="4">
        <v>46021</v>
      </c>
      <c r="F1813" s="4">
        <v>46054</v>
      </c>
      <c r="G1813">
        <v>67</v>
      </c>
      <c r="H1813">
        <v>20100</v>
      </c>
      <c r="I1813">
        <v>3</v>
      </c>
      <c r="J1813" t="s">
        <v>73</v>
      </c>
      <c r="K1813" t="s">
        <v>76</v>
      </c>
      <c r="L1813">
        <v>5</v>
      </c>
      <c r="M1813">
        <v>2</v>
      </c>
      <c r="N1813">
        <v>33</v>
      </c>
    </row>
    <row r="1814" spans="1:14">
      <c r="A1814" t="s">
        <v>13</v>
      </c>
      <c r="B1814" t="s">
        <v>37</v>
      </c>
      <c r="C1814" s="4">
        <v>46005</v>
      </c>
      <c r="D1814" s="4">
        <v>46019</v>
      </c>
      <c r="E1814" s="4">
        <v>46020</v>
      </c>
      <c r="F1814" s="4">
        <v>46054</v>
      </c>
      <c r="G1814">
        <v>58</v>
      </c>
      <c r="H1814">
        <v>8120</v>
      </c>
      <c r="I1814">
        <v>3</v>
      </c>
      <c r="J1814" t="s">
        <v>73</v>
      </c>
      <c r="K1814" t="s">
        <v>75</v>
      </c>
      <c r="L1814">
        <v>8</v>
      </c>
      <c r="M1814">
        <v>6</v>
      </c>
      <c r="N1814">
        <v>34</v>
      </c>
    </row>
    <row r="1815" spans="1:14">
      <c r="A1815" t="s">
        <v>13</v>
      </c>
      <c r="B1815" t="s">
        <v>38</v>
      </c>
      <c r="C1815" s="4">
        <v>46014</v>
      </c>
      <c r="D1815" s="4">
        <v>46020</v>
      </c>
      <c r="E1815" s="4">
        <v>46021</v>
      </c>
      <c r="F1815" s="4">
        <v>46054</v>
      </c>
      <c r="G1815">
        <v>55</v>
      </c>
      <c r="H1815">
        <v>9900</v>
      </c>
      <c r="I1815">
        <v>3</v>
      </c>
      <c r="J1815" t="s">
        <v>73</v>
      </c>
      <c r="K1815" t="s">
        <v>76</v>
      </c>
      <c r="L1815">
        <v>3</v>
      </c>
      <c r="M1815">
        <v>3</v>
      </c>
      <c r="N1815">
        <v>33</v>
      </c>
    </row>
    <row r="1816" spans="1:14">
      <c r="A1816" t="s">
        <v>14</v>
      </c>
      <c r="B1816" t="s">
        <v>39</v>
      </c>
      <c r="C1816" s="4">
        <v>46014</v>
      </c>
      <c r="D1816" s="4">
        <v>46021</v>
      </c>
      <c r="E1816" s="4">
        <v>46022</v>
      </c>
      <c r="F1816" s="4">
        <v>46054</v>
      </c>
      <c r="G1816">
        <v>49</v>
      </c>
      <c r="H1816">
        <v>5880</v>
      </c>
      <c r="I1816">
        <v>1</v>
      </c>
      <c r="J1816" t="s">
        <v>74</v>
      </c>
      <c r="K1816" t="s">
        <v>75</v>
      </c>
      <c r="L1816">
        <v>4</v>
      </c>
      <c r="M1816">
        <v>3</v>
      </c>
      <c r="N1816">
        <v>32</v>
      </c>
    </row>
    <row r="1817" spans="1:14">
      <c r="A1817" t="s">
        <v>14</v>
      </c>
      <c r="B1817" t="s">
        <v>40</v>
      </c>
      <c r="C1817" s="4">
        <v>46013</v>
      </c>
      <c r="D1817" s="4">
        <v>46025</v>
      </c>
      <c r="E1817" s="4">
        <v>46026</v>
      </c>
      <c r="F1817" s="4">
        <v>46054</v>
      </c>
      <c r="G1817">
        <v>77</v>
      </c>
      <c r="H1817">
        <v>9240</v>
      </c>
      <c r="I1817">
        <v>1</v>
      </c>
      <c r="J1817" t="s">
        <v>73</v>
      </c>
      <c r="K1817" t="s">
        <v>75</v>
      </c>
      <c r="L1817">
        <v>6</v>
      </c>
      <c r="M1817">
        <v>6</v>
      </c>
      <c r="N1817">
        <v>28</v>
      </c>
    </row>
    <row r="1818" spans="1:14">
      <c r="A1818" t="s">
        <v>15</v>
      </c>
      <c r="B1818" t="s">
        <v>41</v>
      </c>
      <c r="C1818" s="4">
        <v>45991</v>
      </c>
      <c r="D1818" s="4">
        <v>46000</v>
      </c>
      <c r="E1818" s="4">
        <v>46001</v>
      </c>
      <c r="F1818" s="4">
        <v>46054</v>
      </c>
      <c r="G1818">
        <v>32</v>
      </c>
      <c r="H1818">
        <v>21760</v>
      </c>
      <c r="I1818">
        <v>2</v>
      </c>
      <c r="J1818" t="s">
        <v>73</v>
      </c>
      <c r="K1818" t="s">
        <v>75</v>
      </c>
      <c r="L1818">
        <v>8</v>
      </c>
      <c r="M1818">
        <v>1</v>
      </c>
      <c r="N1818">
        <v>53</v>
      </c>
    </row>
    <row r="1819" spans="1:14">
      <c r="A1819" t="s">
        <v>15</v>
      </c>
      <c r="B1819" t="s">
        <v>42</v>
      </c>
      <c r="C1819" s="4">
        <v>45993</v>
      </c>
      <c r="D1819" s="4">
        <v>46001</v>
      </c>
      <c r="E1819" s="4">
        <v>46002</v>
      </c>
      <c r="F1819" s="4">
        <v>46054</v>
      </c>
      <c r="G1819">
        <v>65</v>
      </c>
      <c r="H1819">
        <v>44200</v>
      </c>
      <c r="I1819">
        <v>3</v>
      </c>
      <c r="J1819" t="s">
        <v>73</v>
      </c>
      <c r="K1819" t="s">
        <v>75</v>
      </c>
      <c r="L1819">
        <v>5</v>
      </c>
      <c r="M1819">
        <v>3</v>
      </c>
      <c r="N1819">
        <v>52</v>
      </c>
    </row>
    <row r="1820" spans="1:14">
      <c r="A1820" t="s">
        <v>16</v>
      </c>
      <c r="B1820" t="s">
        <v>43</v>
      </c>
      <c r="C1820" s="4">
        <v>45947</v>
      </c>
      <c r="D1820" s="4">
        <v>45961</v>
      </c>
      <c r="E1820" s="4">
        <v>45962</v>
      </c>
      <c r="F1820" s="4">
        <v>46054</v>
      </c>
      <c r="G1820">
        <v>37</v>
      </c>
      <c r="H1820">
        <v>27750</v>
      </c>
      <c r="I1820">
        <v>3</v>
      </c>
      <c r="J1820" t="s">
        <v>73</v>
      </c>
      <c r="K1820" t="s">
        <v>75</v>
      </c>
      <c r="L1820">
        <v>10</v>
      </c>
      <c r="M1820">
        <v>4</v>
      </c>
      <c r="N1820">
        <v>92</v>
      </c>
    </row>
    <row r="1821" spans="1:14">
      <c r="A1821" t="s">
        <v>16</v>
      </c>
      <c r="B1821" t="s">
        <v>44</v>
      </c>
      <c r="C1821" s="4">
        <v>45954</v>
      </c>
      <c r="D1821" s="4">
        <v>45960</v>
      </c>
      <c r="E1821" s="4">
        <v>45961</v>
      </c>
      <c r="F1821" s="4">
        <v>46054</v>
      </c>
      <c r="G1821">
        <v>53</v>
      </c>
      <c r="H1821">
        <v>39750</v>
      </c>
      <c r="I1821">
        <v>4</v>
      </c>
      <c r="J1821" t="s">
        <v>73</v>
      </c>
      <c r="K1821" t="s">
        <v>75</v>
      </c>
      <c r="L1821">
        <v>4</v>
      </c>
      <c r="M1821">
        <v>2</v>
      </c>
      <c r="N1821">
        <v>93</v>
      </c>
    </row>
    <row r="1822" spans="1:14">
      <c r="A1822" t="s">
        <v>19</v>
      </c>
      <c r="B1822" t="s">
        <v>45</v>
      </c>
      <c r="C1822" s="4">
        <v>46013</v>
      </c>
      <c r="D1822" s="4">
        <v>46024</v>
      </c>
      <c r="E1822" s="4">
        <v>46025</v>
      </c>
      <c r="F1822" s="4">
        <v>46054</v>
      </c>
      <c r="G1822">
        <v>39</v>
      </c>
      <c r="H1822">
        <v>13650</v>
      </c>
      <c r="I1822">
        <v>4</v>
      </c>
      <c r="J1822" t="s">
        <v>73</v>
      </c>
      <c r="K1822" t="s">
        <v>75</v>
      </c>
      <c r="L1822">
        <v>10</v>
      </c>
      <c r="M1822">
        <v>1</v>
      </c>
      <c r="N1822">
        <v>29</v>
      </c>
    </row>
    <row r="1823" spans="1:14">
      <c r="A1823" t="s">
        <v>19</v>
      </c>
      <c r="B1823" t="s">
        <v>46</v>
      </c>
      <c r="C1823" s="4">
        <v>46014</v>
      </c>
      <c r="D1823" s="4">
        <v>46021</v>
      </c>
      <c r="E1823" s="4">
        <v>46022</v>
      </c>
      <c r="F1823" s="4">
        <v>46054</v>
      </c>
      <c r="G1823">
        <v>62</v>
      </c>
      <c r="H1823">
        <v>21700</v>
      </c>
      <c r="I1823">
        <v>2</v>
      </c>
      <c r="J1823" t="s">
        <v>73</v>
      </c>
      <c r="K1823" t="s">
        <v>75</v>
      </c>
      <c r="L1823">
        <v>4</v>
      </c>
      <c r="M1823">
        <v>3</v>
      </c>
      <c r="N1823">
        <v>32</v>
      </c>
    </row>
    <row r="1824" spans="1:14">
      <c r="A1824" t="s">
        <v>20</v>
      </c>
      <c r="B1824" t="s">
        <v>47</v>
      </c>
      <c r="C1824" s="4">
        <v>46014</v>
      </c>
      <c r="D1824" s="4">
        <v>46025</v>
      </c>
      <c r="E1824" s="4">
        <v>46026</v>
      </c>
      <c r="F1824" s="4">
        <v>46054</v>
      </c>
      <c r="G1824">
        <v>51</v>
      </c>
      <c r="H1824">
        <v>11220</v>
      </c>
      <c r="I1824">
        <v>5</v>
      </c>
      <c r="J1824" t="s">
        <v>73</v>
      </c>
      <c r="K1824" t="s">
        <v>75</v>
      </c>
      <c r="L1824">
        <v>5</v>
      </c>
      <c r="M1824">
        <v>6</v>
      </c>
      <c r="N1824">
        <v>28</v>
      </c>
    </row>
    <row r="1825" spans="1:14">
      <c r="A1825" t="s">
        <v>20</v>
      </c>
      <c r="B1825" t="s">
        <v>48</v>
      </c>
      <c r="C1825" s="4">
        <v>46014</v>
      </c>
      <c r="D1825" s="4">
        <v>46030</v>
      </c>
      <c r="E1825" s="4">
        <v>46031</v>
      </c>
      <c r="F1825" s="4">
        <v>46054</v>
      </c>
      <c r="G1825">
        <v>64</v>
      </c>
      <c r="H1825">
        <v>14080</v>
      </c>
      <c r="I1825">
        <v>3</v>
      </c>
      <c r="J1825" t="s">
        <v>73</v>
      </c>
      <c r="K1825" t="s">
        <v>75</v>
      </c>
      <c r="L1825">
        <v>9</v>
      </c>
      <c r="M1825">
        <v>7</v>
      </c>
      <c r="N1825">
        <v>23</v>
      </c>
    </row>
    <row r="1826" spans="1:14">
      <c r="A1826" t="s">
        <v>21</v>
      </c>
      <c r="B1826" t="s">
        <v>49</v>
      </c>
      <c r="C1826" s="4">
        <v>46024</v>
      </c>
      <c r="D1826" s="4">
        <v>46034</v>
      </c>
      <c r="E1826" s="4">
        <v>46035</v>
      </c>
      <c r="F1826" s="4">
        <v>46054</v>
      </c>
      <c r="G1826">
        <v>47</v>
      </c>
      <c r="H1826">
        <v>2820</v>
      </c>
      <c r="I1826">
        <v>2</v>
      </c>
      <c r="J1826" t="s">
        <v>73</v>
      </c>
      <c r="K1826" t="s">
        <v>75</v>
      </c>
      <c r="L1826">
        <v>4</v>
      </c>
      <c r="M1826">
        <v>6</v>
      </c>
      <c r="N1826">
        <v>19</v>
      </c>
    </row>
    <row r="1827" spans="1:14">
      <c r="A1827" t="s">
        <v>21</v>
      </c>
      <c r="B1827" t="s">
        <v>50</v>
      </c>
      <c r="C1827" s="4">
        <v>46028</v>
      </c>
      <c r="D1827" s="4">
        <v>46035</v>
      </c>
      <c r="E1827" s="4">
        <v>46036</v>
      </c>
      <c r="F1827" s="4">
        <v>46054</v>
      </c>
      <c r="G1827">
        <v>64</v>
      </c>
      <c r="H1827">
        <v>3840</v>
      </c>
      <c r="I1827">
        <v>2</v>
      </c>
      <c r="J1827" t="s">
        <v>73</v>
      </c>
      <c r="K1827" t="s">
        <v>75</v>
      </c>
      <c r="L1827">
        <v>5</v>
      </c>
      <c r="M1827">
        <v>2</v>
      </c>
      <c r="N1827">
        <v>18</v>
      </c>
    </row>
    <row r="1828" spans="1:14">
      <c r="A1828" t="s">
        <v>22</v>
      </c>
      <c r="B1828" t="s">
        <v>51</v>
      </c>
      <c r="C1828" s="4">
        <v>46021</v>
      </c>
      <c r="D1828" s="4">
        <v>46027</v>
      </c>
      <c r="E1828" s="4">
        <v>46028</v>
      </c>
      <c r="F1828" s="4">
        <v>46054</v>
      </c>
      <c r="G1828">
        <v>53</v>
      </c>
      <c r="H1828">
        <v>9540</v>
      </c>
      <c r="I1828">
        <v>2</v>
      </c>
      <c r="J1828" t="s">
        <v>73</v>
      </c>
      <c r="K1828" t="s">
        <v>75</v>
      </c>
      <c r="L1828">
        <v>4</v>
      </c>
      <c r="M1828">
        <v>2</v>
      </c>
      <c r="N1828">
        <v>26</v>
      </c>
    </row>
    <row r="1829" spans="1:14">
      <c r="A1829" t="s">
        <v>22</v>
      </c>
      <c r="B1829" t="s">
        <v>52</v>
      </c>
      <c r="C1829" s="4">
        <v>46012</v>
      </c>
      <c r="D1829" s="4">
        <v>46023</v>
      </c>
      <c r="E1829" s="4">
        <v>46024</v>
      </c>
      <c r="F1829" s="4">
        <v>46054</v>
      </c>
      <c r="G1829">
        <v>71</v>
      </c>
      <c r="H1829">
        <v>12780</v>
      </c>
      <c r="I1829">
        <v>3</v>
      </c>
      <c r="J1829" t="s">
        <v>73</v>
      </c>
      <c r="K1829" t="s">
        <v>75</v>
      </c>
      <c r="L1829">
        <v>9</v>
      </c>
      <c r="M1829">
        <v>2</v>
      </c>
      <c r="N1829">
        <v>30</v>
      </c>
    </row>
    <row r="1830" spans="1:14">
      <c r="A1830" t="s">
        <v>23</v>
      </c>
      <c r="B1830" t="s">
        <v>53</v>
      </c>
      <c r="C1830" s="4">
        <v>46006</v>
      </c>
      <c r="D1830" s="4">
        <v>46019</v>
      </c>
      <c r="E1830" s="4">
        <v>46020</v>
      </c>
      <c r="F1830" s="4">
        <v>46054</v>
      </c>
      <c r="G1830">
        <v>43</v>
      </c>
      <c r="H1830">
        <v>19350</v>
      </c>
      <c r="I1830">
        <v>1</v>
      </c>
      <c r="J1830" t="s">
        <v>73</v>
      </c>
      <c r="K1830" t="s">
        <v>75</v>
      </c>
      <c r="L1830">
        <v>7</v>
      </c>
      <c r="M1830">
        <v>6</v>
      </c>
      <c r="N1830">
        <v>34</v>
      </c>
    </row>
    <row r="1831" spans="1:14">
      <c r="A1831" t="s">
        <v>23</v>
      </c>
      <c r="B1831" t="s">
        <v>54</v>
      </c>
      <c r="C1831" s="4">
        <v>46010</v>
      </c>
      <c r="D1831" s="4">
        <v>46020</v>
      </c>
      <c r="E1831" s="4">
        <v>46021</v>
      </c>
      <c r="F1831" s="4">
        <v>46054</v>
      </c>
      <c r="G1831">
        <v>43</v>
      </c>
      <c r="H1831">
        <v>19350</v>
      </c>
      <c r="I1831">
        <v>2</v>
      </c>
      <c r="J1831" t="s">
        <v>73</v>
      </c>
      <c r="K1831" t="s">
        <v>75</v>
      </c>
      <c r="L1831">
        <v>8</v>
      </c>
      <c r="M1831">
        <v>2</v>
      </c>
      <c r="N1831">
        <v>33</v>
      </c>
    </row>
    <row r="1832" spans="1:14">
      <c r="A1832" t="s">
        <v>24</v>
      </c>
      <c r="B1832" t="s">
        <v>55</v>
      </c>
      <c r="C1832" s="4">
        <v>46011</v>
      </c>
      <c r="D1832" s="4">
        <v>46025</v>
      </c>
      <c r="E1832" s="4">
        <v>46026</v>
      </c>
      <c r="F1832" s="4">
        <v>46054</v>
      </c>
      <c r="G1832">
        <v>47</v>
      </c>
      <c r="H1832">
        <v>12220</v>
      </c>
      <c r="I1832">
        <v>1</v>
      </c>
      <c r="J1832" t="s">
        <v>73</v>
      </c>
      <c r="K1832" t="s">
        <v>76</v>
      </c>
      <c r="L1832">
        <v>9</v>
      </c>
      <c r="M1832">
        <v>5</v>
      </c>
      <c r="N1832">
        <v>28</v>
      </c>
    </row>
    <row r="1833" spans="1:14">
      <c r="A1833" t="s">
        <v>24</v>
      </c>
      <c r="B1833" t="s">
        <v>56</v>
      </c>
      <c r="C1833" s="4">
        <v>46015</v>
      </c>
      <c r="D1833" s="4">
        <v>46023</v>
      </c>
      <c r="E1833" s="4">
        <v>46024</v>
      </c>
      <c r="F1833" s="4">
        <v>46054</v>
      </c>
      <c r="G1833">
        <v>62</v>
      </c>
      <c r="H1833">
        <v>16120</v>
      </c>
      <c r="I1833">
        <v>3</v>
      </c>
      <c r="J1833" t="s">
        <v>73</v>
      </c>
      <c r="K1833" t="s">
        <v>75</v>
      </c>
      <c r="L1833">
        <v>4</v>
      </c>
      <c r="M1833">
        <v>4</v>
      </c>
      <c r="N1833">
        <v>30</v>
      </c>
    </row>
    <row r="1834" spans="1:14">
      <c r="A1834" t="s">
        <v>25</v>
      </c>
      <c r="B1834" t="s">
        <v>57</v>
      </c>
      <c r="C1834" s="4">
        <v>46022</v>
      </c>
      <c r="D1834" s="4">
        <v>46031</v>
      </c>
      <c r="E1834" s="4">
        <v>46032</v>
      </c>
      <c r="F1834" s="4">
        <v>46054</v>
      </c>
      <c r="G1834">
        <v>49</v>
      </c>
      <c r="H1834">
        <v>4410</v>
      </c>
      <c r="I1834">
        <v>1</v>
      </c>
      <c r="J1834" t="s">
        <v>74</v>
      </c>
      <c r="K1834" t="s">
        <v>75</v>
      </c>
      <c r="L1834">
        <v>4</v>
      </c>
      <c r="M1834">
        <v>5</v>
      </c>
      <c r="N1834">
        <v>22</v>
      </c>
    </row>
    <row r="1835" spans="1:14">
      <c r="A1835" t="s">
        <v>25</v>
      </c>
      <c r="B1835" t="s">
        <v>58</v>
      </c>
      <c r="C1835" s="4">
        <v>46023</v>
      </c>
      <c r="D1835" s="4">
        <v>46032</v>
      </c>
      <c r="E1835" s="4">
        <v>46033</v>
      </c>
      <c r="F1835" s="4">
        <v>46054</v>
      </c>
      <c r="G1835">
        <v>67</v>
      </c>
      <c r="H1835">
        <v>6030</v>
      </c>
      <c r="I1835">
        <v>3</v>
      </c>
      <c r="J1835" t="s">
        <v>73</v>
      </c>
      <c r="K1835" t="s">
        <v>76</v>
      </c>
      <c r="L1835">
        <v>6</v>
      </c>
      <c r="M1835">
        <v>3</v>
      </c>
      <c r="N1835">
        <v>21</v>
      </c>
    </row>
    <row r="1836" spans="1:14">
      <c r="A1836" t="s">
        <v>26</v>
      </c>
      <c r="B1836" t="s">
        <v>59</v>
      </c>
      <c r="C1836" s="4">
        <v>46022</v>
      </c>
      <c r="D1836" s="4">
        <v>46031</v>
      </c>
      <c r="E1836" s="4">
        <v>46032</v>
      </c>
      <c r="F1836" s="4">
        <v>46054</v>
      </c>
      <c r="G1836">
        <v>45</v>
      </c>
      <c r="H1836">
        <v>6300</v>
      </c>
      <c r="I1836">
        <v>2</v>
      </c>
      <c r="J1836" t="s">
        <v>73</v>
      </c>
      <c r="K1836" t="s">
        <v>75</v>
      </c>
      <c r="L1836">
        <v>4</v>
      </c>
      <c r="M1836">
        <v>5</v>
      </c>
      <c r="N1836">
        <v>22</v>
      </c>
    </row>
    <row r="1837" spans="1:14">
      <c r="A1837" t="s">
        <v>26</v>
      </c>
      <c r="B1837" t="s">
        <v>60</v>
      </c>
      <c r="C1837" s="4">
        <v>46012</v>
      </c>
      <c r="D1837" s="4">
        <v>46025</v>
      </c>
      <c r="E1837" s="4">
        <v>46026</v>
      </c>
      <c r="F1837" s="4">
        <v>46054</v>
      </c>
      <c r="G1837">
        <v>54</v>
      </c>
      <c r="H1837">
        <v>7560</v>
      </c>
      <c r="I1837">
        <v>2</v>
      </c>
      <c r="J1837" t="s">
        <v>73</v>
      </c>
      <c r="K1837" t="s">
        <v>75</v>
      </c>
      <c r="L1837">
        <v>7</v>
      </c>
      <c r="M1837">
        <v>6</v>
      </c>
      <c r="N1837">
        <v>28</v>
      </c>
    </row>
    <row r="1838" spans="1:14">
      <c r="A1838" t="s">
        <v>8</v>
      </c>
      <c r="B1838" t="s">
        <v>27</v>
      </c>
      <c r="C1838" s="4">
        <v>46035</v>
      </c>
      <c r="D1838" s="4">
        <v>46044</v>
      </c>
      <c r="E1838" s="4">
        <v>46045</v>
      </c>
      <c r="F1838" s="4">
        <v>46082</v>
      </c>
      <c r="G1838">
        <v>58</v>
      </c>
      <c r="H1838">
        <v>15080</v>
      </c>
      <c r="I1838">
        <v>4</v>
      </c>
      <c r="J1838" t="s">
        <v>73</v>
      </c>
      <c r="K1838" t="s">
        <v>75</v>
      </c>
      <c r="L1838">
        <v>5</v>
      </c>
      <c r="M1838">
        <v>4</v>
      </c>
      <c r="N1838">
        <v>37</v>
      </c>
    </row>
    <row r="1839" spans="1:14">
      <c r="A1839" t="s">
        <v>8</v>
      </c>
      <c r="B1839" t="s">
        <v>28</v>
      </c>
      <c r="C1839" s="4">
        <v>46034</v>
      </c>
      <c r="D1839" s="4">
        <v>46047</v>
      </c>
      <c r="E1839" s="4">
        <v>46048</v>
      </c>
      <c r="F1839" s="4">
        <v>46082</v>
      </c>
      <c r="G1839">
        <v>61</v>
      </c>
      <c r="H1839">
        <v>15860</v>
      </c>
      <c r="I1839">
        <v>3</v>
      </c>
      <c r="J1839" t="s">
        <v>73</v>
      </c>
      <c r="K1839" t="s">
        <v>75</v>
      </c>
      <c r="L1839">
        <v>10</v>
      </c>
      <c r="M1839">
        <v>3</v>
      </c>
      <c r="N1839">
        <v>34</v>
      </c>
    </row>
    <row r="1840" spans="1:14">
      <c r="A1840" t="s">
        <v>9</v>
      </c>
      <c r="B1840" t="s">
        <v>29</v>
      </c>
      <c r="C1840" s="4">
        <v>46037</v>
      </c>
      <c r="D1840" s="4">
        <v>46054</v>
      </c>
      <c r="E1840" s="4">
        <v>46055</v>
      </c>
      <c r="F1840" s="4">
        <v>46082</v>
      </c>
      <c r="G1840">
        <v>63</v>
      </c>
      <c r="H1840">
        <v>9450</v>
      </c>
      <c r="I1840">
        <v>2</v>
      </c>
      <c r="J1840" t="s">
        <v>73</v>
      </c>
      <c r="K1840" t="s">
        <v>75</v>
      </c>
      <c r="L1840">
        <v>10</v>
      </c>
      <c r="M1840">
        <v>7</v>
      </c>
      <c r="N1840">
        <v>27</v>
      </c>
    </row>
    <row r="1841" spans="1:14">
      <c r="A1841" t="s">
        <v>9</v>
      </c>
      <c r="B1841" t="s">
        <v>30</v>
      </c>
      <c r="C1841" s="4">
        <v>46043</v>
      </c>
      <c r="D1841" s="4">
        <v>46053</v>
      </c>
      <c r="E1841" s="4">
        <v>46054</v>
      </c>
      <c r="F1841" s="4">
        <v>46082</v>
      </c>
      <c r="G1841">
        <v>76</v>
      </c>
      <c r="H1841">
        <v>11400</v>
      </c>
      <c r="I1841">
        <v>2</v>
      </c>
      <c r="J1841" t="s">
        <v>73</v>
      </c>
      <c r="K1841" t="s">
        <v>75</v>
      </c>
      <c r="L1841">
        <v>5</v>
      </c>
      <c r="M1841">
        <v>5</v>
      </c>
      <c r="N1841">
        <v>28</v>
      </c>
    </row>
    <row r="1842" spans="1:14">
      <c r="A1842" t="s">
        <v>10</v>
      </c>
      <c r="B1842" t="s">
        <v>31</v>
      </c>
      <c r="C1842" s="4">
        <v>46036</v>
      </c>
      <c r="D1842" s="4">
        <v>46041</v>
      </c>
      <c r="E1842" s="4">
        <v>46042</v>
      </c>
      <c r="F1842" s="4">
        <v>46082</v>
      </c>
      <c r="G1842">
        <v>47</v>
      </c>
      <c r="H1842">
        <v>15040</v>
      </c>
      <c r="I1842">
        <v>4</v>
      </c>
      <c r="J1842" t="s">
        <v>73</v>
      </c>
      <c r="K1842" t="s">
        <v>75</v>
      </c>
      <c r="L1842">
        <v>4</v>
      </c>
      <c r="M1842">
        <v>1</v>
      </c>
      <c r="N1842">
        <v>40</v>
      </c>
    </row>
    <row r="1843" spans="1:14">
      <c r="A1843" t="s">
        <v>10</v>
      </c>
      <c r="B1843" t="s">
        <v>32</v>
      </c>
      <c r="C1843" s="4">
        <v>46024</v>
      </c>
      <c r="D1843" s="4">
        <v>46040</v>
      </c>
      <c r="E1843" s="4">
        <v>46041</v>
      </c>
      <c r="F1843" s="4">
        <v>46082</v>
      </c>
      <c r="G1843">
        <v>70</v>
      </c>
      <c r="H1843">
        <v>22400</v>
      </c>
      <c r="I1843">
        <v>3</v>
      </c>
      <c r="J1843" t="s">
        <v>73</v>
      </c>
      <c r="K1843" t="s">
        <v>75</v>
      </c>
      <c r="L1843">
        <v>9</v>
      </c>
      <c r="M1843">
        <v>7</v>
      </c>
      <c r="N1843">
        <v>41</v>
      </c>
    </row>
    <row r="1844" spans="1:14">
      <c r="A1844" t="s">
        <v>11</v>
      </c>
      <c r="B1844" t="s">
        <v>33</v>
      </c>
      <c r="C1844" s="4">
        <v>45984</v>
      </c>
      <c r="D1844" s="4">
        <v>45994</v>
      </c>
      <c r="E1844" s="4">
        <v>45995</v>
      </c>
      <c r="F1844" s="4">
        <v>46082</v>
      </c>
      <c r="G1844">
        <v>58</v>
      </c>
      <c r="H1844">
        <v>16240</v>
      </c>
      <c r="I1844">
        <v>3</v>
      </c>
      <c r="J1844" t="s">
        <v>73</v>
      </c>
      <c r="K1844" t="s">
        <v>75</v>
      </c>
      <c r="L1844">
        <v>6</v>
      </c>
      <c r="M1844">
        <v>4</v>
      </c>
      <c r="N1844">
        <v>87</v>
      </c>
    </row>
    <row r="1845" spans="1:14">
      <c r="A1845" t="s">
        <v>11</v>
      </c>
      <c r="B1845" t="s">
        <v>34</v>
      </c>
      <c r="C1845" s="4">
        <v>45986</v>
      </c>
      <c r="D1845" s="4">
        <v>45994</v>
      </c>
      <c r="E1845" s="4">
        <v>45995</v>
      </c>
      <c r="F1845" s="4">
        <v>46082</v>
      </c>
      <c r="G1845">
        <v>64</v>
      </c>
      <c r="H1845">
        <v>17920</v>
      </c>
      <c r="I1845">
        <v>4</v>
      </c>
      <c r="J1845" t="s">
        <v>73</v>
      </c>
      <c r="K1845" t="s">
        <v>75</v>
      </c>
      <c r="L1845">
        <v>5</v>
      </c>
      <c r="M1845">
        <v>3</v>
      </c>
      <c r="N1845">
        <v>87</v>
      </c>
    </row>
    <row r="1846" spans="1:14">
      <c r="A1846" t="s">
        <v>12</v>
      </c>
      <c r="B1846" t="s">
        <v>35</v>
      </c>
      <c r="C1846" s="4">
        <v>46040</v>
      </c>
      <c r="D1846" s="4">
        <v>46046</v>
      </c>
      <c r="E1846" s="4">
        <v>46047</v>
      </c>
      <c r="F1846" s="4">
        <v>46082</v>
      </c>
      <c r="G1846">
        <v>51</v>
      </c>
      <c r="H1846">
        <v>15300</v>
      </c>
      <c r="I1846">
        <v>3</v>
      </c>
      <c r="J1846" t="s">
        <v>73</v>
      </c>
      <c r="K1846" t="s">
        <v>75</v>
      </c>
      <c r="L1846">
        <v>5</v>
      </c>
      <c r="M1846">
        <v>1</v>
      </c>
      <c r="N1846">
        <v>35</v>
      </c>
    </row>
    <row r="1847" spans="1:14">
      <c r="A1847" t="s">
        <v>12</v>
      </c>
      <c r="B1847" t="s">
        <v>36</v>
      </c>
      <c r="C1847" s="4">
        <v>46031</v>
      </c>
      <c r="D1847" s="4">
        <v>46043</v>
      </c>
      <c r="E1847" s="4">
        <v>46044</v>
      </c>
      <c r="F1847" s="4">
        <v>46082</v>
      </c>
      <c r="G1847">
        <v>48</v>
      </c>
      <c r="H1847">
        <v>14400</v>
      </c>
      <c r="I1847">
        <v>3</v>
      </c>
      <c r="J1847" t="s">
        <v>73</v>
      </c>
      <c r="K1847" t="s">
        <v>75</v>
      </c>
      <c r="L1847">
        <v>6</v>
      </c>
      <c r="M1847">
        <v>6</v>
      </c>
      <c r="N1847">
        <v>38</v>
      </c>
    </row>
    <row r="1848" spans="1:14">
      <c r="A1848" t="s">
        <v>13</v>
      </c>
      <c r="B1848" t="s">
        <v>37</v>
      </c>
      <c r="C1848" s="4">
        <v>46039</v>
      </c>
      <c r="D1848" s="4">
        <v>46051</v>
      </c>
      <c r="E1848" s="4">
        <v>46052</v>
      </c>
      <c r="F1848" s="4">
        <v>46082</v>
      </c>
      <c r="G1848">
        <v>55</v>
      </c>
      <c r="H1848">
        <v>7700</v>
      </c>
      <c r="I1848">
        <v>2</v>
      </c>
      <c r="J1848" t="s">
        <v>73</v>
      </c>
      <c r="K1848" t="s">
        <v>76</v>
      </c>
      <c r="L1848">
        <v>9</v>
      </c>
      <c r="M1848">
        <v>3</v>
      </c>
      <c r="N1848">
        <v>30</v>
      </c>
    </row>
    <row r="1849" spans="1:14">
      <c r="A1849" t="s">
        <v>13</v>
      </c>
      <c r="B1849" t="s">
        <v>38</v>
      </c>
      <c r="C1849" s="4">
        <v>46037</v>
      </c>
      <c r="D1849" s="4">
        <v>46049</v>
      </c>
      <c r="E1849" s="4">
        <v>46050</v>
      </c>
      <c r="F1849" s="4">
        <v>46082</v>
      </c>
      <c r="G1849">
        <v>72</v>
      </c>
      <c r="H1849">
        <v>12960</v>
      </c>
      <c r="I1849">
        <v>3</v>
      </c>
      <c r="J1849" t="s">
        <v>73</v>
      </c>
      <c r="K1849" t="s">
        <v>75</v>
      </c>
      <c r="L1849">
        <v>8</v>
      </c>
      <c r="M1849">
        <v>4</v>
      </c>
      <c r="N1849">
        <v>32</v>
      </c>
    </row>
    <row r="1850" spans="1:14">
      <c r="A1850" t="s">
        <v>14</v>
      </c>
      <c r="B1850" t="s">
        <v>39</v>
      </c>
      <c r="C1850" s="4">
        <v>46038</v>
      </c>
      <c r="D1850" s="4">
        <v>46052</v>
      </c>
      <c r="E1850" s="4">
        <v>46053</v>
      </c>
      <c r="F1850" s="4">
        <v>46082</v>
      </c>
      <c r="G1850">
        <v>61</v>
      </c>
      <c r="H1850">
        <v>7320</v>
      </c>
      <c r="I1850">
        <v>2</v>
      </c>
      <c r="J1850" t="s">
        <v>73</v>
      </c>
      <c r="K1850" t="s">
        <v>75</v>
      </c>
      <c r="L1850">
        <v>8</v>
      </c>
      <c r="M1850">
        <v>6</v>
      </c>
      <c r="N1850">
        <v>29</v>
      </c>
    </row>
    <row r="1851" spans="1:14">
      <c r="A1851" t="s">
        <v>14</v>
      </c>
      <c r="B1851" t="s">
        <v>40</v>
      </c>
      <c r="C1851" s="4">
        <v>46037</v>
      </c>
      <c r="D1851" s="4">
        <v>46048</v>
      </c>
      <c r="E1851" s="4">
        <v>46049</v>
      </c>
      <c r="F1851" s="4">
        <v>46082</v>
      </c>
      <c r="G1851">
        <v>52</v>
      </c>
      <c r="H1851">
        <v>6240</v>
      </c>
      <c r="I1851">
        <v>2</v>
      </c>
      <c r="J1851" t="s">
        <v>73</v>
      </c>
      <c r="K1851" t="s">
        <v>75</v>
      </c>
      <c r="L1851">
        <v>5</v>
      </c>
      <c r="M1851">
        <v>6</v>
      </c>
      <c r="N1851">
        <v>33</v>
      </c>
    </row>
    <row r="1852" spans="1:14">
      <c r="A1852" t="s">
        <v>15</v>
      </c>
      <c r="B1852" t="s">
        <v>41</v>
      </c>
      <c r="C1852" s="4">
        <v>46020</v>
      </c>
      <c r="D1852" s="4">
        <v>46034</v>
      </c>
      <c r="E1852" s="4">
        <v>46035</v>
      </c>
      <c r="F1852" s="4">
        <v>46082</v>
      </c>
      <c r="G1852">
        <v>38</v>
      </c>
      <c r="H1852">
        <v>25840</v>
      </c>
      <c r="I1852">
        <v>2</v>
      </c>
      <c r="J1852" t="s">
        <v>73</v>
      </c>
      <c r="K1852" t="s">
        <v>75</v>
      </c>
      <c r="L1852">
        <v>9</v>
      </c>
      <c r="M1852">
        <v>5</v>
      </c>
      <c r="N1852">
        <v>47</v>
      </c>
    </row>
    <row r="1853" spans="1:14">
      <c r="A1853" t="s">
        <v>15</v>
      </c>
      <c r="B1853" t="s">
        <v>42</v>
      </c>
      <c r="C1853" s="4">
        <v>46017</v>
      </c>
      <c r="D1853" s="4">
        <v>46028</v>
      </c>
      <c r="E1853" s="4">
        <v>46029</v>
      </c>
      <c r="F1853" s="4">
        <v>46082</v>
      </c>
      <c r="G1853">
        <v>60</v>
      </c>
      <c r="H1853">
        <v>40800</v>
      </c>
      <c r="I1853">
        <v>3</v>
      </c>
      <c r="J1853" t="s">
        <v>74</v>
      </c>
      <c r="K1853" t="s">
        <v>76</v>
      </c>
      <c r="L1853">
        <v>8</v>
      </c>
      <c r="M1853">
        <v>3</v>
      </c>
      <c r="N1853">
        <v>53</v>
      </c>
    </row>
    <row r="1854" spans="1:14">
      <c r="A1854" t="s">
        <v>16</v>
      </c>
      <c r="B1854" t="s">
        <v>43</v>
      </c>
      <c r="C1854" s="4">
        <v>45974</v>
      </c>
      <c r="D1854" s="4">
        <v>45988</v>
      </c>
      <c r="E1854" s="4">
        <v>45989</v>
      </c>
      <c r="F1854" s="4">
        <v>46082</v>
      </c>
      <c r="G1854">
        <v>47</v>
      </c>
      <c r="H1854">
        <v>35250</v>
      </c>
      <c r="I1854">
        <v>2</v>
      </c>
      <c r="J1854" t="s">
        <v>73</v>
      </c>
      <c r="K1854" t="s">
        <v>75</v>
      </c>
      <c r="L1854">
        <v>7</v>
      </c>
      <c r="M1854">
        <v>7</v>
      </c>
      <c r="N1854">
        <v>93</v>
      </c>
    </row>
    <row r="1855" spans="1:14">
      <c r="A1855" t="s">
        <v>16</v>
      </c>
      <c r="B1855" t="s">
        <v>44</v>
      </c>
      <c r="C1855" s="4">
        <v>45978</v>
      </c>
      <c r="D1855" s="4">
        <v>45986</v>
      </c>
      <c r="E1855" s="4">
        <v>45987</v>
      </c>
      <c r="F1855" s="4">
        <v>46082</v>
      </c>
      <c r="G1855">
        <v>65</v>
      </c>
      <c r="H1855">
        <v>48750</v>
      </c>
      <c r="I1855">
        <v>2</v>
      </c>
      <c r="J1855" t="s">
        <v>73</v>
      </c>
      <c r="K1855" t="s">
        <v>75</v>
      </c>
      <c r="L1855">
        <v>5</v>
      </c>
      <c r="M1855">
        <v>3</v>
      </c>
      <c r="N1855">
        <v>95</v>
      </c>
    </row>
    <row r="1856" spans="1:14">
      <c r="A1856" t="s">
        <v>19</v>
      </c>
      <c r="B1856" t="s">
        <v>45</v>
      </c>
      <c r="C1856" s="4">
        <v>46039</v>
      </c>
      <c r="D1856" s="4">
        <v>46053</v>
      </c>
      <c r="E1856" s="4">
        <v>46054</v>
      </c>
      <c r="F1856" s="4">
        <v>46082</v>
      </c>
      <c r="G1856">
        <v>57</v>
      </c>
      <c r="H1856">
        <v>19950</v>
      </c>
      <c r="I1856">
        <v>4</v>
      </c>
      <c r="J1856" t="s">
        <v>73</v>
      </c>
      <c r="K1856" t="s">
        <v>75</v>
      </c>
      <c r="L1856">
        <v>8</v>
      </c>
      <c r="M1856">
        <v>6</v>
      </c>
      <c r="N1856">
        <v>28</v>
      </c>
    </row>
    <row r="1857" spans="1:14">
      <c r="A1857" t="s">
        <v>19</v>
      </c>
      <c r="B1857" t="s">
        <v>46</v>
      </c>
      <c r="C1857" s="4">
        <v>46035</v>
      </c>
      <c r="D1857" s="4">
        <v>46050</v>
      </c>
      <c r="E1857" s="4">
        <v>46051</v>
      </c>
      <c r="F1857" s="4">
        <v>46082</v>
      </c>
      <c r="G1857">
        <v>48</v>
      </c>
      <c r="H1857">
        <v>16800</v>
      </c>
      <c r="I1857">
        <v>2</v>
      </c>
      <c r="J1857" t="s">
        <v>73</v>
      </c>
      <c r="K1857" t="s">
        <v>76</v>
      </c>
      <c r="L1857">
        <v>10</v>
      </c>
      <c r="M1857">
        <v>5</v>
      </c>
      <c r="N1857">
        <v>31</v>
      </c>
    </row>
    <row r="1858" spans="1:14">
      <c r="A1858" t="s">
        <v>20</v>
      </c>
      <c r="B1858" t="s">
        <v>47</v>
      </c>
      <c r="C1858" s="4">
        <v>46046</v>
      </c>
      <c r="D1858" s="4">
        <v>46055</v>
      </c>
      <c r="E1858" s="4">
        <v>46056</v>
      </c>
      <c r="F1858" s="4">
        <v>46082</v>
      </c>
      <c r="G1858">
        <v>59</v>
      </c>
      <c r="H1858">
        <v>12980</v>
      </c>
      <c r="I1858">
        <v>3</v>
      </c>
      <c r="J1858" t="s">
        <v>73</v>
      </c>
      <c r="K1858" t="s">
        <v>75</v>
      </c>
      <c r="L1858">
        <v>4</v>
      </c>
      <c r="M1858">
        <v>5</v>
      </c>
      <c r="N1858">
        <v>26</v>
      </c>
    </row>
    <row r="1859" spans="1:14">
      <c r="A1859" t="s">
        <v>20</v>
      </c>
      <c r="B1859" t="s">
        <v>48</v>
      </c>
      <c r="C1859" s="4">
        <v>46039</v>
      </c>
      <c r="D1859" s="4">
        <v>46053</v>
      </c>
      <c r="E1859" s="4">
        <v>46054</v>
      </c>
      <c r="F1859" s="4">
        <v>46082</v>
      </c>
      <c r="G1859">
        <v>66</v>
      </c>
      <c r="H1859">
        <v>14520</v>
      </c>
      <c r="I1859">
        <v>3</v>
      </c>
      <c r="J1859" t="s">
        <v>73</v>
      </c>
      <c r="K1859" t="s">
        <v>75</v>
      </c>
      <c r="L1859">
        <v>9</v>
      </c>
      <c r="M1859">
        <v>5</v>
      </c>
      <c r="N1859">
        <v>28</v>
      </c>
    </row>
    <row r="1860" spans="1:14">
      <c r="A1860" t="s">
        <v>21</v>
      </c>
      <c r="B1860" t="s">
        <v>49</v>
      </c>
      <c r="C1860" s="4">
        <v>46053</v>
      </c>
      <c r="D1860" s="4">
        <v>46063</v>
      </c>
      <c r="E1860" s="4">
        <v>46064</v>
      </c>
      <c r="F1860" s="4">
        <v>46082</v>
      </c>
      <c r="G1860">
        <v>46</v>
      </c>
      <c r="H1860">
        <v>2760</v>
      </c>
      <c r="I1860">
        <v>2</v>
      </c>
      <c r="J1860" t="s">
        <v>73</v>
      </c>
      <c r="K1860" t="s">
        <v>75</v>
      </c>
      <c r="L1860">
        <v>6</v>
      </c>
      <c r="M1860">
        <v>4</v>
      </c>
      <c r="N1860">
        <v>18</v>
      </c>
    </row>
    <row r="1861" spans="1:14">
      <c r="A1861" t="s">
        <v>21</v>
      </c>
      <c r="B1861" t="s">
        <v>50</v>
      </c>
      <c r="C1861" s="4">
        <v>46050</v>
      </c>
      <c r="D1861" s="4">
        <v>46059</v>
      </c>
      <c r="E1861" s="4">
        <v>46060</v>
      </c>
      <c r="F1861" s="4">
        <v>46082</v>
      </c>
      <c r="G1861">
        <v>57</v>
      </c>
      <c r="H1861">
        <v>3420</v>
      </c>
      <c r="I1861">
        <v>3</v>
      </c>
      <c r="J1861" t="s">
        <v>73</v>
      </c>
      <c r="K1861" t="s">
        <v>75</v>
      </c>
      <c r="L1861">
        <v>7</v>
      </c>
      <c r="M1861">
        <v>2</v>
      </c>
      <c r="N1861">
        <v>22</v>
      </c>
    </row>
    <row r="1862" spans="1:14">
      <c r="A1862" t="s">
        <v>22</v>
      </c>
      <c r="B1862" t="s">
        <v>51</v>
      </c>
      <c r="C1862" s="4">
        <v>46045</v>
      </c>
      <c r="D1862" s="4">
        <v>46054</v>
      </c>
      <c r="E1862" s="4">
        <v>46055</v>
      </c>
      <c r="F1862" s="4">
        <v>46082</v>
      </c>
      <c r="G1862">
        <v>56</v>
      </c>
      <c r="H1862">
        <v>10080</v>
      </c>
      <c r="I1862">
        <v>1</v>
      </c>
      <c r="J1862" t="s">
        <v>73</v>
      </c>
      <c r="K1862" t="s">
        <v>75</v>
      </c>
      <c r="L1862">
        <v>7</v>
      </c>
      <c r="M1862">
        <v>2</v>
      </c>
      <c r="N1862">
        <v>27</v>
      </c>
    </row>
    <row r="1863" spans="1:14">
      <c r="A1863" t="s">
        <v>22</v>
      </c>
      <c r="B1863" t="s">
        <v>52</v>
      </c>
      <c r="C1863" s="4">
        <v>46042</v>
      </c>
      <c r="D1863" s="4">
        <v>46052</v>
      </c>
      <c r="E1863" s="4">
        <v>46053</v>
      </c>
      <c r="F1863" s="4">
        <v>46082</v>
      </c>
      <c r="G1863">
        <v>49</v>
      </c>
      <c r="H1863">
        <v>8820</v>
      </c>
      <c r="I1863">
        <v>3</v>
      </c>
      <c r="J1863" t="s">
        <v>73</v>
      </c>
      <c r="K1863" t="s">
        <v>75</v>
      </c>
      <c r="L1863">
        <v>5</v>
      </c>
      <c r="M1863">
        <v>5</v>
      </c>
      <c r="N1863">
        <v>29</v>
      </c>
    </row>
    <row r="1864" spans="1:14">
      <c r="A1864" t="s">
        <v>23</v>
      </c>
      <c r="B1864" t="s">
        <v>53</v>
      </c>
      <c r="C1864" s="4">
        <v>46032</v>
      </c>
      <c r="D1864" s="4">
        <v>46045</v>
      </c>
      <c r="E1864" s="4">
        <v>46046</v>
      </c>
      <c r="F1864" s="4">
        <v>46082</v>
      </c>
      <c r="G1864">
        <v>49</v>
      </c>
      <c r="H1864">
        <v>22050</v>
      </c>
      <c r="I1864">
        <v>4</v>
      </c>
      <c r="J1864" t="s">
        <v>73</v>
      </c>
      <c r="K1864" t="s">
        <v>76</v>
      </c>
      <c r="L1864">
        <v>9</v>
      </c>
      <c r="M1864">
        <v>4</v>
      </c>
      <c r="N1864">
        <v>36</v>
      </c>
    </row>
    <row r="1865" spans="1:14">
      <c r="A1865" t="s">
        <v>23</v>
      </c>
      <c r="B1865" t="s">
        <v>54</v>
      </c>
      <c r="C1865" s="4">
        <v>46031</v>
      </c>
      <c r="D1865" s="4">
        <v>46046</v>
      </c>
      <c r="E1865" s="4">
        <v>46047</v>
      </c>
      <c r="F1865" s="4">
        <v>46082</v>
      </c>
      <c r="G1865">
        <v>48</v>
      </c>
      <c r="H1865">
        <v>21600</v>
      </c>
      <c r="I1865">
        <v>3</v>
      </c>
      <c r="J1865" t="s">
        <v>73</v>
      </c>
      <c r="K1865" t="s">
        <v>75</v>
      </c>
      <c r="L1865">
        <v>9</v>
      </c>
      <c r="M1865">
        <v>6</v>
      </c>
      <c r="N1865">
        <v>35</v>
      </c>
    </row>
    <row r="1866" spans="1:14">
      <c r="A1866" t="s">
        <v>24</v>
      </c>
      <c r="B1866" t="s">
        <v>55</v>
      </c>
      <c r="C1866" s="4">
        <v>46048</v>
      </c>
      <c r="D1866" s="4">
        <v>46054</v>
      </c>
      <c r="E1866" s="4">
        <v>46055</v>
      </c>
      <c r="F1866" s="4">
        <v>46082</v>
      </c>
      <c r="G1866">
        <v>37</v>
      </c>
      <c r="H1866">
        <v>9620</v>
      </c>
      <c r="I1866">
        <v>2</v>
      </c>
      <c r="J1866" t="s">
        <v>73</v>
      </c>
      <c r="K1866" t="s">
        <v>75</v>
      </c>
      <c r="L1866">
        <v>5</v>
      </c>
      <c r="M1866">
        <v>1</v>
      </c>
      <c r="N1866">
        <v>27</v>
      </c>
    </row>
    <row r="1867" spans="1:14">
      <c r="A1867" t="s">
        <v>24</v>
      </c>
      <c r="B1867" t="s">
        <v>56</v>
      </c>
      <c r="C1867" s="4">
        <v>46044</v>
      </c>
      <c r="D1867" s="4">
        <v>46055</v>
      </c>
      <c r="E1867" s="4">
        <v>46056</v>
      </c>
      <c r="F1867" s="4">
        <v>46082</v>
      </c>
      <c r="G1867">
        <v>77</v>
      </c>
      <c r="H1867">
        <v>20020</v>
      </c>
      <c r="I1867">
        <v>5</v>
      </c>
      <c r="J1867" t="s">
        <v>73</v>
      </c>
      <c r="K1867" t="s">
        <v>75</v>
      </c>
      <c r="L1867">
        <v>9</v>
      </c>
      <c r="M1867">
        <v>2</v>
      </c>
      <c r="N1867">
        <v>26</v>
      </c>
    </row>
    <row r="1868" spans="1:14">
      <c r="A1868" t="s">
        <v>25</v>
      </c>
      <c r="B1868" t="s">
        <v>57</v>
      </c>
      <c r="C1868" s="4">
        <v>46052</v>
      </c>
      <c r="D1868" s="4">
        <v>46060</v>
      </c>
      <c r="E1868" s="4">
        <v>46061</v>
      </c>
      <c r="F1868" s="4">
        <v>46082</v>
      </c>
      <c r="G1868">
        <v>48</v>
      </c>
      <c r="H1868">
        <v>4320</v>
      </c>
      <c r="I1868">
        <v>3</v>
      </c>
      <c r="J1868" t="s">
        <v>73</v>
      </c>
      <c r="K1868" t="s">
        <v>75</v>
      </c>
      <c r="L1868">
        <v>4</v>
      </c>
      <c r="M1868">
        <v>4</v>
      </c>
      <c r="N1868">
        <v>21</v>
      </c>
    </row>
    <row r="1869" spans="1:14">
      <c r="A1869" t="s">
        <v>25</v>
      </c>
      <c r="B1869" t="s">
        <v>58</v>
      </c>
      <c r="C1869" s="4">
        <v>46050</v>
      </c>
      <c r="D1869" s="4">
        <v>46061</v>
      </c>
      <c r="E1869" s="4">
        <v>46062</v>
      </c>
      <c r="F1869" s="4">
        <v>46082</v>
      </c>
      <c r="G1869">
        <v>61</v>
      </c>
      <c r="H1869">
        <v>5490</v>
      </c>
      <c r="I1869">
        <v>2</v>
      </c>
      <c r="J1869" t="s">
        <v>73</v>
      </c>
      <c r="K1869" t="s">
        <v>75</v>
      </c>
      <c r="L1869">
        <v>4</v>
      </c>
      <c r="M1869">
        <v>7</v>
      </c>
      <c r="N1869">
        <v>20</v>
      </c>
    </row>
    <row r="1870" spans="1:14">
      <c r="A1870" t="s">
        <v>26</v>
      </c>
      <c r="B1870" t="s">
        <v>59</v>
      </c>
      <c r="C1870" s="4">
        <v>46044</v>
      </c>
      <c r="D1870" s="4">
        <v>46054</v>
      </c>
      <c r="E1870" s="4">
        <v>46055</v>
      </c>
      <c r="F1870" s="4">
        <v>46082</v>
      </c>
      <c r="G1870">
        <v>57</v>
      </c>
      <c r="H1870">
        <v>7980</v>
      </c>
      <c r="I1870">
        <v>2</v>
      </c>
      <c r="J1870" t="s">
        <v>73</v>
      </c>
      <c r="K1870" t="s">
        <v>75</v>
      </c>
      <c r="L1870">
        <v>6</v>
      </c>
      <c r="M1870">
        <v>4</v>
      </c>
      <c r="N1870">
        <v>27</v>
      </c>
    </row>
    <row r="1871" spans="1:14">
      <c r="A1871" t="s">
        <v>26</v>
      </c>
      <c r="B1871" t="s">
        <v>60</v>
      </c>
      <c r="C1871" s="4">
        <v>46043</v>
      </c>
      <c r="D1871" s="4">
        <v>46053</v>
      </c>
      <c r="E1871" s="4">
        <v>46054</v>
      </c>
      <c r="F1871" s="4">
        <v>46082</v>
      </c>
      <c r="G1871">
        <v>64</v>
      </c>
      <c r="H1871">
        <v>8960</v>
      </c>
      <c r="I1871">
        <v>2</v>
      </c>
      <c r="J1871" t="s">
        <v>73</v>
      </c>
      <c r="K1871" t="s">
        <v>75</v>
      </c>
      <c r="L1871">
        <v>8</v>
      </c>
      <c r="M1871">
        <v>2</v>
      </c>
      <c r="N1871">
        <v>28</v>
      </c>
    </row>
    <row r="1872" spans="1:14">
      <c r="A1872" t="s">
        <v>8</v>
      </c>
      <c r="B1872" t="s">
        <v>27</v>
      </c>
      <c r="C1872" s="4">
        <v>46067</v>
      </c>
      <c r="D1872" s="4">
        <v>46078</v>
      </c>
      <c r="E1872" s="4">
        <v>46079</v>
      </c>
      <c r="F1872" s="4">
        <v>46113</v>
      </c>
      <c r="G1872">
        <v>58</v>
      </c>
      <c r="H1872">
        <v>15080</v>
      </c>
      <c r="I1872">
        <v>3</v>
      </c>
      <c r="J1872" t="s">
        <v>73</v>
      </c>
      <c r="K1872" t="s">
        <v>75</v>
      </c>
      <c r="L1872">
        <v>8</v>
      </c>
      <c r="M1872">
        <v>3</v>
      </c>
      <c r="N1872">
        <v>34</v>
      </c>
    </row>
    <row r="1873" spans="1:14">
      <c r="A1873" t="s">
        <v>8</v>
      </c>
      <c r="B1873" t="s">
        <v>28</v>
      </c>
      <c r="C1873" s="4">
        <v>46069</v>
      </c>
      <c r="D1873" s="4">
        <v>46078</v>
      </c>
      <c r="E1873" s="4">
        <v>46079</v>
      </c>
      <c r="F1873" s="4">
        <v>46113</v>
      </c>
      <c r="G1873">
        <v>48</v>
      </c>
      <c r="H1873">
        <v>12480</v>
      </c>
      <c r="I1873">
        <v>2</v>
      </c>
      <c r="J1873" t="s">
        <v>73</v>
      </c>
      <c r="K1873" t="s">
        <v>75</v>
      </c>
      <c r="L1873">
        <v>4</v>
      </c>
      <c r="M1873">
        <v>5</v>
      </c>
      <c r="N1873">
        <v>34</v>
      </c>
    </row>
    <row r="1874" spans="1:14">
      <c r="A1874" t="s">
        <v>9</v>
      </c>
      <c r="B1874" t="s">
        <v>29</v>
      </c>
      <c r="C1874" s="4">
        <v>46068</v>
      </c>
      <c r="D1874" s="4">
        <v>46081</v>
      </c>
      <c r="E1874" s="4">
        <v>46082</v>
      </c>
      <c r="F1874" s="4">
        <v>46113</v>
      </c>
      <c r="G1874">
        <v>53</v>
      </c>
      <c r="H1874">
        <v>7950</v>
      </c>
      <c r="I1874">
        <v>2</v>
      </c>
      <c r="J1874" t="s">
        <v>73</v>
      </c>
      <c r="K1874" t="s">
        <v>75</v>
      </c>
      <c r="L1874">
        <v>6</v>
      </c>
      <c r="M1874">
        <v>7</v>
      </c>
      <c r="N1874">
        <v>31</v>
      </c>
    </row>
    <row r="1875" spans="1:14">
      <c r="A1875" t="s">
        <v>9</v>
      </c>
      <c r="B1875" t="s">
        <v>30</v>
      </c>
      <c r="C1875" s="4">
        <v>46068</v>
      </c>
      <c r="D1875" s="4">
        <v>46080</v>
      </c>
      <c r="E1875" s="4">
        <v>46081</v>
      </c>
      <c r="F1875" s="4">
        <v>46113</v>
      </c>
      <c r="G1875">
        <v>75</v>
      </c>
      <c r="H1875">
        <v>11250</v>
      </c>
      <c r="I1875">
        <v>2</v>
      </c>
      <c r="J1875" t="s">
        <v>73</v>
      </c>
      <c r="K1875" t="s">
        <v>75</v>
      </c>
      <c r="L1875">
        <v>10</v>
      </c>
      <c r="M1875">
        <v>2</v>
      </c>
      <c r="N1875">
        <v>32</v>
      </c>
    </row>
    <row r="1876" spans="1:14">
      <c r="A1876" t="s">
        <v>10</v>
      </c>
      <c r="B1876" t="s">
        <v>31</v>
      </c>
      <c r="C1876" s="4">
        <v>46069</v>
      </c>
      <c r="D1876" s="4">
        <v>46075</v>
      </c>
      <c r="E1876" s="4">
        <v>46076</v>
      </c>
      <c r="F1876" s="4">
        <v>46113</v>
      </c>
      <c r="G1876">
        <v>59</v>
      </c>
      <c r="H1876">
        <v>18880</v>
      </c>
      <c r="I1876">
        <v>2</v>
      </c>
      <c r="J1876" t="s">
        <v>73</v>
      </c>
      <c r="K1876" t="s">
        <v>76</v>
      </c>
      <c r="L1876">
        <v>5</v>
      </c>
      <c r="M1876">
        <v>1</v>
      </c>
      <c r="N1876">
        <v>37</v>
      </c>
    </row>
    <row r="1877" spans="1:14">
      <c r="A1877" t="s">
        <v>10</v>
      </c>
      <c r="B1877" t="s">
        <v>32</v>
      </c>
      <c r="C1877" s="4">
        <v>46061</v>
      </c>
      <c r="D1877" s="4">
        <v>46074</v>
      </c>
      <c r="E1877" s="4">
        <v>46075</v>
      </c>
      <c r="F1877" s="4">
        <v>46113</v>
      </c>
      <c r="G1877">
        <v>70</v>
      </c>
      <c r="H1877">
        <v>22400</v>
      </c>
      <c r="I1877">
        <v>5</v>
      </c>
      <c r="J1877" t="s">
        <v>73</v>
      </c>
      <c r="K1877" t="s">
        <v>75</v>
      </c>
      <c r="L1877">
        <v>8</v>
      </c>
      <c r="M1877">
        <v>5</v>
      </c>
      <c r="N1877">
        <v>38</v>
      </c>
    </row>
    <row r="1878" spans="1:14">
      <c r="A1878" t="s">
        <v>11</v>
      </c>
      <c r="B1878" t="s">
        <v>33</v>
      </c>
      <c r="C1878" s="4">
        <v>46019</v>
      </c>
      <c r="D1878" s="4">
        <v>46029</v>
      </c>
      <c r="E1878" s="4">
        <v>46030</v>
      </c>
      <c r="F1878" s="4">
        <v>46113</v>
      </c>
      <c r="G1878">
        <v>41</v>
      </c>
      <c r="H1878">
        <v>11480</v>
      </c>
      <c r="I1878">
        <v>2</v>
      </c>
      <c r="J1878" t="s">
        <v>74</v>
      </c>
      <c r="K1878" t="s">
        <v>75</v>
      </c>
      <c r="L1878">
        <v>8</v>
      </c>
      <c r="M1878">
        <v>2</v>
      </c>
      <c r="N1878">
        <v>83</v>
      </c>
    </row>
    <row r="1879" spans="1:14">
      <c r="A1879" t="s">
        <v>11</v>
      </c>
      <c r="B1879" t="s">
        <v>34</v>
      </c>
      <c r="C1879" s="4">
        <v>46015</v>
      </c>
      <c r="D1879" s="4">
        <v>46026</v>
      </c>
      <c r="E1879" s="4">
        <v>46027</v>
      </c>
      <c r="F1879" s="4">
        <v>46113</v>
      </c>
      <c r="G1879">
        <v>70</v>
      </c>
      <c r="H1879">
        <v>19600</v>
      </c>
      <c r="I1879">
        <v>2</v>
      </c>
      <c r="J1879" t="s">
        <v>73</v>
      </c>
      <c r="K1879" t="s">
        <v>75</v>
      </c>
      <c r="L1879">
        <v>7</v>
      </c>
      <c r="M1879">
        <v>4</v>
      </c>
      <c r="N1879">
        <v>86</v>
      </c>
    </row>
    <row r="1880" spans="1:14">
      <c r="A1880" t="s">
        <v>12</v>
      </c>
      <c r="B1880" t="s">
        <v>35</v>
      </c>
      <c r="C1880" s="4">
        <v>46065</v>
      </c>
      <c r="D1880" s="4">
        <v>46079</v>
      </c>
      <c r="E1880" s="4">
        <v>46080</v>
      </c>
      <c r="F1880" s="4">
        <v>46113</v>
      </c>
      <c r="G1880">
        <v>38</v>
      </c>
      <c r="H1880">
        <v>11400</v>
      </c>
      <c r="I1880">
        <v>3</v>
      </c>
      <c r="J1880" t="s">
        <v>73</v>
      </c>
      <c r="K1880" t="s">
        <v>76</v>
      </c>
      <c r="L1880">
        <v>9</v>
      </c>
      <c r="M1880">
        <v>5</v>
      </c>
      <c r="N1880">
        <v>33</v>
      </c>
    </row>
    <row r="1881" spans="1:14">
      <c r="A1881" t="s">
        <v>12</v>
      </c>
      <c r="B1881" t="s">
        <v>36</v>
      </c>
      <c r="C1881" s="4">
        <v>46063</v>
      </c>
      <c r="D1881" s="4">
        <v>46078</v>
      </c>
      <c r="E1881" s="4">
        <v>46079</v>
      </c>
      <c r="F1881" s="4">
        <v>46113</v>
      </c>
      <c r="G1881">
        <v>76</v>
      </c>
      <c r="H1881">
        <v>22800</v>
      </c>
      <c r="I1881">
        <v>2</v>
      </c>
      <c r="J1881" t="s">
        <v>73</v>
      </c>
      <c r="K1881" t="s">
        <v>75</v>
      </c>
      <c r="L1881">
        <v>9</v>
      </c>
      <c r="M1881">
        <v>6</v>
      </c>
      <c r="N1881">
        <v>34</v>
      </c>
    </row>
    <row r="1882" spans="1:14">
      <c r="A1882" t="s">
        <v>13</v>
      </c>
      <c r="B1882" t="s">
        <v>37</v>
      </c>
      <c r="C1882" s="4">
        <v>46066</v>
      </c>
      <c r="D1882" s="4">
        <v>46078</v>
      </c>
      <c r="E1882" s="4">
        <v>46079</v>
      </c>
      <c r="F1882" s="4">
        <v>46113</v>
      </c>
      <c r="G1882">
        <v>65</v>
      </c>
      <c r="H1882">
        <v>9100</v>
      </c>
      <c r="I1882">
        <v>2</v>
      </c>
      <c r="J1882" t="s">
        <v>73</v>
      </c>
      <c r="K1882" t="s">
        <v>75</v>
      </c>
      <c r="L1882">
        <v>9</v>
      </c>
      <c r="M1882">
        <v>3</v>
      </c>
      <c r="N1882">
        <v>34</v>
      </c>
    </row>
    <row r="1883" spans="1:14">
      <c r="A1883" t="s">
        <v>13</v>
      </c>
      <c r="B1883" t="s">
        <v>38</v>
      </c>
      <c r="C1883" s="4">
        <v>46069</v>
      </c>
      <c r="D1883" s="4">
        <v>46079</v>
      </c>
      <c r="E1883" s="4">
        <v>46080</v>
      </c>
      <c r="F1883" s="4">
        <v>46113</v>
      </c>
      <c r="G1883">
        <v>72</v>
      </c>
      <c r="H1883">
        <v>12960</v>
      </c>
      <c r="I1883">
        <v>2</v>
      </c>
      <c r="J1883" t="s">
        <v>73</v>
      </c>
      <c r="K1883" t="s">
        <v>75</v>
      </c>
      <c r="L1883">
        <v>8</v>
      </c>
      <c r="M1883">
        <v>2</v>
      </c>
      <c r="N1883">
        <v>33</v>
      </c>
    </row>
    <row r="1884" spans="1:14">
      <c r="A1884" t="s">
        <v>14</v>
      </c>
      <c r="B1884" t="s">
        <v>39</v>
      </c>
      <c r="C1884" s="4">
        <v>46067</v>
      </c>
      <c r="D1884" s="4">
        <v>46079</v>
      </c>
      <c r="E1884" s="4">
        <v>46080</v>
      </c>
      <c r="F1884" s="4">
        <v>46113</v>
      </c>
      <c r="G1884">
        <v>58</v>
      </c>
      <c r="H1884">
        <v>6960</v>
      </c>
      <c r="I1884">
        <v>2</v>
      </c>
      <c r="J1884" t="s">
        <v>73</v>
      </c>
      <c r="K1884" t="s">
        <v>75</v>
      </c>
      <c r="L1884">
        <v>8</v>
      </c>
      <c r="M1884">
        <v>4</v>
      </c>
      <c r="N1884">
        <v>33</v>
      </c>
    </row>
    <row r="1885" spans="1:14">
      <c r="A1885" t="s">
        <v>14</v>
      </c>
      <c r="B1885" t="s">
        <v>40</v>
      </c>
      <c r="C1885" s="4">
        <v>46075</v>
      </c>
      <c r="D1885" s="4">
        <v>46083</v>
      </c>
      <c r="E1885" s="4">
        <v>46084</v>
      </c>
      <c r="F1885" s="4">
        <v>46113</v>
      </c>
      <c r="G1885">
        <v>57</v>
      </c>
      <c r="H1885">
        <v>6840</v>
      </c>
      <c r="I1885">
        <v>2</v>
      </c>
      <c r="J1885" t="s">
        <v>73</v>
      </c>
      <c r="K1885" t="s">
        <v>75</v>
      </c>
      <c r="L1885">
        <v>5</v>
      </c>
      <c r="M1885">
        <v>3</v>
      </c>
      <c r="N1885">
        <v>29</v>
      </c>
    </row>
    <row r="1886" spans="1:14">
      <c r="A1886" t="s">
        <v>15</v>
      </c>
      <c r="B1886" t="s">
        <v>41</v>
      </c>
      <c r="C1886" s="4">
        <v>46057</v>
      </c>
      <c r="D1886" s="4">
        <v>46062</v>
      </c>
      <c r="E1886" s="4">
        <v>46063</v>
      </c>
      <c r="F1886" s="4">
        <v>46113</v>
      </c>
      <c r="G1886">
        <v>53</v>
      </c>
      <c r="H1886">
        <v>36040</v>
      </c>
      <c r="I1886">
        <v>3</v>
      </c>
      <c r="J1886" t="s">
        <v>73</v>
      </c>
      <c r="K1886" t="s">
        <v>75</v>
      </c>
      <c r="L1886">
        <v>3</v>
      </c>
      <c r="M1886">
        <v>2</v>
      </c>
      <c r="N1886">
        <v>50</v>
      </c>
    </row>
    <row r="1887" spans="1:14">
      <c r="A1887" t="s">
        <v>15</v>
      </c>
      <c r="B1887" t="s">
        <v>42</v>
      </c>
      <c r="C1887" s="4">
        <v>46053</v>
      </c>
      <c r="D1887" s="4">
        <v>46064</v>
      </c>
      <c r="E1887" s="4">
        <v>46065</v>
      </c>
      <c r="F1887" s="4">
        <v>46113</v>
      </c>
      <c r="G1887">
        <v>43</v>
      </c>
      <c r="H1887">
        <v>29240</v>
      </c>
      <c r="I1887">
        <v>3</v>
      </c>
      <c r="J1887" t="s">
        <v>73</v>
      </c>
      <c r="K1887" t="s">
        <v>75</v>
      </c>
      <c r="L1887">
        <v>6</v>
      </c>
      <c r="M1887">
        <v>5</v>
      </c>
      <c r="N1887">
        <v>48</v>
      </c>
    </row>
    <row r="1888" spans="1:14">
      <c r="A1888" t="s">
        <v>16</v>
      </c>
      <c r="B1888" t="s">
        <v>43</v>
      </c>
      <c r="C1888" s="4">
        <v>46006</v>
      </c>
      <c r="D1888" s="4">
        <v>46016</v>
      </c>
      <c r="E1888" s="4">
        <v>46017</v>
      </c>
      <c r="F1888" s="4">
        <v>46113</v>
      </c>
      <c r="G1888">
        <v>45</v>
      </c>
      <c r="H1888">
        <v>33750</v>
      </c>
      <c r="I1888">
        <v>4</v>
      </c>
      <c r="J1888" t="s">
        <v>73</v>
      </c>
      <c r="K1888" t="s">
        <v>76</v>
      </c>
      <c r="L1888">
        <v>5</v>
      </c>
      <c r="M1888">
        <v>5</v>
      </c>
      <c r="N1888">
        <v>96</v>
      </c>
    </row>
    <row r="1889" spans="1:14">
      <c r="A1889" t="s">
        <v>16</v>
      </c>
      <c r="B1889" t="s">
        <v>44</v>
      </c>
      <c r="C1889" s="4">
        <v>46007</v>
      </c>
      <c r="D1889" s="4">
        <v>46018</v>
      </c>
      <c r="E1889" s="4">
        <v>46019</v>
      </c>
      <c r="F1889" s="4">
        <v>46113</v>
      </c>
      <c r="G1889">
        <v>42</v>
      </c>
      <c r="H1889">
        <v>31500</v>
      </c>
      <c r="I1889">
        <v>1</v>
      </c>
      <c r="J1889" t="s">
        <v>73</v>
      </c>
      <c r="K1889" t="s">
        <v>76</v>
      </c>
      <c r="L1889">
        <v>4</v>
      </c>
      <c r="M1889">
        <v>7</v>
      </c>
      <c r="N1889">
        <v>94</v>
      </c>
    </row>
    <row r="1890" spans="1:14">
      <c r="A1890" t="s">
        <v>19</v>
      </c>
      <c r="B1890" t="s">
        <v>45</v>
      </c>
      <c r="C1890" s="4">
        <v>46074</v>
      </c>
      <c r="D1890" s="4">
        <v>46082</v>
      </c>
      <c r="E1890" s="4">
        <v>46083</v>
      </c>
      <c r="F1890" s="4">
        <v>46113</v>
      </c>
      <c r="G1890">
        <v>55</v>
      </c>
      <c r="H1890">
        <v>19250</v>
      </c>
      <c r="I1890">
        <v>2</v>
      </c>
      <c r="J1890" t="s">
        <v>73</v>
      </c>
      <c r="K1890" t="s">
        <v>75</v>
      </c>
      <c r="L1890">
        <v>5</v>
      </c>
      <c r="M1890">
        <v>3</v>
      </c>
      <c r="N1890">
        <v>30</v>
      </c>
    </row>
    <row r="1891" spans="1:14">
      <c r="A1891" t="s">
        <v>19</v>
      </c>
      <c r="B1891" t="s">
        <v>46</v>
      </c>
      <c r="C1891" s="4">
        <v>46077</v>
      </c>
      <c r="D1891" s="4">
        <v>46083</v>
      </c>
      <c r="E1891" s="4">
        <v>46084</v>
      </c>
      <c r="F1891" s="4">
        <v>46113</v>
      </c>
      <c r="G1891">
        <v>70</v>
      </c>
      <c r="H1891">
        <v>24500</v>
      </c>
      <c r="I1891">
        <v>2</v>
      </c>
      <c r="J1891" t="s">
        <v>73</v>
      </c>
      <c r="K1891" t="s">
        <v>75</v>
      </c>
      <c r="L1891">
        <v>5</v>
      </c>
      <c r="M1891">
        <v>1</v>
      </c>
      <c r="N1891">
        <v>29</v>
      </c>
    </row>
    <row r="1892" spans="1:14">
      <c r="A1892" t="s">
        <v>20</v>
      </c>
      <c r="B1892" t="s">
        <v>47</v>
      </c>
      <c r="C1892" s="4">
        <v>46075</v>
      </c>
      <c r="D1892" s="4">
        <v>46088</v>
      </c>
      <c r="E1892" s="4">
        <v>46089</v>
      </c>
      <c r="F1892" s="4">
        <v>46113</v>
      </c>
      <c r="G1892">
        <v>61</v>
      </c>
      <c r="H1892">
        <v>13420</v>
      </c>
      <c r="I1892">
        <v>3</v>
      </c>
      <c r="J1892" t="s">
        <v>73</v>
      </c>
      <c r="K1892" t="s">
        <v>75</v>
      </c>
      <c r="L1892">
        <v>7</v>
      </c>
      <c r="M1892">
        <v>6</v>
      </c>
      <c r="N1892">
        <v>24</v>
      </c>
    </row>
    <row r="1893" spans="1:14">
      <c r="A1893" t="s">
        <v>20</v>
      </c>
      <c r="B1893" t="s">
        <v>48</v>
      </c>
      <c r="C1893" s="4">
        <v>46076</v>
      </c>
      <c r="D1893" s="4">
        <v>46090</v>
      </c>
      <c r="E1893" s="4">
        <v>46091</v>
      </c>
      <c r="F1893" s="4">
        <v>46113</v>
      </c>
      <c r="G1893">
        <v>52</v>
      </c>
      <c r="H1893">
        <v>11440</v>
      </c>
      <c r="I1893">
        <v>2</v>
      </c>
      <c r="J1893" t="s">
        <v>73</v>
      </c>
      <c r="K1893" t="s">
        <v>75</v>
      </c>
      <c r="L1893">
        <v>9</v>
      </c>
      <c r="M1893">
        <v>5</v>
      </c>
      <c r="N1893">
        <v>22</v>
      </c>
    </row>
    <row r="1894" spans="1:14">
      <c r="A1894" t="s">
        <v>21</v>
      </c>
      <c r="B1894" t="s">
        <v>49</v>
      </c>
      <c r="C1894" s="4">
        <v>46080</v>
      </c>
      <c r="D1894" s="4">
        <v>46092</v>
      </c>
      <c r="E1894" s="4">
        <v>46093</v>
      </c>
      <c r="F1894" s="4">
        <v>46113</v>
      </c>
      <c r="G1894">
        <v>47</v>
      </c>
      <c r="H1894">
        <v>2820</v>
      </c>
      <c r="I1894">
        <v>2</v>
      </c>
      <c r="J1894" t="s">
        <v>73</v>
      </c>
      <c r="K1894" t="s">
        <v>75</v>
      </c>
      <c r="L1894">
        <v>8</v>
      </c>
      <c r="M1894">
        <v>4</v>
      </c>
      <c r="N1894">
        <v>20</v>
      </c>
    </row>
    <row r="1895" spans="1:14">
      <c r="A1895" t="s">
        <v>21</v>
      </c>
      <c r="B1895" t="s">
        <v>50</v>
      </c>
      <c r="C1895" s="4">
        <v>46083</v>
      </c>
      <c r="D1895" s="4">
        <v>46091</v>
      </c>
      <c r="E1895" s="4">
        <v>46092</v>
      </c>
      <c r="F1895" s="4">
        <v>46113</v>
      </c>
      <c r="G1895">
        <v>57</v>
      </c>
      <c r="H1895">
        <v>3420</v>
      </c>
      <c r="I1895">
        <v>1</v>
      </c>
      <c r="J1895" t="s">
        <v>73</v>
      </c>
      <c r="K1895" t="s">
        <v>75</v>
      </c>
      <c r="L1895">
        <v>6</v>
      </c>
      <c r="M1895">
        <v>2</v>
      </c>
      <c r="N1895">
        <v>21</v>
      </c>
    </row>
    <row r="1896" spans="1:14">
      <c r="A1896" t="s">
        <v>22</v>
      </c>
      <c r="B1896" t="s">
        <v>51</v>
      </c>
      <c r="C1896" s="4">
        <v>46070</v>
      </c>
      <c r="D1896" s="4">
        <v>46084</v>
      </c>
      <c r="E1896" s="4">
        <v>46085</v>
      </c>
      <c r="F1896" s="4">
        <v>46113</v>
      </c>
      <c r="G1896">
        <v>42</v>
      </c>
      <c r="H1896">
        <v>7560</v>
      </c>
      <c r="I1896">
        <v>2</v>
      </c>
      <c r="J1896" t="s">
        <v>73</v>
      </c>
      <c r="K1896" t="s">
        <v>75</v>
      </c>
      <c r="L1896">
        <v>9</v>
      </c>
      <c r="M1896">
        <v>5</v>
      </c>
      <c r="N1896">
        <v>28</v>
      </c>
    </row>
    <row r="1897" spans="1:14">
      <c r="A1897" t="s">
        <v>22</v>
      </c>
      <c r="B1897" t="s">
        <v>52</v>
      </c>
      <c r="C1897" s="4">
        <v>46067</v>
      </c>
      <c r="D1897" s="4">
        <v>46082</v>
      </c>
      <c r="E1897" s="4">
        <v>46083</v>
      </c>
      <c r="F1897" s="4">
        <v>46113</v>
      </c>
      <c r="G1897">
        <v>70</v>
      </c>
      <c r="H1897">
        <v>12600</v>
      </c>
      <c r="I1897">
        <v>3</v>
      </c>
      <c r="J1897" t="s">
        <v>73</v>
      </c>
      <c r="K1897" t="s">
        <v>76</v>
      </c>
      <c r="L1897">
        <v>9</v>
      </c>
      <c r="M1897">
        <v>6</v>
      </c>
      <c r="N1897">
        <v>30</v>
      </c>
    </row>
    <row r="1898" spans="1:14">
      <c r="A1898" t="s">
        <v>23</v>
      </c>
      <c r="B1898" t="s">
        <v>53</v>
      </c>
      <c r="C1898" s="4">
        <v>46067</v>
      </c>
      <c r="D1898" s="4">
        <v>46076</v>
      </c>
      <c r="E1898" s="4">
        <v>46077</v>
      </c>
      <c r="F1898" s="4">
        <v>46113</v>
      </c>
      <c r="G1898">
        <v>55</v>
      </c>
      <c r="H1898">
        <v>24750</v>
      </c>
      <c r="I1898">
        <v>2</v>
      </c>
      <c r="J1898" t="s">
        <v>74</v>
      </c>
      <c r="K1898" t="s">
        <v>75</v>
      </c>
      <c r="L1898">
        <v>3</v>
      </c>
      <c r="M1898">
        <v>6</v>
      </c>
      <c r="N1898">
        <v>36</v>
      </c>
    </row>
    <row r="1899" spans="1:14">
      <c r="A1899" t="s">
        <v>23</v>
      </c>
      <c r="B1899" t="s">
        <v>54</v>
      </c>
      <c r="C1899" s="4">
        <v>46064</v>
      </c>
      <c r="D1899" s="4">
        <v>46077</v>
      </c>
      <c r="E1899" s="4">
        <v>46078</v>
      </c>
      <c r="F1899" s="4">
        <v>46113</v>
      </c>
      <c r="G1899">
        <v>41</v>
      </c>
      <c r="H1899">
        <v>18450</v>
      </c>
      <c r="I1899">
        <v>2</v>
      </c>
      <c r="J1899" t="s">
        <v>73</v>
      </c>
      <c r="K1899" t="s">
        <v>75</v>
      </c>
      <c r="L1899">
        <v>9</v>
      </c>
      <c r="M1899">
        <v>4</v>
      </c>
      <c r="N1899">
        <v>35</v>
      </c>
    </row>
    <row r="1900" spans="1:14">
      <c r="A1900" t="s">
        <v>24</v>
      </c>
      <c r="B1900" t="s">
        <v>55</v>
      </c>
      <c r="C1900" s="4">
        <v>46071</v>
      </c>
      <c r="D1900" s="4">
        <v>46084</v>
      </c>
      <c r="E1900" s="4">
        <v>46085</v>
      </c>
      <c r="F1900" s="4">
        <v>46113</v>
      </c>
      <c r="G1900">
        <v>56</v>
      </c>
      <c r="H1900">
        <v>14560</v>
      </c>
      <c r="I1900">
        <v>1</v>
      </c>
      <c r="J1900" t="s">
        <v>73</v>
      </c>
      <c r="K1900" t="s">
        <v>75</v>
      </c>
      <c r="L1900">
        <v>8</v>
      </c>
      <c r="M1900">
        <v>5</v>
      </c>
      <c r="N1900">
        <v>28</v>
      </c>
    </row>
    <row r="1901" spans="1:14">
      <c r="A1901" t="s">
        <v>24</v>
      </c>
      <c r="B1901" t="s">
        <v>56</v>
      </c>
      <c r="C1901" s="4">
        <v>46074</v>
      </c>
      <c r="D1901" s="4">
        <v>46086</v>
      </c>
      <c r="E1901" s="4">
        <v>46087</v>
      </c>
      <c r="F1901" s="4">
        <v>46113</v>
      </c>
      <c r="G1901">
        <v>55</v>
      </c>
      <c r="H1901">
        <v>14300</v>
      </c>
      <c r="I1901">
        <v>1</v>
      </c>
      <c r="J1901" t="s">
        <v>73</v>
      </c>
      <c r="K1901" t="s">
        <v>75</v>
      </c>
      <c r="L1901">
        <v>5</v>
      </c>
      <c r="M1901">
        <v>7</v>
      </c>
      <c r="N1901">
        <v>26</v>
      </c>
    </row>
    <row r="1902" spans="1:14">
      <c r="A1902" t="s">
        <v>25</v>
      </c>
      <c r="B1902" t="s">
        <v>57</v>
      </c>
      <c r="C1902" s="4">
        <v>46080</v>
      </c>
      <c r="D1902" s="4">
        <v>46089</v>
      </c>
      <c r="E1902" s="4">
        <v>46090</v>
      </c>
      <c r="F1902" s="4">
        <v>46113</v>
      </c>
      <c r="G1902">
        <v>48</v>
      </c>
      <c r="H1902">
        <v>4320</v>
      </c>
      <c r="I1902">
        <v>2</v>
      </c>
      <c r="J1902" t="s">
        <v>73</v>
      </c>
      <c r="K1902" t="s">
        <v>75</v>
      </c>
      <c r="L1902">
        <v>6</v>
      </c>
      <c r="M1902">
        <v>3</v>
      </c>
      <c r="N1902">
        <v>23</v>
      </c>
    </row>
    <row r="1903" spans="1:14">
      <c r="A1903" t="s">
        <v>25</v>
      </c>
      <c r="B1903" t="s">
        <v>58</v>
      </c>
      <c r="C1903" s="4">
        <v>46082</v>
      </c>
      <c r="D1903" s="4">
        <v>46090</v>
      </c>
      <c r="E1903" s="4">
        <v>46091</v>
      </c>
      <c r="F1903" s="4">
        <v>46113</v>
      </c>
      <c r="G1903">
        <v>82</v>
      </c>
      <c r="H1903">
        <v>7380</v>
      </c>
      <c r="I1903">
        <v>4</v>
      </c>
      <c r="J1903" t="s">
        <v>73</v>
      </c>
      <c r="K1903" t="s">
        <v>75</v>
      </c>
      <c r="L1903">
        <v>7</v>
      </c>
      <c r="M1903">
        <v>1</v>
      </c>
      <c r="N1903">
        <v>22</v>
      </c>
    </row>
    <row r="1904" spans="1:14">
      <c r="A1904" t="s">
        <v>26</v>
      </c>
      <c r="B1904" t="s">
        <v>59</v>
      </c>
      <c r="C1904" s="4">
        <v>46076</v>
      </c>
      <c r="D1904" s="4">
        <v>46089</v>
      </c>
      <c r="E1904" s="4">
        <v>46090</v>
      </c>
      <c r="F1904" s="4">
        <v>46113</v>
      </c>
      <c r="G1904">
        <v>44</v>
      </c>
      <c r="H1904">
        <v>6160</v>
      </c>
      <c r="I1904">
        <v>2</v>
      </c>
      <c r="J1904" t="s">
        <v>73</v>
      </c>
      <c r="K1904" t="s">
        <v>75</v>
      </c>
      <c r="L1904">
        <v>6</v>
      </c>
      <c r="M1904">
        <v>7</v>
      </c>
      <c r="N1904">
        <v>23</v>
      </c>
    </row>
    <row r="1905" spans="1:14">
      <c r="A1905" t="s">
        <v>26</v>
      </c>
      <c r="B1905" t="s">
        <v>60</v>
      </c>
      <c r="C1905" s="4">
        <v>46076</v>
      </c>
      <c r="D1905" s="4">
        <v>46087</v>
      </c>
      <c r="E1905" s="4">
        <v>46088</v>
      </c>
      <c r="F1905" s="4">
        <v>46113</v>
      </c>
      <c r="G1905">
        <v>67</v>
      </c>
      <c r="H1905">
        <v>9380</v>
      </c>
      <c r="I1905">
        <v>2</v>
      </c>
      <c r="J1905" t="s">
        <v>73</v>
      </c>
      <c r="K1905" t="s">
        <v>75</v>
      </c>
      <c r="L1905">
        <v>5</v>
      </c>
      <c r="M1905">
        <v>6</v>
      </c>
      <c r="N1905">
        <v>25</v>
      </c>
    </row>
    <row r="1906" spans="1:14">
      <c r="A1906" t="s">
        <v>8</v>
      </c>
      <c r="B1906" t="s">
        <v>27</v>
      </c>
      <c r="C1906" s="4">
        <v>46096</v>
      </c>
      <c r="D1906" s="4">
        <v>46106</v>
      </c>
      <c r="E1906" s="4">
        <v>46107</v>
      </c>
      <c r="F1906" s="4">
        <v>46143</v>
      </c>
      <c r="G1906">
        <v>44</v>
      </c>
      <c r="H1906">
        <v>11440</v>
      </c>
      <c r="I1906">
        <v>3</v>
      </c>
      <c r="J1906" t="s">
        <v>74</v>
      </c>
      <c r="K1906" t="s">
        <v>76</v>
      </c>
      <c r="L1906">
        <v>8</v>
      </c>
      <c r="M1906">
        <v>2</v>
      </c>
      <c r="N1906">
        <v>36</v>
      </c>
    </row>
    <row r="1907" spans="1:14">
      <c r="A1907" t="s">
        <v>8</v>
      </c>
      <c r="B1907" t="s">
        <v>28</v>
      </c>
      <c r="C1907" s="4">
        <v>46099</v>
      </c>
      <c r="D1907" s="4">
        <v>46108</v>
      </c>
      <c r="E1907" s="4">
        <v>46109</v>
      </c>
      <c r="F1907" s="4">
        <v>46143</v>
      </c>
      <c r="G1907">
        <v>71</v>
      </c>
      <c r="H1907">
        <v>18460</v>
      </c>
      <c r="I1907">
        <v>1</v>
      </c>
      <c r="J1907" t="s">
        <v>73</v>
      </c>
      <c r="K1907" t="s">
        <v>75</v>
      </c>
      <c r="L1907">
        <v>7</v>
      </c>
      <c r="M1907">
        <v>2</v>
      </c>
      <c r="N1907">
        <v>34</v>
      </c>
    </row>
    <row r="1908" spans="1:14">
      <c r="A1908" t="s">
        <v>9</v>
      </c>
      <c r="B1908" t="s">
        <v>29</v>
      </c>
      <c r="C1908" s="4">
        <v>46103</v>
      </c>
      <c r="D1908" s="4">
        <v>46112</v>
      </c>
      <c r="E1908" s="4">
        <v>46113</v>
      </c>
      <c r="F1908" s="4">
        <v>46143</v>
      </c>
      <c r="G1908">
        <v>54</v>
      </c>
      <c r="H1908">
        <v>8100</v>
      </c>
      <c r="I1908">
        <v>5</v>
      </c>
      <c r="J1908" t="s">
        <v>74</v>
      </c>
      <c r="K1908" t="s">
        <v>75</v>
      </c>
      <c r="L1908">
        <v>7</v>
      </c>
      <c r="M1908">
        <v>2</v>
      </c>
      <c r="N1908">
        <v>30</v>
      </c>
    </row>
    <row r="1909" spans="1:14">
      <c r="A1909" t="s">
        <v>9</v>
      </c>
      <c r="B1909" t="s">
        <v>30</v>
      </c>
      <c r="C1909" s="4">
        <v>46104</v>
      </c>
      <c r="D1909" s="4">
        <v>46112</v>
      </c>
      <c r="E1909" s="4">
        <v>46113</v>
      </c>
      <c r="F1909" s="4">
        <v>46143</v>
      </c>
      <c r="G1909">
        <v>73</v>
      </c>
      <c r="H1909">
        <v>10950</v>
      </c>
      <c r="I1909">
        <v>1</v>
      </c>
      <c r="J1909" t="s">
        <v>73</v>
      </c>
      <c r="K1909" t="s">
        <v>75</v>
      </c>
      <c r="L1909">
        <v>3</v>
      </c>
      <c r="M1909">
        <v>5</v>
      </c>
      <c r="N1909">
        <v>30</v>
      </c>
    </row>
    <row r="1910" spans="1:14">
      <c r="A1910" t="s">
        <v>10</v>
      </c>
      <c r="B1910" t="s">
        <v>31</v>
      </c>
      <c r="C1910" s="4">
        <v>46094</v>
      </c>
      <c r="D1910" s="4">
        <v>46104</v>
      </c>
      <c r="E1910" s="4">
        <v>46105</v>
      </c>
      <c r="F1910" s="4">
        <v>46143</v>
      </c>
      <c r="G1910">
        <v>38</v>
      </c>
      <c r="H1910">
        <v>12160</v>
      </c>
      <c r="I1910">
        <v>2</v>
      </c>
      <c r="J1910" t="s">
        <v>73</v>
      </c>
      <c r="K1910" t="s">
        <v>76</v>
      </c>
      <c r="L1910">
        <v>9</v>
      </c>
      <c r="M1910">
        <v>1</v>
      </c>
      <c r="N1910">
        <v>38</v>
      </c>
    </row>
    <row r="1911" spans="1:14">
      <c r="A1911" t="s">
        <v>10</v>
      </c>
      <c r="B1911" t="s">
        <v>32</v>
      </c>
      <c r="C1911" s="4">
        <v>46092</v>
      </c>
      <c r="D1911" s="4">
        <v>46102</v>
      </c>
      <c r="E1911" s="4">
        <v>46103</v>
      </c>
      <c r="F1911" s="4">
        <v>46143</v>
      </c>
      <c r="G1911">
        <v>68</v>
      </c>
      <c r="H1911">
        <v>21760</v>
      </c>
      <c r="I1911">
        <v>2</v>
      </c>
      <c r="J1911" t="s">
        <v>73</v>
      </c>
      <c r="K1911" t="s">
        <v>75</v>
      </c>
      <c r="L1911">
        <v>5</v>
      </c>
      <c r="M1911">
        <v>5</v>
      </c>
      <c r="N1911">
        <v>40</v>
      </c>
    </row>
    <row r="1912" spans="1:14">
      <c r="A1912" t="s">
        <v>11</v>
      </c>
      <c r="B1912" t="s">
        <v>33</v>
      </c>
      <c r="C1912" s="4">
        <v>46048</v>
      </c>
      <c r="D1912" s="4">
        <v>46059</v>
      </c>
      <c r="E1912" s="4">
        <v>46060</v>
      </c>
      <c r="F1912" s="4">
        <v>46143</v>
      </c>
      <c r="G1912">
        <v>55</v>
      </c>
      <c r="H1912">
        <v>15400</v>
      </c>
      <c r="I1912">
        <v>3</v>
      </c>
      <c r="J1912" t="s">
        <v>73</v>
      </c>
      <c r="K1912" t="s">
        <v>75</v>
      </c>
      <c r="L1912">
        <v>9</v>
      </c>
      <c r="M1912">
        <v>2</v>
      </c>
      <c r="N1912">
        <v>83</v>
      </c>
    </row>
    <row r="1913" spans="1:14">
      <c r="A1913" t="s">
        <v>11</v>
      </c>
      <c r="B1913" t="s">
        <v>34</v>
      </c>
      <c r="C1913" s="4">
        <v>46047</v>
      </c>
      <c r="D1913" s="4">
        <v>46055</v>
      </c>
      <c r="E1913" s="4">
        <v>46056</v>
      </c>
      <c r="F1913" s="4">
        <v>46143</v>
      </c>
      <c r="G1913">
        <v>73</v>
      </c>
      <c r="H1913">
        <v>20440</v>
      </c>
      <c r="I1913">
        <v>2</v>
      </c>
      <c r="J1913" t="s">
        <v>73</v>
      </c>
      <c r="K1913" t="s">
        <v>75</v>
      </c>
      <c r="L1913">
        <v>4</v>
      </c>
      <c r="M1913">
        <v>4</v>
      </c>
      <c r="N1913">
        <v>87</v>
      </c>
    </row>
    <row r="1914" spans="1:14">
      <c r="A1914" t="s">
        <v>12</v>
      </c>
      <c r="B1914" t="s">
        <v>35</v>
      </c>
      <c r="C1914" s="4">
        <v>46090</v>
      </c>
      <c r="D1914" s="4">
        <v>46105</v>
      </c>
      <c r="E1914" s="4">
        <v>46106</v>
      </c>
      <c r="F1914" s="4">
        <v>46143</v>
      </c>
      <c r="G1914">
        <v>47</v>
      </c>
      <c r="H1914">
        <v>14100</v>
      </c>
      <c r="I1914">
        <v>2</v>
      </c>
      <c r="J1914" t="s">
        <v>73</v>
      </c>
      <c r="K1914" t="s">
        <v>75</v>
      </c>
      <c r="L1914">
        <v>9</v>
      </c>
      <c r="M1914">
        <v>6</v>
      </c>
      <c r="N1914">
        <v>37</v>
      </c>
    </row>
    <row r="1915" spans="1:14">
      <c r="A1915" t="s">
        <v>12</v>
      </c>
      <c r="B1915" t="s">
        <v>36</v>
      </c>
      <c r="C1915" s="4">
        <v>46092</v>
      </c>
      <c r="D1915" s="4">
        <v>46104</v>
      </c>
      <c r="E1915" s="4">
        <v>46105</v>
      </c>
      <c r="F1915" s="4">
        <v>46143</v>
      </c>
      <c r="G1915">
        <v>52</v>
      </c>
      <c r="H1915">
        <v>15600</v>
      </c>
      <c r="I1915">
        <v>3</v>
      </c>
      <c r="J1915" t="s">
        <v>73</v>
      </c>
      <c r="K1915" t="s">
        <v>76</v>
      </c>
      <c r="L1915">
        <v>10</v>
      </c>
      <c r="M1915">
        <v>2</v>
      </c>
      <c r="N1915">
        <v>38</v>
      </c>
    </row>
    <row r="1916" spans="1:14">
      <c r="A1916" t="s">
        <v>13</v>
      </c>
      <c r="B1916" t="s">
        <v>37</v>
      </c>
      <c r="C1916" s="4">
        <v>46103</v>
      </c>
      <c r="D1916" s="4">
        <v>46112</v>
      </c>
      <c r="E1916" s="4">
        <v>46113</v>
      </c>
      <c r="F1916" s="4">
        <v>46143</v>
      </c>
      <c r="G1916">
        <v>46</v>
      </c>
      <c r="H1916">
        <v>6440</v>
      </c>
      <c r="I1916">
        <v>2</v>
      </c>
      <c r="J1916" t="s">
        <v>73</v>
      </c>
      <c r="K1916" t="s">
        <v>75</v>
      </c>
      <c r="L1916">
        <v>6</v>
      </c>
      <c r="M1916">
        <v>3</v>
      </c>
      <c r="N1916">
        <v>30</v>
      </c>
    </row>
    <row r="1917" spans="1:14">
      <c r="A1917" t="s">
        <v>13</v>
      </c>
      <c r="B1917" t="s">
        <v>38</v>
      </c>
      <c r="C1917" s="4">
        <v>46096</v>
      </c>
      <c r="D1917" s="4">
        <v>46109</v>
      </c>
      <c r="E1917" s="4">
        <v>46110</v>
      </c>
      <c r="F1917" s="4">
        <v>46143</v>
      </c>
      <c r="G1917">
        <v>58</v>
      </c>
      <c r="H1917">
        <v>10440</v>
      </c>
      <c r="I1917">
        <v>5</v>
      </c>
      <c r="J1917" t="s">
        <v>73</v>
      </c>
      <c r="K1917" t="s">
        <v>75</v>
      </c>
      <c r="L1917">
        <v>9</v>
      </c>
      <c r="M1917">
        <v>4</v>
      </c>
      <c r="N1917">
        <v>33</v>
      </c>
    </row>
    <row r="1918" spans="1:14">
      <c r="A1918" t="s">
        <v>14</v>
      </c>
      <c r="B1918" t="s">
        <v>39</v>
      </c>
      <c r="C1918" s="4">
        <v>46102</v>
      </c>
      <c r="D1918" s="4">
        <v>46115</v>
      </c>
      <c r="E1918" s="4">
        <v>46116</v>
      </c>
      <c r="F1918" s="4">
        <v>46143</v>
      </c>
      <c r="G1918">
        <v>45</v>
      </c>
      <c r="H1918">
        <v>5400</v>
      </c>
      <c r="I1918">
        <v>1</v>
      </c>
      <c r="J1918" t="s">
        <v>73</v>
      </c>
      <c r="K1918" t="s">
        <v>75</v>
      </c>
      <c r="L1918">
        <v>10</v>
      </c>
      <c r="M1918">
        <v>3</v>
      </c>
      <c r="N1918">
        <v>27</v>
      </c>
    </row>
    <row r="1919" spans="1:14">
      <c r="A1919" t="s">
        <v>14</v>
      </c>
      <c r="B1919" t="s">
        <v>40</v>
      </c>
      <c r="C1919" s="4">
        <v>46099</v>
      </c>
      <c r="D1919" s="4">
        <v>46110</v>
      </c>
      <c r="E1919" s="4">
        <v>46111</v>
      </c>
      <c r="F1919" s="4">
        <v>46143</v>
      </c>
      <c r="G1919">
        <v>55</v>
      </c>
      <c r="H1919">
        <v>6600</v>
      </c>
      <c r="I1919">
        <v>3</v>
      </c>
      <c r="J1919" t="s">
        <v>73</v>
      </c>
      <c r="K1919" t="s">
        <v>75</v>
      </c>
      <c r="L1919">
        <v>6</v>
      </c>
      <c r="M1919">
        <v>5</v>
      </c>
      <c r="N1919">
        <v>32</v>
      </c>
    </row>
    <row r="1920" spans="1:14">
      <c r="A1920" t="s">
        <v>15</v>
      </c>
      <c r="B1920" t="s">
        <v>41</v>
      </c>
      <c r="C1920" s="4">
        <v>46079</v>
      </c>
      <c r="D1920" s="4">
        <v>46090</v>
      </c>
      <c r="E1920" s="4">
        <v>46091</v>
      </c>
      <c r="F1920" s="4">
        <v>46143</v>
      </c>
      <c r="G1920">
        <v>34</v>
      </c>
      <c r="H1920">
        <v>23120</v>
      </c>
      <c r="I1920">
        <v>3</v>
      </c>
      <c r="J1920" t="s">
        <v>74</v>
      </c>
      <c r="K1920" t="s">
        <v>75</v>
      </c>
      <c r="L1920">
        <v>6</v>
      </c>
      <c r="M1920">
        <v>5</v>
      </c>
      <c r="N1920">
        <v>52</v>
      </c>
    </row>
    <row r="1921" spans="1:14">
      <c r="A1921" t="s">
        <v>15</v>
      </c>
      <c r="B1921" t="s">
        <v>42</v>
      </c>
      <c r="C1921" s="4">
        <v>46082</v>
      </c>
      <c r="D1921" s="4">
        <v>46095</v>
      </c>
      <c r="E1921" s="4">
        <v>46096</v>
      </c>
      <c r="F1921" s="4">
        <v>46143</v>
      </c>
      <c r="G1921">
        <v>52</v>
      </c>
      <c r="H1921">
        <v>35360</v>
      </c>
      <c r="I1921">
        <v>1</v>
      </c>
      <c r="J1921" t="s">
        <v>73</v>
      </c>
      <c r="K1921" t="s">
        <v>75</v>
      </c>
      <c r="L1921">
        <v>8</v>
      </c>
      <c r="M1921">
        <v>5</v>
      </c>
      <c r="N1921">
        <v>47</v>
      </c>
    </row>
    <row r="1922" spans="1:14">
      <c r="A1922" t="s">
        <v>16</v>
      </c>
      <c r="B1922" t="s">
        <v>43</v>
      </c>
      <c r="C1922" s="4">
        <v>46036</v>
      </c>
      <c r="D1922" s="4">
        <v>46046</v>
      </c>
      <c r="E1922" s="4">
        <v>46047</v>
      </c>
      <c r="F1922" s="4">
        <v>46143</v>
      </c>
      <c r="G1922">
        <v>43</v>
      </c>
      <c r="H1922">
        <v>32250</v>
      </c>
      <c r="I1922">
        <v>2</v>
      </c>
      <c r="J1922" t="s">
        <v>73</v>
      </c>
      <c r="K1922" t="s">
        <v>76</v>
      </c>
      <c r="L1922">
        <v>7</v>
      </c>
      <c r="M1922">
        <v>3</v>
      </c>
      <c r="N1922">
        <v>96</v>
      </c>
    </row>
    <row r="1923" spans="1:14">
      <c r="A1923" t="s">
        <v>16</v>
      </c>
      <c r="B1923" t="s">
        <v>44</v>
      </c>
      <c r="C1923" s="4">
        <v>46038</v>
      </c>
      <c r="D1923" s="4">
        <v>46047</v>
      </c>
      <c r="E1923" s="4">
        <v>46048</v>
      </c>
      <c r="F1923" s="4">
        <v>46143</v>
      </c>
      <c r="G1923">
        <v>55</v>
      </c>
      <c r="H1923">
        <v>41250</v>
      </c>
      <c r="I1923">
        <v>3</v>
      </c>
      <c r="J1923" t="s">
        <v>73</v>
      </c>
      <c r="K1923" t="s">
        <v>75</v>
      </c>
      <c r="L1923">
        <v>5</v>
      </c>
      <c r="M1923">
        <v>4</v>
      </c>
      <c r="N1923">
        <v>95</v>
      </c>
    </row>
    <row r="1924" spans="1:14">
      <c r="A1924" t="s">
        <v>19</v>
      </c>
      <c r="B1924" t="s">
        <v>45</v>
      </c>
      <c r="C1924" s="4">
        <v>46102</v>
      </c>
      <c r="D1924" s="4">
        <v>46109</v>
      </c>
      <c r="E1924" s="4">
        <v>46110</v>
      </c>
      <c r="F1924" s="4">
        <v>46143</v>
      </c>
      <c r="G1924">
        <v>40</v>
      </c>
      <c r="H1924">
        <v>14000</v>
      </c>
      <c r="I1924">
        <v>3</v>
      </c>
      <c r="J1924" t="s">
        <v>73</v>
      </c>
      <c r="K1924" t="s">
        <v>75</v>
      </c>
      <c r="L1924">
        <v>5</v>
      </c>
      <c r="M1924">
        <v>2</v>
      </c>
      <c r="N1924">
        <v>33</v>
      </c>
    </row>
    <row r="1925" spans="1:14">
      <c r="A1925" t="s">
        <v>19</v>
      </c>
      <c r="B1925" t="s">
        <v>46</v>
      </c>
      <c r="C1925" s="4">
        <v>46103</v>
      </c>
      <c r="D1925" s="4">
        <v>46112</v>
      </c>
      <c r="E1925" s="4">
        <v>46113</v>
      </c>
      <c r="F1925" s="4">
        <v>46143</v>
      </c>
      <c r="G1925">
        <v>57</v>
      </c>
      <c r="H1925">
        <v>19950</v>
      </c>
      <c r="I1925">
        <v>1</v>
      </c>
      <c r="J1925" t="s">
        <v>73</v>
      </c>
      <c r="K1925" t="s">
        <v>76</v>
      </c>
      <c r="L1925">
        <v>5</v>
      </c>
      <c r="M1925">
        <v>4</v>
      </c>
      <c r="N1925">
        <v>30</v>
      </c>
    </row>
    <row r="1926" spans="1:14">
      <c r="A1926" t="s">
        <v>20</v>
      </c>
      <c r="B1926" t="s">
        <v>47</v>
      </c>
      <c r="C1926" s="4">
        <v>46103</v>
      </c>
      <c r="D1926" s="4">
        <v>46117</v>
      </c>
      <c r="E1926" s="4">
        <v>46118</v>
      </c>
      <c r="F1926" s="4">
        <v>46143</v>
      </c>
      <c r="G1926">
        <v>35</v>
      </c>
      <c r="H1926">
        <v>7700</v>
      </c>
      <c r="I1926">
        <v>2</v>
      </c>
      <c r="J1926" t="s">
        <v>73</v>
      </c>
      <c r="K1926" t="s">
        <v>75</v>
      </c>
      <c r="L1926">
        <v>9</v>
      </c>
      <c r="M1926">
        <v>5</v>
      </c>
      <c r="N1926">
        <v>25</v>
      </c>
    </row>
    <row r="1927" spans="1:14">
      <c r="A1927" t="s">
        <v>20</v>
      </c>
      <c r="B1927" t="s">
        <v>48</v>
      </c>
      <c r="C1927" s="4">
        <v>46108</v>
      </c>
      <c r="D1927" s="4">
        <v>46119</v>
      </c>
      <c r="E1927" s="4">
        <v>46120</v>
      </c>
      <c r="F1927" s="4">
        <v>46143</v>
      </c>
      <c r="G1927">
        <v>63</v>
      </c>
      <c r="H1927">
        <v>13860</v>
      </c>
      <c r="I1927">
        <v>3</v>
      </c>
      <c r="J1927" t="s">
        <v>73</v>
      </c>
      <c r="K1927" t="s">
        <v>75</v>
      </c>
      <c r="L1927">
        <v>9</v>
      </c>
      <c r="M1927">
        <v>2</v>
      </c>
      <c r="N1927">
        <v>23</v>
      </c>
    </row>
    <row r="1928" spans="1:14">
      <c r="A1928" t="s">
        <v>21</v>
      </c>
      <c r="B1928" t="s">
        <v>49</v>
      </c>
      <c r="C1928" s="4">
        <v>46108</v>
      </c>
      <c r="D1928" s="4">
        <v>46121</v>
      </c>
      <c r="E1928" s="4">
        <v>46122</v>
      </c>
      <c r="F1928" s="4">
        <v>46143</v>
      </c>
      <c r="G1928">
        <v>36</v>
      </c>
      <c r="H1928">
        <v>2160</v>
      </c>
      <c r="I1928">
        <v>2</v>
      </c>
      <c r="J1928" t="s">
        <v>73</v>
      </c>
      <c r="K1928" t="s">
        <v>75</v>
      </c>
      <c r="L1928">
        <v>9</v>
      </c>
      <c r="M1928">
        <v>4</v>
      </c>
      <c r="N1928">
        <v>21</v>
      </c>
    </row>
    <row r="1929" spans="1:14">
      <c r="A1929" t="s">
        <v>21</v>
      </c>
      <c r="B1929" t="s">
        <v>50</v>
      </c>
      <c r="C1929" s="4">
        <v>46108</v>
      </c>
      <c r="D1929" s="4">
        <v>46121</v>
      </c>
      <c r="E1929" s="4">
        <v>46122</v>
      </c>
      <c r="F1929" s="4">
        <v>46143</v>
      </c>
      <c r="G1929">
        <v>46</v>
      </c>
      <c r="H1929">
        <v>2760</v>
      </c>
      <c r="I1929">
        <v>1</v>
      </c>
      <c r="J1929" t="s">
        <v>73</v>
      </c>
      <c r="K1929" t="s">
        <v>75</v>
      </c>
      <c r="L1929">
        <v>8</v>
      </c>
      <c r="M1929">
        <v>5</v>
      </c>
      <c r="N1929">
        <v>21</v>
      </c>
    </row>
    <row r="1930" spans="1:14">
      <c r="A1930" t="s">
        <v>22</v>
      </c>
      <c r="B1930" t="s">
        <v>51</v>
      </c>
      <c r="C1930" s="4">
        <v>46106</v>
      </c>
      <c r="D1930" s="4">
        <v>46111</v>
      </c>
      <c r="E1930" s="4">
        <v>46112</v>
      </c>
      <c r="F1930" s="4">
        <v>46143</v>
      </c>
      <c r="G1930">
        <v>52</v>
      </c>
      <c r="H1930">
        <v>9360</v>
      </c>
      <c r="I1930">
        <v>2</v>
      </c>
      <c r="J1930" t="s">
        <v>73</v>
      </c>
      <c r="K1930" t="s">
        <v>75</v>
      </c>
      <c r="L1930">
        <v>4</v>
      </c>
      <c r="M1930">
        <v>1</v>
      </c>
      <c r="N1930">
        <v>31</v>
      </c>
    </row>
    <row r="1931" spans="1:14">
      <c r="A1931" t="s">
        <v>22</v>
      </c>
      <c r="B1931" t="s">
        <v>52</v>
      </c>
      <c r="C1931" s="4">
        <v>46102</v>
      </c>
      <c r="D1931" s="4">
        <v>46113</v>
      </c>
      <c r="E1931" s="4">
        <v>46114</v>
      </c>
      <c r="F1931" s="4">
        <v>46143</v>
      </c>
      <c r="G1931">
        <v>70</v>
      </c>
      <c r="H1931">
        <v>12600</v>
      </c>
      <c r="I1931">
        <v>2</v>
      </c>
      <c r="J1931" t="s">
        <v>73</v>
      </c>
      <c r="K1931" t="s">
        <v>75</v>
      </c>
      <c r="L1931">
        <v>6</v>
      </c>
      <c r="M1931">
        <v>5</v>
      </c>
      <c r="N1931">
        <v>29</v>
      </c>
    </row>
    <row r="1932" spans="1:14">
      <c r="A1932" t="s">
        <v>23</v>
      </c>
      <c r="B1932" t="s">
        <v>53</v>
      </c>
      <c r="C1932" s="4">
        <v>46102</v>
      </c>
      <c r="D1932" s="4">
        <v>46110</v>
      </c>
      <c r="E1932" s="4">
        <v>46111</v>
      </c>
      <c r="F1932" s="4">
        <v>46143</v>
      </c>
      <c r="G1932">
        <v>32</v>
      </c>
      <c r="H1932">
        <v>14400</v>
      </c>
      <c r="I1932">
        <v>3</v>
      </c>
      <c r="J1932" t="s">
        <v>73</v>
      </c>
      <c r="K1932" t="s">
        <v>76</v>
      </c>
      <c r="L1932">
        <v>3</v>
      </c>
      <c r="M1932">
        <v>5</v>
      </c>
      <c r="N1932">
        <v>32</v>
      </c>
    </row>
    <row r="1933" spans="1:14">
      <c r="A1933" t="s">
        <v>23</v>
      </c>
      <c r="B1933" t="s">
        <v>54</v>
      </c>
      <c r="C1933" s="4">
        <v>46095</v>
      </c>
      <c r="D1933" s="4">
        <v>46109</v>
      </c>
      <c r="E1933" s="4">
        <v>46110</v>
      </c>
      <c r="F1933" s="4">
        <v>46143</v>
      </c>
      <c r="G1933">
        <v>54</v>
      </c>
      <c r="H1933">
        <v>24300</v>
      </c>
      <c r="I1933">
        <v>2</v>
      </c>
      <c r="J1933" t="s">
        <v>73</v>
      </c>
      <c r="K1933" t="s">
        <v>75</v>
      </c>
      <c r="L1933">
        <v>8</v>
      </c>
      <c r="M1933">
        <v>6</v>
      </c>
      <c r="N1933">
        <v>33</v>
      </c>
    </row>
    <row r="1934" spans="1:14">
      <c r="A1934" t="s">
        <v>24</v>
      </c>
      <c r="B1934" t="s">
        <v>55</v>
      </c>
      <c r="C1934" s="4">
        <v>46102</v>
      </c>
      <c r="D1934" s="4">
        <v>46113</v>
      </c>
      <c r="E1934" s="4">
        <v>46114</v>
      </c>
      <c r="F1934" s="4">
        <v>46143</v>
      </c>
      <c r="G1934">
        <v>55</v>
      </c>
      <c r="H1934">
        <v>14300</v>
      </c>
      <c r="I1934">
        <v>2</v>
      </c>
      <c r="J1934" t="s">
        <v>73</v>
      </c>
      <c r="K1934" t="s">
        <v>75</v>
      </c>
      <c r="L1934">
        <v>6</v>
      </c>
      <c r="M1934">
        <v>5</v>
      </c>
      <c r="N1934">
        <v>29</v>
      </c>
    </row>
    <row r="1935" spans="1:14">
      <c r="A1935" t="s">
        <v>24</v>
      </c>
      <c r="B1935" t="s">
        <v>56</v>
      </c>
      <c r="C1935" s="4">
        <v>46106</v>
      </c>
      <c r="D1935" s="4">
        <v>46117</v>
      </c>
      <c r="E1935" s="4">
        <v>46118</v>
      </c>
      <c r="F1935" s="4">
        <v>46143</v>
      </c>
      <c r="G1935">
        <v>66</v>
      </c>
      <c r="H1935">
        <v>17160</v>
      </c>
      <c r="I1935">
        <v>4</v>
      </c>
      <c r="J1935" t="s">
        <v>73</v>
      </c>
      <c r="K1935" t="s">
        <v>75</v>
      </c>
      <c r="L1935">
        <v>7</v>
      </c>
      <c r="M1935">
        <v>4</v>
      </c>
      <c r="N1935">
        <v>25</v>
      </c>
    </row>
    <row r="1936" spans="1:14">
      <c r="A1936" t="s">
        <v>25</v>
      </c>
      <c r="B1936" t="s">
        <v>57</v>
      </c>
      <c r="C1936" s="4">
        <v>46109</v>
      </c>
      <c r="D1936" s="4">
        <v>46119</v>
      </c>
      <c r="E1936" s="4">
        <v>46120</v>
      </c>
      <c r="F1936" s="4">
        <v>46143</v>
      </c>
      <c r="G1936">
        <v>40</v>
      </c>
      <c r="H1936">
        <v>3600</v>
      </c>
      <c r="I1936">
        <v>2</v>
      </c>
      <c r="J1936" t="s">
        <v>73</v>
      </c>
      <c r="K1936" t="s">
        <v>75</v>
      </c>
      <c r="L1936">
        <v>9</v>
      </c>
      <c r="M1936">
        <v>1</v>
      </c>
      <c r="N1936">
        <v>23</v>
      </c>
    </row>
    <row r="1937" spans="1:14">
      <c r="A1937" t="s">
        <v>25</v>
      </c>
      <c r="B1937" t="s">
        <v>58</v>
      </c>
      <c r="C1937" s="4">
        <v>46114</v>
      </c>
      <c r="D1937" s="4">
        <v>46122</v>
      </c>
      <c r="E1937" s="4">
        <v>46123</v>
      </c>
      <c r="F1937" s="4">
        <v>46143</v>
      </c>
      <c r="G1937">
        <v>78</v>
      </c>
      <c r="H1937">
        <v>7020</v>
      </c>
      <c r="I1937">
        <v>3</v>
      </c>
      <c r="J1937" t="s">
        <v>73</v>
      </c>
      <c r="K1937" t="s">
        <v>76</v>
      </c>
      <c r="L1937">
        <v>5</v>
      </c>
      <c r="M1937">
        <v>3</v>
      </c>
      <c r="N1937">
        <v>20</v>
      </c>
    </row>
    <row r="1938" spans="1:14">
      <c r="A1938" t="s">
        <v>26</v>
      </c>
      <c r="B1938" t="s">
        <v>59</v>
      </c>
      <c r="C1938" s="4">
        <v>46105</v>
      </c>
      <c r="D1938" s="4">
        <v>46119</v>
      </c>
      <c r="E1938" s="4">
        <v>46120</v>
      </c>
      <c r="F1938" s="4">
        <v>46143</v>
      </c>
      <c r="G1938">
        <v>35</v>
      </c>
      <c r="H1938">
        <v>4900</v>
      </c>
      <c r="I1938">
        <v>2</v>
      </c>
      <c r="J1938" t="s">
        <v>74</v>
      </c>
      <c r="K1938" t="s">
        <v>75</v>
      </c>
      <c r="L1938">
        <v>9</v>
      </c>
      <c r="M1938">
        <v>5</v>
      </c>
      <c r="N1938">
        <v>23</v>
      </c>
    </row>
    <row r="1939" spans="1:14">
      <c r="A1939" t="s">
        <v>26</v>
      </c>
      <c r="B1939" t="s">
        <v>60</v>
      </c>
      <c r="C1939" s="4">
        <v>46103</v>
      </c>
      <c r="D1939" s="4">
        <v>46116</v>
      </c>
      <c r="E1939" s="4">
        <v>46117</v>
      </c>
      <c r="F1939" s="4">
        <v>46143</v>
      </c>
      <c r="G1939">
        <v>49</v>
      </c>
      <c r="H1939">
        <v>6860</v>
      </c>
      <c r="I1939">
        <v>2</v>
      </c>
      <c r="J1939" t="s">
        <v>73</v>
      </c>
      <c r="K1939" t="s">
        <v>75</v>
      </c>
      <c r="L1939">
        <v>10</v>
      </c>
      <c r="M1939">
        <v>3</v>
      </c>
      <c r="N1939">
        <v>26</v>
      </c>
    </row>
    <row r="1940" spans="1:14">
      <c r="A1940" t="s">
        <v>8</v>
      </c>
      <c r="B1940" t="s">
        <v>27</v>
      </c>
      <c r="C1940" s="4">
        <v>46128</v>
      </c>
      <c r="D1940" s="4">
        <v>46140</v>
      </c>
      <c r="E1940" s="4">
        <v>46141</v>
      </c>
      <c r="F1940" s="4">
        <v>46174</v>
      </c>
      <c r="G1940">
        <v>50</v>
      </c>
      <c r="H1940">
        <v>13000</v>
      </c>
      <c r="I1940">
        <v>5</v>
      </c>
      <c r="J1940" t="s">
        <v>73</v>
      </c>
      <c r="K1940" t="s">
        <v>76</v>
      </c>
      <c r="L1940">
        <v>5</v>
      </c>
      <c r="M1940">
        <v>7</v>
      </c>
      <c r="N1940">
        <v>33</v>
      </c>
    </row>
    <row r="1941" spans="1:14">
      <c r="A1941" t="s">
        <v>8</v>
      </c>
      <c r="B1941" t="s">
        <v>28</v>
      </c>
      <c r="C1941" s="4">
        <v>46132</v>
      </c>
      <c r="D1941" s="4">
        <v>46141</v>
      </c>
      <c r="E1941" s="4">
        <v>46142</v>
      </c>
      <c r="F1941" s="4">
        <v>46174</v>
      </c>
      <c r="G1941">
        <v>71</v>
      </c>
      <c r="H1941">
        <v>18460</v>
      </c>
      <c r="I1941">
        <v>1</v>
      </c>
      <c r="J1941" t="s">
        <v>73</v>
      </c>
      <c r="K1941" t="s">
        <v>75</v>
      </c>
      <c r="L1941">
        <v>7</v>
      </c>
      <c r="M1941">
        <v>2</v>
      </c>
      <c r="N1941">
        <v>32</v>
      </c>
    </row>
    <row r="1942" spans="1:14">
      <c r="A1942" t="s">
        <v>9</v>
      </c>
      <c r="B1942" t="s">
        <v>29</v>
      </c>
      <c r="C1942" s="4">
        <v>46133</v>
      </c>
      <c r="D1942" s="4">
        <v>46142</v>
      </c>
      <c r="E1942" s="4">
        <v>46143</v>
      </c>
      <c r="F1942" s="4">
        <v>46174</v>
      </c>
      <c r="G1942">
        <v>41</v>
      </c>
      <c r="H1942">
        <v>6150</v>
      </c>
      <c r="I1942">
        <v>4</v>
      </c>
      <c r="J1942" t="s">
        <v>73</v>
      </c>
      <c r="K1942" t="s">
        <v>76</v>
      </c>
      <c r="L1942">
        <v>6</v>
      </c>
      <c r="M1942">
        <v>3</v>
      </c>
      <c r="N1942">
        <v>31</v>
      </c>
    </row>
    <row r="1943" spans="1:14">
      <c r="A1943" t="s">
        <v>9</v>
      </c>
      <c r="B1943" t="s">
        <v>30</v>
      </c>
      <c r="C1943" s="4">
        <v>46135</v>
      </c>
      <c r="D1943" s="4">
        <v>46145</v>
      </c>
      <c r="E1943" s="4">
        <v>46146</v>
      </c>
      <c r="F1943" s="4">
        <v>46174</v>
      </c>
      <c r="G1943">
        <v>79</v>
      </c>
      <c r="H1943">
        <v>11850</v>
      </c>
      <c r="I1943">
        <v>3</v>
      </c>
      <c r="J1943" t="s">
        <v>73</v>
      </c>
      <c r="K1943" t="s">
        <v>76</v>
      </c>
      <c r="L1943">
        <v>5</v>
      </c>
      <c r="M1943">
        <v>5</v>
      </c>
      <c r="N1943">
        <v>28</v>
      </c>
    </row>
    <row r="1944" spans="1:14">
      <c r="A1944" t="s">
        <v>10</v>
      </c>
      <c r="B1944" t="s">
        <v>31</v>
      </c>
      <c r="C1944" s="4">
        <v>46126</v>
      </c>
      <c r="D1944" s="4">
        <v>46136</v>
      </c>
      <c r="E1944" s="4">
        <v>46137</v>
      </c>
      <c r="F1944" s="4">
        <v>46174</v>
      </c>
      <c r="G1944">
        <v>53</v>
      </c>
      <c r="H1944">
        <v>16960</v>
      </c>
      <c r="I1944">
        <v>2</v>
      </c>
      <c r="J1944" t="s">
        <v>73</v>
      </c>
      <c r="K1944" t="s">
        <v>75</v>
      </c>
      <c r="L1944">
        <v>5</v>
      </c>
      <c r="M1944">
        <v>5</v>
      </c>
      <c r="N1944">
        <v>37</v>
      </c>
    </row>
    <row r="1945" spans="1:14">
      <c r="A1945" t="s">
        <v>10</v>
      </c>
      <c r="B1945" t="s">
        <v>32</v>
      </c>
      <c r="C1945" s="4">
        <v>46119</v>
      </c>
      <c r="D1945" s="4">
        <v>46130</v>
      </c>
      <c r="E1945" s="4">
        <v>46131</v>
      </c>
      <c r="F1945" s="4">
        <v>46174</v>
      </c>
      <c r="G1945">
        <v>60</v>
      </c>
      <c r="H1945">
        <v>19200</v>
      </c>
      <c r="I1945">
        <v>3</v>
      </c>
      <c r="J1945" t="s">
        <v>73</v>
      </c>
      <c r="K1945" t="s">
        <v>75</v>
      </c>
      <c r="L1945">
        <v>9</v>
      </c>
      <c r="M1945">
        <v>2</v>
      </c>
      <c r="N1945">
        <v>43</v>
      </c>
    </row>
    <row r="1946" spans="1:14">
      <c r="A1946" t="s">
        <v>11</v>
      </c>
      <c r="B1946" t="s">
        <v>33</v>
      </c>
      <c r="C1946" s="4">
        <v>46080</v>
      </c>
      <c r="D1946" s="4">
        <v>46091</v>
      </c>
      <c r="E1946" s="4">
        <v>46092</v>
      </c>
      <c r="F1946" s="4">
        <v>46174</v>
      </c>
      <c r="G1946">
        <v>47</v>
      </c>
      <c r="H1946">
        <v>13160</v>
      </c>
      <c r="I1946">
        <v>4</v>
      </c>
      <c r="J1946" t="s">
        <v>73</v>
      </c>
      <c r="K1946" t="s">
        <v>75</v>
      </c>
      <c r="L1946">
        <v>9</v>
      </c>
      <c r="M1946">
        <v>2</v>
      </c>
      <c r="N1946">
        <v>82</v>
      </c>
    </row>
    <row r="1947" spans="1:14">
      <c r="A1947" t="s">
        <v>11</v>
      </c>
      <c r="B1947" t="s">
        <v>34</v>
      </c>
      <c r="C1947" s="4">
        <v>46080</v>
      </c>
      <c r="D1947" s="4">
        <v>46091</v>
      </c>
      <c r="E1947" s="4">
        <v>46092</v>
      </c>
      <c r="F1947" s="4">
        <v>46174</v>
      </c>
      <c r="G1947">
        <v>56</v>
      </c>
      <c r="H1947">
        <v>15680</v>
      </c>
      <c r="I1947">
        <v>4</v>
      </c>
      <c r="J1947" t="s">
        <v>73</v>
      </c>
      <c r="K1947" t="s">
        <v>75</v>
      </c>
      <c r="L1947">
        <v>4</v>
      </c>
      <c r="M1947">
        <v>7</v>
      </c>
      <c r="N1947">
        <v>82</v>
      </c>
    </row>
    <row r="1948" spans="1:14">
      <c r="A1948" t="s">
        <v>12</v>
      </c>
      <c r="B1948" t="s">
        <v>35</v>
      </c>
      <c r="C1948" s="4">
        <v>46132</v>
      </c>
      <c r="D1948" s="4">
        <v>46141</v>
      </c>
      <c r="E1948" s="4">
        <v>46142</v>
      </c>
      <c r="F1948" s="4">
        <v>46174</v>
      </c>
      <c r="G1948">
        <v>45</v>
      </c>
      <c r="H1948">
        <v>13500</v>
      </c>
      <c r="I1948">
        <v>3</v>
      </c>
      <c r="J1948" t="s">
        <v>73</v>
      </c>
      <c r="K1948" t="s">
        <v>75</v>
      </c>
      <c r="L1948">
        <v>6</v>
      </c>
      <c r="M1948">
        <v>3</v>
      </c>
      <c r="N1948">
        <v>32</v>
      </c>
    </row>
    <row r="1949" spans="1:14">
      <c r="A1949" t="s">
        <v>12</v>
      </c>
      <c r="B1949" t="s">
        <v>36</v>
      </c>
      <c r="C1949" s="4">
        <v>46130</v>
      </c>
      <c r="D1949" s="4">
        <v>46141</v>
      </c>
      <c r="E1949" s="4">
        <v>46142</v>
      </c>
      <c r="F1949" s="4">
        <v>46174</v>
      </c>
      <c r="G1949">
        <v>55</v>
      </c>
      <c r="H1949">
        <v>16500</v>
      </c>
      <c r="I1949">
        <v>2</v>
      </c>
      <c r="J1949" t="s">
        <v>73</v>
      </c>
      <c r="K1949" t="s">
        <v>75</v>
      </c>
      <c r="L1949">
        <v>6</v>
      </c>
      <c r="M1949">
        <v>5</v>
      </c>
      <c r="N1949">
        <v>32</v>
      </c>
    </row>
    <row r="1950" spans="1:14">
      <c r="A1950" t="s">
        <v>13</v>
      </c>
      <c r="B1950" t="s">
        <v>37</v>
      </c>
      <c r="C1950" s="4">
        <v>46132</v>
      </c>
      <c r="D1950" s="4">
        <v>46143</v>
      </c>
      <c r="E1950" s="4">
        <v>46144</v>
      </c>
      <c r="F1950" s="4">
        <v>46174</v>
      </c>
      <c r="G1950">
        <v>60</v>
      </c>
      <c r="H1950">
        <v>8400</v>
      </c>
      <c r="I1950">
        <v>1</v>
      </c>
      <c r="J1950" t="s">
        <v>73</v>
      </c>
      <c r="K1950" t="s">
        <v>75</v>
      </c>
      <c r="L1950">
        <v>8</v>
      </c>
      <c r="M1950">
        <v>3</v>
      </c>
      <c r="N1950">
        <v>30</v>
      </c>
    </row>
    <row r="1951" spans="1:14">
      <c r="A1951" t="s">
        <v>13</v>
      </c>
      <c r="B1951" t="s">
        <v>38</v>
      </c>
      <c r="C1951" s="4">
        <v>46128</v>
      </c>
      <c r="D1951" s="4">
        <v>46140</v>
      </c>
      <c r="E1951" s="4">
        <v>46141</v>
      </c>
      <c r="F1951" s="4">
        <v>46174</v>
      </c>
      <c r="G1951">
        <v>84</v>
      </c>
      <c r="H1951">
        <v>15120</v>
      </c>
      <c r="I1951">
        <v>2</v>
      </c>
      <c r="J1951" t="s">
        <v>73</v>
      </c>
      <c r="K1951" t="s">
        <v>75</v>
      </c>
      <c r="L1951">
        <v>6</v>
      </c>
      <c r="M1951">
        <v>6</v>
      </c>
      <c r="N1951">
        <v>33</v>
      </c>
    </row>
    <row r="1952" spans="1:14">
      <c r="A1952" t="s">
        <v>14</v>
      </c>
      <c r="B1952" t="s">
        <v>39</v>
      </c>
      <c r="C1952" s="4">
        <v>46137</v>
      </c>
      <c r="D1952" s="4">
        <v>46144</v>
      </c>
      <c r="E1952" s="4">
        <v>46145</v>
      </c>
      <c r="F1952" s="4">
        <v>46174</v>
      </c>
      <c r="G1952">
        <v>58</v>
      </c>
      <c r="H1952">
        <v>6960</v>
      </c>
      <c r="I1952">
        <v>2</v>
      </c>
      <c r="J1952" t="s">
        <v>73</v>
      </c>
      <c r="K1952" t="s">
        <v>75</v>
      </c>
      <c r="L1952">
        <v>4</v>
      </c>
      <c r="M1952">
        <v>3</v>
      </c>
      <c r="N1952">
        <v>29</v>
      </c>
    </row>
    <row r="1953" spans="1:14">
      <c r="A1953" t="s">
        <v>14</v>
      </c>
      <c r="B1953" t="s">
        <v>40</v>
      </c>
      <c r="C1953" s="4">
        <v>46134</v>
      </c>
      <c r="D1953" s="4">
        <v>46140</v>
      </c>
      <c r="E1953" s="4">
        <v>46141</v>
      </c>
      <c r="F1953" s="4">
        <v>46174</v>
      </c>
      <c r="G1953">
        <v>65</v>
      </c>
      <c r="H1953">
        <v>7800</v>
      </c>
      <c r="I1953">
        <v>2</v>
      </c>
      <c r="J1953" t="s">
        <v>73</v>
      </c>
      <c r="K1953" t="s">
        <v>75</v>
      </c>
      <c r="L1953">
        <v>4</v>
      </c>
      <c r="M1953">
        <v>2</v>
      </c>
      <c r="N1953">
        <v>33</v>
      </c>
    </row>
    <row r="1954" spans="1:14">
      <c r="A1954" t="s">
        <v>15</v>
      </c>
      <c r="B1954" t="s">
        <v>41</v>
      </c>
      <c r="C1954" s="4">
        <v>46115</v>
      </c>
      <c r="D1954" s="4">
        <v>46120</v>
      </c>
      <c r="E1954" s="4">
        <v>46121</v>
      </c>
      <c r="F1954" s="4">
        <v>46174</v>
      </c>
      <c r="G1954">
        <v>53</v>
      </c>
      <c r="H1954">
        <v>36040</v>
      </c>
      <c r="I1954">
        <v>2</v>
      </c>
      <c r="J1954" t="s">
        <v>73</v>
      </c>
      <c r="K1954" t="s">
        <v>75</v>
      </c>
      <c r="L1954">
        <v>3</v>
      </c>
      <c r="M1954">
        <v>2</v>
      </c>
      <c r="N1954">
        <v>53</v>
      </c>
    </row>
    <row r="1955" spans="1:14">
      <c r="A1955" t="s">
        <v>15</v>
      </c>
      <c r="B1955" t="s">
        <v>42</v>
      </c>
      <c r="C1955" s="4">
        <v>46113</v>
      </c>
      <c r="D1955" s="4">
        <v>46125</v>
      </c>
      <c r="E1955" s="4">
        <v>46126</v>
      </c>
      <c r="F1955" s="4">
        <v>46174</v>
      </c>
      <c r="G1955">
        <v>54</v>
      </c>
      <c r="H1955">
        <v>36720</v>
      </c>
      <c r="I1955">
        <v>2</v>
      </c>
      <c r="J1955" t="s">
        <v>73</v>
      </c>
      <c r="K1955" t="s">
        <v>75</v>
      </c>
      <c r="L1955">
        <v>9</v>
      </c>
      <c r="M1955">
        <v>3</v>
      </c>
      <c r="N1955">
        <v>48</v>
      </c>
    </row>
    <row r="1956" spans="1:14">
      <c r="A1956" t="s">
        <v>16</v>
      </c>
      <c r="B1956" t="s">
        <v>43</v>
      </c>
      <c r="C1956" s="4">
        <v>46065</v>
      </c>
      <c r="D1956" s="4">
        <v>46075</v>
      </c>
      <c r="E1956" s="4">
        <v>46076</v>
      </c>
      <c r="F1956" s="4">
        <v>46174</v>
      </c>
      <c r="G1956">
        <v>53</v>
      </c>
      <c r="H1956">
        <v>39750</v>
      </c>
      <c r="I1956">
        <v>2</v>
      </c>
      <c r="J1956" t="s">
        <v>73</v>
      </c>
      <c r="K1956" t="s">
        <v>75</v>
      </c>
      <c r="L1956">
        <v>4</v>
      </c>
      <c r="M1956">
        <v>6</v>
      </c>
      <c r="N1956">
        <v>98</v>
      </c>
    </row>
    <row r="1957" spans="1:14">
      <c r="A1957" t="s">
        <v>16</v>
      </c>
      <c r="B1957" t="s">
        <v>44</v>
      </c>
      <c r="C1957" s="4">
        <v>46065</v>
      </c>
      <c r="D1957" s="4">
        <v>46078</v>
      </c>
      <c r="E1957" s="4">
        <v>46079</v>
      </c>
      <c r="F1957" s="4">
        <v>46174</v>
      </c>
      <c r="G1957">
        <v>63</v>
      </c>
      <c r="H1957">
        <v>47250</v>
      </c>
      <c r="I1957">
        <v>2</v>
      </c>
      <c r="J1957" t="s">
        <v>74</v>
      </c>
      <c r="K1957" t="s">
        <v>75</v>
      </c>
      <c r="L1957">
        <v>6</v>
      </c>
      <c r="M1957">
        <v>7</v>
      </c>
      <c r="N1957">
        <v>95</v>
      </c>
    </row>
    <row r="1958" spans="1:14">
      <c r="A1958" t="s">
        <v>19</v>
      </c>
      <c r="B1958" t="s">
        <v>45</v>
      </c>
      <c r="C1958" s="4">
        <v>46130</v>
      </c>
      <c r="D1958" s="4">
        <v>46144</v>
      </c>
      <c r="E1958" s="4">
        <v>46145</v>
      </c>
      <c r="F1958" s="4">
        <v>46174</v>
      </c>
      <c r="G1958">
        <v>50</v>
      </c>
      <c r="H1958">
        <v>17500</v>
      </c>
      <c r="I1958">
        <v>4</v>
      </c>
      <c r="J1958" t="s">
        <v>73</v>
      </c>
      <c r="K1958" t="s">
        <v>75</v>
      </c>
      <c r="L1958">
        <v>8</v>
      </c>
      <c r="M1958">
        <v>6</v>
      </c>
      <c r="N1958">
        <v>29</v>
      </c>
    </row>
    <row r="1959" spans="1:14">
      <c r="A1959" t="s">
        <v>19</v>
      </c>
      <c r="B1959" t="s">
        <v>46</v>
      </c>
      <c r="C1959" s="4">
        <v>46130</v>
      </c>
      <c r="D1959" s="4">
        <v>46143</v>
      </c>
      <c r="E1959" s="4">
        <v>46144</v>
      </c>
      <c r="F1959" s="4">
        <v>46174</v>
      </c>
      <c r="G1959">
        <v>54</v>
      </c>
      <c r="H1959">
        <v>18900</v>
      </c>
      <c r="I1959">
        <v>5</v>
      </c>
      <c r="J1959" t="s">
        <v>73</v>
      </c>
      <c r="K1959" t="s">
        <v>75</v>
      </c>
      <c r="L1959">
        <v>8</v>
      </c>
      <c r="M1959">
        <v>5</v>
      </c>
      <c r="N1959">
        <v>30</v>
      </c>
    </row>
    <row r="1960" spans="1:14">
      <c r="A1960" t="s">
        <v>20</v>
      </c>
      <c r="B1960" t="s">
        <v>47</v>
      </c>
      <c r="C1960" s="4">
        <v>46138</v>
      </c>
      <c r="D1960" s="4">
        <v>46148</v>
      </c>
      <c r="E1960" s="4">
        <v>46149</v>
      </c>
      <c r="F1960" s="4">
        <v>46174</v>
      </c>
      <c r="G1960">
        <v>47</v>
      </c>
      <c r="H1960">
        <v>10340</v>
      </c>
      <c r="I1960">
        <v>3</v>
      </c>
      <c r="J1960" t="s">
        <v>73</v>
      </c>
      <c r="K1960" t="s">
        <v>75</v>
      </c>
      <c r="L1960">
        <v>4</v>
      </c>
      <c r="M1960">
        <v>6</v>
      </c>
      <c r="N1960">
        <v>25</v>
      </c>
    </row>
    <row r="1961" spans="1:14">
      <c r="A1961" t="s">
        <v>20</v>
      </c>
      <c r="B1961" t="s">
        <v>48</v>
      </c>
      <c r="C1961" s="4">
        <v>46145</v>
      </c>
      <c r="D1961" s="4">
        <v>46149</v>
      </c>
      <c r="E1961" s="4">
        <v>46150</v>
      </c>
      <c r="F1961" s="4">
        <v>46174</v>
      </c>
      <c r="G1961">
        <v>46</v>
      </c>
      <c r="H1961">
        <v>10120</v>
      </c>
      <c r="I1961">
        <v>5</v>
      </c>
      <c r="J1961" t="s">
        <v>74</v>
      </c>
      <c r="K1961" t="s">
        <v>75</v>
      </c>
      <c r="L1961">
        <v>3</v>
      </c>
      <c r="M1961">
        <v>1</v>
      </c>
      <c r="N1961">
        <v>24</v>
      </c>
    </row>
    <row r="1962" spans="1:14">
      <c r="A1962" t="s">
        <v>21</v>
      </c>
      <c r="B1962" t="s">
        <v>49</v>
      </c>
      <c r="C1962" s="4">
        <v>46143</v>
      </c>
      <c r="D1962" s="4">
        <v>46154</v>
      </c>
      <c r="E1962" s="4">
        <v>46155</v>
      </c>
      <c r="F1962" s="4">
        <v>46174</v>
      </c>
      <c r="G1962">
        <v>43</v>
      </c>
      <c r="H1962">
        <v>2580</v>
      </c>
      <c r="I1962">
        <v>2</v>
      </c>
      <c r="J1962" t="s">
        <v>73</v>
      </c>
      <c r="K1962" t="s">
        <v>75</v>
      </c>
      <c r="L1962">
        <v>4</v>
      </c>
      <c r="M1962">
        <v>7</v>
      </c>
      <c r="N1962">
        <v>19</v>
      </c>
    </row>
    <row r="1963" spans="1:14">
      <c r="A1963" t="s">
        <v>21</v>
      </c>
      <c r="B1963" t="s">
        <v>50</v>
      </c>
      <c r="C1963" s="4">
        <v>46143</v>
      </c>
      <c r="D1963" s="4">
        <v>46152</v>
      </c>
      <c r="E1963" s="4">
        <v>46153</v>
      </c>
      <c r="F1963" s="4">
        <v>46174</v>
      </c>
      <c r="G1963">
        <v>53</v>
      </c>
      <c r="H1963">
        <v>3180</v>
      </c>
      <c r="I1963">
        <v>2</v>
      </c>
      <c r="J1963" t="s">
        <v>73</v>
      </c>
      <c r="K1963" t="s">
        <v>75</v>
      </c>
      <c r="L1963">
        <v>6</v>
      </c>
      <c r="M1963">
        <v>3</v>
      </c>
      <c r="N1963">
        <v>21</v>
      </c>
    </row>
    <row r="1964" spans="1:14">
      <c r="A1964" t="s">
        <v>22</v>
      </c>
      <c r="B1964" t="s">
        <v>51</v>
      </c>
      <c r="C1964" s="4">
        <v>46131</v>
      </c>
      <c r="D1964" s="4">
        <v>46145</v>
      </c>
      <c r="E1964" s="4">
        <v>46146</v>
      </c>
      <c r="F1964" s="4">
        <v>46174</v>
      </c>
      <c r="G1964">
        <v>56</v>
      </c>
      <c r="H1964">
        <v>10080</v>
      </c>
      <c r="I1964">
        <v>2</v>
      </c>
      <c r="J1964" t="s">
        <v>73</v>
      </c>
      <c r="K1964" t="s">
        <v>75</v>
      </c>
      <c r="L1964">
        <v>8</v>
      </c>
      <c r="M1964">
        <v>6</v>
      </c>
      <c r="N1964">
        <v>28</v>
      </c>
    </row>
    <row r="1965" spans="1:14">
      <c r="A1965" t="s">
        <v>22</v>
      </c>
      <c r="B1965" t="s">
        <v>52</v>
      </c>
      <c r="C1965" s="4">
        <v>46134</v>
      </c>
      <c r="D1965" s="4">
        <v>46143</v>
      </c>
      <c r="E1965" s="4">
        <v>46144</v>
      </c>
      <c r="F1965" s="4">
        <v>46174</v>
      </c>
      <c r="G1965">
        <v>52</v>
      </c>
      <c r="H1965">
        <v>9360</v>
      </c>
      <c r="I1965">
        <v>2</v>
      </c>
      <c r="J1965" t="s">
        <v>74</v>
      </c>
      <c r="K1965" t="s">
        <v>75</v>
      </c>
      <c r="L1965">
        <v>4</v>
      </c>
      <c r="M1965">
        <v>5</v>
      </c>
      <c r="N1965">
        <v>30</v>
      </c>
    </row>
    <row r="1966" spans="1:14">
      <c r="A1966" t="s">
        <v>23</v>
      </c>
      <c r="B1966" t="s">
        <v>53</v>
      </c>
      <c r="C1966" s="4">
        <v>46127</v>
      </c>
      <c r="D1966" s="4">
        <v>46141</v>
      </c>
      <c r="E1966" s="4">
        <v>46142</v>
      </c>
      <c r="F1966" s="4">
        <v>46174</v>
      </c>
      <c r="G1966">
        <v>50</v>
      </c>
      <c r="H1966">
        <v>22500</v>
      </c>
      <c r="I1966">
        <v>2</v>
      </c>
      <c r="J1966" t="s">
        <v>73</v>
      </c>
      <c r="K1966" t="s">
        <v>75</v>
      </c>
      <c r="L1966">
        <v>9</v>
      </c>
      <c r="M1966">
        <v>5</v>
      </c>
      <c r="N1966">
        <v>32</v>
      </c>
    </row>
    <row r="1967" spans="1:14">
      <c r="A1967" t="s">
        <v>23</v>
      </c>
      <c r="B1967" t="s">
        <v>54</v>
      </c>
      <c r="C1967" s="4">
        <v>46129</v>
      </c>
      <c r="D1967" s="4">
        <v>46139</v>
      </c>
      <c r="E1967" s="4">
        <v>46140</v>
      </c>
      <c r="F1967" s="4">
        <v>46174</v>
      </c>
      <c r="G1967">
        <v>60</v>
      </c>
      <c r="H1967">
        <v>27000</v>
      </c>
      <c r="I1967">
        <v>1</v>
      </c>
      <c r="J1967" t="s">
        <v>73</v>
      </c>
      <c r="K1967" t="s">
        <v>75</v>
      </c>
      <c r="L1967">
        <v>4</v>
      </c>
      <c r="M1967">
        <v>6</v>
      </c>
      <c r="N1967">
        <v>34</v>
      </c>
    </row>
    <row r="1968" spans="1:14">
      <c r="A1968" t="s">
        <v>24</v>
      </c>
      <c r="B1968" t="s">
        <v>55</v>
      </c>
      <c r="C1968" s="4">
        <v>46133</v>
      </c>
      <c r="D1968" s="4">
        <v>46147</v>
      </c>
      <c r="E1968" s="4">
        <v>46148</v>
      </c>
      <c r="F1968" s="4">
        <v>46174</v>
      </c>
      <c r="G1968">
        <v>50</v>
      </c>
      <c r="H1968">
        <v>13000</v>
      </c>
      <c r="I1968">
        <v>2</v>
      </c>
      <c r="J1968" t="s">
        <v>74</v>
      </c>
      <c r="K1968" t="s">
        <v>75</v>
      </c>
      <c r="L1968">
        <v>9</v>
      </c>
      <c r="M1968">
        <v>5</v>
      </c>
      <c r="N1968">
        <v>26</v>
      </c>
    </row>
    <row r="1969" spans="1:14">
      <c r="A1969" t="s">
        <v>24</v>
      </c>
      <c r="B1969" t="s">
        <v>56</v>
      </c>
      <c r="C1969" s="4">
        <v>46137</v>
      </c>
      <c r="D1969" s="4">
        <v>46148</v>
      </c>
      <c r="E1969" s="4">
        <v>46149</v>
      </c>
      <c r="F1969" s="4">
        <v>46174</v>
      </c>
      <c r="G1969">
        <v>66</v>
      </c>
      <c r="H1969">
        <v>17160</v>
      </c>
      <c r="I1969">
        <v>5</v>
      </c>
      <c r="J1969" t="s">
        <v>73</v>
      </c>
      <c r="K1969" t="s">
        <v>75</v>
      </c>
      <c r="L1969">
        <v>6</v>
      </c>
      <c r="M1969">
        <v>5</v>
      </c>
      <c r="N1969">
        <v>25</v>
      </c>
    </row>
    <row r="1970" spans="1:14">
      <c r="A1970" t="s">
        <v>25</v>
      </c>
      <c r="B1970" t="s">
        <v>57</v>
      </c>
      <c r="C1970" s="4">
        <v>46137</v>
      </c>
      <c r="D1970" s="4">
        <v>46150</v>
      </c>
      <c r="E1970" s="4">
        <v>46151</v>
      </c>
      <c r="F1970" s="4">
        <v>46174</v>
      </c>
      <c r="G1970">
        <v>45</v>
      </c>
      <c r="H1970">
        <v>4050</v>
      </c>
      <c r="I1970">
        <v>1</v>
      </c>
      <c r="J1970" t="s">
        <v>73</v>
      </c>
      <c r="K1970" t="s">
        <v>75</v>
      </c>
      <c r="L1970">
        <v>8</v>
      </c>
      <c r="M1970">
        <v>5</v>
      </c>
      <c r="N1970">
        <v>23</v>
      </c>
    </row>
    <row r="1971" spans="1:14">
      <c r="A1971" t="s">
        <v>25</v>
      </c>
      <c r="B1971" t="s">
        <v>58</v>
      </c>
      <c r="C1971" s="4">
        <v>46145</v>
      </c>
      <c r="D1971" s="4">
        <v>46152</v>
      </c>
      <c r="E1971" s="4">
        <v>46153</v>
      </c>
      <c r="F1971" s="4">
        <v>46174</v>
      </c>
      <c r="G1971">
        <v>72</v>
      </c>
      <c r="H1971">
        <v>6480</v>
      </c>
      <c r="I1971">
        <v>2</v>
      </c>
      <c r="J1971" t="s">
        <v>73</v>
      </c>
      <c r="K1971" t="s">
        <v>75</v>
      </c>
      <c r="L1971">
        <v>4</v>
      </c>
      <c r="M1971">
        <v>3</v>
      </c>
      <c r="N1971">
        <v>21</v>
      </c>
    </row>
    <row r="1972" spans="1:14">
      <c r="A1972" t="s">
        <v>26</v>
      </c>
      <c r="B1972" t="s">
        <v>59</v>
      </c>
      <c r="C1972" s="4">
        <v>46135</v>
      </c>
      <c r="D1972" s="4">
        <v>46148</v>
      </c>
      <c r="E1972" s="4">
        <v>46149</v>
      </c>
      <c r="F1972" s="4">
        <v>46174</v>
      </c>
      <c r="G1972">
        <v>47</v>
      </c>
      <c r="H1972">
        <v>6580</v>
      </c>
      <c r="I1972">
        <v>4</v>
      </c>
      <c r="J1972" t="s">
        <v>73</v>
      </c>
      <c r="K1972" t="s">
        <v>75</v>
      </c>
      <c r="L1972">
        <v>8</v>
      </c>
      <c r="M1972">
        <v>5</v>
      </c>
      <c r="N1972">
        <v>25</v>
      </c>
    </row>
    <row r="1973" spans="1:14">
      <c r="A1973" t="s">
        <v>26</v>
      </c>
      <c r="B1973" t="s">
        <v>60</v>
      </c>
      <c r="C1973" s="4">
        <v>46134</v>
      </c>
      <c r="D1973" s="4">
        <v>46146</v>
      </c>
      <c r="E1973" s="4">
        <v>46147</v>
      </c>
      <c r="F1973" s="4">
        <v>46174</v>
      </c>
      <c r="G1973">
        <v>47</v>
      </c>
      <c r="H1973">
        <v>6580</v>
      </c>
      <c r="I1973">
        <v>4</v>
      </c>
      <c r="J1973" t="s">
        <v>73</v>
      </c>
      <c r="K1973" t="s">
        <v>75</v>
      </c>
      <c r="L1973">
        <v>6</v>
      </c>
      <c r="M1973">
        <v>6</v>
      </c>
      <c r="N1973">
        <v>27</v>
      </c>
    </row>
    <row r="1974" spans="1:14">
      <c r="A1974" t="s">
        <v>8</v>
      </c>
      <c r="B1974" t="s">
        <v>27</v>
      </c>
      <c r="C1974" s="4">
        <v>46152</v>
      </c>
      <c r="D1974" s="4">
        <v>46167</v>
      </c>
      <c r="E1974" s="4">
        <v>46168</v>
      </c>
      <c r="F1974" s="4">
        <v>46204</v>
      </c>
      <c r="G1974">
        <v>37</v>
      </c>
      <c r="H1974">
        <v>9620</v>
      </c>
      <c r="I1974">
        <v>2</v>
      </c>
      <c r="J1974" t="s">
        <v>73</v>
      </c>
      <c r="K1974" t="s">
        <v>75</v>
      </c>
      <c r="L1974">
        <v>9</v>
      </c>
      <c r="M1974">
        <v>6</v>
      </c>
      <c r="N1974">
        <v>36</v>
      </c>
    </row>
    <row r="1975" spans="1:14">
      <c r="A1975" t="s">
        <v>8</v>
      </c>
      <c r="B1975" t="s">
        <v>28</v>
      </c>
      <c r="C1975" s="4">
        <v>46158</v>
      </c>
      <c r="D1975" s="4">
        <v>46167</v>
      </c>
      <c r="E1975" s="4">
        <v>46168</v>
      </c>
      <c r="F1975" s="4">
        <v>46204</v>
      </c>
      <c r="G1975">
        <v>62</v>
      </c>
      <c r="H1975">
        <v>16120</v>
      </c>
      <c r="I1975">
        <v>3</v>
      </c>
      <c r="J1975" t="s">
        <v>73</v>
      </c>
      <c r="K1975" t="s">
        <v>75</v>
      </c>
      <c r="L1975">
        <v>8</v>
      </c>
      <c r="M1975">
        <v>1</v>
      </c>
      <c r="N1975">
        <v>36</v>
      </c>
    </row>
    <row r="1976" spans="1:14">
      <c r="A1976" t="s">
        <v>9</v>
      </c>
      <c r="B1976" t="s">
        <v>29</v>
      </c>
      <c r="C1976" s="4">
        <v>46163</v>
      </c>
      <c r="D1976" s="4">
        <v>46173</v>
      </c>
      <c r="E1976" s="4">
        <v>46174</v>
      </c>
      <c r="F1976" s="4">
        <v>46204</v>
      </c>
      <c r="G1976">
        <v>60</v>
      </c>
      <c r="H1976">
        <v>9000</v>
      </c>
      <c r="I1976">
        <v>3</v>
      </c>
      <c r="J1976" t="s">
        <v>73</v>
      </c>
      <c r="K1976" t="s">
        <v>75</v>
      </c>
      <c r="L1976">
        <v>4</v>
      </c>
      <c r="M1976">
        <v>6</v>
      </c>
      <c r="N1976">
        <v>30</v>
      </c>
    </row>
    <row r="1977" spans="1:14">
      <c r="A1977" t="s">
        <v>9</v>
      </c>
      <c r="B1977" t="s">
        <v>30</v>
      </c>
      <c r="C1977" s="4">
        <v>46164</v>
      </c>
      <c r="D1977" s="4">
        <v>46173</v>
      </c>
      <c r="E1977" s="4">
        <v>46174</v>
      </c>
      <c r="F1977" s="4">
        <v>46204</v>
      </c>
      <c r="G1977">
        <v>59</v>
      </c>
      <c r="H1977">
        <v>8850</v>
      </c>
      <c r="I1977">
        <v>3</v>
      </c>
      <c r="J1977" t="s">
        <v>73</v>
      </c>
      <c r="K1977" t="s">
        <v>75</v>
      </c>
      <c r="L1977">
        <v>4</v>
      </c>
      <c r="M1977">
        <v>5</v>
      </c>
      <c r="N1977">
        <v>30</v>
      </c>
    </row>
    <row r="1978" spans="1:14">
      <c r="A1978" t="s">
        <v>10</v>
      </c>
      <c r="B1978" t="s">
        <v>31</v>
      </c>
      <c r="C1978" s="4">
        <v>46152</v>
      </c>
      <c r="D1978" s="4">
        <v>46163</v>
      </c>
      <c r="E1978" s="4">
        <v>46164</v>
      </c>
      <c r="F1978" s="4">
        <v>46204</v>
      </c>
      <c r="G1978">
        <v>38</v>
      </c>
      <c r="H1978">
        <v>12160</v>
      </c>
      <c r="I1978">
        <v>2</v>
      </c>
      <c r="J1978" t="s">
        <v>73</v>
      </c>
      <c r="K1978" t="s">
        <v>75</v>
      </c>
      <c r="L1978">
        <v>8</v>
      </c>
      <c r="M1978">
        <v>3</v>
      </c>
      <c r="N1978">
        <v>40</v>
      </c>
    </row>
    <row r="1979" spans="1:14">
      <c r="A1979" t="s">
        <v>10</v>
      </c>
      <c r="B1979" t="s">
        <v>32</v>
      </c>
      <c r="C1979" s="4">
        <v>46154</v>
      </c>
      <c r="D1979" s="4">
        <v>46163</v>
      </c>
      <c r="E1979" s="4">
        <v>46164</v>
      </c>
      <c r="F1979" s="4">
        <v>46204</v>
      </c>
      <c r="G1979">
        <v>54</v>
      </c>
      <c r="H1979">
        <v>17280</v>
      </c>
      <c r="I1979">
        <v>3</v>
      </c>
      <c r="J1979" t="s">
        <v>73</v>
      </c>
      <c r="K1979" t="s">
        <v>75</v>
      </c>
      <c r="L1979">
        <v>5</v>
      </c>
      <c r="M1979">
        <v>4</v>
      </c>
      <c r="N1979">
        <v>40</v>
      </c>
    </row>
    <row r="1980" spans="1:14">
      <c r="A1980" t="s">
        <v>11</v>
      </c>
      <c r="B1980" t="s">
        <v>33</v>
      </c>
      <c r="C1980" s="4">
        <v>46111</v>
      </c>
      <c r="D1980" s="4">
        <v>46121</v>
      </c>
      <c r="E1980" s="4">
        <v>46122</v>
      </c>
      <c r="F1980" s="4">
        <v>46204</v>
      </c>
      <c r="G1980">
        <v>39</v>
      </c>
      <c r="H1980">
        <v>10920</v>
      </c>
      <c r="I1980">
        <v>1</v>
      </c>
      <c r="J1980" t="s">
        <v>73</v>
      </c>
      <c r="K1980" t="s">
        <v>75</v>
      </c>
      <c r="L1980">
        <v>8</v>
      </c>
      <c r="M1980">
        <v>2</v>
      </c>
      <c r="N1980">
        <v>82</v>
      </c>
    </row>
    <row r="1981" spans="1:14">
      <c r="A1981" t="s">
        <v>11</v>
      </c>
      <c r="B1981" t="s">
        <v>34</v>
      </c>
      <c r="C1981" s="4">
        <v>46102</v>
      </c>
      <c r="D1981" s="4">
        <v>46118</v>
      </c>
      <c r="E1981" s="4">
        <v>46119</v>
      </c>
      <c r="F1981" s="4">
        <v>46204</v>
      </c>
      <c r="G1981">
        <v>57</v>
      </c>
      <c r="H1981">
        <v>15960</v>
      </c>
      <c r="I1981">
        <v>2</v>
      </c>
      <c r="J1981" t="s">
        <v>73</v>
      </c>
      <c r="K1981" t="s">
        <v>75</v>
      </c>
      <c r="L1981">
        <v>9</v>
      </c>
      <c r="M1981">
        <v>7</v>
      </c>
      <c r="N1981">
        <v>85</v>
      </c>
    </row>
    <row r="1982" spans="1:14">
      <c r="A1982" t="s">
        <v>12</v>
      </c>
      <c r="B1982" t="s">
        <v>35</v>
      </c>
      <c r="C1982" s="4">
        <v>46157</v>
      </c>
      <c r="D1982" s="4">
        <v>46167</v>
      </c>
      <c r="E1982" s="4">
        <v>46168</v>
      </c>
      <c r="F1982" s="4">
        <v>46204</v>
      </c>
      <c r="G1982">
        <v>45</v>
      </c>
      <c r="H1982">
        <v>13500</v>
      </c>
      <c r="I1982">
        <v>4</v>
      </c>
      <c r="J1982" t="s">
        <v>73</v>
      </c>
      <c r="K1982" t="s">
        <v>76</v>
      </c>
      <c r="L1982">
        <v>5</v>
      </c>
      <c r="M1982">
        <v>5</v>
      </c>
      <c r="N1982">
        <v>36</v>
      </c>
    </row>
    <row r="1983" spans="1:14">
      <c r="A1983" t="s">
        <v>12</v>
      </c>
      <c r="B1983" t="s">
        <v>36</v>
      </c>
      <c r="C1983" s="4">
        <v>46156</v>
      </c>
      <c r="D1983" s="4">
        <v>46167</v>
      </c>
      <c r="E1983" s="4">
        <v>46168</v>
      </c>
      <c r="F1983" s="4">
        <v>46204</v>
      </c>
      <c r="G1983">
        <v>64</v>
      </c>
      <c r="H1983">
        <v>19200</v>
      </c>
      <c r="I1983">
        <v>4</v>
      </c>
      <c r="J1983" t="s">
        <v>73</v>
      </c>
      <c r="K1983" t="s">
        <v>75</v>
      </c>
      <c r="L1983">
        <v>6</v>
      </c>
      <c r="M1983">
        <v>5</v>
      </c>
      <c r="N1983">
        <v>36</v>
      </c>
    </row>
    <row r="1984" spans="1:14">
      <c r="A1984" t="s">
        <v>13</v>
      </c>
      <c r="B1984" t="s">
        <v>37</v>
      </c>
      <c r="C1984" s="4">
        <v>46164</v>
      </c>
      <c r="D1984" s="4">
        <v>46171</v>
      </c>
      <c r="E1984" s="4">
        <v>46172</v>
      </c>
      <c r="F1984" s="4">
        <v>46204</v>
      </c>
      <c r="G1984">
        <v>48</v>
      </c>
      <c r="H1984">
        <v>6720</v>
      </c>
      <c r="I1984">
        <v>2</v>
      </c>
      <c r="J1984" t="s">
        <v>73</v>
      </c>
      <c r="K1984" t="s">
        <v>75</v>
      </c>
      <c r="L1984">
        <v>5</v>
      </c>
      <c r="M1984">
        <v>2</v>
      </c>
      <c r="N1984">
        <v>32</v>
      </c>
    </row>
    <row r="1985" spans="1:14">
      <c r="A1985" t="s">
        <v>13</v>
      </c>
      <c r="B1985" t="s">
        <v>38</v>
      </c>
      <c r="C1985" s="4">
        <v>46168</v>
      </c>
      <c r="D1985" s="4">
        <v>46174</v>
      </c>
      <c r="E1985" s="4">
        <v>46175</v>
      </c>
      <c r="F1985" s="4">
        <v>46204</v>
      </c>
      <c r="G1985">
        <v>59</v>
      </c>
      <c r="H1985">
        <v>10620</v>
      </c>
      <c r="I1985">
        <v>3</v>
      </c>
      <c r="J1985" t="s">
        <v>73</v>
      </c>
      <c r="K1985" t="s">
        <v>75</v>
      </c>
      <c r="L1985">
        <v>5</v>
      </c>
      <c r="M1985">
        <v>1</v>
      </c>
      <c r="N1985">
        <v>29</v>
      </c>
    </row>
    <row r="1986" spans="1:14">
      <c r="A1986" t="s">
        <v>14</v>
      </c>
      <c r="B1986" t="s">
        <v>39</v>
      </c>
      <c r="C1986" s="4">
        <v>46158</v>
      </c>
      <c r="D1986" s="4">
        <v>46173</v>
      </c>
      <c r="E1986" s="4">
        <v>46174</v>
      </c>
      <c r="F1986" s="4">
        <v>46204</v>
      </c>
      <c r="G1986">
        <v>42</v>
      </c>
      <c r="H1986">
        <v>5040</v>
      </c>
      <c r="I1986">
        <v>3</v>
      </c>
      <c r="J1986" t="s">
        <v>73</v>
      </c>
      <c r="K1986" t="s">
        <v>75</v>
      </c>
      <c r="L1986">
        <v>9</v>
      </c>
      <c r="M1986">
        <v>6</v>
      </c>
      <c r="N1986">
        <v>30</v>
      </c>
    </row>
    <row r="1987" spans="1:14">
      <c r="A1987" t="s">
        <v>14</v>
      </c>
      <c r="B1987" t="s">
        <v>40</v>
      </c>
      <c r="C1987" s="4">
        <v>46165</v>
      </c>
      <c r="D1987" s="4">
        <v>46173</v>
      </c>
      <c r="E1987" s="4">
        <v>46174</v>
      </c>
      <c r="F1987" s="4">
        <v>46204</v>
      </c>
      <c r="G1987">
        <v>76</v>
      </c>
      <c r="H1987">
        <v>9120</v>
      </c>
      <c r="I1987">
        <v>2</v>
      </c>
      <c r="J1987" t="s">
        <v>73</v>
      </c>
      <c r="K1987" t="s">
        <v>75</v>
      </c>
      <c r="L1987">
        <v>6</v>
      </c>
      <c r="M1987">
        <v>2</v>
      </c>
      <c r="N1987">
        <v>30</v>
      </c>
    </row>
    <row r="1988" spans="1:14">
      <c r="A1988" t="s">
        <v>15</v>
      </c>
      <c r="B1988" t="s">
        <v>41</v>
      </c>
      <c r="C1988" s="4">
        <v>46138</v>
      </c>
      <c r="D1988" s="4">
        <v>46152</v>
      </c>
      <c r="E1988" s="4">
        <v>46153</v>
      </c>
      <c r="F1988" s="4">
        <v>46204</v>
      </c>
      <c r="G1988">
        <v>39</v>
      </c>
      <c r="H1988">
        <v>26520</v>
      </c>
      <c r="I1988">
        <v>2</v>
      </c>
      <c r="J1988" t="s">
        <v>73</v>
      </c>
      <c r="K1988" t="s">
        <v>75</v>
      </c>
      <c r="L1988">
        <v>7</v>
      </c>
      <c r="M1988">
        <v>7</v>
      </c>
      <c r="N1988">
        <v>51</v>
      </c>
    </row>
    <row r="1989" spans="1:14">
      <c r="A1989" t="s">
        <v>15</v>
      </c>
      <c r="B1989" t="s">
        <v>42</v>
      </c>
      <c r="C1989" s="4">
        <v>46149</v>
      </c>
      <c r="D1989" s="4">
        <v>46155</v>
      </c>
      <c r="E1989" s="4">
        <v>46156</v>
      </c>
      <c r="F1989" s="4">
        <v>46204</v>
      </c>
      <c r="G1989">
        <v>64</v>
      </c>
      <c r="H1989">
        <v>43520</v>
      </c>
      <c r="I1989">
        <v>2</v>
      </c>
      <c r="J1989" t="s">
        <v>73</v>
      </c>
      <c r="K1989" t="s">
        <v>75</v>
      </c>
      <c r="L1989">
        <v>3</v>
      </c>
      <c r="M1989">
        <v>3</v>
      </c>
      <c r="N1989">
        <v>48</v>
      </c>
    </row>
    <row r="1990" spans="1:14">
      <c r="A1990" t="s">
        <v>16</v>
      </c>
      <c r="B1990" t="s">
        <v>43</v>
      </c>
      <c r="C1990" s="4">
        <v>46091</v>
      </c>
      <c r="D1990" s="4">
        <v>46106</v>
      </c>
      <c r="E1990" s="4">
        <v>46107</v>
      </c>
      <c r="F1990" s="4">
        <v>46204</v>
      </c>
      <c r="G1990">
        <v>45</v>
      </c>
      <c r="H1990">
        <v>33750</v>
      </c>
      <c r="I1990">
        <v>3</v>
      </c>
      <c r="J1990" t="s">
        <v>73</v>
      </c>
      <c r="K1990" t="s">
        <v>75</v>
      </c>
      <c r="L1990">
        <v>9</v>
      </c>
      <c r="M1990">
        <v>6</v>
      </c>
      <c r="N1990">
        <v>97</v>
      </c>
    </row>
    <row r="1991" spans="1:14">
      <c r="A1991" t="s">
        <v>16</v>
      </c>
      <c r="B1991" t="s">
        <v>44</v>
      </c>
      <c r="C1991" s="4">
        <v>46096</v>
      </c>
      <c r="D1991" s="4">
        <v>46107</v>
      </c>
      <c r="E1991" s="4">
        <v>46108</v>
      </c>
      <c r="F1991" s="4">
        <v>46204</v>
      </c>
      <c r="G1991">
        <v>51</v>
      </c>
      <c r="H1991">
        <v>38250</v>
      </c>
      <c r="I1991">
        <v>1</v>
      </c>
      <c r="J1991" t="s">
        <v>73</v>
      </c>
      <c r="K1991" t="s">
        <v>75</v>
      </c>
      <c r="L1991">
        <v>8</v>
      </c>
      <c r="M1991">
        <v>3</v>
      </c>
      <c r="N1991">
        <v>96</v>
      </c>
    </row>
    <row r="1992" spans="1:14">
      <c r="A1992" t="s">
        <v>19</v>
      </c>
      <c r="B1992" t="s">
        <v>45</v>
      </c>
      <c r="C1992" s="4">
        <v>46159</v>
      </c>
      <c r="D1992" s="4">
        <v>46172</v>
      </c>
      <c r="E1992" s="4">
        <v>46173</v>
      </c>
      <c r="F1992" s="4">
        <v>46204</v>
      </c>
      <c r="G1992">
        <v>41</v>
      </c>
      <c r="H1992">
        <v>14350</v>
      </c>
      <c r="I1992">
        <v>4</v>
      </c>
      <c r="J1992" t="s">
        <v>73</v>
      </c>
      <c r="K1992" t="s">
        <v>75</v>
      </c>
      <c r="L1992">
        <v>9</v>
      </c>
      <c r="M1992">
        <v>4</v>
      </c>
      <c r="N1992">
        <v>31</v>
      </c>
    </row>
    <row r="1993" spans="1:14">
      <c r="A1993" t="s">
        <v>19</v>
      </c>
      <c r="B1993" t="s">
        <v>46</v>
      </c>
      <c r="C1993" s="4">
        <v>46167</v>
      </c>
      <c r="D1993" s="4">
        <v>46175</v>
      </c>
      <c r="E1993" s="4">
        <v>46176</v>
      </c>
      <c r="F1993" s="4">
        <v>46204</v>
      </c>
      <c r="G1993">
        <v>71</v>
      </c>
      <c r="H1993">
        <v>24850</v>
      </c>
      <c r="I1993">
        <v>4</v>
      </c>
      <c r="J1993" t="s">
        <v>73</v>
      </c>
      <c r="K1993" t="s">
        <v>75</v>
      </c>
      <c r="L1993">
        <v>7</v>
      </c>
      <c r="M1993">
        <v>1</v>
      </c>
      <c r="N1993">
        <v>28</v>
      </c>
    </row>
    <row r="1994" spans="1:14">
      <c r="A1994" t="s">
        <v>20</v>
      </c>
      <c r="B1994" t="s">
        <v>47</v>
      </c>
      <c r="C1994" s="4">
        <v>46163</v>
      </c>
      <c r="D1994" s="4">
        <v>46176</v>
      </c>
      <c r="E1994" s="4">
        <v>46177</v>
      </c>
      <c r="F1994" s="4">
        <v>46204</v>
      </c>
      <c r="G1994">
        <v>49</v>
      </c>
      <c r="H1994">
        <v>10780</v>
      </c>
      <c r="I1994">
        <v>2</v>
      </c>
      <c r="J1994" t="s">
        <v>73</v>
      </c>
      <c r="K1994" t="s">
        <v>75</v>
      </c>
      <c r="L1994">
        <v>9</v>
      </c>
      <c r="M1994">
        <v>4</v>
      </c>
      <c r="N1994">
        <v>27</v>
      </c>
    </row>
    <row r="1995" spans="1:14">
      <c r="A1995" t="s">
        <v>20</v>
      </c>
      <c r="B1995" t="s">
        <v>48</v>
      </c>
      <c r="C1995" s="4">
        <v>46170</v>
      </c>
      <c r="D1995" s="4">
        <v>46180</v>
      </c>
      <c r="E1995" s="4">
        <v>46181</v>
      </c>
      <c r="F1995" s="4">
        <v>46204</v>
      </c>
      <c r="G1995">
        <v>63</v>
      </c>
      <c r="H1995">
        <v>13860</v>
      </c>
      <c r="I1995">
        <v>3</v>
      </c>
      <c r="J1995" t="s">
        <v>73</v>
      </c>
      <c r="K1995" t="s">
        <v>75</v>
      </c>
      <c r="L1995">
        <v>6</v>
      </c>
      <c r="M1995">
        <v>4</v>
      </c>
      <c r="N1995">
        <v>23</v>
      </c>
    </row>
    <row r="1996" spans="1:14">
      <c r="A1996" t="s">
        <v>21</v>
      </c>
      <c r="B1996" t="s">
        <v>49</v>
      </c>
      <c r="C1996" s="4">
        <v>46173</v>
      </c>
      <c r="D1996" s="4">
        <v>46184</v>
      </c>
      <c r="E1996" s="4">
        <v>46185</v>
      </c>
      <c r="F1996" s="4">
        <v>46204</v>
      </c>
      <c r="G1996">
        <v>45</v>
      </c>
      <c r="H1996">
        <v>2700</v>
      </c>
      <c r="I1996">
        <v>3</v>
      </c>
      <c r="J1996" t="s">
        <v>73</v>
      </c>
      <c r="K1996" t="s">
        <v>75</v>
      </c>
      <c r="L1996">
        <v>9</v>
      </c>
      <c r="M1996">
        <v>2</v>
      </c>
      <c r="N1996">
        <v>19</v>
      </c>
    </row>
    <row r="1997" spans="1:14">
      <c r="A1997" t="s">
        <v>21</v>
      </c>
      <c r="B1997" t="s">
        <v>50</v>
      </c>
      <c r="C1997" s="4">
        <v>46181</v>
      </c>
      <c r="D1997" s="4">
        <v>46186</v>
      </c>
      <c r="E1997" s="4">
        <v>46187</v>
      </c>
      <c r="F1997" s="4">
        <v>46204</v>
      </c>
      <c r="G1997">
        <v>66</v>
      </c>
      <c r="H1997">
        <v>3960</v>
      </c>
      <c r="I1997">
        <v>3</v>
      </c>
      <c r="J1997" t="s">
        <v>73</v>
      </c>
      <c r="K1997" t="s">
        <v>76</v>
      </c>
      <c r="L1997">
        <v>3</v>
      </c>
      <c r="M1997">
        <v>2</v>
      </c>
      <c r="N1997">
        <v>17</v>
      </c>
    </row>
    <row r="1998" spans="1:14">
      <c r="A1998" t="s">
        <v>22</v>
      </c>
      <c r="B1998" t="s">
        <v>51</v>
      </c>
      <c r="C1998" s="4">
        <v>46162</v>
      </c>
      <c r="D1998" s="4">
        <v>46173</v>
      </c>
      <c r="E1998" s="4">
        <v>46174</v>
      </c>
      <c r="F1998" s="4">
        <v>46204</v>
      </c>
      <c r="G1998">
        <v>58</v>
      </c>
      <c r="H1998">
        <v>10440</v>
      </c>
      <c r="I1998">
        <v>3</v>
      </c>
      <c r="J1998" t="s">
        <v>73</v>
      </c>
      <c r="K1998" t="s">
        <v>75</v>
      </c>
      <c r="L1998">
        <v>7</v>
      </c>
      <c r="M1998">
        <v>4</v>
      </c>
      <c r="N1998">
        <v>30</v>
      </c>
    </row>
    <row r="1999" spans="1:14">
      <c r="A1999" t="s">
        <v>22</v>
      </c>
      <c r="B1999" t="s">
        <v>52</v>
      </c>
      <c r="C1999" s="4">
        <v>46160</v>
      </c>
      <c r="D1999" s="4">
        <v>46173</v>
      </c>
      <c r="E1999" s="4">
        <v>46174</v>
      </c>
      <c r="F1999" s="4">
        <v>46204</v>
      </c>
      <c r="G1999">
        <v>49</v>
      </c>
      <c r="H1999">
        <v>8820</v>
      </c>
      <c r="I1999">
        <v>3</v>
      </c>
      <c r="J1999" t="s">
        <v>73</v>
      </c>
      <c r="K1999" t="s">
        <v>75</v>
      </c>
      <c r="L1999">
        <v>9</v>
      </c>
      <c r="M1999">
        <v>4</v>
      </c>
      <c r="N1999">
        <v>30</v>
      </c>
    </row>
    <row r="2000" spans="1:14">
      <c r="A2000" t="s">
        <v>23</v>
      </c>
      <c r="B2000" t="s">
        <v>53</v>
      </c>
      <c r="C2000" s="4">
        <v>46161</v>
      </c>
      <c r="D2000" s="4">
        <v>46171</v>
      </c>
      <c r="E2000" s="4">
        <v>46172</v>
      </c>
      <c r="F2000" s="4">
        <v>46204</v>
      </c>
      <c r="G2000">
        <v>44</v>
      </c>
      <c r="H2000">
        <v>19800</v>
      </c>
      <c r="I2000">
        <v>2</v>
      </c>
      <c r="J2000" t="s">
        <v>73</v>
      </c>
      <c r="K2000" t="s">
        <v>75</v>
      </c>
      <c r="L2000">
        <v>7</v>
      </c>
      <c r="M2000">
        <v>3</v>
      </c>
      <c r="N2000">
        <v>32</v>
      </c>
    </row>
    <row r="2001" spans="1:14">
      <c r="A2001" t="s">
        <v>23</v>
      </c>
      <c r="B2001" t="s">
        <v>54</v>
      </c>
      <c r="C2001" s="4">
        <v>46161</v>
      </c>
      <c r="D2001" s="4">
        <v>46168</v>
      </c>
      <c r="E2001" s="4">
        <v>46169</v>
      </c>
      <c r="F2001" s="4">
        <v>46204</v>
      </c>
      <c r="G2001">
        <v>49</v>
      </c>
      <c r="H2001">
        <v>22050</v>
      </c>
      <c r="I2001">
        <v>2</v>
      </c>
      <c r="J2001" t="s">
        <v>73</v>
      </c>
      <c r="K2001" t="s">
        <v>76</v>
      </c>
      <c r="L2001">
        <v>4</v>
      </c>
      <c r="M2001">
        <v>3</v>
      </c>
      <c r="N2001">
        <v>35</v>
      </c>
    </row>
    <row r="2002" spans="1:14">
      <c r="A2002" t="s">
        <v>24</v>
      </c>
      <c r="B2002" t="s">
        <v>55</v>
      </c>
      <c r="C2002" s="4">
        <v>46168</v>
      </c>
      <c r="D2002" s="4">
        <v>46176</v>
      </c>
      <c r="E2002" s="4">
        <v>46177</v>
      </c>
      <c r="F2002" s="4">
        <v>46204</v>
      </c>
      <c r="G2002">
        <v>45</v>
      </c>
      <c r="H2002">
        <v>11700</v>
      </c>
      <c r="I2002">
        <v>2</v>
      </c>
      <c r="J2002" t="s">
        <v>73</v>
      </c>
      <c r="K2002" t="s">
        <v>75</v>
      </c>
      <c r="L2002">
        <v>6</v>
      </c>
      <c r="M2002">
        <v>2</v>
      </c>
      <c r="N2002">
        <v>27</v>
      </c>
    </row>
    <row r="2003" spans="1:14">
      <c r="A2003" t="s">
        <v>24</v>
      </c>
      <c r="B2003" t="s">
        <v>56</v>
      </c>
      <c r="C2003" s="4">
        <v>46170</v>
      </c>
      <c r="D2003" s="4">
        <v>46178</v>
      </c>
      <c r="E2003" s="4">
        <v>46179</v>
      </c>
      <c r="F2003" s="4">
        <v>46204</v>
      </c>
      <c r="G2003">
        <v>70</v>
      </c>
      <c r="H2003">
        <v>18200</v>
      </c>
      <c r="I2003">
        <v>3</v>
      </c>
      <c r="J2003" t="s">
        <v>74</v>
      </c>
      <c r="K2003" t="s">
        <v>75</v>
      </c>
      <c r="L2003">
        <v>5</v>
      </c>
      <c r="M2003">
        <v>3</v>
      </c>
      <c r="N2003">
        <v>25</v>
      </c>
    </row>
    <row r="2004" spans="1:14">
      <c r="A2004" t="s">
        <v>25</v>
      </c>
      <c r="B2004" t="s">
        <v>57</v>
      </c>
      <c r="C2004" s="4">
        <v>46170</v>
      </c>
      <c r="D2004" s="4">
        <v>46181</v>
      </c>
      <c r="E2004" s="4">
        <v>46182</v>
      </c>
      <c r="F2004" s="4">
        <v>46204</v>
      </c>
      <c r="G2004">
        <v>62</v>
      </c>
      <c r="H2004">
        <v>5580</v>
      </c>
      <c r="I2004">
        <v>2</v>
      </c>
      <c r="J2004" t="s">
        <v>73</v>
      </c>
      <c r="K2004" t="s">
        <v>75</v>
      </c>
      <c r="L2004">
        <v>6</v>
      </c>
      <c r="M2004">
        <v>5</v>
      </c>
      <c r="N2004">
        <v>22</v>
      </c>
    </row>
    <row r="2005" spans="1:14">
      <c r="A2005" t="s">
        <v>25</v>
      </c>
      <c r="B2005" t="s">
        <v>58</v>
      </c>
      <c r="C2005" s="4">
        <v>46172</v>
      </c>
      <c r="D2005" s="4">
        <v>46184</v>
      </c>
      <c r="E2005" s="4">
        <v>46185</v>
      </c>
      <c r="F2005" s="4">
        <v>46204</v>
      </c>
      <c r="G2005">
        <v>84</v>
      </c>
      <c r="H2005">
        <v>7560</v>
      </c>
      <c r="I2005">
        <v>2</v>
      </c>
      <c r="J2005" t="s">
        <v>73</v>
      </c>
      <c r="K2005" t="s">
        <v>75</v>
      </c>
      <c r="L2005">
        <v>6</v>
      </c>
      <c r="M2005">
        <v>6</v>
      </c>
      <c r="N2005">
        <v>19</v>
      </c>
    </row>
    <row r="2006" spans="1:14">
      <c r="A2006" t="s">
        <v>26</v>
      </c>
      <c r="B2006" t="s">
        <v>59</v>
      </c>
      <c r="C2006" s="4">
        <v>46165</v>
      </c>
      <c r="D2006" s="4">
        <v>46177</v>
      </c>
      <c r="E2006" s="4">
        <v>46178</v>
      </c>
      <c r="F2006" s="4">
        <v>46204</v>
      </c>
      <c r="G2006">
        <v>36</v>
      </c>
      <c r="H2006">
        <v>5040</v>
      </c>
      <c r="I2006">
        <v>1</v>
      </c>
      <c r="J2006" t="s">
        <v>73</v>
      </c>
      <c r="K2006" t="s">
        <v>76</v>
      </c>
      <c r="L2006">
        <v>6</v>
      </c>
      <c r="M2006">
        <v>6</v>
      </c>
      <c r="N2006">
        <v>26</v>
      </c>
    </row>
    <row r="2007" spans="1:14">
      <c r="A2007" t="s">
        <v>26</v>
      </c>
      <c r="B2007" t="s">
        <v>60</v>
      </c>
      <c r="C2007" s="4">
        <v>46172</v>
      </c>
      <c r="D2007" s="4">
        <v>46181</v>
      </c>
      <c r="E2007" s="4">
        <v>46182</v>
      </c>
      <c r="F2007" s="4">
        <v>46204</v>
      </c>
      <c r="G2007">
        <v>53</v>
      </c>
      <c r="H2007">
        <v>7420</v>
      </c>
      <c r="I2007">
        <v>2</v>
      </c>
      <c r="J2007" t="s">
        <v>73</v>
      </c>
      <c r="K2007" t="s">
        <v>76</v>
      </c>
      <c r="L2007">
        <v>7</v>
      </c>
      <c r="M2007">
        <v>2</v>
      </c>
      <c r="N2007">
        <v>22</v>
      </c>
    </row>
    <row r="2008" spans="1:14">
      <c r="A2008" t="s">
        <v>8</v>
      </c>
      <c r="B2008" t="s">
        <v>27</v>
      </c>
      <c r="C2008" s="4">
        <v>46187</v>
      </c>
      <c r="D2008" s="4">
        <v>46200</v>
      </c>
      <c r="E2008" s="4">
        <v>46201</v>
      </c>
      <c r="F2008" s="4">
        <v>46235</v>
      </c>
      <c r="G2008">
        <v>56</v>
      </c>
      <c r="H2008">
        <v>14560</v>
      </c>
      <c r="I2008">
        <v>3</v>
      </c>
      <c r="J2008" t="s">
        <v>73</v>
      </c>
      <c r="K2008" t="s">
        <v>76</v>
      </c>
      <c r="L2008">
        <v>9</v>
      </c>
      <c r="M2008">
        <v>4</v>
      </c>
      <c r="N2008">
        <v>34</v>
      </c>
    </row>
    <row r="2009" spans="1:14">
      <c r="A2009" t="s">
        <v>8</v>
      </c>
      <c r="B2009" t="s">
        <v>28</v>
      </c>
      <c r="C2009" s="4">
        <v>46189</v>
      </c>
      <c r="D2009" s="4">
        <v>46201</v>
      </c>
      <c r="E2009" s="4">
        <v>46202</v>
      </c>
      <c r="F2009" s="4">
        <v>46235</v>
      </c>
      <c r="G2009">
        <v>54</v>
      </c>
      <c r="H2009">
        <v>14040</v>
      </c>
      <c r="I2009">
        <v>3</v>
      </c>
      <c r="J2009" t="s">
        <v>73</v>
      </c>
      <c r="K2009" t="s">
        <v>75</v>
      </c>
      <c r="L2009">
        <v>8</v>
      </c>
      <c r="M2009">
        <v>4</v>
      </c>
      <c r="N2009">
        <v>33</v>
      </c>
    </row>
    <row r="2010" spans="1:14">
      <c r="A2010" t="s">
        <v>9</v>
      </c>
      <c r="B2010" t="s">
        <v>29</v>
      </c>
      <c r="C2010" s="4">
        <v>46189</v>
      </c>
      <c r="D2010" s="4">
        <v>46202</v>
      </c>
      <c r="E2010" s="4">
        <v>46203</v>
      </c>
      <c r="F2010" s="4">
        <v>46235</v>
      </c>
      <c r="G2010">
        <v>55</v>
      </c>
      <c r="H2010">
        <v>8250</v>
      </c>
      <c r="I2010">
        <v>3</v>
      </c>
      <c r="J2010" t="s">
        <v>73</v>
      </c>
      <c r="K2010" t="s">
        <v>75</v>
      </c>
      <c r="L2010">
        <v>7</v>
      </c>
      <c r="M2010">
        <v>6</v>
      </c>
      <c r="N2010">
        <v>32</v>
      </c>
    </row>
    <row r="2011" spans="1:14">
      <c r="A2011" t="s">
        <v>9</v>
      </c>
      <c r="B2011" t="s">
        <v>30</v>
      </c>
      <c r="C2011" s="4">
        <v>46187</v>
      </c>
      <c r="D2011" s="4">
        <v>46202</v>
      </c>
      <c r="E2011" s="4">
        <v>46203</v>
      </c>
      <c r="F2011" s="4">
        <v>46235</v>
      </c>
      <c r="G2011">
        <v>69</v>
      </c>
      <c r="H2011">
        <v>10350</v>
      </c>
      <c r="I2011">
        <v>2</v>
      </c>
      <c r="J2011" t="s">
        <v>73</v>
      </c>
      <c r="K2011" t="s">
        <v>75</v>
      </c>
      <c r="L2011">
        <v>10</v>
      </c>
      <c r="M2011">
        <v>5</v>
      </c>
      <c r="N2011">
        <v>32</v>
      </c>
    </row>
    <row r="2012" spans="1:14">
      <c r="A2012" t="s">
        <v>10</v>
      </c>
      <c r="B2012" t="s">
        <v>31</v>
      </c>
      <c r="C2012" s="4">
        <v>46184</v>
      </c>
      <c r="D2012" s="4">
        <v>46196</v>
      </c>
      <c r="E2012" s="4">
        <v>46197</v>
      </c>
      <c r="F2012" s="4">
        <v>46235</v>
      </c>
      <c r="G2012">
        <v>54</v>
      </c>
      <c r="H2012">
        <v>17280</v>
      </c>
      <c r="I2012">
        <v>2</v>
      </c>
      <c r="J2012" t="s">
        <v>74</v>
      </c>
      <c r="K2012" t="s">
        <v>75</v>
      </c>
      <c r="L2012">
        <v>8</v>
      </c>
      <c r="M2012">
        <v>4</v>
      </c>
      <c r="N2012">
        <v>38</v>
      </c>
    </row>
    <row r="2013" spans="1:14">
      <c r="A2013" t="s">
        <v>10</v>
      </c>
      <c r="B2013" t="s">
        <v>32</v>
      </c>
      <c r="C2013" s="4">
        <v>46181</v>
      </c>
      <c r="D2013" s="4">
        <v>46193</v>
      </c>
      <c r="E2013" s="4">
        <v>46194</v>
      </c>
      <c r="F2013" s="4">
        <v>46235</v>
      </c>
      <c r="G2013">
        <v>49</v>
      </c>
      <c r="H2013">
        <v>15680</v>
      </c>
      <c r="I2013">
        <v>1</v>
      </c>
      <c r="J2013" t="s">
        <v>73</v>
      </c>
      <c r="K2013" t="s">
        <v>75</v>
      </c>
      <c r="L2013">
        <v>8</v>
      </c>
      <c r="M2013">
        <v>4</v>
      </c>
      <c r="N2013">
        <v>41</v>
      </c>
    </row>
    <row r="2014" spans="1:14">
      <c r="A2014" t="s">
        <v>11</v>
      </c>
      <c r="B2014" t="s">
        <v>33</v>
      </c>
      <c r="C2014" s="4">
        <v>46139</v>
      </c>
      <c r="D2014" s="4">
        <v>46148</v>
      </c>
      <c r="E2014" s="4">
        <v>46149</v>
      </c>
      <c r="F2014" s="4">
        <v>46235</v>
      </c>
      <c r="G2014">
        <v>44</v>
      </c>
      <c r="H2014">
        <v>12320</v>
      </c>
      <c r="I2014">
        <v>1</v>
      </c>
      <c r="J2014" t="s">
        <v>73</v>
      </c>
      <c r="K2014" t="s">
        <v>75</v>
      </c>
      <c r="L2014">
        <v>7</v>
      </c>
      <c r="M2014">
        <v>2</v>
      </c>
      <c r="N2014">
        <v>86</v>
      </c>
    </row>
    <row r="2015" spans="1:14">
      <c r="A2015" t="s">
        <v>11</v>
      </c>
      <c r="B2015" t="s">
        <v>34</v>
      </c>
      <c r="C2015" s="4">
        <v>46139</v>
      </c>
      <c r="D2015" s="4">
        <v>46151</v>
      </c>
      <c r="E2015" s="4">
        <v>46152</v>
      </c>
      <c r="F2015" s="4">
        <v>46235</v>
      </c>
      <c r="G2015">
        <v>72</v>
      </c>
      <c r="H2015">
        <v>20160</v>
      </c>
      <c r="I2015">
        <v>3</v>
      </c>
      <c r="J2015" t="s">
        <v>73</v>
      </c>
      <c r="K2015" t="s">
        <v>76</v>
      </c>
      <c r="L2015">
        <v>6</v>
      </c>
      <c r="M2015">
        <v>6</v>
      </c>
      <c r="N2015">
        <v>83</v>
      </c>
    </row>
    <row r="2016" spans="1:14">
      <c r="A2016" t="s">
        <v>12</v>
      </c>
      <c r="B2016" t="s">
        <v>35</v>
      </c>
      <c r="C2016" s="4">
        <v>46186</v>
      </c>
      <c r="D2016" s="4">
        <v>46197</v>
      </c>
      <c r="E2016" s="4">
        <v>46198</v>
      </c>
      <c r="F2016" s="4">
        <v>46235</v>
      </c>
      <c r="G2016">
        <v>41</v>
      </c>
      <c r="H2016">
        <v>12300</v>
      </c>
      <c r="I2016">
        <v>2</v>
      </c>
      <c r="J2016" t="s">
        <v>73</v>
      </c>
      <c r="K2016" t="s">
        <v>75</v>
      </c>
      <c r="L2016">
        <v>9</v>
      </c>
      <c r="M2016">
        <v>2</v>
      </c>
      <c r="N2016">
        <v>37</v>
      </c>
    </row>
    <row r="2017" spans="1:14">
      <c r="A2017" t="s">
        <v>12</v>
      </c>
      <c r="B2017" t="s">
        <v>36</v>
      </c>
      <c r="C2017" s="4">
        <v>46190</v>
      </c>
      <c r="D2017" s="4">
        <v>46201</v>
      </c>
      <c r="E2017" s="4">
        <v>46202</v>
      </c>
      <c r="F2017" s="4">
        <v>46235</v>
      </c>
      <c r="G2017">
        <v>62</v>
      </c>
      <c r="H2017">
        <v>18600</v>
      </c>
      <c r="I2017">
        <v>3</v>
      </c>
      <c r="J2017" t="s">
        <v>73</v>
      </c>
      <c r="K2017" t="s">
        <v>75</v>
      </c>
      <c r="L2017">
        <v>9</v>
      </c>
      <c r="M2017">
        <v>2</v>
      </c>
      <c r="N2017">
        <v>33</v>
      </c>
    </row>
    <row r="2018" spans="1:14">
      <c r="A2018" t="s">
        <v>13</v>
      </c>
      <c r="B2018" t="s">
        <v>37</v>
      </c>
      <c r="C2018" s="4">
        <v>46189</v>
      </c>
      <c r="D2018" s="4">
        <v>46200</v>
      </c>
      <c r="E2018" s="4">
        <v>46201</v>
      </c>
      <c r="F2018" s="4">
        <v>46235</v>
      </c>
      <c r="G2018">
        <v>44</v>
      </c>
      <c r="H2018">
        <v>6160</v>
      </c>
      <c r="I2018">
        <v>4</v>
      </c>
      <c r="J2018" t="s">
        <v>73</v>
      </c>
      <c r="K2018" t="s">
        <v>75</v>
      </c>
      <c r="L2018">
        <v>8</v>
      </c>
      <c r="M2018">
        <v>3</v>
      </c>
      <c r="N2018">
        <v>34</v>
      </c>
    </row>
    <row r="2019" spans="1:14">
      <c r="A2019" t="s">
        <v>13</v>
      </c>
      <c r="B2019" t="s">
        <v>38</v>
      </c>
      <c r="C2019" s="4">
        <v>46195</v>
      </c>
      <c r="D2019" s="4">
        <v>46203</v>
      </c>
      <c r="E2019" s="4">
        <v>46204</v>
      </c>
      <c r="F2019" s="4">
        <v>46235</v>
      </c>
      <c r="G2019">
        <v>56</v>
      </c>
      <c r="H2019">
        <v>10080</v>
      </c>
      <c r="I2019">
        <v>2</v>
      </c>
      <c r="J2019" t="s">
        <v>73</v>
      </c>
      <c r="K2019" t="s">
        <v>75</v>
      </c>
      <c r="L2019">
        <v>6</v>
      </c>
      <c r="M2019">
        <v>2</v>
      </c>
      <c r="N2019">
        <v>31</v>
      </c>
    </row>
    <row r="2020" spans="1:14">
      <c r="A2020" t="s">
        <v>14</v>
      </c>
      <c r="B2020" t="s">
        <v>39</v>
      </c>
      <c r="C2020" s="4">
        <v>46192</v>
      </c>
      <c r="D2020" s="4">
        <v>46206</v>
      </c>
      <c r="E2020" s="4">
        <v>46207</v>
      </c>
      <c r="F2020" s="4">
        <v>46235</v>
      </c>
      <c r="G2020">
        <v>50</v>
      </c>
      <c r="H2020">
        <v>6000</v>
      </c>
      <c r="I2020">
        <v>1</v>
      </c>
      <c r="J2020" t="s">
        <v>73</v>
      </c>
      <c r="K2020" t="s">
        <v>75</v>
      </c>
      <c r="L2020">
        <v>10</v>
      </c>
      <c r="M2020">
        <v>4</v>
      </c>
      <c r="N2020">
        <v>28</v>
      </c>
    </row>
    <row r="2021" spans="1:14">
      <c r="A2021" t="s">
        <v>14</v>
      </c>
      <c r="B2021" t="s">
        <v>40</v>
      </c>
      <c r="C2021" s="4">
        <v>46191</v>
      </c>
      <c r="D2021" s="4">
        <v>46203</v>
      </c>
      <c r="E2021" s="4">
        <v>46204</v>
      </c>
      <c r="F2021" s="4">
        <v>46235</v>
      </c>
      <c r="G2021">
        <v>48</v>
      </c>
      <c r="H2021">
        <v>5760</v>
      </c>
      <c r="I2021">
        <v>2</v>
      </c>
      <c r="J2021" t="s">
        <v>73</v>
      </c>
      <c r="K2021" t="s">
        <v>75</v>
      </c>
      <c r="L2021">
        <v>9</v>
      </c>
      <c r="M2021">
        <v>3</v>
      </c>
      <c r="N2021">
        <v>31</v>
      </c>
    </row>
    <row r="2022" spans="1:14">
      <c r="A2022" t="s">
        <v>15</v>
      </c>
      <c r="B2022" t="s">
        <v>41</v>
      </c>
      <c r="C2022" s="4">
        <v>46175</v>
      </c>
      <c r="D2022" s="4">
        <v>46186</v>
      </c>
      <c r="E2022" s="4">
        <v>46187</v>
      </c>
      <c r="F2022" s="4">
        <v>46235</v>
      </c>
      <c r="G2022">
        <v>44</v>
      </c>
      <c r="H2022">
        <v>29920</v>
      </c>
      <c r="I2022">
        <v>2</v>
      </c>
      <c r="J2022" t="s">
        <v>74</v>
      </c>
      <c r="K2022" t="s">
        <v>75</v>
      </c>
      <c r="L2022">
        <v>5</v>
      </c>
      <c r="M2022">
        <v>6</v>
      </c>
      <c r="N2022">
        <v>48</v>
      </c>
    </row>
    <row r="2023" spans="1:14">
      <c r="A2023" t="s">
        <v>15</v>
      </c>
      <c r="B2023" t="s">
        <v>42</v>
      </c>
      <c r="C2023" s="4">
        <v>46173</v>
      </c>
      <c r="D2023" s="4">
        <v>46183</v>
      </c>
      <c r="E2023" s="4">
        <v>46184</v>
      </c>
      <c r="F2023" s="4">
        <v>46235</v>
      </c>
      <c r="G2023">
        <v>48</v>
      </c>
      <c r="H2023">
        <v>32640</v>
      </c>
      <c r="I2023">
        <v>5</v>
      </c>
      <c r="J2023" t="s">
        <v>73</v>
      </c>
      <c r="K2023" t="s">
        <v>75</v>
      </c>
      <c r="L2023">
        <v>7</v>
      </c>
      <c r="M2023">
        <v>3</v>
      </c>
      <c r="N2023">
        <v>51</v>
      </c>
    </row>
    <row r="2024" spans="1:14">
      <c r="A2024" t="s">
        <v>16</v>
      </c>
      <c r="B2024" t="s">
        <v>43</v>
      </c>
      <c r="C2024" s="4">
        <v>46134</v>
      </c>
      <c r="D2024" s="4">
        <v>46141</v>
      </c>
      <c r="E2024" s="4">
        <v>46142</v>
      </c>
      <c r="F2024" s="4">
        <v>46235</v>
      </c>
      <c r="G2024">
        <v>44</v>
      </c>
      <c r="H2024">
        <v>33000</v>
      </c>
      <c r="I2024">
        <v>3</v>
      </c>
      <c r="J2024" t="s">
        <v>73</v>
      </c>
      <c r="K2024" t="s">
        <v>75</v>
      </c>
      <c r="L2024">
        <v>5</v>
      </c>
      <c r="M2024">
        <v>2</v>
      </c>
      <c r="N2024">
        <v>93</v>
      </c>
    </row>
    <row r="2025" spans="1:14">
      <c r="A2025" t="s">
        <v>16</v>
      </c>
      <c r="B2025" t="s">
        <v>44</v>
      </c>
      <c r="C2025" s="4">
        <v>46128</v>
      </c>
      <c r="D2025" s="4">
        <v>46136</v>
      </c>
      <c r="E2025" s="4">
        <v>46137</v>
      </c>
      <c r="F2025" s="4">
        <v>46235</v>
      </c>
      <c r="G2025">
        <v>54</v>
      </c>
      <c r="H2025">
        <v>40500</v>
      </c>
      <c r="I2025">
        <v>3</v>
      </c>
      <c r="J2025" t="s">
        <v>73</v>
      </c>
      <c r="K2025" t="s">
        <v>75</v>
      </c>
      <c r="L2025">
        <v>6</v>
      </c>
      <c r="M2025">
        <v>2</v>
      </c>
      <c r="N2025">
        <v>98</v>
      </c>
    </row>
    <row r="2026" spans="1:14">
      <c r="A2026" t="s">
        <v>19</v>
      </c>
      <c r="B2026" t="s">
        <v>45</v>
      </c>
      <c r="C2026" s="4">
        <v>46197</v>
      </c>
      <c r="D2026" s="4">
        <v>46203</v>
      </c>
      <c r="E2026" s="4">
        <v>46204</v>
      </c>
      <c r="F2026" s="4">
        <v>46235</v>
      </c>
      <c r="G2026">
        <v>37</v>
      </c>
      <c r="H2026">
        <v>12950</v>
      </c>
      <c r="I2026">
        <v>1</v>
      </c>
      <c r="J2026" t="s">
        <v>73</v>
      </c>
      <c r="K2026" t="s">
        <v>75</v>
      </c>
      <c r="L2026">
        <v>4</v>
      </c>
      <c r="M2026">
        <v>2</v>
      </c>
      <c r="N2026">
        <v>31</v>
      </c>
    </row>
    <row r="2027" spans="1:14">
      <c r="A2027" t="s">
        <v>19</v>
      </c>
      <c r="B2027" t="s">
        <v>46</v>
      </c>
      <c r="C2027" s="4">
        <v>46196</v>
      </c>
      <c r="D2027" s="4">
        <v>46203</v>
      </c>
      <c r="E2027" s="4">
        <v>46204</v>
      </c>
      <c r="F2027" s="4">
        <v>46235</v>
      </c>
      <c r="G2027">
        <v>59</v>
      </c>
      <c r="H2027">
        <v>20650</v>
      </c>
      <c r="I2027">
        <v>2</v>
      </c>
      <c r="J2027" t="s">
        <v>74</v>
      </c>
      <c r="K2027" t="s">
        <v>75</v>
      </c>
      <c r="L2027">
        <v>4</v>
      </c>
      <c r="M2027">
        <v>3</v>
      </c>
      <c r="N2027">
        <v>31</v>
      </c>
    </row>
    <row r="2028" spans="1:14">
      <c r="A2028" t="s">
        <v>20</v>
      </c>
      <c r="B2028" t="s">
        <v>47</v>
      </c>
      <c r="C2028" s="4">
        <v>46205</v>
      </c>
      <c r="D2028" s="4">
        <v>46210</v>
      </c>
      <c r="E2028" s="4">
        <v>46211</v>
      </c>
      <c r="F2028" s="4">
        <v>46235</v>
      </c>
      <c r="G2028">
        <v>50</v>
      </c>
      <c r="H2028">
        <v>11000</v>
      </c>
      <c r="I2028">
        <v>2</v>
      </c>
      <c r="J2028" t="s">
        <v>73</v>
      </c>
      <c r="K2028" t="s">
        <v>75</v>
      </c>
      <c r="L2028">
        <v>4</v>
      </c>
      <c r="M2028">
        <v>1</v>
      </c>
      <c r="N2028">
        <v>24</v>
      </c>
    </row>
    <row r="2029" spans="1:14">
      <c r="A2029" t="s">
        <v>20</v>
      </c>
      <c r="B2029" t="s">
        <v>48</v>
      </c>
      <c r="C2029" s="4">
        <v>46202</v>
      </c>
      <c r="D2029" s="4">
        <v>46209</v>
      </c>
      <c r="E2029" s="4">
        <v>46210</v>
      </c>
      <c r="F2029" s="4">
        <v>46235</v>
      </c>
      <c r="G2029">
        <v>74</v>
      </c>
      <c r="H2029">
        <v>16280</v>
      </c>
      <c r="I2029">
        <v>2</v>
      </c>
      <c r="J2029" t="s">
        <v>74</v>
      </c>
      <c r="K2029" t="s">
        <v>75</v>
      </c>
      <c r="L2029">
        <v>4</v>
      </c>
      <c r="M2029">
        <v>3</v>
      </c>
      <c r="N2029">
        <v>25</v>
      </c>
    </row>
    <row r="2030" spans="1:14">
      <c r="A2030" t="s">
        <v>21</v>
      </c>
      <c r="B2030" t="s">
        <v>49</v>
      </c>
      <c r="C2030" s="4">
        <v>46205</v>
      </c>
      <c r="D2030" s="4">
        <v>46216</v>
      </c>
      <c r="E2030" s="4">
        <v>46217</v>
      </c>
      <c r="F2030" s="4">
        <v>46235</v>
      </c>
      <c r="G2030">
        <v>46</v>
      </c>
      <c r="H2030">
        <v>2760</v>
      </c>
      <c r="I2030">
        <v>3</v>
      </c>
      <c r="J2030" t="s">
        <v>73</v>
      </c>
      <c r="K2030" t="s">
        <v>76</v>
      </c>
      <c r="L2030">
        <v>9</v>
      </c>
      <c r="M2030">
        <v>2</v>
      </c>
      <c r="N2030">
        <v>18</v>
      </c>
    </row>
    <row r="2031" spans="1:14">
      <c r="A2031" t="s">
        <v>21</v>
      </c>
      <c r="B2031" t="s">
        <v>50</v>
      </c>
      <c r="C2031" s="4">
        <v>46204</v>
      </c>
      <c r="D2031" s="4">
        <v>46213</v>
      </c>
      <c r="E2031" s="4">
        <v>46214</v>
      </c>
      <c r="F2031" s="4">
        <v>46235</v>
      </c>
      <c r="G2031">
        <v>51</v>
      </c>
      <c r="H2031">
        <v>3060</v>
      </c>
      <c r="I2031">
        <v>3</v>
      </c>
      <c r="J2031" t="s">
        <v>73</v>
      </c>
      <c r="K2031" t="s">
        <v>75</v>
      </c>
      <c r="L2031">
        <v>6</v>
      </c>
      <c r="M2031">
        <v>3</v>
      </c>
      <c r="N2031">
        <v>21</v>
      </c>
    </row>
    <row r="2032" spans="1:14">
      <c r="A2032" t="s">
        <v>22</v>
      </c>
      <c r="B2032" t="s">
        <v>51</v>
      </c>
      <c r="C2032" s="4">
        <v>46194</v>
      </c>
      <c r="D2032" s="4">
        <v>46205</v>
      </c>
      <c r="E2032" s="4">
        <v>46206</v>
      </c>
      <c r="F2032" s="4">
        <v>46235</v>
      </c>
      <c r="G2032">
        <v>56</v>
      </c>
      <c r="H2032">
        <v>10080</v>
      </c>
      <c r="I2032">
        <v>4</v>
      </c>
      <c r="J2032" t="s">
        <v>73</v>
      </c>
      <c r="K2032" t="s">
        <v>75</v>
      </c>
      <c r="L2032">
        <v>4</v>
      </c>
      <c r="M2032">
        <v>7</v>
      </c>
      <c r="N2032">
        <v>29</v>
      </c>
    </row>
    <row r="2033" spans="1:14">
      <c r="A2033" t="s">
        <v>22</v>
      </c>
      <c r="B2033" t="s">
        <v>52</v>
      </c>
      <c r="C2033" s="4">
        <v>46201</v>
      </c>
      <c r="D2033" s="4">
        <v>46207</v>
      </c>
      <c r="E2033" s="4">
        <v>46208</v>
      </c>
      <c r="F2033" s="4">
        <v>46235</v>
      </c>
      <c r="G2033">
        <v>54</v>
      </c>
      <c r="H2033">
        <v>9720</v>
      </c>
      <c r="I2033">
        <v>2</v>
      </c>
      <c r="J2033" t="s">
        <v>73</v>
      </c>
      <c r="K2033" t="s">
        <v>75</v>
      </c>
      <c r="L2033">
        <v>4</v>
      </c>
      <c r="M2033">
        <v>2</v>
      </c>
      <c r="N2033">
        <v>27</v>
      </c>
    </row>
    <row r="2034" spans="1:14">
      <c r="A2034" t="s">
        <v>23</v>
      </c>
      <c r="B2034" t="s">
        <v>53</v>
      </c>
      <c r="C2034" s="4">
        <v>46185</v>
      </c>
      <c r="D2034" s="4">
        <v>46198</v>
      </c>
      <c r="E2034" s="4">
        <v>46199</v>
      </c>
      <c r="F2034" s="4">
        <v>46235</v>
      </c>
      <c r="G2034">
        <v>37</v>
      </c>
      <c r="H2034">
        <v>16650</v>
      </c>
      <c r="I2034">
        <v>3</v>
      </c>
      <c r="J2034" t="s">
        <v>73</v>
      </c>
      <c r="K2034" t="s">
        <v>75</v>
      </c>
      <c r="L2034">
        <v>8</v>
      </c>
      <c r="M2034">
        <v>5</v>
      </c>
      <c r="N2034">
        <v>36</v>
      </c>
    </row>
    <row r="2035" spans="1:14">
      <c r="A2035" t="s">
        <v>23</v>
      </c>
      <c r="B2035" t="s">
        <v>54</v>
      </c>
      <c r="C2035" s="4">
        <v>46188</v>
      </c>
      <c r="D2035" s="4">
        <v>46199</v>
      </c>
      <c r="E2035" s="4">
        <v>46200</v>
      </c>
      <c r="F2035" s="4">
        <v>46235</v>
      </c>
      <c r="G2035">
        <v>43</v>
      </c>
      <c r="H2035">
        <v>19350</v>
      </c>
      <c r="I2035">
        <v>2</v>
      </c>
      <c r="J2035" t="s">
        <v>73</v>
      </c>
      <c r="K2035" t="s">
        <v>75</v>
      </c>
      <c r="L2035">
        <v>7</v>
      </c>
      <c r="M2035">
        <v>4</v>
      </c>
      <c r="N2035">
        <v>35</v>
      </c>
    </row>
    <row r="2036" spans="1:14">
      <c r="A2036" t="s">
        <v>24</v>
      </c>
      <c r="B2036" t="s">
        <v>55</v>
      </c>
      <c r="C2036" s="4">
        <v>46194</v>
      </c>
      <c r="D2036" s="4">
        <v>46205</v>
      </c>
      <c r="E2036" s="4">
        <v>46206</v>
      </c>
      <c r="F2036" s="4">
        <v>46235</v>
      </c>
      <c r="G2036">
        <v>44</v>
      </c>
      <c r="H2036">
        <v>11440</v>
      </c>
      <c r="I2036">
        <v>3</v>
      </c>
      <c r="J2036" t="s">
        <v>73</v>
      </c>
      <c r="K2036" t="s">
        <v>75</v>
      </c>
      <c r="L2036">
        <v>6</v>
      </c>
      <c r="M2036">
        <v>5</v>
      </c>
      <c r="N2036">
        <v>29</v>
      </c>
    </row>
    <row r="2037" spans="1:14">
      <c r="A2037" t="s">
        <v>24</v>
      </c>
      <c r="B2037" t="s">
        <v>56</v>
      </c>
      <c r="C2037" s="4">
        <v>46191</v>
      </c>
      <c r="D2037" s="4">
        <v>46205</v>
      </c>
      <c r="E2037" s="4">
        <v>46206</v>
      </c>
      <c r="F2037" s="4">
        <v>46235</v>
      </c>
      <c r="G2037">
        <v>66</v>
      </c>
      <c r="H2037">
        <v>17160</v>
      </c>
      <c r="I2037">
        <v>3</v>
      </c>
      <c r="J2037" t="s">
        <v>73</v>
      </c>
      <c r="K2037" t="s">
        <v>75</v>
      </c>
      <c r="L2037">
        <v>7</v>
      </c>
      <c r="M2037">
        <v>7</v>
      </c>
      <c r="N2037">
        <v>29</v>
      </c>
    </row>
    <row r="2038" spans="1:14">
      <c r="A2038" t="s">
        <v>25</v>
      </c>
      <c r="B2038" t="s">
        <v>57</v>
      </c>
      <c r="C2038" s="4">
        <v>46200</v>
      </c>
      <c r="D2038" s="4">
        <v>46215</v>
      </c>
      <c r="E2038" s="4">
        <v>46216</v>
      </c>
      <c r="F2038" s="4">
        <v>46235</v>
      </c>
      <c r="G2038">
        <v>43</v>
      </c>
      <c r="H2038">
        <v>3870</v>
      </c>
      <c r="I2038">
        <v>1</v>
      </c>
      <c r="J2038" t="s">
        <v>73</v>
      </c>
      <c r="K2038" t="s">
        <v>75</v>
      </c>
      <c r="L2038">
        <v>10</v>
      </c>
      <c r="M2038">
        <v>5</v>
      </c>
      <c r="N2038">
        <v>19</v>
      </c>
    </row>
    <row r="2039" spans="1:14">
      <c r="A2039" t="s">
        <v>25</v>
      </c>
      <c r="B2039" t="s">
        <v>58</v>
      </c>
      <c r="C2039" s="4">
        <v>46203</v>
      </c>
      <c r="D2039" s="4">
        <v>46213</v>
      </c>
      <c r="E2039" s="4">
        <v>46214</v>
      </c>
      <c r="F2039" s="4">
        <v>46235</v>
      </c>
      <c r="G2039">
        <v>54</v>
      </c>
      <c r="H2039">
        <v>4860</v>
      </c>
      <c r="I2039">
        <v>2</v>
      </c>
      <c r="J2039" t="s">
        <v>73</v>
      </c>
      <c r="K2039" t="s">
        <v>75</v>
      </c>
      <c r="L2039">
        <v>8</v>
      </c>
      <c r="M2039">
        <v>2</v>
      </c>
      <c r="N2039">
        <v>21</v>
      </c>
    </row>
    <row r="2040" spans="1:14">
      <c r="A2040" t="s">
        <v>26</v>
      </c>
      <c r="B2040" t="s">
        <v>59</v>
      </c>
      <c r="C2040" s="4">
        <v>46200</v>
      </c>
      <c r="D2040" s="4">
        <v>46209</v>
      </c>
      <c r="E2040" s="4">
        <v>46210</v>
      </c>
      <c r="F2040" s="4">
        <v>46235</v>
      </c>
      <c r="G2040">
        <v>47</v>
      </c>
      <c r="H2040">
        <v>6580</v>
      </c>
      <c r="I2040">
        <v>2</v>
      </c>
      <c r="J2040" t="s">
        <v>73</v>
      </c>
      <c r="K2040" t="s">
        <v>75</v>
      </c>
      <c r="L2040">
        <v>5</v>
      </c>
      <c r="M2040">
        <v>4</v>
      </c>
      <c r="N2040">
        <v>25</v>
      </c>
    </row>
    <row r="2041" spans="1:14">
      <c r="A2041" t="s">
        <v>26</v>
      </c>
      <c r="B2041" t="s">
        <v>60</v>
      </c>
      <c r="C2041" s="4">
        <v>46203</v>
      </c>
      <c r="D2041" s="4">
        <v>46212</v>
      </c>
      <c r="E2041" s="4">
        <v>46213</v>
      </c>
      <c r="F2041" s="4">
        <v>46235</v>
      </c>
      <c r="G2041">
        <v>47</v>
      </c>
      <c r="H2041">
        <v>6580</v>
      </c>
      <c r="I2041">
        <v>3</v>
      </c>
      <c r="J2041" t="s">
        <v>73</v>
      </c>
      <c r="K2041" t="s">
        <v>75</v>
      </c>
      <c r="L2041">
        <v>6</v>
      </c>
      <c r="M2041">
        <v>3</v>
      </c>
      <c r="N2041">
        <v>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T397"/>
  <sheetViews>
    <sheetView workbookViewId="0">
      <pane ySplit="1" topLeftCell="A2" activePane="bottomLeft" state="frozen"/>
      <selection pane="bottomLeft"/>
    </sheetView>
  </sheetViews>
  <sheetFormatPr defaultRowHeight="15"/>
  <cols>
    <col min="1" max="19" width="16.7109375" customWidth="1"/>
    <col min="20" max="20" width="80.7109375" customWidth="1"/>
    <col min="21" max="26" width="16.7109375" customWidth="1"/>
  </cols>
  <sheetData>
    <row r="1" spans="1:20" s="1" customFormat="1" ht="30" customHeight="1">
      <c r="A1" s="2" t="s">
        <v>77</v>
      </c>
      <c r="B1" s="2" t="s">
        <v>0</v>
      </c>
      <c r="C1" s="2" t="s">
        <v>17</v>
      </c>
      <c r="D1" s="2" t="s">
        <v>78</v>
      </c>
      <c r="E1" s="2" t="s">
        <v>79</v>
      </c>
      <c r="F1" s="2" t="s">
        <v>80</v>
      </c>
      <c r="G1" s="2" t="s">
        <v>81</v>
      </c>
      <c r="H1" s="2" t="s">
        <v>82</v>
      </c>
      <c r="I1" s="2" t="s">
        <v>83</v>
      </c>
      <c r="J1" s="2" t="s">
        <v>84</v>
      </c>
      <c r="K1" s="2" t="s">
        <v>85</v>
      </c>
      <c r="L1" s="2" t="s">
        <v>86</v>
      </c>
      <c r="M1" s="2" t="s">
        <v>87</v>
      </c>
      <c r="N1" s="2" t="s">
        <v>88</v>
      </c>
      <c r="O1" s="2" t="s">
        <v>89</v>
      </c>
      <c r="P1" s="2" t="s">
        <v>90</v>
      </c>
      <c r="Q1" s="2" t="s">
        <v>91</v>
      </c>
      <c r="R1" s="2" t="s">
        <v>92</v>
      </c>
      <c r="T1" s="3" t="s">
        <v>562</v>
      </c>
    </row>
    <row r="2" spans="1:20">
      <c r="A2" t="s">
        <v>93</v>
      </c>
      <c r="B2" t="s">
        <v>8</v>
      </c>
      <c r="C2" t="s">
        <v>27</v>
      </c>
      <c r="D2" t="s">
        <v>489</v>
      </c>
      <c r="E2" t="s">
        <v>504</v>
      </c>
      <c r="F2">
        <v>33</v>
      </c>
      <c r="G2" t="s">
        <v>517</v>
      </c>
      <c r="H2">
        <v>3.35</v>
      </c>
      <c r="I2" t="s">
        <v>523</v>
      </c>
      <c r="J2" t="s">
        <v>532</v>
      </c>
      <c r="K2">
        <v>9</v>
      </c>
      <c r="L2" t="s">
        <v>535</v>
      </c>
      <c r="M2" t="s">
        <v>541</v>
      </c>
      <c r="N2">
        <v>35</v>
      </c>
      <c r="O2">
        <v>300</v>
      </c>
      <c r="P2" t="s">
        <v>546</v>
      </c>
      <c r="Q2" t="s">
        <v>550</v>
      </c>
      <c r="R2">
        <v>260</v>
      </c>
    </row>
    <row r="3" spans="1:20">
      <c r="A3" t="s">
        <v>94</v>
      </c>
      <c r="B3" t="s">
        <v>8</v>
      </c>
      <c r="C3" t="s">
        <v>27</v>
      </c>
      <c r="D3" t="s">
        <v>490</v>
      </c>
      <c r="E3" t="s">
        <v>504</v>
      </c>
      <c r="F3">
        <v>33</v>
      </c>
      <c r="G3" t="s">
        <v>517</v>
      </c>
      <c r="H3">
        <v>2.01</v>
      </c>
      <c r="I3" t="s">
        <v>523</v>
      </c>
      <c r="J3" t="s">
        <v>532</v>
      </c>
      <c r="K3">
        <v>9</v>
      </c>
      <c r="L3" t="s">
        <v>535</v>
      </c>
      <c r="M3" t="s">
        <v>541</v>
      </c>
      <c r="N3">
        <v>35</v>
      </c>
      <c r="O3">
        <v>300</v>
      </c>
      <c r="P3" t="s">
        <v>546</v>
      </c>
      <c r="Q3" t="s">
        <v>551</v>
      </c>
      <c r="R3">
        <v>260</v>
      </c>
    </row>
    <row r="4" spans="1:20">
      <c r="A4" t="s">
        <v>95</v>
      </c>
      <c r="B4" t="s">
        <v>8</v>
      </c>
      <c r="C4" t="s">
        <v>27</v>
      </c>
      <c r="D4" t="s">
        <v>491</v>
      </c>
      <c r="E4" t="s">
        <v>504</v>
      </c>
      <c r="F4">
        <v>33</v>
      </c>
      <c r="G4" t="s">
        <v>517</v>
      </c>
      <c r="H4">
        <v>1.34</v>
      </c>
      <c r="I4" t="s">
        <v>523</v>
      </c>
      <c r="J4" t="s">
        <v>532</v>
      </c>
      <c r="K4">
        <v>9</v>
      </c>
      <c r="L4" t="s">
        <v>535</v>
      </c>
      <c r="M4" t="s">
        <v>541</v>
      </c>
      <c r="N4">
        <v>35</v>
      </c>
      <c r="O4">
        <v>300</v>
      </c>
      <c r="P4" t="s">
        <v>546</v>
      </c>
      <c r="Q4" t="s">
        <v>551</v>
      </c>
      <c r="R4">
        <v>260</v>
      </c>
    </row>
    <row r="5" spans="1:20">
      <c r="A5" t="s">
        <v>96</v>
      </c>
      <c r="B5" t="s">
        <v>8</v>
      </c>
      <c r="C5" t="s">
        <v>27</v>
      </c>
      <c r="D5" t="s">
        <v>489</v>
      </c>
      <c r="E5" t="s">
        <v>505</v>
      </c>
      <c r="F5">
        <v>34</v>
      </c>
      <c r="G5" t="s">
        <v>517</v>
      </c>
      <c r="H5">
        <v>5.42</v>
      </c>
      <c r="I5" t="s">
        <v>523</v>
      </c>
      <c r="J5" t="s">
        <v>532</v>
      </c>
      <c r="K5">
        <v>9</v>
      </c>
      <c r="L5" t="s">
        <v>535</v>
      </c>
      <c r="M5" t="s">
        <v>541</v>
      </c>
      <c r="N5">
        <v>35</v>
      </c>
      <c r="O5">
        <v>300</v>
      </c>
      <c r="P5" t="s">
        <v>546</v>
      </c>
      <c r="Q5" t="s">
        <v>552</v>
      </c>
      <c r="R5">
        <v>260</v>
      </c>
    </row>
    <row r="6" spans="1:20">
      <c r="A6" t="s">
        <v>97</v>
      </c>
      <c r="B6" t="s">
        <v>8</v>
      </c>
      <c r="C6" t="s">
        <v>27</v>
      </c>
      <c r="D6" t="s">
        <v>490</v>
      </c>
      <c r="E6" t="s">
        <v>505</v>
      </c>
      <c r="F6">
        <v>34</v>
      </c>
      <c r="G6" t="s">
        <v>517</v>
      </c>
      <c r="H6">
        <v>3.25</v>
      </c>
      <c r="I6" t="s">
        <v>523</v>
      </c>
      <c r="J6" t="s">
        <v>532</v>
      </c>
      <c r="K6">
        <v>9</v>
      </c>
      <c r="L6" t="s">
        <v>535</v>
      </c>
      <c r="M6" t="s">
        <v>541</v>
      </c>
      <c r="N6">
        <v>35</v>
      </c>
      <c r="O6">
        <v>300</v>
      </c>
      <c r="P6" t="s">
        <v>546</v>
      </c>
      <c r="Q6" t="s">
        <v>550</v>
      </c>
      <c r="R6">
        <v>260</v>
      </c>
    </row>
    <row r="7" spans="1:20">
      <c r="A7" t="s">
        <v>98</v>
      </c>
      <c r="B7" t="s">
        <v>8</v>
      </c>
      <c r="C7" t="s">
        <v>27</v>
      </c>
      <c r="D7" t="s">
        <v>491</v>
      </c>
      <c r="E7" t="s">
        <v>505</v>
      </c>
      <c r="F7">
        <v>34</v>
      </c>
      <c r="G7" t="s">
        <v>517</v>
      </c>
      <c r="H7">
        <v>2.17</v>
      </c>
      <c r="I7" t="s">
        <v>523</v>
      </c>
      <c r="J7" t="s">
        <v>532</v>
      </c>
      <c r="K7">
        <v>9</v>
      </c>
      <c r="L7" t="s">
        <v>535</v>
      </c>
      <c r="M7" t="s">
        <v>541</v>
      </c>
      <c r="N7">
        <v>35</v>
      </c>
      <c r="O7">
        <v>300</v>
      </c>
      <c r="P7" t="s">
        <v>546</v>
      </c>
      <c r="Q7" t="s">
        <v>550</v>
      </c>
      <c r="R7">
        <v>260</v>
      </c>
    </row>
    <row r="8" spans="1:20">
      <c r="A8" t="s">
        <v>99</v>
      </c>
      <c r="B8" t="s">
        <v>8</v>
      </c>
      <c r="C8" t="s">
        <v>27</v>
      </c>
      <c r="D8" t="s">
        <v>489</v>
      </c>
      <c r="E8" t="s">
        <v>506</v>
      </c>
      <c r="F8">
        <v>35</v>
      </c>
      <c r="G8" t="s">
        <v>517</v>
      </c>
      <c r="H8">
        <v>7.46</v>
      </c>
      <c r="I8" t="s">
        <v>523</v>
      </c>
      <c r="J8" t="s">
        <v>532</v>
      </c>
      <c r="K8">
        <v>9</v>
      </c>
      <c r="L8" t="s">
        <v>535</v>
      </c>
      <c r="M8" t="s">
        <v>541</v>
      </c>
      <c r="N8">
        <v>35</v>
      </c>
      <c r="O8">
        <v>300</v>
      </c>
      <c r="P8" t="s">
        <v>546</v>
      </c>
      <c r="Q8" t="s">
        <v>552</v>
      </c>
      <c r="R8">
        <v>260</v>
      </c>
    </row>
    <row r="9" spans="1:20">
      <c r="A9" t="s">
        <v>100</v>
      </c>
      <c r="B9" t="s">
        <v>8</v>
      </c>
      <c r="C9" t="s">
        <v>27</v>
      </c>
      <c r="D9" t="s">
        <v>490</v>
      </c>
      <c r="E9" t="s">
        <v>506</v>
      </c>
      <c r="F9">
        <v>35</v>
      </c>
      <c r="G9" t="s">
        <v>517</v>
      </c>
      <c r="H9">
        <v>4.48</v>
      </c>
      <c r="I9" t="s">
        <v>523</v>
      </c>
      <c r="J9" t="s">
        <v>532</v>
      </c>
      <c r="K9">
        <v>9</v>
      </c>
      <c r="L9" t="s">
        <v>535</v>
      </c>
      <c r="M9" t="s">
        <v>541</v>
      </c>
      <c r="N9">
        <v>35</v>
      </c>
      <c r="O9">
        <v>300</v>
      </c>
      <c r="P9" t="s">
        <v>546</v>
      </c>
      <c r="Q9" t="s">
        <v>550</v>
      </c>
      <c r="R9">
        <v>260</v>
      </c>
    </row>
    <row r="10" spans="1:20">
      <c r="A10" t="s">
        <v>101</v>
      </c>
      <c r="B10" t="s">
        <v>8</v>
      </c>
      <c r="C10" t="s">
        <v>27</v>
      </c>
      <c r="D10" t="s">
        <v>491</v>
      </c>
      <c r="E10" t="s">
        <v>506</v>
      </c>
      <c r="F10">
        <v>35</v>
      </c>
      <c r="G10" t="s">
        <v>517</v>
      </c>
      <c r="H10">
        <v>2.99</v>
      </c>
      <c r="I10" t="s">
        <v>523</v>
      </c>
      <c r="J10" t="s">
        <v>532</v>
      </c>
      <c r="K10">
        <v>9</v>
      </c>
      <c r="L10" t="s">
        <v>535</v>
      </c>
      <c r="M10" t="s">
        <v>541</v>
      </c>
      <c r="N10">
        <v>35</v>
      </c>
      <c r="O10">
        <v>300</v>
      </c>
      <c r="P10" t="s">
        <v>546</v>
      </c>
      <c r="Q10" t="s">
        <v>550</v>
      </c>
      <c r="R10">
        <v>260</v>
      </c>
    </row>
    <row r="11" spans="1:20">
      <c r="A11" t="s">
        <v>102</v>
      </c>
      <c r="B11" t="s">
        <v>8</v>
      </c>
      <c r="C11" t="s">
        <v>27</v>
      </c>
      <c r="D11" t="s">
        <v>489</v>
      </c>
      <c r="E11" t="s">
        <v>507</v>
      </c>
      <c r="F11">
        <v>36</v>
      </c>
      <c r="G11" t="s">
        <v>517</v>
      </c>
      <c r="H11">
        <v>8.76</v>
      </c>
      <c r="I11" t="s">
        <v>523</v>
      </c>
      <c r="J11" t="s">
        <v>532</v>
      </c>
      <c r="K11">
        <v>9</v>
      </c>
      <c r="L11" t="s">
        <v>535</v>
      </c>
      <c r="M11" t="s">
        <v>541</v>
      </c>
      <c r="N11">
        <v>35</v>
      </c>
      <c r="O11">
        <v>300</v>
      </c>
      <c r="P11" t="s">
        <v>546</v>
      </c>
      <c r="Q11" t="s">
        <v>552</v>
      </c>
      <c r="R11">
        <v>260</v>
      </c>
    </row>
    <row r="12" spans="1:20">
      <c r="A12" t="s">
        <v>103</v>
      </c>
      <c r="B12" t="s">
        <v>8</v>
      </c>
      <c r="C12" t="s">
        <v>27</v>
      </c>
      <c r="D12" t="s">
        <v>490</v>
      </c>
      <c r="E12" t="s">
        <v>507</v>
      </c>
      <c r="F12">
        <v>36</v>
      </c>
      <c r="G12" t="s">
        <v>517</v>
      </c>
      <c r="H12">
        <v>5.26</v>
      </c>
      <c r="I12" t="s">
        <v>523</v>
      </c>
      <c r="J12" t="s">
        <v>532</v>
      </c>
      <c r="K12">
        <v>9</v>
      </c>
      <c r="L12" t="s">
        <v>535</v>
      </c>
      <c r="M12" t="s">
        <v>541</v>
      </c>
      <c r="N12">
        <v>35</v>
      </c>
      <c r="O12">
        <v>300</v>
      </c>
      <c r="P12" t="s">
        <v>546</v>
      </c>
      <c r="Q12" t="s">
        <v>552</v>
      </c>
      <c r="R12">
        <v>260</v>
      </c>
    </row>
    <row r="13" spans="1:20">
      <c r="A13" t="s">
        <v>104</v>
      </c>
      <c r="B13" t="s">
        <v>8</v>
      </c>
      <c r="C13" t="s">
        <v>27</v>
      </c>
      <c r="D13" t="s">
        <v>491</v>
      </c>
      <c r="E13" t="s">
        <v>507</v>
      </c>
      <c r="F13">
        <v>36</v>
      </c>
      <c r="G13" t="s">
        <v>517</v>
      </c>
      <c r="H13">
        <v>3.5</v>
      </c>
      <c r="I13" t="s">
        <v>523</v>
      </c>
      <c r="J13" t="s">
        <v>532</v>
      </c>
      <c r="K13">
        <v>9</v>
      </c>
      <c r="L13" t="s">
        <v>535</v>
      </c>
      <c r="M13" t="s">
        <v>541</v>
      </c>
      <c r="N13">
        <v>35</v>
      </c>
      <c r="O13">
        <v>300</v>
      </c>
      <c r="P13" t="s">
        <v>546</v>
      </c>
      <c r="Q13" t="s">
        <v>550</v>
      </c>
      <c r="R13">
        <v>260</v>
      </c>
    </row>
    <row r="14" spans="1:20">
      <c r="A14" t="s">
        <v>105</v>
      </c>
      <c r="B14" t="s">
        <v>8</v>
      </c>
      <c r="C14" t="s">
        <v>27</v>
      </c>
      <c r="D14" t="s">
        <v>489</v>
      </c>
      <c r="E14" t="s">
        <v>508</v>
      </c>
      <c r="F14">
        <v>37</v>
      </c>
      <c r="G14" t="s">
        <v>517</v>
      </c>
      <c r="H14">
        <v>8.76</v>
      </c>
      <c r="I14" t="s">
        <v>523</v>
      </c>
      <c r="J14" t="s">
        <v>532</v>
      </c>
      <c r="K14">
        <v>9</v>
      </c>
      <c r="L14" t="s">
        <v>535</v>
      </c>
      <c r="M14" t="s">
        <v>541</v>
      </c>
      <c r="N14">
        <v>35</v>
      </c>
      <c r="O14">
        <v>300</v>
      </c>
      <c r="P14" t="s">
        <v>546</v>
      </c>
      <c r="Q14" t="s">
        <v>552</v>
      </c>
      <c r="R14">
        <v>260</v>
      </c>
    </row>
    <row r="15" spans="1:20">
      <c r="A15" t="s">
        <v>106</v>
      </c>
      <c r="B15" t="s">
        <v>8</v>
      </c>
      <c r="C15" t="s">
        <v>27</v>
      </c>
      <c r="D15" t="s">
        <v>490</v>
      </c>
      <c r="E15" t="s">
        <v>508</v>
      </c>
      <c r="F15">
        <v>37</v>
      </c>
      <c r="G15" t="s">
        <v>517</v>
      </c>
      <c r="H15">
        <v>5.26</v>
      </c>
      <c r="I15" t="s">
        <v>523</v>
      </c>
      <c r="J15" t="s">
        <v>532</v>
      </c>
      <c r="K15">
        <v>9</v>
      </c>
      <c r="L15" t="s">
        <v>535</v>
      </c>
      <c r="M15" t="s">
        <v>541</v>
      </c>
      <c r="N15">
        <v>35</v>
      </c>
      <c r="O15">
        <v>300</v>
      </c>
      <c r="P15" t="s">
        <v>546</v>
      </c>
      <c r="Q15" t="s">
        <v>552</v>
      </c>
      <c r="R15">
        <v>260</v>
      </c>
    </row>
    <row r="16" spans="1:20">
      <c r="A16" t="s">
        <v>107</v>
      </c>
      <c r="B16" t="s">
        <v>8</v>
      </c>
      <c r="C16" t="s">
        <v>27</v>
      </c>
      <c r="D16" t="s">
        <v>491</v>
      </c>
      <c r="E16" t="s">
        <v>508</v>
      </c>
      <c r="F16">
        <v>37</v>
      </c>
      <c r="G16" t="s">
        <v>517</v>
      </c>
      <c r="H16">
        <v>3.5</v>
      </c>
      <c r="I16" t="s">
        <v>523</v>
      </c>
      <c r="J16" t="s">
        <v>532</v>
      </c>
      <c r="K16">
        <v>9</v>
      </c>
      <c r="L16" t="s">
        <v>535</v>
      </c>
      <c r="M16" t="s">
        <v>541</v>
      </c>
      <c r="N16">
        <v>35</v>
      </c>
      <c r="O16">
        <v>300</v>
      </c>
      <c r="P16" t="s">
        <v>546</v>
      </c>
      <c r="Q16" t="s">
        <v>550</v>
      </c>
      <c r="R16">
        <v>260</v>
      </c>
    </row>
    <row r="17" spans="1:18">
      <c r="A17" t="s">
        <v>108</v>
      </c>
      <c r="B17" t="s">
        <v>8</v>
      </c>
      <c r="C17" t="s">
        <v>27</v>
      </c>
      <c r="D17" t="s">
        <v>489</v>
      </c>
      <c r="E17" t="s">
        <v>509</v>
      </c>
      <c r="F17">
        <v>38</v>
      </c>
      <c r="G17" t="s">
        <v>517</v>
      </c>
      <c r="H17">
        <v>7.46</v>
      </c>
      <c r="I17" t="s">
        <v>523</v>
      </c>
      <c r="J17" t="s">
        <v>532</v>
      </c>
      <c r="K17">
        <v>9</v>
      </c>
      <c r="L17" t="s">
        <v>535</v>
      </c>
      <c r="M17" t="s">
        <v>541</v>
      </c>
      <c r="N17">
        <v>35</v>
      </c>
      <c r="O17">
        <v>300</v>
      </c>
      <c r="P17" t="s">
        <v>546</v>
      </c>
      <c r="Q17" t="s">
        <v>552</v>
      </c>
      <c r="R17">
        <v>260</v>
      </c>
    </row>
    <row r="18" spans="1:18">
      <c r="A18" t="s">
        <v>109</v>
      </c>
      <c r="B18" t="s">
        <v>8</v>
      </c>
      <c r="C18" t="s">
        <v>27</v>
      </c>
      <c r="D18" t="s">
        <v>490</v>
      </c>
      <c r="E18" t="s">
        <v>509</v>
      </c>
      <c r="F18">
        <v>38</v>
      </c>
      <c r="G18" t="s">
        <v>517</v>
      </c>
      <c r="H18">
        <v>4.48</v>
      </c>
      <c r="I18" t="s">
        <v>523</v>
      </c>
      <c r="J18" t="s">
        <v>532</v>
      </c>
      <c r="K18">
        <v>9</v>
      </c>
      <c r="L18" t="s">
        <v>535</v>
      </c>
      <c r="M18" t="s">
        <v>541</v>
      </c>
      <c r="N18">
        <v>35</v>
      </c>
      <c r="O18">
        <v>300</v>
      </c>
      <c r="P18" t="s">
        <v>546</v>
      </c>
      <c r="Q18" t="s">
        <v>550</v>
      </c>
      <c r="R18">
        <v>260</v>
      </c>
    </row>
    <row r="19" spans="1:18">
      <c r="A19" t="s">
        <v>110</v>
      </c>
      <c r="B19" t="s">
        <v>8</v>
      </c>
      <c r="C19" t="s">
        <v>27</v>
      </c>
      <c r="D19" t="s">
        <v>491</v>
      </c>
      <c r="E19" t="s">
        <v>509</v>
      </c>
      <c r="F19">
        <v>38</v>
      </c>
      <c r="G19" t="s">
        <v>517</v>
      </c>
      <c r="H19">
        <v>2.99</v>
      </c>
      <c r="I19" t="s">
        <v>523</v>
      </c>
      <c r="J19" t="s">
        <v>532</v>
      </c>
      <c r="K19">
        <v>9</v>
      </c>
      <c r="L19" t="s">
        <v>535</v>
      </c>
      <c r="M19" t="s">
        <v>541</v>
      </c>
      <c r="N19">
        <v>35</v>
      </c>
      <c r="O19">
        <v>300</v>
      </c>
      <c r="P19" t="s">
        <v>546</v>
      </c>
      <c r="Q19" t="s">
        <v>550</v>
      </c>
      <c r="R19">
        <v>260</v>
      </c>
    </row>
    <row r="20" spans="1:18">
      <c r="A20" t="s">
        <v>111</v>
      </c>
      <c r="B20" t="s">
        <v>8</v>
      </c>
      <c r="C20" t="s">
        <v>27</v>
      </c>
      <c r="D20" t="s">
        <v>489</v>
      </c>
      <c r="E20" t="s">
        <v>510</v>
      </c>
      <c r="F20">
        <v>39</v>
      </c>
      <c r="G20" t="s">
        <v>517</v>
      </c>
      <c r="H20">
        <v>5.42</v>
      </c>
      <c r="I20" t="s">
        <v>523</v>
      </c>
      <c r="J20" t="s">
        <v>532</v>
      </c>
      <c r="K20">
        <v>9</v>
      </c>
      <c r="L20" t="s">
        <v>535</v>
      </c>
      <c r="M20" t="s">
        <v>541</v>
      </c>
      <c r="N20">
        <v>35</v>
      </c>
      <c r="O20">
        <v>300</v>
      </c>
      <c r="P20" t="s">
        <v>546</v>
      </c>
      <c r="Q20" t="s">
        <v>552</v>
      </c>
      <c r="R20">
        <v>260</v>
      </c>
    </row>
    <row r="21" spans="1:18">
      <c r="A21" t="s">
        <v>112</v>
      </c>
      <c r="B21" t="s">
        <v>8</v>
      </c>
      <c r="C21" t="s">
        <v>27</v>
      </c>
      <c r="D21" t="s">
        <v>490</v>
      </c>
      <c r="E21" t="s">
        <v>510</v>
      </c>
      <c r="F21">
        <v>39</v>
      </c>
      <c r="G21" t="s">
        <v>517</v>
      </c>
      <c r="H21">
        <v>3.25</v>
      </c>
      <c r="I21" t="s">
        <v>523</v>
      </c>
      <c r="J21" t="s">
        <v>532</v>
      </c>
      <c r="K21">
        <v>9</v>
      </c>
      <c r="L21" t="s">
        <v>535</v>
      </c>
      <c r="M21" t="s">
        <v>541</v>
      </c>
      <c r="N21">
        <v>35</v>
      </c>
      <c r="O21">
        <v>300</v>
      </c>
      <c r="P21" t="s">
        <v>546</v>
      </c>
      <c r="Q21" t="s">
        <v>550</v>
      </c>
      <c r="R21">
        <v>260</v>
      </c>
    </row>
    <row r="22" spans="1:18">
      <c r="A22" t="s">
        <v>113</v>
      </c>
      <c r="B22" t="s">
        <v>8</v>
      </c>
      <c r="C22" t="s">
        <v>27</v>
      </c>
      <c r="D22" t="s">
        <v>491</v>
      </c>
      <c r="E22" t="s">
        <v>510</v>
      </c>
      <c r="F22">
        <v>39</v>
      </c>
      <c r="G22" t="s">
        <v>517</v>
      </c>
      <c r="H22">
        <v>2.17</v>
      </c>
      <c r="I22" t="s">
        <v>523</v>
      </c>
      <c r="J22" t="s">
        <v>532</v>
      </c>
      <c r="K22">
        <v>9</v>
      </c>
      <c r="L22" t="s">
        <v>535</v>
      </c>
      <c r="M22" t="s">
        <v>541</v>
      </c>
      <c r="N22">
        <v>35</v>
      </c>
      <c r="O22">
        <v>300</v>
      </c>
      <c r="P22" t="s">
        <v>546</v>
      </c>
      <c r="Q22" t="s">
        <v>550</v>
      </c>
      <c r="R22">
        <v>260</v>
      </c>
    </row>
    <row r="23" spans="1:18">
      <c r="A23" t="s">
        <v>114</v>
      </c>
      <c r="B23" t="s">
        <v>8</v>
      </c>
      <c r="C23" t="s">
        <v>27</v>
      </c>
      <c r="D23" t="s">
        <v>489</v>
      </c>
      <c r="E23" t="s">
        <v>511</v>
      </c>
      <c r="F23">
        <v>40</v>
      </c>
      <c r="G23" t="s">
        <v>517</v>
      </c>
      <c r="H23">
        <v>3.35</v>
      </c>
      <c r="I23" t="s">
        <v>523</v>
      </c>
      <c r="J23" t="s">
        <v>532</v>
      </c>
      <c r="K23">
        <v>9</v>
      </c>
      <c r="L23" t="s">
        <v>535</v>
      </c>
      <c r="M23" t="s">
        <v>541</v>
      </c>
      <c r="N23">
        <v>35</v>
      </c>
      <c r="O23">
        <v>300</v>
      </c>
      <c r="P23" t="s">
        <v>546</v>
      </c>
      <c r="Q23" t="s">
        <v>550</v>
      </c>
      <c r="R23">
        <v>260</v>
      </c>
    </row>
    <row r="24" spans="1:18">
      <c r="A24" t="s">
        <v>115</v>
      </c>
      <c r="B24" t="s">
        <v>8</v>
      </c>
      <c r="C24" t="s">
        <v>27</v>
      </c>
      <c r="D24" t="s">
        <v>490</v>
      </c>
      <c r="E24" t="s">
        <v>511</v>
      </c>
      <c r="F24">
        <v>40</v>
      </c>
      <c r="G24" t="s">
        <v>517</v>
      </c>
      <c r="H24">
        <v>2.01</v>
      </c>
      <c r="I24" t="s">
        <v>523</v>
      </c>
      <c r="J24" t="s">
        <v>532</v>
      </c>
      <c r="K24">
        <v>9</v>
      </c>
      <c r="L24" t="s">
        <v>535</v>
      </c>
      <c r="M24" t="s">
        <v>541</v>
      </c>
      <c r="N24">
        <v>35</v>
      </c>
      <c r="O24">
        <v>300</v>
      </c>
      <c r="P24" t="s">
        <v>546</v>
      </c>
      <c r="Q24" t="s">
        <v>551</v>
      </c>
      <c r="R24">
        <v>260</v>
      </c>
    </row>
    <row r="25" spans="1:18">
      <c r="A25" t="s">
        <v>116</v>
      </c>
      <c r="B25" t="s">
        <v>8</v>
      </c>
      <c r="C25" t="s">
        <v>27</v>
      </c>
      <c r="D25" t="s">
        <v>491</v>
      </c>
      <c r="E25" t="s">
        <v>511</v>
      </c>
      <c r="F25">
        <v>40</v>
      </c>
      <c r="G25" t="s">
        <v>517</v>
      </c>
      <c r="H25">
        <v>1.34</v>
      </c>
      <c r="I25" t="s">
        <v>523</v>
      </c>
      <c r="J25" t="s">
        <v>532</v>
      </c>
      <c r="K25">
        <v>9</v>
      </c>
      <c r="L25" t="s">
        <v>535</v>
      </c>
      <c r="M25" t="s">
        <v>541</v>
      </c>
      <c r="N25">
        <v>35</v>
      </c>
      <c r="O25">
        <v>300</v>
      </c>
      <c r="P25" t="s">
        <v>546</v>
      </c>
      <c r="Q25" t="s">
        <v>551</v>
      </c>
      <c r="R25">
        <v>260</v>
      </c>
    </row>
    <row r="26" spans="1:18">
      <c r="A26" t="s">
        <v>117</v>
      </c>
      <c r="B26" t="s">
        <v>8</v>
      </c>
      <c r="C26" t="s">
        <v>28</v>
      </c>
      <c r="D26" t="s">
        <v>489</v>
      </c>
      <c r="E26" t="s">
        <v>504</v>
      </c>
      <c r="F26">
        <v>33</v>
      </c>
      <c r="G26" t="s">
        <v>517</v>
      </c>
      <c r="H26">
        <v>3.35</v>
      </c>
      <c r="I26" t="s">
        <v>524</v>
      </c>
      <c r="J26" t="s">
        <v>532</v>
      </c>
      <c r="K26">
        <v>1</v>
      </c>
      <c r="L26" t="s">
        <v>535</v>
      </c>
      <c r="M26" t="s">
        <v>541</v>
      </c>
      <c r="N26">
        <v>35</v>
      </c>
      <c r="O26">
        <v>300</v>
      </c>
      <c r="P26" t="s">
        <v>546</v>
      </c>
      <c r="Q26" t="s">
        <v>550</v>
      </c>
      <c r="R26">
        <v>260</v>
      </c>
    </row>
    <row r="27" spans="1:18">
      <c r="A27" t="s">
        <v>118</v>
      </c>
      <c r="B27" t="s">
        <v>8</v>
      </c>
      <c r="C27" t="s">
        <v>28</v>
      </c>
      <c r="D27" t="s">
        <v>490</v>
      </c>
      <c r="E27" t="s">
        <v>504</v>
      </c>
      <c r="F27">
        <v>33</v>
      </c>
      <c r="G27" t="s">
        <v>517</v>
      </c>
      <c r="H27">
        <v>2.01</v>
      </c>
      <c r="I27" t="s">
        <v>524</v>
      </c>
      <c r="J27" t="s">
        <v>532</v>
      </c>
      <c r="K27">
        <v>1</v>
      </c>
      <c r="L27" t="s">
        <v>535</v>
      </c>
      <c r="M27" t="s">
        <v>541</v>
      </c>
      <c r="N27">
        <v>35</v>
      </c>
      <c r="O27">
        <v>300</v>
      </c>
      <c r="P27" t="s">
        <v>546</v>
      </c>
      <c r="Q27" t="s">
        <v>550</v>
      </c>
      <c r="R27">
        <v>260</v>
      </c>
    </row>
    <row r="28" spans="1:18">
      <c r="A28" t="s">
        <v>119</v>
      </c>
      <c r="B28" t="s">
        <v>8</v>
      </c>
      <c r="C28" t="s">
        <v>28</v>
      </c>
      <c r="D28" t="s">
        <v>491</v>
      </c>
      <c r="E28" t="s">
        <v>504</v>
      </c>
      <c r="F28">
        <v>33</v>
      </c>
      <c r="G28" t="s">
        <v>517</v>
      </c>
      <c r="H28">
        <v>1.34</v>
      </c>
      <c r="I28" t="s">
        <v>524</v>
      </c>
      <c r="J28" t="s">
        <v>532</v>
      </c>
      <c r="K28">
        <v>1</v>
      </c>
      <c r="L28" t="s">
        <v>535</v>
      </c>
      <c r="M28" t="s">
        <v>541</v>
      </c>
      <c r="N28">
        <v>35</v>
      </c>
      <c r="O28">
        <v>300</v>
      </c>
      <c r="P28" t="s">
        <v>546</v>
      </c>
      <c r="Q28" t="s">
        <v>551</v>
      </c>
      <c r="R28">
        <v>260</v>
      </c>
    </row>
    <row r="29" spans="1:18">
      <c r="A29" t="s">
        <v>120</v>
      </c>
      <c r="B29" t="s">
        <v>8</v>
      </c>
      <c r="C29" t="s">
        <v>28</v>
      </c>
      <c r="D29" t="s">
        <v>489</v>
      </c>
      <c r="E29" t="s">
        <v>505</v>
      </c>
      <c r="F29">
        <v>34</v>
      </c>
      <c r="G29" t="s">
        <v>517</v>
      </c>
      <c r="H29">
        <v>5.42</v>
      </c>
      <c r="I29" t="s">
        <v>524</v>
      </c>
      <c r="J29" t="s">
        <v>532</v>
      </c>
      <c r="K29">
        <v>1</v>
      </c>
      <c r="L29" t="s">
        <v>535</v>
      </c>
      <c r="M29" t="s">
        <v>541</v>
      </c>
      <c r="N29">
        <v>35</v>
      </c>
      <c r="O29">
        <v>300</v>
      </c>
      <c r="P29" t="s">
        <v>546</v>
      </c>
      <c r="Q29" t="s">
        <v>552</v>
      </c>
      <c r="R29">
        <v>260</v>
      </c>
    </row>
    <row r="30" spans="1:18">
      <c r="A30" t="s">
        <v>121</v>
      </c>
      <c r="B30" t="s">
        <v>8</v>
      </c>
      <c r="C30" t="s">
        <v>28</v>
      </c>
      <c r="D30" t="s">
        <v>490</v>
      </c>
      <c r="E30" t="s">
        <v>505</v>
      </c>
      <c r="F30">
        <v>34</v>
      </c>
      <c r="G30" t="s">
        <v>517</v>
      </c>
      <c r="H30">
        <v>3.25</v>
      </c>
      <c r="I30" t="s">
        <v>524</v>
      </c>
      <c r="J30" t="s">
        <v>532</v>
      </c>
      <c r="K30">
        <v>1</v>
      </c>
      <c r="L30" t="s">
        <v>535</v>
      </c>
      <c r="M30" t="s">
        <v>541</v>
      </c>
      <c r="N30">
        <v>35</v>
      </c>
      <c r="O30">
        <v>300</v>
      </c>
      <c r="P30" t="s">
        <v>546</v>
      </c>
      <c r="Q30" t="s">
        <v>550</v>
      </c>
      <c r="R30">
        <v>260</v>
      </c>
    </row>
    <row r="31" spans="1:18">
      <c r="A31" t="s">
        <v>122</v>
      </c>
      <c r="B31" t="s">
        <v>8</v>
      </c>
      <c r="C31" t="s">
        <v>28</v>
      </c>
      <c r="D31" t="s">
        <v>491</v>
      </c>
      <c r="E31" t="s">
        <v>505</v>
      </c>
      <c r="F31">
        <v>34</v>
      </c>
      <c r="G31" t="s">
        <v>517</v>
      </c>
      <c r="H31">
        <v>2.17</v>
      </c>
      <c r="I31" t="s">
        <v>524</v>
      </c>
      <c r="J31" t="s">
        <v>532</v>
      </c>
      <c r="K31">
        <v>1</v>
      </c>
      <c r="L31" t="s">
        <v>535</v>
      </c>
      <c r="M31" t="s">
        <v>541</v>
      </c>
      <c r="N31">
        <v>35</v>
      </c>
      <c r="O31">
        <v>300</v>
      </c>
      <c r="P31" t="s">
        <v>546</v>
      </c>
      <c r="Q31" t="s">
        <v>550</v>
      </c>
      <c r="R31">
        <v>260</v>
      </c>
    </row>
    <row r="32" spans="1:18">
      <c r="A32" t="s">
        <v>123</v>
      </c>
      <c r="B32" t="s">
        <v>8</v>
      </c>
      <c r="C32" t="s">
        <v>28</v>
      </c>
      <c r="D32" t="s">
        <v>489</v>
      </c>
      <c r="E32" t="s">
        <v>506</v>
      </c>
      <c r="F32">
        <v>35</v>
      </c>
      <c r="G32" t="s">
        <v>517</v>
      </c>
      <c r="H32">
        <v>7.46</v>
      </c>
      <c r="I32" t="s">
        <v>524</v>
      </c>
      <c r="J32" t="s">
        <v>532</v>
      </c>
      <c r="K32">
        <v>1</v>
      </c>
      <c r="L32" t="s">
        <v>535</v>
      </c>
      <c r="M32" t="s">
        <v>541</v>
      </c>
      <c r="N32">
        <v>35</v>
      </c>
      <c r="O32">
        <v>300</v>
      </c>
      <c r="P32" t="s">
        <v>546</v>
      </c>
      <c r="Q32" t="s">
        <v>552</v>
      </c>
      <c r="R32">
        <v>260</v>
      </c>
    </row>
    <row r="33" spans="1:18">
      <c r="A33" t="s">
        <v>124</v>
      </c>
      <c r="B33" t="s">
        <v>8</v>
      </c>
      <c r="C33" t="s">
        <v>28</v>
      </c>
      <c r="D33" t="s">
        <v>490</v>
      </c>
      <c r="E33" t="s">
        <v>506</v>
      </c>
      <c r="F33">
        <v>35</v>
      </c>
      <c r="G33" t="s">
        <v>517</v>
      </c>
      <c r="H33">
        <v>4.48</v>
      </c>
      <c r="I33" t="s">
        <v>524</v>
      </c>
      <c r="J33" t="s">
        <v>532</v>
      </c>
      <c r="K33">
        <v>1</v>
      </c>
      <c r="L33" t="s">
        <v>535</v>
      </c>
      <c r="M33" t="s">
        <v>541</v>
      </c>
      <c r="N33">
        <v>35</v>
      </c>
      <c r="O33">
        <v>300</v>
      </c>
      <c r="P33" t="s">
        <v>546</v>
      </c>
      <c r="Q33" t="s">
        <v>552</v>
      </c>
      <c r="R33">
        <v>260</v>
      </c>
    </row>
    <row r="34" spans="1:18">
      <c r="A34" t="s">
        <v>125</v>
      </c>
      <c r="B34" t="s">
        <v>8</v>
      </c>
      <c r="C34" t="s">
        <v>28</v>
      </c>
      <c r="D34" t="s">
        <v>491</v>
      </c>
      <c r="E34" t="s">
        <v>506</v>
      </c>
      <c r="F34">
        <v>35</v>
      </c>
      <c r="G34" t="s">
        <v>517</v>
      </c>
      <c r="H34">
        <v>2.99</v>
      </c>
      <c r="I34" t="s">
        <v>524</v>
      </c>
      <c r="J34" t="s">
        <v>532</v>
      </c>
      <c r="K34">
        <v>1</v>
      </c>
      <c r="L34" t="s">
        <v>535</v>
      </c>
      <c r="M34" t="s">
        <v>541</v>
      </c>
      <c r="N34">
        <v>35</v>
      </c>
      <c r="O34">
        <v>300</v>
      </c>
      <c r="P34" t="s">
        <v>546</v>
      </c>
      <c r="Q34" t="s">
        <v>550</v>
      </c>
      <c r="R34">
        <v>260</v>
      </c>
    </row>
    <row r="35" spans="1:18">
      <c r="A35" t="s">
        <v>126</v>
      </c>
      <c r="B35" t="s">
        <v>8</v>
      </c>
      <c r="C35" t="s">
        <v>28</v>
      </c>
      <c r="D35" t="s">
        <v>489</v>
      </c>
      <c r="E35" t="s">
        <v>507</v>
      </c>
      <c r="F35">
        <v>36</v>
      </c>
      <c r="G35" t="s">
        <v>517</v>
      </c>
      <c r="H35">
        <v>8.76</v>
      </c>
      <c r="I35" t="s">
        <v>524</v>
      </c>
      <c r="J35" t="s">
        <v>532</v>
      </c>
      <c r="K35">
        <v>1</v>
      </c>
      <c r="L35" t="s">
        <v>535</v>
      </c>
      <c r="M35" t="s">
        <v>541</v>
      </c>
      <c r="N35">
        <v>35</v>
      </c>
      <c r="O35">
        <v>300</v>
      </c>
      <c r="P35" t="s">
        <v>546</v>
      </c>
      <c r="Q35" t="s">
        <v>552</v>
      </c>
      <c r="R35">
        <v>260</v>
      </c>
    </row>
    <row r="36" spans="1:18">
      <c r="A36" t="s">
        <v>127</v>
      </c>
      <c r="B36" t="s">
        <v>8</v>
      </c>
      <c r="C36" t="s">
        <v>28</v>
      </c>
      <c r="D36" t="s">
        <v>490</v>
      </c>
      <c r="E36" t="s">
        <v>507</v>
      </c>
      <c r="F36">
        <v>36</v>
      </c>
      <c r="G36" t="s">
        <v>517</v>
      </c>
      <c r="H36">
        <v>5.26</v>
      </c>
      <c r="I36" t="s">
        <v>524</v>
      </c>
      <c r="J36" t="s">
        <v>532</v>
      </c>
      <c r="K36">
        <v>1</v>
      </c>
      <c r="L36" t="s">
        <v>535</v>
      </c>
      <c r="M36" t="s">
        <v>541</v>
      </c>
      <c r="N36">
        <v>35</v>
      </c>
      <c r="O36">
        <v>300</v>
      </c>
      <c r="P36" t="s">
        <v>546</v>
      </c>
      <c r="Q36" t="s">
        <v>552</v>
      </c>
      <c r="R36">
        <v>260</v>
      </c>
    </row>
    <row r="37" spans="1:18">
      <c r="A37" t="s">
        <v>128</v>
      </c>
      <c r="B37" t="s">
        <v>8</v>
      </c>
      <c r="C37" t="s">
        <v>28</v>
      </c>
      <c r="D37" t="s">
        <v>491</v>
      </c>
      <c r="E37" t="s">
        <v>507</v>
      </c>
      <c r="F37">
        <v>36</v>
      </c>
      <c r="G37" t="s">
        <v>517</v>
      </c>
      <c r="H37">
        <v>3.5</v>
      </c>
      <c r="I37" t="s">
        <v>524</v>
      </c>
      <c r="J37" t="s">
        <v>532</v>
      </c>
      <c r="K37">
        <v>1</v>
      </c>
      <c r="L37" t="s">
        <v>535</v>
      </c>
      <c r="M37" t="s">
        <v>541</v>
      </c>
      <c r="N37">
        <v>35</v>
      </c>
      <c r="O37">
        <v>300</v>
      </c>
      <c r="P37" t="s">
        <v>546</v>
      </c>
      <c r="Q37" t="s">
        <v>552</v>
      </c>
      <c r="R37">
        <v>260</v>
      </c>
    </row>
    <row r="38" spans="1:18">
      <c r="A38" t="s">
        <v>129</v>
      </c>
      <c r="B38" t="s">
        <v>8</v>
      </c>
      <c r="C38" t="s">
        <v>28</v>
      </c>
      <c r="D38" t="s">
        <v>489</v>
      </c>
      <c r="E38" t="s">
        <v>508</v>
      </c>
      <c r="F38">
        <v>37</v>
      </c>
      <c r="G38" t="s">
        <v>517</v>
      </c>
      <c r="H38">
        <v>8.76</v>
      </c>
      <c r="I38" t="s">
        <v>524</v>
      </c>
      <c r="J38" t="s">
        <v>532</v>
      </c>
      <c r="K38">
        <v>1</v>
      </c>
      <c r="L38" t="s">
        <v>535</v>
      </c>
      <c r="M38" t="s">
        <v>541</v>
      </c>
      <c r="N38">
        <v>35</v>
      </c>
      <c r="O38">
        <v>300</v>
      </c>
      <c r="P38" t="s">
        <v>546</v>
      </c>
      <c r="Q38" t="s">
        <v>552</v>
      </c>
      <c r="R38">
        <v>260</v>
      </c>
    </row>
    <row r="39" spans="1:18">
      <c r="A39" t="s">
        <v>130</v>
      </c>
      <c r="B39" t="s">
        <v>8</v>
      </c>
      <c r="C39" t="s">
        <v>28</v>
      </c>
      <c r="D39" t="s">
        <v>490</v>
      </c>
      <c r="E39" t="s">
        <v>508</v>
      </c>
      <c r="F39">
        <v>37</v>
      </c>
      <c r="G39" t="s">
        <v>517</v>
      </c>
      <c r="H39">
        <v>5.26</v>
      </c>
      <c r="I39" t="s">
        <v>524</v>
      </c>
      <c r="J39" t="s">
        <v>532</v>
      </c>
      <c r="K39">
        <v>1</v>
      </c>
      <c r="L39" t="s">
        <v>535</v>
      </c>
      <c r="M39" t="s">
        <v>541</v>
      </c>
      <c r="N39">
        <v>35</v>
      </c>
      <c r="O39">
        <v>300</v>
      </c>
      <c r="P39" t="s">
        <v>546</v>
      </c>
      <c r="Q39" t="s">
        <v>552</v>
      </c>
      <c r="R39">
        <v>260</v>
      </c>
    </row>
    <row r="40" spans="1:18">
      <c r="A40" t="s">
        <v>131</v>
      </c>
      <c r="B40" t="s">
        <v>8</v>
      </c>
      <c r="C40" t="s">
        <v>28</v>
      </c>
      <c r="D40" t="s">
        <v>491</v>
      </c>
      <c r="E40" t="s">
        <v>508</v>
      </c>
      <c r="F40">
        <v>37</v>
      </c>
      <c r="G40" t="s">
        <v>517</v>
      </c>
      <c r="H40">
        <v>3.5</v>
      </c>
      <c r="I40" t="s">
        <v>524</v>
      </c>
      <c r="J40" t="s">
        <v>532</v>
      </c>
      <c r="K40">
        <v>1</v>
      </c>
      <c r="L40" t="s">
        <v>535</v>
      </c>
      <c r="M40" t="s">
        <v>541</v>
      </c>
      <c r="N40">
        <v>35</v>
      </c>
      <c r="O40">
        <v>300</v>
      </c>
      <c r="P40" t="s">
        <v>546</v>
      </c>
      <c r="Q40" t="s">
        <v>550</v>
      </c>
      <c r="R40">
        <v>260</v>
      </c>
    </row>
    <row r="41" spans="1:18">
      <c r="A41" t="s">
        <v>132</v>
      </c>
      <c r="B41" t="s">
        <v>8</v>
      </c>
      <c r="C41" t="s">
        <v>28</v>
      </c>
      <c r="D41" t="s">
        <v>489</v>
      </c>
      <c r="E41" t="s">
        <v>509</v>
      </c>
      <c r="F41">
        <v>38</v>
      </c>
      <c r="G41" t="s">
        <v>517</v>
      </c>
      <c r="H41">
        <v>7.46</v>
      </c>
      <c r="I41" t="s">
        <v>524</v>
      </c>
      <c r="J41" t="s">
        <v>532</v>
      </c>
      <c r="K41">
        <v>1</v>
      </c>
      <c r="L41" t="s">
        <v>535</v>
      </c>
      <c r="M41" t="s">
        <v>541</v>
      </c>
      <c r="N41">
        <v>35</v>
      </c>
      <c r="O41">
        <v>300</v>
      </c>
      <c r="P41" t="s">
        <v>546</v>
      </c>
      <c r="Q41" t="s">
        <v>552</v>
      </c>
      <c r="R41">
        <v>260</v>
      </c>
    </row>
    <row r="42" spans="1:18">
      <c r="A42" t="s">
        <v>133</v>
      </c>
      <c r="B42" t="s">
        <v>8</v>
      </c>
      <c r="C42" t="s">
        <v>28</v>
      </c>
      <c r="D42" t="s">
        <v>490</v>
      </c>
      <c r="E42" t="s">
        <v>509</v>
      </c>
      <c r="F42">
        <v>38</v>
      </c>
      <c r="G42" t="s">
        <v>517</v>
      </c>
      <c r="H42">
        <v>4.48</v>
      </c>
      <c r="I42" t="s">
        <v>524</v>
      </c>
      <c r="J42" t="s">
        <v>532</v>
      </c>
      <c r="K42">
        <v>1</v>
      </c>
      <c r="L42" t="s">
        <v>535</v>
      </c>
      <c r="M42" t="s">
        <v>541</v>
      </c>
      <c r="N42">
        <v>35</v>
      </c>
      <c r="O42">
        <v>300</v>
      </c>
      <c r="P42" t="s">
        <v>546</v>
      </c>
      <c r="Q42" t="s">
        <v>552</v>
      </c>
      <c r="R42">
        <v>260</v>
      </c>
    </row>
    <row r="43" spans="1:18">
      <c r="A43" t="s">
        <v>134</v>
      </c>
      <c r="B43" t="s">
        <v>8</v>
      </c>
      <c r="C43" t="s">
        <v>28</v>
      </c>
      <c r="D43" t="s">
        <v>491</v>
      </c>
      <c r="E43" t="s">
        <v>509</v>
      </c>
      <c r="F43">
        <v>38</v>
      </c>
      <c r="G43" t="s">
        <v>517</v>
      </c>
      <c r="H43">
        <v>2.99</v>
      </c>
      <c r="I43" t="s">
        <v>524</v>
      </c>
      <c r="J43" t="s">
        <v>532</v>
      </c>
      <c r="K43">
        <v>1</v>
      </c>
      <c r="L43" t="s">
        <v>535</v>
      </c>
      <c r="M43" t="s">
        <v>541</v>
      </c>
      <c r="N43">
        <v>35</v>
      </c>
      <c r="O43">
        <v>300</v>
      </c>
      <c r="P43" t="s">
        <v>546</v>
      </c>
      <c r="Q43" t="s">
        <v>550</v>
      </c>
      <c r="R43">
        <v>260</v>
      </c>
    </row>
    <row r="44" spans="1:18">
      <c r="A44" t="s">
        <v>135</v>
      </c>
      <c r="B44" t="s">
        <v>8</v>
      </c>
      <c r="C44" t="s">
        <v>28</v>
      </c>
      <c r="D44" t="s">
        <v>489</v>
      </c>
      <c r="E44" t="s">
        <v>510</v>
      </c>
      <c r="F44">
        <v>39</v>
      </c>
      <c r="G44" t="s">
        <v>517</v>
      </c>
      <c r="H44">
        <v>5.42</v>
      </c>
      <c r="I44" t="s">
        <v>524</v>
      </c>
      <c r="J44" t="s">
        <v>532</v>
      </c>
      <c r="K44">
        <v>1</v>
      </c>
      <c r="L44" t="s">
        <v>535</v>
      </c>
      <c r="M44" t="s">
        <v>541</v>
      </c>
      <c r="N44">
        <v>35</v>
      </c>
      <c r="O44">
        <v>300</v>
      </c>
      <c r="P44" t="s">
        <v>546</v>
      </c>
      <c r="Q44" t="s">
        <v>552</v>
      </c>
      <c r="R44">
        <v>260</v>
      </c>
    </row>
    <row r="45" spans="1:18">
      <c r="A45" t="s">
        <v>136</v>
      </c>
      <c r="B45" t="s">
        <v>8</v>
      </c>
      <c r="C45" t="s">
        <v>28</v>
      </c>
      <c r="D45" t="s">
        <v>490</v>
      </c>
      <c r="E45" t="s">
        <v>510</v>
      </c>
      <c r="F45">
        <v>39</v>
      </c>
      <c r="G45" t="s">
        <v>517</v>
      </c>
      <c r="H45">
        <v>3.25</v>
      </c>
      <c r="I45" t="s">
        <v>524</v>
      </c>
      <c r="J45" t="s">
        <v>532</v>
      </c>
      <c r="K45">
        <v>1</v>
      </c>
      <c r="L45" t="s">
        <v>535</v>
      </c>
      <c r="M45" t="s">
        <v>541</v>
      </c>
      <c r="N45">
        <v>35</v>
      </c>
      <c r="O45">
        <v>300</v>
      </c>
      <c r="P45" t="s">
        <v>546</v>
      </c>
      <c r="Q45" t="s">
        <v>550</v>
      </c>
      <c r="R45">
        <v>260</v>
      </c>
    </row>
    <row r="46" spans="1:18">
      <c r="A46" t="s">
        <v>137</v>
      </c>
      <c r="B46" t="s">
        <v>8</v>
      </c>
      <c r="C46" t="s">
        <v>28</v>
      </c>
      <c r="D46" t="s">
        <v>491</v>
      </c>
      <c r="E46" t="s">
        <v>510</v>
      </c>
      <c r="F46">
        <v>39</v>
      </c>
      <c r="G46" t="s">
        <v>517</v>
      </c>
      <c r="H46">
        <v>2.17</v>
      </c>
      <c r="I46" t="s">
        <v>524</v>
      </c>
      <c r="J46" t="s">
        <v>532</v>
      </c>
      <c r="K46">
        <v>1</v>
      </c>
      <c r="L46" t="s">
        <v>535</v>
      </c>
      <c r="M46" t="s">
        <v>541</v>
      </c>
      <c r="N46">
        <v>35</v>
      </c>
      <c r="O46">
        <v>300</v>
      </c>
      <c r="P46" t="s">
        <v>546</v>
      </c>
      <c r="Q46" t="s">
        <v>550</v>
      </c>
      <c r="R46">
        <v>260</v>
      </c>
    </row>
    <row r="47" spans="1:18">
      <c r="A47" t="s">
        <v>138</v>
      </c>
      <c r="B47" t="s">
        <v>8</v>
      </c>
      <c r="C47" t="s">
        <v>28</v>
      </c>
      <c r="D47" t="s">
        <v>489</v>
      </c>
      <c r="E47" t="s">
        <v>511</v>
      </c>
      <c r="F47">
        <v>40</v>
      </c>
      <c r="G47" t="s">
        <v>517</v>
      </c>
      <c r="H47">
        <v>3.35</v>
      </c>
      <c r="I47" t="s">
        <v>524</v>
      </c>
      <c r="J47" t="s">
        <v>532</v>
      </c>
      <c r="K47">
        <v>1</v>
      </c>
      <c r="L47" t="s">
        <v>535</v>
      </c>
      <c r="M47" t="s">
        <v>541</v>
      </c>
      <c r="N47">
        <v>35</v>
      </c>
      <c r="O47">
        <v>300</v>
      </c>
      <c r="P47" t="s">
        <v>546</v>
      </c>
      <c r="Q47" t="s">
        <v>550</v>
      </c>
      <c r="R47">
        <v>260</v>
      </c>
    </row>
    <row r="48" spans="1:18">
      <c r="A48" t="s">
        <v>139</v>
      </c>
      <c r="B48" t="s">
        <v>8</v>
      </c>
      <c r="C48" t="s">
        <v>28</v>
      </c>
      <c r="D48" t="s">
        <v>490</v>
      </c>
      <c r="E48" t="s">
        <v>511</v>
      </c>
      <c r="F48">
        <v>40</v>
      </c>
      <c r="G48" t="s">
        <v>517</v>
      </c>
      <c r="H48">
        <v>2.01</v>
      </c>
      <c r="I48" t="s">
        <v>524</v>
      </c>
      <c r="J48" t="s">
        <v>532</v>
      </c>
      <c r="K48">
        <v>1</v>
      </c>
      <c r="L48" t="s">
        <v>535</v>
      </c>
      <c r="M48" t="s">
        <v>541</v>
      </c>
      <c r="N48">
        <v>35</v>
      </c>
      <c r="O48">
        <v>300</v>
      </c>
      <c r="P48" t="s">
        <v>546</v>
      </c>
      <c r="Q48" t="s">
        <v>550</v>
      </c>
      <c r="R48">
        <v>260</v>
      </c>
    </row>
    <row r="49" spans="1:18">
      <c r="A49" t="s">
        <v>140</v>
      </c>
      <c r="B49" t="s">
        <v>8</v>
      </c>
      <c r="C49" t="s">
        <v>28</v>
      </c>
      <c r="D49" t="s">
        <v>491</v>
      </c>
      <c r="E49" t="s">
        <v>511</v>
      </c>
      <c r="F49">
        <v>40</v>
      </c>
      <c r="G49" t="s">
        <v>517</v>
      </c>
      <c r="H49">
        <v>1.34</v>
      </c>
      <c r="I49" t="s">
        <v>524</v>
      </c>
      <c r="J49" t="s">
        <v>532</v>
      </c>
      <c r="K49">
        <v>1</v>
      </c>
      <c r="L49" t="s">
        <v>535</v>
      </c>
      <c r="M49" t="s">
        <v>541</v>
      </c>
      <c r="N49">
        <v>35</v>
      </c>
      <c r="O49">
        <v>300</v>
      </c>
      <c r="P49" t="s">
        <v>546</v>
      </c>
      <c r="Q49" t="s">
        <v>551</v>
      </c>
      <c r="R49">
        <v>260</v>
      </c>
    </row>
    <row r="50" spans="1:18">
      <c r="A50" t="s">
        <v>141</v>
      </c>
      <c r="B50" t="s">
        <v>9</v>
      </c>
      <c r="C50" t="s">
        <v>29</v>
      </c>
      <c r="D50" t="s">
        <v>492</v>
      </c>
      <c r="E50" t="s">
        <v>504</v>
      </c>
      <c r="F50">
        <v>33</v>
      </c>
      <c r="G50" t="s">
        <v>517</v>
      </c>
      <c r="H50">
        <v>3.35</v>
      </c>
      <c r="I50" t="s">
        <v>525</v>
      </c>
      <c r="J50" t="s">
        <v>533</v>
      </c>
      <c r="K50">
        <v>1</v>
      </c>
      <c r="L50" t="s">
        <v>536</v>
      </c>
      <c r="M50" t="s">
        <v>542</v>
      </c>
      <c r="N50">
        <v>30</v>
      </c>
      <c r="O50">
        <v>400</v>
      </c>
      <c r="P50" t="s">
        <v>547</v>
      </c>
      <c r="Q50" t="s">
        <v>551</v>
      </c>
      <c r="R50">
        <v>150</v>
      </c>
    </row>
    <row r="51" spans="1:18">
      <c r="A51" t="s">
        <v>142</v>
      </c>
      <c r="B51" t="s">
        <v>9</v>
      </c>
      <c r="C51" t="s">
        <v>29</v>
      </c>
      <c r="D51" t="s">
        <v>493</v>
      </c>
      <c r="E51" t="s">
        <v>504</v>
      </c>
      <c r="F51">
        <v>33</v>
      </c>
      <c r="G51" t="s">
        <v>517</v>
      </c>
      <c r="H51">
        <v>2.01</v>
      </c>
      <c r="I51" t="s">
        <v>525</v>
      </c>
      <c r="J51" t="s">
        <v>533</v>
      </c>
      <c r="K51">
        <v>1</v>
      </c>
      <c r="L51" t="s">
        <v>536</v>
      </c>
      <c r="M51" t="s">
        <v>542</v>
      </c>
      <c r="N51">
        <v>30</v>
      </c>
      <c r="O51">
        <v>400</v>
      </c>
      <c r="P51" t="s">
        <v>547</v>
      </c>
      <c r="Q51" t="s">
        <v>551</v>
      </c>
      <c r="R51">
        <v>150</v>
      </c>
    </row>
    <row r="52" spans="1:18">
      <c r="A52" t="s">
        <v>143</v>
      </c>
      <c r="B52" t="s">
        <v>9</v>
      </c>
      <c r="C52" t="s">
        <v>29</v>
      </c>
      <c r="D52" t="s">
        <v>494</v>
      </c>
      <c r="E52" t="s">
        <v>504</v>
      </c>
      <c r="F52">
        <v>33</v>
      </c>
      <c r="G52" t="s">
        <v>517</v>
      </c>
      <c r="H52">
        <v>1.34</v>
      </c>
      <c r="I52" t="s">
        <v>525</v>
      </c>
      <c r="J52" t="s">
        <v>533</v>
      </c>
      <c r="K52">
        <v>1</v>
      </c>
      <c r="L52" t="s">
        <v>536</v>
      </c>
      <c r="M52" t="s">
        <v>542</v>
      </c>
      <c r="N52">
        <v>30</v>
      </c>
      <c r="O52">
        <v>400</v>
      </c>
      <c r="P52" t="s">
        <v>547</v>
      </c>
      <c r="Q52" t="s">
        <v>551</v>
      </c>
      <c r="R52">
        <v>150</v>
      </c>
    </row>
    <row r="53" spans="1:18">
      <c r="A53" t="s">
        <v>144</v>
      </c>
      <c r="B53" t="s">
        <v>9</v>
      </c>
      <c r="C53" t="s">
        <v>29</v>
      </c>
      <c r="D53" t="s">
        <v>492</v>
      </c>
      <c r="E53" t="s">
        <v>505</v>
      </c>
      <c r="F53">
        <v>34</v>
      </c>
      <c r="G53" t="s">
        <v>517</v>
      </c>
      <c r="H53">
        <v>5.42</v>
      </c>
      <c r="I53" t="s">
        <v>525</v>
      </c>
      <c r="J53" t="s">
        <v>533</v>
      </c>
      <c r="K53">
        <v>1</v>
      </c>
      <c r="L53" t="s">
        <v>536</v>
      </c>
      <c r="M53" t="s">
        <v>542</v>
      </c>
      <c r="N53">
        <v>30</v>
      </c>
      <c r="O53">
        <v>400</v>
      </c>
      <c r="P53" t="s">
        <v>547</v>
      </c>
      <c r="Q53" t="s">
        <v>550</v>
      </c>
      <c r="R53">
        <v>150</v>
      </c>
    </row>
    <row r="54" spans="1:18">
      <c r="A54" t="s">
        <v>145</v>
      </c>
      <c r="B54" t="s">
        <v>9</v>
      </c>
      <c r="C54" t="s">
        <v>29</v>
      </c>
      <c r="D54" t="s">
        <v>493</v>
      </c>
      <c r="E54" t="s">
        <v>505</v>
      </c>
      <c r="F54">
        <v>34</v>
      </c>
      <c r="G54" t="s">
        <v>517</v>
      </c>
      <c r="H54">
        <v>3.25</v>
      </c>
      <c r="I54" t="s">
        <v>525</v>
      </c>
      <c r="J54" t="s">
        <v>533</v>
      </c>
      <c r="K54">
        <v>1</v>
      </c>
      <c r="L54" t="s">
        <v>536</v>
      </c>
      <c r="M54" t="s">
        <v>542</v>
      </c>
      <c r="N54">
        <v>30</v>
      </c>
      <c r="O54">
        <v>400</v>
      </c>
      <c r="P54" t="s">
        <v>547</v>
      </c>
      <c r="Q54" t="s">
        <v>551</v>
      </c>
      <c r="R54">
        <v>150</v>
      </c>
    </row>
    <row r="55" spans="1:18">
      <c r="A55" t="s">
        <v>146</v>
      </c>
      <c r="B55" t="s">
        <v>9</v>
      </c>
      <c r="C55" t="s">
        <v>29</v>
      </c>
      <c r="D55" t="s">
        <v>494</v>
      </c>
      <c r="E55" t="s">
        <v>505</v>
      </c>
      <c r="F55">
        <v>34</v>
      </c>
      <c r="G55" t="s">
        <v>517</v>
      </c>
      <c r="H55">
        <v>2.17</v>
      </c>
      <c r="I55" t="s">
        <v>525</v>
      </c>
      <c r="J55" t="s">
        <v>533</v>
      </c>
      <c r="K55">
        <v>1</v>
      </c>
      <c r="L55" t="s">
        <v>536</v>
      </c>
      <c r="M55" t="s">
        <v>542</v>
      </c>
      <c r="N55">
        <v>30</v>
      </c>
      <c r="O55">
        <v>400</v>
      </c>
      <c r="P55" t="s">
        <v>547</v>
      </c>
      <c r="Q55" t="s">
        <v>551</v>
      </c>
      <c r="R55">
        <v>150</v>
      </c>
    </row>
    <row r="56" spans="1:18">
      <c r="A56" t="s">
        <v>147</v>
      </c>
      <c r="B56" t="s">
        <v>9</v>
      </c>
      <c r="C56" t="s">
        <v>29</v>
      </c>
      <c r="D56" t="s">
        <v>492</v>
      </c>
      <c r="E56" t="s">
        <v>506</v>
      </c>
      <c r="F56">
        <v>35</v>
      </c>
      <c r="G56" t="s">
        <v>517</v>
      </c>
      <c r="H56">
        <v>7.46</v>
      </c>
      <c r="I56" t="s">
        <v>525</v>
      </c>
      <c r="J56" t="s">
        <v>533</v>
      </c>
      <c r="K56">
        <v>1</v>
      </c>
      <c r="L56" t="s">
        <v>536</v>
      </c>
      <c r="M56" t="s">
        <v>542</v>
      </c>
      <c r="N56">
        <v>30</v>
      </c>
      <c r="O56">
        <v>400</v>
      </c>
      <c r="P56" t="s">
        <v>547</v>
      </c>
      <c r="Q56" t="s">
        <v>550</v>
      </c>
      <c r="R56">
        <v>150</v>
      </c>
    </row>
    <row r="57" spans="1:18">
      <c r="A57" t="s">
        <v>148</v>
      </c>
      <c r="B57" t="s">
        <v>9</v>
      </c>
      <c r="C57" t="s">
        <v>29</v>
      </c>
      <c r="D57" t="s">
        <v>493</v>
      </c>
      <c r="E57" t="s">
        <v>506</v>
      </c>
      <c r="F57">
        <v>35</v>
      </c>
      <c r="G57" t="s">
        <v>517</v>
      </c>
      <c r="H57">
        <v>4.48</v>
      </c>
      <c r="I57" t="s">
        <v>525</v>
      </c>
      <c r="J57" t="s">
        <v>533</v>
      </c>
      <c r="K57">
        <v>1</v>
      </c>
      <c r="L57" t="s">
        <v>536</v>
      </c>
      <c r="M57" t="s">
        <v>542</v>
      </c>
      <c r="N57">
        <v>30</v>
      </c>
      <c r="O57">
        <v>400</v>
      </c>
      <c r="P57" t="s">
        <v>547</v>
      </c>
      <c r="Q57" t="s">
        <v>550</v>
      </c>
      <c r="R57">
        <v>150</v>
      </c>
    </row>
    <row r="58" spans="1:18">
      <c r="A58" t="s">
        <v>149</v>
      </c>
      <c r="B58" t="s">
        <v>9</v>
      </c>
      <c r="C58" t="s">
        <v>29</v>
      </c>
      <c r="D58" t="s">
        <v>494</v>
      </c>
      <c r="E58" t="s">
        <v>506</v>
      </c>
      <c r="F58">
        <v>35</v>
      </c>
      <c r="G58" t="s">
        <v>517</v>
      </c>
      <c r="H58">
        <v>2.99</v>
      </c>
      <c r="I58" t="s">
        <v>525</v>
      </c>
      <c r="J58" t="s">
        <v>533</v>
      </c>
      <c r="K58">
        <v>1</v>
      </c>
      <c r="L58" t="s">
        <v>536</v>
      </c>
      <c r="M58" t="s">
        <v>542</v>
      </c>
      <c r="N58">
        <v>30</v>
      </c>
      <c r="O58">
        <v>400</v>
      </c>
      <c r="P58" t="s">
        <v>547</v>
      </c>
      <c r="Q58" t="s">
        <v>551</v>
      </c>
      <c r="R58">
        <v>150</v>
      </c>
    </row>
    <row r="59" spans="1:18">
      <c r="A59" t="s">
        <v>150</v>
      </c>
      <c r="B59" t="s">
        <v>9</v>
      </c>
      <c r="C59" t="s">
        <v>29</v>
      </c>
      <c r="D59" t="s">
        <v>492</v>
      </c>
      <c r="E59" t="s">
        <v>507</v>
      </c>
      <c r="F59">
        <v>36</v>
      </c>
      <c r="G59" t="s">
        <v>517</v>
      </c>
      <c r="H59">
        <v>8.76</v>
      </c>
      <c r="I59" t="s">
        <v>525</v>
      </c>
      <c r="J59" t="s">
        <v>533</v>
      </c>
      <c r="K59">
        <v>1</v>
      </c>
      <c r="L59" t="s">
        <v>536</v>
      </c>
      <c r="M59" t="s">
        <v>542</v>
      </c>
      <c r="N59">
        <v>30</v>
      </c>
      <c r="O59">
        <v>400</v>
      </c>
      <c r="P59" t="s">
        <v>547</v>
      </c>
      <c r="Q59" t="s">
        <v>552</v>
      </c>
      <c r="R59">
        <v>150</v>
      </c>
    </row>
    <row r="60" spans="1:18">
      <c r="A60" t="s">
        <v>151</v>
      </c>
      <c r="B60" t="s">
        <v>9</v>
      </c>
      <c r="C60" t="s">
        <v>29</v>
      </c>
      <c r="D60" t="s">
        <v>493</v>
      </c>
      <c r="E60" t="s">
        <v>507</v>
      </c>
      <c r="F60">
        <v>36</v>
      </c>
      <c r="G60" t="s">
        <v>517</v>
      </c>
      <c r="H60">
        <v>5.26</v>
      </c>
      <c r="I60" t="s">
        <v>525</v>
      </c>
      <c r="J60" t="s">
        <v>533</v>
      </c>
      <c r="K60">
        <v>1</v>
      </c>
      <c r="L60" t="s">
        <v>536</v>
      </c>
      <c r="M60" t="s">
        <v>542</v>
      </c>
      <c r="N60">
        <v>30</v>
      </c>
      <c r="O60">
        <v>400</v>
      </c>
      <c r="P60" t="s">
        <v>547</v>
      </c>
      <c r="Q60" t="s">
        <v>550</v>
      </c>
      <c r="R60">
        <v>150</v>
      </c>
    </row>
    <row r="61" spans="1:18">
      <c r="A61" t="s">
        <v>152</v>
      </c>
      <c r="B61" t="s">
        <v>9</v>
      </c>
      <c r="C61" t="s">
        <v>29</v>
      </c>
      <c r="D61" t="s">
        <v>494</v>
      </c>
      <c r="E61" t="s">
        <v>507</v>
      </c>
      <c r="F61">
        <v>36</v>
      </c>
      <c r="G61" t="s">
        <v>517</v>
      </c>
      <c r="H61">
        <v>3.5</v>
      </c>
      <c r="I61" t="s">
        <v>525</v>
      </c>
      <c r="J61" t="s">
        <v>533</v>
      </c>
      <c r="K61">
        <v>1</v>
      </c>
      <c r="L61" t="s">
        <v>536</v>
      </c>
      <c r="M61" t="s">
        <v>542</v>
      </c>
      <c r="N61">
        <v>30</v>
      </c>
      <c r="O61">
        <v>400</v>
      </c>
      <c r="P61" t="s">
        <v>547</v>
      </c>
      <c r="Q61" t="s">
        <v>551</v>
      </c>
      <c r="R61">
        <v>150</v>
      </c>
    </row>
    <row r="62" spans="1:18">
      <c r="A62" t="s">
        <v>153</v>
      </c>
      <c r="B62" t="s">
        <v>9</v>
      </c>
      <c r="C62" t="s">
        <v>29</v>
      </c>
      <c r="D62" t="s">
        <v>492</v>
      </c>
      <c r="E62" t="s">
        <v>508</v>
      </c>
      <c r="F62">
        <v>37</v>
      </c>
      <c r="G62" t="s">
        <v>517</v>
      </c>
      <c r="H62">
        <v>8.76</v>
      </c>
      <c r="I62" t="s">
        <v>525</v>
      </c>
      <c r="J62" t="s">
        <v>533</v>
      </c>
      <c r="K62">
        <v>1</v>
      </c>
      <c r="L62" t="s">
        <v>536</v>
      </c>
      <c r="M62" t="s">
        <v>542</v>
      </c>
      <c r="N62">
        <v>30</v>
      </c>
      <c r="O62">
        <v>400</v>
      </c>
      <c r="P62" t="s">
        <v>547</v>
      </c>
      <c r="Q62" t="s">
        <v>552</v>
      </c>
      <c r="R62">
        <v>150</v>
      </c>
    </row>
    <row r="63" spans="1:18">
      <c r="A63" t="s">
        <v>154</v>
      </c>
      <c r="B63" t="s">
        <v>9</v>
      </c>
      <c r="C63" t="s">
        <v>29</v>
      </c>
      <c r="D63" t="s">
        <v>493</v>
      </c>
      <c r="E63" t="s">
        <v>508</v>
      </c>
      <c r="F63">
        <v>37</v>
      </c>
      <c r="G63" t="s">
        <v>517</v>
      </c>
      <c r="H63">
        <v>5.26</v>
      </c>
      <c r="I63" t="s">
        <v>525</v>
      </c>
      <c r="J63" t="s">
        <v>533</v>
      </c>
      <c r="K63">
        <v>1</v>
      </c>
      <c r="L63" t="s">
        <v>536</v>
      </c>
      <c r="M63" t="s">
        <v>542</v>
      </c>
      <c r="N63">
        <v>30</v>
      </c>
      <c r="O63">
        <v>400</v>
      </c>
      <c r="P63" t="s">
        <v>547</v>
      </c>
      <c r="Q63" t="s">
        <v>550</v>
      </c>
      <c r="R63">
        <v>150</v>
      </c>
    </row>
    <row r="64" spans="1:18">
      <c r="A64" t="s">
        <v>155</v>
      </c>
      <c r="B64" t="s">
        <v>9</v>
      </c>
      <c r="C64" t="s">
        <v>29</v>
      </c>
      <c r="D64" t="s">
        <v>494</v>
      </c>
      <c r="E64" t="s">
        <v>508</v>
      </c>
      <c r="F64">
        <v>37</v>
      </c>
      <c r="G64" t="s">
        <v>517</v>
      </c>
      <c r="H64">
        <v>3.5</v>
      </c>
      <c r="I64" t="s">
        <v>525</v>
      </c>
      <c r="J64" t="s">
        <v>533</v>
      </c>
      <c r="K64">
        <v>1</v>
      </c>
      <c r="L64" t="s">
        <v>536</v>
      </c>
      <c r="M64" t="s">
        <v>542</v>
      </c>
      <c r="N64">
        <v>30</v>
      </c>
      <c r="O64">
        <v>400</v>
      </c>
      <c r="P64" t="s">
        <v>547</v>
      </c>
      <c r="Q64" t="s">
        <v>551</v>
      </c>
      <c r="R64">
        <v>150</v>
      </c>
    </row>
    <row r="65" spans="1:18">
      <c r="A65" t="s">
        <v>156</v>
      </c>
      <c r="B65" t="s">
        <v>9</v>
      </c>
      <c r="C65" t="s">
        <v>29</v>
      </c>
      <c r="D65" t="s">
        <v>492</v>
      </c>
      <c r="E65" t="s">
        <v>509</v>
      </c>
      <c r="F65">
        <v>38</v>
      </c>
      <c r="G65" t="s">
        <v>517</v>
      </c>
      <c r="H65">
        <v>7.46</v>
      </c>
      <c r="I65" t="s">
        <v>525</v>
      </c>
      <c r="J65" t="s">
        <v>533</v>
      </c>
      <c r="K65">
        <v>1</v>
      </c>
      <c r="L65" t="s">
        <v>536</v>
      </c>
      <c r="M65" t="s">
        <v>542</v>
      </c>
      <c r="N65">
        <v>30</v>
      </c>
      <c r="O65">
        <v>400</v>
      </c>
      <c r="P65" t="s">
        <v>547</v>
      </c>
      <c r="Q65" t="s">
        <v>550</v>
      </c>
      <c r="R65">
        <v>150</v>
      </c>
    </row>
    <row r="66" spans="1:18">
      <c r="A66" t="s">
        <v>157</v>
      </c>
      <c r="B66" t="s">
        <v>9</v>
      </c>
      <c r="C66" t="s">
        <v>29</v>
      </c>
      <c r="D66" t="s">
        <v>493</v>
      </c>
      <c r="E66" t="s">
        <v>509</v>
      </c>
      <c r="F66">
        <v>38</v>
      </c>
      <c r="G66" t="s">
        <v>517</v>
      </c>
      <c r="H66">
        <v>4.48</v>
      </c>
      <c r="I66" t="s">
        <v>525</v>
      </c>
      <c r="J66" t="s">
        <v>533</v>
      </c>
      <c r="K66">
        <v>1</v>
      </c>
      <c r="L66" t="s">
        <v>536</v>
      </c>
      <c r="M66" t="s">
        <v>542</v>
      </c>
      <c r="N66">
        <v>30</v>
      </c>
      <c r="O66">
        <v>400</v>
      </c>
      <c r="P66" t="s">
        <v>547</v>
      </c>
      <c r="Q66" t="s">
        <v>550</v>
      </c>
      <c r="R66">
        <v>150</v>
      </c>
    </row>
    <row r="67" spans="1:18">
      <c r="A67" t="s">
        <v>158</v>
      </c>
      <c r="B67" t="s">
        <v>9</v>
      </c>
      <c r="C67" t="s">
        <v>29</v>
      </c>
      <c r="D67" t="s">
        <v>494</v>
      </c>
      <c r="E67" t="s">
        <v>509</v>
      </c>
      <c r="F67">
        <v>38</v>
      </c>
      <c r="G67" t="s">
        <v>517</v>
      </c>
      <c r="H67">
        <v>2.99</v>
      </c>
      <c r="I67" t="s">
        <v>525</v>
      </c>
      <c r="J67" t="s">
        <v>533</v>
      </c>
      <c r="K67">
        <v>1</v>
      </c>
      <c r="L67" t="s">
        <v>536</v>
      </c>
      <c r="M67" t="s">
        <v>542</v>
      </c>
      <c r="N67">
        <v>30</v>
      </c>
      <c r="O67">
        <v>400</v>
      </c>
      <c r="P67" t="s">
        <v>547</v>
      </c>
      <c r="Q67" t="s">
        <v>551</v>
      </c>
      <c r="R67">
        <v>150</v>
      </c>
    </row>
    <row r="68" spans="1:18">
      <c r="A68" t="s">
        <v>159</v>
      </c>
      <c r="B68" t="s">
        <v>9</v>
      </c>
      <c r="C68" t="s">
        <v>29</v>
      </c>
      <c r="D68" t="s">
        <v>492</v>
      </c>
      <c r="E68" t="s">
        <v>510</v>
      </c>
      <c r="F68">
        <v>39</v>
      </c>
      <c r="G68" t="s">
        <v>517</v>
      </c>
      <c r="H68">
        <v>5.42</v>
      </c>
      <c r="I68" t="s">
        <v>525</v>
      </c>
      <c r="J68" t="s">
        <v>533</v>
      </c>
      <c r="K68">
        <v>1</v>
      </c>
      <c r="L68" t="s">
        <v>536</v>
      </c>
      <c r="M68" t="s">
        <v>542</v>
      </c>
      <c r="N68">
        <v>30</v>
      </c>
      <c r="O68">
        <v>400</v>
      </c>
      <c r="P68" t="s">
        <v>547</v>
      </c>
      <c r="Q68" t="s">
        <v>550</v>
      </c>
      <c r="R68">
        <v>150</v>
      </c>
    </row>
    <row r="69" spans="1:18">
      <c r="A69" t="s">
        <v>160</v>
      </c>
      <c r="B69" t="s">
        <v>9</v>
      </c>
      <c r="C69" t="s">
        <v>29</v>
      </c>
      <c r="D69" t="s">
        <v>493</v>
      </c>
      <c r="E69" t="s">
        <v>510</v>
      </c>
      <c r="F69">
        <v>39</v>
      </c>
      <c r="G69" t="s">
        <v>517</v>
      </c>
      <c r="H69">
        <v>3.25</v>
      </c>
      <c r="I69" t="s">
        <v>525</v>
      </c>
      <c r="J69" t="s">
        <v>533</v>
      </c>
      <c r="K69">
        <v>1</v>
      </c>
      <c r="L69" t="s">
        <v>536</v>
      </c>
      <c r="M69" t="s">
        <v>542</v>
      </c>
      <c r="N69">
        <v>30</v>
      </c>
      <c r="O69">
        <v>400</v>
      </c>
      <c r="P69" t="s">
        <v>547</v>
      </c>
      <c r="Q69" t="s">
        <v>551</v>
      </c>
      <c r="R69">
        <v>150</v>
      </c>
    </row>
    <row r="70" spans="1:18">
      <c r="A70" t="s">
        <v>161</v>
      </c>
      <c r="B70" t="s">
        <v>9</v>
      </c>
      <c r="C70" t="s">
        <v>29</v>
      </c>
      <c r="D70" t="s">
        <v>494</v>
      </c>
      <c r="E70" t="s">
        <v>510</v>
      </c>
      <c r="F70">
        <v>39</v>
      </c>
      <c r="G70" t="s">
        <v>517</v>
      </c>
      <c r="H70">
        <v>2.17</v>
      </c>
      <c r="I70" t="s">
        <v>525</v>
      </c>
      <c r="J70" t="s">
        <v>533</v>
      </c>
      <c r="K70">
        <v>1</v>
      </c>
      <c r="L70" t="s">
        <v>536</v>
      </c>
      <c r="M70" t="s">
        <v>542</v>
      </c>
      <c r="N70">
        <v>30</v>
      </c>
      <c r="O70">
        <v>400</v>
      </c>
      <c r="P70" t="s">
        <v>547</v>
      </c>
      <c r="Q70" t="s">
        <v>551</v>
      </c>
      <c r="R70">
        <v>150</v>
      </c>
    </row>
    <row r="71" spans="1:18">
      <c r="A71" t="s">
        <v>162</v>
      </c>
      <c r="B71" t="s">
        <v>9</v>
      </c>
      <c r="C71" t="s">
        <v>29</v>
      </c>
      <c r="D71" t="s">
        <v>492</v>
      </c>
      <c r="E71" t="s">
        <v>511</v>
      </c>
      <c r="F71">
        <v>40</v>
      </c>
      <c r="G71" t="s">
        <v>517</v>
      </c>
      <c r="H71">
        <v>3.35</v>
      </c>
      <c r="I71" t="s">
        <v>525</v>
      </c>
      <c r="J71" t="s">
        <v>533</v>
      </c>
      <c r="K71">
        <v>1</v>
      </c>
      <c r="L71" t="s">
        <v>536</v>
      </c>
      <c r="M71" t="s">
        <v>542</v>
      </c>
      <c r="N71">
        <v>30</v>
      </c>
      <c r="O71">
        <v>400</v>
      </c>
      <c r="P71" t="s">
        <v>547</v>
      </c>
      <c r="Q71" t="s">
        <v>551</v>
      </c>
      <c r="R71">
        <v>150</v>
      </c>
    </row>
    <row r="72" spans="1:18">
      <c r="A72" t="s">
        <v>163</v>
      </c>
      <c r="B72" t="s">
        <v>9</v>
      </c>
      <c r="C72" t="s">
        <v>29</v>
      </c>
      <c r="D72" t="s">
        <v>493</v>
      </c>
      <c r="E72" t="s">
        <v>511</v>
      </c>
      <c r="F72">
        <v>40</v>
      </c>
      <c r="G72" t="s">
        <v>517</v>
      </c>
      <c r="H72">
        <v>2.01</v>
      </c>
      <c r="I72" t="s">
        <v>525</v>
      </c>
      <c r="J72" t="s">
        <v>533</v>
      </c>
      <c r="K72">
        <v>1</v>
      </c>
      <c r="L72" t="s">
        <v>536</v>
      </c>
      <c r="M72" t="s">
        <v>542</v>
      </c>
      <c r="N72">
        <v>30</v>
      </c>
      <c r="O72">
        <v>400</v>
      </c>
      <c r="P72" t="s">
        <v>547</v>
      </c>
      <c r="Q72" t="s">
        <v>551</v>
      </c>
      <c r="R72">
        <v>150</v>
      </c>
    </row>
    <row r="73" spans="1:18">
      <c r="A73" t="s">
        <v>164</v>
      </c>
      <c r="B73" t="s">
        <v>9</v>
      </c>
      <c r="C73" t="s">
        <v>29</v>
      </c>
      <c r="D73" t="s">
        <v>494</v>
      </c>
      <c r="E73" t="s">
        <v>511</v>
      </c>
      <c r="F73">
        <v>40</v>
      </c>
      <c r="G73" t="s">
        <v>517</v>
      </c>
      <c r="H73">
        <v>1.34</v>
      </c>
      <c r="I73" t="s">
        <v>525</v>
      </c>
      <c r="J73" t="s">
        <v>533</v>
      </c>
      <c r="K73">
        <v>1</v>
      </c>
      <c r="L73" t="s">
        <v>536</v>
      </c>
      <c r="M73" t="s">
        <v>542</v>
      </c>
      <c r="N73">
        <v>30</v>
      </c>
      <c r="O73">
        <v>400</v>
      </c>
      <c r="P73" t="s">
        <v>547</v>
      </c>
      <c r="Q73" t="s">
        <v>551</v>
      </c>
      <c r="R73">
        <v>150</v>
      </c>
    </row>
    <row r="74" spans="1:18">
      <c r="A74" t="s">
        <v>165</v>
      </c>
      <c r="B74" t="s">
        <v>9</v>
      </c>
      <c r="C74" t="s">
        <v>30</v>
      </c>
      <c r="D74" t="s">
        <v>492</v>
      </c>
      <c r="E74" t="s">
        <v>504</v>
      </c>
      <c r="F74">
        <v>33</v>
      </c>
      <c r="G74" t="s">
        <v>517</v>
      </c>
      <c r="H74">
        <v>3.35</v>
      </c>
      <c r="I74" t="s">
        <v>30</v>
      </c>
      <c r="J74" t="s">
        <v>533</v>
      </c>
      <c r="K74">
        <v>1</v>
      </c>
      <c r="L74" t="s">
        <v>536</v>
      </c>
      <c r="M74" t="s">
        <v>542</v>
      </c>
      <c r="N74">
        <v>30</v>
      </c>
      <c r="O74">
        <v>400</v>
      </c>
      <c r="P74" t="s">
        <v>547</v>
      </c>
      <c r="Q74" t="s">
        <v>550</v>
      </c>
      <c r="R74">
        <v>150</v>
      </c>
    </row>
    <row r="75" spans="1:18">
      <c r="A75" t="s">
        <v>166</v>
      </c>
      <c r="B75" t="s">
        <v>9</v>
      </c>
      <c r="C75" t="s">
        <v>30</v>
      </c>
      <c r="D75" t="s">
        <v>493</v>
      </c>
      <c r="E75" t="s">
        <v>504</v>
      </c>
      <c r="F75">
        <v>33</v>
      </c>
      <c r="G75" t="s">
        <v>517</v>
      </c>
      <c r="H75">
        <v>2.01</v>
      </c>
      <c r="I75" t="s">
        <v>30</v>
      </c>
      <c r="J75" t="s">
        <v>533</v>
      </c>
      <c r="K75">
        <v>1</v>
      </c>
      <c r="L75" t="s">
        <v>536</v>
      </c>
      <c r="M75" t="s">
        <v>542</v>
      </c>
      <c r="N75">
        <v>30</v>
      </c>
      <c r="O75">
        <v>400</v>
      </c>
      <c r="P75" t="s">
        <v>547</v>
      </c>
      <c r="Q75" t="s">
        <v>551</v>
      </c>
      <c r="R75">
        <v>150</v>
      </c>
    </row>
    <row r="76" spans="1:18">
      <c r="A76" t="s">
        <v>167</v>
      </c>
      <c r="B76" t="s">
        <v>9</v>
      </c>
      <c r="C76" t="s">
        <v>30</v>
      </c>
      <c r="D76" t="s">
        <v>494</v>
      </c>
      <c r="E76" t="s">
        <v>504</v>
      </c>
      <c r="F76">
        <v>33</v>
      </c>
      <c r="G76" t="s">
        <v>517</v>
      </c>
      <c r="H76">
        <v>1.34</v>
      </c>
      <c r="I76" t="s">
        <v>30</v>
      </c>
      <c r="J76" t="s">
        <v>533</v>
      </c>
      <c r="K76">
        <v>1</v>
      </c>
      <c r="L76" t="s">
        <v>536</v>
      </c>
      <c r="M76" t="s">
        <v>542</v>
      </c>
      <c r="N76">
        <v>30</v>
      </c>
      <c r="O76">
        <v>400</v>
      </c>
      <c r="P76" t="s">
        <v>547</v>
      </c>
      <c r="Q76" t="s">
        <v>551</v>
      </c>
      <c r="R76">
        <v>150</v>
      </c>
    </row>
    <row r="77" spans="1:18">
      <c r="A77" t="s">
        <v>168</v>
      </c>
      <c r="B77" t="s">
        <v>9</v>
      </c>
      <c r="C77" t="s">
        <v>30</v>
      </c>
      <c r="D77" t="s">
        <v>492</v>
      </c>
      <c r="E77" t="s">
        <v>505</v>
      </c>
      <c r="F77">
        <v>34</v>
      </c>
      <c r="G77" t="s">
        <v>517</v>
      </c>
      <c r="H77">
        <v>5.42</v>
      </c>
      <c r="I77" t="s">
        <v>30</v>
      </c>
      <c r="J77" t="s">
        <v>533</v>
      </c>
      <c r="K77">
        <v>1</v>
      </c>
      <c r="L77" t="s">
        <v>536</v>
      </c>
      <c r="M77" t="s">
        <v>542</v>
      </c>
      <c r="N77">
        <v>30</v>
      </c>
      <c r="O77">
        <v>400</v>
      </c>
      <c r="P77" t="s">
        <v>547</v>
      </c>
      <c r="Q77" t="s">
        <v>550</v>
      </c>
      <c r="R77">
        <v>150</v>
      </c>
    </row>
    <row r="78" spans="1:18">
      <c r="A78" t="s">
        <v>169</v>
      </c>
      <c r="B78" t="s">
        <v>9</v>
      </c>
      <c r="C78" t="s">
        <v>30</v>
      </c>
      <c r="D78" t="s">
        <v>493</v>
      </c>
      <c r="E78" t="s">
        <v>505</v>
      </c>
      <c r="F78">
        <v>34</v>
      </c>
      <c r="G78" t="s">
        <v>517</v>
      </c>
      <c r="H78">
        <v>3.25</v>
      </c>
      <c r="I78" t="s">
        <v>30</v>
      </c>
      <c r="J78" t="s">
        <v>533</v>
      </c>
      <c r="K78">
        <v>1</v>
      </c>
      <c r="L78" t="s">
        <v>536</v>
      </c>
      <c r="M78" t="s">
        <v>542</v>
      </c>
      <c r="N78">
        <v>30</v>
      </c>
      <c r="O78">
        <v>400</v>
      </c>
      <c r="P78" t="s">
        <v>547</v>
      </c>
      <c r="Q78" t="s">
        <v>550</v>
      </c>
      <c r="R78">
        <v>150</v>
      </c>
    </row>
    <row r="79" spans="1:18">
      <c r="A79" t="s">
        <v>170</v>
      </c>
      <c r="B79" t="s">
        <v>9</v>
      </c>
      <c r="C79" t="s">
        <v>30</v>
      </c>
      <c r="D79" t="s">
        <v>494</v>
      </c>
      <c r="E79" t="s">
        <v>505</v>
      </c>
      <c r="F79">
        <v>34</v>
      </c>
      <c r="G79" t="s">
        <v>517</v>
      </c>
      <c r="H79">
        <v>2.17</v>
      </c>
      <c r="I79" t="s">
        <v>30</v>
      </c>
      <c r="J79" t="s">
        <v>533</v>
      </c>
      <c r="K79">
        <v>1</v>
      </c>
      <c r="L79" t="s">
        <v>536</v>
      </c>
      <c r="M79" t="s">
        <v>542</v>
      </c>
      <c r="N79">
        <v>30</v>
      </c>
      <c r="O79">
        <v>400</v>
      </c>
      <c r="P79" t="s">
        <v>547</v>
      </c>
      <c r="Q79" t="s">
        <v>551</v>
      </c>
      <c r="R79">
        <v>150</v>
      </c>
    </row>
    <row r="80" spans="1:18">
      <c r="A80" t="s">
        <v>171</v>
      </c>
      <c r="B80" t="s">
        <v>9</v>
      </c>
      <c r="C80" t="s">
        <v>30</v>
      </c>
      <c r="D80" t="s">
        <v>492</v>
      </c>
      <c r="E80" t="s">
        <v>506</v>
      </c>
      <c r="F80">
        <v>35</v>
      </c>
      <c r="G80" t="s">
        <v>517</v>
      </c>
      <c r="H80">
        <v>7.46</v>
      </c>
      <c r="I80" t="s">
        <v>30</v>
      </c>
      <c r="J80" t="s">
        <v>533</v>
      </c>
      <c r="K80">
        <v>1</v>
      </c>
      <c r="L80" t="s">
        <v>536</v>
      </c>
      <c r="M80" t="s">
        <v>542</v>
      </c>
      <c r="N80">
        <v>30</v>
      </c>
      <c r="O80">
        <v>400</v>
      </c>
      <c r="P80" t="s">
        <v>547</v>
      </c>
      <c r="Q80" t="s">
        <v>552</v>
      </c>
      <c r="R80">
        <v>150</v>
      </c>
    </row>
    <row r="81" spans="1:18">
      <c r="A81" t="s">
        <v>172</v>
      </c>
      <c r="B81" t="s">
        <v>9</v>
      </c>
      <c r="C81" t="s">
        <v>30</v>
      </c>
      <c r="D81" t="s">
        <v>493</v>
      </c>
      <c r="E81" t="s">
        <v>506</v>
      </c>
      <c r="F81">
        <v>35</v>
      </c>
      <c r="G81" t="s">
        <v>517</v>
      </c>
      <c r="H81">
        <v>4.48</v>
      </c>
      <c r="I81" t="s">
        <v>30</v>
      </c>
      <c r="J81" t="s">
        <v>533</v>
      </c>
      <c r="K81">
        <v>1</v>
      </c>
      <c r="L81" t="s">
        <v>536</v>
      </c>
      <c r="M81" t="s">
        <v>542</v>
      </c>
      <c r="N81">
        <v>30</v>
      </c>
      <c r="O81">
        <v>400</v>
      </c>
      <c r="P81" t="s">
        <v>547</v>
      </c>
      <c r="Q81" t="s">
        <v>550</v>
      </c>
      <c r="R81">
        <v>150</v>
      </c>
    </row>
    <row r="82" spans="1:18">
      <c r="A82" t="s">
        <v>173</v>
      </c>
      <c r="B82" t="s">
        <v>9</v>
      </c>
      <c r="C82" t="s">
        <v>30</v>
      </c>
      <c r="D82" t="s">
        <v>494</v>
      </c>
      <c r="E82" t="s">
        <v>506</v>
      </c>
      <c r="F82">
        <v>35</v>
      </c>
      <c r="G82" t="s">
        <v>517</v>
      </c>
      <c r="H82">
        <v>2.99</v>
      </c>
      <c r="I82" t="s">
        <v>30</v>
      </c>
      <c r="J82" t="s">
        <v>533</v>
      </c>
      <c r="K82">
        <v>1</v>
      </c>
      <c r="L82" t="s">
        <v>536</v>
      </c>
      <c r="M82" t="s">
        <v>542</v>
      </c>
      <c r="N82">
        <v>30</v>
      </c>
      <c r="O82">
        <v>400</v>
      </c>
      <c r="P82" t="s">
        <v>547</v>
      </c>
      <c r="Q82" t="s">
        <v>550</v>
      </c>
      <c r="R82">
        <v>150</v>
      </c>
    </row>
    <row r="83" spans="1:18">
      <c r="A83" t="s">
        <v>174</v>
      </c>
      <c r="B83" t="s">
        <v>9</v>
      </c>
      <c r="C83" t="s">
        <v>30</v>
      </c>
      <c r="D83" t="s">
        <v>492</v>
      </c>
      <c r="E83" t="s">
        <v>507</v>
      </c>
      <c r="F83">
        <v>36</v>
      </c>
      <c r="G83" t="s">
        <v>517</v>
      </c>
      <c r="H83">
        <v>8.76</v>
      </c>
      <c r="I83" t="s">
        <v>30</v>
      </c>
      <c r="J83" t="s">
        <v>533</v>
      </c>
      <c r="K83">
        <v>1</v>
      </c>
      <c r="L83" t="s">
        <v>536</v>
      </c>
      <c r="M83" t="s">
        <v>542</v>
      </c>
      <c r="N83">
        <v>30</v>
      </c>
      <c r="O83">
        <v>400</v>
      </c>
      <c r="P83" t="s">
        <v>547</v>
      </c>
      <c r="Q83" t="s">
        <v>552</v>
      </c>
      <c r="R83">
        <v>150</v>
      </c>
    </row>
    <row r="84" spans="1:18">
      <c r="A84" t="s">
        <v>175</v>
      </c>
      <c r="B84" t="s">
        <v>9</v>
      </c>
      <c r="C84" t="s">
        <v>30</v>
      </c>
      <c r="D84" t="s">
        <v>493</v>
      </c>
      <c r="E84" t="s">
        <v>507</v>
      </c>
      <c r="F84">
        <v>36</v>
      </c>
      <c r="G84" t="s">
        <v>517</v>
      </c>
      <c r="H84">
        <v>5.26</v>
      </c>
      <c r="I84" t="s">
        <v>30</v>
      </c>
      <c r="J84" t="s">
        <v>533</v>
      </c>
      <c r="K84">
        <v>1</v>
      </c>
      <c r="L84" t="s">
        <v>536</v>
      </c>
      <c r="M84" t="s">
        <v>542</v>
      </c>
      <c r="N84">
        <v>30</v>
      </c>
      <c r="O84">
        <v>400</v>
      </c>
      <c r="P84" t="s">
        <v>547</v>
      </c>
      <c r="Q84" t="s">
        <v>550</v>
      </c>
      <c r="R84">
        <v>150</v>
      </c>
    </row>
    <row r="85" spans="1:18">
      <c r="A85" t="s">
        <v>176</v>
      </c>
      <c r="B85" t="s">
        <v>9</v>
      </c>
      <c r="C85" t="s">
        <v>30</v>
      </c>
      <c r="D85" t="s">
        <v>494</v>
      </c>
      <c r="E85" t="s">
        <v>507</v>
      </c>
      <c r="F85">
        <v>36</v>
      </c>
      <c r="G85" t="s">
        <v>517</v>
      </c>
      <c r="H85">
        <v>3.5</v>
      </c>
      <c r="I85" t="s">
        <v>30</v>
      </c>
      <c r="J85" t="s">
        <v>533</v>
      </c>
      <c r="K85">
        <v>1</v>
      </c>
      <c r="L85" t="s">
        <v>536</v>
      </c>
      <c r="M85" t="s">
        <v>542</v>
      </c>
      <c r="N85">
        <v>30</v>
      </c>
      <c r="O85">
        <v>400</v>
      </c>
      <c r="P85" t="s">
        <v>547</v>
      </c>
      <c r="Q85" t="s">
        <v>550</v>
      </c>
      <c r="R85">
        <v>150</v>
      </c>
    </row>
    <row r="86" spans="1:18">
      <c r="A86" t="s">
        <v>177</v>
      </c>
      <c r="B86" t="s">
        <v>9</v>
      </c>
      <c r="C86" t="s">
        <v>30</v>
      </c>
      <c r="D86" t="s">
        <v>492</v>
      </c>
      <c r="E86" t="s">
        <v>508</v>
      </c>
      <c r="F86">
        <v>37</v>
      </c>
      <c r="G86" t="s">
        <v>517</v>
      </c>
      <c r="H86">
        <v>8.76</v>
      </c>
      <c r="I86" t="s">
        <v>30</v>
      </c>
      <c r="J86" t="s">
        <v>533</v>
      </c>
      <c r="K86">
        <v>1</v>
      </c>
      <c r="L86" t="s">
        <v>536</v>
      </c>
      <c r="M86" t="s">
        <v>542</v>
      </c>
      <c r="N86">
        <v>30</v>
      </c>
      <c r="O86">
        <v>400</v>
      </c>
      <c r="P86" t="s">
        <v>547</v>
      </c>
      <c r="Q86" t="s">
        <v>552</v>
      </c>
      <c r="R86">
        <v>150</v>
      </c>
    </row>
    <row r="87" spans="1:18">
      <c r="A87" t="s">
        <v>178</v>
      </c>
      <c r="B87" t="s">
        <v>9</v>
      </c>
      <c r="C87" t="s">
        <v>30</v>
      </c>
      <c r="D87" t="s">
        <v>493</v>
      </c>
      <c r="E87" t="s">
        <v>508</v>
      </c>
      <c r="F87">
        <v>37</v>
      </c>
      <c r="G87" t="s">
        <v>517</v>
      </c>
      <c r="H87">
        <v>5.26</v>
      </c>
      <c r="I87" t="s">
        <v>30</v>
      </c>
      <c r="J87" t="s">
        <v>533</v>
      </c>
      <c r="K87">
        <v>1</v>
      </c>
      <c r="L87" t="s">
        <v>536</v>
      </c>
      <c r="M87" t="s">
        <v>542</v>
      </c>
      <c r="N87">
        <v>30</v>
      </c>
      <c r="O87">
        <v>400</v>
      </c>
      <c r="P87" t="s">
        <v>547</v>
      </c>
      <c r="Q87" t="s">
        <v>550</v>
      </c>
      <c r="R87">
        <v>150</v>
      </c>
    </row>
    <row r="88" spans="1:18">
      <c r="A88" t="s">
        <v>179</v>
      </c>
      <c r="B88" t="s">
        <v>9</v>
      </c>
      <c r="C88" t="s">
        <v>30</v>
      </c>
      <c r="D88" t="s">
        <v>494</v>
      </c>
      <c r="E88" t="s">
        <v>508</v>
      </c>
      <c r="F88">
        <v>37</v>
      </c>
      <c r="G88" t="s">
        <v>517</v>
      </c>
      <c r="H88">
        <v>3.5</v>
      </c>
      <c r="I88" t="s">
        <v>30</v>
      </c>
      <c r="J88" t="s">
        <v>533</v>
      </c>
      <c r="K88">
        <v>1</v>
      </c>
      <c r="L88" t="s">
        <v>536</v>
      </c>
      <c r="M88" t="s">
        <v>542</v>
      </c>
      <c r="N88">
        <v>30</v>
      </c>
      <c r="O88">
        <v>400</v>
      </c>
      <c r="P88" t="s">
        <v>547</v>
      </c>
      <c r="Q88" t="s">
        <v>550</v>
      </c>
      <c r="R88">
        <v>150</v>
      </c>
    </row>
    <row r="89" spans="1:18">
      <c r="A89" t="s">
        <v>180</v>
      </c>
      <c r="B89" t="s">
        <v>9</v>
      </c>
      <c r="C89" t="s">
        <v>30</v>
      </c>
      <c r="D89" t="s">
        <v>492</v>
      </c>
      <c r="E89" t="s">
        <v>509</v>
      </c>
      <c r="F89">
        <v>38</v>
      </c>
      <c r="G89" t="s">
        <v>517</v>
      </c>
      <c r="H89">
        <v>7.46</v>
      </c>
      <c r="I89" t="s">
        <v>30</v>
      </c>
      <c r="J89" t="s">
        <v>533</v>
      </c>
      <c r="K89">
        <v>1</v>
      </c>
      <c r="L89" t="s">
        <v>536</v>
      </c>
      <c r="M89" t="s">
        <v>542</v>
      </c>
      <c r="N89">
        <v>30</v>
      </c>
      <c r="O89">
        <v>400</v>
      </c>
      <c r="P89" t="s">
        <v>547</v>
      </c>
      <c r="Q89" t="s">
        <v>552</v>
      </c>
      <c r="R89">
        <v>150</v>
      </c>
    </row>
    <row r="90" spans="1:18">
      <c r="A90" t="s">
        <v>181</v>
      </c>
      <c r="B90" t="s">
        <v>9</v>
      </c>
      <c r="C90" t="s">
        <v>30</v>
      </c>
      <c r="D90" t="s">
        <v>493</v>
      </c>
      <c r="E90" t="s">
        <v>509</v>
      </c>
      <c r="F90">
        <v>38</v>
      </c>
      <c r="G90" t="s">
        <v>517</v>
      </c>
      <c r="H90">
        <v>4.48</v>
      </c>
      <c r="I90" t="s">
        <v>30</v>
      </c>
      <c r="J90" t="s">
        <v>533</v>
      </c>
      <c r="K90">
        <v>1</v>
      </c>
      <c r="L90" t="s">
        <v>536</v>
      </c>
      <c r="M90" t="s">
        <v>542</v>
      </c>
      <c r="N90">
        <v>30</v>
      </c>
      <c r="O90">
        <v>400</v>
      </c>
      <c r="P90" t="s">
        <v>547</v>
      </c>
      <c r="Q90" t="s">
        <v>550</v>
      </c>
      <c r="R90">
        <v>150</v>
      </c>
    </row>
    <row r="91" spans="1:18">
      <c r="A91" t="s">
        <v>182</v>
      </c>
      <c r="B91" t="s">
        <v>9</v>
      </c>
      <c r="C91" t="s">
        <v>30</v>
      </c>
      <c r="D91" t="s">
        <v>494</v>
      </c>
      <c r="E91" t="s">
        <v>509</v>
      </c>
      <c r="F91">
        <v>38</v>
      </c>
      <c r="G91" t="s">
        <v>517</v>
      </c>
      <c r="H91">
        <v>2.99</v>
      </c>
      <c r="I91" t="s">
        <v>30</v>
      </c>
      <c r="J91" t="s">
        <v>533</v>
      </c>
      <c r="K91">
        <v>1</v>
      </c>
      <c r="L91" t="s">
        <v>536</v>
      </c>
      <c r="M91" t="s">
        <v>542</v>
      </c>
      <c r="N91">
        <v>30</v>
      </c>
      <c r="O91">
        <v>400</v>
      </c>
      <c r="P91" t="s">
        <v>547</v>
      </c>
      <c r="Q91" t="s">
        <v>551</v>
      </c>
      <c r="R91">
        <v>150</v>
      </c>
    </row>
    <row r="92" spans="1:18">
      <c r="A92" t="s">
        <v>183</v>
      </c>
      <c r="B92" t="s">
        <v>9</v>
      </c>
      <c r="C92" t="s">
        <v>30</v>
      </c>
      <c r="D92" t="s">
        <v>492</v>
      </c>
      <c r="E92" t="s">
        <v>510</v>
      </c>
      <c r="F92">
        <v>39</v>
      </c>
      <c r="G92" t="s">
        <v>517</v>
      </c>
      <c r="H92">
        <v>5.42</v>
      </c>
      <c r="I92" t="s">
        <v>30</v>
      </c>
      <c r="J92" t="s">
        <v>533</v>
      </c>
      <c r="K92">
        <v>1</v>
      </c>
      <c r="L92" t="s">
        <v>536</v>
      </c>
      <c r="M92" t="s">
        <v>542</v>
      </c>
      <c r="N92">
        <v>30</v>
      </c>
      <c r="O92">
        <v>400</v>
      </c>
      <c r="P92" t="s">
        <v>547</v>
      </c>
      <c r="Q92" t="s">
        <v>550</v>
      </c>
      <c r="R92">
        <v>150</v>
      </c>
    </row>
    <row r="93" spans="1:18">
      <c r="A93" t="s">
        <v>184</v>
      </c>
      <c r="B93" t="s">
        <v>9</v>
      </c>
      <c r="C93" t="s">
        <v>30</v>
      </c>
      <c r="D93" t="s">
        <v>493</v>
      </c>
      <c r="E93" t="s">
        <v>510</v>
      </c>
      <c r="F93">
        <v>39</v>
      </c>
      <c r="G93" t="s">
        <v>517</v>
      </c>
      <c r="H93">
        <v>3.25</v>
      </c>
      <c r="I93" t="s">
        <v>30</v>
      </c>
      <c r="J93" t="s">
        <v>533</v>
      </c>
      <c r="K93">
        <v>1</v>
      </c>
      <c r="L93" t="s">
        <v>536</v>
      </c>
      <c r="M93" t="s">
        <v>542</v>
      </c>
      <c r="N93">
        <v>30</v>
      </c>
      <c r="O93">
        <v>400</v>
      </c>
      <c r="P93" t="s">
        <v>547</v>
      </c>
      <c r="Q93" t="s">
        <v>550</v>
      </c>
      <c r="R93">
        <v>150</v>
      </c>
    </row>
    <row r="94" spans="1:18">
      <c r="A94" t="s">
        <v>185</v>
      </c>
      <c r="B94" t="s">
        <v>9</v>
      </c>
      <c r="C94" t="s">
        <v>30</v>
      </c>
      <c r="D94" t="s">
        <v>494</v>
      </c>
      <c r="E94" t="s">
        <v>510</v>
      </c>
      <c r="F94">
        <v>39</v>
      </c>
      <c r="G94" t="s">
        <v>517</v>
      </c>
      <c r="H94">
        <v>2.17</v>
      </c>
      <c r="I94" t="s">
        <v>30</v>
      </c>
      <c r="J94" t="s">
        <v>533</v>
      </c>
      <c r="K94">
        <v>1</v>
      </c>
      <c r="L94" t="s">
        <v>536</v>
      </c>
      <c r="M94" t="s">
        <v>542</v>
      </c>
      <c r="N94">
        <v>30</v>
      </c>
      <c r="O94">
        <v>400</v>
      </c>
      <c r="P94" t="s">
        <v>547</v>
      </c>
      <c r="Q94" t="s">
        <v>551</v>
      </c>
      <c r="R94">
        <v>150</v>
      </c>
    </row>
    <row r="95" spans="1:18">
      <c r="A95" t="s">
        <v>186</v>
      </c>
      <c r="B95" t="s">
        <v>9</v>
      </c>
      <c r="C95" t="s">
        <v>30</v>
      </c>
      <c r="D95" t="s">
        <v>492</v>
      </c>
      <c r="E95" t="s">
        <v>511</v>
      </c>
      <c r="F95">
        <v>40</v>
      </c>
      <c r="G95" t="s">
        <v>517</v>
      </c>
      <c r="H95">
        <v>3.35</v>
      </c>
      <c r="I95" t="s">
        <v>30</v>
      </c>
      <c r="J95" t="s">
        <v>533</v>
      </c>
      <c r="K95">
        <v>1</v>
      </c>
      <c r="L95" t="s">
        <v>536</v>
      </c>
      <c r="M95" t="s">
        <v>542</v>
      </c>
      <c r="N95">
        <v>30</v>
      </c>
      <c r="O95">
        <v>400</v>
      </c>
      <c r="P95" t="s">
        <v>547</v>
      </c>
      <c r="Q95" t="s">
        <v>550</v>
      </c>
      <c r="R95">
        <v>150</v>
      </c>
    </row>
    <row r="96" spans="1:18">
      <c r="A96" t="s">
        <v>187</v>
      </c>
      <c r="B96" t="s">
        <v>9</v>
      </c>
      <c r="C96" t="s">
        <v>30</v>
      </c>
      <c r="D96" t="s">
        <v>493</v>
      </c>
      <c r="E96" t="s">
        <v>511</v>
      </c>
      <c r="F96">
        <v>40</v>
      </c>
      <c r="G96" t="s">
        <v>517</v>
      </c>
      <c r="H96">
        <v>2.01</v>
      </c>
      <c r="I96" t="s">
        <v>30</v>
      </c>
      <c r="J96" t="s">
        <v>533</v>
      </c>
      <c r="K96">
        <v>1</v>
      </c>
      <c r="L96" t="s">
        <v>536</v>
      </c>
      <c r="M96" t="s">
        <v>542</v>
      </c>
      <c r="N96">
        <v>30</v>
      </c>
      <c r="O96">
        <v>400</v>
      </c>
      <c r="P96" t="s">
        <v>547</v>
      </c>
      <c r="Q96" t="s">
        <v>551</v>
      </c>
      <c r="R96">
        <v>150</v>
      </c>
    </row>
    <row r="97" spans="1:18">
      <c r="A97" t="s">
        <v>188</v>
      </c>
      <c r="B97" t="s">
        <v>9</v>
      </c>
      <c r="C97" t="s">
        <v>30</v>
      </c>
      <c r="D97" t="s">
        <v>494</v>
      </c>
      <c r="E97" t="s">
        <v>511</v>
      </c>
      <c r="F97">
        <v>40</v>
      </c>
      <c r="G97" t="s">
        <v>517</v>
      </c>
      <c r="H97">
        <v>1.34</v>
      </c>
      <c r="I97" t="s">
        <v>30</v>
      </c>
      <c r="J97" t="s">
        <v>533</v>
      </c>
      <c r="K97">
        <v>1</v>
      </c>
      <c r="L97" t="s">
        <v>536</v>
      </c>
      <c r="M97" t="s">
        <v>542</v>
      </c>
      <c r="N97">
        <v>30</v>
      </c>
      <c r="O97">
        <v>400</v>
      </c>
      <c r="P97" t="s">
        <v>547</v>
      </c>
      <c r="Q97" t="s">
        <v>551</v>
      </c>
      <c r="R97">
        <v>150</v>
      </c>
    </row>
    <row r="98" spans="1:18">
      <c r="A98" t="s">
        <v>189</v>
      </c>
      <c r="B98" t="s">
        <v>10</v>
      </c>
      <c r="C98" t="s">
        <v>31</v>
      </c>
      <c r="D98" t="s">
        <v>489</v>
      </c>
      <c r="E98" t="s">
        <v>504</v>
      </c>
      <c r="F98">
        <v>33</v>
      </c>
      <c r="G98" t="s">
        <v>517</v>
      </c>
      <c r="H98">
        <v>3.35</v>
      </c>
      <c r="I98" t="s">
        <v>526</v>
      </c>
      <c r="J98" t="s">
        <v>532</v>
      </c>
      <c r="K98">
        <v>4</v>
      </c>
      <c r="L98" t="s">
        <v>535</v>
      </c>
      <c r="M98" t="s">
        <v>541</v>
      </c>
      <c r="N98">
        <v>40</v>
      </c>
      <c r="O98">
        <v>250</v>
      </c>
      <c r="P98" t="s">
        <v>546</v>
      </c>
      <c r="Q98" t="s">
        <v>550</v>
      </c>
      <c r="R98">
        <v>320</v>
      </c>
    </row>
    <row r="99" spans="1:18">
      <c r="A99" t="s">
        <v>190</v>
      </c>
      <c r="B99" t="s">
        <v>10</v>
      </c>
      <c r="C99" t="s">
        <v>31</v>
      </c>
      <c r="D99" t="s">
        <v>490</v>
      </c>
      <c r="E99" t="s">
        <v>504</v>
      </c>
      <c r="F99">
        <v>33</v>
      </c>
      <c r="G99" t="s">
        <v>517</v>
      </c>
      <c r="H99">
        <v>2.01</v>
      </c>
      <c r="I99" t="s">
        <v>526</v>
      </c>
      <c r="J99" t="s">
        <v>532</v>
      </c>
      <c r="K99">
        <v>4</v>
      </c>
      <c r="L99" t="s">
        <v>535</v>
      </c>
      <c r="M99" t="s">
        <v>541</v>
      </c>
      <c r="N99">
        <v>40</v>
      </c>
      <c r="O99">
        <v>250</v>
      </c>
      <c r="P99" t="s">
        <v>546</v>
      </c>
      <c r="Q99" t="s">
        <v>551</v>
      </c>
      <c r="R99">
        <v>320</v>
      </c>
    </row>
    <row r="100" spans="1:18">
      <c r="A100" t="s">
        <v>191</v>
      </c>
      <c r="B100" t="s">
        <v>10</v>
      </c>
      <c r="C100" t="s">
        <v>31</v>
      </c>
      <c r="D100" t="s">
        <v>495</v>
      </c>
      <c r="E100" t="s">
        <v>504</v>
      </c>
      <c r="F100">
        <v>33</v>
      </c>
      <c r="G100" t="s">
        <v>517</v>
      </c>
      <c r="H100">
        <v>1.34</v>
      </c>
      <c r="I100" t="s">
        <v>526</v>
      </c>
      <c r="J100" t="s">
        <v>532</v>
      </c>
      <c r="K100">
        <v>4</v>
      </c>
      <c r="L100" t="s">
        <v>535</v>
      </c>
      <c r="M100" t="s">
        <v>541</v>
      </c>
      <c r="N100">
        <v>40</v>
      </c>
      <c r="O100">
        <v>250</v>
      </c>
      <c r="P100" t="s">
        <v>546</v>
      </c>
      <c r="Q100" t="s">
        <v>551</v>
      </c>
      <c r="R100">
        <v>320</v>
      </c>
    </row>
    <row r="101" spans="1:18">
      <c r="A101" t="s">
        <v>192</v>
      </c>
      <c r="B101" t="s">
        <v>10</v>
      </c>
      <c r="C101" t="s">
        <v>31</v>
      </c>
      <c r="D101" t="s">
        <v>489</v>
      </c>
      <c r="E101" t="s">
        <v>505</v>
      </c>
      <c r="F101">
        <v>34</v>
      </c>
      <c r="G101" t="s">
        <v>517</v>
      </c>
      <c r="H101">
        <v>5.42</v>
      </c>
      <c r="I101" t="s">
        <v>526</v>
      </c>
      <c r="J101" t="s">
        <v>532</v>
      </c>
      <c r="K101">
        <v>4</v>
      </c>
      <c r="L101" t="s">
        <v>535</v>
      </c>
      <c r="M101" t="s">
        <v>541</v>
      </c>
      <c r="N101">
        <v>40</v>
      </c>
      <c r="O101">
        <v>250</v>
      </c>
      <c r="P101" t="s">
        <v>546</v>
      </c>
      <c r="Q101" t="s">
        <v>552</v>
      </c>
      <c r="R101">
        <v>320</v>
      </c>
    </row>
    <row r="102" spans="1:18">
      <c r="A102" t="s">
        <v>193</v>
      </c>
      <c r="B102" t="s">
        <v>10</v>
      </c>
      <c r="C102" t="s">
        <v>31</v>
      </c>
      <c r="D102" t="s">
        <v>490</v>
      </c>
      <c r="E102" t="s">
        <v>505</v>
      </c>
      <c r="F102">
        <v>34</v>
      </c>
      <c r="G102" t="s">
        <v>517</v>
      </c>
      <c r="H102">
        <v>3.25</v>
      </c>
      <c r="I102" t="s">
        <v>526</v>
      </c>
      <c r="J102" t="s">
        <v>532</v>
      </c>
      <c r="K102">
        <v>4</v>
      </c>
      <c r="L102" t="s">
        <v>535</v>
      </c>
      <c r="M102" t="s">
        <v>541</v>
      </c>
      <c r="N102">
        <v>40</v>
      </c>
      <c r="O102">
        <v>250</v>
      </c>
      <c r="P102" t="s">
        <v>546</v>
      </c>
      <c r="Q102" t="s">
        <v>550</v>
      </c>
      <c r="R102">
        <v>320</v>
      </c>
    </row>
    <row r="103" spans="1:18">
      <c r="A103" t="s">
        <v>194</v>
      </c>
      <c r="B103" t="s">
        <v>10</v>
      </c>
      <c r="C103" t="s">
        <v>31</v>
      </c>
      <c r="D103" t="s">
        <v>495</v>
      </c>
      <c r="E103" t="s">
        <v>505</v>
      </c>
      <c r="F103">
        <v>34</v>
      </c>
      <c r="G103" t="s">
        <v>517</v>
      </c>
      <c r="H103">
        <v>2.17</v>
      </c>
      <c r="I103" t="s">
        <v>526</v>
      </c>
      <c r="J103" t="s">
        <v>532</v>
      </c>
      <c r="K103">
        <v>4</v>
      </c>
      <c r="L103" t="s">
        <v>535</v>
      </c>
      <c r="M103" t="s">
        <v>541</v>
      </c>
      <c r="N103">
        <v>40</v>
      </c>
      <c r="O103">
        <v>250</v>
      </c>
      <c r="P103" t="s">
        <v>546</v>
      </c>
      <c r="Q103" t="s">
        <v>550</v>
      </c>
      <c r="R103">
        <v>320</v>
      </c>
    </row>
    <row r="104" spans="1:18">
      <c r="A104" t="s">
        <v>195</v>
      </c>
      <c r="B104" t="s">
        <v>10</v>
      </c>
      <c r="C104" t="s">
        <v>31</v>
      </c>
      <c r="D104" t="s">
        <v>489</v>
      </c>
      <c r="E104" t="s">
        <v>506</v>
      </c>
      <c r="F104">
        <v>35</v>
      </c>
      <c r="G104" t="s">
        <v>517</v>
      </c>
      <c r="H104">
        <v>7.46</v>
      </c>
      <c r="I104" t="s">
        <v>526</v>
      </c>
      <c r="J104" t="s">
        <v>532</v>
      </c>
      <c r="K104">
        <v>4</v>
      </c>
      <c r="L104" t="s">
        <v>535</v>
      </c>
      <c r="M104" t="s">
        <v>541</v>
      </c>
      <c r="N104">
        <v>40</v>
      </c>
      <c r="O104">
        <v>250</v>
      </c>
      <c r="P104" t="s">
        <v>546</v>
      </c>
      <c r="Q104" t="s">
        <v>552</v>
      </c>
      <c r="R104">
        <v>320</v>
      </c>
    </row>
    <row r="105" spans="1:18">
      <c r="A105" t="s">
        <v>196</v>
      </c>
      <c r="B105" t="s">
        <v>10</v>
      </c>
      <c r="C105" t="s">
        <v>31</v>
      </c>
      <c r="D105" t="s">
        <v>490</v>
      </c>
      <c r="E105" t="s">
        <v>506</v>
      </c>
      <c r="F105">
        <v>35</v>
      </c>
      <c r="G105" t="s">
        <v>517</v>
      </c>
      <c r="H105">
        <v>4.48</v>
      </c>
      <c r="I105" t="s">
        <v>526</v>
      </c>
      <c r="J105" t="s">
        <v>532</v>
      </c>
      <c r="K105">
        <v>4</v>
      </c>
      <c r="L105" t="s">
        <v>535</v>
      </c>
      <c r="M105" t="s">
        <v>541</v>
      </c>
      <c r="N105">
        <v>40</v>
      </c>
      <c r="O105">
        <v>250</v>
      </c>
      <c r="P105" t="s">
        <v>546</v>
      </c>
      <c r="Q105" t="s">
        <v>552</v>
      </c>
      <c r="R105">
        <v>320</v>
      </c>
    </row>
    <row r="106" spans="1:18">
      <c r="A106" t="s">
        <v>197</v>
      </c>
      <c r="B106" t="s">
        <v>10</v>
      </c>
      <c r="C106" t="s">
        <v>31</v>
      </c>
      <c r="D106" t="s">
        <v>495</v>
      </c>
      <c r="E106" t="s">
        <v>506</v>
      </c>
      <c r="F106">
        <v>35</v>
      </c>
      <c r="G106" t="s">
        <v>517</v>
      </c>
      <c r="H106">
        <v>2.99</v>
      </c>
      <c r="I106" t="s">
        <v>526</v>
      </c>
      <c r="J106" t="s">
        <v>532</v>
      </c>
      <c r="K106">
        <v>4</v>
      </c>
      <c r="L106" t="s">
        <v>535</v>
      </c>
      <c r="M106" t="s">
        <v>541</v>
      </c>
      <c r="N106">
        <v>40</v>
      </c>
      <c r="O106">
        <v>250</v>
      </c>
      <c r="P106" t="s">
        <v>546</v>
      </c>
      <c r="Q106" t="s">
        <v>550</v>
      </c>
      <c r="R106">
        <v>320</v>
      </c>
    </row>
    <row r="107" spans="1:18">
      <c r="A107" t="s">
        <v>198</v>
      </c>
      <c r="B107" t="s">
        <v>10</v>
      </c>
      <c r="C107" t="s">
        <v>31</v>
      </c>
      <c r="D107" t="s">
        <v>489</v>
      </c>
      <c r="E107" t="s">
        <v>507</v>
      </c>
      <c r="F107">
        <v>36</v>
      </c>
      <c r="G107" t="s">
        <v>517</v>
      </c>
      <c r="H107">
        <v>8.76</v>
      </c>
      <c r="I107" t="s">
        <v>526</v>
      </c>
      <c r="J107" t="s">
        <v>532</v>
      </c>
      <c r="K107">
        <v>4</v>
      </c>
      <c r="L107" t="s">
        <v>535</v>
      </c>
      <c r="M107" t="s">
        <v>541</v>
      </c>
      <c r="N107">
        <v>40</v>
      </c>
      <c r="O107">
        <v>250</v>
      </c>
      <c r="P107" t="s">
        <v>546</v>
      </c>
      <c r="Q107" t="s">
        <v>552</v>
      </c>
      <c r="R107">
        <v>320</v>
      </c>
    </row>
    <row r="108" spans="1:18">
      <c r="A108" t="s">
        <v>199</v>
      </c>
      <c r="B108" t="s">
        <v>10</v>
      </c>
      <c r="C108" t="s">
        <v>31</v>
      </c>
      <c r="D108" t="s">
        <v>490</v>
      </c>
      <c r="E108" t="s">
        <v>507</v>
      </c>
      <c r="F108">
        <v>36</v>
      </c>
      <c r="G108" t="s">
        <v>517</v>
      </c>
      <c r="H108">
        <v>5.26</v>
      </c>
      <c r="I108" t="s">
        <v>526</v>
      </c>
      <c r="J108" t="s">
        <v>532</v>
      </c>
      <c r="K108">
        <v>4</v>
      </c>
      <c r="L108" t="s">
        <v>535</v>
      </c>
      <c r="M108" t="s">
        <v>541</v>
      </c>
      <c r="N108">
        <v>40</v>
      </c>
      <c r="O108">
        <v>250</v>
      </c>
      <c r="P108" t="s">
        <v>546</v>
      </c>
      <c r="Q108" t="s">
        <v>552</v>
      </c>
      <c r="R108">
        <v>320</v>
      </c>
    </row>
    <row r="109" spans="1:18">
      <c r="A109" t="s">
        <v>200</v>
      </c>
      <c r="B109" t="s">
        <v>10</v>
      </c>
      <c r="C109" t="s">
        <v>31</v>
      </c>
      <c r="D109" t="s">
        <v>495</v>
      </c>
      <c r="E109" t="s">
        <v>507</v>
      </c>
      <c r="F109">
        <v>36</v>
      </c>
      <c r="G109" t="s">
        <v>517</v>
      </c>
      <c r="H109">
        <v>3.5</v>
      </c>
      <c r="I109" t="s">
        <v>526</v>
      </c>
      <c r="J109" t="s">
        <v>532</v>
      </c>
      <c r="K109">
        <v>4</v>
      </c>
      <c r="L109" t="s">
        <v>535</v>
      </c>
      <c r="M109" t="s">
        <v>541</v>
      </c>
      <c r="N109">
        <v>40</v>
      </c>
      <c r="O109">
        <v>250</v>
      </c>
      <c r="P109" t="s">
        <v>546</v>
      </c>
      <c r="Q109" t="s">
        <v>550</v>
      </c>
      <c r="R109">
        <v>320</v>
      </c>
    </row>
    <row r="110" spans="1:18">
      <c r="A110" t="s">
        <v>201</v>
      </c>
      <c r="B110" t="s">
        <v>10</v>
      </c>
      <c r="C110" t="s">
        <v>31</v>
      </c>
      <c r="D110" t="s">
        <v>489</v>
      </c>
      <c r="E110" t="s">
        <v>508</v>
      </c>
      <c r="F110">
        <v>37</v>
      </c>
      <c r="G110" t="s">
        <v>517</v>
      </c>
      <c r="H110">
        <v>8.76</v>
      </c>
      <c r="I110" t="s">
        <v>526</v>
      </c>
      <c r="J110" t="s">
        <v>532</v>
      </c>
      <c r="K110">
        <v>4</v>
      </c>
      <c r="L110" t="s">
        <v>535</v>
      </c>
      <c r="M110" t="s">
        <v>541</v>
      </c>
      <c r="N110">
        <v>40</v>
      </c>
      <c r="O110">
        <v>250</v>
      </c>
      <c r="P110" t="s">
        <v>546</v>
      </c>
      <c r="Q110" t="s">
        <v>552</v>
      </c>
      <c r="R110">
        <v>320</v>
      </c>
    </row>
    <row r="111" spans="1:18">
      <c r="A111" t="s">
        <v>202</v>
      </c>
      <c r="B111" t="s">
        <v>10</v>
      </c>
      <c r="C111" t="s">
        <v>31</v>
      </c>
      <c r="D111" t="s">
        <v>490</v>
      </c>
      <c r="E111" t="s">
        <v>508</v>
      </c>
      <c r="F111">
        <v>37</v>
      </c>
      <c r="G111" t="s">
        <v>517</v>
      </c>
      <c r="H111">
        <v>5.26</v>
      </c>
      <c r="I111" t="s">
        <v>526</v>
      </c>
      <c r="J111" t="s">
        <v>532</v>
      </c>
      <c r="K111">
        <v>4</v>
      </c>
      <c r="L111" t="s">
        <v>535</v>
      </c>
      <c r="M111" t="s">
        <v>541</v>
      </c>
      <c r="N111">
        <v>40</v>
      </c>
      <c r="O111">
        <v>250</v>
      </c>
      <c r="P111" t="s">
        <v>546</v>
      </c>
      <c r="Q111" t="s">
        <v>552</v>
      </c>
      <c r="R111">
        <v>320</v>
      </c>
    </row>
    <row r="112" spans="1:18">
      <c r="A112" t="s">
        <v>203</v>
      </c>
      <c r="B112" t="s">
        <v>10</v>
      </c>
      <c r="C112" t="s">
        <v>31</v>
      </c>
      <c r="D112" t="s">
        <v>495</v>
      </c>
      <c r="E112" t="s">
        <v>508</v>
      </c>
      <c r="F112">
        <v>37</v>
      </c>
      <c r="G112" t="s">
        <v>517</v>
      </c>
      <c r="H112">
        <v>3.5</v>
      </c>
      <c r="I112" t="s">
        <v>526</v>
      </c>
      <c r="J112" t="s">
        <v>532</v>
      </c>
      <c r="K112">
        <v>4</v>
      </c>
      <c r="L112" t="s">
        <v>535</v>
      </c>
      <c r="M112" t="s">
        <v>541</v>
      </c>
      <c r="N112">
        <v>40</v>
      </c>
      <c r="O112">
        <v>250</v>
      </c>
      <c r="P112" t="s">
        <v>546</v>
      </c>
      <c r="Q112" t="s">
        <v>550</v>
      </c>
      <c r="R112">
        <v>320</v>
      </c>
    </row>
    <row r="113" spans="1:18">
      <c r="A113" t="s">
        <v>204</v>
      </c>
      <c r="B113" t="s">
        <v>10</v>
      </c>
      <c r="C113" t="s">
        <v>31</v>
      </c>
      <c r="D113" t="s">
        <v>489</v>
      </c>
      <c r="E113" t="s">
        <v>509</v>
      </c>
      <c r="F113">
        <v>38</v>
      </c>
      <c r="G113" t="s">
        <v>517</v>
      </c>
      <c r="H113">
        <v>7.46</v>
      </c>
      <c r="I113" t="s">
        <v>526</v>
      </c>
      <c r="J113" t="s">
        <v>532</v>
      </c>
      <c r="K113">
        <v>4</v>
      </c>
      <c r="L113" t="s">
        <v>535</v>
      </c>
      <c r="M113" t="s">
        <v>541</v>
      </c>
      <c r="N113">
        <v>40</v>
      </c>
      <c r="O113">
        <v>250</v>
      </c>
      <c r="P113" t="s">
        <v>546</v>
      </c>
      <c r="Q113" t="s">
        <v>552</v>
      </c>
      <c r="R113">
        <v>320</v>
      </c>
    </row>
    <row r="114" spans="1:18">
      <c r="A114" t="s">
        <v>205</v>
      </c>
      <c r="B114" t="s">
        <v>10</v>
      </c>
      <c r="C114" t="s">
        <v>31</v>
      </c>
      <c r="D114" t="s">
        <v>490</v>
      </c>
      <c r="E114" t="s">
        <v>509</v>
      </c>
      <c r="F114">
        <v>38</v>
      </c>
      <c r="G114" t="s">
        <v>517</v>
      </c>
      <c r="H114">
        <v>4.48</v>
      </c>
      <c r="I114" t="s">
        <v>526</v>
      </c>
      <c r="J114" t="s">
        <v>532</v>
      </c>
      <c r="K114">
        <v>4</v>
      </c>
      <c r="L114" t="s">
        <v>535</v>
      </c>
      <c r="M114" t="s">
        <v>541</v>
      </c>
      <c r="N114">
        <v>40</v>
      </c>
      <c r="O114">
        <v>250</v>
      </c>
      <c r="P114" t="s">
        <v>546</v>
      </c>
      <c r="Q114" t="s">
        <v>552</v>
      </c>
      <c r="R114">
        <v>320</v>
      </c>
    </row>
    <row r="115" spans="1:18">
      <c r="A115" t="s">
        <v>206</v>
      </c>
      <c r="B115" t="s">
        <v>10</v>
      </c>
      <c r="C115" t="s">
        <v>31</v>
      </c>
      <c r="D115" t="s">
        <v>495</v>
      </c>
      <c r="E115" t="s">
        <v>509</v>
      </c>
      <c r="F115">
        <v>38</v>
      </c>
      <c r="G115" t="s">
        <v>517</v>
      </c>
      <c r="H115">
        <v>2.99</v>
      </c>
      <c r="I115" t="s">
        <v>526</v>
      </c>
      <c r="J115" t="s">
        <v>532</v>
      </c>
      <c r="K115">
        <v>4</v>
      </c>
      <c r="L115" t="s">
        <v>535</v>
      </c>
      <c r="M115" t="s">
        <v>541</v>
      </c>
      <c r="N115">
        <v>40</v>
      </c>
      <c r="O115">
        <v>250</v>
      </c>
      <c r="P115" t="s">
        <v>546</v>
      </c>
      <c r="Q115" t="s">
        <v>550</v>
      </c>
      <c r="R115">
        <v>320</v>
      </c>
    </row>
    <row r="116" spans="1:18">
      <c r="A116" t="s">
        <v>207</v>
      </c>
      <c r="B116" t="s">
        <v>10</v>
      </c>
      <c r="C116" t="s">
        <v>31</v>
      </c>
      <c r="D116" t="s">
        <v>489</v>
      </c>
      <c r="E116" t="s">
        <v>510</v>
      </c>
      <c r="F116">
        <v>39</v>
      </c>
      <c r="G116" t="s">
        <v>517</v>
      </c>
      <c r="H116">
        <v>5.42</v>
      </c>
      <c r="I116" t="s">
        <v>526</v>
      </c>
      <c r="J116" t="s">
        <v>532</v>
      </c>
      <c r="K116">
        <v>4</v>
      </c>
      <c r="L116" t="s">
        <v>535</v>
      </c>
      <c r="M116" t="s">
        <v>541</v>
      </c>
      <c r="N116">
        <v>40</v>
      </c>
      <c r="O116">
        <v>250</v>
      </c>
      <c r="P116" t="s">
        <v>546</v>
      </c>
      <c r="Q116" t="s">
        <v>552</v>
      </c>
      <c r="R116">
        <v>320</v>
      </c>
    </row>
    <row r="117" spans="1:18">
      <c r="A117" t="s">
        <v>208</v>
      </c>
      <c r="B117" t="s">
        <v>10</v>
      </c>
      <c r="C117" t="s">
        <v>31</v>
      </c>
      <c r="D117" t="s">
        <v>490</v>
      </c>
      <c r="E117" t="s">
        <v>510</v>
      </c>
      <c r="F117">
        <v>39</v>
      </c>
      <c r="G117" t="s">
        <v>517</v>
      </c>
      <c r="H117">
        <v>3.25</v>
      </c>
      <c r="I117" t="s">
        <v>526</v>
      </c>
      <c r="J117" t="s">
        <v>532</v>
      </c>
      <c r="K117">
        <v>4</v>
      </c>
      <c r="L117" t="s">
        <v>535</v>
      </c>
      <c r="M117" t="s">
        <v>541</v>
      </c>
      <c r="N117">
        <v>40</v>
      </c>
      <c r="O117">
        <v>250</v>
      </c>
      <c r="P117" t="s">
        <v>546</v>
      </c>
      <c r="Q117" t="s">
        <v>550</v>
      </c>
      <c r="R117">
        <v>320</v>
      </c>
    </row>
    <row r="118" spans="1:18">
      <c r="A118" t="s">
        <v>209</v>
      </c>
      <c r="B118" t="s">
        <v>10</v>
      </c>
      <c r="C118" t="s">
        <v>31</v>
      </c>
      <c r="D118" t="s">
        <v>495</v>
      </c>
      <c r="E118" t="s">
        <v>510</v>
      </c>
      <c r="F118">
        <v>39</v>
      </c>
      <c r="G118" t="s">
        <v>517</v>
      </c>
      <c r="H118">
        <v>2.17</v>
      </c>
      <c r="I118" t="s">
        <v>526</v>
      </c>
      <c r="J118" t="s">
        <v>532</v>
      </c>
      <c r="K118">
        <v>4</v>
      </c>
      <c r="L118" t="s">
        <v>535</v>
      </c>
      <c r="M118" t="s">
        <v>541</v>
      </c>
      <c r="N118">
        <v>40</v>
      </c>
      <c r="O118">
        <v>250</v>
      </c>
      <c r="P118" t="s">
        <v>546</v>
      </c>
      <c r="Q118" t="s">
        <v>550</v>
      </c>
      <c r="R118">
        <v>320</v>
      </c>
    </row>
    <row r="119" spans="1:18">
      <c r="A119" t="s">
        <v>210</v>
      </c>
      <c r="B119" t="s">
        <v>10</v>
      </c>
      <c r="C119" t="s">
        <v>31</v>
      </c>
      <c r="D119" t="s">
        <v>489</v>
      </c>
      <c r="E119" t="s">
        <v>511</v>
      </c>
      <c r="F119">
        <v>40</v>
      </c>
      <c r="G119" t="s">
        <v>517</v>
      </c>
      <c r="H119">
        <v>3.35</v>
      </c>
      <c r="I119" t="s">
        <v>526</v>
      </c>
      <c r="J119" t="s">
        <v>532</v>
      </c>
      <c r="K119">
        <v>4</v>
      </c>
      <c r="L119" t="s">
        <v>535</v>
      </c>
      <c r="M119" t="s">
        <v>541</v>
      </c>
      <c r="N119">
        <v>40</v>
      </c>
      <c r="O119">
        <v>250</v>
      </c>
      <c r="P119" t="s">
        <v>546</v>
      </c>
      <c r="Q119" t="s">
        <v>550</v>
      </c>
      <c r="R119">
        <v>320</v>
      </c>
    </row>
    <row r="120" spans="1:18">
      <c r="A120" t="s">
        <v>211</v>
      </c>
      <c r="B120" t="s">
        <v>10</v>
      </c>
      <c r="C120" t="s">
        <v>31</v>
      </c>
      <c r="D120" t="s">
        <v>490</v>
      </c>
      <c r="E120" t="s">
        <v>511</v>
      </c>
      <c r="F120">
        <v>40</v>
      </c>
      <c r="G120" t="s">
        <v>517</v>
      </c>
      <c r="H120">
        <v>2.01</v>
      </c>
      <c r="I120" t="s">
        <v>526</v>
      </c>
      <c r="J120" t="s">
        <v>532</v>
      </c>
      <c r="K120">
        <v>4</v>
      </c>
      <c r="L120" t="s">
        <v>535</v>
      </c>
      <c r="M120" t="s">
        <v>541</v>
      </c>
      <c r="N120">
        <v>40</v>
      </c>
      <c r="O120">
        <v>250</v>
      </c>
      <c r="P120" t="s">
        <v>546</v>
      </c>
      <c r="Q120" t="s">
        <v>551</v>
      </c>
      <c r="R120">
        <v>320</v>
      </c>
    </row>
    <row r="121" spans="1:18">
      <c r="A121" t="s">
        <v>212</v>
      </c>
      <c r="B121" t="s">
        <v>10</v>
      </c>
      <c r="C121" t="s">
        <v>31</v>
      </c>
      <c r="D121" t="s">
        <v>495</v>
      </c>
      <c r="E121" t="s">
        <v>511</v>
      </c>
      <c r="F121">
        <v>40</v>
      </c>
      <c r="G121" t="s">
        <v>517</v>
      </c>
      <c r="H121">
        <v>1.34</v>
      </c>
      <c r="I121" t="s">
        <v>526</v>
      </c>
      <c r="J121" t="s">
        <v>532</v>
      </c>
      <c r="K121">
        <v>4</v>
      </c>
      <c r="L121" t="s">
        <v>535</v>
      </c>
      <c r="M121" t="s">
        <v>541</v>
      </c>
      <c r="N121">
        <v>40</v>
      </c>
      <c r="O121">
        <v>250</v>
      </c>
      <c r="P121" t="s">
        <v>546</v>
      </c>
      <c r="Q121" t="s">
        <v>551</v>
      </c>
      <c r="R121">
        <v>320</v>
      </c>
    </row>
    <row r="122" spans="1:18">
      <c r="A122" t="s">
        <v>213</v>
      </c>
      <c r="B122" t="s">
        <v>10</v>
      </c>
      <c r="C122" t="s">
        <v>32</v>
      </c>
      <c r="D122" t="s">
        <v>489</v>
      </c>
      <c r="E122" t="s">
        <v>504</v>
      </c>
      <c r="F122">
        <v>33</v>
      </c>
      <c r="G122" t="s">
        <v>517</v>
      </c>
      <c r="H122">
        <v>3.35</v>
      </c>
      <c r="I122" t="s">
        <v>527</v>
      </c>
      <c r="J122" t="s">
        <v>532</v>
      </c>
      <c r="K122">
        <v>3</v>
      </c>
      <c r="L122" t="s">
        <v>535</v>
      </c>
      <c r="M122" t="s">
        <v>541</v>
      </c>
      <c r="N122">
        <v>40</v>
      </c>
      <c r="O122">
        <v>250</v>
      </c>
      <c r="P122" t="s">
        <v>546</v>
      </c>
      <c r="Q122" t="s">
        <v>552</v>
      </c>
      <c r="R122">
        <v>320</v>
      </c>
    </row>
    <row r="123" spans="1:18">
      <c r="A123" t="s">
        <v>214</v>
      </c>
      <c r="B123" t="s">
        <v>10</v>
      </c>
      <c r="C123" t="s">
        <v>32</v>
      </c>
      <c r="D123" t="s">
        <v>490</v>
      </c>
      <c r="E123" t="s">
        <v>504</v>
      </c>
      <c r="F123">
        <v>33</v>
      </c>
      <c r="G123" t="s">
        <v>517</v>
      </c>
      <c r="H123">
        <v>2.01</v>
      </c>
      <c r="I123" t="s">
        <v>527</v>
      </c>
      <c r="J123" t="s">
        <v>532</v>
      </c>
      <c r="K123">
        <v>3</v>
      </c>
      <c r="L123" t="s">
        <v>535</v>
      </c>
      <c r="M123" t="s">
        <v>541</v>
      </c>
      <c r="N123">
        <v>40</v>
      </c>
      <c r="O123">
        <v>250</v>
      </c>
      <c r="P123" t="s">
        <v>546</v>
      </c>
      <c r="Q123" t="s">
        <v>550</v>
      </c>
      <c r="R123">
        <v>320</v>
      </c>
    </row>
    <row r="124" spans="1:18">
      <c r="A124" t="s">
        <v>215</v>
      </c>
      <c r="B124" t="s">
        <v>10</v>
      </c>
      <c r="C124" t="s">
        <v>32</v>
      </c>
      <c r="D124" t="s">
        <v>495</v>
      </c>
      <c r="E124" t="s">
        <v>504</v>
      </c>
      <c r="F124">
        <v>33</v>
      </c>
      <c r="G124" t="s">
        <v>517</v>
      </c>
      <c r="H124">
        <v>1.34</v>
      </c>
      <c r="I124" t="s">
        <v>527</v>
      </c>
      <c r="J124" t="s">
        <v>532</v>
      </c>
      <c r="K124">
        <v>3</v>
      </c>
      <c r="L124" t="s">
        <v>535</v>
      </c>
      <c r="M124" t="s">
        <v>541</v>
      </c>
      <c r="N124">
        <v>40</v>
      </c>
      <c r="O124">
        <v>250</v>
      </c>
      <c r="P124" t="s">
        <v>546</v>
      </c>
      <c r="Q124" t="s">
        <v>551</v>
      </c>
      <c r="R124">
        <v>320</v>
      </c>
    </row>
    <row r="125" spans="1:18">
      <c r="A125" t="s">
        <v>216</v>
      </c>
      <c r="B125" t="s">
        <v>10</v>
      </c>
      <c r="C125" t="s">
        <v>32</v>
      </c>
      <c r="D125" t="s">
        <v>489</v>
      </c>
      <c r="E125" t="s">
        <v>505</v>
      </c>
      <c r="F125">
        <v>34</v>
      </c>
      <c r="G125" t="s">
        <v>517</v>
      </c>
      <c r="H125">
        <v>5.42</v>
      </c>
      <c r="I125" t="s">
        <v>527</v>
      </c>
      <c r="J125" t="s">
        <v>532</v>
      </c>
      <c r="K125">
        <v>3</v>
      </c>
      <c r="L125" t="s">
        <v>535</v>
      </c>
      <c r="M125" t="s">
        <v>541</v>
      </c>
      <c r="N125">
        <v>40</v>
      </c>
      <c r="O125">
        <v>250</v>
      </c>
      <c r="P125" t="s">
        <v>546</v>
      </c>
      <c r="Q125" t="s">
        <v>552</v>
      </c>
      <c r="R125">
        <v>320</v>
      </c>
    </row>
    <row r="126" spans="1:18">
      <c r="A126" t="s">
        <v>217</v>
      </c>
      <c r="B126" t="s">
        <v>10</v>
      </c>
      <c r="C126" t="s">
        <v>32</v>
      </c>
      <c r="D126" t="s">
        <v>490</v>
      </c>
      <c r="E126" t="s">
        <v>505</v>
      </c>
      <c r="F126">
        <v>34</v>
      </c>
      <c r="G126" t="s">
        <v>517</v>
      </c>
      <c r="H126">
        <v>3.25</v>
      </c>
      <c r="I126" t="s">
        <v>527</v>
      </c>
      <c r="J126" t="s">
        <v>532</v>
      </c>
      <c r="K126">
        <v>3</v>
      </c>
      <c r="L126" t="s">
        <v>535</v>
      </c>
      <c r="M126" t="s">
        <v>541</v>
      </c>
      <c r="N126">
        <v>40</v>
      </c>
      <c r="O126">
        <v>250</v>
      </c>
      <c r="P126" t="s">
        <v>546</v>
      </c>
      <c r="Q126" t="s">
        <v>552</v>
      </c>
      <c r="R126">
        <v>320</v>
      </c>
    </row>
    <row r="127" spans="1:18">
      <c r="A127" t="s">
        <v>218</v>
      </c>
      <c r="B127" t="s">
        <v>10</v>
      </c>
      <c r="C127" t="s">
        <v>32</v>
      </c>
      <c r="D127" t="s">
        <v>495</v>
      </c>
      <c r="E127" t="s">
        <v>505</v>
      </c>
      <c r="F127">
        <v>34</v>
      </c>
      <c r="G127" t="s">
        <v>517</v>
      </c>
      <c r="H127">
        <v>2.17</v>
      </c>
      <c r="I127" t="s">
        <v>527</v>
      </c>
      <c r="J127" t="s">
        <v>532</v>
      </c>
      <c r="K127">
        <v>3</v>
      </c>
      <c r="L127" t="s">
        <v>535</v>
      </c>
      <c r="M127" t="s">
        <v>541</v>
      </c>
      <c r="N127">
        <v>40</v>
      </c>
      <c r="O127">
        <v>250</v>
      </c>
      <c r="P127" t="s">
        <v>546</v>
      </c>
      <c r="Q127" t="s">
        <v>550</v>
      </c>
      <c r="R127">
        <v>320</v>
      </c>
    </row>
    <row r="128" spans="1:18">
      <c r="A128" t="s">
        <v>219</v>
      </c>
      <c r="B128" t="s">
        <v>10</v>
      </c>
      <c r="C128" t="s">
        <v>32</v>
      </c>
      <c r="D128" t="s">
        <v>489</v>
      </c>
      <c r="E128" t="s">
        <v>506</v>
      </c>
      <c r="F128">
        <v>35</v>
      </c>
      <c r="G128" t="s">
        <v>517</v>
      </c>
      <c r="H128">
        <v>7.46</v>
      </c>
      <c r="I128" t="s">
        <v>527</v>
      </c>
      <c r="J128" t="s">
        <v>532</v>
      </c>
      <c r="K128">
        <v>3</v>
      </c>
      <c r="L128" t="s">
        <v>535</v>
      </c>
      <c r="M128" t="s">
        <v>541</v>
      </c>
      <c r="N128">
        <v>40</v>
      </c>
      <c r="O128">
        <v>250</v>
      </c>
      <c r="P128" t="s">
        <v>546</v>
      </c>
      <c r="Q128" t="s">
        <v>552</v>
      </c>
      <c r="R128">
        <v>320</v>
      </c>
    </row>
    <row r="129" spans="1:18">
      <c r="A129" t="s">
        <v>220</v>
      </c>
      <c r="B129" t="s">
        <v>10</v>
      </c>
      <c r="C129" t="s">
        <v>32</v>
      </c>
      <c r="D129" t="s">
        <v>490</v>
      </c>
      <c r="E129" t="s">
        <v>506</v>
      </c>
      <c r="F129">
        <v>35</v>
      </c>
      <c r="G129" t="s">
        <v>517</v>
      </c>
      <c r="H129">
        <v>4.48</v>
      </c>
      <c r="I129" t="s">
        <v>527</v>
      </c>
      <c r="J129" t="s">
        <v>532</v>
      </c>
      <c r="K129">
        <v>3</v>
      </c>
      <c r="L129" t="s">
        <v>535</v>
      </c>
      <c r="M129" t="s">
        <v>541</v>
      </c>
      <c r="N129">
        <v>40</v>
      </c>
      <c r="O129">
        <v>250</v>
      </c>
      <c r="P129" t="s">
        <v>546</v>
      </c>
      <c r="Q129" t="s">
        <v>552</v>
      </c>
      <c r="R129">
        <v>320</v>
      </c>
    </row>
    <row r="130" spans="1:18">
      <c r="A130" t="s">
        <v>221</v>
      </c>
      <c r="B130" t="s">
        <v>10</v>
      </c>
      <c r="C130" t="s">
        <v>32</v>
      </c>
      <c r="D130" t="s">
        <v>495</v>
      </c>
      <c r="E130" t="s">
        <v>506</v>
      </c>
      <c r="F130">
        <v>35</v>
      </c>
      <c r="G130" t="s">
        <v>517</v>
      </c>
      <c r="H130">
        <v>2.99</v>
      </c>
      <c r="I130" t="s">
        <v>527</v>
      </c>
      <c r="J130" t="s">
        <v>532</v>
      </c>
      <c r="K130">
        <v>3</v>
      </c>
      <c r="L130" t="s">
        <v>535</v>
      </c>
      <c r="M130" t="s">
        <v>541</v>
      </c>
      <c r="N130">
        <v>40</v>
      </c>
      <c r="O130">
        <v>250</v>
      </c>
      <c r="P130" t="s">
        <v>546</v>
      </c>
      <c r="Q130" t="s">
        <v>552</v>
      </c>
      <c r="R130">
        <v>320</v>
      </c>
    </row>
    <row r="131" spans="1:18">
      <c r="A131" t="s">
        <v>222</v>
      </c>
      <c r="B131" t="s">
        <v>10</v>
      </c>
      <c r="C131" t="s">
        <v>32</v>
      </c>
      <c r="D131" t="s">
        <v>489</v>
      </c>
      <c r="E131" t="s">
        <v>507</v>
      </c>
      <c r="F131">
        <v>36</v>
      </c>
      <c r="G131" t="s">
        <v>517</v>
      </c>
      <c r="H131">
        <v>8.76</v>
      </c>
      <c r="I131" t="s">
        <v>527</v>
      </c>
      <c r="J131" t="s">
        <v>532</v>
      </c>
      <c r="K131">
        <v>3</v>
      </c>
      <c r="L131" t="s">
        <v>535</v>
      </c>
      <c r="M131" t="s">
        <v>541</v>
      </c>
      <c r="N131">
        <v>40</v>
      </c>
      <c r="O131">
        <v>250</v>
      </c>
      <c r="P131" t="s">
        <v>546</v>
      </c>
      <c r="Q131" t="s">
        <v>552</v>
      </c>
      <c r="R131">
        <v>320</v>
      </c>
    </row>
    <row r="132" spans="1:18">
      <c r="A132" t="s">
        <v>223</v>
      </c>
      <c r="B132" t="s">
        <v>10</v>
      </c>
      <c r="C132" t="s">
        <v>32</v>
      </c>
      <c r="D132" t="s">
        <v>490</v>
      </c>
      <c r="E132" t="s">
        <v>507</v>
      </c>
      <c r="F132">
        <v>36</v>
      </c>
      <c r="G132" t="s">
        <v>517</v>
      </c>
      <c r="H132">
        <v>5.26</v>
      </c>
      <c r="I132" t="s">
        <v>527</v>
      </c>
      <c r="J132" t="s">
        <v>532</v>
      </c>
      <c r="K132">
        <v>3</v>
      </c>
      <c r="L132" t="s">
        <v>535</v>
      </c>
      <c r="M132" t="s">
        <v>541</v>
      </c>
      <c r="N132">
        <v>40</v>
      </c>
      <c r="O132">
        <v>250</v>
      </c>
      <c r="P132" t="s">
        <v>546</v>
      </c>
      <c r="Q132" t="s">
        <v>552</v>
      </c>
      <c r="R132">
        <v>320</v>
      </c>
    </row>
    <row r="133" spans="1:18">
      <c r="A133" t="s">
        <v>224</v>
      </c>
      <c r="B133" t="s">
        <v>10</v>
      </c>
      <c r="C133" t="s">
        <v>32</v>
      </c>
      <c r="D133" t="s">
        <v>495</v>
      </c>
      <c r="E133" t="s">
        <v>507</v>
      </c>
      <c r="F133">
        <v>36</v>
      </c>
      <c r="G133" t="s">
        <v>517</v>
      </c>
      <c r="H133">
        <v>3.5</v>
      </c>
      <c r="I133" t="s">
        <v>527</v>
      </c>
      <c r="J133" t="s">
        <v>532</v>
      </c>
      <c r="K133">
        <v>3</v>
      </c>
      <c r="L133" t="s">
        <v>535</v>
      </c>
      <c r="M133" t="s">
        <v>541</v>
      </c>
      <c r="N133">
        <v>40</v>
      </c>
      <c r="O133">
        <v>250</v>
      </c>
      <c r="P133" t="s">
        <v>546</v>
      </c>
      <c r="Q133" t="s">
        <v>552</v>
      </c>
      <c r="R133">
        <v>320</v>
      </c>
    </row>
    <row r="134" spans="1:18">
      <c r="A134" t="s">
        <v>225</v>
      </c>
      <c r="B134" t="s">
        <v>10</v>
      </c>
      <c r="C134" t="s">
        <v>32</v>
      </c>
      <c r="D134" t="s">
        <v>489</v>
      </c>
      <c r="E134" t="s">
        <v>508</v>
      </c>
      <c r="F134">
        <v>37</v>
      </c>
      <c r="G134" t="s">
        <v>517</v>
      </c>
      <c r="H134">
        <v>8.76</v>
      </c>
      <c r="I134" t="s">
        <v>527</v>
      </c>
      <c r="J134" t="s">
        <v>532</v>
      </c>
      <c r="K134">
        <v>3</v>
      </c>
      <c r="L134" t="s">
        <v>535</v>
      </c>
      <c r="M134" t="s">
        <v>541</v>
      </c>
      <c r="N134">
        <v>40</v>
      </c>
      <c r="O134">
        <v>250</v>
      </c>
      <c r="P134" t="s">
        <v>546</v>
      </c>
      <c r="Q134" t="s">
        <v>552</v>
      </c>
      <c r="R134">
        <v>320</v>
      </c>
    </row>
    <row r="135" spans="1:18">
      <c r="A135" t="s">
        <v>226</v>
      </c>
      <c r="B135" t="s">
        <v>10</v>
      </c>
      <c r="C135" t="s">
        <v>32</v>
      </c>
      <c r="D135" t="s">
        <v>490</v>
      </c>
      <c r="E135" t="s">
        <v>508</v>
      </c>
      <c r="F135">
        <v>37</v>
      </c>
      <c r="G135" t="s">
        <v>517</v>
      </c>
      <c r="H135">
        <v>5.26</v>
      </c>
      <c r="I135" t="s">
        <v>527</v>
      </c>
      <c r="J135" t="s">
        <v>532</v>
      </c>
      <c r="K135">
        <v>3</v>
      </c>
      <c r="L135" t="s">
        <v>535</v>
      </c>
      <c r="M135" t="s">
        <v>541</v>
      </c>
      <c r="N135">
        <v>40</v>
      </c>
      <c r="O135">
        <v>250</v>
      </c>
      <c r="P135" t="s">
        <v>546</v>
      </c>
      <c r="Q135" t="s">
        <v>552</v>
      </c>
      <c r="R135">
        <v>320</v>
      </c>
    </row>
    <row r="136" spans="1:18">
      <c r="A136" t="s">
        <v>227</v>
      </c>
      <c r="B136" t="s">
        <v>10</v>
      </c>
      <c r="C136" t="s">
        <v>32</v>
      </c>
      <c r="D136" t="s">
        <v>495</v>
      </c>
      <c r="E136" t="s">
        <v>508</v>
      </c>
      <c r="F136">
        <v>37</v>
      </c>
      <c r="G136" t="s">
        <v>517</v>
      </c>
      <c r="H136">
        <v>3.5</v>
      </c>
      <c r="I136" t="s">
        <v>527</v>
      </c>
      <c r="J136" t="s">
        <v>532</v>
      </c>
      <c r="K136">
        <v>3</v>
      </c>
      <c r="L136" t="s">
        <v>535</v>
      </c>
      <c r="M136" t="s">
        <v>541</v>
      </c>
      <c r="N136">
        <v>40</v>
      </c>
      <c r="O136">
        <v>250</v>
      </c>
      <c r="P136" t="s">
        <v>546</v>
      </c>
      <c r="Q136" t="s">
        <v>552</v>
      </c>
      <c r="R136">
        <v>320</v>
      </c>
    </row>
    <row r="137" spans="1:18">
      <c r="A137" t="s">
        <v>228</v>
      </c>
      <c r="B137" t="s">
        <v>10</v>
      </c>
      <c r="C137" t="s">
        <v>32</v>
      </c>
      <c r="D137" t="s">
        <v>489</v>
      </c>
      <c r="E137" t="s">
        <v>509</v>
      </c>
      <c r="F137">
        <v>38</v>
      </c>
      <c r="G137" t="s">
        <v>517</v>
      </c>
      <c r="H137">
        <v>7.46</v>
      </c>
      <c r="I137" t="s">
        <v>527</v>
      </c>
      <c r="J137" t="s">
        <v>532</v>
      </c>
      <c r="K137">
        <v>3</v>
      </c>
      <c r="L137" t="s">
        <v>535</v>
      </c>
      <c r="M137" t="s">
        <v>541</v>
      </c>
      <c r="N137">
        <v>40</v>
      </c>
      <c r="O137">
        <v>250</v>
      </c>
      <c r="P137" t="s">
        <v>546</v>
      </c>
      <c r="Q137" t="s">
        <v>552</v>
      </c>
      <c r="R137">
        <v>320</v>
      </c>
    </row>
    <row r="138" spans="1:18">
      <c r="A138" t="s">
        <v>229</v>
      </c>
      <c r="B138" t="s">
        <v>10</v>
      </c>
      <c r="C138" t="s">
        <v>32</v>
      </c>
      <c r="D138" t="s">
        <v>490</v>
      </c>
      <c r="E138" t="s">
        <v>509</v>
      </c>
      <c r="F138">
        <v>38</v>
      </c>
      <c r="G138" t="s">
        <v>517</v>
      </c>
      <c r="H138">
        <v>4.48</v>
      </c>
      <c r="I138" t="s">
        <v>527</v>
      </c>
      <c r="J138" t="s">
        <v>532</v>
      </c>
      <c r="K138">
        <v>3</v>
      </c>
      <c r="L138" t="s">
        <v>535</v>
      </c>
      <c r="M138" t="s">
        <v>541</v>
      </c>
      <c r="N138">
        <v>40</v>
      </c>
      <c r="O138">
        <v>250</v>
      </c>
      <c r="P138" t="s">
        <v>546</v>
      </c>
      <c r="Q138" t="s">
        <v>552</v>
      </c>
      <c r="R138">
        <v>320</v>
      </c>
    </row>
    <row r="139" spans="1:18">
      <c r="A139" t="s">
        <v>230</v>
      </c>
      <c r="B139" t="s">
        <v>10</v>
      </c>
      <c r="C139" t="s">
        <v>32</v>
      </c>
      <c r="D139" t="s">
        <v>495</v>
      </c>
      <c r="E139" t="s">
        <v>509</v>
      </c>
      <c r="F139">
        <v>38</v>
      </c>
      <c r="G139" t="s">
        <v>517</v>
      </c>
      <c r="H139">
        <v>2.99</v>
      </c>
      <c r="I139" t="s">
        <v>527</v>
      </c>
      <c r="J139" t="s">
        <v>532</v>
      </c>
      <c r="K139">
        <v>3</v>
      </c>
      <c r="L139" t="s">
        <v>535</v>
      </c>
      <c r="M139" t="s">
        <v>541</v>
      </c>
      <c r="N139">
        <v>40</v>
      </c>
      <c r="O139">
        <v>250</v>
      </c>
      <c r="P139" t="s">
        <v>546</v>
      </c>
      <c r="Q139" t="s">
        <v>552</v>
      </c>
      <c r="R139">
        <v>320</v>
      </c>
    </row>
    <row r="140" spans="1:18">
      <c r="A140" t="s">
        <v>231</v>
      </c>
      <c r="B140" t="s">
        <v>10</v>
      </c>
      <c r="C140" t="s">
        <v>32</v>
      </c>
      <c r="D140" t="s">
        <v>489</v>
      </c>
      <c r="E140" t="s">
        <v>510</v>
      </c>
      <c r="F140">
        <v>39</v>
      </c>
      <c r="G140" t="s">
        <v>517</v>
      </c>
      <c r="H140">
        <v>5.42</v>
      </c>
      <c r="I140" t="s">
        <v>527</v>
      </c>
      <c r="J140" t="s">
        <v>532</v>
      </c>
      <c r="K140">
        <v>3</v>
      </c>
      <c r="L140" t="s">
        <v>535</v>
      </c>
      <c r="M140" t="s">
        <v>541</v>
      </c>
      <c r="N140">
        <v>40</v>
      </c>
      <c r="O140">
        <v>250</v>
      </c>
      <c r="P140" t="s">
        <v>546</v>
      </c>
      <c r="Q140" t="s">
        <v>552</v>
      </c>
      <c r="R140">
        <v>320</v>
      </c>
    </row>
    <row r="141" spans="1:18">
      <c r="A141" t="s">
        <v>232</v>
      </c>
      <c r="B141" t="s">
        <v>10</v>
      </c>
      <c r="C141" t="s">
        <v>32</v>
      </c>
      <c r="D141" t="s">
        <v>490</v>
      </c>
      <c r="E141" t="s">
        <v>510</v>
      </c>
      <c r="F141">
        <v>39</v>
      </c>
      <c r="G141" t="s">
        <v>517</v>
      </c>
      <c r="H141">
        <v>3.25</v>
      </c>
      <c r="I141" t="s">
        <v>527</v>
      </c>
      <c r="J141" t="s">
        <v>532</v>
      </c>
      <c r="K141">
        <v>3</v>
      </c>
      <c r="L141" t="s">
        <v>535</v>
      </c>
      <c r="M141" t="s">
        <v>541</v>
      </c>
      <c r="N141">
        <v>40</v>
      </c>
      <c r="O141">
        <v>250</v>
      </c>
      <c r="P141" t="s">
        <v>546</v>
      </c>
      <c r="Q141" t="s">
        <v>552</v>
      </c>
      <c r="R141">
        <v>320</v>
      </c>
    </row>
    <row r="142" spans="1:18">
      <c r="A142" t="s">
        <v>233</v>
      </c>
      <c r="B142" t="s">
        <v>10</v>
      </c>
      <c r="C142" t="s">
        <v>32</v>
      </c>
      <c r="D142" t="s">
        <v>495</v>
      </c>
      <c r="E142" t="s">
        <v>510</v>
      </c>
      <c r="F142">
        <v>39</v>
      </c>
      <c r="G142" t="s">
        <v>517</v>
      </c>
      <c r="H142">
        <v>2.17</v>
      </c>
      <c r="I142" t="s">
        <v>527</v>
      </c>
      <c r="J142" t="s">
        <v>532</v>
      </c>
      <c r="K142">
        <v>3</v>
      </c>
      <c r="L142" t="s">
        <v>535</v>
      </c>
      <c r="M142" t="s">
        <v>541</v>
      </c>
      <c r="N142">
        <v>40</v>
      </c>
      <c r="O142">
        <v>250</v>
      </c>
      <c r="P142" t="s">
        <v>546</v>
      </c>
      <c r="Q142" t="s">
        <v>550</v>
      </c>
      <c r="R142">
        <v>320</v>
      </c>
    </row>
    <row r="143" spans="1:18">
      <c r="A143" t="s">
        <v>234</v>
      </c>
      <c r="B143" t="s">
        <v>10</v>
      </c>
      <c r="C143" t="s">
        <v>32</v>
      </c>
      <c r="D143" t="s">
        <v>489</v>
      </c>
      <c r="E143" t="s">
        <v>511</v>
      </c>
      <c r="F143">
        <v>40</v>
      </c>
      <c r="G143" t="s">
        <v>517</v>
      </c>
      <c r="H143">
        <v>3.35</v>
      </c>
      <c r="I143" t="s">
        <v>527</v>
      </c>
      <c r="J143" t="s">
        <v>532</v>
      </c>
      <c r="K143">
        <v>3</v>
      </c>
      <c r="L143" t="s">
        <v>535</v>
      </c>
      <c r="M143" t="s">
        <v>541</v>
      </c>
      <c r="N143">
        <v>40</v>
      </c>
      <c r="O143">
        <v>250</v>
      </c>
      <c r="P143" t="s">
        <v>546</v>
      </c>
      <c r="Q143" t="s">
        <v>552</v>
      </c>
      <c r="R143">
        <v>320</v>
      </c>
    </row>
    <row r="144" spans="1:18">
      <c r="A144" t="s">
        <v>235</v>
      </c>
      <c r="B144" t="s">
        <v>10</v>
      </c>
      <c r="C144" t="s">
        <v>32</v>
      </c>
      <c r="D144" t="s">
        <v>490</v>
      </c>
      <c r="E144" t="s">
        <v>511</v>
      </c>
      <c r="F144">
        <v>40</v>
      </c>
      <c r="G144" t="s">
        <v>517</v>
      </c>
      <c r="H144">
        <v>2.01</v>
      </c>
      <c r="I144" t="s">
        <v>527</v>
      </c>
      <c r="J144" t="s">
        <v>532</v>
      </c>
      <c r="K144">
        <v>3</v>
      </c>
      <c r="L144" t="s">
        <v>535</v>
      </c>
      <c r="M144" t="s">
        <v>541</v>
      </c>
      <c r="N144">
        <v>40</v>
      </c>
      <c r="O144">
        <v>250</v>
      </c>
      <c r="P144" t="s">
        <v>546</v>
      </c>
      <c r="Q144" t="s">
        <v>550</v>
      </c>
      <c r="R144">
        <v>320</v>
      </c>
    </row>
    <row r="145" spans="1:18">
      <c r="A145" t="s">
        <v>236</v>
      </c>
      <c r="B145" t="s">
        <v>10</v>
      </c>
      <c r="C145" t="s">
        <v>32</v>
      </c>
      <c r="D145" t="s">
        <v>495</v>
      </c>
      <c r="E145" t="s">
        <v>511</v>
      </c>
      <c r="F145">
        <v>40</v>
      </c>
      <c r="G145" t="s">
        <v>517</v>
      </c>
      <c r="H145">
        <v>1.34</v>
      </c>
      <c r="I145" t="s">
        <v>527</v>
      </c>
      <c r="J145" t="s">
        <v>532</v>
      </c>
      <c r="K145">
        <v>3</v>
      </c>
      <c r="L145" t="s">
        <v>535</v>
      </c>
      <c r="M145" t="s">
        <v>541</v>
      </c>
      <c r="N145">
        <v>40</v>
      </c>
      <c r="O145">
        <v>250</v>
      </c>
      <c r="P145" t="s">
        <v>546</v>
      </c>
      <c r="Q145" t="s">
        <v>551</v>
      </c>
      <c r="R145">
        <v>320</v>
      </c>
    </row>
    <row r="146" spans="1:18">
      <c r="A146" t="s">
        <v>237</v>
      </c>
      <c r="B146" t="s">
        <v>11</v>
      </c>
      <c r="C146" t="s">
        <v>33</v>
      </c>
      <c r="D146" t="s">
        <v>489</v>
      </c>
      <c r="E146" t="s">
        <v>506</v>
      </c>
      <c r="F146">
        <v>35</v>
      </c>
      <c r="G146" t="s">
        <v>518</v>
      </c>
      <c r="H146">
        <v>3.98</v>
      </c>
      <c r="I146" t="s">
        <v>528</v>
      </c>
      <c r="J146" t="s">
        <v>534</v>
      </c>
      <c r="K146">
        <v>2</v>
      </c>
      <c r="L146" t="s">
        <v>537</v>
      </c>
      <c r="M146" t="s">
        <v>543</v>
      </c>
      <c r="N146">
        <v>85</v>
      </c>
      <c r="O146">
        <v>600</v>
      </c>
      <c r="P146" t="s">
        <v>548</v>
      </c>
      <c r="Q146" t="s">
        <v>550</v>
      </c>
      <c r="R146">
        <v>280</v>
      </c>
    </row>
    <row r="147" spans="1:18">
      <c r="A147" t="s">
        <v>238</v>
      </c>
      <c r="B147" t="s">
        <v>11</v>
      </c>
      <c r="C147" t="s">
        <v>33</v>
      </c>
      <c r="D147" t="s">
        <v>492</v>
      </c>
      <c r="E147" t="s">
        <v>506</v>
      </c>
      <c r="F147">
        <v>35</v>
      </c>
      <c r="G147" t="s">
        <v>518</v>
      </c>
      <c r="H147">
        <v>2.39</v>
      </c>
      <c r="I147" t="s">
        <v>528</v>
      </c>
      <c r="J147" t="s">
        <v>534</v>
      </c>
      <c r="K147">
        <v>2</v>
      </c>
      <c r="L147" t="s">
        <v>537</v>
      </c>
      <c r="M147" t="s">
        <v>543</v>
      </c>
      <c r="N147">
        <v>85</v>
      </c>
      <c r="O147">
        <v>600</v>
      </c>
      <c r="P147" t="s">
        <v>548</v>
      </c>
      <c r="Q147" t="s">
        <v>550</v>
      </c>
      <c r="R147">
        <v>280</v>
      </c>
    </row>
    <row r="148" spans="1:18">
      <c r="A148" t="s">
        <v>239</v>
      </c>
      <c r="B148" t="s">
        <v>11</v>
      </c>
      <c r="C148" t="s">
        <v>33</v>
      </c>
      <c r="D148" t="s">
        <v>496</v>
      </c>
      <c r="E148" t="s">
        <v>506</v>
      </c>
      <c r="F148">
        <v>35</v>
      </c>
      <c r="G148" t="s">
        <v>518</v>
      </c>
      <c r="H148">
        <v>1.59</v>
      </c>
      <c r="I148" t="s">
        <v>528</v>
      </c>
      <c r="J148" t="s">
        <v>534</v>
      </c>
      <c r="K148">
        <v>2</v>
      </c>
      <c r="L148" t="s">
        <v>537</v>
      </c>
      <c r="M148" t="s">
        <v>543</v>
      </c>
      <c r="N148">
        <v>85</v>
      </c>
      <c r="O148">
        <v>600</v>
      </c>
      <c r="P148" t="s">
        <v>548</v>
      </c>
      <c r="Q148" t="s">
        <v>551</v>
      </c>
      <c r="R148">
        <v>280</v>
      </c>
    </row>
    <row r="149" spans="1:18">
      <c r="A149" t="s">
        <v>240</v>
      </c>
      <c r="B149" t="s">
        <v>11</v>
      </c>
      <c r="C149" t="s">
        <v>33</v>
      </c>
      <c r="D149" t="s">
        <v>489</v>
      </c>
      <c r="E149" t="s">
        <v>507</v>
      </c>
      <c r="F149">
        <v>36</v>
      </c>
      <c r="G149" t="s">
        <v>518</v>
      </c>
      <c r="H149">
        <v>6.72</v>
      </c>
      <c r="I149" t="s">
        <v>528</v>
      </c>
      <c r="J149" t="s">
        <v>534</v>
      </c>
      <c r="K149">
        <v>2</v>
      </c>
      <c r="L149" t="s">
        <v>537</v>
      </c>
      <c r="M149" t="s">
        <v>543</v>
      </c>
      <c r="N149">
        <v>85</v>
      </c>
      <c r="O149">
        <v>600</v>
      </c>
      <c r="P149" t="s">
        <v>548</v>
      </c>
      <c r="Q149" t="s">
        <v>552</v>
      </c>
      <c r="R149">
        <v>280</v>
      </c>
    </row>
    <row r="150" spans="1:18">
      <c r="A150" t="s">
        <v>241</v>
      </c>
      <c r="B150" t="s">
        <v>11</v>
      </c>
      <c r="C150" t="s">
        <v>33</v>
      </c>
      <c r="D150" t="s">
        <v>492</v>
      </c>
      <c r="E150" t="s">
        <v>507</v>
      </c>
      <c r="F150">
        <v>36</v>
      </c>
      <c r="G150" t="s">
        <v>518</v>
      </c>
      <c r="H150">
        <v>4.03</v>
      </c>
      <c r="I150" t="s">
        <v>528</v>
      </c>
      <c r="J150" t="s">
        <v>534</v>
      </c>
      <c r="K150">
        <v>2</v>
      </c>
      <c r="L150" t="s">
        <v>537</v>
      </c>
      <c r="M150" t="s">
        <v>543</v>
      </c>
      <c r="N150">
        <v>85</v>
      </c>
      <c r="O150">
        <v>600</v>
      </c>
      <c r="P150" t="s">
        <v>548</v>
      </c>
      <c r="Q150" t="s">
        <v>550</v>
      </c>
      <c r="R150">
        <v>280</v>
      </c>
    </row>
    <row r="151" spans="1:18">
      <c r="A151" t="s">
        <v>242</v>
      </c>
      <c r="B151" t="s">
        <v>11</v>
      </c>
      <c r="C151" t="s">
        <v>33</v>
      </c>
      <c r="D151" t="s">
        <v>496</v>
      </c>
      <c r="E151" t="s">
        <v>507</v>
      </c>
      <c r="F151">
        <v>36</v>
      </c>
      <c r="G151" t="s">
        <v>518</v>
      </c>
      <c r="H151">
        <v>2.69</v>
      </c>
      <c r="I151" t="s">
        <v>528</v>
      </c>
      <c r="J151" t="s">
        <v>534</v>
      </c>
      <c r="K151">
        <v>2</v>
      </c>
      <c r="L151" t="s">
        <v>537</v>
      </c>
      <c r="M151" t="s">
        <v>543</v>
      </c>
      <c r="N151">
        <v>85</v>
      </c>
      <c r="O151">
        <v>600</v>
      </c>
      <c r="P151" t="s">
        <v>548</v>
      </c>
      <c r="Q151" t="s">
        <v>550</v>
      </c>
      <c r="R151">
        <v>280</v>
      </c>
    </row>
    <row r="152" spans="1:18">
      <c r="A152" t="s">
        <v>243</v>
      </c>
      <c r="B152" t="s">
        <v>11</v>
      </c>
      <c r="C152" t="s">
        <v>33</v>
      </c>
      <c r="D152" t="s">
        <v>489</v>
      </c>
      <c r="E152" t="s">
        <v>508</v>
      </c>
      <c r="F152">
        <v>37</v>
      </c>
      <c r="G152" t="s">
        <v>518</v>
      </c>
      <c r="H152">
        <v>9.19</v>
      </c>
      <c r="I152" t="s">
        <v>528</v>
      </c>
      <c r="J152" t="s">
        <v>534</v>
      </c>
      <c r="K152">
        <v>2</v>
      </c>
      <c r="L152" t="s">
        <v>537</v>
      </c>
      <c r="M152" t="s">
        <v>543</v>
      </c>
      <c r="N152">
        <v>85</v>
      </c>
      <c r="O152">
        <v>600</v>
      </c>
      <c r="P152" t="s">
        <v>548</v>
      </c>
      <c r="Q152" t="s">
        <v>552</v>
      </c>
      <c r="R152">
        <v>280</v>
      </c>
    </row>
    <row r="153" spans="1:18">
      <c r="A153" t="s">
        <v>244</v>
      </c>
      <c r="B153" t="s">
        <v>11</v>
      </c>
      <c r="C153" t="s">
        <v>33</v>
      </c>
      <c r="D153" t="s">
        <v>492</v>
      </c>
      <c r="E153" t="s">
        <v>508</v>
      </c>
      <c r="F153">
        <v>37</v>
      </c>
      <c r="G153" t="s">
        <v>518</v>
      </c>
      <c r="H153">
        <v>5.52</v>
      </c>
      <c r="I153" t="s">
        <v>528</v>
      </c>
      <c r="J153" t="s">
        <v>534</v>
      </c>
      <c r="K153">
        <v>2</v>
      </c>
      <c r="L153" t="s">
        <v>537</v>
      </c>
      <c r="M153" t="s">
        <v>543</v>
      </c>
      <c r="N153">
        <v>85</v>
      </c>
      <c r="O153">
        <v>600</v>
      </c>
      <c r="P153" t="s">
        <v>548</v>
      </c>
      <c r="Q153" t="s">
        <v>552</v>
      </c>
      <c r="R153">
        <v>280</v>
      </c>
    </row>
    <row r="154" spans="1:18">
      <c r="A154" t="s">
        <v>245</v>
      </c>
      <c r="B154" t="s">
        <v>11</v>
      </c>
      <c r="C154" t="s">
        <v>33</v>
      </c>
      <c r="D154" t="s">
        <v>496</v>
      </c>
      <c r="E154" t="s">
        <v>508</v>
      </c>
      <c r="F154">
        <v>37</v>
      </c>
      <c r="G154" t="s">
        <v>518</v>
      </c>
      <c r="H154">
        <v>3.68</v>
      </c>
      <c r="I154" t="s">
        <v>528</v>
      </c>
      <c r="J154" t="s">
        <v>534</v>
      </c>
      <c r="K154">
        <v>2</v>
      </c>
      <c r="L154" t="s">
        <v>537</v>
      </c>
      <c r="M154" t="s">
        <v>543</v>
      </c>
      <c r="N154">
        <v>85</v>
      </c>
      <c r="O154">
        <v>600</v>
      </c>
      <c r="P154" t="s">
        <v>548</v>
      </c>
      <c r="Q154" t="s">
        <v>550</v>
      </c>
      <c r="R154">
        <v>280</v>
      </c>
    </row>
    <row r="155" spans="1:18">
      <c r="A155" t="s">
        <v>246</v>
      </c>
      <c r="B155" t="s">
        <v>11</v>
      </c>
      <c r="C155" t="s">
        <v>33</v>
      </c>
      <c r="D155" t="s">
        <v>489</v>
      </c>
      <c r="E155" t="s">
        <v>509</v>
      </c>
      <c r="F155">
        <v>38</v>
      </c>
      <c r="G155" t="s">
        <v>518</v>
      </c>
      <c r="H155">
        <v>10.21</v>
      </c>
      <c r="I155" t="s">
        <v>528</v>
      </c>
      <c r="J155" t="s">
        <v>534</v>
      </c>
      <c r="K155">
        <v>2</v>
      </c>
      <c r="L155" t="s">
        <v>537</v>
      </c>
      <c r="M155" t="s">
        <v>543</v>
      </c>
      <c r="N155">
        <v>85</v>
      </c>
      <c r="O155">
        <v>600</v>
      </c>
      <c r="P155" t="s">
        <v>548</v>
      </c>
      <c r="Q155" t="s">
        <v>552</v>
      </c>
      <c r="R155">
        <v>280</v>
      </c>
    </row>
    <row r="156" spans="1:18">
      <c r="A156" t="s">
        <v>247</v>
      </c>
      <c r="B156" t="s">
        <v>11</v>
      </c>
      <c r="C156" t="s">
        <v>33</v>
      </c>
      <c r="D156" t="s">
        <v>492</v>
      </c>
      <c r="E156" t="s">
        <v>509</v>
      </c>
      <c r="F156">
        <v>38</v>
      </c>
      <c r="G156" t="s">
        <v>518</v>
      </c>
      <c r="H156">
        <v>6.12</v>
      </c>
      <c r="I156" t="s">
        <v>528</v>
      </c>
      <c r="J156" t="s">
        <v>534</v>
      </c>
      <c r="K156">
        <v>2</v>
      </c>
      <c r="L156" t="s">
        <v>537</v>
      </c>
      <c r="M156" t="s">
        <v>543</v>
      </c>
      <c r="N156">
        <v>85</v>
      </c>
      <c r="O156">
        <v>600</v>
      </c>
      <c r="P156" t="s">
        <v>548</v>
      </c>
      <c r="Q156" t="s">
        <v>552</v>
      </c>
      <c r="R156">
        <v>280</v>
      </c>
    </row>
    <row r="157" spans="1:18">
      <c r="A157" t="s">
        <v>248</v>
      </c>
      <c r="B157" t="s">
        <v>11</v>
      </c>
      <c r="C157" t="s">
        <v>33</v>
      </c>
      <c r="D157" t="s">
        <v>496</v>
      </c>
      <c r="E157" t="s">
        <v>509</v>
      </c>
      <c r="F157">
        <v>38</v>
      </c>
      <c r="G157" t="s">
        <v>518</v>
      </c>
      <c r="H157">
        <v>4.08</v>
      </c>
      <c r="I157" t="s">
        <v>528</v>
      </c>
      <c r="J157" t="s">
        <v>534</v>
      </c>
      <c r="K157">
        <v>2</v>
      </c>
      <c r="L157" t="s">
        <v>537</v>
      </c>
      <c r="M157" t="s">
        <v>543</v>
      </c>
      <c r="N157">
        <v>85</v>
      </c>
      <c r="O157">
        <v>600</v>
      </c>
      <c r="P157" t="s">
        <v>548</v>
      </c>
      <c r="Q157" t="s">
        <v>550</v>
      </c>
      <c r="R157">
        <v>280</v>
      </c>
    </row>
    <row r="158" spans="1:18">
      <c r="A158" t="s">
        <v>249</v>
      </c>
      <c r="B158" t="s">
        <v>11</v>
      </c>
      <c r="C158" t="s">
        <v>33</v>
      </c>
      <c r="D158" t="s">
        <v>489</v>
      </c>
      <c r="E158" t="s">
        <v>510</v>
      </c>
      <c r="F158">
        <v>39</v>
      </c>
      <c r="G158" t="s">
        <v>518</v>
      </c>
      <c r="H158">
        <v>9.19</v>
      </c>
      <c r="I158" t="s">
        <v>528</v>
      </c>
      <c r="J158" t="s">
        <v>534</v>
      </c>
      <c r="K158">
        <v>2</v>
      </c>
      <c r="L158" t="s">
        <v>537</v>
      </c>
      <c r="M158" t="s">
        <v>543</v>
      </c>
      <c r="N158">
        <v>85</v>
      </c>
      <c r="O158">
        <v>600</v>
      </c>
      <c r="P158" t="s">
        <v>548</v>
      </c>
      <c r="Q158" t="s">
        <v>552</v>
      </c>
      <c r="R158">
        <v>280</v>
      </c>
    </row>
    <row r="159" spans="1:18">
      <c r="A159" t="s">
        <v>250</v>
      </c>
      <c r="B159" t="s">
        <v>11</v>
      </c>
      <c r="C159" t="s">
        <v>33</v>
      </c>
      <c r="D159" t="s">
        <v>492</v>
      </c>
      <c r="E159" t="s">
        <v>510</v>
      </c>
      <c r="F159">
        <v>39</v>
      </c>
      <c r="G159" t="s">
        <v>518</v>
      </c>
      <c r="H159">
        <v>5.52</v>
      </c>
      <c r="I159" t="s">
        <v>528</v>
      </c>
      <c r="J159" t="s">
        <v>534</v>
      </c>
      <c r="K159">
        <v>2</v>
      </c>
      <c r="L159" t="s">
        <v>537</v>
      </c>
      <c r="M159" t="s">
        <v>543</v>
      </c>
      <c r="N159">
        <v>85</v>
      </c>
      <c r="O159">
        <v>600</v>
      </c>
      <c r="P159" t="s">
        <v>548</v>
      </c>
      <c r="Q159" t="s">
        <v>552</v>
      </c>
      <c r="R159">
        <v>280</v>
      </c>
    </row>
    <row r="160" spans="1:18">
      <c r="A160" t="s">
        <v>251</v>
      </c>
      <c r="B160" t="s">
        <v>11</v>
      </c>
      <c r="C160" t="s">
        <v>33</v>
      </c>
      <c r="D160" t="s">
        <v>496</v>
      </c>
      <c r="E160" t="s">
        <v>510</v>
      </c>
      <c r="F160">
        <v>39</v>
      </c>
      <c r="G160" t="s">
        <v>518</v>
      </c>
      <c r="H160">
        <v>3.68</v>
      </c>
      <c r="I160" t="s">
        <v>528</v>
      </c>
      <c r="J160" t="s">
        <v>534</v>
      </c>
      <c r="K160">
        <v>2</v>
      </c>
      <c r="L160" t="s">
        <v>537</v>
      </c>
      <c r="M160" t="s">
        <v>543</v>
      </c>
      <c r="N160">
        <v>85</v>
      </c>
      <c r="O160">
        <v>600</v>
      </c>
      <c r="P160" t="s">
        <v>548</v>
      </c>
      <c r="Q160" t="s">
        <v>550</v>
      </c>
      <c r="R160">
        <v>280</v>
      </c>
    </row>
    <row r="161" spans="1:18">
      <c r="A161" t="s">
        <v>252</v>
      </c>
      <c r="B161" t="s">
        <v>11</v>
      </c>
      <c r="C161" t="s">
        <v>33</v>
      </c>
      <c r="D161" t="s">
        <v>489</v>
      </c>
      <c r="E161" t="s">
        <v>511</v>
      </c>
      <c r="F161">
        <v>40</v>
      </c>
      <c r="G161" t="s">
        <v>518</v>
      </c>
      <c r="H161">
        <v>6.72</v>
      </c>
      <c r="I161" t="s">
        <v>528</v>
      </c>
      <c r="J161" t="s">
        <v>534</v>
      </c>
      <c r="K161">
        <v>2</v>
      </c>
      <c r="L161" t="s">
        <v>537</v>
      </c>
      <c r="M161" t="s">
        <v>543</v>
      </c>
      <c r="N161">
        <v>85</v>
      </c>
      <c r="O161">
        <v>600</v>
      </c>
      <c r="P161" t="s">
        <v>548</v>
      </c>
      <c r="Q161" t="s">
        <v>552</v>
      </c>
      <c r="R161">
        <v>280</v>
      </c>
    </row>
    <row r="162" spans="1:18">
      <c r="A162" t="s">
        <v>253</v>
      </c>
      <c r="B162" t="s">
        <v>11</v>
      </c>
      <c r="C162" t="s">
        <v>33</v>
      </c>
      <c r="D162" t="s">
        <v>492</v>
      </c>
      <c r="E162" t="s">
        <v>511</v>
      </c>
      <c r="F162">
        <v>40</v>
      </c>
      <c r="G162" t="s">
        <v>518</v>
      </c>
      <c r="H162">
        <v>4.03</v>
      </c>
      <c r="I162" t="s">
        <v>528</v>
      </c>
      <c r="J162" t="s">
        <v>534</v>
      </c>
      <c r="K162">
        <v>2</v>
      </c>
      <c r="L162" t="s">
        <v>537</v>
      </c>
      <c r="M162" t="s">
        <v>543</v>
      </c>
      <c r="N162">
        <v>85</v>
      </c>
      <c r="O162">
        <v>600</v>
      </c>
      <c r="P162" t="s">
        <v>548</v>
      </c>
      <c r="Q162" t="s">
        <v>550</v>
      </c>
      <c r="R162">
        <v>280</v>
      </c>
    </row>
    <row r="163" spans="1:18">
      <c r="A163" t="s">
        <v>254</v>
      </c>
      <c r="B163" t="s">
        <v>11</v>
      </c>
      <c r="C163" t="s">
        <v>33</v>
      </c>
      <c r="D163" t="s">
        <v>496</v>
      </c>
      <c r="E163" t="s">
        <v>511</v>
      </c>
      <c r="F163">
        <v>40</v>
      </c>
      <c r="G163" t="s">
        <v>518</v>
      </c>
      <c r="H163">
        <v>2.69</v>
      </c>
      <c r="I163" t="s">
        <v>528</v>
      </c>
      <c r="J163" t="s">
        <v>534</v>
      </c>
      <c r="K163">
        <v>2</v>
      </c>
      <c r="L163" t="s">
        <v>537</v>
      </c>
      <c r="M163" t="s">
        <v>543</v>
      </c>
      <c r="N163">
        <v>85</v>
      </c>
      <c r="O163">
        <v>600</v>
      </c>
      <c r="P163" t="s">
        <v>548</v>
      </c>
      <c r="Q163" t="s">
        <v>550</v>
      </c>
      <c r="R163">
        <v>280</v>
      </c>
    </row>
    <row r="164" spans="1:18">
      <c r="A164" t="s">
        <v>255</v>
      </c>
      <c r="B164" t="s">
        <v>11</v>
      </c>
      <c r="C164" t="s">
        <v>33</v>
      </c>
      <c r="D164" t="s">
        <v>489</v>
      </c>
      <c r="E164" t="s">
        <v>512</v>
      </c>
      <c r="F164">
        <v>41</v>
      </c>
      <c r="G164" t="s">
        <v>518</v>
      </c>
      <c r="H164">
        <v>3.98</v>
      </c>
      <c r="I164" t="s">
        <v>528</v>
      </c>
      <c r="J164" t="s">
        <v>534</v>
      </c>
      <c r="K164">
        <v>2</v>
      </c>
      <c r="L164" t="s">
        <v>537</v>
      </c>
      <c r="M164" t="s">
        <v>543</v>
      </c>
      <c r="N164">
        <v>85</v>
      </c>
      <c r="O164">
        <v>600</v>
      </c>
      <c r="P164" t="s">
        <v>548</v>
      </c>
      <c r="Q164" t="s">
        <v>550</v>
      </c>
      <c r="R164">
        <v>280</v>
      </c>
    </row>
    <row r="165" spans="1:18">
      <c r="A165" t="s">
        <v>256</v>
      </c>
      <c r="B165" t="s">
        <v>11</v>
      </c>
      <c r="C165" t="s">
        <v>33</v>
      </c>
      <c r="D165" t="s">
        <v>492</v>
      </c>
      <c r="E165" t="s">
        <v>512</v>
      </c>
      <c r="F165">
        <v>41</v>
      </c>
      <c r="G165" t="s">
        <v>518</v>
      </c>
      <c r="H165">
        <v>2.39</v>
      </c>
      <c r="I165" t="s">
        <v>528</v>
      </c>
      <c r="J165" t="s">
        <v>534</v>
      </c>
      <c r="K165">
        <v>2</v>
      </c>
      <c r="L165" t="s">
        <v>537</v>
      </c>
      <c r="M165" t="s">
        <v>543</v>
      </c>
      <c r="N165">
        <v>85</v>
      </c>
      <c r="O165">
        <v>600</v>
      </c>
      <c r="P165" t="s">
        <v>548</v>
      </c>
      <c r="Q165" t="s">
        <v>550</v>
      </c>
      <c r="R165">
        <v>280</v>
      </c>
    </row>
    <row r="166" spans="1:18">
      <c r="A166" t="s">
        <v>257</v>
      </c>
      <c r="B166" t="s">
        <v>11</v>
      </c>
      <c r="C166" t="s">
        <v>33</v>
      </c>
      <c r="D166" t="s">
        <v>496</v>
      </c>
      <c r="E166" t="s">
        <v>512</v>
      </c>
      <c r="F166">
        <v>41</v>
      </c>
      <c r="G166" t="s">
        <v>518</v>
      </c>
      <c r="H166">
        <v>1.59</v>
      </c>
      <c r="I166" t="s">
        <v>528</v>
      </c>
      <c r="J166" t="s">
        <v>534</v>
      </c>
      <c r="K166">
        <v>2</v>
      </c>
      <c r="L166" t="s">
        <v>537</v>
      </c>
      <c r="M166" t="s">
        <v>543</v>
      </c>
      <c r="N166">
        <v>85</v>
      </c>
      <c r="O166">
        <v>600</v>
      </c>
      <c r="P166" t="s">
        <v>548</v>
      </c>
      <c r="Q166" t="s">
        <v>551</v>
      </c>
      <c r="R166">
        <v>280</v>
      </c>
    </row>
    <row r="167" spans="1:18">
      <c r="A167" t="s">
        <v>258</v>
      </c>
      <c r="B167" t="s">
        <v>11</v>
      </c>
      <c r="C167" t="s">
        <v>34</v>
      </c>
      <c r="D167" t="s">
        <v>489</v>
      </c>
      <c r="E167" t="s">
        <v>506</v>
      </c>
      <c r="F167">
        <v>35</v>
      </c>
      <c r="G167" t="s">
        <v>518</v>
      </c>
      <c r="H167">
        <v>3.98</v>
      </c>
      <c r="I167" t="s">
        <v>528</v>
      </c>
      <c r="J167" t="s">
        <v>534</v>
      </c>
      <c r="K167">
        <v>2</v>
      </c>
      <c r="L167" t="s">
        <v>537</v>
      </c>
      <c r="M167" t="s">
        <v>543</v>
      </c>
      <c r="N167">
        <v>85</v>
      </c>
      <c r="O167">
        <v>600</v>
      </c>
      <c r="P167" t="s">
        <v>548</v>
      </c>
      <c r="Q167" t="s">
        <v>552</v>
      </c>
      <c r="R167">
        <v>280</v>
      </c>
    </row>
    <row r="168" spans="1:18">
      <c r="A168" t="s">
        <v>259</v>
      </c>
      <c r="B168" t="s">
        <v>11</v>
      </c>
      <c r="C168" t="s">
        <v>34</v>
      </c>
      <c r="D168" t="s">
        <v>492</v>
      </c>
      <c r="E168" t="s">
        <v>506</v>
      </c>
      <c r="F168">
        <v>35</v>
      </c>
      <c r="G168" t="s">
        <v>518</v>
      </c>
      <c r="H168">
        <v>2.39</v>
      </c>
      <c r="I168" t="s">
        <v>528</v>
      </c>
      <c r="J168" t="s">
        <v>534</v>
      </c>
      <c r="K168">
        <v>2</v>
      </c>
      <c r="L168" t="s">
        <v>537</v>
      </c>
      <c r="M168" t="s">
        <v>543</v>
      </c>
      <c r="N168">
        <v>85</v>
      </c>
      <c r="O168">
        <v>600</v>
      </c>
      <c r="P168" t="s">
        <v>548</v>
      </c>
      <c r="Q168" t="s">
        <v>550</v>
      </c>
      <c r="R168">
        <v>280</v>
      </c>
    </row>
    <row r="169" spans="1:18">
      <c r="A169" t="s">
        <v>260</v>
      </c>
      <c r="B169" t="s">
        <v>11</v>
      </c>
      <c r="C169" t="s">
        <v>34</v>
      </c>
      <c r="D169" t="s">
        <v>496</v>
      </c>
      <c r="E169" t="s">
        <v>506</v>
      </c>
      <c r="F169">
        <v>35</v>
      </c>
      <c r="G169" t="s">
        <v>518</v>
      </c>
      <c r="H169">
        <v>1.59</v>
      </c>
      <c r="I169" t="s">
        <v>528</v>
      </c>
      <c r="J169" t="s">
        <v>534</v>
      </c>
      <c r="K169">
        <v>2</v>
      </c>
      <c r="L169" t="s">
        <v>537</v>
      </c>
      <c r="M169" t="s">
        <v>543</v>
      </c>
      <c r="N169">
        <v>85</v>
      </c>
      <c r="O169">
        <v>600</v>
      </c>
      <c r="P169" t="s">
        <v>548</v>
      </c>
      <c r="Q169" t="s">
        <v>551</v>
      </c>
      <c r="R169">
        <v>280</v>
      </c>
    </row>
    <row r="170" spans="1:18">
      <c r="A170" t="s">
        <v>261</v>
      </c>
      <c r="B170" t="s">
        <v>11</v>
      </c>
      <c r="C170" t="s">
        <v>34</v>
      </c>
      <c r="D170" t="s">
        <v>489</v>
      </c>
      <c r="E170" t="s">
        <v>507</v>
      </c>
      <c r="F170">
        <v>36</v>
      </c>
      <c r="G170" t="s">
        <v>518</v>
      </c>
      <c r="H170">
        <v>6.72</v>
      </c>
      <c r="I170" t="s">
        <v>528</v>
      </c>
      <c r="J170" t="s">
        <v>534</v>
      </c>
      <c r="K170">
        <v>2</v>
      </c>
      <c r="L170" t="s">
        <v>537</v>
      </c>
      <c r="M170" t="s">
        <v>543</v>
      </c>
      <c r="N170">
        <v>85</v>
      </c>
      <c r="O170">
        <v>600</v>
      </c>
      <c r="P170" t="s">
        <v>548</v>
      </c>
      <c r="Q170" t="s">
        <v>552</v>
      </c>
      <c r="R170">
        <v>280</v>
      </c>
    </row>
    <row r="171" spans="1:18">
      <c r="A171" t="s">
        <v>262</v>
      </c>
      <c r="B171" t="s">
        <v>11</v>
      </c>
      <c r="C171" t="s">
        <v>34</v>
      </c>
      <c r="D171" t="s">
        <v>492</v>
      </c>
      <c r="E171" t="s">
        <v>507</v>
      </c>
      <c r="F171">
        <v>36</v>
      </c>
      <c r="G171" t="s">
        <v>518</v>
      </c>
      <c r="H171">
        <v>4.03</v>
      </c>
      <c r="I171" t="s">
        <v>528</v>
      </c>
      <c r="J171" t="s">
        <v>534</v>
      </c>
      <c r="K171">
        <v>2</v>
      </c>
      <c r="L171" t="s">
        <v>537</v>
      </c>
      <c r="M171" t="s">
        <v>543</v>
      </c>
      <c r="N171">
        <v>85</v>
      </c>
      <c r="O171">
        <v>600</v>
      </c>
      <c r="P171" t="s">
        <v>548</v>
      </c>
      <c r="Q171" t="s">
        <v>552</v>
      </c>
      <c r="R171">
        <v>280</v>
      </c>
    </row>
    <row r="172" spans="1:18">
      <c r="A172" t="s">
        <v>263</v>
      </c>
      <c r="B172" t="s">
        <v>11</v>
      </c>
      <c r="C172" t="s">
        <v>34</v>
      </c>
      <c r="D172" t="s">
        <v>496</v>
      </c>
      <c r="E172" t="s">
        <v>507</v>
      </c>
      <c r="F172">
        <v>36</v>
      </c>
      <c r="G172" t="s">
        <v>518</v>
      </c>
      <c r="H172">
        <v>2.69</v>
      </c>
      <c r="I172" t="s">
        <v>528</v>
      </c>
      <c r="J172" t="s">
        <v>534</v>
      </c>
      <c r="K172">
        <v>2</v>
      </c>
      <c r="L172" t="s">
        <v>537</v>
      </c>
      <c r="M172" t="s">
        <v>543</v>
      </c>
      <c r="N172">
        <v>85</v>
      </c>
      <c r="O172">
        <v>600</v>
      </c>
      <c r="P172" t="s">
        <v>548</v>
      </c>
      <c r="Q172" t="s">
        <v>550</v>
      </c>
      <c r="R172">
        <v>280</v>
      </c>
    </row>
    <row r="173" spans="1:18">
      <c r="A173" t="s">
        <v>264</v>
      </c>
      <c r="B173" t="s">
        <v>11</v>
      </c>
      <c r="C173" t="s">
        <v>34</v>
      </c>
      <c r="D173" t="s">
        <v>489</v>
      </c>
      <c r="E173" t="s">
        <v>508</v>
      </c>
      <c r="F173">
        <v>37</v>
      </c>
      <c r="G173" t="s">
        <v>518</v>
      </c>
      <c r="H173">
        <v>9.19</v>
      </c>
      <c r="I173" t="s">
        <v>528</v>
      </c>
      <c r="J173" t="s">
        <v>534</v>
      </c>
      <c r="K173">
        <v>2</v>
      </c>
      <c r="L173" t="s">
        <v>537</v>
      </c>
      <c r="M173" t="s">
        <v>543</v>
      </c>
      <c r="N173">
        <v>85</v>
      </c>
      <c r="O173">
        <v>600</v>
      </c>
      <c r="P173" t="s">
        <v>548</v>
      </c>
      <c r="Q173" t="s">
        <v>552</v>
      </c>
      <c r="R173">
        <v>280</v>
      </c>
    </row>
    <row r="174" spans="1:18">
      <c r="A174" t="s">
        <v>265</v>
      </c>
      <c r="B174" t="s">
        <v>11</v>
      </c>
      <c r="C174" t="s">
        <v>34</v>
      </c>
      <c r="D174" t="s">
        <v>492</v>
      </c>
      <c r="E174" t="s">
        <v>508</v>
      </c>
      <c r="F174">
        <v>37</v>
      </c>
      <c r="G174" t="s">
        <v>518</v>
      </c>
      <c r="H174">
        <v>5.52</v>
      </c>
      <c r="I174" t="s">
        <v>528</v>
      </c>
      <c r="J174" t="s">
        <v>534</v>
      </c>
      <c r="K174">
        <v>2</v>
      </c>
      <c r="L174" t="s">
        <v>537</v>
      </c>
      <c r="M174" t="s">
        <v>543</v>
      </c>
      <c r="N174">
        <v>85</v>
      </c>
      <c r="O174">
        <v>600</v>
      </c>
      <c r="P174" t="s">
        <v>548</v>
      </c>
      <c r="Q174" t="s">
        <v>552</v>
      </c>
      <c r="R174">
        <v>280</v>
      </c>
    </row>
    <row r="175" spans="1:18">
      <c r="A175" t="s">
        <v>266</v>
      </c>
      <c r="B175" t="s">
        <v>11</v>
      </c>
      <c r="C175" t="s">
        <v>34</v>
      </c>
      <c r="D175" t="s">
        <v>496</v>
      </c>
      <c r="E175" t="s">
        <v>508</v>
      </c>
      <c r="F175">
        <v>37</v>
      </c>
      <c r="G175" t="s">
        <v>518</v>
      </c>
      <c r="H175">
        <v>3.68</v>
      </c>
      <c r="I175" t="s">
        <v>528</v>
      </c>
      <c r="J175" t="s">
        <v>534</v>
      </c>
      <c r="K175">
        <v>2</v>
      </c>
      <c r="L175" t="s">
        <v>537</v>
      </c>
      <c r="M175" t="s">
        <v>543</v>
      </c>
      <c r="N175">
        <v>85</v>
      </c>
      <c r="O175">
        <v>600</v>
      </c>
      <c r="P175" t="s">
        <v>548</v>
      </c>
      <c r="Q175" t="s">
        <v>552</v>
      </c>
      <c r="R175">
        <v>280</v>
      </c>
    </row>
    <row r="176" spans="1:18">
      <c r="A176" t="s">
        <v>267</v>
      </c>
      <c r="B176" t="s">
        <v>11</v>
      </c>
      <c r="C176" t="s">
        <v>34</v>
      </c>
      <c r="D176" t="s">
        <v>489</v>
      </c>
      <c r="E176" t="s">
        <v>509</v>
      </c>
      <c r="F176">
        <v>38</v>
      </c>
      <c r="G176" t="s">
        <v>518</v>
      </c>
      <c r="H176">
        <v>10.21</v>
      </c>
      <c r="I176" t="s">
        <v>528</v>
      </c>
      <c r="J176" t="s">
        <v>534</v>
      </c>
      <c r="K176">
        <v>2</v>
      </c>
      <c r="L176" t="s">
        <v>537</v>
      </c>
      <c r="M176" t="s">
        <v>543</v>
      </c>
      <c r="N176">
        <v>85</v>
      </c>
      <c r="O176">
        <v>600</v>
      </c>
      <c r="P176" t="s">
        <v>548</v>
      </c>
      <c r="Q176" t="s">
        <v>552</v>
      </c>
      <c r="R176">
        <v>280</v>
      </c>
    </row>
    <row r="177" spans="1:18">
      <c r="A177" t="s">
        <v>268</v>
      </c>
      <c r="B177" t="s">
        <v>11</v>
      </c>
      <c r="C177" t="s">
        <v>34</v>
      </c>
      <c r="D177" t="s">
        <v>492</v>
      </c>
      <c r="E177" t="s">
        <v>509</v>
      </c>
      <c r="F177">
        <v>38</v>
      </c>
      <c r="G177" t="s">
        <v>518</v>
      </c>
      <c r="H177">
        <v>6.12</v>
      </c>
      <c r="I177" t="s">
        <v>528</v>
      </c>
      <c r="J177" t="s">
        <v>534</v>
      </c>
      <c r="K177">
        <v>2</v>
      </c>
      <c r="L177" t="s">
        <v>537</v>
      </c>
      <c r="M177" t="s">
        <v>543</v>
      </c>
      <c r="N177">
        <v>85</v>
      </c>
      <c r="O177">
        <v>600</v>
      </c>
      <c r="P177" t="s">
        <v>548</v>
      </c>
      <c r="Q177" t="s">
        <v>552</v>
      </c>
      <c r="R177">
        <v>280</v>
      </c>
    </row>
    <row r="178" spans="1:18">
      <c r="A178" t="s">
        <v>269</v>
      </c>
      <c r="B178" t="s">
        <v>11</v>
      </c>
      <c r="C178" t="s">
        <v>34</v>
      </c>
      <c r="D178" t="s">
        <v>496</v>
      </c>
      <c r="E178" t="s">
        <v>509</v>
      </c>
      <c r="F178">
        <v>38</v>
      </c>
      <c r="G178" t="s">
        <v>518</v>
      </c>
      <c r="H178">
        <v>4.08</v>
      </c>
      <c r="I178" t="s">
        <v>528</v>
      </c>
      <c r="J178" t="s">
        <v>534</v>
      </c>
      <c r="K178">
        <v>2</v>
      </c>
      <c r="L178" t="s">
        <v>537</v>
      </c>
      <c r="M178" t="s">
        <v>543</v>
      </c>
      <c r="N178">
        <v>85</v>
      </c>
      <c r="O178">
        <v>600</v>
      </c>
      <c r="P178" t="s">
        <v>548</v>
      </c>
      <c r="Q178" t="s">
        <v>552</v>
      </c>
      <c r="R178">
        <v>280</v>
      </c>
    </row>
    <row r="179" spans="1:18">
      <c r="A179" t="s">
        <v>270</v>
      </c>
      <c r="B179" t="s">
        <v>11</v>
      </c>
      <c r="C179" t="s">
        <v>34</v>
      </c>
      <c r="D179" t="s">
        <v>489</v>
      </c>
      <c r="E179" t="s">
        <v>510</v>
      </c>
      <c r="F179">
        <v>39</v>
      </c>
      <c r="G179" t="s">
        <v>518</v>
      </c>
      <c r="H179">
        <v>9.19</v>
      </c>
      <c r="I179" t="s">
        <v>528</v>
      </c>
      <c r="J179" t="s">
        <v>534</v>
      </c>
      <c r="K179">
        <v>2</v>
      </c>
      <c r="L179" t="s">
        <v>537</v>
      </c>
      <c r="M179" t="s">
        <v>543</v>
      </c>
      <c r="N179">
        <v>85</v>
      </c>
      <c r="O179">
        <v>600</v>
      </c>
      <c r="P179" t="s">
        <v>548</v>
      </c>
      <c r="Q179" t="s">
        <v>552</v>
      </c>
      <c r="R179">
        <v>280</v>
      </c>
    </row>
    <row r="180" spans="1:18">
      <c r="A180" t="s">
        <v>271</v>
      </c>
      <c r="B180" t="s">
        <v>11</v>
      </c>
      <c r="C180" t="s">
        <v>34</v>
      </c>
      <c r="D180" t="s">
        <v>492</v>
      </c>
      <c r="E180" t="s">
        <v>510</v>
      </c>
      <c r="F180">
        <v>39</v>
      </c>
      <c r="G180" t="s">
        <v>518</v>
      </c>
      <c r="H180">
        <v>5.52</v>
      </c>
      <c r="I180" t="s">
        <v>528</v>
      </c>
      <c r="J180" t="s">
        <v>534</v>
      </c>
      <c r="K180">
        <v>2</v>
      </c>
      <c r="L180" t="s">
        <v>537</v>
      </c>
      <c r="M180" t="s">
        <v>543</v>
      </c>
      <c r="N180">
        <v>85</v>
      </c>
      <c r="O180">
        <v>600</v>
      </c>
      <c r="P180" t="s">
        <v>548</v>
      </c>
      <c r="Q180" t="s">
        <v>552</v>
      </c>
      <c r="R180">
        <v>280</v>
      </c>
    </row>
    <row r="181" spans="1:18">
      <c r="A181" t="s">
        <v>272</v>
      </c>
      <c r="B181" t="s">
        <v>11</v>
      </c>
      <c r="C181" t="s">
        <v>34</v>
      </c>
      <c r="D181" t="s">
        <v>496</v>
      </c>
      <c r="E181" t="s">
        <v>510</v>
      </c>
      <c r="F181">
        <v>39</v>
      </c>
      <c r="G181" t="s">
        <v>518</v>
      </c>
      <c r="H181">
        <v>3.68</v>
      </c>
      <c r="I181" t="s">
        <v>528</v>
      </c>
      <c r="J181" t="s">
        <v>534</v>
      </c>
      <c r="K181">
        <v>2</v>
      </c>
      <c r="L181" t="s">
        <v>537</v>
      </c>
      <c r="M181" t="s">
        <v>543</v>
      </c>
      <c r="N181">
        <v>85</v>
      </c>
      <c r="O181">
        <v>600</v>
      </c>
      <c r="P181" t="s">
        <v>548</v>
      </c>
      <c r="Q181" t="s">
        <v>552</v>
      </c>
      <c r="R181">
        <v>280</v>
      </c>
    </row>
    <row r="182" spans="1:18">
      <c r="A182" t="s">
        <v>273</v>
      </c>
      <c r="B182" t="s">
        <v>11</v>
      </c>
      <c r="C182" t="s">
        <v>34</v>
      </c>
      <c r="D182" t="s">
        <v>489</v>
      </c>
      <c r="E182" t="s">
        <v>511</v>
      </c>
      <c r="F182">
        <v>40</v>
      </c>
      <c r="G182" t="s">
        <v>518</v>
      </c>
      <c r="H182">
        <v>6.72</v>
      </c>
      <c r="I182" t="s">
        <v>528</v>
      </c>
      <c r="J182" t="s">
        <v>534</v>
      </c>
      <c r="K182">
        <v>2</v>
      </c>
      <c r="L182" t="s">
        <v>537</v>
      </c>
      <c r="M182" t="s">
        <v>543</v>
      </c>
      <c r="N182">
        <v>85</v>
      </c>
      <c r="O182">
        <v>600</v>
      </c>
      <c r="P182" t="s">
        <v>548</v>
      </c>
      <c r="Q182" t="s">
        <v>552</v>
      </c>
      <c r="R182">
        <v>280</v>
      </c>
    </row>
    <row r="183" spans="1:18">
      <c r="A183" t="s">
        <v>274</v>
      </c>
      <c r="B183" t="s">
        <v>11</v>
      </c>
      <c r="C183" t="s">
        <v>34</v>
      </c>
      <c r="D183" t="s">
        <v>492</v>
      </c>
      <c r="E183" t="s">
        <v>511</v>
      </c>
      <c r="F183">
        <v>40</v>
      </c>
      <c r="G183" t="s">
        <v>518</v>
      </c>
      <c r="H183">
        <v>4.03</v>
      </c>
      <c r="I183" t="s">
        <v>528</v>
      </c>
      <c r="J183" t="s">
        <v>534</v>
      </c>
      <c r="K183">
        <v>2</v>
      </c>
      <c r="L183" t="s">
        <v>537</v>
      </c>
      <c r="M183" t="s">
        <v>543</v>
      </c>
      <c r="N183">
        <v>85</v>
      </c>
      <c r="O183">
        <v>600</v>
      </c>
      <c r="P183" t="s">
        <v>548</v>
      </c>
      <c r="Q183" t="s">
        <v>552</v>
      </c>
      <c r="R183">
        <v>280</v>
      </c>
    </row>
    <row r="184" spans="1:18">
      <c r="A184" t="s">
        <v>275</v>
      </c>
      <c r="B184" t="s">
        <v>11</v>
      </c>
      <c r="C184" t="s">
        <v>34</v>
      </c>
      <c r="D184" t="s">
        <v>496</v>
      </c>
      <c r="E184" t="s">
        <v>511</v>
      </c>
      <c r="F184">
        <v>40</v>
      </c>
      <c r="G184" t="s">
        <v>518</v>
      </c>
      <c r="H184">
        <v>2.69</v>
      </c>
      <c r="I184" t="s">
        <v>528</v>
      </c>
      <c r="J184" t="s">
        <v>534</v>
      </c>
      <c r="K184">
        <v>2</v>
      </c>
      <c r="L184" t="s">
        <v>537</v>
      </c>
      <c r="M184" t="s">
        <v>543</v>
      </c>
      <c r="N184">
        <v>85</v>
      </c>
      <c r="O184">
        <v>600</v>
      </c>
      <c r="P184" t="s">
        <v>548</v>
      </c>
      <c r="Q184" t="s">
        <v>550</v>
      </c>
      <c r="R184">
        <v>280</v>
      </c>
    </row>
    <row r="185" spans="1:18">
      <c r="A185" t="s">
        <v>276</v>
      </c>
      <c r="B185" t="s">
        <v>11</v>
      </c>
      <c r="C185" t="s">
        <v>34</v>
      </c>
      <c r="D185" t="s">
        <v>489</v>
      </c>
      <c r="E185" t="s">
        <v>512</v>
      </c>
      <c r="F185">
        <v>41</v>
      </c>
      <c r="G185" t="s">
        <v>518</v>
      </c>
      <c r="H185">
        <v>3.98</v>
      </c>
      <c r="I185" t="s">
        <v>528</v>
      </c>
      <c r="J185" t="s">
        <v>534</v>
      </c>
      <c r="K185">
        <v>2</v>
      </c>
      <c r="L185" t="s">
        <v>537</v>
      </c>
      <c r="M185" t="s">
        <v>543</v>
      </c>
      <c r="N185">
        <v>85</v>
      </c>
      <c r="O185">
        <v>600</v>
      </c>
      <c r="P185" t="s">
        <v>548</v>
      </c>
      <c r="Q185" t="s">
        <v>552</v>
      </c>
      <c r="R185">
        <v>280</v>
      </c>
    </row>
    <row r="186" spans="1:18">
      <c r="A186" t="s">
        <v>277</v>
      </c>
      <c r="B186" t="s">
        <v>11</v>
      </c>
      <c r="C186" t="s">
        <v>34</v>
      </c>
      <c r="D186" t="s">
        <v>492</v>
      </c>
      <c r="E186" t="s">
        <v>512</v>
      </c>
      <c r="F186">
        <v>41</v>
      </c>
      <c r="G186" t="s">
        <v>518</v>
      </c>
      <c r="H186">
        <v>2.39</v>
      </c>
      <c r="I186" t="s">
        <v>528</v>
      </c>
      <c r="J186" t="s">
        <v>534</v>
      </c>
      <c r="K186">
        <v>2</v>
      </c>
      <c r="L186" t="s">
        <v>537</v>
      </c>
      <c r="M186" t="s">
        <v>543</v>
      </c>
      <c r="N186">
        <v>85</v>
      </c>
      <c r="O186">
        <v>600</v>
      </c>
      <c r="P186" t="s">
        <v>548</v>
      </c>
      <c r="Q186" t="s">
        <v>550</v>
      </c>
      <c r="R186">
        <v>280</v>
      </c>
    </row>
    <row r="187" spans="1:18">
      <c r="A187" t="s">
        <v>278</v>
      </c>
      <c r="B187" t="s">
        <v>11</v>
      </c>
      <c r="C187" t="s">
        <v>34</v>
      </c>
      <c r="D187" t="s">
        <v>496</v>
      </c>
      <c r="E187" t="s">
        <v>512</v>
      </c>
      <c r="F187">
        <v>41</v>
      </c>
      <c r="G187" t="s">
        <v>518</v>
      </c>
      <c r="H187">
        <v>1.59</v>
      </c>
      <c r="I187" t="s">
        <v>528</v>
      </c>
      <c r="J187" t="s">
        <v>534</v>
      </c>
      <c r="K187">
        <v>2</v>
      </c>
      <c r="L187" t="s">
        <v>537</v>
      </c>
      <c r="M187" t="s">
        <v>543</v>
      </c>
      <c r="N187">
        <v>85</v>
      </c>
      <c r="O187">
        <v>600</v>
      </c>
      <c r="P187" t="s">
        <v>548</v>
      </c>
      <c r="Q187" t="s">
        <v>551</v>
      </c>
      <c r="R187">
        <v>280</v>
      </c>
    </row>
    <row r="188" spans="1:18">
      <c r="A188" t="s">
        <v>279</v>
      </c>
      <c r="B188" t="s">
        <v>12</v>
      </c>
      <c r="C188" t="s">
        <v>35</v>
      </c>
      <c r="D188" t="s">
        <v>489</v>
      </c>
      <c r="E188" t="s">
        <v>509</v>
      </c>
      <c r="F188">
        <v>38</v>
      </c>
      <c r="G188" t="s">
        <v>519</v>
      </c>
      <c r="H188">
        <v>3.98</v>
      </c>
      <c r="I188" t="s">
        <v>528</v>
      </c>
      <c r="J188" t="s">
        <v>532</v>
      </c>
      <c r="K188">
        <v>2</v>
      </c>
      <c r="L188" t="s">
        <v>535</v>
      </c>
      <c r="M188" t="s">
        <v>541</v>
      </c>
      <c r="N188">
        <v>35</v>
      </c>
      <c r="O188">
        <v>300</v>
      </c>
      <c r="P188" t="s">
        <v>546</v>
      </c>
      <c r="Q188" t="s">
        <v>550</v>
      </c>
      <c r="R188">
        <v>300</v>
      </c>
    </row>
    <row r="189" spans="1:18">
      <c r="A189" t="s">
        <v>280</v>
      </c>
      <c r="B189" t="s">
        <v>12</v>
      </c>
      <c r="C189" t="s">
        <v>35</v>
      </c>
      <c r="D189" t="s">
        <v>497</v>
      </c>
      <c r="E189" t="s">
        <v>509</v>
      </c>
      <c r="F189">
        <v>38</v>
      </c>
      <c r="G189" t="s">
        <v>519</v>
      </c>
      <c r="H189">
        <v>2.39</v>
      </c>
      <c r="I189" t="s">
        <v>528</v>
      </c>
      <c r="J189" t="s">
        <v>532</v>
      </c>
      <c r="K189">
        <v>2</v>
      </c>
      <c r="L189" t="s">
        <v>535</v>
      </c>
      <c r="M189" t="s">
        <v>541</v>
      </c>
      <c r="N189">
        <v>35</v>
      </c>
      <c r="O189">
        <v>300</v>
      </c>
      <c r="P189" t="s">
        <v>546</v>
      </c>
      <c r="Q189" t="s">
        <v>550</v>
      </c>
      <c r="R189">
        <v>300</v>
      </c>
    </row>
    <row r="190" spans="1:18">
      <c r="A190" t="s">
        <v>281</v>
      </c>
      <c r="B190" t="s">
        <v>12</v>
      </c>
      <c r="C190" t="s">
        <v>35</v>
      </c>
      <c r="D190" t="s">
        <v>498</v>
      </c>
      <c r="E190" t="s">
        <v>509</v>
      </c>
      <c r="F190">
        <v>38</v>
      </c>
      <c r="G190" t="s">
        <v>519</v>
      </c>
      <c r="H190">
        <v>1.59</v>
      </c>
      <c r="I190" t="s">
        <v>528</v>
      </c>
      <c r="J190" t="s">
        <v>532</v>
      </c>
      <c r="K190">
        <v>2</v>
      </c>
      <c r="L190" t="s">
        <v>535</v>
      </c>
      <c r="M190" t="s">
        <v>541</v>
      </c>
      <c r="N190">
        <v>35</v>
      </c>
      <c r="O190">
        <v>300</v>
      </c>
      <c r="P190" t="s">
        <v>546</v>
      </c>
      <c r="Q190" t="s">
        <v>551</v>
      </c>
      <c r="R190">
        <v>300</v>
      </c>
    </row>
    <row r="191" spans="1:18">
      <c r="A191" t="s">
        <v>282</v>
      </c>
      <c r="B191" t="s">
        <v>12</v>
      </c>
      <c r="C191" t="s">
        <v>35</v>
      </c>
      <c r="D191" t="s">
        <v>489</v>
      </c>
      <c r="E191" t="s">
        <v>510</v>
      </c>
      <c r="F191">
        <v>39</v>
      </c>
      <c r="G191" t="s">
        <v>519</v>
      </c>
      <c r="H191">
        <v>6.72</v>
      </c>
      <c r="I191" t="s">
        <v>528</v>
      </c>
      <c r="J191" t="s">
        <v>532</v>
      </c>
      <c r="K191">
        <v>2</v>
      </c>
      <c r="L191" t="s">
        <v>535</v>
      </c>
      <c r="M191" t="s">
        <v>541</v>
      </c>
      <c r="N191">
        <v>35</v>
      </c>
      <c r="O191">
        <v>300</v>
      </c>
      <c r="P191" t="s">
        <v>546</v>
      </c>
      <c r="Q191" t="s">
        <v>552</v>
      </c>
      <c r="R191">
        <v>300</v>
      </c>
    </row>
    <row r="192" spans="1:18">
      <c r="A192" t="s">
        <v>283</v>
      </c>
      <c r="B192" t="s">
        <v>12</v>
      </c>
      <c r="C192" t="s">
        <v>35</v>
      </c>
      <c r="D192" t="s">
        <v>497</v>
      </c>
      <c r="E192" t="s">
        <v>510</v>
      </c>
      <c r="F192">
        <v>39</v>
      </c>
      <c r="G192" t="s">
        <v>519</v>
      </c>
      <c r="H192">
        <v>4.03</v>
      </c>
      <c r="I192" t="s">
        <v>528</v>
      </c>
      <c r="J192" t="s">
        <v>532</v>
      </c>
      <c r="K192">
        <v>2</v>
      </c>
      <c r="L192" t="s">
        <v>535</v>
      </c>
      <c r="M192" t="s">
        <v>541</v>
      </c>
      <c r="N192">
        <v>35</v>
      </c>
      <c r="O192">
        <v>300</v>
      </c>
      <c r="P192" t="s">
        <v>546</v>
      </c>
      <c r="Q192" t="s">
        <v>552</v>
      </c>
      <c r="R192">
        <v>300</v>
      </c>
    </row>
    <row r="193" spans="1:18">
      <c r="A193" t="s">
        <v>284</v>
      </c>
      <c r="B193" t="s">
        <v>12</v>
      </c>
      <c r="C193" t="s">
        <v>35</v>
      </c>
      <c r="D193" t="s">
        <v>498</v>
      </c>
      <c r="E193" t="s">
        <v>510</v>
      </c>
      <c r="F193">
        <v>39</v>
      </c>
      <c r="G193" t="s">
        <v>519</v>
      </c>
      <c r="H193">
        <v>2.69</v>
      </c>
      <c r="I193" t="s">
        <v>528</v>
      </c>
      <c r="J193" t="s">
        <v>532</v>
      </c>
      <c r="K193">
        <v>2</v>
      </c>
      <c r="L193" t="s">
        <v>535</v>
      </c>
      <c r="M193" t="s">
        <v>541</v>
      </c>
      <c r="N193">
        <v>35</v>
      </c>
      <c r="O193">
        <v>300</v>
      </c>
      <c r="P193" t="s">
        <v>546</v>
      </c>
      <c r="Q193" t="s">
        <v>550</v>
      </c>
      <c r="R193">
        <v>300</v>
      </c>
    </row>
    <row r="194" spans="1:18">
      <c r="A194" t="s">
        <v>285</v>
      </c>
      <c r="B194" t="s">
        <v>12</v>
      </c>
      <c r="C194" t="s">
        <v>35</v>
      </c>
      <c r="D194" t="s">
        <v>489</v>
      </c>
      <c r="E194" t="s">
        <v>511</v>
      </c>
      <c r="F194">
        <v>40</v>
      </c>
      <c r="G194" t="s">
        <v>519</v>
      </c>
      <c r="H194">
        <v>9.19</v>
      </c>
      <c r="I194" t="s">
        <v>528</v>
      </c>
      <c r="J194" t="s">
        <v>532</v>
      </c>
      <c r="K194">
        <v>2</v>
      </c>
      <c r="L194" t="s">
        <v>535</v>
      </c>
      <c r="M194" t="s">
        <v>541</v>
      </c>
      <c r="N194">
        <v>35</v>
      </c>
      <c r="O194">
        <v>300</v>
      </c>
      <c r="P194" t="s">
        <v>546</v>
      </c>
      <c r="Q194" t="s">
        <v>552</v>
      </c>
      <c r="R194">
        <v>300</v>
      </c>
    </row>
    <row r="195" spans="1:18">
      <c r="A195" t="s">
        <v>286</v>
      </c>
      <c r="B195" t="s">
        <v>12</v>
      </c>
      <c r="C195" t="s">
        <v>35</v>
      </c>
      <c r="D195" t="s">
        <v>497</v>
      </c>
      <c r="E195" t="s">
        <v>511</v>
      </c>
      <c r="F195">
        <v>40</v>
      </c>
      <c r="G195" t="s">
        <v>519</v>
      </c>
      <c r="H195">
        <v>5.52</v>
      </c>
      <c r="I195" t="s">
        <v>528</v>
      </c>
      <c r="J195" t="s">
        <v>532</v>
      </c>
      <c r="K195">
        <v>2</v>
      </c>
      <c r="L195" t="s">
        <v>535</v>
      </c>
      <c r="M195" t="s">
        <v>541</v>
      </c>
      <c r="N195">
        <v>35</v>
      </c>
      <c r="O195">
        <v>300</v>
      </c>
      <c r="P195" t="s">
        <v>546</v>
      </c>
      <c r="Q195" t="s">
        <v>552</v>
      </c>
      <c r="R195">
        <v>300</v>
      </c>
    </row>
    <row r="196" spans="1:18">
      <c r="A196" t="s">
        <v>287</v>
      </c>
      <c r="B196" t="s">
        <v>12</v>
      </c>
      <c r="C196" t="s">
        <v>35</v>
      </c>
      <c r="D196" t="s">
        <v>498</v>
      </c>
      <c r="E196" t="s">
        <v>511</v>
      </c>
      <c r="F196">
        <v>40</v>
      </c>
      <c r="G196" t="s">
        <v>519</v>
      </c>
      <c r="H196">
        <v>3.68</v>
      </c>
      <c r="I196" t="s">
        <v>528</v>
      </c>
      <c r="J196" t="s">
        <v>532</v>
      </c>
      <c r="K196">
        <v>2</v>
      </c>
      <c r="L196" t="s">
        <v>535</v>
      </c>
      <c r="M196" t="s">
        <v>541</v>
      </c>
      <c r="N196">
        <v>35</v>
      </c>
      <c r="O196">
        <v>300</v>
      </c>
      <c r="P196" t="s">
        <v>546</v>
      </c>
      <c r="Q196" t="s">
        <v>550</v>
      </c>
      <c r="R196">
        <v>300</v>
      </c>
    </row>
    <row r="197" spans="1:18">
      <c r="A197" t="s">
        <v>288</v>
      </c>
      <c r="B197" t="s">
        <v>12</v>
      </c>
      <c r="C197" t="s">
        <v>35</v>
      </c>
      <c r="D197" t="s">
        <v>489</v>
      </c>
      <c r="E197" t="s">
        <v>512</v>
      </c>
      <c r="F197">
        <v>41</v>
      </c>
      <c r="G197" t="s">
        <v>519</v>
      </c>
      <c r="H197">
        <v>10.21</v>
      </c>
      <c r="I197" t="s">
        <v>528</v>
      </c>
      <c r="J197" t="s">
        <v>532</v>
      </c>
      <c r="K197">
        <v>2</v>
      </c>
      <c r="L197" t="s">
        <v>535</v>
      </c>
      <c r="M197" t="s">
        <v>541</v>
      </c>
      <c r="N197">
        <v>35</v>
      </c>
      <c r="O197">
        <v>300</v>
      </c>
      <c r="P197" t="s">
        <v>546</v>
      </c>
      <c r="Q197" t="s">
        <v>552</v>
      </c>
      <c r="R197">
        <v>300</v>
      </c>
    </row>
    <row r="198" spans="1:18">
      <c r="A198" t="s">
        <v>289</v>
      </c>
      <c r="B198" t="s">
        <v>12</v>
      </c>
      <c r="C198" t="s">
        <v>35</v>
      </c>
      <c r="D198" t="s">
        <v>497</v>
      </c>
      <c r="E198" t="s">
        <v>512</v>
      </c>
      <c r="F198">
        <v>41</v>
      </c>
      <c r="G198" t="s">
        <v>519</v>
      </c>
      <c r="H198">
        <v>6.12</v>
      </c>
      <c r="I198" t="s">
        <v>528</v>
      </c>
      <c r="J198" t="s">
        <v>532</v>
      </c>
      <c r="K198">
        <v>2</v>
      </c>
      <c r="L198" t="s">
        <v>535</v>
      </c>
      <c r="M198" t="s">
        <v>541</v>
      </c>
      <c r="N198">
        <v>35</v>
      </c>
      <c r="O198">
        <v>300</v>
      </c>
      <c r="P198" t="s">
        <v>546</v>
      </c>
      <c r="Q198" t="s">
        <v>552</v>
      </c>
      <c r="R198">
        <v>300</v>
      </c>
    </row>
    <row r="199" spans="1:18">
      <c r="A199" t="s">
        <v>290</v>
      </c>
      <c r="B199" t="s">
        <v>12</v>
      </c>
      <c r="C199" t="s">
        <v>35</v>
      </c>
      <c r="D199" t="s">
        <v>498</v>
      </c>
      <c r="E199" t="s">
        <v>512</v>
      </c>
      <c r="F199">
        <v>41</v>
      </c>
      <c r="G199" t="s">
        <v>519</v>
      </c>
      <c r="H199">
        <v>4.08</v>
      </c>
      <c r="I199" t="s">
        <v>528</v>
      </c>
      <c r="J199" t="s">
        <v>532</v>
      </c>
      <c r="K199">
        <v>2</v>
      </c>
      <c r="L199" t="s">
        <v>535</v>
      </c>
      <c r="M199" t="s">
        <v>541</v>
      </c>
      <c r="N199">
        <v>35</v>
      </c>
      <c r="O199">
        <v>300</v>
      </c>
      <c r="P199" t="s">
        <v>546</v>
      </c>
      <c r="Q199" t="s">
        <v>552</v>
      </c>
      <c r="R199">
        <v>300</v>
      </c>
    </row>
    <row r="200" spans="1:18">
      <c r="A200" t="s">
        <v>291</v>
      </c>
      <c r="B200" t="s">
        <v>12</v>
      </c>
      <c r="C200" t="s">
        <v>35</v>
      </c>
      <c r="D200" t="s">
        <v>489</v>
      </c>
      <c r="E200" t="s">
        <v>513</v>
      </c>
      <c r="F200">
        <v>42</v>
      </c>
      <c r="G200" t="s">
        <v>519</v>
      </c>
      <c r="H200">
        <v>9.19</v>
      </c>
      <c r="I200" t="s">
        <v>528</v>
      </c>
      <c r="J200" t="s">
        <v>532</v>
      </c>
      <c r="K200">
        <v>2</v>
      </c>
      <c r="L200" t="s">
        <v>535</v>
      </c>
      <c r="M200" t="s">
        <v>541</v>
      </c>
      <c r="N200">
        <v>35</v>
      </c>
      <c r="O200">
        <v>300</v>
      </c>
      <c r="P200" t="s">
        <v>546</v>
      </c>
      <c r="Q200" t="s">
        <v>552</v>
      </c>
      <c r="R200">
        <v>300</v>
      </c>
    </row>
    <row r="201" spans="1:18">
      <c r="A201" t="s">
        <v>292</v>
      </c>
      <c r="B201" t="s">
        <v>12</v>
      </c>
      <c r="C201" t="s">
        <v>35</v>
      </c>
      <c r="D201" t="s">
        <v>497</v>
      </c>
      <c r="E201" t="s">
        <v>513</v>
      </c>
      <c r="F201">
        <v>42</v>
      </c>
      <c r="G201" t="s">
        <v>519</v>
      </c>
      <c r="H201">
        <v>5.52</v>
      </c>
      <c r="I201" t="s">
        <v>528</v>
      </c>
      <c r="J201" t="s">
        <v>532</v>
      </c>
      <c r="K201">
        <v>2</v>
      </c>
      <c r="L201" t="s">
        <v>535</v>
      </c>
      <c r="M201" t="s">
        <v>541</v>
      </c>
      <c r="N201">
        <v>35</v>
      </c>
      <c r="O201">
        <v>300</v>
      </c>
      <c r="P201" t="s">
        <v>546</v>
      </c>
      <c r="Q201" t="s">
        <v>552</v>
      </c>
      <c r="R201">
        <v>300</v>
      </c>
    </row>
    <row r="202" spans="1:18">
      <c r="A202" t="s">
        <v>293</v>
      </c>
      <c r="B202" t="s">
        <v>12</v>
      </c>
      <c r="C202" t="s">
        <v>35</v>
      </c>
      <c r="D202" t="s">
        <v>498</v>
      </c>
      <c r="E202" t="s">
        <v>513</v>
      </c>
      <c r="F202">
        <v>42</v>
      </c>
      <c r="G202" t="s">
        <v>519</v>
      </c>
      <c r="H202">
        <v>3.68</v>
      </c>
      <c r="I202" t="s">
        <v>528</v>
      </c>
      <c r="J202" t="s">
        <v>532</v>
      </c>
      <c r="K202">
        <v>2</v>
      </c>
      <c r="L202" t="s">
        <v>535</v>
      </c>
      <c r="M202" t="s">
        <v>541</v>
      </c>
      <c r="N202">
        <v>35</v>
      </c>
      <c r="O202">
        <v>300</v>
      </c>
      <c r="P202" t="s">
        <v>546</v>
      </c>
      <c r="Q202" t="s">
        <v>550</v>
      </c>
      <c r="R202">
        <v>300</v>
      </c>
    </row>
    <row r="203" spans="1:18">
      <c r="A203" t="s">
        <v>294</v>
      </c>
      <c r="B203" t="s">
        <v>12</v>
      </c>
      <c r="C203" t="s">
        <v>35</v>
      </c>
      <c r="D203" t="s">
        <v>489</v>
      </c>
      <c r="E203" t="s">
        <v>514</v>
      </c>
      <c r="F203">
        <v>43</v>
      </c>
      <c r="G203" t="s">
        <v>519</v>
      </c>
      <c r="H203">
        <v>6.72</v>
      </c>
      <c r="I203" t="s">
        <v>528</v>
      </c>
      <c r="J203" t="s">
        <v>532</v>
      </c>
      <c r="K203">
        <v>2</v>
      </c>
      <c r="L203" t="s">
        <v>535</v>
      </c>
      <c r="M203" t="s">
        <v>541</v>
      </c>
      <c r="N203">
        <v>35</v>
      </c>
      <c r="O203">
        <v>300</v>
      </c>
      <c r="P203" t="s">
        <v>546</v>
      </c>
      <c r="Q203" t="s">
        <v>552</v>
      </c>
      <c r="R203">
        <v>300</v>
      </c>
    </row>
    <row r="204" spans="1:18">
      <c r="A204" t="s">
        <v>295</v>
      </c>
      <c r="B204" t="s">
        <v>12</v>
      </c>
      <c r="C204" t="s">
        <v>35</v>
      </c>
      <c r="D204" t="s">
        <v>497</v>
      </c>
      <c r="E204" t="s">
        <v>514</v>
      </c>
      <c r="F204">
        <v>43</v>
      </c>
      <c r="G204" t="s">
        <v>519</v>
      </c>
      <c r="H204">
        <v>4.03</v>
      </c>
      <c r="I204" t="s">
        <v>528</v>
      </c>
      <c r="J204" t="s">
        <v>532</v>
      </c>
      <c r="K204">
        <v>2</v>
      </c>
      <c r="L204" t="s">
        <v>535</v>
      </c>
      <c r="M204" t="s">
        <v>541</v>
      </c>
      <c r="N204">
        <v>35</v>
      </c>
      <c r="O204">
        <v>300</v>
      </c>
      <c r="P204" t="s">
        <v>546</v>
      </c>
      <c r="Q204" t="s">
        <v>550</v>
      </c>
      <c r="R204">
        <v>300</v>
      </c>
    </row>
    <row r="205" spans="1:18">
      <c r="A205" t="s">
        <v>296</v>
      </c>
      <c r="B205" t="s">
        <v>12</v>
      </c>
      <c r="C205" t="s">
        <v>35</v>
      </c>
      <c r="D205" t="s">
        <v>498</v>
      </c>
      <c r="E205" t="s">
        <v>514</v>
      </c>
      <c r="F205">
        <v>43</v>
      </c>
      <c r="G205" t="s">
        <v>519</v>
      </c>
      <c r="H205">
        <v>2.69</v>
      </c>
      <c r="I205" t="s">
        <v>528</v>
      </c>
      <c r="J205" t="s">
        <v>532</v>
      </c>
      <c r="K205">
        <v>2</v>
      </c>
      <c r="L205" t="s">
        <v>535</v>
      </c>
      <c r="M205" t="s">
        <v>541</v>
      </c>
      <c r="N205">
        <v>35</v>
      </c>
      <c r="O205">
        <v>300</v>
      </c>
      <c r="P205" t="s">
        <v>546</v>
      </c>
      <c r="Q205" t="s">
        <v>550</v>
      </c>
      <c r="R205">
        <v>300</v>
      </c>
    </row>
    <row r="206" spans="1:18">
      <c r="A206" t="s">
        <v>297</v>
      </c>
      <c r="B206" t="s">
        <v>12</v>
      </c>
      <c r="C206" t="s">
        <v>35</v>
      </c>
      <c r="D206" t="s">
        <v>489</v>
      </c>
      <c r="E206" t="s">
        <v>515</v>
      </c>
      <c r="F206">
        <v>44</v>
      </c>
      <c r="G206" t="s">
        <v>519</v>
      </c>
      <c r="H206">
        <v>3.98</v>
      </c>
      <c r="I206" t="s">
        <v>528</v>
      </c>
      <c r="J206" t="s">
        <v>532</v>
      </c>
      <c r="K206">
        <v>2</v>
      </c>
      <c r="L206" t="s">
        <v>535</v>
      </c>
      <c r="M206" t="s">
        <v>541</v>
      </c>
      <c r="N206">
        <v>35</v>
      </c>
      <c r="O206">
        <v>300</v>
      </c>
      <c r="P206" t="s">
        <v>546</v>
      </c>
      <c r="Q206" t="s">
        <v>550</v>
      </c>
      <c r="R206">
        <v>300</v>
      </c>
    </row>
    <row r="207" spans="1:18">
      <c r="A207" t="s">
        <v>298</v>
      </c>
      <c r="B207" t="s">
        <v>12</v>
      </c>
      <c r="C207" t="s">
        <v>35</v>
      </c>
      <c r="D207" t="s">
        <v>497</v>
      </c>
      <c r="E207" t="s">
        <v>515</v>
      </c>
      <c r="F207">
        <v>44</v>
      </c>
      <c r="G207" t="s">
        <v>519</v>
      </c>
      <c r="H207">
        <v>2.39</v>
      </c>
      <c r="I207" t="s">
        <v>528</v>
      </c>
      <c r="J207" t="s">
        <v>532</v>
      </c>
      <c r="K207">
        <v>2</v>
      </c>
      <c r="L207" t="s">
        <v>535</v>
      </c>
      <c r="M207" t="s">
        <v>541</v>
      </c>
      <c r="N207">
        <v>35</v>
      </c>
      <c r="O207">
        <v>300</v>
      </c>
      <c r="P207" t="s">
        <v>546</v>
      </c>
      <c r="Q207" t="s">
        <v>550</v>
      </c>
      <c r="R207">
        <v>300</v>
      </c>
    </row>
    <row r="208" spans="1:18">
      <c r="A208" t="s">
        <v>299</v>
      </c>
      <c r="B208" t="s">
        <v>12</v>
      </c>
      <c r="C208" t="s">
        <v>35</v>
      </c>
      <c r="D208" t="s">
        <v>498</v>
      </c>
      <c r="E208" t="s">
        <v>515</v>
      </c>
      <c r="F208">
        <v>44</v>
      </c>
      <c r="G208" t="s">
        <v>519</v>
      </c>
      <c r="H208">
        <v>1.59</v>
      </c>
      <c r="I208" t="s">
        <v>528</v>
      </c>
      <c r="J208" t="s">
        <v>532</v>
      </c>
      <c r="K208">
        <v>2</v>
      </c>
      <c r="L208" t="s">
        <v>535</v>
      </c>
      <c r="M208" t="s">
        <v>541</v>
      </c>
      <c r="N208">
        <v>35</v>
      </c>
      <c r="O208">
        <v>300</v>
      </c>
      <c r="P208" t="s">
        <v>546</v>
      </c>
      <c r="Q208" t="s">
        <v>551</v>
      </c>
      <c r="R208">
        <v>300</v>
      </c>
    </row>
    <row r="209" spans="1:18">
      <c r="A209" t="s">
        <v>300</v>
      </c>
      <c r="B209" t="s">
        <v>12</v>
      </c>
      <c r="C209" t="s">
        <v>36</v>
      </c>
      <c r="D209" t="s">
        <v>489</v>
      </c>
      <c r="E209" t="s">
        <v>509</v>
      </c>
      <c r="F209">
        <v>38</v>
      </c>
      <c r="G209" t="s">
        <v>519</v>
      </c>
      <c r="H209">
        <v>3.98</v>
      </c>
      <c r="I209" t="s">
        <v>527</v>
      </c>
      <c r="J209" t="s">
        <v>532</v>
      </c>
      <c r="K209">
        <v>3</v>
      </c>
      <c r="L209" t="s">
        <v>535</v>
      </c>
      <c r="M209" t="s">
        <v>541</v>
      </c>
      <c r="N209">
        <v>35</v>
      </c>
      <c r="O209">
        <v>300</v>
      </c>
      <c r="P209" t="s">
        <v>546</v>
      </c>
      <c r="Q209" t="s">
        <v>552</v>
      </c>
      <c r="R209">
        <v>300</v>
      </c>
    </row>
    <row r="210" spans="1:18">
      <c r="A210" t="s">
        <v>301</v>
      </c>
      <c r="B210" t="s">
        <v>12</v>
      </c>
      <c r="C210" t="s">
        <v>36</v>
      </c>
      <c r="D210" t="s">
        <v>497</v>
      </c>
      <c r="E210" t="s">
        <v>509</v>
      </c>
      <c r="F210">
        <v>38</v>
      </c>
      <c r="G210" t="s">
        <v>519</v>
      </c>
      <c r="H210">
        <v>2.39</v>
      </c>
      <c r="I210" t="s">
        <v>527</v>
      </c>
      <c r="J210" t="s">
        <v>532</v>
      </c>
      <c r="K210">
        <v>3</v>
      </c>
      <c r="L210" t="s">
        <v>535</v>
      </c>
      <c r="M210" t="s">
        <v>541</v>
      </c>
      <c r="N210">
        <v>35</v>
      </c>
      <c r="O210">
        <v>300</v>
      </c>
      <c r="P210" t="s">
        <v>546</v>
      </c>
      <c r="Q210" t="s">
        <v>550</v>
      </c>
      <c r="R210">
        <v>300</v>
      </c>
    </row>
    <row r="211" spans="1:18">
      <c r="A211" t="s">
        <v>302</v>
      </c>
      <c r="B211" t="s">
        <v>12</v>
      </c>
      <c r="C211" t="s">
        <v>36</v>
      </c>
      <c r="D211" t="s">
        <v>498</v>
      </c>
      <c r="E211" t="s">
        <v>509</v>
      </c>
      <c r="F211">
        <v>38</v>
      </c>
      <c r="G211" t="s">
        <v>519</v>
      </c>
      <c r="H211">
        <v>1.59</v>
      </c>
      <c r="I211" t="s">
        <v>527</v>
      </c>
      <c r="J211" t="s">
        <v>532</v>
      </c>
      <c r="K211">
        <v>3</v>
      </c>
      <c r="L211" t="s">
        <v>535</v>
      </c>
      <c r="M211" t="s">
        <v>541</v>
      </c>
      <c r="N211">
        <v>35</v>
      </c>
      <c r="O211">
        <v>300</v>
      </c>
      <c r="P211" t="s">
        <v>546</v>
      </c>
      <c r="Q211" t="s">
        <v>550</v>
      </c>
      <c r="R211">
        <v>300</v>
      </c>
    </row>
    <row r="212" spans="1:18">
      <c r="A212" t="s">
        <v>303</v>
      </c>
      <c r="B212" t="s">
        <v>12</v>
      </c>
      <c r="C212" t="s">
        <v>36</v>
      </c>
      <c r="D212" t="s">
        <v>489</v>
      </c>
      <c r="E212" t="s">
        <v>510</v>
      </c>
      <c r="F212">
        <v>39</v>
      </c>
      <c r="G212" t="s">
        <v>519</v>
      </c>
      <c r="H212">
        <v>6.72</v>
      </c>
      <c r="I212" t="s">
        <v>527</v>
      </c>
      <c r="J212" t="s">
        <v>532</v>
      </c>
      <c r="K212">
        <v>3</v>
      </c>
      <c r="L212" t="s">
        <v>535</v>
      </c>
      <c r="M212" t="s">
        <v>541</v>
      </c>
      <c r="N212">
        <v>35</v>
      </c>
      <c r="O212">
        <v>300</v>
      </c>
      <c r="P212" t="s">
        <v>546</v>
      </c>
      <c r="Q212" t="s">
        <v>552</v>
      </c>
      <c r="R212">
        <v>300</v>
      </c>
    </row>
    <row r="213" spans="1:18">
      <c r="A213" t="s">
        <v>304</v>
      </c>
      <c r="B213" t="s">
        <v>12</v>
      </c>
      <c r="C213" t="s">
        <v>36</v>
      </c>
      <c r="D213" t="s">
        <v>497</v>
      </c>
      <c r="E213" t="s">
        <v>510</v>
      </c>
      <c r="F213">
        <v>39</v>
      </c>
      <c r="G213" t="s">
        <v>519</v>
      </c>
      <c r="H213">
        <v>4.03</v>
      </c>
      <c r="I213" t="s">
        <v>527</v>
      </c>
      <c r="J213" t="s">
        <v>532</v>
      </c>
      <c r="K213">
        <v>3</v>
      </c>
      <c r="L213" t="s">
        <v>535</v>
      </c>
      <c r="M213" t="s">
        <v>541</v>
      </c>
      <c r="N213">
        <v>35</v>
      </c>
      <c r="O213">
        <v>300</v>
      </c>
      <c r="P213" t="s">
        <v>546</v>
      </c>
      <c r="Q213" t="s">
        <v>552</v>
      </c>
      <c r="R213">
        <v>300</v>
      </c>
    </row>
    <row r="214" spans="1:18">
      <c r="A214" t="s">
        <v>305</v>
      </c>
      <c r="B214" t="s">
        <v>12</v>
      </c>
      <c r="C214" t="s">
        <v>36</v>
      </c>
      <c r="D214" t="s">
        <v>498</v>
      </c>
      <c r="E214" t="s">
        <v>510</v>
      </c>
      <c r="F214">
        <v>39</v>
      </c>
      <c r="G214" t="s">
        <v>519</v>
      </c>
      <c r="H214">
        <v>2.69</v>
      </c>
      <c r="I214" t="s">
        <v>527</v>
      </c>
      <c r="J214" t="s">
        <v>532</v>
      </c>
      <c r="K214">
        <v>3</v>
      </c>
      <c r="L214" t="s">
        <v>535</v>
      </c>
      <c r="M214" t="s">
        <v>541</v>
      </c>
      <c r="N214">
        <v>35</v>
      </c>
      <c r="O214">
        <v>300</v>
      </c>
      <c r="P214" t="s">
        <v>546</v>
      </c>
      <c r="Q214" t="s">
        <v>550</v>
      </c>
      <c r="R214">
        <v>300</v>
      </c>
    </row>
    <row r="215" spans="1:18">
      <c r="A215" t="s">
        <v>306</v>
      </c>
      <c r="B215" t="s">
        <v>12</v>
      </c>
      <c r="C215" t="s">
        <v>36</v>
      </c>
      <c r="D215" t="s">
        <v>489</v>
      </c>
      <c r="E215" t="s">
        <v>511</v>
      </c>
      <c r="F215">
        <v>40</v>
      </c>
      <c r="G215" t="s">
        <v>519</v>
      </c>
      <c r="H215">
        <v>9.19</v>
      </c>
      <c r="I215" t="s">
        <v>527</v>
      </c>
      <c r="J215" t="s">
        <v>532</v>
      </c>
      <c r="K215">
        <v>3</v>
      </c>
      <c r="L215" t="s">
        <v>535</v>
      </c>
      <c r="M215" t="s">
        <v>541</v>
      </c>
      <c r="N215">
        <v>35</v>
      </c>
      <c r="O215">
        <v>300</v>
      </c>
      <c r="P215" t="s">
        <v>546</v>
      </c>
      <c r="Q215" t="s">
        <v>552</v>
      </c>
      <c r="R215">
        <v>300</v>
      </c>
    </row>
    <row r="216" spans="1:18">
      <c r="A216" t="s">
        <v>307</v>
      </c>
      <c r="B216" t="s">
        <v>12</v>
      </c>
      <c r="C216" t="s">
        <v>36</v>
      </c>
      <c r="D216" t="s">
        <v>497</v>
      </c>
      <c r="E216" t="s">
        <v>511</v>
      </c>
      <c r="F216">
        <v>40</v>
      </c>
      <c r="G216" t="s">
        <v>519</v>
      </c>
      <c r="H216">
        <v>5.52</v>
      </c>
      <c r="I216" t="s">
        <v>527</v>
      </c>
      <c r="J216" t="s">
        <v>532</v>
      </c>
      <c r="K216">
        <v>3</v>
      </c>
      <c r="L216" t="s">
        <v>535</v>
      </c>
      <c r="M216" t="s">
        <v>541</v>
      </c>
      <c r="N216">
        <v>35</v>
      </c>
      <c r="O216">
        <v>300</v>
      </c>
      <c r="P216" t="s">
        <v>546</v>
      </c>
      <c r="Q216" t="s">
        <v>552</v>
      </c>
      <c r="R216">
        <v>300</v>
      </c>
    </row>
    <row r="217" spans="1:18">
      <c r="A217" t="s">
        <v>308</v>
      </c>
      <c r="B217" t="s">
        <v>12</v>
      </c>
      <c r="C217" t="s">
        <v>36</v>
      </c>
      <c r="D217" t="s">
        <v>498</v>
      </c>
      <c r="E217" t="s">
        <v>511</v>
      </c>
      <c r="F217">
        <v>40</v>
      </c>
      <c r="G217" t="s">
        <v>519</v>
      </c>
      <c r="H217">
        <v>3.68</v>
      </c>
      <c r="I217" t="s">
        <v>527</v>
      </c>
      <c r="J217" t="s">
        <v>532</v>
      </c>
      <c r="K217">
        <v>3</v>
      </c>
      <c r="L217" t="s">
        <v>535</v>
      </c>
      <c r="M217" t="s">
        <v>541</v>
      </c>
      <c r="N217">
        <v>35</v>
      </c>
      <c r="O217">
        <v>300</v>
      </c>
      <c r="P217" t="s">
        <v>546</v>
      </c>
      <c r="Q217" t="s">
        <v>552</v>
      </c>
      <c r="R217">
        <v>300</v>
      </c>
    </row>
    <row r="218" spans="1:18">
      <c r="A218" t="s">
        <v>309</v>
      </c>
      <c r="B218" t="s">
        <v>12</v>
      </c>
      <c r="C218" t="s">
        <v>36</v>
      </c>
      <c r="D218" t="s">
        <v>489</v>
      </c>
      <c r="E218" t="s">
        <v>512</v>
      </c>
      <c r="F218">
        <v>41</v>
      </c>
      <c r="G218" t="s">
        <v>519</v>
      </c>
      <c r="H218">
        <v>10.21</v>
      </c>
      <c r="I218" t="s">
        <v>527</v>
      </c>
      <c r="J218" t="s">
        <v>532</v>
      </c>
      <c r="K218">
        <v>3</v>
      </c>
      <c r="L218" t="s">
        <v>535</v>
      </c>
      <c r="M218" t="s">
        <v>541</v>
      </c>
      <c r="N218">
        <v>35</v>
      </c>
      <c r="O218">
        <v>300</v>
      </c>
      <c r="P218" t="s">
        <v>546</v>
      </c>
      <c r="Q218" t="s">
        <v>552</v>
      </c>
      <c r="R218">
        <v>300</v>
      </c>
    </row>
    <row r="219" spans="1:18">
      <c r="A219" t="s">
        <v>310</v>
      </c>
      <c r="B219" t="s">
        <v>12</v>
      </c>
      <c r="C219" t="s">
        <v>36</v>
      </c>
      <c r="D219" t="s">
        <v>497</v>
      </c>
      <c r="E219" t="s">
        <v>512</v>
      </c>
      <c r="F219">
        <v>41</v>
      </c>
      <c r="G219" t="s">
        <v>519</v>
      </c>
      <c r="H219">
        <v>6.12</v>
      </c>
      <c r="I219" t="s">
        <v>527</v>
      </c>
      <c r="J219" t="s">
        <v>532</v>
      </c>
      <c r="K219">
        <v>3</v>
      </c>
      <c r="L219" t="s">
        <v>535</v>
      </c>
      <c r="M219" t="s">
        <v>541</v>
      </c>
      <c r="N219">
        <v>35</v>
      </c>
      <c r="O219">
        <v>300</v>
      </c>
      <c r="P219" t="s">
        <v>546</v>
      </c>
      <c r="Q219" t="s">
        <v>552</v>
      </c>
      <c r="R219">
        <v>300</v>
      </c>
    </row>
    <row r="220" spans="1:18">
      <c r="A220" t="s">
        <v>311</v>
      </c>
      <c r="B220" t="s">
        <v>12</v>
      </c>
      <c r="C220" t="s">
        <v>36</v>
      </c>
      <c r="D220" t="s">
        <v>498</v>
      </c>
      <c r="E220" t="s">
        <v>512</v>
      </c>
      <c r="F220">
        <v>41</v>
      </c>
      <c r="G220" t="s">
        <v>519</v>
      </c>
      <c r="H220">
        <v>4.08</v>
      </c>
      <c r="I220" t="s">
        <v>527</v>
      </c>
      <c r="J220" t="s">
        <v>532</v>
      </c>
      <c r="K220">
        <v>3</v>
      </c>
      <c r="L220" t="s">
        <v>535</v>
      </c>
      <c r="M220" t="s">
        <v>541</v>
      </c>
      <c r="N220">
        <v>35</v>
      </c>
      <c r="O220">
        <v>300</v>
      </c>
      <c r="P220" t="s">
        <v>546</v>
      </c>
      <c r="Q220" t="s">
        <v>552</v>
      </c>
      <c r="R220">
        <v>300</v>
      </c>
    </row>
    <row r="221" spans="1:18">
      <c r="A221" t="s">
        <v>312</v>
      </c>
      <c r="B221" t="s">
        <v>12</v>
      </c>
      <c r="C221" t="s">
        <v>36</v>
      </c>
      <c r="D221" t="s">
        <v>489</v>
      </c>
      <c r="E221" t="s">
        <v>513</v>
      </c>
      <c r="F221">
        <v>42</v>
      </c>
      <c r="G221" t="s">
        <v>519</v>
      </c>
      <c r="H221">
        <v>9.19</v>
      </c>
      <c r="I221" t="s">
        <v>527</v>
      </c>
      <c r="J221" t="s">
        <v>532</v>
      </c>
      <c r="K221">
        <v>3</v>
      </c>
      <c r="L221" t="s">
        <v>535</v>
      </c>
      <c r="M221" t="s">
        <v>541</v>
      </c>
      <c r="N221">
        <v>35</v>
      </c>
      <c r="O221">
        <v>300</v>
      </c>
      <c r="P221" t="s">
        <v>546</v>
      </c>
      <c r="Q221" t="s">
        <v>552</v>
      </c>
      <c r="R221">
        <v>300</v>
      </c>
    </row>
    <row r="222" spans="1:18">
      <c r="A222" t="s">
        <v>313</v>
      </c>
      <c r="B222" t="s">
        <v>12</v>
      </c>
      <c r="C222" t="s">
        <v>36</v>
      </c>
      <c r="D222" t="s">
        <v>497</v>
      </c>
      <c r="E222" t="s">
        <v>513</v>
      </c>
      <c r="F222">
        <v>42</v>
      </c>
      <c r="G222" t="s">
        <v>519</v>
      </c>
      <c r="H222">
        <v>5.52</v>
      </c>
      <c r="I222" t="s">
        <v>527</v>
      </c>
      <c r="J222" t="s">
        <v>532</v>
      </c>
      <c r="K222">
        <v>3</v>
      </c>
      <c r="L222" t="s">
        <v>535</v>
      </c>
      <c r="M222" t="s">
        <v>541</v>
      </c>
      <c r="N222">
        <v>35</v>
      </c>
      <c r="O222">
        <v>300</v>
      </c>
      <c r="P222" t="s">
        <v>546</v>
      </c>
      <c r="Q222" t="s">
        <v>552</v>
      </c>
      <c r="R222">
        <v>300</v>
      </c>
    </row>
    <row r="223" spans="1:18">
      <c r="A223" t="s">
        <v>314</v>
      </c>
      <c r="B223" t="s">
        <v>12</v>
      </c>
      <c r="C223" t="s">
        <v>36</v>
      </c>
      <c r="D223" t="s">
        <v>498</v>
      </c>
      <c r="E223" t="s">
        <v>513</v>
      </c>
      <c r="F223">
        <v>42</v>
      </c>
      <c r="G223" t="s">
        <v>519</v>
      </c>
      <c r="H223">
        <v>3.68</v>
      </c>
      <c r="I223" t="s">
        <v>527</v>
      </c>
      <c r="J223" t="s">
        <v>532</v>
      </c>
      <c r="K223">
        <v>3</v>
      </c>
      <c r="L223" t="s">
        <v>535</v>
      </c>
      <c r="M223" t="s">
        <v>541</v>
      </c>
      <c r="N223">
        <v>35</v>
      </c>
      <c r="O223">
        <v>300</v>
      </c>
      <c r="P223" t="s">
        <v>546</v>
      </c>
      <c r="Q223" t="s">
        <v>552</v>
      </c>
      <c r="R223">
        <v>300</v>
      </c>
    </row>
    <row r="224" spans="1:18">
      <c r="A224" t="s">
        <v>315</v>
      </c>
      <c r="B224" t="s">
        <v>12</v>
      </c>
      <c r="C224" t="s">
        <v>36</v>
      </c>
      <c r="D224" t="s">
        <v>489</v>
      </c>
      <c r="E224" t="s">
        <v>514</v>
      </c>
      <c r="F224">
        <v>43</v>
      </c>
      <c r="G224" t="s">
        <v>519</v>
      </c>
      <c r="H224">
        <v>6.72</v>
      </c>
      <c r="I224" t="s">
        <v>527</v>
      </c>
      <c r="J224" t="s">
        <v>532</v>
      </c>
      <c r="K224">
        <v>3</v>
      </c>
      <c r="L224" t="s">
        <v>535</v>
      </c>
      <c r="M224" t="s">
        <v>541</v>
      </c>
      <c r="N224">
        <v>35</v>
      </c>
      <c r="O224">
        <v>300</v>
      </c>
      <c r="P224" t="s">
        <v>546</v>
      </c>
      <c r="Q224" t="s">
        <v>552</v>
      </c>
      <c r="R224">
        <v>300</v>
      </c>
    </row>
    <row r="225" spans="1:18">
      <c r="A225" t="s">
        <v>316</v>
      </c>
      <c r="B225" t="s">
        <v>12</v>
      </c>
      <c r="C225" t="s">
        <v>36</v>
      </c>
      <c r="D225" t="s">
        <v>497</v>
      </c>
      <c r="E225" t="s">
        <v>514</v>
      </c>
      <c r="F225">
        <v>43</v>
      </c>
      <c r="G225" t="s">
        <v>519</v>
      </c>
      <c r="H225">
        <v>4.03</v>
      </c>
      <c r="I225" t="s">
        <v>527</v>
      </c>
      <c r="J225" t="s">
        <v>532</v>
      </c>
      <c r="K225">
        <v>3</v>
      </c>
      <c r="L225" t="s">
        <v>535</v>
      </c>
      <c r="M225" t="s">
        <v>541</v>
      </c>
      <c r="N225">
        <v>35</v>
      </c>
      <c r="O225">
        <v>300</v>
      </c>
      <c r="P225" t="s">
        <v>546</v>
      </c>
      <c r="Q225" t="s">
        <v>552</v>
      </c>
      <c r="R225">
        <v>300</v>
      </c>
    </row>
    <row r="226" spans="1:18">
      <c r="A226" t="s">
        <v>317</v>
      </c>
      <c r="B226" t="s">
        <v>12</v>
      </c>
      <c r="C226" t="s">
        <v>36</v>
      </c>
      <c r="D226" t="s">
        <v>498</v>
      </c>
      <c r="E226" t="s">
        <v>514</v>
      </c>
      <c r="F226">
        <v>43</v>
      </c>
      <c r="G226" t="s">
        <v>519</v>
      </c>
      <c r="H226">
        <v>2.69</v>
      </c>
      <c r="I226" t="s">
        <v>527</v>
      </c>
      <c r="J226" t="s">
        <v>532</v>
      </c>
      <c r="K226">
        <v>3</v>
      </c>
      <c r="L226" t="s">
        <v>535</v>
      </c>
      <c r="M226" t="s">
        <v>541</v>
      </c>
      <c r="N226">
        <v>35</v>
      </c>
      <c r="O226">
        <v>300</v>
      </c>
      <c r="P226" t="s">
        <v>546</v>
      </c>
      <c r="Q226" t="s">
        <v>550</v>
      </c>
      <c r="R226">
        <v>300</v>
      </c>
    </row>
    <row r="227" spans="1:18">
      <c r="A227" t="s">
        <v>318</v>
      </c>
      <c r="B227" t="s">
        <v>12</v>
      </c>
      <c r="C227" t="s">
        <v>36</v>
      </c>
      <c r="D227" t="s">
        <v>489</v>
      </c>
      <c r="E227" t="s">
        <v>515</v>
      </c>
      <c r="F227">
        <v>44</v>
      </c>
      <c r="G227" t="s">
        <v>519</v>
      </c>
      <c r="H227">
        <v>3.98</v>
      </c>
      <c r="I227" t="s">
        <v>527</v>
      </c>
      <c r="J227" t="s">
        <v>532</v>
      </c>
      <c r="K227">
        <v>3</v>
      </c>
      <c r="L227" t="s">
        <v>535</v>
      </c>
      <c r="M227" t="s">
        <v>541</v>
      </c>
      <c r="N227">
        <v>35</v>
      </c>
      <c r="O227">
        <v>300</v>
      </c>
      <c r="P227" t="s">
        <v>546</v>
      </c>
      <c r="Q227" t="s">
        <v>552</v>
      </c>
      <c r="R227">
        <v>300</v>
      </c>
    </row>
    <row r="228" spans="1:18">
      <c r="A228" t="s">
        <v>319</v>
      </c>
      <c r="B228" t="s">
        <v>12</v>
      </c>
      <c r="C228" t="s">
        <v>36</v>
      </c>
      <c r="D228" t="s">
        <v>497</v>
      </c>
      <c r="E228" t="s">
        <v>515</v>
      </c>
      <c r="F228">
        <v>44</v>
      </c>
      <c r="G228" t="s">
        <v>519</v>
      </c>
      <c r="H228">
        <v>2.39</v>
      </c>
      <c r="I228" t="s">
        <v>527</v>
      </c>
      <c r="J228" t="s">
        <v>532</v>
      </c>
      <c r="K228">
        <v>3</v>
      </c>
      <c r="L228" t="s">
        <v>535</v>
      </c>
      <c r="M228" t="s">
        <v>541</v>
      </c>
      <c r="N228">
        <v>35</v>
      </c>
      <c r="O228">
        <v>300</v>
      </c>
      <c r="P228" t="s">
        <v>546</v>
      </c>
      <c r="Q228" t="s">
        <v>550</v>
      </c>
      <c r="R228">
        <v>300</v>
      </c>
    </row>
    <row r="229" spans="1:18">
      <c r="A229" t="s">
        <v>320</v>
      </c>
      <c r="B229" t="s">
        <v>12</v>
      </c>
      <c r="C229" t="s">
        <v>36</v>
      </c>
      <c r="D229" t="s">
        <v>498</v>
      </c>
      <c r="E229" t="s">
        <v>515</v>
      </c>
      <c r="F229">
        <v>44</v>
      </c>
      <c r="G229" t="s">
        <v>519</v>
      </c>
      <c r="H229">
        <v>1.59</v>
      </c>
      <c r="I229" t="s">
        <v>527</v>
      </c>
      <c r="J229" t="s">
        <v>532</v>
      </c>
      <c r="K229">
        <v>3</v>
      </c>
      <c r="L229" t="s">
        <v>535</v>
      </c>
      <c r="M229" t="s">
        <v>541</v>
      </c>
      <c r="N229">
        <v>35</v>
      </c>
      <c r="O229">
        <v>300</v>
      </c>
      <c r="P229" t="s">
        <v>546</v>
      </c>
      <c r="Q229" t="s">
        <v>551</v>
      </c>
      <c r="R229">
        <v>300</v>
      </c>
    </row>
    <row r="230" spans="1:18">
      <c r="A230" t="s">
        <v>321</v>
      </c>
      <c r="B230" t="s">
        <v>13</v>
      </c>
      <c r="C230" t="s">
        <v>37</v>
      </c>
      <c r="D230" t="s">
        <v>489</v>
      </c>
      <c r="E230" t="s">
        <v>504</v>
      </c>
      <c r="F230">
        <v>33</v>
      </c>
      <c r="G230" t="s">
        <v>520</v>
      </c>
      <c r="H230">
        <v>3.98</v>
      </c>
      <c r="I230" t="s">
        <v>527</v>
      </c>
      <c r="J230" t="s">
        <v>533</v>
      </c>
      <c r="K230">
        <v>6</v>
      </c>
      <c r="L230" t="s">
        <v>538</v>
      </c>
      <c r="M230" t="s">
        <v>544</v>
      </c>
      <c r="N230">
        <v>32</v>
      </c>
      <c r="O230">
        <v>350</v>
      </c>
      <c r="P230" t="s">
        <v>547</v>
      </c>
      <c r="Q230" t="s">
        <v>551</v>
      </c>
      <c r="R230">
        <v>140</v>
      </c>
    </row>
    <row r="231" spans="1:18">
      <c r="A231" t="s">
        <v>322</v>
      </c>
      <c r="B231" t="s">
        <v>13</v>
      </c>
      <c r="C231" t="s">
        <v>37</v>
      </c>
      <c r="D231" t="s">
        <v>497</v>
      </c>
      <c r="E231" t="s">
        <v>504</v>
      </c>
      <c r="F231">
        <v>33</v>
      </c>
      <c r="G231" t="s">
        <v>520</v>
      </c>
      <c r="H231">
        <v>2.39</v>
      </c>
      <c r="I231" t="s">
        <v>527</v>
      </c>
      <c r="J231" t="s">
        <v>533</v>
      </c>
      <c r="K231">
        <v>6</v>
      </c>
      <c r="L231" t="s">
        <v>538</v>
      </c>
      <c r="M231" t="s">
        <v>544</v>
      </c>
      <c r="N231">
        <v>32</v>
      </c>
      <c r="O231">
        <v>350</v>
      </c>
      <c r="P231" t="s">
        <v>547</v>
      </c>
      <c r="Q231" t="s">
        <v>551</v>
      </c>
      <c r="R231">
        <v>140</v>
      </c>
    </row>
    <row r="232" spans="1:18">
      <c r="A232" t="s">
        <v>323</v>
      </c>
      <c r="B232" t="s">
        <v>13</v>
      </c>
      <c r="C232" t="s">
        <v>37</v>
      </c>
      <c r="D232" t="s">
        <v>492</v>
      </c>
      <c r="E232" t="s">
        <v>504</v>
      </c>
      <c r="F232">
        <v>33</v>
      </c>
      <c r="G232" t="s">
        <v>520</v>
      </c>
      <c r="H232">
        <v>1.59</v>
      </c>
      <c r="I232" t="s">
        <v>527</v>
      </c>
      <c r="J232" t="s">
        <v>533</v>
      </c>
      <c r="K232">
        <v>6</v>
      </c>
      <c r="L232" t="s">
        <v>538</v>
      </c>
      <c r="M232" t="s">
        <v>544</v>
      </c>
      <c r="N232">
        <v>32</v>
      </c>
      <c r="O232">
        <v>350</v>
      </c>
      <c r="P232" t="s">
        <v>547</v>
      </c>
      <c r="Q232" t="s">
        <v>551</v>
      </c>
      <c r="R232">
        <v>140</v>
      </c>
    </row>
    <row r="233" spans="1:18">
      <c r="A233" t="s">
        <v>324</v>
      </c>
      <c r="B233" t="s">
        <v>13</v>
      </c>
      <c r="C233" t="s">
        <v>37</v>
      </c>
      <c r="D233" t="s">
        <v>489</v>
      </c>
      <c r="E233" t="s">
        <v>505</v>
      </c>
      <c r="F233">
        <v>34</v>
      </c>
      <c r="G233" t="s">
        <v>520</v>
      </c>
      <c r="H233">
        <v>6.72</v>
      </c>
      <c r="I233" t="s">
        <v>527</v>
      </c>
      <c r="J233" t="s">
        <v>533</v>
      </c>
      <c r="K233">
        <v>6</v>
      </c>
      <c r="L233" t="s">
        <v>538</v>
      </c>
      <c r="M233" t="s">
        <v>544</v>
      </c>
      <c r="N233">
        <v>32</v>
      </c>
      <c r="O233">
        <v>350</v>
      </c>
      <c r="P233" t="s">
        <v>547</v>
      </c>
      <c r="Q233" t="s">
        <v>550</v>
      </c>
      <c r="R233">
        <v>140</v>
      </c>
    </row>
    <row r="234" spans="1:18">
      <c r="A234" t="s">
        <v>325</v>
      </c>
      <c r="B234" t="s">
        <v>13</v>
      </c>
      <c r="C234" t="s">
        <v>37</v>
      </c>
      <c r="D234" t="s">
        <v>497</v>
      </c>
      <c r="E234" t="s">
        <v>505</v>
      </c>
      <c r="F234">
        <v>34</v>
      </c>
      <c r="G234" t="s">
        <v>520</v>
      </c>
      <c r="H234">
        <v>4.03</v>
      </c>
      <c r="I234" t="s">
        <v>527</v>
      </c>
      <c r="J234" t="s">
        <v>533</v>
      </c>
      <c r="K234">
        <v>6</v>
      </c>
      <c r="L234" t="s">
        <v>538</v>
      </c>
      <c r="M234" t="s">
        <v>544</v>
      </c>
      <c r="N234">
        <v>32</v>
      </c>
      <c r="O234">
        <v>350</v>
      </c>
      <c r="P234" t="s">
        <v>547</v>
      </c>
      <c r="Q234" t="s">
        <v>551</v>
      </c>
      <c r="R234">
        <v>140</v>
      </c>
    </row>
    <row r="235" spans="1:18">
      <c r="A235" t="s">
        <v>326</v>
      </c>
      <c r="B235" t="s">
        <v>13</v>
      </c>
      <c r="C235" t="s">
        <v>37</v>
      </c>
      <c r="D235" t="s">
        <v>492</v>
      </c>
      <c r="E235" t="s">
        <v>505</v>
      </c>
      <c r="F235">
        <v>34</v>
      </c>
      <c r="G235" t="s">
        <v>520</v>
      </c>
      <c r="H235">
        <v>2.69</v>
      </c>
      <c r="I235" t="s">
        <v>527</v>
      </c>
      <c r="J235" t="s">
        <v>533</v>
      </c>
      <c r="K235">
        <v>6</v>
      </c>
      <c r="L235" t="s">
        <v>538</v>
      </c>
      <c r="M235" t="s">
        <v>544</v>
      </c>
      <c r="N235">
        <v>32</v>
      </c>
      <c r="O235">
        <v>350</v>
      </c>
      <c r="P235" t="s">
        <v>547</v>
      </c>
      <c r="Q235" t="s">
        <v>551</v>
      </c>
      <c r="R235">
        <v>140</v>
      </c>
    </row>
    <row r="236" spans="1:18">
      <c r="A236" t="s">
        <v>327</v>
      </c>
      <c r="B236" t="s">
        <v>13</v>
      </c>
      <c r="C236" t="s">
        <v>37</v>
      </c>
      <c r="D236" t="s">
        <v>489</v>
      </c>
      <c r="E236" t="s">
        <v>506</v>
      </c>
      <c r="F236">
        <v>35</v>
      </c>
      <c r="G236" t="s">
        <v>520</v>
      </c>
      <c r="H236">
        <v>9.19</v>
      </c>
      <c r="I236" t="s">
        <v>527</v>
      </c>
      <c r="J236" t="s">
        <v>533</v>
      </c>
      <c r="K236">
        <v>6</v>
      </c>
      <c r="L236" t="s">
        <v>538</v>
      </c>
      <c r="M236" t="s">
        <v>544</v>
      </c>
      <c r="N236">
        <v>32</v>
      </c>
      <c r="O236">
        <v>350</v>
      </c>
      <c r="P236" t="s">
        <v>547</v>
      </c>
      <c r="Q236" t="s">
        <v>552</v>
      </c>
      <c r="R236">
        <v>140</v>
      </c>
    </row>
    <row r="237" spans="1:18">
      <c r="A237" t="s">
        <v>328</v>
      </c>
      <c r="B237" t="s">
        <v>13</v>
      </c>
      <c r="C237" t="s">
        <v>37</v>
      </c>
      <c r="D237" t="s">
        <v>497</v>
      </c>
      <c r="E237" t="s">
        <v>506</v>
      </c>
      <c r="F237">
        <v>35</v>
      </c>
      <c r="G237" t="s">
        <v>520</v>
      </c>
      <c r="H237">
        <v>5.52</v>
      </c>
      <c r="I237" t="s">
        <v>527</v>
      </c>
      <c r="J237" t="s">
        <v>533</v>
      </c>
      <c r="K237">
        <v>6</v>
      </c>
      <c r="L237" t="s">
        <v>538</v>
      </c>
      <c r="M237" t="s">
        <v>544</v>
      </c>
      <c r="N237">
        <v>32</v>
      </c>
      <c r="O237">
        <v>350</v>
      </c>
      <c r="P237" t="s">
        <v>547</v>
      </c>
      <c r="Q237" t="s">
        <v>550</v>
      </c>
      <c r="R237">
        <v>140</v>
      </c>
    </row>
    <row r="238" spans="1:18">
      <c r="A238" t="s">
        <v>329</v>
      </c>
      <c r="B238" t="s">
        <v>13</v>
      </c>
      <c r="C238" t="s">
        <v>37</v>
      </c>
      <c r="D238" t="s">
        <v>492</v>
      </c>
      <c r="E238" t="s">
        <v>506</v>
      </c>
      <c r="F238">
        <v>35</v>
      </c>
      <c r="G238" t="s">
        <v>520</v>
      </c>
      <c r="H238">
        <v>3.68</v>
      </c>
      <c r="I238" t="s">
        <v>527</v>
      </c>
      <c r="J238" t="s">
        <v>533</v>
      </c>
      <c r="K238">
        <v>6</v>
      </c>
      <c r="L238" t="s">
        <v>538</v>
      </c>
      <c r="M238" t="s">
        <v>544</v>
      </c>
      <c r="N238">
        <v>32</v>
      </c>
      <c r="O238">
        <v>350</v>
      </c>
      <c r="P238" t="s">
        <v>547</v>
      </c>
      <c r="Q238" t="s">
        <v>551</v>
      </c>
      <c r="R238">
        <v>140</v>
      </c>
    </row>
    <row r="239" spans="1:18">
      <c r="A239" t="s">
        <v>330</v>
      </c>
      <c r="B239" t="s">
        <v>13</v>
      </c>
      <c r="C239" t="s">
        <v>37</v>
      </c>
      <c r="D239" t="s">
        <v>489</v>
      </c>
      <c r="E239" t="s">
        <v>507</v>
      </c>
      <c r="F239">
        <v>36</v>
      </c>
      <c r="G239" t="s">
        <v>520</v>
      </c>
      <c r="H239">
        <v>10.21</v>
      </c>
      <c r="I239" t="s">
        <v>527</v>
      </c>
      <c r="J239" t="s">
        <v>533</v>
      </c>
      <c r="K239">
        <v>6</v>
      </c>
      <c r="L239" t="s">
        <v>538</v>
      </c>
      <c r="M239" t="s">
        <v>544</v>
      </c>
      <c r="N239">
        <v>32</v>
      </c>
      <c r="O239">
        <v>350</v>
      </c>
      <c r="P239" t="s">
        <v>547</v>
      </c>
      <c r="Q239" t="s">
        <v>552</v>
      </c>
      <c r="R239">
        <v>140</v>
      </c>
    </row>
    <row r="240" spans="1:18">
      <c r="A240" t="s">
        <v>331</v>
      </c>
      <c r="B240" t="s">
        <v>13</v>
      </c>
      <c r="C240" t="s">
        <v>37</v>
      </c>
      <c r="D240" t="s">
        <v>497</v>
      </c>
      <c r="E240" t="s">
        <v>507</v>
      </c>
      <c r="F240">
        <v>36</v>
      </c>
      <c r="G240" t="s">
        <v>520</v>
      </c>
      <c r="H240">
        <v>6.12</v>
      </c>
      <c r="I240" t="s">
        <v>527</v>
      </c>
      <c r="J240" t="s">
        <v>533</v>
      </c>
      <c r="K240">
        <v>6</v>
      </c>
      <c r="L240" t="s">
        <v>538</v>
      </c>
      <c r="M240" t="s">
        <v>544</v>
      </c>
      <c r="N240">
        <v>32</v>
      </c>
      <c r="O240">
        <v>350</v>
      </c>
      <c r="P240" t="s">
        <v>547</v>
      </c>
      <c r="Q240" t="s">
        <v>550</v>
      </c>
      <c r="R240">
        <v>140</v>
      </c>
    </row>
    <row r="241" spans="1:18">
      <c r="A241" t="s">
        <v>332</v>
      </c>
      <c r="B241" t="s">
        <v>13</v>
      </c>
      <c r="C241" t="s">
        <v>37</v>
      </c>
      <c r="D241" t="s">
        <v>492</v>
      </c>
      <c r="E241" t="s">
        <v>507</v>
      </c>
      <c r="F241">
        <v>36</v>
      </c>
      <c r="G241" t="s">
        <v>520</v>
      </c>
      <c r="H241">
        <v>4.08</v>
      </c>
      <c r="I241" t="s">
        <v>527</v>
      </c>
      <c r="J241" t="s">
        <v>533</v>
      </c>
      <c r="K241">
        <v>6</v>
      </c>
      <c r="L241" t="s">
        <v>538</v>
      </c>
      <c r="M241" t="s">
        <v>544</v>
      </c>
      <c r="N241">
        <v>32</v>
      </c>
      <c r="O241">
        <v>350</v>
      </c>
      <c r="P241" t="s">
        <v>547</v>
      </c>
      <c r="Q241" t="s">
        <v>551</v>
      </c>
      <c r="R241">
        <v>140</v>
      </c>
    </row>
    <row r="242" spans="1:18">
      <c r="A242" t="s">
        <v>333</v>
      </c>
      <c r="B242" t="s">
        <v>13</v>
      </c>
      <c r="C242" t="s">
        <v>37</v>
      </c>
      <c r="D242" t="s">
        <v>489</v>
      </c>
      <c r="E242" t="s">
        <v>508</v>
      </c>
      <c r="F242">
        <v>37</v>
      </c>
      <c r="G242" t="s">
        <v>520</v>
      </c>
      <c r="H242">
        <v>9.19</v>
      </c>
      <c r="I242" t="s">
        <v>527</v>
      </c>
      <c r="J242" t="s">
        <v>533</v>
      </c>
      <c r="K242">
        <v>6</v>
      </c>
      <c r="L242" t="s">
        <v>538</v>
      </c>
      <c r="M242" t="s">
        <v>544</v>
      </c>
      <c r="N242">
        <v>32</v>
      </c>
      <c r="O242">
        <v>350</v>
      </c>
      <c r="P242" t="s">
        <v>547</v>
      </c>
      <c r="Q242" t="s">
        <v>552</v>
      </c>
      <c r="R242">
        <v>140</v>
      </c>
    </row>
    <row r="243" spans="1:18">
      <c r="A243" t="s">
        <v>334</v>
      </c>
      <c r="B243" t="s">
        <v>13</v>
      </c>
      <c r="C243" t="s">
        <v>37</v>
      </c>
      <c r="D243" t="s">
        <v>497</v>
      </c>
      <c r="E243" t="s">
        <v>508</v>
      </c>
      <c r="F243">
        <v>37</v>
      </c>
      <c r="G243" t="s">
        <v>520</v>
      </c>
      <c r="H243">
        <v>5.52</v>
      </c>
      <c r="I243" t="s">
        <v>527</v>
      </c>
      <c r="J243" t="s">
        <v>533</v>
      </c>
      <c r="K243">
        <v>6</v>
      </c>
      <c r="L243" t="s">
        <v>538</v>
      </c>
      <c r="M243" t="s">
        <v>544</v>
      </c>
      <c r="N243">
        <v>32</v>
      </c>
      <c r="O243">
        <v>350</v>
      </c>
      <c r="P243" t="s">
        <v>547</v>
      </c>
      <c r="Q243" t="s">
        <v>550</v>
      </c>
      <c r="R243">
        <v>140</v>
      </c>
    </row>
    <row r="244" spans="1:18">
      <c r="A244" t="s">
        <v>335</v>
      </c>
      <c r="B244" t="s">
        <v>13</v>
      </c>
      <c r="C244" t="s">
        <v>37</v>
      </c>
      <c r="D244" t="s">
        <v>492</v>
      </c>
      <c r="E244" t="s">
        <v>508</v>
      </c>
      <c r="F244">
        <v>37</v>
      </c>
      <c r="G244" t="s">
        <v>520</v>
      </c>
      <c r="H244">
        <v>3.68</v>
      </c>
      <c r="I244" t="s">
        <v>527</v>
      </c>
      <c r="J244" t="s">
        <v>533</v>
      </c>
      <c r="K244">
        <v>6</v>
      </c>
      <c r="L244" t="s">
        <v>538</v>
      </c>
      <c r="M244" t="s">
        <v>544</v>
      </c>
      <c r="N244">
        <v>32</v>
      </c>
      <c r="O244">
        <v>350</v>
      </c>
      <c r="P244" t="s">
        <v>547</v>
      </c>
      <c r="Q244" t="s">
        <v>551</v>
      </c>
      <c r="R244">
        <v>140</v>
      </c>
    </row>
    <row r="245" spans="1:18">
      <c r="A245" t="s">
        <v>336</v>
      </c>
      <c r="B245" t="s">
        <v>13</v>
      </c>
      <c r="C245" t="s">
        <v>37</v>
      </c>
      <c r="D245" t="s">
        <v>489</v>
      </c>
      <c r="E245" t="s">
        <v>509</v>
      </c>
      <c r="F245">
        <v>38</v>
      </c>
      <c r="G245" t="s">
        <v>520</v>
      </c>
      <c r="H245">
        <v>6.72</v>
      </c>
      <c r="I245" t="s">
        <v>527</v>
      </c>
      <c r="J245" t="s">
        <v>533</v>
      </c>
      <c r="K245">
        <v>6</v>
      </c>
      <c r="L245" t="s">
        <v>538</v>
      </c>
      <c r="M245" t="s">
        <v>544</v>
      </c>
      <c r="N245">
        <v>32</v>
      </c>
      <c r="O245">
        <v>350</v>
      </c>
      <c r="P245" t="s">
        <v>547</v>
      </c>
      <c r="Q245" t="s">
        <v>550</v>
      </c>
      <c r="R245">
        <v>140</v>
      </c>
    </row>
    <row r="246" spans="1:18">
      <c r="A246" t="s">
        <v>337</v>
      </c>
      <c r="B246" t="s">
        <v>13</v>
      </c>
      <c r="C246" t="s">
        <v>37</v>
      </c>
      <c r="D246" t="s">
        <v>497</v>
      </c>
      <c r="E246" t="s">
        <v>509</v>
      </c>
      <c r="F246">
        <v>38</v>
      </c>
      <c r="G246" t="s">
        <v>520</v>
      </c>
      <c r="H246">
        <v>4.03</v>
      </c>
      <c r="I246" t="s">
        <v>527</v>
      </c>
      <c r="J246" t="s">
        <v>533</v>
      </c>
      <c r="K246">
        <v>6</v>
      </c>
      <c r="L246" t="s">
        <v>538</v>
      </c>
      <c r="M246" t="s">
        <v>544</v>
      </c>
      <c r="N246">
        <v>32</v>
      </c>
      <c r="O246">
        <v>350</v>
      </c>
      <c r="P246" t="s">
        <v>547</v>
      </c>
      <c r="Q246" t="s">
        <v>551</v>
      </c>
      <c r="R246">
        <v>140</v>
      </c>
    </row>
    <row r="247" spans="1:18">
      <c r="A247" t="s">
        <v>338</v>
      </c>
      <c r="B247" t="s">
        <v>13</v>
      </c>
      <c r="C247" t="s">
        <v>37</v>
      </c>
      <c r="D247" t="s">
        <v>492</v>
      </c>
      <c r="E247" t="s">
        <v>509</v>
      </c>
      <c r="F247">
        <v>38</v>
      </c>
      <c r="G247" t="s">
        <v>520</v>
      </c>
      <c r="H247">
        <v>2.69</v>
      </c>
      <c r="I247" t="s">
        <v>527</v>
      </c>
      <c r="J247" t="s">
        <v>533</v>
      </c>
      <c r="K247">
        <v>6</v>
      </c>
      <c r="L247" t="s">
        <v>538</v>
      </c>
      <c r="M247" t="s">
        <v>544</v>
      </c>
      <c r="N247">
        <v>32</v>
      </c>
      <c r="O247">
        <v>350</v>
      </c>
      <c r="P247" t="s">
        <v>547</v>
      </c>
      <c r="Q247" t="s">
        <v>551</v>
      </c>
      <c r="R247">
        <v>140</v>
      </c>
    </row>
    <row r="248" spans="1:18">
      <c r="A248" t="s">
        <v>339</v>
      </c>
      <c r="B248" t="s">
        <v>13</v>
      </c>
      <c r="C248" t="s">
        <v>37</v>
      </c>
      <c r="D248" t="s">
        <v>489</v>
      </c>
      <c r="E248" t="s">
        <v>510</v>
      </c>
      <c r="F248">
        <v>39</v>
      </c>
      <c r="G248" t="s">
        <v>520</v>
      </c>
      <c r="H248">
        <v>3.98</v>
      </c>
      <c r="I248" t="s">
        <v>527</v>
      </c>
      <c r="J248" t="s">
        <v>533</v>
      </c>
      <c r="K248">
        <v>6</v>
      </c>
      <c r="L248" t="s">
        <v>538</v>
      </c>
      <c r="M248" t="s">
        <v>544</v>
      </c>
      <c r="N248">
        <v>32</v>
      </c>
      <c r="O248">
        <v>350</v>
      </c>
      <c r="P248" t="s">
        <v>547</v>
      </c>
      <c r="Q248" t="s">
        <v>551</v>
      </c>
      <c r="R248">
        <v>140</v>
      </c>
    </row>
    <row r="249" spans="1:18">
      <c r="A249" t="s">
        <v>340</v>
      </c>
      <c r="B249" t="s">
        <v>13</v>
      </c>
      <c r="C249" t="s">
        <v>37</v>
      </c>
      <c r="D249" t="s">
        <v>497</v>
      </c>
      <c r="E249" t="s">
        <v>510</v>
      </c>
      <c r="F249">
        <v>39</v>
      </c>
      <c r="G249" t="s">
        <v>520</v>
      </c>
      <c r="H249">
        <v>2.39</v>
      </c>
      <c r="I249" t="s">
        <v>527</v>
      </c>
      <c r="J249" t="s">
        <v>533</v>
      </c>
      <c r="K249">
        <v>6</v>
      </c>
      <c r="L249" t="s">
        <v>538</v>
      </c>
      <c r="M249" t="s">
        <v>544</v>
      </c>
      <c r="N249">
        <v>32</v>
      </c>
      <c r="O249">
        <v>350</v>
      </c>
      <c r="P249" t="s">
        <v>547</v>
      </c>
      <c r="Q249" t="s">
        <v>551</v>
      </c>
      <c r="R249">
        <v>140</v>
      </c>
    </row>
    <row r="250" spans="1:18">
      <c r="A250" t="s">
        <v>341</v>
      </c>
      <c r="B250" t="s">
        <v>13</v>
      </c>
      <c r="C250" t="s">
        <v>37</v>
      </c>
      <c r="D250" t="s">
        <v>492</v>
      </c>
      <c r="E250" t="s">
        <v>510</v>
      </c>
      <c r="F250">
        <v>39</v>
      </c>
      <c r="G250" t="s">
        <v>520</v>
      </c>
      <c r="H250">
        <v>1.59</v>
      </c>
      <c r="I250" t="s">
        <v>527</v>
      </c>
      <c r="J250" t="s">
        <v>533</v>
      </c>
      <c r="K250">
        <v>6</v>
      </c>
      <c r="L250" t="s">
        <v>538</v>
      </c>
      <c r="M250" t="s">
        <v>544</v>
      </c>
      <c r="N250">
        <v>32</v>
      </c>
      <c r="O250">
        <v>350</v>
      </c>
      <c r="P250" t="s">
        <v>547</v>
      </c>
      <c r="Q250" t="s">
        <v>551</v>
      </c>
      <c r="R250">
        <v>140</v>
      </c>
    </row>
    <row r="251" spans="1:18">
      <c r="A251" t="s">
        <v>342</v>
      </c>
      <c r="B251" t="s">
        <v>13</v>
      </c>
      <c r="C251" t="s">
        <v>38</v>
      </c>
      <c r="D251" t="s">
        <v>489</v>
      </c>
      <c r="E251" t="s">
        <v>516</v>
      </c>
      <c r="F251">
        <v>0</v>
      </c>
      <c r="G251" t="s">
        <v>520</v>
      </c>
      <c r="H251">
        <v>50</v>
      </c>
      <c r="I251" t="s">
        <v>529</v>
      </c>
      <c r="J251" t="s">
        <v>533</v>
      </c>
      <c r="K251">
        <v>0</v>
      </c>
      <c r="L251" t="s">
        <v>538</v>
      </c>
      <c r="M251" t="s">
        <v>544</v>
      </c>
      <c r="N251">
        <v>32</v>
      </c>
      <c r="O251">
        <v>350</v>
      </c>
      <c r="P251" t="s">
        <v>549</v>
      </c>
      <c r="Q251" t="s">
        <v>552</v>
      </c>
      <c r="R251">
        <v>180</v>
      </c>
    </row>
    <row r="252" spans="1:18">
      <c r="A252" t="s">
        <v>343</v>
      </c>
      <c r="B252" t="s">
        <v>13</v>
      </c>
      <c r="C252" t="s">
        <v>38</v>
      </c>
      <c r="D252" t="s">
        <v>497</v>
      </c>
      <c r="E252" t="s">
        <v>516</v>
      </c>
      <c r="F252">
        <v>0</v>
      </c>
      <c r="G252" t="s">
        <v>520</v>
      </c>
      <c r="H252">
        <v>30</v>
      </c>
      <c r="I252" t="s">
        <v>529</v>
      </c>
      <c r="J252" t="s">
        <v>533</v>
      </c>
      <c r="K252">
        <v>0</v>
      </c>
      <c r="L252" t="s">
        <v>538</v>
      </c>
      <c r="M252" t="s">
        <v>544</v>
      </c>
      <c r="N252">
        <v>32</v>
      </c>
      <c r="O252">
        <v>350</v>
      </c>
      <c r="P252" t="s">
        <v>549</v>
      </c>
      <c r="Q252" t="s">
        <v>552</v>
      </c>
      <c r="R252">
        <v>180</v>
      </c>
    </row>
    <row r="253" spans="1:18">
      <c r="A253" t="s">
        <v>344</v>
      </c>
      <c r="B253" t="s">
        <v>13</v>
      </c>
      <c r="C253" t="s">
        <v>38</v>
      </c>
      <c r="D253" t="s">
        <v>492</v>
      </c>
      <c r="E253" t="s">
        <v>516</v>
      </c>
      <c r="F253">
        <v>0</v>
      </c>
      <c r="G253" t="s">
        <v>520</v>
      </c>
      <c r="H253">
        <v>20</v>
      </c>
      <c r="I253" t="s">
        <v>529</v>
      </c>
      <c r="J253" t="s">
        <v>533</v>
      </c>
      <c r="K253">
        <v>0</v>
      </c>
      <c r="L253" t="s">
        <v>538</v>
      </c>
      <c r="M253" t="s">
        <v>544</v>
      </c>
      <c r="N253">
        <v>32</v>
      </c>
      <c r="O253">
        <v>350</v>
      </c>
      <c r="P253" t="s">
        <v>549</v>
      </c>
      <c r="Q253" t="s">
        <v>552</v>
      </c>
      <c r="R253">
        <v>180</v>
      </c>
    </row>
    <row r="254" spans="1:18">
      <c r="A254" t="s">
        <v>345</v>
      </c>
      <c r="B254" t="s">
        <v>14</v>
      </c>
      <c r="C254" t="s">
        <v>39</v>
      </c>
      <c r="D254" t="s">
        <v>499</v>
      </c>
      <c r="E254" t="s">
        <v>504</v>
      </c>
      <c r="F254">
        <v>33</v>
      </c>
      <c r="G254" t="s">
        <v>517</v>
      </c>
      <c r="H254">
        <v>3.35</v>
      </c>
      <c r="I254" t="s">
        <v>524</v>
      </c>
      <c r="J254" t="s">
        <v>533</v>
      </c>
      <c r="K254">
        <v>1</v>
      </c>
      <c r="L254" t="s">
        <v>538</v>
      </c>
      <c r="M254" t="s">
        <v>544</v>
      </c>
      <c r="N254">
        <v>30</v>
      </c>
      <c r="O254">
        <v>400</v>
      </c>
      <c r="P254" t="s">
        <v>547</v>
      </c>
      <c r="Q254" t="s">
        <v>551</v>
      </c>
      <c r="R254">
        <v>120</v>
      </c>
    </row>
    <row r="255" spans="1:18">
      <c r="A255" t="s">
        <v>346</v>
      </c>
      <c r="B255" t="s">
        <v>14</v>
      </c>
      <c r="C255" t="s">
        <v>39</v>
      </c>
      <c r="D255" t="s">
        <v>492</v>
      </c>
      <c r="E255" t="s">
        <v>504</v>
      </c>
      <c r="F255">
        <v>33</v>
      </c>
      <c r="G255" t="s">
        <v>517</v>
      </c>
      <c r="H255">
        <v>2.01</v>
      </c>
      <c r="I255" t="s">
        <v>524</v>
      </c>
      <c r="J255" t="s">
        <v>533</v>
      </c>
      <c r="K255">
        <v>1</v>
      </c>
      <c r="L255" t="s">
        <v>538</v>
      </c>
      <c r="M255" t="s">
        <v>544</v>
      </c>
      <c r="N255">
        <v>30</v>
      </c>
      <c r="O255">
        <v>400</v>
      </c>
      <c r="P255" t="s">
        <v>547</v>
      </c>
      <c r="Q255" t="s">
        <v>551</v>
      </c>
      <c r="R255">
        <v>120</v>
      </c>
    </row>
    <row r="256" spans="1:18">
      <c r="A256" t="s">
        <v>347</v>
      </c>
      <c r="B256" t="s">
        <v>14</v>
      </c>
      <c r="C256" t="s">
        <v>39</v>
      </c>
      <c r="D256" t="s">
        <v>500</v>
      </c>
      <c r="E256" t="s">
        <v>504</v>
      </c>
      <c r="F256">
        <v>33</v>
      </c>
      <c r="G256" t="s">
        <v>517</v>
      </c>
      <c r="H256">
        <v>1.34</v>
      </c>
      <c r="I256" t="s">
        <v>524</v>
      </c>
      <c r="J256" t="s">
        <v>533</v>
      </c>
      <c r="K256">
        <v>1</v>
      </c>
      <c r="L256" t="s">
        <v>538</v>
      </c>
      <c r="M256" t="s">
        <v>544</v>
      </c>
      <c r="N256">
        <v>30</v>
      </c>
      <c r="O256">
        <v>400</v>
      </c>
      <c r="P256" t="s">
        <v>547</v>
      </c>
      <c r="Q256" t="s">
        <v>551</v>
      </c>
      <c r="R256">
        <v>120</v>
      </c>
    </row>
    <row r="257" spans="1:18">
      <c r="A257" t="s">
        <v>348</v>
      </c>
      <c r="B257" t="s">
        <v>14</v>
      </c>
      <c r="C257" t="s">
        <v>39</v>
      </c>
      <c r="D257" t="s">
        <v>499</v>
      </c>
      <c r="E257" t="s">
        <v>505</v>
      </c>
      <c r="F257">
        <v>34</v>
      </c>
      <c r="G257" t="s">
        <v>517</v>
      </c>
      <c r="H257">
        <v>5.42</v>
      </c>
      <c r="I257" t="s">
        <v>524</v>
      </c>
      <c r="J257" t="s">
        <v>533</v>
      </c>
      <c r="K257">
        <v>1</v>
      </c>
      <c r="L257" t="s">
        <v>538</v>
      </c>
      <c r="M257" t="s">
        <v>544</v>
      </c>
      <c r="N257">
        <v>30</v>
      </c>
      <c r="O257">
        <v>400</v>
      </c>
      <c r="P257" t="s">
        <v>547</v>
      </c>
      <c r="Q257" t="s">
        <v>550</v>
      </c>
      <c r="R257">
        <v>120</v>
      </c>
    </row>
    <row r="258" spans="1:18">
      <c r="A258" t="s">
        <v>349</v>
      </c>
      <c r="B258" t="s">
        <v>14</v>
      </c>
      <c r="C258" t="s">
        <v>39</v>
      </c>
      <c r="D258" t="s">
        <v>492</v>
      </c>
      <c r="E258" t="s">
        <v>505</v>
      </c>
      <c r="F258">
        <v>34</v>
      </c>
      <c r="G258" t="s">
        <v>517</v>
      </c>
      <c r="H258">
        <v>3.25</v>
      </c>
      <c r="I258" t="s">
        <v>524</v>
      </c>
      <c r="J258" t="s">
        <v>533</v>
      </c>
      <c r="K258">
        <v>1</v>
      </c>
      <c r="L258" t="s">
        <v>538</v>
      </c>
      <c r="M258" t="s">
        <v>544</v>
      </c>
      <c r="N258">
        <v>30</v>
      </c>
      <c r="O258">
        <v>400</v>
      </c>
      <c r="P258" t="s">
        <v>547</v>
      </c>
      <c r="Q258" t="s">
        <v>551</v>
      </c>
      <c r="R258">
        <v>120</v>
      </c>
    </row>
    <row r="259" spans="1:18">
      <c r="A259" t="s">
        <v>350</v>
      </c>
      <c r="B259" t="s">
        <v>14</v>
      </c>
      <c r="C259" t="s">
        <v>39</v>
      </c>
      <c r="D259" t="s">
        <v>500</v>
      </c>
      <c r="E259" t="s">
        <v>505</v>
      </c>
      <c r="F259">
        <v>34</v>
      </c>
      <c r="G259" t="s">
        <v>517</v>
      </c>
      <c r="H259">
        <v>2.17</v>
      </c>
      <c r="I259" t="s">
        <v>524</v>
      </c>
      <c r="J259" t="s">
        <v>533</v>
      </c>
      <c r="K259">
        <v>1</v>
      </c>
      <c r="L259" t="s">
        <v>538</v>
      </c>
      <c r="M259" t="s">
        <v>544</v>
      </c>
      <c r="N259">
        <v>30</v>
      </c>
      <c r="O259">
        <v>400</v>
      </c>
      <c r="P259" t="s">
        <v>547</v>
      </c>
      <c r="Q259" t="s">
        <v>551</v>
      </c>
      <c r="R259">
        <v>120</v>
      </c>
    </row>
    <row r="260" spans="1:18">
      <c r="A260" t="s">
        <v>351</v>
      </c>
      <c r="B260" t="s">
        <v>14</v>
      </c>
      <c r="C260" t="s">
        <v>39</v>
      </c>
      <c r="D260" t="s">
        <v>499</v>
      </c>
      <c r="E260" t="s">
        <v>506</v>
      </c>
      <c r="F260">
        <v>35</v>
      </c>
      <c r="G260" t="s">
        <v>517</v>
      </c>
      <c r="H260">
        <v>7.46</v>
      </c>
      <c r="I260" t="s">
        <v>524</v>
      </c>
      <c r="J260" t="s">
        <v>533</v>
      </c>
      <c r="K260">
        <v>1</v>
      </c>
      <c r="L260" t="s">
        <v>538</v>
      </c>
      <c r="M260" t="s">
        <v>544</v>
      </c>
      <c r="N260">
        <v>30</v>
      </c>
      <c r="O260">
        <v>400</v>
      </c>
      <c r="P260" t="s">
        <v>547</v>
      </c>
      <c r="Q260" t="s">
        <v>550</v>
      </c>
      <c r="R260">
        <v>120</v>
      </c>
    </row>
    <row r="261" spans="1:18">
      <c r="A261" t="s">
        <v>352</v>
      </c>
      <c r="B261" t="s">
        <v>14</v>
      </c>
      <c r="C261" t="s">
        <v>39</v>
      </c>
      <c r="D261" t="s">
        <v>492</v>
      </c>
      <c r="E261" t="s">
        <v>506</v>
      </c>
      <c r="F261">
        <v>35</v>
      </c>
      <c r="G261" t="s">
        <v>517</v>
      </c>
      <c r="H261">
        <v>4.48</v>
      </c>
      <c r="I261" t="s">
        <v>524</v>
      </c>
      <c r="J261" t="s">
        <v>533</v>
      </c>
      <c r="K261">
        <v>1</v>
      </c>
      <c r="L261" t="s">
        <v>538</v>
      </c>
      <c r="M261" t="s">
        <v>544</v>
      </c>
      <c r="N261">
        <v>30</v>
      </c>
      <c r="O261">
        <v>400</v>
      </c>
      <c r="P261" t="s">
        <v>547</v>
      </c>
      <c r="Q261" t="s">
        <v>551</v>
      </c>
      <c r="R261">
        <v>120</v>
      </c>
    </row>
    <row r="262" spans="1:18">
      <c r="A262" t="s">
        <v>353</v>
      </c>
      <c r="B262" t="s">
        <v>14</v>
      </c>
      <c r="C262" t="s">
        <v>39</v>
      </c>
      <c r="D262" t="s">
        <v>500</v>
      </c>
      <c r="E262" t="s">
        <v>506</v>
      </c>
      <c r="F262">
        <v>35</v>
      </c>
      <c r="G262" t="s">
        <v>517</v>
      </c>
      <c r="H262">
        <v>2.99</v>
      </c>
      <c r="I262" t="s">
        <v>524</v>
      </c>
      <c r="J262" t="s">
        <v>533</v>
      </c>
      <c r="K262">
        <v>1</v>
      </c>
      <c r="L262" t="s">
        <v>538</v>
      </c>
      <c r="M262" t="s">
        <v>544</v>
      </c>
      <c r="N262">
        <v>30</v>
      </c>
      <c r="O262">
        <v>400</v>
      </c>
      <c r="P262" t="s">
        <v>547</v>
      </c>
      <c r="Q262" t="s">
        <v>551</v>
      </c>
      <c r="R262">
        <v>120</v>
      </c>
    </row>
    <row r="263" spans="1:18">
      <c r="A263" t="s">
        <v>354</v>
      </c>
      <c r="B263" t="s">
        <v>14</v>
      </c>
      <c r="C263" t="s">
        <v>39</v>
      </c>
      <c r="D263" t="s">
        <v>499</v>
      </c>
      <c r="E263" t="s">
        <v>507</v>
      </c>
      <c r="F263">
        <v>36</v>
      </c>
      <c r="G263" t="s">
        <v>517</v>
      </c>
      <c r="H263">
        <v>8.76</v>
      </c>
      <c r="I263" t="s">
        <v>524</v>
      </c>
      <c r="J263" t="s">
        <v>533</v>
      </c>
      <c r="K263">
        <v>1</v>
      </c>
      <c r="L263" t="s">
        <v>538</v>
      </c>
      <c r="M263" t="s">
        <v>544</v>
      </c>
      <c r="N263">
        <v>30</v>
      </c>
      <c r="O263">
        <v>400</v>
      </c>
      <c r="P263" t="s">
        <v>547</v>
      </c>
      <c r="Q263" t="s">
        <v>550</v>
      </c>
      <c r="R263">
        <v>120</v>
      </c>
    </row>
    <row r="264" spans="1:18">
      <c r="A264" t="s">
        <v>355</v>
      </c>
      <c r="B264" t="s">
        <v>14</v>
      </c>
      <c r="C264" t="s">
        <v>39</v>
      </c>
      <c r="D264" t="s">
        <v>492</v>
      </c>
      <c r="E264" t="s">
        <v>507</v>
      </c>
      <c r="F264">
        <v>36</v>
      </c>
      <c r="G264" t="s">
        <v>517</v>
      </c>
      <c r="H264">
        <v>5.26</v>
      </c>
      <c r="I264" t="s">
        <v>524</v>
      </c>
      <c r="J264" t="s">
        <v>533</v>
      </c>
      <c r="K264">
        <v>1</v>
      </c>
      <c r="L264" t="s">
        <v>538</v>
      </c>
      <c r="M264" t="s">
        <v>544</v>
      </c>
      <c r="N264">
        <v>30</v>
      </c>
      <c r="O264">
        <v>400</v>
      </c>
      <c r="P264" t="s">
        <v>547</v>
      </c>
      <c r="Q264" t="s">
        <v>550</v>
      </c>
      <c r="R264">
        <v>120</v>
      </c>
    </row>
    <row r="265" spans="1:18">
      <c r="A265" t="s">
        <v>356</v>
      </c>
      <c r="B265" t="s">
        <v>14</v>
      </c>
      <c r="C265" t="s">
        <v>39</v>
      </c>
      <c r="D265" t="s">
        <v>500</v>
      </c>
      <c r="E265" t="s">
        <v>507</v>
      </c>
      <c r="F265">
        <v>36</v>
      </c>
      <c r="G265" t="s">
        <v>517</v>
      </c>
      <c r="H265">
        <v>3.5</v>
      </c>
      <c r="I265" t="s">
        <v>524</v>
      </c>
      <c r="J265" t="s">
        <v>533</v>
      </c>
      <c r="K265">
        <v>1</v>
      </c>
      <c r="L265" t="s">
        <v>538</v>
      </c>
      <c r="M265" t="s">
        <v>544</v>
      </c>
      <c r="N265">
        <v>30</v>
      </c>
      <c r="O265">
        <v>400</v>
      </c>
      <c r="P265" t="s">
        <v>547</v>
      </c>
      <c r="Q265" t="s">
        <v>551</v>
      </c>
      <c r="R265">
        <v>120</v>
      </c>
    </row>
    <row r="266" spans="1:18">
      <c r="A266" t="s">
        <v>357</v>
      </c>
      <c r="B266" t="s">
        <v>14</v>
      </c>
      <c r="C266" t="s">
        <v>39</v>
      </c>
      <c r="D266" t="s">
        <v>499</v>
      </c>
      <c r="E266" t="s">
        <v>508</v>
      </c>
      <c r="F266">
        <v>37</v>
      </c>
      <c r="G266" t="s">
        <v>517</v>
      </c>
      <c r="H266">
        <v>8.76</v>
      </c>
      <c r="I266" t="s">
        <v>524</v>
      </c>
      <c r="J266" t="s">
        <v>533</v>
      </c>
      <c r="K266">
        <v>1</v>
      </c>
      <c r="L266" t="s">
        <v>538</v>
      </c>
      <c r="M266" t="s">
        <v>544</v>
      </c>
      <c r="N266">
        <v>30</v>
      </c>
      <c r="O266">
        <v>400</v>
      </c>
      <c r="P266" t="s">
        <v>547</v>
      </c>
      <c r="Q266" t="s">
        <v>550</v>
      </c>
      <c r="R266">
        <v>120</v>
      </c>
    </row>
    <row r="267" spans="1:18">
      <c r="A267" t="s">
        <v>358</v>
      </c>
      <c r="B267" t="s">
        <v>14</v>
      </c>
      <c r="C267" t="s">
        <v>39</v>
      </c>
      <c r="D267" t="s">
        <v>492</v>
      </c>
      <c r="E267" t="s">
        <v>508</v>
      </c>
      <c r="F267">
        <v>37</v>
      </c>
      <c r="G267" t="s">
        <v>517</v>
      </c>
      <c r="H267">
        <v>5.26</v>
      </c>
      <c r="I267" t="s">
        <v>524</v>
      </c>
      <c r="J267" t="s">
        <v>533</v>
      </c>
      <c r="K267">
        <v>1</v>
      </c>
      <c r="L267" t="s">
        <v>538</v>
      </c>
      <c r="M267" t="s">
        <v>544</v>
      </c>
      <c r="N267">
        <v>30</v>
      </c>
      <c r="O267">
        <v>400</v>
      </c>
      <c r="P267" t="s">
        <v>547</v>
      </c>
      <c r="Q267" t="s">
        <v>550</v>
      </c>
      <c r="R267">
        <v>120</v>
      </c>
    </row>
    <row r="268" spans="1:18">
      <c r="A268" t="s">
        <v>359</v>
      </c>
      <c r="B268" t="s">
        <v>14</v>
      </c>
      <c r="C268" t="s">
        <v>39</v>
      </c>
      <c r="D268" t="s">
        <v>500</v>
      </c>
      <c r="E268" t="s">
        <v>508</v>
      </c>
      <c r="F268">
        <v>37</v>
      </c>
      <c r="G268" t="s">
        <v>517</v>
      </c>
      <c r="H268">
        <v>3.5</v>
      </c>
      <c r="I268" t="s">
        <v>524</v>
      </c>
      <c r="J268" t="s">
        <v>533</v>
      </c>
      <c r="K268">
        <v>1</v>
      </c>
      <c r="L268" t="s">
        <v>538</v>
      </c>
      <c r="M268" t="s">
        <v>544</v>
      </c>
      <c r="N268">
        <v>30</v>
      </c>
      <c r="O268">
        <v>400</v>
      </c>
      <c r="P268" t="s">
        <v>547</v>
      </c>
      <c r="Q268" t="s">
        <v>551</v>
      </c>
      <c r="R268">
        <v>120</v>
      </c>
    </row>
    <row r="269" spans="1:18">
      <c r="A269" t="s">
        <v>360</v>
      </c>
      <c r="B269" t="s">
        <v>14</v>
      </c>
      <c r="C269" t="s">
        <v>39</v>
      </c>
      <c r="D269" t="s">
        <v>499</v>
      </c>
      <c r="E269" t="s">
        <v>509</v>
      </c>
      <c r="F269">
        <v>38</v>
      </c>
      <c r="G269" t="s">
        <v>517</v>
      </c>
      <c r="H269">
        <v>7.46</v>
      </c>
      <c r="I269" t="s">
        <v>524</v>
      </c>
      <c r="J269" t="s">
        <v>533</v>
      </c>
      <c r="K269">
        <v>1</v>
      </c>
      <c r="L269" t="s">
        <v>538</v>
      </c>
      <c r="M269" t="s">
        <v>544</v>
      </c>
      <c r="N269">
        <v>30</v>
      </c>
      <c r="O269">
        <v>400</v>
      </c>
      <c r="P269" t="s">
        <v>547</v>
      </c>
      <c r="Q269" t="s">
        <v>550</v>
      </c>
      <c r="R269">
        <v>120</v>
      </c>
    </row>
    <row r="270" spans="1:18">
      <c r="A270" t="s">
        <v>361</v>
      </c>
      <c r="B270" t="s">
        <v>14</v>
      </c>
      <c r="C270" t="s">
        <v>39</v>
      </c>
      <c r="D270" t="s">
        <v>492</v>
      </c>
      <c r="E270" t="s">
        <v>509</v>
      </c>
      <c r="F270">
        <v>38</v>
      </c>
      <c r="G270" t="s">
        <v>517</v>
      </c>
      <c r="H270">
        <v>4.48</v>
      </c>
      <c r="I270" t="s">
        <v>524</v>
      </c>
      <c r="J270" t="s">
        <v>533</v>
      </c>
      <c r="K270">
        <v>1</v>
      </c>
      <c r="L270" t="s">
        <v>538</v>
      </c>
      <c r="M270" t="s">
        <v>544</v>
      </c>
      <c r="N270">
        <v>30</v>
      </c>
      <c r="O270">
        <v>400</v>
      </c>
      <c r="P270" t="s">
        <v>547</v>
      </c>
      <c r="Q270" t="s">
        <v>551</v>
      </c>
      <c r="R270">
        <v>120</v>
      </c>
    </row>
    <row r="271" spans="1:18">
      <c r="A271" t="s">
        <v>362</v>
      </c>
      <c r="B271" t="s">
        <v>14</v>
      </c>
      <c r="C271" t="s">
        <v>39</v>
      </c>
      <c r="D271" t="s">
        <v>500</v>
      </c>
      <c r="E271" t="s">
        <v>509</v>
      </c>
      <c r="F271">
        <v>38</v>
      </c>
      <c r="G271" t="s">
        <v>517</v>
      </c>
      <c r="H271">
        <v>2.99</v>
      </c>
      <c r="I271" t="s">
        <v>524</v>
      </c>
      <c r="J271" t="s">
        <v>533</v>
      </c>
      <c r="K271">
        <v>1</v>
      </c>
      <c r="L271" t="s">
        <v>538</v>
      </c>
      <c r="M271" t="s">
        <v>544</v>
      </c>
      <c r="N271">
        <v>30</v>
      </c>
      <c r="O271">
        <v>400</v>
      </c>
      <c r="P271" t="s">
        <v>547</v>
      </c>
      <c r="Q271" t="s">
        <v>551</v>
      </c>
      <c r="R271">
        <v>120</v>
      </c>
    </row>
    <row r="272" spans="1:18">
      <c r="A272" t="s">
        <v>363</v>
      </c>
      <c r="B272" t="s">
        <v>14</v>
      </c>
      <c r="C272" t="s">
        <v>39</v>
      </c>
      <c r="D272" t="s">
        <v>499</v>
      </c>
      <c r="E272" t="s">
        <v>510</v>
      </c>
      <c r="F272">
        <v>39</v>
      </c>
      <c r="G272" t="s">
        <v>517</v>
      </c>
      <c r="H272">
        <v>5.42</v>
      </c>
      <c r="I272" t="s">
        <v>524</v>
      </c>
      <c r="J272" t="s">
        <v>533</v>
      </c>
      <c r="K272">
        <v>1</v>
      </c>
      <c r="L272" t="s">
        <v>538</v>
      </c>
      <c r="M272" t="s">
        <v>544</v>
      </c>
      <c r="N272">
        <v>30</v>
      </c>
      <c r="O272">
        <v>400</v>
      </c>
      <c r="P272" t="s">
        <v>547</v>
      </c>
      <c r="Q272" t="s">
        <v>550</v>
      </c>
      <c r="R272">
        <v>120</v>
      </c>
    </row>
    <row r="273" spans="1:18">
      <c r="A273" t="s">
        <v>364</v>
      </c>
      <c r="B273" t="s">
        <v>14</v>
      </c>
      <c r="C273" t="s">
        <v>39</v>
      </c>
      <c r="D273" t="s">
        <v>492</v>
      </c>
      <c r="E273" t="s">
        <v>510</v>
      </c>
      <c r="F273">
        <v>39</v>
      </c>
      <c r="G273" t="s">
        <v>517</v>
      </c>
      <c r="H273">
        <v>3.25</v>
      </c>
      <c r="I273" t="s">
        <v>524</v>
      </c>
      <c r="J273" t="s">
        <v>533</v>
      </c>
      <c r="K273">
        <v>1</v>
      </c>
      <c r="L273" t="s">
        <v>538</v>
      </c>
      <c r="M273" t="s">
        <v>544</v>
      </c>
      <c r="N273">
        <v>30</v>
      </c>
      <c r="O273">
        <v>400</v>
      </c>
      <c r="P273" t="s">
        <v>547</v>
      </c>
      <c r="Q273" t="s">
        <v>551</v>
      </c>
      <c r="R273">
        <v>120</v>
      </c>
    </row>
    <row r="274" spans="1:18">
      <c r="A274" t="s">
        <v>365</v>
      </c>
      <c r="B274" t="s">
        <v>14</v>
      </c>
      <c r="C274" t="s">
        <v>39</v>
      </c>
      <c r="D274" t="s">
        <v>500</v>
      </c>
      <c r="E274" t="s">
        <v>510</v>
      </c>
      <c r="F274">
        <v>39</v>
      </c>
      <c r="G274" t="s">
        <v>517</v>
      </c>
      <c r="H274">
        <v>2.17</v>
      </c>
      <c r="I274" t="s">
        <v>524</v>
      </c>
      <c r="J274" t="s">
        <v>533</v>
      </c>
      <c r="K274">
        <v>1</v>
      </c>
      <c r="L274" t="s">
        <v>538</v>
      </c>
      <c r="M274" t="s">
        <v>544</v>
      </c>
      <c r="N274">
        <v>30</v>
      </c>
      <c r="O274">
        <v>400</v>
      </c>
      <c r="P274" t="s">
        <v>547</v>
      </c>
      <c r="Q274" t="s">
        <v>551</v>
      </c>
      <c r="R274">
        <v>120</v>
      </c>
    </row>
    <row r="275" spans="1:18">
      <c r="A275" t="s">
        <v>366</v>
      </c>
      <c r="B275" t="s">
        <v>14</v>
      </c>
      <c r="C275" t="s">
        <v>39</v>
      </c>
      <c r="D275" t="s">
        <v>499</v>
      </c>
      <c r="E275" t="s">
        <v>511</v>
      </c>
      <c r="F275">
        <v>40</v>
      </c>
      <c r="G275" t="s">
        <v>517</v>
      </c>
      <c r="H275">
        <v>3.35</v>
      </c>
      <c r="I275" t="s">
        <v>524</v>
      </c>
      <c r="J275" t="s">
        <v>533</v>
      </c>
      <c r="K275">
        <v>1</v>
      </c>
      <c r="L275" t="s">
        <v>538</v>
      </c>
      <c r="M275" t="s">
        <v>544</v>
      </c>
      <c r="N275">
        <v>30</v>
      </c>
      <c r="O275">
        <v>400</v>
      </c>
      <c r="P275" t="s">
        <v>547</v>
      </c>
      <c r="Q275" t="s">
        <v>551</v>
      </c>
      <c r="R275">
        <v>120</v>
      </c>
    </row>
    <row r="276" spans="1:18">
      <c r="A276" t="s">
        <v>367</v>
      </c>
      <c r="B276" t="s">
        <v>14</v>
      </c>
      <c r="C276" t="s">
        <v>39</v>
      </c>
      <c r="D276" t="s">
        <v>492</v>
      </c>
      <c r="E276" t="s">
        <v>511</v>
      </c>
      <c r="F276">
        <v>40</v>
      </c>
      <c r="G276" t="s">
        <v>517</v>
      </c>
      <c r="H276">
        <v>2.01</v>
      </c>
      <c r="I276" t="s">
        <v>524</v>
      </c>
      <c r="J276" t="s">
        <v>533</v>
      </c>
      <c r="K276">
        <v>1</v>
      </c>
      <c r="L276" t="s">
        <v>538</v>
      </c>
      <c r="M276" t="s">
        <v>544</v>
      </c>
      <c r="N276">
        <v>30</v>
      </c>
      <c r="O276">
        <v>400</v>
      </c>
      <c r="P276" t="s">
        <v>547</v>
      </c>
      <c r="Q276" t="s">
        <v>551</v>
      </c>
      <c r="R276">
        <v>120</v>
      </c>
    </row>
    <row r="277" spans="1:18">
      <c r="A277" t="s">
        <v>368</v>
      </c>
      <c r="B277" t="s">
        <v>14</v>
      </c>
      <c r="C277" t="s">
        <v>39</v>
      </c>
      <c r="D277" t="s">
        <v>500</v>
      </c>
      <c r="E277" t="s">
        <v>511</v>
      </c>
      <c r="F277">
        <v>40</v>
      </c>
      <c r="G277" t="s">
        <v>517</v>
      </c>
      <c r="H277">
        <v>1.34</v>
      </c>
      <c r="I277" t="s">
        <v>524</v>
      </c>
      <c r="J277" t="s">
        <v>533</v>
      </c>
      <c r="K277">
        <v>1</v>
      </c>
      <c r="L277" t="s">
        <v>538</v>
      </c>
      <c r="M277" t="s">
        <v>544</v>
      </c>
      <c r="N277">
        <v>30</v>
      </c>
      <c r="O277">
        <v>400</v>
      </c>
      <c r="P277" t="s">
        <v>547</v>
      </c>
      <c r="Q277" t="s">
        <v>551</v>
      </c>
      <c r="R277">
        <v>120</v>
      </c>
    </row>
    <row r="278" spans="1:18">
      <c r="A278" t="s">
        <v>369</v>
      </c>
      <c r="B278" t="s">
        <v>14</v>
      </c>
      <c r="C278" t="s">
        <v>40</v>
      </c>
      <c r="D278" t="s">
        <v>499</v>
      </c>
      <c r="E278" t="s">
        <v>504</v>
      </c>
      <c r="F278">
        <v>33</v>
      </c>
      <c r="G278" t="s">
        <v>517</v>
      </c>
      <c r="H278">
        <v>3.35</v>
      </c>
      <c r="I278" t="s">
        <v>525</v>
      </c>
      <c r="J278" t="s">
        <v>533</v>
      </c>
      <c r="K278">
        <v>1</v>
      </c>
      <c r="L278" t="s">
        <v>538</v>
      </c>
      <c r="M278" t="s">
        <v>544</v>
      </c>
      <c r="N278">
        <v>30</v>
      </c>
      <c r="O278">
        <v>400</v>
      </c>
      <c r="P278" t="s">
        <v>547</v>
      </c>
      <c r="Q278" t="s">
        <v>551</v>
      </c>
      <c r="R278">
        <v>120</v>
      </c>
    </row>
    <row r="279" spans="1:18">
      <c r="A279" t="s">
        <v>370</v>
      </c>
      <c r="B279" t="s">
        <v>14</v>
      </c>
      <c r="C279" t="s">
        <v>40</v>
      </c>
      <c r="D279" t="s">
        <v>492</v>
      </c>
      <c r="E279" t="s">
        <v>504</v>
      </c>
      <c r="F279">
        <v>33</v>
      </c>
      <c r="G279" t="s">
        <v>517</v>
      </c>
      <c r="H279">
        <v>2.01</v>
      </c>
      <c r="I279" t="s">
        <v>525</v>
      </c>
      <c r="J279" t="s">
        <v>533</v>
      </c>
      <c r="K279">
        <v>1</v>
      </c>
      <c r="L279" t="s">
        <v>538</v>
      </c>
      <c r="M279" t="s">
        <v>544</v>
      </c>
      <c r="N279">
        <v>30</v>
      </c>
      <c r="O279">
        <v>400</v>
      </c>
      <c r="P279" t="s">
        <v>547</v>
      </c>
      <c r="Q279" t="s">
        <v>551</v>
      </c>
      <c r="R279">
        <v>120</v>
      </c>
    </row>
    <row r="280" spans="1:18">
      <c r="A280" t="s">
        <v>371</v>
      </c>
      <c r="B280" t="s">
        <v>14</v>
      </c>
      <c r="C280" t="s">
        <v>40</v>
      </c>
      <c r="D280" t="s">
        <v>500</v>
      </c>
      <c r="E280" t="s">
        <v>504</v>
      </c>
      <c r="F280">
        <v>33</v>
      </c>
      <c r="G280" t="s">
        <v>517</v>
      </c>
      <c r="H280">
        <v>1.34</v>
      </c>
      <c r="I280" t="s">
        <v>525</v>
      </c>
      <c r="J280" t="s">
        <v>533</v>
      </c>
      <c r="K280">
        <v>1</v>
      </c>
      <c r="L280" t="s">
        <v>538</v>
      </c>
      <c r="M280" t="s">
        <v>544</v>
      </c>
      <c r="N280">
        <v>30</v>
      </c>
      <c r="O280">
        <v>400</v>
      </c>
      <c r="P280" t="s">
        <v>547</v>
      </c>
      <c r="Q280" t="s">
        <v>551</v>
      </c>
      <c r="R280">
        <v>120</v>
      </c>
    </row>
    <row r="281" spans="1:18">
      <c r="A281" t="s">
        <v>372</v>
      </c>
      <c r="B281" t="s">
        <v>14</v>
      </c>
      <c r="C281" t="s">
        <v>40</v>
      </c>
      <c r="D281" t="s">
        <v>499</v>
      </c>
      <c r="E281" t="s">
        <v>505</v>
      </c>
      <c r="F281">
        <v>34</v>
      </c>
      <c r="G281" t="s">
        <v>517</v>
      </c>
      <c r="H281">
        <v>5.42</v>
      </c>
      <c r="I281" t="s">
        <v>525</v>
      </c>
      <c r="J281" t="s">
        <v>533</v>
      </c>
      <c r="K281">
        <v>1</v>
      </c>
      <c r="L281" t="s">
        <v>538</v>
      </c>
      <c r="M281" t="s">
        <v>544</v>
      </c>
      <c r="N281">
        <v>30</v>
      </c>
      <c r="O281">
        <v>400</v>
      </c>
      <c r="P281" t="s">
        <v>547</v>
      </c>
      <c r="Q281" t="s">
        <v>550</v>
      </c>
      <c r="R281">
        <v>120</v>
      </c>
    </row>
    <row r="282" spans="1:18">
      <c r="A282" t="s">
        <v>373</v>
      </c>
      <c r="B282" t="s">
        <v>14</v>
      </c>
      <c r="C282" t="s">
        <v>40</v>
      </c>
      <c r="D282" t="s">
        <v>492</v>
      </c>
      <c r="E282" t="s">
        <v>505</v>
      </c>
      <c r="F282">
        <v>34</v>
      </c>
      <c r="G282" t="s">
        <v>517</v>
      </c>
      <c r="H282">
        <v>3.25</v>
      </c>
      <c r="I282" t="s">
        <v>525</v>
      </c>
      <c r="J282" t="s">
        <v>533</v>
      </c>
      <c r="K282">
        <v>1</v>
      </c>
      <c r="L282" t="s">
        <v>538</v>
      </c>
      <c r="M282" t="s">
        <v>544</v>
      </c>
      <c r="N282">
        <v>30</v>
      </c>
      <c r="O282">
        <v>400</v>
      </c>
      <c r="P282" t="s">
        <v>547</v>
      </c>
      <c r="Q282" t="s">
        <v>551</v>
      </c>
      <c r="R282">
        <v>120</v>
      </c>
    </row>
    <row r="283" spans="1:18">
      <c r="A283" t="s">
        <v>374</v>
      </c>
      <c r="B283" t="s">
        <v>14</v>
      </c>
      <c r="C283" t="s">
        <v>40</v>
      </c>
      <c r="D283" t="s">
        <v>500</v>
      </c>
      <c r="E283" t="s">
        <v>505</v>
      </c>
      <c r="F283">
        <v>34</v>
      </c>
      <c r="G283" t="s">
        <v>517</v>
      </c>
      <c r="H283">
        <v>2.17</v>
      </c>
      <c r="I283" t="s">
        <v>525</v>
      </c>
      <c r="J283" t="s">
        <v>533</v>
      </c>
      <c r="K283">
        <v>1</v>
      </c>
      <c r="L283" t="s">
        <v>538</v>
      </c>
      <c r="M283" t="s">
        <v>544</v>
      </c>
      <c r="N283">
        <v>30</v>
      </c>
      <c r="O283">
        <v>400</v>
      </c>
      <c r="P283" t="s">
        <v>547</v>
      </c>
      <c r="Q283" t="s">
        <v>551</v>
      </c>
      <c r="R283">
        <v>120</v>
      </c>
    </row>
    <row r="284" spans="1:18">
      <c r="A284" t="s">
        <v>375</v>
      </c>
      <c r="B284" t="s">
        <v>14</v>
      </c>
      <c r="C284" t="s">
        <v>40</v>
      </c>
      <c r="D284" t="s">
        <v>499</v>
      </c>
      <c r="E284" t="s">
        <v>506</v>
      </c>
      <c r="F284">
        <v>35</v>
      </c>
      <c r="G284" t="s">
        <v>517</v>
      </c>
      <c r="H284">
        <v>7.46</v>
      </c>
      <c r="I284" t="s">
        <v>525</v>
      </c>
      <c r="J284" t="s">
        <v>533</v>
      </c>
      <c r="K284">
        <v>1</v>
      </c>
      <c r="L284" t="s">
        <v>538</v>
      </c>
      <c r="M284" t="s">
        <v>544</v>
      </c>
      <c r="N284">
        <v>30</v>
      </c>
      <c r="O284">
        <v>400</v>
      </c>
      <c r="P284" t="s">
        <v>547</v>
      </c>
      <c r="Q284" t="s">
        <v>550</v>
      </c>
      <c r="R284">
        <v>120</v>
      </c>
    </row>
    <row r="285" spans="1:18">
      <c r="A285" t="s">
        <v>376</v>
      </c>
      <c r="B285" t="s">
        <v>14</v>
      </c>
      <c r="C285" t="s">
        <v>40</v>
      </c>
      <c r="D285" t="s">
        <v>492</v>
      </c>
      <c r="E285" t="s">
        <v>506</v>
      </c>
      <c r="F285">
        <v>35</v>
      </c>
      <c r="G285" t="s">
        <v>517</v>
      </c>
      <c r="H285">
        <v>4.48</v>
      </c>
      <c r="I285" t="s">
        <v>525</v>
      </c>
      <c r="J285" t="s">
        <v>533</v>
      </c>
      <c r="K285">
        <v>1</v>
      </c>
      <c r="L285" t="s">
        <v>538</v>
      </c>
      <c r="M285" t="s">
        <v>544</v>
      </c>
      <c r="N285">
        <v>30</v>
      </c>
      <c r="O285">
        <v>400</v>
      </c>
      <c r="P285" t="s">
        <v>547</v>
      </c>
      <c r="Q285" t="s">
        <v>550</v>
      </c>
      <c r="R285">
        <v>120</v>
      </c>
    </row>
    <row r="286" spans="1:18">
      <c r="A286" t="s">
        <v>377</v>
      </c>
      <c r="B286" t="s">
        <v>14</v>
      </c>
      <c r="C286" t="s">
        <v>40</v>
      </c>
      <c r="D286" t="s">
        <v>500</v>
      </c>
      <c r="E286" t="s">
        <v>506</v>
      </c>
      <c r="F286">
        <v>35</v>
      </c>
      <c r="G286" t="s">
        <v>517</v>
      </c>
      <c r="H286">
        <v>2.99</v>
      </c>
      <c r="I286" t="s">
        <v>525</v>
      </c>
      <c r="J286" t="s">
        <v>533</v>
      </c>
      <c r="K286">
        <v>1</v>
      </c>
      <c r="L286" t="s">
        <v>538</v>
      </c>
      <c r="M286" t="s">
        <v>544</v>
      </c>
      <c r="N286">
        <v>30</v>
      </c>
      <c r="O286">
        <v>400</v>
      </c>
      <c r="P286" t="s">
        <v>547</v>
      </c>
      <c r="Q286" t="s">
        <v>551</v>
      </c>
      <c r="R286">
        <v>120</v>
      </c>
    </row>
    <row r="287" spans="1:18">
      <c r="A287" t="s">
        <v>378</v>
      </c>
      <c r="B287" t="s">
        <v>14</v>
      </c>
      <c r="C287" t="s">
        <v>40</v>
      </c>
      <c r="D287" t="s">
        <v>499</v>
      </c>
      <c r="E287" t="s">
        <v>507</v>
      </c>
      <c r="F287">
        <v>36</v>
      </c>
      <c r="G287" t="s">
        <v>517</v>
      </c>
      <c r="H287">
        <v>8.76</v>
      </c>
      <c r="I287" t="s">
        <v>525</v>
      </c>
      <c r="J287" t="s">
        <v>533</v>
      </c>
      <c r="K287">
        <v>1</v>
      </c>
      <c r="L287" t="s">
        <v>538</v>
      </c>
      <c r="M287" t="s">
        <v>544</v>
      </c>
      <c r="N287">
        <v>30</v>
      </c>
      <c r="O287">
        <v>400</v>
      </c>
      <c r="P287" t="s">
        <v>547</v>
      </c>
      <c r="Q287" t="s">
        <v>552</v>
      </c>
      <c r="R287">
        <v>120</v>
      </c>
    </row>
    <row r="288" spans="1:18">
      <c r="A288" t="s">
        <v>379</v>
      </c>
      <c r="B288" t="s">
        <v>14</v>
      </c>
      <c r="C288" t="s">
        <v>40</v>
      </c>
      <c r="D288" t="s">
        <v>492</v>
      </c>
      <c r="E288" t="s">
        <v>507</v>
      </c>
      <c r="F288">
        <v>36</v>
      </c>
      <c r="G288" t="s">
        <v>517</v>
      </c>
      <c r="H288">
        <v>5.26</v>
      </c>
      <c r="I288" t="s">
        <v>525</v>
      </c>
      <c r="J288" t="s">
        <v>533</v>
      </c>
      <c r="K288">
        <v>1</v>
      </c>
      <c r="L288" t="s">
        <v>538</v>
      </c>
      <c r="M288" t="s">
        <v>544</v>
      </c>
      <c r="N288">
        <v>30</v>
      </c>
      <c r="O288">
        <v>400</v>
      </c>
      <c r="P288" t="s">
        <v>547</v>
      </c>
      <c r="Q288" t="s">
        <v>550</v>
      </c>
      <c r="R288">
        <v>120</v>
      </c>
    </row>
    <row r="289" spans="1:18">
      <c r="A289" t="s">
        <v>380</v>
      </c>
      <c r="B289" t="s">
        <v>14</v>
      </c>
      <c r="C289" t="s">
        <v>40</v>
      </c>
      <c r="D289" t="s">
        <v>500</v>
      </c>
      <c r="E289" t="s">
        <v>507</v>
      </c>
      <c r="F289">
        <v>36</v>
      </c>
      <c r="G289" t="s">
        <v>517</v>
      </c>
      <c r="H289">
        <v>3.5</v>
      </c>
      <c r="I289" t="s">
        <v>525</v>
      </c>
      <c r="J289" t="s">
        <v>533</v>
      </c>
      <c r="K289">
        <v>1</v>
      </c>
      <c r="L289" t="s">
        <v>538</v>
      </c>
      <c r="M289" t="s">
        <v>544</v>
      </c>
      <c r="N289">
        <v>30</v>
      </c>
      <c r="O289">
        <v>400</v>
      </c>
      <c r="P289" t="s">
        <v>547</v>
      </c>
      <c r="Q289" t="s">
        <v>551</v>
      </c>
      <c r="R289">
        <v>120</v>
      </c>
    </row>
    <row r="290" spans="1:18">
      <c r="A290" t="s">
        <v>381</v>
      </c>
      <c r="B290" t="s">
        <v>14</v>
      </c>
      <c r="C290" t="s">
        <v>40</v>
      </c>
      <c r="D290" t="s">
        <v>499</v>
      </c>
      <c r="E290" t="s">
        <v>508</v>
      </c>
      <c r="F290">
        <v>37</v>
      </c>
      <c r="G290" t="s">
        <v>517</v>
      </c>
      <c r="H290">
        <v>8.76</v>
      </c>
      <c r="I290" t="s">
        <v>525</v>
      </c>
      <c r="J290" t="s">
        <v>533</v>
      </c>
      <c r="K290">
        <v>1</v>
      </c>
      <c r="L290" t="s">
        <v>538</v>
      </c>
      <c r="M290" t="s">
        <v>544</v>
      </c>
      <c r="N290">
        <v>30</v>
      </c>
      <c r="O290">
        <v>400</v>
      </c>
      <c r="P290" t="s">
        <v>547</v>
      </c>
      <c r="Q290" t="s">
        <v>552</v>
      </c>
      <c r="R290">
        <v>120</v>
      </c>
    </row>
    <row r="291" spans="1:18">
      <c r="A291" t="s">
        <v>382</v>
      </c>
      <c r="B291" t="s">
        <v>14</v>
      </c>
      <c r="C291" t="s">
        <v>40</v>
      </c>
      <c r="D291" t="s">
        <v>492</v>
      </c>
      <c r="E291" t="s">
        <v>508</v>
      </c>
      <c r="F291">
        <v>37</v>
      </c>
      <c r="G291" t="s">
        <v>517</v>
      </c>
      <c r="H291">
        <v>5.26</v>
      </c>
      <c r="I291" t="s">
        <v>525</v>
      </c>
      <c r="J291" t="s">
        <v>533</v>
      </c>
      <c r="K291">
        <v>1</v>
      </c>
      <c r="L291" t="s">
        <v>538</v>
      </c>
      <c r="M291" t="s">
        <v>544</v>
      </c>
      <c r="N291">
        <v>30</v>
      </c>
      <c r="O291">
        <v>400</v>
      </c>
      <c r="P291" t="s">
        <v>547</v>
      </c>
      <c r="Q291" t="s">
        <v>550</v>
      </c>
      <c r="R291">
        <v>120</v>
      </c>
    </row>
    <row r="292" spans="1:18">
      <c r="A292" t="s">
        <v>383</v>
      </c>
      <c r="B292" t="s">
        <v>14</v>
      </c>
      <c r="C292" t="s">
        <v>40</v>
      </c>
      <c r="D292" t="s">
        <v>500</v>
      </c>
      <c r="E292" t="s">
        <v>508</v>
      </c>
      <c r="F292">
        <v>37</v>
      </c>
      <c r="G292" t="s">
        <v>517</v>
      </c>
      <c r="H292">
        <v>3.5</v>
      </c>
      <c r="I292" t="s">
        <v>525</v>
      </c>
      <c r="J292" t="s">
        <v>533</v>
      </c>
      <c r="K292">
        <v>1</v>
      </c>
      <c r="L292" t="s">
        <v>538</v>
      </c>
      <c r="M292" t="s">
        <v>544</v>
      </c>
      <c r="N292">
        <v>30</v>
      </c>
      <c r="O292">
        <v>400</v>
      </c>
      <c r="P292" t="s">
        <v>547</v>
      </c>
      <c r="Q292" t="s">
        <v>551</v>
      </c>
      <c r="R292">
        <v>120</v>
      </c>
    </row>
    <row r="293" spans="1:18">
      <c r="A293" t="s">
        <v>384</v>
      </c>
      <c r="B293" t="s">
        <v>14</v>
      </c>
      <c r="C293" t="s">
        <v>40</v>
      </c>
      <c r="D293" t="s">
        <v>499</v>
      </c>
      <c r="E293" t="s">
        <v>509</v>
      </c>
      <c r="F293">
        <v>38</v>
      </c>
      <c r="G293" t="s">
        <v>517</v>
      </c>
      <c r="H293">
        <v>7.46</v>
      </c>
      <c r="I293" t="s">
        <v>525</v>
      </c>
      <c r="J293" t="s">
        <v>533</v>
      </c>
      <c r="K293">
        <v>1</v>
      </c>
      <c r="L293" t="s">
        <v>538</v>
      </c>
      <c r="M293" t="s">
        <v>544</v>
      </c>
      <c r="N293">
        <v>30</v>
      </c>
      <c r="O293">
        <v>400</v>
      </c>
      <c r="P293" t="s">
        <v>547</v>
      </c>
      <c r="Q293" t="s">
        <v>550</v>
      </c>
      <c r="R293">
        <v>120</v>
      </c>
    </row>
    <row r="294" spans="1:18">
      <c r="A294" t="s">
        <v>385</v>
      </c>
      <c r="B294" t="s">
        <v>14</v>
      </c>
      <c r="C294" t="s">
        <v>40</v>
      </c>
      <c r="D294" t="s">
        <v>492</v>
      </c>
      <c r="E294" t="s">
        <v>509</v>
      </c>
      <c r="F294">
        <v>38</v>
      </c>
      <c r="G294" t="s">
        <v>517</v>
      </c>
      <c r="H294">
        <v>4.48</v>
      </c>
      <c r="I294" t="s">
        <v>525</v>
      </c>
      <c r="J294" t="s">
        <v>533</v>
      </c>
      <c r="K294">
        <v>1</v>
      </c>
      <c r="L294" t="s">
        <v>538</v>
      </c>
      <c r="M294" t="s">
        <v>544</v>
      </c>
      <c r="N294">
        <v>30</v>
      </c>
      <c r="O294">
        <v>400</v>
      </c>
      <c r="P294" t="s">
        <v>547</v>
      </c>
      <c r="Q294" t="s">
        <v>550</v>
      </c>
      <c r="R294">
        <v>120</v>
      </c>
    </row>
    <row r="295" spans="1:18">
      <c r="A295" t="s">
        <v>386</v>
      </c>
      <c r="B295" t="s">
        <v>14</v>
      </c>
      <c r="C295" t="s">
        <v>40</v>
      </c>
      <c r="D295" t="s">
        <v>500</v>
      </c>
      <c r="E295" t="s">
        <v>509</v>
      </c>
      <c r="F295">
        <v>38</v>
      </c>
      <c r="G295" t="s">
        <v>517</v>
      </c>
      <c r="H295">
        <v>2.99</v>
      </c>
      <c r="I295" t="s">
        <v>525</v>
      </c>
      <c r="J295" t="s">
        <v>533</v>
      </c>
      <c r="K295">
        <v>1</v>
      </c>
      <c r="L295" t="s">
        <v>538</v>
      </c>
      <c r="M295" t="s">
        <v>544</v>
      </c>
      <c r="N295">
        <v>30</v>
      </c>
      <c r="O295">
        <v>400</v>
      </c>
      <c r="P295" t="s">
        <v>547</v>
      </c>
      <c r="Q295" t="s">
        <v>551</v>
      </c>
      <c r="R295">
        <v>120</v>
      </c>
    </row>
    <row r="296" spans="1:18">
      <c r="A296" t="s">
        <v>387</v>
      </c>
      <c r="B296" t="s">
        <v>14</v>
      </c>
      <c r="C296" t="s">
        <v>40</v>
      </c>
      <c r="D296" t="s">
        <v>499</v>
      </c>
      <c r="E296" t="s">
        <v>510</v>
      </c>
      <c r="F296">
        <v>39</v>
      </c>
      <c r="G296" t="s">
        <v>517</v>
      </c>
      <c r="H296">
        <v>5.42</v>
      </c>
      <c r="I296" t="s">
        <v>525</v>
      </c>
      <c r="J296" t="s">
        <v>533</v>
      </c>
      <c r="K296">
        <v>1</v>
      </c>
      <c r="L296" t="s">
        <v>538</v>
      </c>
      <c r="M296" t="s">
        <v>544</v>
      </c>
      <c r="N296">
        <v>30</v>
      </c>
      <c r="O296">
        <v>400</v>
      </c>
      <c r="P296" t="s">
        <v>547</v>
      </c>
      <c r="Q296" t="s">
        <v>550</v>
      </c>
      <c r="R296">
        <v>120</v>
      </c>
    </row>
    <row r="297" spans="1:18">
      <c r="A297" t="s">
        <v>388</v>
      </c>
      <c r="B297" t="s">
        <v>14</v>
      </c>
      <c r="C297" t="s">
        <v>40</v>
      </c>
      <c r="D297" t="s">
        <v>492</v>
      </c>
      <c r="E297" t="s">
        <v>510</v>
      </c>
      <c r="F297">
        <v>39</v>
      </c>
      <c r="G297" t="s">
        <v>517</v>
      </c>
      <c r="H297">
        <v>3.25</v>
      </c>
      <c r="I297" t="s">
        <v>525</v>
      </c>
      <c r="J297" t="s">
        <v>533</v>
      </c>
      <c r="K297">
        <v>1</v>
      </c>
      <c r="L297" t="s">
        <v>538</v>
      </c>
      <c r="M297" t="s">
        <v>544</v>
      </c>
      <c r="N297">
        <v>30</v>
      </c>
      <c r="O297">
        <v>400</v>
      </c>
      <c r="P297" t="s">
        <v>547</v>
      </c>
      <c r="Q297" t="s">
        <v>551</v>
      </c>
      <c r="R297">
        <v>120</v>
      </c>
    </row>
    <row r="298" spans="1:18">
      <c r="A298" t="s">
        <v>389</v>
      </c>
      <c r="B298" t="s">
        <v>14</v>
      </c>
      <c r="C298" t="s">
        <v>40</v>
      </c>
      <c r="D298" t="s">
        <v>500</v>
      </c>
      <c r="E298" t="s">
        <v>510</v>
      </c>
      <c r="F298">
        <v>39</v>
      </c>
      <c r="G298" t="s">
        <v>517</v>
      </c>
      <c r="H298">
        <v>2.17</v>
      </c>
      <c r="I298" t="s">
        <v>525</v>
      </c>
      <c r="J298" t="s">
        <v>533</v>
      </c>
      <c r="K298">
        <v>1</v>
      </c>
      <c r="L298" t="s">
        <v>538</v>
      </c>
      <c r="M298" t="s">
        <v>544</v>
      </c>
      <c r="N298">
        <v>30</v>
      </c>
      <c r="O298">
        <v>400</v>
      </c>
      <c r="P298" t="s">
        <v>547</v>
      </c>
      <c r="Q298" t="s">
        <v>551</v>
      </c>
      <c r="R298">
        <v>120</v>
      </c>
    </row>
    <row r="299" spans="1:18">
      <c r="A299" t="s">
        <v>390</v>
      </c>
      <c r="B299" t="s">
        <v>14</v>
      </c>
      <c r="C299" t="s">
        <v>40</v>
      </c>
      <c r="D299" t="s">
        <v>499</v>
      </c>
      <c r="E299" t="s">
        <v>511</v>
      </c>
      <c r="F299">
        <v>40</v>
      </c>
      <c r="G299" t="s">
        <v>517</v>
      </c>
      <c r="H299">
        <v>3.35</v>
      </c>
      <c r="I299" t="s">
        <v>525</v>
      </c>
      <c r="J299" t="s">
        <v>533</v>
      </c>
      <c r="K299">
        <v>1</v>
      </c>
      <c r="L299" t="s">
        <v>538</v>
      </c>
      <c r="M299" t="s">
        <v>544</v>
      </c>
      <c r="N299">
        <v>30</v>
      </c>
      <c r="O299">
        <v>400</v>
      </c>
      <c r="P299" t="s">
        <v>547</v>
      </c>
      <c r="Q299" t="s">
        <v>551</v>
      </c>
      <c r="R299">
        <v>120</v>
      </c>
    </row>
    <row r="300" spans="1:18">
      <c r="A300" t="s">
        <v>391</v>
      </c>
      <c r="B300" t="s">
        <v>14</v>
      </c>
      <c r="C300" t="s">
        <v>40</v>
      </c>
      <c r="D300" t="s">
        <v>492</v>
      </c>
      <c r="E300" t="s">
        <v>511</v>
      </c>
      <c r="F300">
        <v>40</v>
      </c>
      <c r="G300" t="s">
        <v>517</v>
      </c>
      <c r="H300">
        <v>2.01</v>
      </c>
      <c r="I300" t="s">
        <v>525</v>
      </c>
      <c r="J300" t="s">
        <v>533</v>
      </c>
      <c r="K300">
        <v>1</v>
      </c>
      <c r="L300" t="s">
        <v>538</v>
      </c>
      <c r="M300" t="s">
        <v>544</v>
      </c>
      <c r="N300">
        <v>30</v>
      </c>
      <c r="O300">
        <v>400</v>
      </c>
      <c r="P300" t="s">
        <v>547</v>
      </c>
      <c r="Q300" t="s">
        <v>551</v>
      </c>
      <c r="R300">
        <v>120</v>
      </c>
    </row>
    <row r="301" spans="1:18">
      <c r="A301" t="s">
        <v>392</v>
      </c>
      <c r="B301" t="s">
        <v>14</v>
      </c>
      <c r="C301" t="s">
        <v>40</v>
      </c>
      <c r="D301" t="s">
        <v>500</v>
      </c>
      <c r="E301" t="s">
        <v>511</v>
      </c>
      <c r="F301">
        <v>40</v>
      </c>
      <c r="G301" t="s">
        <v>517</v>
      </c>
      <c r="H301">
        <v>1.34</v>
      </c>
      <c r="I301" t="s">
        <v>525</v>
      </c>
      <c r="J301" t="s">
        <v>533</v>
      </c>
      <c r="K301">
        <v>1</v>
      </c>
      <c r="L301" t="s">
        <v>538</v>
      </c>
      <c r="M301" t="s">
        <v>544</v>
      </c>
      <c r="N301">
        <v>30</v>
      </c>
      <c r="O301">
        <v>400</v>
      </c>
      <c r="P301" t="s">
        <v>547</v>
      </c>
      <c r="Q301" t="s">
        <v>551</v>
      </c>
      <c r="R301">
        <v>120</v>
      </c>
    </row>
    <row r="302" spans="1:18">
      <c r="A302" t="s">
        <v>393</v>
      </c>
      <c r="B302" t="s">
        <v>15</v>
      </c>
      <c r="C302" t="s">
        <v>41</v>
      </c>
      <c r="D302" t="s">
        <v>490</v>
      </c>
      <c r="E302" t="s">
        <v>506</v>
      </c>
      <c r="F302">
        <v>35</v>
      </c>
      <c r="G302" t="s">
        <v>521</v>
      </c>
      <c r="H302">
        <v>3.35</v>
      </c>
      <c r="I302" t="s">
        <v>524</v>
      </c>
      <c r="J302" t="s">
        <v>532</v>
      </c>
      <c r="K302">
        <v>8</v>
      </c>
      <c r="L302" t="s">
        <v>539</v>
      </c>
      <c r="M302" t="s">
        <v>541</v>
      </c>
      <c r="N302">
        <v>50</v>
      </c>
      <c r="O302">
        <v>120</v>
      </c>
      <c r="P302" t="s">
        <v>546</v>
      </c>
      <c r="Q302" t="s">
        <v>552</v>
      </c>
      <c r="R302">
        <v>680</v>
      </c>
    </row>
    <row r="303" spans="1:18">
      <c r="A303" t="s">
        <v>394</v>
      </c>
      <c r="B303" t="s">
        <v>15</v>
      </c>
      <c r="C303" t="s">
        <v>41</v>
      </c>
      <c r="D303" t="s">
        <v>489</v>
      </c>
      <c r="E303" t="s">
        <v>506</v>
      </c>
      <c r="F303">
        <v>35</v>
      </c>
      <c r="G303" t="s">
        <v>521</v>
      </c>
      <c r="H303">
        <v>2.01</v>
      </c>
      <c r="I303" t="s">
        <v>524</v>
      </c>
      <c r="J303" t="s">
        <v>532</v>
      </c>
      <c r="K303">
        <v>8</v>
      </c>
      <c r="L303" t="s">
        <v>539</v>
      </c>
      <c r="M303" t="s">
        <v>541</v>
      </c>
      <c r="N303">
        <v>50</v>
      </c>
      <c r="O303">
        <v>120</v>
      </c>
      <c r="P303" t="s">
        <v>546</v>
      </c>
      <c r="Q303" t="s">
        <v>552</v>
      </c>
      <c r="R303">
        <v>680</v>
      </c>
    </row>
    <row r="304" spans="1:18">
      <c r="A304" t="s">
        <v>395</v>
      </c>
      <c r="B304" t="s">
        <v>15</v>
      </c>
      <c r="C304" t="s">
        <v>41</v>
      </c>
      <c r="D304" t="s">
        <v>501</v>
      </c>
      <c r="E304" t="s">
        <v>506</v>
      </c>
      <c r="F304">
        <v>35</v>
      </c>
      <c r="G304" t="s">
        <v>521</v>
      </c>
      <c r="H304">
        <v>1.34</v>
      </c>
      <c r="I304" t="s">
        <v>524</v>
      </c>
      <c r="J304" t="s">
        <v>532</v>
      </c>
      <c r="K304">
        <v>8</v>
      </c>
      <c r="L304" t="s">
        <v>539</v>
      </c>
      <c r="M304" t="s">
        <v>541</v>
      </c>
      <c r="N304">
        <v>50</v>
      </c>
      <c r="O304">
        <v>120</v>
      </c>
      <c r="P304" t="s">
        <v>546</v>
      </c>
      <c r="Q304" t="s">
        <v>550</v>
      </c>
      <c r="R304">
        <v>680</v>
      </c>
    </row>
    <row r="305" spans="1:18">
      <c r="A305" t="s">
        <v>396</v>
      </c>
      <c r="B305" t="s">
        <v>15</v>
      </c>
      <c r="C305" t="s">
        <v>41</v>
      </c>
      <c r="D305" t="s">
        <v>490</v>
      </c>
      <c r="E305" t="s">
        <v>507</v>
      </c>
      <c r="F305">
        <v>36</v>
      </c>
      <c r="G305" t="s">
        <v>521</v>
      </c>
      <c r="H305">
        <v>5.42</v>
      </c>
      <c r="I305" t="s">
        <v>524</v>
      </c>
      <c r="J305" t="s">
        <v>532</v>
      </c>
      <c r="K305">
        <v>8</v>
      </c>
      <c r="L305" t="s">
        <v>539</v>
      </c>
      <c r="M305" t="s">
        <v>541</v>
      </c>
      <c r="N305">
        <v>50</v>
      </c>
      <c r="O305">
        <v>120</v>
      </c>
      <c r="P305" t="s">
        <v>546</v>
      </c>
      <c r="Q305" t="s">
        <v>552</v>
      </c>
      <c r="R305">
        <v>680</v>
      </c>
    </row>
    <row r="306" spans="1:18">
      <c r="A306" t="s">
        <v>397</v>
      </c>
      <c r="B306" t="s">
        <v>15</v>
      </c>
      <c r="C306" t="s">
        <v>41</v>
      </c>
      <c r="D306" t="s">
        <v>489</v>
      </c>
      <c r="E306" t="s">
        <v>507</v>
      </c>
      <c r="F306">
        <v>36</v>
      </c>
      <c r="G306" t="s">
        <v>521</v>
      </c>
      <c r="H306">
        <v>3.25</v>
      </c>
      <c r="I306" t="s">
        <v>524</v>
      </c>
      <c r="J306" t="s">
        <v>532</v>
      </c>
      <c r="K306">
        <v>8</v>
      </c>
      <c r="L306" t="s">
        <v>539</v>
      </c>
      <c r="M306" t="s">
        <v>541</v>
      </c>
      <c r="N306">
        <v>50</v>
      </c>
      <c r="O306">
        <v>120</v>
      </c>
      <c r="P306" t="s">
        <v>546</v>
      </c>
      <c r="Q306" t="s">
        <v>552</v>
      </c>
      <c r="R306">
        <v>680</v>
      </c>
    </row>
    <row r="307" spans="1:18">
      <c r="A307" t="s">
        <v>398</v>
      </c>
      <c r="B307" t="s">
        <v>15</v>
      </c>
      <c r="C307" t="s">
        <v>41</v>
      </c>
      <c r="D307" t="s">
        <v>501</v>
      </c>
      <c r="E307" t="s">
        <v>507</v>
      </c>
      <c r="F307">
        <v>36</v>
      </c>
      <c r="G307" t="s">
        <v>521</v>
      </c>
      <c r="H307">
        <v>2.17</v>
      </c>
      <c r="I307" t="s">
        <v>524</v>
      </c>
      <c r="J307" t="s">
        <v>532</v>
      </c>
      <c r="K307">
        <v>8</v>
      </c>
      <c r="L307" t="s">
        <v>539</v>
      </c>
      <c r="M307" t="s">
        <v>541</v>
      </c>
      <c r="N307">
        <v>50</v>
      </c>
      <c r="O307">
        <v>120</v>
      </c>
      <c r="P307" t="s">
        <v>546</v>
      </c>
      <c r="Q307" t="s">
        <v>552</v>
      </c>
      <c r="R307">
        <v>680</v>
      </c>
    </row>
    <row r="308" spans="1:18">
      <c r="A308" t="s">
        <v>399</v>
      </c>
      <c r="B308" t="s">
        <v>15</v>
      </c>
      <c r="C308" t="s">
        <v>41</v>
      </c>
      <c r="D308" t="s">
        <v>490</v>
      </c>
      <c r="E308" t="s">
        <v>508</v>
      </c>
      <c r="F308">
        <v>37</v>
      </c>
      <c r="G308" t="s">
        <v>521</v>
      </c>
      <c r="H308">
        <v>7.46</v>
      </c>
      <c r="I308" t="s">
        <v>524</v>
      </c>
      <c r="J308" t="s">
        <v>532</v>
      </c>
      <c r="K308">
        <v>8</v>
      </c>
      <c r="L308" t="s">
        <v>539</v>
      </c>
      <c r="M308" t="s">
        <v>541</v>
      </c>
      <c r="N308">
        <v>50</v>
      </c>
      <c r="O308">
        <v>120</v>
      </c>
      <c r="P308" t="s">
        <v>546</v>
      </c>
      <c r="Q308" t="s">
        <v>552</v>
      </c>
      <c r="R308">
        <v>680</v>
      </c>
    </row>
    <row r="309" spans="1:18">
      <c r="A309" t="s">
        <v>400</v>
      </c>
      <c r="B309" t="s">
        <v>15</v>
      </c>
      <c r="C309" t="s">
        <v>41</v>
      </c>
      <c r="D309" t="s">
        <v>489</v>
      </c>
      <c r="E309" t="s">
        <v>508</v>
      </c>
      <c r="F309">
        <v>37</v>
      </c>
      <c r="G309" t="s">
        <v>521</v>
      </c>
      <c r="H309">
        <v>4.48</v>
      </c>
      <c r="I309" t="s">
        <v>524</v>
      </c>
      <c r="J309" t="s">
        <v>532</v>
      </c>
      <c r="K309">
        <v>8</v>
      </c>
      <c r="L309" t="s">
        <v>539</v>
      </c>
      <c r="M309" t="s">
        <v>541</v>
      </c>
      <c r="N309">
        <v>50</v>
      </c>
      <c r="O309">
        <v>120</v>
      </c>
      <c r="P309" t="s">
        <v>546</v>
      </c>
      <c r="Q309" t="s">
        <v>552</v>
      </c>
      <c r="R309">
        <v>680</v>
      </c>
    </row>
    <row r="310" spans="1:18">
      <c r="A310" t="s">
        <v>401</v>
      </c>
      <c r="B310" t="s">
        <v>15</v>
      </c>
      <c r="C310" t="s">
        <v>41</v>
      </c>
      <c r="D310" t="s">
        <v>501</v>
      </c>
      <c r="E310" t="s">
        <v>508</v>
      </c>
      <c r="F310">
        <v>37</v>
      </c>
      <c r="G310" t="s">
        <v>521</v>
      </c>
      <c r="H310">
        <v>2.99</v>
      </c>
      <c r="I310" t="s">
        <v>524</v>
      </c>
      <c r="J310" t="s">
        <v>532</v>
      </c>
      <c r="K310">
        <v>8</v>
      </c>
      <c r="L310" t="s">
        <v>539</v>
      </c>
      <c r="M310" t="s">
        <v>541</v>
      </c>
      <c r="N310">
        <v>50</v>
      </c>
      <c r="O310">
        <v>120</v>
      </c>
      <c r="P310" t="s">
        <v>546</v>
      </c>
      <c r="Q310" t="s">
        <v>552</v>
      </c>
      <c r="R310">
        <v>680</v>
      </c>
    </row>
    <row r="311" spans="1:18">
      <c r="A311" t="s">
        <v>402</v>
      </c>
      <c r="B311" t="s">
        <v>15</v>
      </c>
      <c r="C311" t="s">
        <v>41</v>
      </c>
      <c r="D311" t="s">
        <v>490</v>
      </c>
      <c r="E311" t="s">
        <v>509</v>
      </c>
      <c r="F311">
        <v>38</v>
      </c>
      <c r="G311" t="s">
        <v>521</v>
      </c>
      <c r="H311">
        <v>8.76</v>
      </c>
      <c r="I311" t="s">
        <v>524</v>
      </c>
      <c r="J311" t="s">
        <v>532</v>
      </c>
      <c r="K311">
        <v>8</v>
      </c>
      <c r="L311" t="s">
        <v>539</v>
      </c>
      <c r="M311" t="s">
        <v>541</v>
      </c>
      <c r="N311">
        <v>50</v>
      </c>
      <c r="O311">
        <v>120</v>
      </c>
      <c r="P311" t="s">
        <v>546</v>
      </c>
      <c r="Q311" t="s">
        <v>552</v>
      </c>
      <c r="R311">
        <v>680</v>
      </c>
    </row>
    <row r="312" spans="1:18">
      <c r="A312" t="s">
        <v>403</v>
      </c>
      <c r="B312" t="s">
        <v>15</v>
      </c>
      <c r="C312" t="s">
        <v>41</v>
      </c>
      <c r="D312" t="s">
        <v>489</v>
      </c>
      <c r="E312" t="s">
        <v>509</v>
      </c>
      <c r="F312">
        <v>38</v>
      </c>
      <c r="G312" t="s">
        <v>521</v>
      </c>
      <c r="H312">
        <v>5.26</v>
      </c>
      <c r="I312" t="s">
        <v>524</v>
      </c>
      <c r="J312" t="s">
        <v>532</v>
      </c>
      <c r="K312">
        <v>8</v>
      </c>
      <c r="L312" t="s">
        <v>539</v>
      </c>
      <c r="M312" t="s">
        <v>541</v>
      </c>
      <c r="N312">
        <v>50</v>
      </c>
      <c r="O312">
        <v>120</v>
      </c>
      <c r="P312" t="s">
        <v>546</v>
      </c>
      <c r="Q312" t="s">
        <v>552</v>
      </c>
      <c r="R312">
        <v>680</v>
      </c>
    </row>
    <row r="313" spans="1:18">
      <c r="A313" t="s">
        <v>404</v>
      </c>
      <c r="B313" t="s">
        <v>15</v>
      </c>
      <c r="C313" t="s">
        <v>41</v>
      </c>
      <c r="D313" t="s">
        <v>501</v>
      </c>
      <c r="E313" t="s">
        <v>509</v>
      </c>
      <c r="F313">
        <v>38</v>
      </c>
      <c r="G313" t="s">
        <v>521</v>
      </c>
      <c r="H313">
        <v>3.5</v>
      </c>
      <c r="I313" t="s">
        <v>524</v>
      </c>
      <c r="J313" t="s">
        <v>532</v>
      </c>
      <c r="K313">
        <v>8</v>
      </c>
      <c r="L313" t="s">
        <v>539</v>
      </c>
      <c r="M313" t="s">
        <v>541</v>
      </c>
      <c r="N313">
        <v>50</v>
      </c>
      <c r="O313">
        <v>120</v>
      </c>
      <c r="P313" t="s">
        <v>546</v>
      </c>
      <c r="Q313" t="s">
        <v>552</v>
      </c>
      <c r="R313">
        <v>680</v>
      </c>
    </row>
    <row r="314" spans="1:18">
      <c r="A314" t="s">
        <v>405</v>
      </c>
      <c r="B314" t="s">
        <v>15</v>
      </c>
      <c r="C314" t="s">
        <v>41</v>
      </c>
      <c r="D314" t="s">
        <v>490</v>
      </c>
      <c r="E314" t="s">
        <v>510</v>
      </c>
      <c r="F314">
        <v>39</v>
      </c>
      <c r="G314" t="s">
        <v>521</v>
      </c>
      <c r="H314">
        <v>8.76</v>
      </c>
      <c r="I314" t="s">
        <v>524</v>
      </c>
      <c r="J314" t="s">
        <v>532</v>
      </c>
      <c r="K314">
        <v>8</v>
      </c>
      <c r="L314" t="s">
        <v>539</v>
      </c>
      <c r="M314" t="s">
        <v>541</v>
      </c>
      <c r="N314">
        <v>50</v>
      </c>
      <c r="O314">
        <v>120</v>
      </c>
      <c r="P314" t="s">
        <v>546</v>
      </c>
      <c r="Q314" t="s">
        <v>552</v>
      </c>
      <c r="R314">
        <v>680</v>
      </c>
    </row>
    <row r="315" spans="1:18">
      <c r="A315" t="s">
        <v>406</v>
      </c>
      <c r="B315" t="s">
        <v>15</v>
      </c>
      <c r="C315" t="s">
        <v>41</v>
      </c>
      <c r="D315" t="s">
        <v>489</v>
      </c>
      <c r="E315" t="s">
        <v>510</v>
      </c>
      <c r="F315">
        <v>39</v>
      </c>
      <c r="G315" t="s">
        <v>521</v>
      </c>
      <c r="H315">
        <v>5.26</v>
      </c>
      <c r="I315" t="s">
        <v>524</v>
      </c>
      <c r="J315" t="s">
        <v>532</v>
      </c>
      <c r="K315">
        <v>8</v>
      </c>
      <c r="L315" t="s">
        <v>539</v>
      </c>
      <c r="M315" t="s">
        <v>541</v>
      </c>
      <c r="N315">
        <v>50</v>
      </c>
      <c r="O315">
        <v>120</v>
      </c>
      <c r="P315" t="s">
        <v>546</v>
      </c>
      <c r="Q315" t="s">
        <v>552</v>
      </c>
      <c r="R315">
        <v>680</v>
      </c>
    </row>
    <row r="316" spans="1:18">
      <c r="A316" t="s">
        <v>407</v>
      </c>
      <c r="B316" t="s">
        <v>15</v>
      </c>
      <c r="C316" t="s">
        <v>41</v>
      </c>
      <c r="D316" t="s">
        <v>501</v>
      </c>
      <c r="E316" t="s">
        <v>510</v>
      </c>
      <c r="F316">
        <v>39</v>
      </c>
      <c r="G316" t="s">
        <v>521</v>
      </c>
      <c r="H316">
        <v>3.5</v>
      </c>
      <c r="I316" t="s">
        <v>524</v>
      </c>
      <c r="J316" t="s">
        <v>532</v>
      </c>
      <c r="K316">
        <v>8</v>
      </c>
      <c r="L316" t="s">
        <v>539</v>
      </c>
      <c r="M316" t="s">
        <v>541</v>
      </c>
      <c r="N316">
        <v>50</v>
      </c>
      <c r="O316">
        <v>120</v>
      </c>
      <c r="P316" t="s">
        <v>546</v>
      </c>
      <c r="Q316" t="s">
        <v>552</v>
      </c>
      <c r="R316">
        <v>680</v>
      </c>
    </row>
    <row r="317" spans="1:18">
      <c r="A317" t="s">
        <v>408</v>
      </c>
      <c r="B317" t="s">
        <v>15</v>
      </c>
      <c r="C317" t="s">
        <v>41</v>
      </c>
      <c r="D317" t="s">
        <v>490</v>
      </c>
      <c r="E317" t="s">
        <v>511</v>
      </c>
      <c r="F317">
        <v>40</v>
      </c>
      <c r="G317" t="s">
        <v>521</v>
      </c>
      <c r="H317">
        <v>7.46</v>
      </c>
      <c r="I317" t="s">
        <v>524</v>
      </c>
      <c r="J317" t="s">
        <v>532</v>
      </c>
      <c r="K317">
        <v>8</v>
      </c>
      <c r="L317" t="s">
        <v>539</v>
      </c>
      <c r="M317" t="s">
        <v>541</v>
      </c>
      <c r="N317">
        <v>50</v>
      </c>
      <c r="O317">
        <v>120</v>
      </c>
      <c r="P317" t="s">
        <v>546</v>
      </c>
      <c r="Q317" t="s">
        <v>552</v>
      </c>
      <c r="R317">
        <v>680</v>
      </c>
    </row>
    <row r="318" spans="1:18">
      <c r="A318" t="s">
        <v>409</v>
      </c>
      <c r="B318" t="s">
        <v>15</v>
      </c>
      <c r="C318" t="s">
        <v>41</v>
      </c>
      <c r="D318" t="s">
        <v>489</v>
      </c>
      <c r="E318" t="s">
        <v>511</v>
      </c>
      <c r="F318">
        <v>40</v>
      </c>
      <c r="G318" t="s">
        <v>521</v>
      </c>
      <c r="H318">
        <v>4.48</v>
      </c>
      <c r="I318" t="s">
        <v>524</v>
      </c>
      <c r="J318" t="s">
        <v>532</v>
      </c>
      <c r="K318">
        <v>8</v>
      </c>
      <c r="L318" t="s">
        <v>539</v>
      </c>
      <c r="M318" t="s">
        <v>541</v>
      </c>
      <c r="N318">
        <v>50</v>
      </c>
      <c r="O318">
        <v>120</v>
      </c>
      <c r="P318" t="s">
        <v>546</v>
      </c>
      <c r="Q318" t="s">
        <v>552</v>
      </c>
      <c r="R318">
        <v>680</v>
      </c>
    </row>
    <row r="319" spans="1:18">
      <c r="A319" t="s">
        <v>410</v>
      </c>
      <c r="B319" t="s">
        <v>15</v>
      </c>
      <c r="C319" t="s">
        <v>41</v>
      </c>
      <c r="D319" t="s">
        <v>501</v>
      </c>
      <c r="E319" t="s">
        <v>511</v>
      </c>
      <c r="F319">
        <v>40</v>
      </c>
      <c r="G319" t="s">
        <v>521</v>
      </c>
      <c r="H319">
        <v>2.99</v>
      </c>
      <c r="I319" t="s">
        <v>524</v>
      </c>
      <c r="J319" t="s">
        <v>532</v>
      </c>
      <c r="K319">
        <v>8</v>
      </c>
      <c r="L319" t="s">
        <v>539</v>
      </c>
      <c r="M319" t="s">
        <v>541</v>
      </c>
      <c r="N319">
        <v>50</v>
      </c>
      <c r="O319">
        <v>120</v>
      </c>
      <c r="P319" t="s">
        <v>546</v>
      </c>
      <c r="Q319" t="s">
        <v>552</v>
      </c>
      <c r="R319">
        <v>680</v>
      </c>
    </row>
    <row r="320" spans="1:18">
      <c r="A320" t="s">
        <v>411</v>
      </c>
      <c r="B320" t="s">
        <v>15</v>
      </c>
      <c r="C320" t="s">
        <v>41</v>
      </c>
      <c r="D320" t="s">
        <v>490</v>
      </c>
      <c r="E320" t="s">
        <v>512</v>
      </c>
      <c r="F320">
        <v>41</v>
      </c>
      <c r="G320" t="s">
        <v>521</v>
      </c>
      <c r="H320">
        <v>5.42</v>
      </c>
      <c r="I320" t="s">
        <v>524</v>
      </c>
      <c r="J320" t="s">
        <v>532</v>
      </c>
      <c r="K320">
        <v>8</v>
      </c>
      <c r="L320" t="s">
        <v>539</v>
      </c>
      <c r="M320" t="s">
        <v>541</v>
      </c>
      <c r="N320">
        <v>50</v>
      </c>
      <c r="O320">
        <v>120</v>
      </c>
      <c r="P320" t="s">
        <v>546</v>
      </c>
      <c r="Q320" t="s">
        <v>552</v>
      </c>
      <c r="R320">
        <v>680</v>
      </c>
    </row>
    <row r="321" spans="1:18">
      <c r="A321" t="s">
        <v>412</v>
      </c>
      <c r="B321" t="s">
        <v>15</v>
      </c>
      <c r="C321" t="s">
        <v>41</v>
      </c>
      <c r="D321" t="s">
        <v>489</v>
      </c>
      <c r="E321" t="s">
        <v>512</v>
      </c>
      <c r="F321">
        <v>41</v>
      </c>
      <c r="G321" t="s">
        <v>521</v>
      </c>
      <c r="H321">
        <v>3.25</v>
      </c>
      <c r="I321" t="s">
        <v>524</v>
      </c>
      <c r="J321" t="s">
        <v>532</v>
      </c>
      <c r="K321">
        <v>8</v>
      </c>
      <c r="L321" t="s">
        <v>539</v>
      </c>
      <c r="M321" t="s">
        <v>541</v>
      </c>
      <c r="N321">
        <v>50</v>
      </c>
      <c r="O321">
        <v>120</v>
      </c>
      <c r="P321" t="s">
        <v>546</v>
      </c>
      <c r="Q321" t="s">
        <v>552</v>
      </c>
      <c r="R321">
        <v>680</v>
      </c>
    </row>
    <row r="322" spans="1:18">
      <c r="A322" t="s">
        <v>413</v>
      </c>
      <c r="B322" t="s">
        <v>15</v>
      </c>
      <c r="C322" t="s">
        <v>41</v>
      </c>
      <c r="D322" t="s">
        <v>501</v>
      </c>
      <c r="E322" t="s">
        <v>512</v>
      </c>
      <c r="F322">
        <v>41</v>
      </c>
      <c r="G322" t="s">
        <v>521</v>
      </c>
      <c r="H322">
        <v>2.17</v>
      </c>
      <c r="I322" t="s">
        <v>524</v>
      </c>
      <c r="J322" t="s">
        <v>532</v>
      </c>
      <c r="K322">
        <v>8</v>
      </c>
      <c r="L322" t="s">
        <v>539</v>
      </c>
      <c r="M322" t="s">
        <v>541</v>
      </c>
      <c r="N322">
        <v>50</v>
      </c>
      <c r="O322">
        <v>120</v>
      </c>
      <c r="P322" t="s">
        <v>546</v>
      </c>
      <c r="Q322" t="s">
        <v>552</v>
      </c>
      <c r="R322">
        <v>680</v>
      </c>
    </row>
    <row r="323" spans="1:18">
      <c r="A323" t="s">
        <v>414</v>
      </c>
      <c r="B323" t="s">
        <v>15</v>
      </c>
      <c r="C323" t="s">
        <v>41</v>
      </c>
      <c r="D323" t="s">
        <v>490</v>
      </c>
      <c r="E323" t="s">
        <v>513</v>
      </c>
      <c r="F323">
        <v>42</v>
      </c>
      <c r="G323" t="s">
        <v>521</v>
      </c>
      <c r="H323">
        <v>3.35</v>
      </c>
      <c r="I323" t="s">
        <v>524</v>
      </c>
      <c r="J323" t="s">
        <v>532</v>
      </c>
      <c r="K323">
        <v>8</v>
      </c>
      <c r="L323" t="s">
        <v>539</v>
      </c>
      <c r="M323" t="s">
        <v>541</v>
      </c>
      <c r="N323">
        <v>50</v>
      </c>
      <c r="O323">
        <v>120</v>
      </c>
      <c r="P323" t="s">
        <v>546</v>
      </c>
      <c r="Q323" t="s">
        <v>552</v>
      </c>
      <c r="R323">
        <v>680</v>
      </c>
    </row>
    <row r="324" spans="1:18">
      <c r="A324" t="s">
        <v>415</v>
      </c>
      <c r="B324" t="s">
        <v>15</v>
      </c>
      <c r="C324" t="s">
        <v>41</v>
      </c>
      <c r="D324" t="s">
        <v>489</v>
      </c>
      <c r="E324" t="s">
        <v>513</v>
      </c>
      <c r="F324">
        <v>42</v>
      </c>
      <c r="G324" t="s">
        <v>521</v>
      </c>
      <c r="H324">
        <v>2.01</v>
      </c>
      <c r="I324" t="s">
        <v>524</v>
      </c>
      <c r="J324" t="s">
        <v>532</v>
      </c>
      <c r="K324">
        <v>8</v>
      </c>
      <c r="L324" t="s">
        <v>539</v>
      </c>
      <c r="M324" t="s">
        <v>541</v>
      </c>
      <c r="N324">
        <v>50</v>
      </c>
      <c r="O324">
        <v>120</v>
      </c>
      <c r="P324" t="s">
        <v>546</v>
      </c>
      <c r="Q324" t="s">
        <v>552</v>
      </c>
      <c r="R324">
        <v>680</v>
      </c>
    </row>
    <row r="325" spans="1:18">
      <c r="A325" t="s">
        <v>416</v>
      </c>
      <c r="B325" t="s">
        <v>15</v>
      </c>
      <c r="C325" t="s">
        <v>41</v>
      </c>
      <c r="D325" t="s">
        <v>501</v>
      </c>
      <c r="E325" t="s">
        <v>513</v>
      </c>
      <c r="F325">
        <v>42</v>
      </c>
      <c r="G325" t="s">
        <v>521</v>
      </c>
      <c r="H325">
        <v>1.34</v>
      </c>
      <c r="I325" t="s">
        <v>524</v>
      </c>
      <c r="J325" t="s">
        <v>532</v>
      </c>
      <c r="K325">
        <v>8</v>
      </c>
      <c r="L325" t="s">
        <v>539</v>
      </c>
      <c r="M325" t="s">
        <v>541</v>
      </c>
      <c r="N325">
        <v>50</v>
      </c>
      <c r="O325">
        <v>120</v>
      </c>
      <c r="P325" t="s">
        <v>546</v>
      </c>
      <c r="Q325" t="s">
        <v>550</v>
      </c>
      <c r="R325">
        <v>680</v>
      </c>
    </row>
    <row r="326" spans="1:18">
      <c r="A326" t="s">
        <v>417</v>
      </c>
      <c r="B326" t="s">
        <v>15</v>
      </c>
      <c r="C326" t="s">
        <v>42</v>
      </c>
      <c r="D326" t="s">
        <v>490</v>
      </c>
      <c r="E326" t="s">
        <v>506</v>
      </c>
      <c r="F326">
        <v>35</v>
      </c>
      <c r="G326" t="s">
        <v>521</v>
      </c>
      <c r="H326">
        <v>3.35</v>
      </c>
      <c r="I326" t="s">
        <v>530</v>
      </c>
      <c r="J326" t="s">
        <v>532</v>
      </c>
      <c r="K326">
        <v>5</v>
      </c>
      <c r="L326" t="s">
        <v>539</v>
      </c>
      <c r="M326" t="s">
        <v>541</v>
      </c>
      <c r="N326">
        <v>50</v>
      </c>
      <c r="O326">
        <v>120</v>
      </c>
      <c r="P326" t="s">
        <v>546</v>
      </c>
      <c r="Q326" t="s">
        <v>552</v>
      </c>
      <c r="R326">
        <v>680</v>
      </c>
    </row>
    <row r="327" spans="1:18">
      <c r="A327" t="s">
        <v>418</v>
      </c>
      <c r="B327" t="s">
        <v>15</v>
      </c>
      <c r="C327" t="s">
        <v>42</v>
      </c>
      <c r="D327" t="s">
        <v>489</v>
      </c>
      <c r="E327" t="s">
        <v>506</v>
      </c>
      <c r="F327">
        <v>35</v>
      </c>
      <c r="G327" t="s">
        <v>521</v>
      </c>
      <c r="H327">
        <v>2.01</v>
      </c>
      <c r="I327" t="s">
        <v>530</v>
      </c>
      <c r="J327" t="s">
        <v>532</v>
      </c>
      <c r="K327">
        <v>5</v>
      </c>
      <c r="L327" t="s">
        <v>539</v>
      </c>
      <c r="M327" t="s">
        <v>541</v>
      </c>
      <c r="N327">
        <v>50</v>
      </c>
      <c r="O327">
        <v>120</v>
      </c>
      <c r="P327" t="s">
        <v>546</v>
      </c>
      <c r="Q327" t="s">
        <v>552</v>
      </c>
      <c r="R327">
        <v>680</v>
      </c>
    </row>
    <row r="328" spans="1:18">
      <c r="A328" t="s">
        <v>419</v>
      </c>
      <c r="B328" t="s">
        <v>15</v>
      </c>
      <c r="C328" t="s">
        <v>42</v>
      </c>
      <c r="D328" t="s">
        <v>501</v>
      </c>
      <c r="E328" t="s">
        <v>506</v>
      </c>
      <c r="F328">
        <v>35</v>
      </c>
      <c r="G328" t="s">
        <v>521</v>
      </c>
      <c r="H328">
        <v>1.34</v>
      </c>
      <c r="I328" t="s">
        <v>530</v>
      </c>
      <c r="J328" t="s">
        <v>532</v>
      </c>
      <c r="K328">
        <v>5</v>
      </c>
      <c r="L328" t="s">
        <v>539</v>
      </c>
      <c r="M328" t="s">
        <v>541</v>
      </c>
      <c r="N328">
        <v>50</v>
      </c>
      <c r="O328">
        <v>120</v>
      </c>
      <c r="P328" t="s">
        <v>546</v>
      </c>
      <c r="Q328" t="s">
        <v>550</v>
      </c>
      <c r="R328">
        <v>680</v>
      </c>
    </row>
    <row r="329" spans="1:18">
      <c r="A329" t="s">
        <v>420</v>
      </c>
      <c r="B329" t="s">
        <v>15</v>
      </c>
      <c r="C329" t="s">
        <v>42</v>
      </c>
      <c r="D329" t="s">
        <v>490</v>
      </c>
      <c r="E329" t="s">
        <v>507</v>
      </c>
      <c r="F329">
        <v>36</v>
      </c>
      <c r="G329" t="s">
        <v>521</v>
      </c>
      <c r="H329">
        <v>5.42</v>
      </c>
      <c r="I329" t="s">
        <v>530</v>
      </c>
      <c r="J329" t="s">
        <v>532</v>
      </c>
      <c r="K329">
        <v>5</v>
      </c>
      <c r="L329" t="s">
        <v>539</v>
      </c>
      <c r="M329" t="s">
        <v>541</v>
      </c>
      <c r="N329">
        <v>50</v>
      </c>
      <c r="O329">
        <v>120</v>
      </c>
      <c r="P329" t="s">
        <v>546</v>
      </c>
      <c r="Q329" t="s">
        <v>552</v>
      </c>
      <c r="R329">
        <v>680</v>
      </c>
    </row>
    <row r="330" spans="1:18">
      <c r="A330" t="s">
        <v>421</v>
      </c>
      <c r="B330" t="s">
        <v>15</v>
      </c>
      <c r="C330" t="s">
        <v>42</v>
      </c>
      <c r="D330" t="s">
        <v>489</v>
      </c>
      <c r="E330" t="s">
        <v>507</v>
      </c>
      <c r="F330">
        <v>36</v>
      </c>
      <c r="G330" t="s">
        <v>521</v>
      </c>
      <c r="H330">
        <v>3.25</v>
      </c>
      <c r="I330" t="s">
        <v>530</v>
      </c>
      <c r="J330" t="s">
        <v>532</v>
      </c>
      <c r="K330">
        <v>5</v>
      </c>
      <c r="L330" t="s">
        <v>539</v>
      </c>
      <c r="M330" t="s">
        <v>541</v>
      </c>
      <c r="N330">
        <v>50</v>
      </c>
      <c r="O330">
        <v>120</v>
      </c>
      <c r="P330" t="s">
        <v>546</v>
      </c>
      <c r="Q330" t="s">
        <v>552</v>
      </c>
      <c r="R330">
        <v>680</v>
      </c>
    </row>
    <row r="331" spans="1:18">
      <c r="A331" t="s">
        <v>422</v>
      </c>
      <c r="B331" t="s">
        <v>15</v>
      </c>
      <c r="C331" t="s">
        <v>42</v>
      </c>
      <c r="D331" t="s">
        <v>501</v>
      </c>
      <c r="E331" t="s">
        <v>507</v>
      </c>
      <c r="F331">
        <v>36</v>
      </c>
      <c r="G331" t="s">
        <v>521</v>
      </c>
      <c r="H331">
        <v>2.17</v>
      </c>
      <c r="I331" t="s">
        <v>530</v>
      </c>
      <c r="J331" t="s">
        <v>532</v>
      </c>
      <c r="K331">
        <v>5</v>
      </c>
      <c r="L331" t="s">
        <v>539</v>
      </c>
      <c r="M331" t="s">
        <v>541</v>
      </c>
      <c r="N331">
        <v>50</v>
      </c>
      <c r="O331">
        <v>120</v>
      </c>
      <c r="P331" t="s">
        <v>546</v>
      </c>
      <c r="Q331" t="s">
        <v>552</v>
      </c>
      <c r="R331">
        <v>680</v>
      </c>
    </row>
    <row r="332" spans="1:18">
      <c r="A332" t="s">
        <v>423</v>
      </c>
      <c r="B332" t="s">
        <v>15</v>
      </c>
      <c r="C332" t="s">
        <v>42</v>
      </c>
      <c r="D332" t="s">
        <v>490</v>
      </c>
      <c r="E332" t="s">
        <v>508</v>
      </c>
      <c r="F332">
        <v>37</v>
      </c>
      <c r="G332" t="s">
        <v>521</v>
      </c>
      <c r="H332">
        <v>7.46</v>
      </c>
      <c r="I332" t="s">
        <v>530</v>
      </c>
      <c r="J332" t="s">
        <v>532</v>
      </c>
      <c r="K332">
        <v>5</v>
      </c>
      <c r="L332" t="s">
        <v>539</v>
      </c>
      <c r="M332" t="s">
        <v>541</v>
      </c>
      <c r="N332">
        <v>50</v>
      </c>
      <c r="O332">
        <v>120</v>
      </c>
      <c r="P332" t="s">
        <v>546</v>
      </c>
      <c r="Q332" t="s">
        <v>552</v>
      </c>
      <c r="R332">
        <v>680</v>
      </c>
    </row>
    <row r="333" spans="1:18">
      <c r="A333" t="s">
        <v>424</v>
      </c>
      <c r="B333" t="s">
        <v>15</v>
      </c>
      <c r="C333" t="s">
        <v>42</v>
      </c>
      <c r="D333" t="s">
        <v>489</v>
      </c>
      <c r="E333" t="s">
        <v>508</v>
      </c>
      <c r="F333">
        <v>37</v>
      </c>
      <c r="G333" t="s">
        <v>521</v>
      </c>
      <c r="H333">
        <v>4.48</v>
      </c>
      <c r="I333" t="s">
        <v>530</v>
      </c>
      <c r="J333" t="s">
        <v>532</v>
      </c>
      <c r="K333">
        <v>5</v>
      </c>
      <c r="L333" t="s">
        <v>539</v>
      </c>
      <c r="M333" t="s">
        <v>541</v>
      </c>
      <c r="N333">
        <v>50</v>
      </c>
      <c r="O333">
        <v>120</v>
      </c>
      <c r="P333" t="s">
        <v>546</v>
      </c>
      <c r="Q333" t="s">
        <v>552</v>
      </c>
      <c r="R333">
        <v>680</v>
      </c>
    </row>
    <row r="334" spans="1:18">
      <c r="A334" t="s">
        <v>425</v>
      </c>
      <c r="B334" t="s">
        <v>15</v>
      </c>
      <c r="C334" t="s">
        <v>42</v>
      </c>
      <c r="D334" t="s">
        <v>501</v>
      </c>
      <c r="E334" t="s">
        <v>508</v>
      </c>
      <c r="F334">
        <v>37</v>
      </c>
      <c r="G334" t="s">
        <v>521</v>
      </c>
      <c r="H334">
        <v>2.99</v>
      </c>
      <c r="I334" t="s">
        <v>530</v>
      </c>
      <c r="J334" t="s">
        <v>532</v>
      </c>
      <c r="K334">
        <v>5</v>
      </c>
      <c r="L334" t="s">
        <v>539</v>
      </c>
      <c r="M334" t="s">
        <v>541</v>
      </c>
      <c r="N334">
        <v>50</v>
      </c>
      <c r="O334">
        <v>120</v>
      </c>
      <c r="P334" t="s">
        <v>546</v>
      </c>
      <c r="Q334" t="s">
        <v>552</v>
      </c>
      <c r="R334">
        <v>680</v>
      </c>
    </row>
    <row r="335" spans="1:18">
      <c r="A335" t="s">
        <v>426</v>
      </c>
      <c r="B335" t="s">
        <v>15</v>
      </c>
      <c r="C335" t="s">
        <v>42</v>
      </c>
      <c r="D335" t="s">
        <v>490</v>
      </c>
      <c r="E335" t="s">
        <v>509</v>
      </c>
      <c r="F335">
        <v>38</v>
      </c>
      <c r="G335" t="s">
        <v>521</v>
      </c>
      <c r="H335">
        <v>8.76</v>
      </c>
      <c r="I335" t="s">
        <v>530</v>
      </c>
      <c r="J335" t="s">
        <v>532</v>
      </c>
      <c r="K335">
        <v>5</v>
      </c>
      <c r="L335" t="s">
        <v>539</v>
      </c>
      <c r="M335" t="s">
        <v>541</v>
      </c>
      <c r="N335">
        <v>50</v>
      </c>
      <c r="O335">
        <v>120</v>
      </c>
      <c r="P335" t="s">
        <v>546</v>
      </c>
      <c r="Q335" t="s">
        <v>552</v>
      </c>
      <c r="R335">
        <v>680</v>
      </c>
    </row>
    <row r="336" spans="1:18">
      <c r="A336" t="s">
        <v>427</v>
      </c>
      <c r="B336" t="s">
        <v>15</v>
      </c>
      <c r="C336" t="s">
        <v>42</v>
      </c>
      <c r="D336" t="s">
        <v>489</v>
      </c>
      <c r="E336" t="s">
        <v>509</v>
      </c>
      <c r="F336">
        <v>38</v>
      </c>
      <c r="G336" t="s">
        <v>521</v>
      </c>
      <c r="H336">
        <v>5.26</v>
      </c>
      <c r="I336" t="s">
        <v>530</v>
      </c>
      <c r="J336" t="s">
        <v>532</v>
      </c>
      <c r="K336">
        <v>5</v>
      </c>
      <c r="L336" t="s">
        <v>539</v>
      </c>
      <c r="M336" t="s">
        <v>541</v>
      </c>
      <c r="N336">
        <v>50</v>
      </c>
      <c r="O336">
        <v>120</v>
      </c>
      <c r="P336" t="s">
        <v>546</v>
      </c>
      <c r="Q336" t="s">
        <v>552</v>
      </c>
      <c r="R336">
        <v>680</v>
      </c>
    </row>
    <row r="337" spans="1:18">
      <c r="A337" t="s">
        <v>428</v>
      </c>
      <c r="B337" t="s">
        <v>15</v>
      </c>
      <c r="C337" t="s">
        <v>42</v>
      </c>
      <c r="D337" t="s">
        <v>501</v>
      </c>
      <c r="E337" t="s">
        <v>509</v>
      </c>
      <c r="F337">
        <v>38</v>
      </c>
      <c r="G337" t="s">
        <v>521</v>
      </c>
      <c r="H337">
        <v>3.5</v>
      </c>
      <c r="I337" t="s">
        <v>530</v>
      </c>
      <c r="J337" t="s">
        <v>532</v>
      </c>
      <c r="K337">
        <v>5</v>
      </c>
      <c r="L337" t="s">
        <v>539</v>
      </c>
      <c r="M337" t="s">
        <v>541</v>
      </c>
      <c r="N337">
        <v>50</v>
      </c>
      <c r="O337">
        <v>120</v>
      </c>
      <c r="P337" t="s">
        <v>546</v>
      </c>
      <c r="Q337" t="s">
        <v>552</v>
      </c>
      <c r="R337">
        <v>680</v>
      </c>
    </row>
    <row r="338" spans="1:18">
      <c r="A338" t="s">
        <v>429</v>
      </c>
      <c r="B338" t="s">
        <v>15</v>
      </c>
      <c r="C338" t="s">
        <v>42</v>
      </c>
      <c r="D338" t="s">
        <v>490</v>
      </c>
      <c r="E338" t="s">
        <v>510</v>
      </c>
      <c r="F338">
        <v>39</v>
      </c>
      <c r="G338" t="s">
        <v>521</v>
      </c>
      <c r="H338">
        <v>8.76</v>
      </c>
      <c r="I338" t="s">
        <v>530</v>
      </c>
      <c r="J338" t="s">
        <v>532</v>
      </c>
      <c r="K338">
        <v>5</v>
      </c>
      <c r="L338" t="s">
        <v>539</v>
      </c>
      <c r="M338" t="s">
        <v>541</v>
      </c>
      <c r="N338">
        <v>50</v>
      </c>
      <c r="O338">
        <v>120</v>
      </c>
      <c r="P338" t="s">
        <v>546</v>
      </c>
      <c r="Q338" t="s">
        <v>552</v>
      </c>
      <c r="R338">
        <v>680</v>
      </c>
    </row>
    <row r="339" spans="1:18">
      <c r="A339" t="s">
        <v>430</v>
      </c>
      <c r="B339" t="s">
        <v>15</v>
      </c>
      <c r="C339" t="s">
        <v>42</v>
      </c>
      <c r="D339" t="s">
        <v>489</v>
      </c>
      <c r="E339" t="s">
        <v>510</v>
      </c>
      <c r="F339">
        <v>39</v>
      </c>
      <c r="G339" t="s">
        <v>521</v>
      </c>
      <c r="H339">
        <v>5.26</v>
      </c>
      <c r="I339" t="s">
        <v>530</v>
      </c>
      <c r="J339" t="s">
        <v>532</v>
      </c>
      <c r="K339">
        <v>5</v>
      </c>
      <c r="L339" t="s">
        <v>539</v>
      </c>
      <c r="M339" t="s">
        <v>541</v>
      </c>
      <c r="N339">
        <v>50</v>
      </c>
      <c r="O339">
        <v>120</v>
      </c>
      <c r="P339" t="s">
        <v>546</v>
      </c>
      <c r="Q339" t="s">
        <v>552</v>
      </c>
      <c r="R339">
        <v>680</v>
      </c>
    </row>
    <row r="340" spans="1:18">
      <c r="A340" t="s">
        <v>431</v>
      </c>
      <c r="B340" t="s">
        <v>15</v>
      </c>
      <c r="C340" t="s">
        <v>42</v>
      </c>
      <c r="D340" t="s">
        <v>501</v>
      </c>
      <c r="E340" t="s">
        <v>510</v>
      </c>
      <c r="F340">
        <v>39</v>
      </c>
      <c r="G340" t="s">
        <v>521</v>
      </c>
      <c r="H340">
        <v>3.5</v>
      </c>
      <c r="I340" t="s">
        <v>530</v>
      </c>
      <c r="J340" t="s">
        <v>532</v>
      </c>
      <c r="K340">
        <v>5</v>
      </c>
      <c r="L340" t="s">
        <v>539</v>
      </c>
      <c r="M340" t="s">
        <v>541</v>
      </c>
      <c r="N340">
        <v>50</v>
      </c>
      <c r="O340">
        <v>120</v>
      </c>
      <c r="P340" t="s">
        <v>546</v>
      </c>
      <c r="Q340" t="s">
        <v>552</v>
      </c>
      <c r="R340">
        <v>680</v>
      </c>
    </row>
    <row r="341" spans="1:18">
      <c r="A341" t="s">
        <v>432</v>
      </c>
      <c r="B341" t="s">
        <v>15</v>
      </c>
      <c r="C341" t="s">
        <v>42</v>
      </c>
      <c r="D341" t="s">
        <v>490</v>
      </c>
      <c r="E341" t="s">
        <v>511</v>
      </c>
      <c r="F341">
        <v>40</v>
      </c>
      <c r="G341" t="s">
        <v>521</v>
      </c>
      <c r="H341">
        <v>7.46</v>
      </c>
      <c r="I341" t="s">
        <v>530</v>
      </c>
      <c r="J341" t="s">
        <v>532</v>
      </c>
      <c r="K341">
        <v>5</v>
      </c>
      <c r="L341" t="s">
        <v>539</v>
      </c>
      <c r="M341" t="s">
        <v>541</v>
      </c>
      <c r="N341">
        <v>50</v>
      </c>
      <c r="O341">
        <v>120</v>
      </c>
      <c r="P341" t="s">
        <v>546</v>
      </c>
      <c r="Q341" t="s">
        <v>552</v>
      </c>
      <c r="R341">
        <v>680</v>
      </c>
    </row>
    <row r="342" spans="1:18">
      <c r="A342" t="s">
        <v>433</v>
      </c>
      <c r="B342" t="s">
        <v>15</v>
      </c>
      <c r="C342" t="s">
        <v>42</v>
      </c>
      <c r="D342" t="s">
        <v>489</v>
      </c>
      <c r="E342" t="s">
        <v>511</v>
      </c>
      <c r="F342">
        <v>40</v>
      </c>
      <c r="G342" t="s">
        <v>521</v>
      </c>
      <c r="H342">
        <v>4.48</v>
      </c>
      <c r="I342" t="s">
        <v>530</v>
      </c>
      <c r="J342" t="s">
        <v>532</v>
      </c>
      <c r="K342">
        <v>5</v>
      </c>
      <c r="L342" t="s">
        <v>539</v>
      </c>
      <c r="M342" t="s">
        <v>541</v>
      </c>
      <c r="N342">
        <v>50</v>
      </c>
      <c r="O342">
        <v>120</v>
      </c>
      <c r="P342" t="s">
        <v>546</v>
      </c>
      <c r="Q342" t="s">
        <v>552</v>
      </c>
      <c r="R342">
        <v>680</v>
      </c>
    </row>
    <row r="343" spans="1:18">
      <c r="A343" t="s">
        <v>434</v>
      </c>
      <c r="B343" t="s">
        <v>15</v>
      </c>
      <c r="C343" t="s">
        <v>42</v>
      </c>
      <c r="D343" t="s">
        <v>501</v>
      </c>
      <c r="E343" t="s">
        <v>511</v>
      </c>
      <c r="F343">
        <v>40</v>
      </c>
      <c r="G343" t="s">
        <v>521</v>
      </c>
      <c r="H343">
        <v>2.99</v>
      </c>
      <c r="I343" t="s">
        <v>530</v>
      </c>
      <c r="J343" t="s">
        <v>532</v>
      </c>
      <c r="K343">
        <v>5</v>
      </c>
      <c r="L343" t="s">
        <v>539</v>
      </c>
      <c r="M343" t="s">
        <v>541</v>
      </c>
      <c r="N343">
        <v>50</v>
      </c>
      <c r="O343">
        <v>120</v>
      </c>
      <c r="P343" t="s">
        <v>546</v>
      </c>
      <c r="Q343" t="s">
        <v>552</v>
      </c>
      <c r="R343">
        <v>680</v>
      </c>
    </row>
    <row r="344" spans="1:18">
      <c r="A344" t="s">
        <v>435</v>
      </c>
      <c r="B344" t="s">
        <v>15</v>
      </c>
      <c r="C344" t="s">
        <v>42</v>
      </c>
      <c r="D344" t="s">
        <v>490</v>
      </c>
      <c r="E344" t="s">
        <v>512</v>
      </c>
      <c r="F344">
        <v>41</v>
      </c>
      <c r="G344" t="s">
        <v>521</v>
      </c>
      <c r="H344">
        <v>5.42</v>
      </c>
      <c r="I344" t="s">
        <v>530</v>
      </c>
      <c r="J344" t="s">
        <v>532</v>
      </c>
      <c r="K344">
        <v>5</v>
      </c>
      <c r="L344" t="s">
        <v>539</v>
      </c>
      <c r="M344" t="s">
        <v>541</v>
      </c>
      <c r="N344">
        <v>50</v>
      </c>
      <c r="O344">
        <v>120</v>
      </c>
      <c r="P344" t="s">
        <v>546</v>
      </c>
      <c r="Q344" t="s">
        <v>552</v>
      </c>
      <c r="R344">
        <v>680</v>
      </c>
    </row>
    <row r="345" spans="1:18">
      <c r="A345" t="s">
        <v>436</v>
      </c>
      <c r="B345" t="s">
        <v>15</v>
      </c>
      <c r="C345" t="s">
        <v>42</v>
      </c>
      <c r="D345" t="s">
        <v>489</v>
      </c>
      <c r="E345" t="s">
        <v>512</v>
      </c>
      <c r="F345">
        <v>41</v>
      </c>
      <c r="G345" t="s">
        <v>521</v>
      </c>
      <c r="H345">
        <v>3.25</v>
      </c>
      <c r="I345" t="s">
        <v>530</v>
      </c>
      <c r="J345" t="s">
        <v>532</v>
      </c>
      <c r="K345">
        <v>5</v>
      </c>
      <c r="L345" t="s">
        <v>539</v>
      </c>
      <c r="M345" t="s">
        <v>541</v>
      </c>
      <c r="N345">
        <v>50</v>
      </c>
      <c r="O345">
        <v>120</v>
      </c>
      <c r="P345" t="s">
        <v>546</v>
      </c>
      <c r="Q345" t="s">
        <v>552</v>
      </c>
      <c r="R345">
        <v>680</v>
      </c>
    </row>
    <row r="346" spans="1:18">
      <c r="A346" t="s">
        <v>437</v>
      </c>
      <c r="B346" t="s">
        <v>15</v>
      </c>
      <c r="C346" t="s">
        <v>42</v>
      </c>
      <c r="D346" t="s">
        <v>501</v>
      </c>
      <c r="E346" t="s">
        <v>512</v>
      </c>
      <c r="F346">
        <v>41</v>
      </c>
      <c r="G346" t="s">
        <v>521</v>
      </c>
      <c r="H346">
        <v>2.17</v>
      </c>
      <c r="I346" t="s">
        <v>530</v>
      </c>
      <c r="J346" t="s">
        <v>532</v>
      </c>
      <c r="K346">
        <v>5</v>
      </c>
      <c r="L346" t="s">
        <v>539</v>
      </c>
      <c r="M346" t="s">
        <v>541</v>
      </c>
      <c r="N346">
        <v>50</v>
      </c>
      <c r="O346">
        <v>120</v>
      </c>
      <c r="P346" t="s">
        <v>546</v>
      </c>
      <c r="Q346" t="s">
        <v>552</v>
      </c>
      <c r="R346">
        <v>680</v>
      </c>
    </row>
    <row r="347" spans="1:18">
      <c r="A347" t="s">
        <v>438</v>
      </c>
      <c r="B347" t="s">
        <v>15</v>
      </c>
      <c r="C347" t="s">
        <v>42</v>
      </c>
      <c r="D347" t="s">
        <v>490</v>
      </c>
      <c r="E347" t="s">
        <v>513</v>
      </c>
      <c r="F347">
        <v>42</v>
      </c>
      <c r="G347" t="s">
        <v>521</v>
      </c>
      <c r="H347">
        <v>3.35</v>
      </c>
      <c r="I347" t="s">
        <v>530</v>
      </c>
      <c r="J347" t="s">
        <v>532</v>
      </c>
      <c r="K347">
        <v>5</v>
      </c>
      <c r="L347" t="s">
        <v>539</v>
      </c>
      <c r="M347" t="s">
        <v>541</v>
      </c>
      <c r="N347">
        <v>50</v>
      </c>
      <c r="O347">
        <v>120</v>
      </c>
      <c r="P347" t="s">
        <v>546</v>
      </c>
      <c r="Q347" t="s">
        <v>552</v>
      </c>
      <c r="R347">
        <v>680</v>
      </c>
    </row>
    <row r="348" spans="1:18">
      <c r="A348" t="s">
        <v>439</v>
      </c>
      <c r="B348" t="s">
        <v>15</v>
      </c>
      <c r="C348" t="s">
        <v>42</v>
      </c>
      <c r="D348" t="s">
        <v>489</v>
      </c>
      <c r="E348" t="s">
        <v>513</v>
      </c>
      <c r="F348">
        <v>42</v>
      </c>
      <c r="G348" t="s">
        <v>521</v>
      </c>
      <c r="H348">
        <v>2.01</v>
      </c>
      <c r="I348" t="s">
        <v>530</v>
      </c>
      <c r="J348" t="s">
        <v>532</v>
      </c>
      <c r="K348">
        <v>5</v>
      </c>
      <c r="L348" t="s">
        <v>539</v>
      </c>
      <c r="M348" t="s">
        <v>541</v>
      </c>
      <c r="N348">
        <v>50</v>
      </c>
      <c r="O348">
        <v>120</v>
      </c>
      <c r="P348" t="s">
        <v>546</v>
      </c>
      <c r="Q348" t="s">
        <v>552</v>
      </c>
      <c r="R348">
        <v>680</v>
      </c>
    </row>
    <row r="349" spans="1:18">
      <c r="A349" t="s">
        <v>440</v>
      </c>
      <c r="B349" t="s">
        <v>15</v>
      </c>
      <c r="C349" t="s">
        <v>42</v>
      </c>
      <c r="D349" t="s">
        <v>501</v>
      </c>
      <c r="E349" t="s">
        <v>513</v>
      </c>
      <c r="F349">
        <v>42</v>
      </c>
      <c r="G349" t="s">
        <v>521</v>
      </c>
      <c r="H349">
        <v>1.34</v>
      </c>
      <c r="I349" t="s">
        <v>530</v>
      </c>
      <c r="J349" t="s">
        <v>532</v>
      </c>
      <c r="K349">
        <v>5</v>
      </c>
      <c r="L349" t="s">
        <v>539</v>
      </c>
      <c r="M349" t="s">
        <v>541</v>
      </c>
      <c r="N349">
        <v>50</v>
      </c>
      <c r="O349">
        <v>120</v>
      </c>
      <c r="P349" t="s">
        <v>546</v>
      </c>
      <c r="Q349" t="s">
        <v>550</v>
      </c>
      <c r="R349">
        <v>680</v>
      </c>
    </row>
    <row r="350" spans="1:18">
      <c r="A350" t="s">
        <v>441</v>
      </c>
      <c r="B350" t="s">
        <v>16</v>
      </c>
      <c r="C350" t="s">
        <v>43</v>
      </c>
      <c r="D350" t="s">
        <v>502</v>
      </c>
      <c r="E350" t="s">
        <v>506</v>
      </c>
      <c r="F350">
        <v>35</v>
      </c>
      <c r="G350" t="s">
        <v>522</v>
      </c>
      <c r="H350">
        <v>3.35</v>
      </c>
      <c r="I350" t="s">
        <v>526</v>
      </c>
      <c r="J350" t="s">
        <v>532</v>
      </c>
      <c r="K350">
        <v>4</v>
      </c>
      <c r="L350" t="s">
        <v>540</v>
      </c>
      <c r="M350" t="s">
        <v>545</v>
      </c>
      <c r="N350">
        <v>95</v>
      </c>
      <c r="O350">
        <v>100</v>
      </c>
      <c r="P350" t="s">
        <v>546</v>
      </c>
      <c r="Q350" t="s">
        <v>552</v>
      </c>
      <c r="R350">
        <v>750</v>
      </c>
    </row>
    <row r="351" spans="1:18">
      <c r="A351" t="s">
        <v>442</v>
      </c>
      <c r="B351" t="s">
        <v>16</v>
      </c>
      <c r="C351" t="s">
        <v>43</v>
      </c>
      <c r="D351" t="s">
        <v>489</v>
      </c>
      <c r="E351" t="s">
        <v>506</v>
      </c>
      <c r="F351">
        <v>35</v>
      </c>
      <c r="G351" t="s">
        <v>522</v>
      </c>
      <c r="H351">
        <v>2.01</v>
      </c>
      <c r="I351" t="s">
        <v>526</v>
      </c>
      <c r="J351" t="s">
        <v>532</v>
      </c>
      <c r="K351">
        <v>4</v>
      </c>
      <c r="L351" t="s">
        <v>540</v>
      </c>
      <c r="M351" t="s">
        <v>545</v>
      </c>
      <c r="N351">
        <v>95</v>
      </c>
      <c r="O351">
        <v>100</v>
      </c>
      <c r="P351" t="s">
        <v>546</v>
      </c>
      <c r="Q351" t="s">
        <v>552</v>
      </c>
      <c r="R351">
        <v>750</v>
      </c>
    </row>
    <row r="352" spans="1:18">
      <c r="A352" t="s">
        <v>443</v>
      </c>
      <c r="B352" t="s">
        <v>16</v>
      </c>
      <c r="C352" t="s">
        <v>43</v>
      </c>
      <c r="D352" t="s">
        <v>503</v>
      </c>
      <c r="E352" t="s">
        <v>506</v>
      </c>
      <c r="F352">
        <v>35</v>
      </c>
      <c r="G352" t="s">
        <v>522</v>
      </c>
      <c r="H352">
        <v>1.34</v>
      </c>
      <c r="I352" t="s">
        <v>526</v>
      </c>
      <c r="J352" t="s">
        <v>532</v>
      </c>
      <c r="K352">
        <v>4</v>
      </c>
      <c r="L352" t="s">
        <v>540</v>
      </c>
      <c r="M352" t="s">
        <v>545</v>
      </c>
      <c r="N352">
        <v>95</v>
      </c>
      <c r="O352">
        <v>100</v>
      </c>
      <c r="P352" t="s">
        <v>546</v>
      </c>
      <c r="Q352" t="s">
        <v>550</v>
      </c>
      <c r="R352">
        <v>750</v>
      </c>
    </row>
    <row r="353" spans="1:18">
      <c r="A353" t="s">
        <v>444</v>
      </c>
      <c r="B353" t="s">
        <v>16</v>
      </c>
      <c r="C353" t="s">
        <v>43</v>
      </c>
      <c r="D353" t="s">
        <v>502</v>
      </c>
      <c r="E353" t="s">
        <v>507</v>
      </c>
      <c r="F353">
        <v>36</v>
      </c>
      <c r="G353" t="s">
        <v>522</v>
      </c>
      <c r="H353">
        <v>5.42</v>
      </c>
      <c r="I353" t="s">
        <v>526</v>
      </c>
      <c r="J353" t="s">
        <v>532</v>
      </c>
      <c r="K353">
        <v>4</v>
      </c>
      <c r="L353" t="s">
        <v>540</v>
      </c>
      <c r="M353" t="s">
        <v>545</v>
      </c>
      <c r="N353">
        <v>95</v>
      </c>
      <c r="O353">
        <v>100</v>
      </c>
      <c r="P353" t="s">
        <v>546</v>
      </c>
      <c r="Q353" t="s">
        <v>552</v>
      </c>
      <c r="R353">
        <v>750</v>
      </c>
    </row>
    <row r="354" spans="1:18">
      <c r="A354" t="s">
        <v>445</v>
      </c>
      <c r="B354" t="s">
        <v>16</v>
      </c>
      <c r="C354" t="s">
        <v>43</v>
      </c>
      <c r="D354" t="s">
        <v>489</v>
      </c>
      <c r="E354" t="s">
        <v>507</v>
      </c>
      <c r="F354">
        <v>36</v>
      </c>
      <c r="G354" t="s">
        <v>522</v>
      </c>
      <c r="H354">
        <v>3.25</v>
      </c>
      <c r="I354" t="s">
        <v>526</v>
      </c>
      <c r="J354" t="s">
        <v>532</v>
      </c>
      <c r="K354">
        <v>4</v>
      </c>
      <c r="L354" t="s">
        <v>540</v>
      </c>
      <c r="M354" t="s">
        <v>545</v>
      </c>
      <c r="N354">
        <v>95</v>
      </c>
      <c r="O354">
        <v>100</v>
      </c>
      <c r="P354" t="s">
        <v>546</v>
      </c>
      <c r="Q354" t="s">
        <v>552</v>
      </c>
      <c r="R354">
        <v>750</v>
      </c>
    </row>
    <row r="355" spans="1:18">
      <c r="A355" t="s">
        <v>446</v>
      </c>
      <c r="B355" t="s">
        <v>16</v>
      </c>
      <c r="C355" t="s">
        <v>43</v>
      </c>
      <c r="D355" t="s">
        <v>503</v>
      </c>
      <c r="E355" t="s">
        <v>507</v>
      </c>
      <c r="F355">
        <v>36</v>
      </c>
      <c r="G355" t="s">
        <v>522</v>
      </c>
      <c r="H355">
        <v>2.17</v>
      </c>
      <c r="I355" t="s">
        <v>526</v>
      </c>
      <c r="J355" t="s">
        <v>532</v>
      </c>
      <c r="K355">
        <v>4</v>
      </c>
      <c r="L355" t="s">
        <v>540</v>
      </c>
      <c r="M355" t="s">
        <v>545</v>
      </c>
      <c r="N355">
        <v>95</v>
      </c>
      <c r="O355">
        <v>100</v>
      </c>
      <c r="P355" t="s">
        <v>546</v>
      </c>
      <c r="Q355" t="s">
        <v>552</v>
      </c>
      <c r="R355">
        <v>750</v>
      </c>
    </row>
    <row r="356" spans="1:18">
      <c r="A356" t="s">
        <v>447</v>
      </c>
      <c r="B356" t="s">
        <v>16</v>
      </c>
      <c r="C356" t="s">
        <v>43</v>
      </c>
      <c r="D356" t="s">
        <v>502</v>
      </c>
      <c r="E356" t="s">
        <v>508</v>
      </c>
      <c r="F356">
        <v>37</v>
      </c>
      <c r="G356" t="s">
        <v>522</v>
      </c>
      <c r="H356">
        <v>7.46</v>
      </c>
      <c r="I356" t="s">
        <v>526</v>
      </c>
      <c r="J356" t="s">
        <v>532</v>
      </c>
      <c r="K356">
        <v>4</v>
      </c>
      <c r="L356" t="s">
        <v>540</v>
      </c>
      <c r="M356" t="s">
        <v>545</v>
      </c>
      <c r="N356">
        <v>95</v>
      </c>
      <c r="O356">
        <v>100</v>
      </c>
      <c r="P356" t="s">
        <v>546</v>
      </c>
      <c r="Q356" t="s">
        <v>552</v>
      </c>
      <c r="R356">
        <v>750</v>
      </c>
    </row>
    <row r="357" spans="1:18">
      <c r="A357" t="s">
        <v>448</v>
      </c>
      <c r="B357" t="s">
        <v>16</v>
      </c>
      <c r="C357" t="s">
        <v>43</v>
      </c>
      <c r="D357" t="s">
        <v>489</v>
      </c>
      <c r="E357" t="s">
        <v>508</v>
      </c>
      <c r="F357">
        <v>37</v>
      </c>
      <c r="G357" t="s">
        <v>522</v>
      </c>
      <c r="H357">
        <v>4.48</v>
      </c>
      <c r="I357" t="s">
        <v>526</v>
      </c>
      <c r="J357" t="s">
        <v>532</v>
      </c>
      <c r="K357">
        <v>4</v>
      </c>
      <c r="L357" t="s">
        <v>540</v>
      </c>
      <c r="M357" t="s">
        <v>545</v>
      </c>
      <c r="N357">
        <v>95</v>
      </c>
      <c r="O357">
        <v>100</v>
      </c>
      <c r="P357" t="s">
        <v>546</v>
      </c>
      <c r="Q357" t="s">
        <v>552</v>
      </c>
      <c r="R357">
        <v>750</v>
      </c>
    </row>
    <row r="358" spans="1:18">
      <c r="A358" t="s">
        <v>449</v>
      </c>
      <c r="B358" t="s">
        <v>16</v>
      </c>
      <c r="C358" t="s">
        <v>43</v>
      </c>
      <c r="D358" t="s">
        <v>503</v>
      </c>
      <c r="E358" t="s">
        <v>508</v>
      </c>
      <c r="F358">
        <v>37</v>
      </c>
      <c r="G358" t="s">
        <v>522</v>
      </c>
      <c r="H358">
        <v>2.99</v>
      </c>
      <c r="I358" t="s">
        <v>526</v>
      </c>
      <c r="J358" t="s">
        <v>532</v>
      </c>
      <c r="K358">
        <v>4</v>
      </c>
      <c r="L358" t="s">
        <v>540</v>
      </c>
      <c r="M358" t="s">
        <v>545</v>
      </c>
      <c r="N358">
        <v>95</v>
      </c>
      <c r="O358">
        <v>100</v>
      </c>
      <c r="P358" t="s">
        <v>546</v>
      </c>
      <c r="Q358" t="s">
        <v>552</v>
      </c>
      <c r="R358">
        <v>750</v>
      </c>
    </row>
    <row r="359" spans="1:18">
      <c r="A359" t="s">
        <v>450</v>
      </c>
      <c r="B359" t="s">
        <v>16</v>
      </c>
      <c r="C359" t="s">
        <v>43</v>
      </c>
      <c r="D359" t="s">
        <v>502</v>
      </c>
      <c r="E359" t="s">
        <v>509</v>
      </c>
      <c r="F359">
        <v>38</v>
      </c>
      <c r="G359" t="s">
        <v>522</v>
      </c>
      <c r="H359">
        <v>8.76</v>
      </c>
      <c r="I359" t="s">
        <v>526</v>
      </c>
      <c r="J359" t="s">
        <v>532</v>
      </c>
      <c r="K359">
        <v>4</v>
      </c>
      <c r="L359" t="s">
        <v>540</v>
      </c>
      <c r="M359" t="s">
        <v>545</v>
      </c>
      <c r="N359">
        <v>95</v>
      </c>
      <c r="O359">
        <v>100</v>
      </c>
      <c r="P359" t="s">
        <v>546</v>
      </c>
      <c r="Q359" t="s">
        <v>552</v>
      </c>
      <c r="R359">
        <v>750</v>
      </c>
    </row>
    <row r="360" spans="1:18">
      <c r="A360" t="s">
        <v>451</v>
      </c>
      <c r="B360" t="s">
        <v>16</v>
      </c>
      <c r="C360" t="s">
        <v>43</v>
      </c>
      <c r="D360" t="s">
        <v>489</v>
      </c>
      <c r="E360" t="s">
        <v>509</v>
      </c>
      <c r="F360">
        <v>38</v>
      </c>
      <c r="G360" t="s">
        <v>522</v>
      </c>
      <c r="H360">
        <v>5.26</v>
      </c>
      <c r="I360" t="s">
        <v>526</v>
      </c>
      <c r="J360" t="s">
        <v>532</v>
      </c>
      <c r="K360">
        <v>4</v>
      </c>
      <c r="L360" t="s">
        <v>540</v>
      </c>
      <c r="M360" t="s">
        <v>545</v>
      </c>
      <c r="N360">
        <v>95</v>
      </c>
      <c r="O360">
        <v>100</v>
      </c>
      <c r="P360" t="s">
        <v>546</v>
      </c>
      <c r="Q360" t="s">
        <v>552</v>
      </c>
      <c r="R360">
        <v>750</v>
      </c>
    </row>
    <row r="361" spans="1:18">
      <c r="A361" t="s">
        <v>452</v>
      </c>
      <c r="B361" t="s">
        <v>16</v>
      </c>
      <c r="C361" t="s">
        <v>43</v>
      </c>
      <c r="D361" t="s">
        <v>503</v>
      </c>
      <c r="E361" t="s">
        <v>509</v>
      </c>
      <c r="F361">
        <v>38</v>
      </c>
      <c r="G361" t="s">
        <v>522</v>
      </c>
      <c r="H361">
        <v>3.5</v>
      </c>
      <c r="I361" t="s">
        <v>526</v>
      </c>
      <c r="J361" t="s">
        <v>532</v>
      </c>
      <c r="K361">
        <v>4</v>
      </c>
      <c r="L361" t="s">
        <v>540</v>
      </c>
      <c r="M361" t="s">
        <v>545</v>
      </c>
      <c r="N361">
        <v>95</v>
      </c>
      <c r="O361">
        <v>100</v>
      </c>
      <c r="P361" t="s">
        <v>546</v>
      </c>
      <c r="Q361" t="s">
        <v>552</v>
      </c>
      <c r="R361">
        <v>750</v>
      </c>
    </row>
    <row r="362" spans="1:18">
      <c r="A362" t="s">
        <v>453</v>
      </c>
      <c r="B362" t="s">
        <v>16</v>
      </c>
      <c r="C362" t="s">
        <v>43</v>
      </c>
      <c r="D362" t="s">
        <v>502</v>
      </c>
      <c r="E362" t="s">
        <v>510</v>
      </c>
      <c r="F362">
        <v>39</v>
      </c>
      <c r="G362" t="s">
        <v>522</v>
      </c>
      <c r="H362">
        <v>8.76</v>
      </c>
      <c r="I362" t="s">
        <v>526</v>
      </c>
      <c r="J362" t="s">
        <v>532</v>
      </c>
      <c r="K362">
        <v>4</v>
      </c>
      <c r="L362" t="s">
        <v>540</v>
      </c>
      <c r="M362" t="s">
        <v>545</v>
      </c>
      <c r="N362">
        <v>95</v>
      </c>
      <c r="O362">
        <v>100</v>
      </c>
      <c r="P362" t="s">
        <v>546</v>
      </c>
      <c r="Q362" t="s">
        <v>552</v>
      </c>
      <c r="R362">
        <v>750</v>
      </c>
    </row>
    <row r="363" spans="1:18">
      <c r="A363" t="s">
        <v>454</v>
      </c>
      <c r="B363" t="s">
        <v>16</v>
      </c>
      <c r="C363" t="s">
        <v>43</v>
      </c>
      <c r="D363" t="s">
        <v>489</v>
      </c>
      <c r="E363" t="s">
        <v>510</v>
      </c>
      <c r="F363">
        <v>39</v>
      </c>
      <c r="G363" t="s">
        <v>522</v>
      </c>
      <c r="H363">
        <v>5.26</v>
      </c>
      <c r="I363" t="s">
        <v>526</v>
      </c>
      <c r="J363" t="s">
        <v>532</v>
      </c>
      <c r="K363">
        <v>4</v>
      </c>
      <c r="L363" t="s">
        <v>540</v>
      </c>
      <c r="M363" t="s">
        <v>545</v>
      </c>
      <c r="N363">
        <v>95</v>
      </c>
      <c r="O363">
        <v>100</v>
      </c>
      <c r="P363" t="s">
        <v>546</v>
      </c>
      <c r="Q363" t="s">
        <v>552</v>
      </c>
      <c r="R363">
        <v>750</v>
      </c>
    </row>
    <row r="364" spans="1:18">
      <c r="A364" t="s">
        <v>455</v>
      </c>
      <c r="B364" t="s">
        <v>16</v>
      </c>
      <c r="C364" t="s">
        <v>43</v>
      </c>
      <c r="D364" t="s">
        <v>503</v>
      </c>
      <c r="E364" t="s">
        <v>510</v>
      </c>
      <c r="F364">
        <v>39</v>
      </c>
      <c r="G364" t="s">
        <v>522</v>
      </c>
      <c r="H364">
        <v>3.5</v>
      </c>
      <c r="I364" t="s">
        <v>526</v>
      </c>
      <c r="J364" t="s">
        <v>532</v>
      </c>
      <c r="K364">
        <v>4</v>
      </c>
      <c r="L364" t="s">
        <v>540</v>
      </c>
      <c r="M364" t="s">
        <v>545</v>
      </c>
      <c r="N364">
        <v>95</v>
      </c>
      <c r="O364">
        <v>100</v>
      </c>
      <c r="P364" t="s">
        <v>546</v>
      </c>
      <c r="Q364" t="s">
        <v>552</v>
      </c>
      <c r="R364">
        <v>750</v>
      </c>
    </row>
    <row r="365" spans="1:18">
      <c r="A365" t="s">
        <v>456</v>
      </c>
      <c r="B365" t="s">
        <v>16</v>
      </c>
      <c r="C365" t="s">
        <v>43</v>
      </c>
      <c r="D365" t="s">
        <v>502</v>
      </c>
      <c r="E365" t="s">
        <v>511</v>
      </c>
      <c r="F365">
        <v>40</v>
      </c>
      <c r="G365" t="s">
        <v>522</v>
      </c>
      <c r="H365">
        <v>7.46</v>
      </c>
      <c r="I365" t="s">
        <v>526</v>
      </c>
      <c r="J365" t="s">
        <v>532</v>
      </c>
      <c r="K365">
        <v>4</v>
      </c>
      <c r="L365" t="s">
        <v>540</v>
      </c>
      <c r="M365" t="s">
        <v>545</v>
      </c>
      <c r="N365">
        <v>95</v>
      </c>
      <c r="O365">
        <v>100</v>
      </c>
      <c r="P365" t="s">
        <v>546</v>
      </c>
      <c r="Q365" t="s">
        <v>552</v>
      </c>
      <c r="R365">
        <v>750</v>
      </c>
    </row>
    <row r="366" spans="1:18">
      <c r="A366" t="s">
        <v>457</v>
      </c>
      <c r="B366" t="s">
        <v>16</v>
      </c>
      <c r="C366" t="s">
        <v>43</v>
      </c>
      <c r="D366" t="s">
        <v>489</v>
      </c>
      <c r="E366" t="s">
        <v>511</v>
      </c>
      <c r="F366">
        <v>40</v>
      </c>
      <c r="G366" t="s">
        <v>522</v>
      </c>
      <c r="H366">
        <v>4.48</v>
      </c>
      <c r="I366" t="s">
        <v>526</v>
      </c>
      <c r="J366" t="s">
        <v>532</v>
      </c>
      <c r="K366">
        <v>4</v>
      </c>
      <c r="L366" t="s">
        <v>540</v>
      </c>
      <c r="M366" t="s">
        <v>545</v>
      </c>
      <c r="N366">
        <v>95</v>
      </c>
      <c r="O366">
        <v>100</v>
      </c>
      <c r="P366" t="s">
        <v>546</v>
      </c>
      <c r="Q366" t="s">
        <v>552</v>
      </c>
      <c r="R366">
        <v>750</v>
      </c>
    </row>
    <row r="367" spans="1:18">
      <c r="A367" t="s">
        <v>458</v>
      </c>
      <c r="B367" t="s">
        <v>16</v>
      </c>
      <c r="C367" t="s">
        <v>43</v>
      </c>
      <c r="D367" t="s">
        <v>503</v>
      </c>
      <c r="E367" t="s">
        <v>511</v>
      </c>
      <c r="F367">
        <v>40</v>
      </c>
      <c r="G367" t="s">
        <v>522</v>
      </c>
      <c r="H367">
        <v>2.99</v>
      </c>
      <c r="I367" t="s">
        <v>526</v>
      </c>
      <c r="J367" t="s">
        <v>532</v>
      </c>
      <c r="K367">
        <v>4</v>
      </c>
      <c r="L367" t="s">
        <v>540</v>
      </c>
      <c r="M367" t="s">
        <v>545</v>
      </c>
      <c r="N367">
        <v>95</v>
      </c>
      <c r="O367">
        <v>100</v>
      </c>
      <c r="P367" t="s">
        <v>546</v>
      </c>
      <c r="Q367" t="s">
        <v>552</v>
      </c>
      <c r="R367">
        <v>750</v>
      </c>
    </row>
    <row r="368" spans="1:18">
      <c r="A368" t="s">
        <v>459</v>
      </c>
      <c r="B368" t="s">
        <v>16</v>
      </c>
      <c r="C368" t="s">
        <v>43</v>
      </c>
      <c r="D368" t="s">
        <v>502</v>
      </c>
      <c r="E368" t="s">
        <v>512</v>
      </c>
      <c r="F368">
        <v>41</v>
      </c>
      <c r="G368" t="s">
        <v>522</v>
      </c>
      <c r="H368">
        <v>5.42</v>
      </c>
      <c r="I368" t="s">
        <v>526</v>
      </c>
      <c r="J368" t="s">
        <v>532</v>
      </c>
      <c r="K368">
        <v>4</v>
      </c>
      <c r="L368" t="s">
        <v>540</v>
      </c>
      <c r="M368" t="s">
        <v>545</v>
      </c>
      <c r="N368">
        <v>95</v>
      </c>
      <c r="O368">
        <v>100</v>
      </c>
      <c r="P368" t="s">
        <v>546</v>
      </c>
      <c r="Q368" t="s">
        <v>552</v>
      </c>
      <c r="R368">
        <v>750</v>
      </c>
    </row>
    <row r="369" spans="1:18">
      <c r="A369" t="s">
        <v>460</v>
      </c>
      <c r="B369" t="s">
        <v>16</v>
      </c>
      <c r="C369" t="s">
        <v>43</v>
      </c>
      <c r="D369" t="s">
        <v>489</v>
      </c>
      <c r="E369" t="s">
        <v>512</v>
      </c>
      <c r="F369">
        <v>41</v>
      </c>
      <c r="G369" t="s">
        <v>522</v>
      </c>
      <c r="H369">
        <v>3.25</v>
      </c>
      <c r="I369" t="s">
        <v>526</v>
      </c>
      <c r="J369" t="s">
        <v>532</v>
      </c>
      <c r="K369">
        <v>4</v>
      </c>
      <c r="L369" t="s">
        <v>540</v>
      </c>
      <c r="M369" t="s">
        <v>545</v>
      </c>
      <c r="N369">
        <v>95</v>
      </c>
      <c r="O369">
        <v>100</v>
      </c>
      <c r="P369" t="s">
        <v>546</v>
      </c>
      <c r="Q369" t="s">
        <v>552</v>
      </c>
      <c r="R369">
        <v>750</v>
      </c>
    </row>
    <row r="370" spans="1:18">
      <c r="A370" t="s">
        <v>461</v>
      </c>
      <c r="B370" t="s">
        <v>16</v>
      </c>
      <c r="C370" t="s">
        <v>43</v>
      </c>
      <c r="D370" t="s">
        <v>503</v>
      </c>
      <c r="E370" t="s">
        <v>512</v>
      </c>
      <c r="F370">
        <v>41</v>
      </c>
      <c r="G370" t="s">
        <v>522</v>
      </c>
      <c r="H370">
        <v>2.17</v>
      </c>
      <c r="I370" t="s">
        <v>526</v>
      </c>
      <c r="J370" t="s">
        <v>532</v>
      </c>
      <c r="K370">
        <v>4</v>
      </c>
      <c r="L370" t="s">
        <v>540</v>
      </c>
      <c r="M370" t="s">
        <v>545</v>
      </c>
      <c r="N370">
        <v>95</v>
      </c>
      <c r="O370">
        <v>100</v>
      </c>
      <c r="P370" t="s">
        <v>546</v>
      </c>
      <c r="Q370" t="s">
        <v>552</v>
      </c>
      <c r="R370">
        <v>750</v>
      </c>
    </row>
    <row r="371" spans="1:18">
      <c r="A371" t="s">
        <v>462</v>
      </c>
      <c r="B371" t="s">
        <v>16</v>
      </c>
      <c r="C371" t="s">
        <v>43</v>
      </c>
      <c r="D371" t="s">
        <v>502</v>
      </c>
      <c r="E371" t="s">
        <v>513</v>
      </c>
      <c r="F371">
        <v>42</v>
      </c>
      <c r="G371" t="s">
        <v>522</v>
      </c>
      <c r="H371">
        <v>3.35</v>
      </c>
      <c r="I371" t="s">
        <v>526</v>
      </c>
      <c r="J371" t="s">
        <v>532</v>
      </c>
      <c r="K371">
        <v>4</v>
      </c>
      <c r="L371" t="s">
        <v>540</v>
      </c>
      <c r="M371" t="s">
        <v>545</v>
      </c>
      <c r="N371">
        <v>95</v>
      </c>
      <c r="O371">
        <v>100</v>
      </c>
      <c r="P371" t="s">
        <v>546</v>
      </c>
      <c r="Q371" t="s">
        <v>552</v>
      </c>
      <c r="R371">
        <v>750</v>
      </c>
    </row>
    <row r="372" spans="1:18">
      <c r="A372" t="s">
        <v>463</v>
      </c>
      <c r="B372" t="s">
        <v>16</v>
      </c>
      <c r="C372" t="s">
        <v>43</v>
      </c>
      <c r="D372" t="s">
        <v>489</v>
      </c>
      <c r="E372" t="s">
        <v>513</v>
      </c>
      <c r="F372">
        <v>42</v>
      </c>
      <c r="G372" t="s">
        <v>522</v>
      </c>
      <c r="H372">
        <v>2.01</v>
      </c>
      <c r="I372" t="s">
        <v>526</v>
      </c>
      <c r="J372" t="s">
        <v>532</v>
      </c>
      <c r="K372">
        <v>4</v>
      </c>
      <c r="L372" t="s">
        <v>540</v>
      </c>
      <c r="M372" t="s">
        <v>545</v>
      </c>
      <c r="N372">
        <v>95</v>
      </c>
      <c r="O372">
        <v>100</v>
      </c>
      <c r="P372" t="s">
        <v>546</v>
      </c>
      <c r="Q372" t="s">
        <v>552</v>
      </c>
      <c r="R372">
        <v>750</v>
      </c>
    </row>
    <row r="373" spans="1:18">
      <c r="A373" t="s">
        <v>464</v>
      </c>
      <c r="B373" t="s">
        <v>16</v>
      </c>
      <c r="C373" t="s">
        <v>43</v>
      </c>
      <c r="D373" t="s">
        <v>503</v>
      </c>
      <c r="E373" t="s">
        <v>513</v>
      </c>
      <c r="F373">
        <v>42</v>
      </c>
      <c r="G373" t="s">
        <v>522</v>
      </c>
      <c r="H373">
        <v>1.34</v>
      </c>
      <c r="I373" t="s">
        <v>526</v>
      </c>
      <c r="J373" t="s">
        <v>532</v>
      </c>
      <c r="K373">
        <v>4</v>
      </c>
      <c r="L373" t="s">
        <v>540</v>
      </c>
      <c r="M373" t="s">
        <v>545</v>
      </c>
      <c r="N373">
        <v>95</v>
      </c>
      <c r="O373">
        <v>100</v>
      </c>
      <c r="P373" t="s">
        <v>546</v>
      </c>
      <c r="Q373" t="s">
        <v>550</v>
      </c>
      <c r="R373">
        <v>750</v>
      </c>
    </row>
    <row r="374" spans="1:18">
      <c r="A374" t="s">
        <v>465</v>
      </c>
      <c r="B374" t="s">
        <v>16</v>
      </c>
      <c r="C374" t="s">
        <v>44</v>
      </c>
      <c r="D374" t="s">
        <v>502</v>
      </c>
      <c r="E374" t="s">
        <v>506</v>
      </c>
      <c r="F374">
        <v>35</v>
      </c>
      <c r="G374" t="s">
        <v>522</v>
      </c>
      <c r="H374">
        <v>3.35</v>
      </c>
      <c r="I374" t="s">
        <v>531</v>
      </c>
      <c r="J374" t="s">
        <v>532</v>
      </c>
      <c r="K374">
        <v>2</v>
      </c>
      <c r="L374" t="s">
        <v>540</v>
      </c>
      <c r="M374" t="s">
        <v>545</v>
      </c>
      <c r="N374">
        <v>95</v>
      </c>
      <c r="O374">
        <v>100</v>
      </c>
      <c r="P374" t="s">
        <v>546</v>
      </c>
      <c r="Q374" t="s">
        <v>552</v>
      </c>
      <c r="R374">
        <v>750</v>
      </c>
    </row>
    <row r="375" spans="1:18">
      <c r="A375" t="s">
        <v>466</v>
      </c>
      <c r="B375" t="s">
        <v>16</v>
      </c>
      <c r="C375" t="s">
        <v>44</v>
      </c>
      <c r="D375" t="s">
        <v>489</v>
      </c>
      <c r="E375" t="s">
        <v>506</v>
      </c>
      <c r="F375">
        <v>35</v>
      </c>
      <c r="G375" t="s">
        <v>522</v>
      </c>
      <c r="H375">
        <v>2.01</v>
      </c>
      <c r="I375" t="s">
        <v>531</v>
      </c>
      <c r="J375" t="s">
        <v>532</v>
      </c>
      <c r="K375">
        <v>2</v>
      </c>
      <c r="L375" t="s">
        <v>540</v>
      </c>
      <c r="M375" t="s">
        <v>545</v>
      </c>
      <c r="N375">
        <v>95</v>
      </c>
      <c r="O375">
        <v>100</v>
      </c>
      <c r="P375" t="s">
        <v>546</v>
      </c>
      <c r="Q375" t="s">
        <v>552</v>
      </c>
      <c r="R375">
        <v>750</v>
      </c>
    </row>
    <row r="376" spans="1:18">
      <c r="A376" t="s">
        <v>467</v>
      </c>
      <c r="B376" t="s">
        <v>16</v>
      </c>
      <c r="C376" t="s">
        <v>44</v>
      </c>
      <c r="D376" t="s">
        <v>503</v>
      </c>
      <c r="E376" t="s">
        <v>506</v>
      </c>
      <c r="F376">
        <v>35</v>
      </c>
      <c r="G376" t="s">
        <v>522</v>
      </c>
      <c r="H376">
        <v>1.34</v>
      </c>
      <c r="I376" t="s">
        <v>531</v>
      </c>
      <c r="J376" t="s">
        <v>532</v>
      </c>
      <c r="K376">
        <v>2</v>
      </c>
      <c r="L376" t="s">
        <v>540</v>
      </c>
      <c r="M376" t="s">
        <v>545</v>
      </c>
      <c r="N376">
        <v>95</v>
      </c>
      <c r="O376">
        <v>100</v>
      </c>
      <c r="P376" t="s">
        <v>546</v>
      </c>
      <c r="Q376" t="s">
        <v>552</v>
      </c>
      <c r="R376">
        <v>750</v>
      </c>
    </row>
    <row r="377" spans="1:18">
      <c r="A377" t="s">
        <v>468</v>
      </c>
      <c r="B377" t="s">
        <v>16</v>
      </c>
      <c r="C377" t="s">
        <v>44</v>
      </c>
      <c r="D377" t="s">
        <v>502</v>
      </c>
      <c r="E377" t="s">
        <v>507</v>
      </c>
      <c r="F377">
        <v>36</v>
      </c>
      <c r="G377" t="s">
        <v>522</v>
      </c>
      <c r="H377">
        <v>5.42</v>
      </c>
      <c r="I377" t="s">
        <v>531</v>
      </c>
      <c r="J377" t="s">
        <v>532</v>
      </c>
      <c r="K377">
        <v>2</v>
      </c>
      <c r="L377" t="s">
        <v>540</v>
      </c>
      <c r="M377" t="s">
        <v>545</v>
      </c>
      <c r="N377">
        <v>95</v>
      </c>
      <c r="O377">
        <v>100</v>
      </c>
      <c r="P377" t="s">
        <v>546</v>
      </c>
      <c r="Q377" t="s">
        <v>552</v>
      </c>
      <c r="R377">
        <v>750</v>
      </c>
    </row>
    <row r="378" spans="1:18">
      <c r="A378" t="s">
        <v>469</v>
      </c>
      <c r="B378" t="s">
        <v>16</v>
      </c>
      <c r="C378" t="s">
        <v>44</v>
      </c>
      <c r="D378" t="s">
        <v>489</v>
      </c>
      <c r="E378" t="s">
        <v>507</v>
      </c>
      <c r="F378">
        <v>36</v>
      </c>
      <c r="G378" t="s">
        <v>522</v>
      </c>
      <c r="H378">
        <v>3.25</v>
      </c>
      <c r="I378" t="s">
        <v>531</v>
      </c>
      <c r="J378" t="s">
        <v>532</v>
      </c>
      <c r="K378">
        <v>2</v>
      </c>
      <c r="L378" t="s">
        <v>540</v>
      </c>
      <c r="M378" t="s">
        <v>545</v>
      </c>
      <c r="N378">
        <v>95</v>
      </c>
      <c r="O378">
        <v>100</v>
      </c>
      <c r="P378" t="s">
        <v>546</v>
      </c>
      <c r="Q378" t="s">
        <v>552</v>
      </c>
      <c r="R378">
        <v>750</v>
      </c>
    </row>
    <row r="379" spans="1:18">
      <c r="A379" t="s">
        <v>470</v>
      </c>
      <c r="B379" t="s">
        <v>16</v>
      </c>
      <c r="C379" t="s">
        <v>44</v>
      </c>
      <c r="D379" t="s">
        <v>503</v>
      </c>
      <c r="E379" t="s">
        <v>507</v>
      </c>
      <c r="F379">
        <v>36</v>
      </c>
      <c r="G379" t="s">
        <v>522</v>
      </c>
      <c r="H379">
        <v>2.17</v>
      </c>
      <c r="I379" t="s">
        <v>531</v>
      </c>
      <c r="J379" t="s">
        <v>532</v>
      </c>
      <c r="K379">
        <v>2</v>
      </c>
      <c r="L379" t="s">
        <v>540</v>
      </c>
      <c r="M379" t="s">
        <v>545</v>
      </c>
      <c r="N379">
        <v>95</v>
      </c>
      <c r="O379">
        <v>100</v>
      </c>
      <c r="P379" t="s">
        <v>546</v>
      </c>
      <c r="Q379" t="s">
        <v>552</v>
      </c>
      <c r="R379">
        <v>750</v>
      </c>
    </row>
    <row r="380" spans="1:18">
      <c r="A380" t="s">
        <v>471</v>
      </c>
      <c r="B380" t="s">
        <v>16</v>
      </c>
      <c r="C380" t="s">
        <v>44</v>
      </c>
      <c r="D380" t="s">
        <v>502</v>
      </c>
      <c r="E380" t="s">
        <v>508</v>
      </c>
      <c r="F380">
        <v>37</v>
      </c>
      <c r="G380" t="s">
        <v>522</v>
      </c>
      <c r="H380">
        <v>7.46</v>
      </c>
      <c r="I380" t="s">
        <v>531</v>
      </c>
      <c r="J380" t="s">
        <v>532</v>
      </c>
      <c r="K380">
        <v>2</v>
      </c>
      <c r="L380" t="s">
        <v>540</v>
      </c>
      <c r="M380" t="s">
        <v>545</v>
      </c>
      <c r="N380">
        <v>95</v>
      </c>
      <c r="O380">
        <v>100</v>
      </c>
      <c r="P380" t="s">
        <v>546</v>
      </c>
      <c r="Q380" t="s">
        <v>552</v>
      </c>
      <c r="R380">
        <v>750</v>
      </c>
    </row>
    <row r="381" spans="1:18">
      <c r="A381" t="s">
        <v>472</v>
      </c>
      <c r="B381" t="s">
        <v>16</v>
      </c>
      <c r="C381" t="s">
        <v>44</v>
      </c>
      <c r="D381" t="s">
        <v>489</v>
      </c>
      <c r="E381" t="s">
        <v>508</v>
      </c>
      <c r="F381">
        <v>37</v>
      </c>
      <c r="G381" t="s">
        <v>522</v>
      </c>
      <c r="H381">
        <v>4.48</v>
      </c>
      <c r="I381" t="s">
        <v>531</v>
      </c>
      <c r="J381" t="s">
        <v>532</v>
      </c>
      <c r="K381">
        <v>2</v>
      </c>
      <c r="L381" t="s">
        <v>540</v>
      </c>
      <c r="M381" t="s">
        <v>545</v>
      </c>
      <c r="N381">
        <v>95</v>
      </c>
      <c r="O381">
        <v>100</v>
      </c>
      <c r="P381" t="s">
        <v>546</v>
      </c>
      <c r="Q381" t="s">
        <v>552</v>
      </c>
      <c r="R381">
        <v>750</v>
      </c>
    </row>
    <row r="382" spans="1:18">
      <c r="A382" t="s">
        <v>473</v>
      </c>
      <c r="B382" t="s">
        <v>16</v>
      </c>
      <c r="C382" t="s">
        <v>44</v>
      </c>
      <c r="D382" t="s">
        <v>503</v>
      </c>
      <c r="E382" t="s">
        <v>508</v>
      </c>
      <c r="F382">
        <v>37</v>
      </c>
      <c r="G382" t="s">
        <v>522</v>
      </c>
      <c r="H382">
        <v>2.99</v>
      </c>
      <c r="I382" t="s">
        <v>531</v>
      </c>
      <c r="J382" t="s">
        <v>532</v>
      </c>
      <c r="K382">
        <v>2</v>
      </c>
      <c r="L382" t="s">
        <v>540</v>
      </c>
      <c r="M382" t="s">
        <v>545</v>
      </c>
      <c r="N382">
        <v>95</v>
      </c>
      <c r="O382">
        <v>100</v>
      </c>
      <c r="P382" t="s">
        <v>546</v>
      </c>
      <c r="Q382" t="s">
        <v>552</v>
      </c>
      <c r="R382">
        <v>750</v>
      </c>
    </row>
    <row r="383" spans="1:18">
      <c r="A383" t="s">
        <v>474</v>
      </c>
      <c r="B383" t="s">
        <v>16</v>
      </c>
      <c r="C383" t="s">
        <v>44</v>
      </c>
      <c r="D383" t="s">
        <v>502</v>
      </c>
      <c r="E383" t="s">
        <v>509</v>
      </c>
      <c r="F383">
        <v>38</v>
      </c>
      <c r="G383" t="s">
        <v>522</v>
      </c>
      <c r="H383">
        <v>8.76</v>
      </c>
      <c r="I383" t="s">
        <v>531</v>
      </c>
      <c r="J383" t="s">
        <v>532</v>
      </c>
      <c r="K383">
        <v>2</v>
      </c>
      <c r="L383" t="s">
        <v>540</v>
      </c>
      <c r="M383" t="s">
        <v>545</v>
      </c>
      <c r="N383">
        <v>95</v>
      </c>
      <c r="O383">
        <v>100</v>
      </c>
      <c r="P383" t="s">
        <v>546</v>
      </c>
      <c r="Q383" t="s">
        <v>552</v>
      </c>
      <c r="R383">
        <v>750</v>
      </c>
    </row>
    <row r="384" spans="1:18">
      <c r="A384" t="s">
        <v>475</v>
      </c>
      <c r="B384" t="s">
        <v>16</v>
      </c>
      <c r="C384" t="s">
        <v>44</v>
      </c>
      <c r="D384" t="s">
        <v>489</v>
      </c>
      <c r="E384" t="s">
        <v>509</v>
      </c>
      <c r="F384">
        <v>38</v>
      </c>
      <c r="G384" t="s">
        <v>522</v>
      </c>
      <c r="H384">
        <v>5.26</v>
      </c>
      <c r="I384" t="s">
        <v>531</v>
      </c>
      <c r="J384" t="s">
        <v>532</v>
      </c>
      <c r="K384">
        <v>2</v>
      </c>
      <c r="L384" t="s">
        <v>540</v>
      </c>
      <c r="M384" t="s">
        <v>545</v>
      </c>
      <c r="N384">
        <v>95</v>
      </c>
      <c r="O384">
        <v>100</v>
      </c>
      <c r="P384" t="s">
        <v>546</v>
      </c>
      <c r="Q384" t="s">
        <v>552</v>
      </c>
      <c r="R384">
        <v>750</v>
      </c>
    </row>
    <row r="385" spans="1:18">
      <c r="A385" t="s">
        <v>476</v>
      </c>
      <c r="B385" t="s">
        <v>16</v>
      </c>
      <c r="C385" t="s">
        <v>44</v>
      </c>
      <c r="D385" t="s">
        <v>503</v>
      </c>
      <c r="E385" t="s">
        <v>509</v>
      </c>
      <c r="F385">
        <v>38</v>
      </c>
      <c r="G385" t="s">
        <v>522</v>
      </c>
      <c r="H385">
        <v>3.5</v>
      </c>
      <c r="I385" t="s">
        <v>531</v>
      </c>
      <c r="J385" t="s">
        <v>532</v>
      </c>
      <c r="K385">
        <v>2</v>
      </c>
      <c r="L385" t="s">
        <v>540</v>
      </c>
      <c r="M385" t="s">
        <v>545</v>
      </c>
      <c r="N385">
        <v>95</v>
      </c>
      <c r="O385">
        <v>100</v>
      </c>
      <c r="P385" t="s">
        <v>546</v>
      </c>
      <c r="Q385" t="s">
        <v>552</v>
      </c>
      <c r="R385">
        <v>750</v>
      </c>
    </row>
    <row r="386" spans="1:18">
      <c r="A386" t="s">
        <v>477</v>
      </c>
      <c r="B386" t="s">
        <v>16</v>
      </c>
      <c r="C386" t="s">
        <v>44</v>
      </c>
      <c r="D386" t="s">
        <v>502</v>
      </c>
      <c r="E386" t="s">
        <v>510</v>
      </c>
      <c r="F386">
        <v>39</v>
      </c>
      <c r="G386" t="s">
        <v>522</v>
      </c>
      <c r="H386">
        <v>8.76</v>
      </c>
      <c r="I386" t="s">
        <v>531</v>
      </c>
      <c r="J386" t="s">
        <v>532</v>
      </c>
      <c r="K386">
        <v>2</v>
      </c>
      <c r="L386" t="s">
        <v>540</v>
      </c>
      <c r="M386" t="s">
        <v>545</v>
      </c>
      <c r="N386">
        <v>95</v>
      </c>
      <c r="O386">
        <v>100</v>
      </c>
      <c r="P386" t="s">
        <v>546</v>
      </c>
      <c r="Q386" t="s">
        <v>552</v>
      </c>
      <c r="R386">
        <v>750</v>
      </c>
    </row>
    <row r="387" spans="1:18">
      <c r="A387" t="s">
        <v>478</v>
      </c>
      <c r="B387" t="s">
        <v>16</v>
      </c>
      <c r="C387" t="s">
        <v>44</v>
      </c>
      <c r="D387" t="s">
        <v>489</v>
      </c>
      <c r="E387" t="s">
        <v>510</v>
      </c>
      <c r="F387">
        <v>39</v>
      </c>
      <c r="G387" t="s">
        <v>522</v>
      </c>
      <c r="H387">
        <v>5.26</v>
      </c>
      <c r="I387" t="s">
        <v>531</v>
      </c>
      <c r="J387" t="s">
        <v>532</v>
      </c>
      <c r="K387">
        <v>2</v>
      </c>
      <c r="L387" t="s">
        <v>540</v>
      </c>
      <c r="M387" t="s">
        <v>545</v>
      </c>
      <c r="N387">
        <v>95</v>
      </c>
      <c r="O387">
        <v>100</v>
      </c>
      <c r="P387" t="s">
        <v>546</v>
      </c>
      <c r="Q387" t="s">
        <v>552</v>
      </c>
      <c r="R387">
        <v>750</v>
      </c>
    </row>
    <row r="388" spans="1:18">
      <c r="A388" t="s">
        <v>479</v>
      </c>
      <c r="B388" t="s">
        <v>16</v>
      </c>
      <c r="C388" t="s">
        <v>44</v>
      </c>
      <c r="D388" t="s">
        <v>503</v>
      </c>
      <c r="E388" t="s">
        <v>510</v>
      </c>
      <c r="F388">
        <v>39</v>
      </c>
      <c r="G388" t="s">
        <v>522</v>
      </c>
      <c r="H388">
        <v>3.5</v>
      </c>
      <c r="I388" t="s">
        <v>531</v>
      </c>
      <c r="J388" t="s">
        <v>532</v>
      </c>
      <c r="K388">
        <v>2</v>
      </c>
      <c r="L388" t="s">
        <v>540</v>
      </c>
      <c r="M388" t="s">
        <v>545</v>
      </c>
      <c r="N388">
        <v>95</v>
      </c>
      <c r="O388">
        <v>100</v>
      </c>
      <c r="P388" t="s">
        <v>546</v>
      </c>
      <c r="Q388" t="s">
        <v>552</v>
      </c>
      <c r="R388">
        <v>750</v>
      </c>
    </row>
    <row r="389" spans="1:18">
      <c r="A389" t="s">
        <v>480</v>
      </c>
      <c r="B389" t="s">
        <v>16</v>
      </c>
      <c r="C389" t="s">
        <v>44</v>
      </c>
      <c r="D389" t="s">
        <v>502</v>
      </c>
      <c r="E389" t="s">
        <v>511</v>
      </c>
      <c r="F389">
        <v>40</v>
      </c>
      <c r="G389" t="s">
        <v>522</v>
      </c>
      <c r="H389">
        <v>7.46</v>
      </c>
      <c r="I389" t="s">
        <v>531</v>
      </c>
      <c r="J389" t="s">
        <v>532</v>
      </c>
      <c r="K389">
        <v>2</v>
      </c>
      <c r="L389" t="s">
        <v>540</v>
      </c>
      <c r="M389" t="s">
        <v>545</v>
      </c>
      <c r="N389">
        <v>95</v>
      </c>
      <c r="O389">
        <v>100</v>
      </c>
      <c r="P389" t="s">
        <v>546</v>
      </c>
      <c r="Q389" t="s">
        <v>552</v>
      </c>
      <c r="R389">
        <v>750</v>
      </c>
    </row>
    <row r="390" spans="1:18">
      <c r="A390" t="s">
        <v>481</v>
      </c>
      <c r="B390" t="s">
        <v>16</v>
      </c>
      <c r="C390" t="s">
        <v>44</v>
      </c>
      <c r="D390" t="s">
        <v>489</v>
      </c>
      <c r="E390" t="s">
        <v>511</v>
      </c>
      <c r="F390">
        <v>40</v>
      </c>
      <c r="G390" t="s">
        <v>522</v>
      </c>
      <c r="H390">
        <v>4.48</v>
      </c>
      <c r="I390" t="s">
        <v>531</v>
      </c>
      <c r="J390" t="s">
        <v>532</v>
      </c>
      <c r="K390">
        <v>2</v>
      </c>
      <c r="L390" t="s">
        <v>540</v>
      </c>
      <c r="M390" t="s">
        <v>545</v>
      </c>
      <c r="N390">
        <v>95</v>
      </c>
      <c r="O390">
        <v>100</v>
      </c>
      <c r="P390" t="s">
        <v>546</v>
      </c>
      <c r="Q390" t="s">
        <v>552</v>
      </c>
      <c r="R390">
        <v>750</v>
      </c>
    </row>
    <row r="391" spans="1:18">
      <c r="A391" t="s">
        <v>482</v>
      </c>
      <c r="B391" t="s">
        <v>16</v>
      </c>
      <c r="C391" t="s">
        <v>44</v>
      </c>
      <c r="D391" t="s">
        <v>503</v>
      </c>
      <c r="E391" t="s">
        <v>511</v>
      </c>
      <c r="F391">
        <v>40</v>
      </c>
      <c r="G391" t="s">
        <v>522</v>
      </c>
      <c r="H391">
        <v>2.99</v>
      </c>
      <c r="I391" t="s">
        <v>531</v>
      </c>
      <c r="J391" t="s">
        <v>532</v>
      </c>
      <c r="K391">
        <v>2</v>
      </c>
      <c r="L391" t="s">
        <v>540</v>
      </c>
      <c r="M391" t="s">
        <v>545</v>
      </c>
      <c r="N391">
        <v>95</v>
      </c>
      <c r="O391">
        <v>100</v>
      </c>
      <c r="P391" t="s">
        <v>546</v>
      </c>
      <c r="Q391" t="s">
        <v>552</v>
      </c>
      <c r="R391">
        <v>750</v>
      </c>
    </row>
    <row r="392" spans="1:18">
      <c r="A392" t="s">
        <v>483</v>
      </c>
      <c r="B392" t="s">
        <v>16</v>
      </c>
      <c r="C392" t="s">
        <v>44</v>
      </c>
      <c r="D392" t="s">
        <v>502</v>
      </c>
      <c r="E392" t="s">
        <v>512</v>
      </c>
      <c r="F392">
        <v>41</v>
      </c>
      <c r="G392" t="s">
        <v>522</v>
      </c>
      <c r="H392">
        <v>5.42</v>
      </c>
      <c r="I392" t="s">
        <v>531</v>
      </c>
      <c r="J392" t="s">
        <v>532</v>
      </c>
      <c r="K392">
        <v>2</v>
      </c>
      <c r="L392" t="s">
        <v>540</v>
      </c>
      <c r="M392" t="s">
        <v>545</v>
      </c>
      <c r="N392">
        <v>95</v>
      </c>
      <c r="O392">
        <v>100</v>
      </c>
      <c r="P392" t="s">
        <v>546</v>
      </c>
      <c r="Q392" t="s">
        <v>552</v>
      </c>
      <c r="R392">
        <v>750</v>
      </c>
    </row>
    <row r="393" spans="1:18">
      <c r="A393" t="s">
        <v>484</v>
      </c>
      <c r="B393" t="s">
        <v>16</v>
      </c>
      <c r="C393" t="s">
        <v>44</v>
      </c>
      <c r="D393" t="s">
        <v>489</v>
      </c>
      <c r="E393" t="s">
        <v>512</v>
      </c>
      <c r="F393">
        <v>41</v>
      </c>
      <c r="G393" t="s">
        <v>522</v>
      </c>
      <c r="H393">
        <v>3.25</v>
      </c>
      <c r="I393" t="s">
        <v>531</v>
      </c>
      <c r="J393" t="s">
        <v>532</v>
      </c>
      <c r="K393">
        <v>2</v>
      </c>
      <c r="L393" t="s">
        <v>540</v>
      </c>
      <c r="M393" t="s">
        <v>545</v>
      </c>
      <c r="N393">
        <v>95</v>
      </c>
      <c r="O393">
        <v>100</v>
      </c>
      <c r="P393" t="s">
        <v>546</v>
      </c>
      <c r="Q393" t="s">
        <v>552</v>
      </c>
      <c r="R393">
        <v>750</v>
      </c>
    </row>
    <row r="394" spans="1:18">
      <c r="A394" t="s">
        <v>485</v>
      </c>
      <c r="B394" t="s">
        <v>16</v>
      </c>
      <c r="C394" t="s">
        <v>44</v>
      </c>
      <c r="D394" t="s">
        <v>503</v>
      </c>
      <c r="E394" t="s">
        <v>512</v>
      </c>
      <c r="F394">
        <v>41</v>
      </c>
      <c r="G394" t="s">
        <v>522</v>
      </c>
      <c r="H394">
        <v>2.17</v>
      </c>
      <c r="I394" t="s">
        <v>531</v>
      </c>
      <c r="J394" t="s">
        <v>532</v>
      </c>
      <c r="K394">
        <v>2</v>
      </c>
      <c r="L394" t="s">
        <v>540</v>
      </c>
      <c r="M394" t="s">
        <v>545</v>
      </c>
      <c r="N394">
        <v>95</v>
      </c>
      <c r="O394">
        <v>100</v>
      </c>
      <c r="P394" t="s">
        <v>546</v>
      </c>
      <c r="Q394" t="s">
        <v>552</v>
      </c>
      <c r="R394">
        <v>750</v>
      </c>
    </row>
    <row r="395" spans="1:18">
      <c r="A395" t="s">
        <v>486</v>
      </c>
      <c r="B395" t="s">
        <v>16</v>
      </c>
      <c r="C395" t="s">
        <v>44</v>
      </c>
      <c r="D395" t="s">
        <v>502</v>
      </c>
      <c r="E395" t="s">
        <v>513</v>
      </c>
      <c r="F395">
        <v>42</v>
      </c>
      <c r="G395" t="s">
        <v>522</v>
      </c>
      <c r="H395">
        <v>3.35</v>
      </c>
      <c r="I395" t="s">
        <v>531</v>
      </c>
      <c r="J395" t="s">
        <v>532</v>
      </c>
      <c r="K395">
        <v>2</v>
      </c>
      <c r="L395" t="s">
        <v>540</v>
      </c>
      <c r="M395" t="s">
        <v>545</v>
      </c>
      <c r="N395">
        <v>95</v>
      </c>
      <c r="O395">
        <v>100</v>
      </c>
      <c r="P395" t="s">
        <v>546</v>
      </c>
      <c r="Q395" t="s">
        <v>552</v>
      </c>
      <c r="R395">
        <v>750</v>
      </c>
    </row>
    <row r="396" spans="1:18">
      <c r="A396" t="s">
        <v>487</v>
      </c>
      <c r="B396" t="s">
        <v>16</v>
      </c>
      <c r="C396" t="s">
        <v>44</v>
      </c>
      <c r="D396" t="s">
        <v>489</v>
      </c>
      <c r="E396" t="s">
        <v>513</v>
      </c>
      <c r="F396">
        <v>42</v>
      </c>
      <c r="G396" t="s">
        <v>522</v>
      </c>
      <c r="H396">
        <v>2.01</v>
      </c>
      <c r="I396" t="s">
        <v>531</v>
      </c>
      <c r="J396" t="s">
        <v>532</v>
      </c>
      <c r="K396">
        <v>2</v>
      </c>
      <c r="L396" t="s">
        <v>540</v>
      </c>
      <c r="M396" t="s">
        <v>545</v>
      </c>
      <c r="N396">
        <v>95</v>
      </c>
      <c r="O396">
        <v>100</v>
      </c>
      <c r="P396" t="s">
        <v>546</v>
      </c>
      <c r="Q396" t="s">
        <v>552</v>
      </c>
      <c r="R396">
        <v>750</v>
      </c>
    </row>
    <row r="397" spans="1:18">
      <c r="A397" t="s">
        <v>488</v>
      </c>
      <c r="B397" t="s">
        <v>16</v>
      </c>
      <c r="C397" t="s">
        <v>44</v>
      </c>
      <c r="D397" t="s">
        <v>503</v>
      </c>
      <c r="E397" t="s">
        <v>513</v>
      </c>
      <c r="F397">
        <v>42</v>
      </c>
      <c r="G397" t="s">
        <v>522</v>
      </c>
      <c r="H397">
        <v>1.34</v>
      </c>
      <c r="I397" t="s">
        <v>531</v>
      </c>
      <c r="J397" t="s">
        <v>532</v>
      </c>
      <c r="K397">
        <v>2</v>
      </c>
      <c r="L397" t="s">
        <v>540</v>
      </c>
      <c r="M397" t="s">
        <v>545</v>
      </c>
      <c r="N397">
        <v>95</v>
      </c>
      <c r="O397">
        <v>100</v>
      </c>
      <c r="P397" t="s">
        <v>546</v>
      </c>
      <c r="Q397" t="s">
        <v>552</v>
      </c>
      <c r="R397">
        <v>750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18"/>
  <sheetViews>
    <sheetView workbookViewId="0">
      <pane ySplit="1" topLeftCell="A2" activePane="bottomLeft" state="frozen"/>
      <selection pane="bottomLeft"/>
    </sheetView>
  </sheetViews>
  <sheetFormatPr defaultRowHeight="15"/>
  <cols>
    <col min="1" max="4" width="16.7109375" customWidth="1"/>
    <col min="5" max="5" width="80.7109375" customWidth="1"/>
    <col min="6" max="26" width="16.7109375" customWidth="1"/>
  </cols>
  <sheetData>
    <row r="1" spans="1:5" s="1" customFormat="1" ht="30" customHeight="1">
      <c r="A1" s="2" t="s">
        <v>0</v>
      </c>
      <c r="B1" s="2" t="s">
        <v>83</v>
      </c>
      <c r="C1" s="2" t="s">
        <v>553</v>
      </c>
      <c r="E1" s="3" t="s">
        <v>562</v>
      </c>
    </row>
    <row r="2" spans="1:5">
      <c r="A2" t="s">
        <v>8</v>
      </c>
      <c r="B2" t="s">
        <v>554</v>
      </c>
      <c r="C2" t="s">
        <v>556</v>
      </c>
    </row>
    <row r="3" spans="1:5">
      <c r="A3" t="s">
        <v>9</v>
      </c>
      <c r="B3" t="s">
        <v>554</v>
      </c>
      <c r="C3" t="s">
        <v>556</v>
      </c>
    </row>
    <row r="4" spans="1:5">
      <c r="A4" t="s">
        <v>10</v>
      </c>
      <c r="B4" t="s">
        <v>554</v>
      </c>
      <c r="C4" t="s">
        <v>557</v>
      </c>
    </row>
    <row r="5" spans="1:5">
      <c r="A5" t="s">
        <v>11</v>
      </c>
      <c r="B5" t="s">
        <v>554</v>
      </c>
      <c r="C5" t="s">
        <v>558</v>
      </c>
    </row>
    <row r="6" spans="1:5">
      <c r="A6" t="s">
        <v>12</v>
      </c>
      <c r="B6" t="s">
        <v>554</v>
      </c>
      <c r="C6" t="s">
        <v>558</v>
      </c>
    </row>
    <row r="7" spans="1:5">
      <c r="A7" t="s">
        <v>13</v>
      </c>
      <c r="B7" t="s">
        <v>554</v>
      </c>
      <c r="C7" t="s">
        <v>556</v>
      </c>
    </row>
    <row r="8" spans="1:5">
      <c r="A8" t="s">
        <v>14</v>
      </c>
      <c r="B8" t="s">
        <v>554</v>
      </c>
      <c r="C8" t="s">
        <v>556</v>
      </c>
    </row>
    <row r="9" spans="1:5">
      <c r="A9" t="s">
        <v>15</v>
      </c>
      <c r="B9" t="s">
        <v>554</v>
      </c>
      <c r="C9" t="s">
        <v>557</v>
      </c>
    </row>
    <row r="10" spans="1:5">
      <c r="A10" t="s">
        <v>16</v>
      </c>
      <c r="B10" t="s">
        <v>554</v>
      </c>
      <c r="C10" t="s">
        <v>557</v>
      </c>
    </row>
    <row r="11" spans="1:5">
      <c r="A11" t="s">
        <v>19</v>
      </c>
      <c r="B11" t="s">
        <v>555</v>
      </c>
      <c r="C11" t="s">
        <v>559</v>
      </c>
    </row>
    <row r="12" spans="1:5">
      <c r="A12" t="s">
        <v>20</v>
      </c>
      <c r="B12" t="s">
        <v>555</v>
      </c>
      <c r="C12" t="s">
        <v>559</v>
      </c>
    </row>
    <row r="13" spans="1:5">
      <c r="A13" t="s">
        <v>21</v>
      </c>
      <c r="B13" t="s">
        <v>555</v>
      </c>
      <c r="C13" t="s">
        <v>560</v>
      </c>
    </row>
    <row r="14" spans="1:5">
      <c r="A14" t="s">
        <v>22</v>
      </c>
      <c r="B14" t="s">
        <v>555</v>
      </c>
      <c r="C14" t="s">
        <v>559</v>
      </c>
    </row>
    <row r="15" spans="1:5">
      <c r="A15" t="s">
        <v>23</v>
      </c>
      <c r="B15" t="s">
        <v>555</v>
      </c>
      <c r="C15" t="s">
        <v>560</v>
      </c>
    </row>
    <row r="16" spans="1:5">
      <c r="A16" t="s">
        <v>24</v>
      </c>
      <c r="B16" t="s">
        <v>555</v>
      </c>
      <c r="C16" t="s">
        <v>561</v>
      </c>
    </row>
    <row r="17" spans="1:3">
      <c r="A17" t="s">
        <v>25</v>
      </c>
      <c r="B17" t="s">
        <v>555</v>
      </c>
      <c r="C17" t="s">
        <v>561</v>
      </c>
    </row>
    <row r="18" spans="1:3">
      <c r="A18" t="s">
        <v>26</v>
      </c>
      <c r="B18" t="s">
        <v>555</v>
      </c>
      <c r="C18" t="s">
        <v>560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O8317"/>
  <sheetViews>
    <sheetView workbookViewId="0">
      <pane ySplit="1" topLeftCell="A2" activePane="bottomLeft" state="frozen"/>
      <selection pane="bottomLeft"/>
    </sheetView>
  </sheetViews>
  <sheetFormatPr defaultRowHeight="15"/>
  <cols>
    <col min="1" max="5" width="16.7109375" customWidth="1"/>
    <col min="6" max="13" width="20.7109375" customWidth="1"/>
    <col min="14" max="14" width="16.7109375" customWidth="1"/>
    <col min="15" max="15" width="80.7109375" customWidth="1"/>
    <col min="16" max="26" width="16.7109375" customWidth="1"/>
  </cols>
  <sheetData>
    <row r="1" spans="1:15" s="1" customFormat="1" ht="30" customHeight="1">
      <c r="A1" s="2" t="s">
        <v>77</v>
      </c>
      <c r="B1" s="2" t="s">
        <v>1</v>
      </c>
      <c r="C1" s="2" t="s">
        <v>2</v>
      </c>
      <c r="D1" s="2" t="s">
        <v>18</v>
      </c>
      <c r="E1" s="2" t="s">
        <v>7</v>
      </c>
      <c r="F1" s="1" t="s">
        <v>563</v>
      </c>
      <c r="G1" s="1" t="s">
        <v>564</v>
      </c>
      <c r="H1" s="1" t="s">
        <v>565</v>
      </c>
      <c r="I1" s="1" t="s">
        <v>566</v>
      </c>
      <c r="J1" s="1" t="s">
        <v>567</v>
      </c>
      <c r="K1" s="1" t="s">
        <v>568</v>
      </c>
      <c r="L1" s="1" t="s">
        <v>569</v>
      </c>
      <c r="M1" s="1" t="s">
        <v>570</v>
      </c>
      <c r="O1" s="3" t="s">
        <v>562</v>
      </c>
    </row>
    <row r="2" spans="1:15">
      <c r="A2" t="s">
        <v>93</v>
      </c>
      <c r="B2" s="4">
        <v>44484</v>
      </c>
      <c r="C2">
        <v>4</v>
      </c>
      <c r="D2">
        <v>4</v>
      </c>
      <c r="E2">
        <v>0</v>
      </c>
      <c r="F2" s="5">
        <f>VLOOKUP($A2,'Dim SKU'!$A:$R,18,FALSE)</f>
        <v>0</v>
      </c>
      <c r="G2" s="5">
        <f>$C2*$F2</f>
        <v>0</v>
      </c>
      <c r="H2" s="5">
        <f>$D2*$F2</f>
        <v>0</v>
      </c>
      <c r="I2" s="5">
        <f>$E2*$F2</f>
        <v>0</v>
      </c>
      <c r="J2" s="6">
        <f>VLOOKUP($A2,'Dim SKU'!$A:$R,2,FALSE)</f>
        <v>0</v>
      </c>
      <c r="K2" s="6">
        <f>VLOOKUP($A2,'Dim SKU'!$A:$R,12,FALSE)</f>
        <v>0</v>
      </c>
      <c r="L2" s="7">
        <f>VLOOKUP($A2,'Dim SKU'!$A:$R,14,FALSE)</f>
        <v>0</v>
      </c>
      <c r="M2" s="7">
        <f>YEAR($B2)</f>
        <v>0</v>
      </c>
    </row>
    <row r="3" spans="1:15">
      <c r="A3" t="s">
        <v>94</v>
      </c>
      <c r="B3" s="4">
        <v>44484</v>
      </c>
      <c r="C3">
        <v>2</v>
      </c>
      <c r="D3">
        <v>2</v>
      </c>
      <c r="E3">
        <v>0</v>
      </c>
      <c r="F3" s="5">
        <f>VLOOKUP($A3,'Dim SKU'!$A:$R,18,FALSE)</f>
        <v>0</v>
      </c>
      <c r="G3" s="5">
        <f>$C3*$F3</f>
        <v>0</v>
      </c>
      <c r="H3" s="5">
        <f>$D3*$F3</f>
        <v>0</v>
      </c>
      <c r="I3" s="5">
        <f>$E3*$F3</f>
        <v>0</v>
      </c>
      <c r="J3" s="6">
        <f>VLOOKUP($A3,'Dim SKU'!$A:$R,2,FALSE)</f>
        <v>0</v>
      </c>
      <c r="K3" s="6">
        <f>VLOOKUP($A3,'Dim SKU'!$A:$R,12,FALSE)</f>
        <v>0</v>
      </c>
      <c r="L3" s="7">
        <f>VLOOKUP($A3,'Dim SKU'!$A:$R,14,FALSE)</f>
        <v>0</v>
      </c>
      <c r="M3" s="7">
        <f>YEAR($B3)</f>
        <v>0</v>
      </c>
    </row>
    <row r="4" spans="1:15">
      <c r="A4" t="s">
        <v>95</v>
      </c>
      <c r="B4" s="4">
        <v>44484</v>
      </c>
      <c r="C4">
        <v>2</v>
      </c>
      <c r="D4">
        <v>1</v>
      </c>
      <c r="E4">
        <v>0</v>
      </c>
      <c r="F4" s="5">
        <f>VLOOKUP($A4,'Dim SKU'!$A:$R,18,FALSE)</f>
        <v>0</v>
      </c>
      <c r="G4" s="5">
        <f>$C4*$F4</f>
        <v>0</v>
      </c>
      <c r="H4" s="5">
        <f>$D4*$F4</f>
        <v>0</v>
      </c>
      <c r="I4" s="5">
        <f>$E4*$F4</f>
        <v>0</v>
      </c>
      <c r="J4" s="6">
        <f>VLOOKUP($A4,'Dim SKU'!$A:$R,2,FALSE)</f>
        <v>0</v>
      </c>
      <c r="K4" s="6">
        <f>VLOOKUP($A4,'Dim SKU'!$A:$R,12,FALSE)</f>
        <v>0</v>
      </c>
      <c r="L4" s="7">
        <f>VLOOKUP($A4,'Dim SKU'!$A:$R,14,FALSE)</f>
        <v>0</v>
      </c>
      <c r="M4" s="7">
        <f>YEAR($B4)</f>
        <v>0</v>
      </c>
    </row>
    <row r="5" spans="1:15">
      <c r="A5" t="s">
        <v>96</v>
      </c>
      <c r="B5" s="4">
        <v>44484</v>
      </c>
      <c r="C5">
        <v>7</v>
      </c>
      <c r="D5">
        <v>6</v>
      </c>
      <c r="E5">
        <v>0</v>
      </c>
      <c r="F5" s="5">
        <f>VLOOKUP($A5,'Dim SKU'!$A:$R,18,FALSE)</f>
        <v>0</v>
      </c>
      <c r="G5" s="5">
        <f>$C5*$F5</f>
        <v>0</v>
      </c>
      <c r="H5" s="5">
        <f>$D5*$F5</f>
        <v>0</v>
      </c>
      <c r="I5" s="5">
        <f>$E5*$F5</f>
        <v>0</v>
      </c>
      <c r="J5" s="6">
        <f>VLOOKUP($A5,'Dim SKU'!$A:$R,2,FALSE)</f>
        <v>0</v>
      </c>
      <c r="K5" s="6">
        <f>VLOOKUP($A5,'Dim SKU'!$A:$R,12,FALSE)</f>
        <v>0</v>
      </c>
      <c r="L5" s="7">
        <f>VLOOKUP($A5,'Dim SKU'!$A:$R,14,FALSE)</f>
        <v>0</v>
      </c>
      <c r="M5" s="7">
        <f>YEAR($B5)</f>
        <v>0</v>
      </c>
    </row>
    <row r="6" spans="1:15">
      <c r="A6" t="s">
        <v>97</v>
      </c>
      <c r="B6" s="4">
        <v>44484</v>
      </c>
      <c r="C6">
        <v>4</v>
      </c>
      <c r="D6">
        <v>3</v>
      </c>
      <c r="E6">
        <v>0</v>
      </c>
      <c r="F6" s="5">
        <f>VLOOKUP($A6,'Dim SKU'!$A:$R,18,FALSE)</f>
        <v>0</v>
      </c>
      <c r="G6" s="5">
        <f>$C6*$F6</f>
        <v>0</v>
      </c>
      <c r="H6" s="5">
        <f>$D6*$F6</f>
        <v>0</v>
      </c>
      <c r="I6" s="5">
        <f>$E6*$F6</f>
        <v>0</v>
      </c>
      <c r="J6" s="6">
        <f>VLOOKUP($A6,'Dim SKU'!$A:$R,2,FALSE)</f>
        <v>0</v>
      </c>
      <c r="K6" s="6">
        <f>VLOOKUP($A6,'Dim SKU'!$A:$R,12,FALSE)</f>
        <v>0</v>
      </c>
      <c r="L6" s="7">
        <f>VLOOKUP($A6,'Dim SKU'!$A:$R,14,FALSE)</f>
        <v>0</v>
      </c>
      <c r="M6" s="7">
        <f>YEAR($B6)</f>
        <v>0</v>
      </c>
    </row>
    <row r="7" spans="1:15">
      <c r="A7" t="s">
        <v>98</v>
      </c>
      <c r="B7" s="4">
        <v>44484</v>
      </c>
      <c r="C7">
        <v>3</v>
      </c>
      <c r="D7">
        <v>2</v>
      </c>
      <c r="E7">
        <v>0</v>
      </c>
      <c r="F7" s="5">
        <f>VLOOKUP($A7,'Dim SKU'!$A:$R,18,FALSE)</f>
        <v>0</v>
      </c>
      <c r="G7" s="5">
        <f>$C7*$F7</f>
        <v>0</v>
      </c>
      <c r="H7" s="5">
        <f>$D7*$F7</f>
        <v>0</v>
      </c>
      <c r="I7" s="5">
        <f>$E7*$F7</f>
        <v>0</v>
      </c>
      <c r="J7" s="6">
        <f>VLOOKUP($A7,'Dim SKU'!$A:$R,2,FALSE)</f>
        <v>0</v>
      </c>
      <c r="K7" s="6">
        <f>VLOOKUP($A7,'Dim SKU'!$A:$R,12,FALSE)</f>
        <v>0</v>
      </c>
      <c r="L7" s="7">
        <f>VLOOKUP($A7,'Dim SKU'!$A:$R,14,FALSE)</f>
        <v>0</v>
      </c>
      <c r="M7" s="7">
        <f>YEAR($B7)</f>
        <v>0</v>
      </c>
    </row>
    <row r="8" spans="1:15">
      <c r="A8" t="s">
        <v>99</v>
      </c>
      <c r="B8" s="4">
        <v>44484</v>
      </c>
      <c r="C8">
        <v>9</v>
      </c>
      <c r="D8">
        <v>8</v>
      </c>
      <c r="E8">
        <v>1</v>
      </c>
      <c r="F8" s="5">
        <f>VLOOKUP($A8,'Dim SKU'!$A:$R,18,FALSE)</f>
        <v>0</v>
      </c>
      <c r="G8" s="5">
        <f>$C8*$F8</f>
        <v>0</v>
      </c>
      <c r="H8" s="5">
        <f>$D8*$F8</f>
        <v>0</v>
      </c>
      <c r="I8" s="5">
        <f>$E8*$F8</f>
        <v>0</v>
      </c>
      <c r="J8" s="6">
        <f>VLOOKUP($A8,'Dim SKU'!$A:$R,2,FALSE)</f>
        <v>0</v>
      </c>
      <c r="K8" s="6">
        <f>VLOOKUP($A8,'Dim SKU'!$A:$R,12,FALSE)</f>
        <v>0</v>
      </c>
      <c r="L8" s="7">
        <f>VLOOKUP($A8,'Dim SKU'!$A:$R,14,FALSE)</f>
        <v>0</v>
      </c>
      <c r="M8" s="7">
        <f>YEAR($B8)</f>
        <v>0</v>
      </c>
    </row>
    <row r="9" spans="1:15">
      <c r="A9" t="s">
        <v>100</v>
      </c>
      <c r="B9" s="4">
        <v>44484</v>
      </c>
      <c r="C9">
        <v>5</v>
      </c>
      <c r="D9">
        <v>5</v>
      </c>
      <c r="E9">
        <v>0</v>
      </c>
      <c r="F9" s="5">
        <f>VLOOKUP($A9,'Dim SKU'!$A:$R,18,FALSE)</f>
        <v>0</v>
      </c>
      <c r="G9" s="5">
        <f>$C9*$F9</f>
        <v>0</v>
      </c>
      <c r="H9" s="5">
        <f>$D9*$F9</f>
        <v>0</v>
      </c>
      <c r="I9" s="5">
        <f>$E9*$F9</f>
        <v>0</v>
      </c>
      <c r="J9" s="6">
        <f>VLOOKUP($A9,'Dim SKU'!$A:$R,2,FALSE)</f>
        <v>0</v>
      </c>
      <c r="K9" s="6">
        <f>VLOOKUP($A9,'Dim SKU'!$A:$R,12,FALSE)</f>
        <v>0</v>
      </c>
      <c r="L9" s="7">
        <f>VLOOKUP($A9,'Dim SKU'!$A:$R,14,FALSE)</f>
        <v>0</v>
      </c>
      <c r="M9" s="7">
        <f>YEAR($B9)</f>
        <v>0</v>
      </c>
    </row>
    <row r="10" spans="1:15">
      <c r="A10" t="s">
        <v>101</v>
      </c>
      <c r="B10" s="4">
        <v>44484</v>
      </c>
      <c r="C10">
        <v>4</v>
      </c>
      <c r="D10">
        <v>3</v>
      </c>
      <c r="E10">
        <v>0</v>
      </c>
      <c r="F10" s="5">
        <f>VLOOKUP($A10,'Dim SKU'!$A:$R,18,FALSE)</f>
        <v>0</v>
      </c>
      <c r="G10" s="5">
        <f>$C10*$F10</f>
        <v>0</v>
      </c>
      <c r="H10" s="5">
        <f>$D10*$F10</f>
        <v>0</v>
      </c>
      <c r="I10" s="5">
        <f>$E10*$F10</f>
        <v>0</v>
      </c>
      <c r="J10" s="6">
        <f>VLOOKUP($A10,'Dim SKU'!$A:$R,2,FALSE)</f>
        <v>0</v>
      </c>
      <c r="K10" s="6">
        <f>VLOOKUP($A10,'Dim SKU'!$A:$R,12,FALSE)</f>
        <v>0</v>
      </c>
      <c r="L10" s="7">
        <f>VLOOKUP($A10,'Dim SKU'!$A:$R,14,FALSE)</f>
        <v>0</v>
      </c>
      <c r="M10" s="7">
        <f>YEAR($B10)</f>
        <v>0</v>
      </c>
    </row>
    <row r="11" spans="1:15">
      <c r="A11" t="s">
        <v>102</v>
      </c>
      <c r="B11" s="4">
        <v>44484</v>
      </c>
      <c r="C11">
        <v>11</v>
      </c>
      <c r="D11">
        <v>9</v>
      </c>
      <c r="E11">
        <v>1</v>
      </c>
      <c r="F11" s="5">
        <f>VLOOKUP($A11,'Dim SKU'!$A:$R,18,FALSE)</f>
        <v>0</v>
      </c>
      <c r="G11" s="5">
        <f>$C11*$F11</f>
        <v>0</v>
      </c>
      <c r="H11" s="5">
        <f>$D11*$F11</f>
        <v>0</v>
      </c>
      <c r="I11" s="5">
        <f>$E11*$F11</f>
        <v>0</v>
      </c>
      <c r="J11" s="6">
        <f>VLOOKUP($A11,'Dim SKU'!$A:$R,2,FALSE)</f>
        <v>0</v>
      </c>
      <c r="K11" s="6">
        <f>VLOOKUP($A11,'Dim SKU'!$A:$R,12,FALSE)</f>
        <v>0</v>
      </c>
      <c r="L11" s="7">
        <f>VLOOKUP($A11,'Dim SKU'!$A:$R,14,FALSE)</f>
        <v>0</v>
      </c>
      <c r="M11" s="7">
        <f>YEAR($B11)</f>
        <v>0</v>
      </c>
    </row>
    <row r="12" spans="1:15">
      <c r="A12" t="s">
        <v>103</v>
      </c>
      <c r="B12" s="4">
        <v>44484</v>
      </c>
      <c r="C12">
        <v>6</v>
      </c>
      <c r="D12">
        <v>6</v>
      </c>
      <c r="E12">
        <v>0</v>
      </c>
      <c r="F12" s="5">
        <f>VLOOKUP($A12,'Dim SKU'!$A:$R,18,FALSE)</f>
        <v>0</v>
      </c>
      <c r="G12" s="5">
        <f>$C12*$F12</f>
        <v>0</v>
      </c>
      <c r="H12" s="5">
        <f>$D12*$F12</f>
        <v>0</v>
      </c>
      <c r="I12" s="5">
        <f>$E12*$F12</f>
        <v>0</v>
      </c>
      <c r="J12" s="6">
        <f>VLOOKUP($A12,'Dim SKU'!$A:$R,2,FALSE)</f>
        <v>0</v>
      </c>
      <c r="K12" s="6">
        <f>VLOOKUP($A12,'Dim SKU'!$A:$R,12,FALSE)</f>
        <v>0</v>
      </c>
      <c r="L12" s="7">
        <f>VLOOKUP($A12,'Dim SKU'!$A:$R,14,FALSE)</f>
        <v>0</v>
      </c>
      <c r="M12" s="7">
        <f>YEAR($B12)</f>
        <v>0</v>
      </c>
    </row>
    <row r="13" spans="1:15">
      <c r="A13" t="s">
        <v>104</v>
      </c>
      <c r="B13" s="4">
        <v>44484</v>
      </c>
      <c r="C13">
        <v>4</v>
      </c>
      <c r="D13">
        <v>4</v>
      </c>
      <c r="E13">
        <v>0</v>
      </c>
      <c r="F13" s="5">
        <f>VLOOKUP($A13,'Dim SKU'!$A:$R,18,FALSE)</f>
        <v>0</v>
      </c>
      <c r="G13" s="5">
        <f>$C13*$F13</f>
        <v>0</v>
      </c>
      <c r="H13" s="5">
        <f>$D13*$F13</f>
        <v>0</v>
      </c>
      <c r="I13" s="5">
        <f>$E13*$F13</f>
        <v>0</v>
      </c>
      <c r="J13" s="6">
        <f>VLOOKUP($A13,'Dim SKU'!$A:$R,2,FALSE)</f>
        <v>0</v>
      </c>
      <c r="K13" s="6">
        <f>VLOOKUP($A13,'Dim SKU'!$A:$R,12,FALSE)</f>
        <v>0</v>
      </c>
      <c r="L13" s="7">
        <f>VLOOKUP($A13,'Dim SKU'!$A:$R,14,FALSE)</f>
        <v>0</v>
      </c>
      <c r="M13" s="7">
        <f>YEAR($B13)</f>
        <v>0</v>
      </c>
    </row>
    <row r="14" spans="1:15">
      <c r="A14" t="s">
        <v>105</v>
      </c>
      <c r="B14" s="4">
        <v>44484</v>
      </c>
      <c r="C14">
        <v>11</v>
      </c>
      <c r="D14">
        <v>9</v>
      </c>
      <c r="E14">
        <v>1</v>
      </c>
      <c r="F14" s="5">
        <f>VLOOKUP($A14,'Dim SKU'!$A:$R,18,FALSE)</f>
        <v>0</v>
      </c>
      <c r="G14" s="5">
        <f>$C14*$F14</f>
        <v>0</v>
      </c>
      <c r="H14" s="5">
        <f>$D14*$F14</f>
        <v>0</v>
      </c>
      <c r="I14" s="5">
        <f>$E14*$F14</f>
        <v>0</v>
      </c>
      <c r="J14" s="6">
        <f>VLOOKUP($A14,'Dim SKU'!$A:$R,2,FALSE)</f>
        <v>0</v>
      </c>
      <c r="K14" s="6">
        <f>VLOOKUP($A14,'Dim SKU'!$A:$R,12,FALSE)</f>
        <v>0</v>
      </c>
      <c r="L14" s="7">
        <f>VLOOKUP($A14,'Dim SKU'!$A:$R,14,FALSE)</f>
        <v>0</v>
      </c>
      <c r="M14" s="7">
        <f>YEAR($B14)</f>
        <v>0</v>
      </c>
    </row>
    <row r="15" spans="1:15">
      <c r="A15" t="s">
        <v>106</v>
      </c>
      <c r="B15" s="4">
        <v>44484</v>
      </c>
      <c r="C15">
        <v>6</v>
      </c>
      <c r="D15">
        <v>5</v>
      </c>
      <c r="E15">
        <v>0</v>
      </c>
      <c r="F15" s="5">
        <f>VLOOKUP($A15,'Dim SKU'!$A:$R,18,FALSE)</f>
        <v>0</v>
      </c>
      <c r="G15" s="5">
        <f>$C15*$F15</f>
        <v>0</v>
      </c>
      <c r="H15" s="5">
        <f>$D15*$F15</f>
        <v>0</v>
      </c>
      <c r="I15" s="5">
        <f>$E15*$F15</f>
        <v>0</v>
      </c>
      <c r="J15" s="6">
        <f>VLOOKUP($A15,'Dim SKU'!$A:$R,2,FALSE)</f>
        <v>0</v>
      </c>
      <c r="K15" s="6">
        <f>VLOOKUP($A15,'Dim SKU'!$A:$R,12,FALSE)</f>
        <v>0</v>
      </c>
      <c r="L15" s="7">
        <f>VLOOKUP($A15,'Dim SKU'!$A:$R,14,FALSE)</f>
        <v>0</v>
      </c>
      <c r="M15" s="7">
        <f>YEAR($B15)</f>
        <v>0</v>
      </c>
    </row>
    <row r="16" spans="1:15">
      <c r="A16" t="s">
        <v>107</v>
      </c>
      <c r="B16" s="4">
        <v>44484</v>
      </c>
      <c r="C16">
        <v>4</v>
      </c>
      <c r="D16">
        <v>4</v>
      </c>
      <c r="E16">
        <v>0</v>
      </c>
      <c r="F16" s="5">
        <f>VLOOKUP($A16,'Dim SKU'!$A:$R,18,FALSE)</f>
        <v>0</v>
      </c>
      <c r="G16" s="5">
        <f>$C16*$F16</f>
        <v>0</v>
      </c>
      <c r="H16" s="5">
        <f>$D16*$F16</f>
        <v>0</v>
      </c>
      <c r="I16" s="5">
        <f>$E16*$F16</f>
        <v>0</v>
      </c>
      <c r="J16" s="6">
        <f>VLOOKUP($A16,'Dim SKU'!$A:$R,2,FALSE)</f>
        <v>0</v>
      </c>
      <c r="K16" s="6">
        <f>VLOOKUP($A16,'Dim SKU'!$A:$R,12,FALSE)</f>
        <v>0</v>
      </c>
      <c r="L16" s="7">
        <f>VLOOKUP($A16,'Dim SKU'!$A:$R,14,FALSE)</f>
        <v>0</v>
      </c>
      <c r="M16" s="7">
        <f>YEAR($B16)</f>
        <v>0</v>
      </c>
    </row>
    <row r="17" spans="1:13">
      <c r="A17" t="s">
        <v>108</v>
      </c>
      <c r="B17" s="4">
        <v>44484</v>
      </c>
      <c r="C17">
        <v>9</v>
      </c>
      <c r="D17">
        <v>8</v>
      </c>
      <c r="E17">
        <v>0</v>
      </c>
      <c r="F17" s="5">
        <f>VLOOKUP($A17,'Dim SKU'!$A:$R,18,FALSE)</f>
        <v>0</v>
      </c>
      <c r="G17" s="5">
        <f>$C17*$F17</f>
        <v>0</v>
      </c>
      <c r="H17" s="5">
        <f>$D17*$F17</f>
        <v>0</v>
      </c>
      <c r="I17" s="5">
        <f>$E17*$F17</f>
        <v>0</v>
      </c>
      <c r="J17" s="6">
        <f>VLOOKUP($A17,'Dim SKU'!$A:$R,2,FALSE)</f>
        <v>0</v>
      </c>
      <c r="K17" s="6">
        <f>VLOOKUP($A17,'Dim SKU'!$A:$R,12,FALSE)</f>
        <v>0</v>
      </c>
      <c r="L17" s="7">
        <f>VLOOKUP($A17,'Dim SKU'!$A:$R,14,FALSE)</f>
        <v>0</v>
      </c>
      <c r="M17" s="7">
        <f>YEAR($B17)</f>
        <v>0</v>
      </c>
    </row>
    <row r="18" spans="1:13">
      <c r="A18" t="s">
        <v>109</v>
      </c>
      <c r="B18" s="4">
        <v>44484</v>
      </c>
      <c r="C18">
        <v>5</v>
      </c>
      <c r="D18">
        <v>5</v>
      </c>
      <c r="E18">
        <v>0</v>
      </c>
      <c r="F18" s="5">
        <f>VLOOKUP($A18,'Dim SKU'!$A:$R,18,FALSE)</f>
        <v>0</v>
      </c>
      <c r="G18" s="5">
        <f>$C18*$F18</f>
        <v>0</v>
      </c>
      <c r="H18" s="5">
        <f>$D18*$F18</f>
        <v>0</v>
      </c>
      <c r="I18" s="5">
        <f>$E18*$F18</f>
        <v>0</v>
      </c>
      <c r="J18" s="6">
        <f>VLOOKUP($A18,'Dim SKU'!$A:$R,2,FALSE)</f>
        <v>0</v>
      </c>
      <c r="K18" s="6">
        <f>VLOOKUP($A18,'Dim SKU'!$A:$R,12,FALSE)</f>
        <v>0</v>
      </c>
      <c r="L18" s="7">
        <f>VLOOKUP($A18,'Dim SKU'!$A:$R,14,FALSE)</f>
        <v>0</v>
      </c>
      <c r="M18" s="7">
        <f>YEAR($B18)</f>
        <v>0</v>
      </c>
    </row>
    <row r="19" spans="1:13">
      <c r="A19" t="s">
        <v>110</v>
      </c>
      <c r="B19" s="4">
        <v>44484</v>
      </c>
      <c r="C19">
        <v>4</v>
      </c>
      <c r="D19">
        <v>3</v>
      </c>
      <c r="E19">
        <v>0</v>
      </c>
      <c r="F19" s="5">
        <f>VLOOKUP($A19,'Dim SKU'!$A:$R,18,FALSE)</f>
        <v>0</v>
      </c>
      <c r="G19" s="5">
        <f>$C19*$F19</f>
        <v>0</v>
      </c>
      <c r="H19" s="5">
        <f>$D19*$F19</f>
        <v>0</v>
      </c>
      <c r="I19" s="5">
        <f>$E19*$F19</f>
        <v>0</v>
      </c>
      <c r="J19" s="6">
        <f>VLOOKUP($A19,'Dim SKU'!$A:$R,2,FALSE)</f>
        <v>0</v>
      </c>
      <c r="K19" s="6">
        <f>VLOOKUP($A19,'Dim SKU'!$A:$R,12,FALSE)</f>
        <v>0</v>
      </c>
      <c r="L19" s="7">
        <f>VLOOKUP($A19,'Dim SKU'!$A:$R,14,FALSE)</f>
        <v>0</v>
      </c>
      <c r="M19" s="7">
        <f>YEAR($B19)</f>
        <v>0</v>
      </c>
    </row>
    <row r="20" spans="1:13">
      <c r="A20" t="s">
        <v>111</v>
      </c>
      <c r="B20" s="4">
        <v>44484</v>
      </c>
      <c r="C20">
        <v>7</v>
      </c>
      <c r="D20">
        <v>6</v>
      </c>
      <c r="E20">
        <v>0</v>
      </c>
      <c r="F20" s="5">
        <f>VLOOKUP($A20,'Dim SKU'!$A:$R,18,FALSE)</f>
        <v>0</v>
      </c>
      <c r="G20" s="5">
        <f>$C20*$F20</f>
        <v>0</v>
      </c>
      <c r="H20" s="5">
        <f>$D20*$F20</f>
        <v>0</v>
      </c>
      <c r="I20" s="5">
        <f>$E20*$F20</f>
        <v>0</v>
      </c>
      <c r="J20" s="6">
        <f>VLOOKUP($A20,'Dim SKU'!$A:$R,2,FALSE)</f>
        <v>0</v>
      </c>
      <c r="K20" s="6">
        <f>VLOOKUP($A20,'Dim SKU'!$A:$R,12,FALSE)</f>
        <v>0</v>
      </c>
      <c r="L20" s="7">
        <f>VLOOKUP($A20,'Dim SKU'!$A:$R,14,FALSE)</f>
        <v>0</v>
      </c>
      <c r="M20" s="7">
        <f>YEAR($B20)</f>
        <v>0</v>
      </c>
    </row>
    <row r="21" spans="1:13">
      <c r="A21" t="s">
        <v>112</v>
      </c>
      <c r="B21" s="4">
        <v>44484</v>
      </c>
      <c r="C21">
        <v>4</v>
      </c>
      <c r="D21">
        <v>3</v>
      </c>
      <c r="E21">
        <v>0</v>
      </c>
      <c r="F21" s="5">
        <f>VLOOKUP($A21,'Dim SKU'!$A:$R,18,FALSE)</f>
        <v>0</v>
      </c>
      <c r="G21" s="5">
        <f>$C21*$F21</f>
        <v>0</v>
      </c>
      <c r="H21" s="5">
        <f>$D21*$F21</f>
        <v>0</v>
      </c>
      <c r="I21" s="5">
        <f>$E21*$F21</f>
        <v>0</v>
      </c>
      <c r="J21" s="6">
        <f>VLOOKUP($A21,'Dim SKU'!$A:$R,2,FALSE)</f>
        <v>0</v>
      </c>
      <c r="K21" s="6">
        <f>VLOOKUP($A21,'Dim SKU'!$A:$R,12,FALSE)</f>
        <v>0</v>
      </c>
      <c r="L21" s="7">
        <f>VLOOKUP($A21,'Dim SKU'!$A:$R,14,FALSE)</f>
        <v>0</v>
      </c>
      <c r="M21" s="7">
        <f>YEAR($B21)</f>
        <v>0</v>
      </c>
    </row>
    <row r="22" spans="1:13">
      <c r="A22" t="s">
        <v>113</v>
      </c>
      <c r="B22" s="4">
        <v>44484</v>
      </c>
      <c r="C22">
        <v>3</v>
      </c>
      <c r="D22">
        <v>2</v>
      </c>
      <c r="E22">
        <v>0</v>
      </c>
      <c r="F22" s="5">
        <f>VLOOKUP($A22,'Dim SKU'!$A:$R,18,FALSE)</f>
        <v>0</v>
      </c>
      <c r="G22" s="5">
        <f>$C22*$F22</f>
        <v>0</v>
      </c>
      <c r="H22" s="5">
        <f>$D22*$F22</f>
        <v>0</v>
      </c>
      <c r="I22" s="5">
        <f>$E22*$F22</f>
        <v>0</v>
      </c>
      <c r="J22" s="6">
        <f>VLOOKUP($A22,'Dim SKU'!$A:$R,2,FALSE)</f>
        <v>0</v>
      </c>
      <c r="K22" s="6">
        <f>VLOOKUP($A22,'Dim SKU'!$A:$R,12,FALSE)</f>
        <v>0</v>
      </c>
      <c r="L22" s="7">
        <f>VLOOKUP($A22,'Dim SKU'!$A:$R,14,FALSE)</f>
        <v>0</v>
      </c>
      <c r="M22" s="7">
        <f>YEAR($B22)</f>
        <v>0</v>
      </c>
    </row>
    <row r="23" spans="1:13">
      <c r="A23" t="s">
        <v>114</v>
      </c>
      <c r="B23" s="4">
        <v>44484</v>
      </c>
      <c r="C23">
        <v>4</v>
      </c>
      <c r="D23">
        <v>4</v>
      </c>
      <c r="E23">
        <v>0</v>
      </c>
      <c r="F23" s="5">
        <f>VLOOKUP($A23,'Dim SKU'!$A:$R,18,FALSE)</f>
        <v>0</v>
      </c>
      <c r="G23" s="5">
        <f>$C23*$F23</f>
        <v>0</v>
      </c>
      <c r="H23" s="5">
        <f>$D23*$F23</f>
        <v>0</v>
      </c>
      <c r="I23" s="5">
        <f>$E23*$F23</f>
        <v>0</v>
      </c>
      <c r="J23" s="6">
        <f>VLOOKUP($A23,'Dim SKU'!$A:$R,2,FALSE)</f>
        <v>0</v>
      </c>
      <c r="K23" s="6">
        <f>VLOOKUP($A23,'Dim SKU'!$A:$R,12,FALSE)</f>
        <v>0</v>
      </c>
      <c r="L23" s="7">
        <f>VLOOKUP($A23,'Dim SKU'!$A:$R,14,FALSE)</f>
        <v>0</v>
      </c>
      <c r="M23" s="7">
        <f>YEAR($B23)</f>
        <v>0</v>
      </c>
    </row>
    <row r="24" spans="1:13">
      <c r="A24" t="s">
        <v>115</v>
      </c>
      <c r="B24" s="4">
        <v>44484</v>
      </c>
      <c r="C24">
        <v>2</v>
      </c>
      <c r="D24">
        <v>2</v>
      </c>
      <c r="E24">
        <v>0</v>
      </c>
      <c r="F24" s="5">
        <f>VLOOKUP($A24,'Dim SKU'!$A:$R,18,FALSE)</f>
        <v>0</v>
      </c>
      <c r="G24" s="5">
        <f>$C24*$F24</f>
        <v>0</v>
      </c>
      <c r="H24" s="5">
        <f>$D24*$F24</f>
        <v>0</v>
      </c>
      <c r="I24" s="5">
        <f>$E24*$F24</f>
        <v>0</v>
      </c>
      <c r="J24" s="6">
        <f>VLOOKUP($A24,'Dim SKU'!$A:$R,2,FALSE)</f>
        <v>0</v>
      </c>
      <c r="K24" s="6">
        <f>VLOOKUP($A24,'Dim SKU'!$A:$R,12,FALSE)</f>
        <v>0</v>
      </c>
      <c r="L24" s="7">
        <f>VLOOKUP($A24,'Dim SKU'!$A:$R,14,FALSE)</f>
        <v>0</v>
      </c>
      <c r="M24" s="7">
        <f>YEAR($B24)</f>
        <v>0</v>
      </c>
    </row>
    <row r="25" spans="1:13">
      <c r="A25" t="s">
        <v>116</v>
      </c>
      <c r="B25" s="4">
        <v>44484</v>
      </c>
      <c r="C25">
        <v>2</v>
      </c>
      <c r="D25">
        <v>1</v>
      </c>
      <c r="E25">
        <v>0</v>
      </c>
      <c r="F25" s="5">
        <f>VLOOKUP($A25,'Dim SKU'!$A:$R,18,FALSE)</f>
        <v>0</v>
      </c>
      <c r="G25" s="5">
        <f>$C25*$F25</f>
        <v>0</v>
      </c>
      <c r="H25" s="5">
        <f>$D25*$F25</f>
        <v>0</v>
      </c>
      <c r="I25" s="5">
        <f>$E25*$F25</f>
        <v>0</v>
      </c>
      <c r="J25" s="6">
        <f>VLOOKUP($A25,'Dim SKU'!$A:$R,2,FALSE)</f>
        <v>0</v>
      </c>
      <c r="K25" s="6">
        <f>VLOOKUP($A25,'Dim SKU'!$A:$R,12,FALSE)</f>
        <v>0</v>
      </c>
      <c r="L25" s="7">
        <f>VLOOKUP($A25,'Dim SKU'!$A:$R,14,FALSE)</f>
        <v>0</v>
      </c>
      <c r="M25" s="7">
        <f>YEAR($B25)</f>
        <v>0</v>
      </c>
    </row>
    <row r="26" spans="1:13">
      <c r="A26" t="s">
        <v>117</v>
      </c>
      <c r="B26" s="4">
        <v>44484</v>
      </c>
      <c r="C26">
        <v>7</v>
      </c>
      <c r="D26">
        <v>6</v>
      </c>
      <c r="E26">
        <v>0</v>
      </c>
      <c r="F26" s="5">
        <f>VLOOKUP($A26,'Dim SKU'!$A:$R,18,FALSE)</f>
        <v>0</v>
      </c>
      <c r="G26" s="5">
        <f>$C26*$F26</f>
        <v>0</v>
      </c>
      <c r="H26" s="5">
        <f>$D26*$F26</f>
        <v>0</v>
      </c>
      <c r="I26" s="5">
        <f>$E26*$F26</f>
        <v>0</v>
      </c>
      <c r="J26" s="6">
        <f>VLOOKUP($A26,'Dim SKU'!$A:$R,2,FALSE)</f>
        <v>0</v>
      </c>
      <c r="K26" s="6">
        <f>VLOOKUP($A26,'Dim SKU'!$A:$R,12,FALSE)</f>
        <v>0</v>
      </c>
      <c r="L26" s="7">
        <f>VLOOKUP($A26,'Dim SKU'!$A:$R,14,FALSE)</f>
        <v>0</v>
      </c>
      <c r="M26" s="7">
        <f>YEAR($B26)</f>
        <v>0</v>
      </c>
    </row>
    <row r="27" spans="1:13">
      <c r="A27" t="s">
        <v>118</v>
      </c>
      <c r="B27" s="4">
        <v>44484</v>
      </c>
      <c r="C27">
        <v>4</v>
      </c>
      <c r="D27">
        <v>4</v>
      </c>
      <c r="E27">
        <v>0</v>
      </c>
      <c r="F27" s="5">
        <f>VLOOKUP($A27,'Dim SKU'!$A:$R,18,FALSE)</f>
        <v>0</v>
      </c>
      <c r="G27" s="5">
        <f>$C27*$F27</f>
        <v>0</v>
      </c>
      <c r="H27" s="5">
        <f>$D27*$F27</f>
        <v>0</v>
      </c>
      <c r="I27" s="5">
        <f>$E27*$F27</f>
        <v>0</v>
      </c>
      <c r="J27" s="6">
        <f>VLOOKUP($A27,'Dim SKU'!$A:$R,2,FALSE)</f>
        <v>0</v>
      </c>
      <c r="K27" s="6">
        <f>VLOOKUP($A27,'Dim SKU'!$A:$R,12,FALSE)</f>
        <v>0</v>
      </c>
      <c r="L27" s="7">
        <f>VLOOKUP($A27,'Dim SKU'!$A:$R,14,FALSE)</f>
        <v>0</v>
      </c>
      <c r="M27" s="7">
        <f>YEAR($B27)</f>
        <v>0</v>
      </c>
    </row>
    <row r="28" spans="1:13">
      <c r="A28" t="s">
        <v>119</v>
      </c>
      <c r="B28" s="4">
        <v>44484</v>
      </c>
      <c r="C28">
        <v>3</v>
      </c>
      <c r="D28">
        <v>2</v>
      </c>
      <c r="E28">
        <v>0</v>
      </c>
      <c r="F28" s="5">
        <f>VLOOKUP($A28,'Dim SKU'!$A:$R,18,FALSE)</f>
        <v>0</v>
      </c>
      <c r="G28" s="5">
        <f>$C28*$F28</f>
        <v>0</v>
      </c>
      <c r="H28" s="5">
        <f>$D28*$F28</f>
        <v>0</v>
      </c>
      <c r="I28" s="5">
        <f>$E28*$F28</f>
        <v>0</v>
      </c>
      <c r="J28" s="6">
        <f>VLOOKUP($A28,'Dim SKU'!$A:$R,2,FALSE)</f>
        <v>0</v>
      </c>
      <c r="K28" s="6">
        <f>VLOOKUP($A28,'Dim SKU'!$A:$R,12,FALSE)</f>
        <v>0</v>
      </c>
      <c r="L28" s="7">
        <f>VLOOKUP($A28,'Dim SKU'!$A:$R,14,FALSE)</f>
        <v>0</v>
      </c>
      <c r="M28" s="7">
        <f>YEAR($B28)</f>
        <v>0</v>
      </c>
    </row>
    <row r="29" spans="1:13">
      <c r="A29" t="s">
        <v>120</v>
      </c>
      <c r="B29" s="4">
        <v>44484</v>
      </c>
      <c r="C29">
        <v>11</v>
      </c>
      <c r="D29">
        <v>10</v>
      </c>
      <c r="E29">
        <v>0</v>
      </c>
      <c r="F29" s="5">
        <f>VLOOKUP($A29,'Dim SKU'!$A:$R,18,FALSE)</f>
        <v>0</v>
      </c>
      <c r="G29" s="5">
        <f>$C29*$F29</f>
        <v>0</v>
      </c>
      <c r="H29" s="5">
        <f>$D29*$F29</f>
        <v>0</v>
      </c>
      <c r="I29" s="5">
        <f>$E29*$F29</f>
        <v>0</v>
      </c>
      <c r="J29" s="6">
        <f>VLOOKUP($A29,'Dim SKU'!$A:$R,2,FALSE)</f>
        <v>0</v>
      </c>
      <c r="K29" s="6">
        <f>VLOOKUP($A29,'Dim SKU'!$A:$R,12,FALSE)</f>
        <v>0</v>
      </c>
      <c r="L29" s="7">
        <f>VLOOKUP($A29,'Dim SKU'!$A:$R,14,FALSE)</f>
        <v>0</v>
      </c>
      <c r="M29" s="7">
        <f>YEAR($B29)</f>
        <v>0</v>
      </c>
    </row>
    <row r="30" spans="1:13">
      <c r="A30" t="s">
        <v>121</v>
      </c>
      <c r="B30" s="4">
        <v>44484</v>
      </c>
      <c r="C30">
        <v>7</v>
      </c>
      <c r="D30">
        <v>6</v>
      </c>
      <c r="E30">
        <v>0</v>
      </c>
      <c r="F30" s="5">
        <f>VLOOKUP($A30,'Dim SKU'!$A:$R,18,FALSE)</f>
        <v>0</v>
      </c>
      <c r="G30" s="5">
        <f>$C30*$F30</f>
        <v>0</v>
      </c>
      <c r="H30" s="5">
        <f>$D30*$F30</f>
        <v>0</v>
      </c>
      <c r="I30" s="5">
        <f>$E30*$F30</f>
        <v>0</v>
      </c>
      <c r="J30" s="6">
        <f>VLOOKUP($A30,'Dim SKU'!$A:$R,2,FALSE)</f>
        <v>0</v>
      </c>
      <c r="K30" s="6">
        <f>VLOOKUP($A30,'Dim SKU'!$A:$R,12,FALSE)</f>
        <v>0</v>
      </c>
      <c r="L30" s="7">
        <f>VLOOKUP($A30,'Dim SKU'!$A:$R,14,FALSE)</f>
        <v>0</v>
      </c>
      <c r="M30" s="7">
        <f>YEAR($B30)</f>
        <v>0</v>
      </c>
    </row>
    <row r="31" spans="1:13">
      <c r="A31" t="s">
        <v>122</v>
      </c>
      <c r="B31" s="4">
        <v>44484</v>
      </c>
      <c r="C31">
        <v>4</v>
      </c>
      <c r="D31">
        <v>4</v>
      </c>
      <c r="E31">
        <v>0</v>
      </c>
      <c r="F31" s="5">
        <f>VLOOKUP($A31,'Dim SKU'!$A:$R,18,FALSE)</f>
        <v>0</v>
      </c>
      <c r="G31" s="5">
        <f>$C31*$F31</f>
        <v>0</v>
      </c>
      <c r="H31" s="5">
        <f>$D31*$F31</f>
        <v>0</v>
      </c>
      <c r="I31" s="5">
        <f>$E31*$F31</f>
        <v>0</v>
      </c>
      <c r="J31" s="6">
        <f>VLOOKUP($A31,'Dim SKU'!$A:$R,2,FALSE)</f>
        <v>0</v>
      </c>
      <c r="K31" s="6">
        <f>VLOOKUP($A31,'Dim SKU'!$A:$R,12,FALSE)</f>
        <v>0</v>
      </c>
      <c r="L31" s="7">
        <f>VLOOKUP($A31,'Dim SKU'!$A:$R,14,FALSE)</f>
        <v>0</v>
      </c>
      <c r="M31" s="7">
        <f>YEAR($B31)</f>
        <v>0</v>
      </c>
    </row>
    <row r="32" spans="1:13">
      <c r="A32" t="s">
        <v>123</v>
      </c>
      <c r="B32" s="4">
        <v>44484</v>
      </c>
      <c r="C32">
        <v>15</v>
      </c>
      <c r="D32">
        <v>13</v>
      </c>
      <c r="E32">
        <v>1</v>
      </c>
      <c r="F32" s="5">
        <f>VLOOKUP($A32,'Dim SKU'!$A:$R,18,FALSE)</f>
        <v>0</v>
      </c>
      <c r="G32" s="5">
        <f>$C32*$F32</f>
        <v>0</v>
      </c>
      <c r="H32" s="5">
        <f>$D32*$F32</f>
        <v>0</v>
      </c>
      <c r="I32" s="5">
        <f>$E32*$F32</f>
        <v>0</v>
      </c>
      <c r="J32" s="6">
        <f>VLOOKUP($A32,'Dim SKU'!$A:$R,2,FALSE)</f>
        <v>0</v>
      </c>
      <c r="K32" s="6">
        <f>VLOOKUP($A32,'Dim SKU'!$A:$R,12,FALSE)</f>
        <v>0</v>
      </c>
      <c r="L32" s="7">
        <f>VLOOKUP($A32,'Dim SKU'!$A:$R,14,FALSE)</f>
        <v>0</v>
      </c>
      <c r="M32" s="7">
        <f>YEAR($B32)</f>
        <v>0</v>
      </c>
    </row>
    <row r="33" spans="1:13">
      <c r="A33" t="s">
        <v>124</v>
      </c>
      <c r="B33" s="4">
        <v>44484</v>
      </c>
      <c r="C33">
        <v>9</v>
      </c>
      <c r="D33">
        <v>8</v>
      </c>
      <c r="E33">
        <v>0</v>
      </c>
      <c r="F33" s="5">
        <f>VLOOKUP($A33,'Dim SKU'!$A:$R,18,FALSE)</f>
        <v>0</v>
      </c>
      <c r="G33" s="5">
        <f>$C33*$F33</f>
        <v>0</v>
      </c>
      <c r="H33" s="5">
        <f>$D33*$F33</f>
        <v>0</v>
      </c>
      <c r="I33" s="5">
        <f>$E33*$F33</f>
        <v>0</v>
      </c>
      <c r="J33" s="6">
        <f>VLOOKUP($A33,'Dim SKU'!$A:$R,2,FALSE)</f>
        <v>0</v>
      </c>
      <c r="K33" s="6">
        <f>VLOOKUP($A33,'Dim SKU'!$A:$R,12,FALSE)</f>
        <v>0</v>
      </c>
      <c r="L33" s="7">
        <f>VLOOKUP($A33,'Dim SKU'!$A:$R,14,FALSE)</f>
        <v>0</v>
      </c>
      <c r="M33" s="7">
        <f>YEAR($B33)</f>
        <v>0</v>
      </c>
    </row>
    <row r="34" spans="1:13">
      <c r="A34" t="s">
        <v>125</v>
      </c>
      <c r="B34" s="4">
        <v>44484</v>
      </c>
      <c r="C34">
        <v>6</v>
      </c>
      <c r="D34">
        <v>5</v>
      </c>
      <c r="E34">
        <v>0</v>
      </c>
      <c r="F34" s="5">
        <f>VLOOKUP($A34,'Dim SKU'!$A:$R,18,FALSE)</f>
        <v>0</v>
      </c>
      <c r="G34" s="5">
        <f>$C34*$F34</f>
        <v>0</v>
      </c>
      <c r="H34" s="5">
        <f>$D34*$F34</f>
        <v>0</v>
      </c>
      <c r="I34" s="5">
        <f>$E34*$F34</f>
        <v>0</v>
      </c>
      <c r="J34" s="6">
        <f>VLOOKUP($A34,'Dim SKU'!$A:$R,2,FALSE)</f>
        <v>0</v>
      </c>
      <c r="K34" s="6">
        <f>VLOOKUP($A34,'Dim SKU'!$A:$R,12,FALSE)</f>
        <v>0</v>
      </c>
      <c r="L34" s="7">
        <f>VLOOKUP($A34,'Dim SKU'!$A:$R,14,FALSE)</f>
        <v>0</v>
      </c>
      <c r="M34" s="7">
        <f>YEAR($B34)</f>
        <v>0</v>
      </c>
    </row>
    <row r="35" spans="1:13">
      <c r="A35" t="s">
        <v>126</v>
      </c>
      <c r="B35" s="4">
        <v>44484</v>
      </c>
      <c r="C35">
        <v>18</v>
      </c>
      <c r="D35">
        <v>16</v>
      </c>
      <c r="E35">
        <v>1</v>
      </c>
      <c r="F35" s="5">
        <f>VLOOKUP($A35,'Dim SKU'!$A:$R,18,FALSE)</f>
        <v>0</v>
      </c>
      <c r="G35" s="5">
        <f>$C35*$F35</f>
        <v>0</v>
      </c>
      <c r="H35" s="5">
        <f>$D35*$F35</f>
        <v>0</v>
      </c>
      <c r="I35" s="5">
        <f>$E35*$F35</f>
        <v>0</v>
      </c>
      <c r="J35" s="6">
        <f>VLOOKUP($A35,'Dim SKU'!$A:$R,2,FALSE)</f>
        <v>0</v>
      </c>
      <c r="K35" s="6">
        <f>VLOOKUP($A35,'Dim SKU'!$A:$R,12,FALSE)</f>
        <v>0</v>
      </c>
      <c r="L35" s="7">
        <f>VLOOKUP($A35,'Dim SKU'!$A:$R,14,FALSE)</f>
        <v>0</v>
      </c>
      <c r="M35" s="7">
        <f>YEAR($B35)</f>
        <v>0</v>
      </c>
    </row>
    <row r="36" spans="1:13">
      <c r="A36" t="s">
        <v>127</v>
      </c>
      <c r="B36" s="4">
        <v>44484</v>
      </c>
      <c r="C36">
        <v>11</v>
      </c>
      <c r="D36">
        <v>9</v>
      </c>
      <c r="E36">
        <v>0</v>
      </c>
      <c r="F36" s="5">
        <f>VLOOKUP($A36,'Dim SKU'!$A:$R,18,FALSE)</f>
        <v>0</v>
      </c>
      <c r="G36" s="5">
        <f>$C36*$F36</f>
        <v>0</v>
      </c>
      <c r="H36" s="5">
        <f>$D36*$F36</f>
        <v>0</v>
      </c>
      <c r="I36" s="5">
        <f>$E36*$F36</f>
        <v>0</v>
      </c>
      <c r="J36" s="6">
        <f>VLOOKUP($A36,'Dim SKU'!$A:$R,2,FALSE)</f>
        <v>0</v>
      </c>
      <c r="K36" s="6">
        <f>VLOOKUP($A36,'Dim SKU'!$A:$R,12,FALSE)</f>
        <v>0</v>
      </c>
      <c r="L36" s="7">
        <f>VLOOKUP($A36,'Dim SKU'!$A:$R,14,FALSE)</f>
        <v>0</v>
      </c>
      <c r="M36" s="7">
        <f>YEAR($B36)</f>
        <v>0</v>
      </c>
    </row>
    <row r="37" spans="1:13">
      <c r="A37" t="s">
        <v>128</v>
      </c>
      <c r="B37" s="4">
        <v>44484</v>
      </c>
      <c r="C37">
        <v>7</v>
      </c>
      <c r="D37">
        <v>6</v>
      </c>
      <c r="E37">
        <v>0</v>
      </c>
      <c r="F37" s="5">
        <f>VLOOKUP($A37,'Dim SKU'!$A:$R,18,FALSE)</f>
        <v>0</v>
      </c>
      <c r="G37" s="5">
        <f>$C37*$F37</f>
        <v>0</v>
      </c>
      <c r="H37" s="5">
        <f>$D37*$F37</f>
        <v>0</v>
      </c>
      <c r="I37" s="5">
        <f>$E37*$F37</f>
        <v>0</v>
      </c>
      <c r="J37" s="6">
        <f>VLOOKUP($A37,'Dim SKU'!$A:$R,2,FALSE)</f>
        <v>0</v>
      </c>
      <c r="K37" s="6">
        <f>VLOOKUP($A37,'Dim SKU'!$A:$R,12,FALSE)</f>
        <v>0</v>
      </c>
      <c r="L37" s="7">
        <f>VLOOKUP($A37,'Dim SKU'!$A:$R,14,FALSE)</f>
        <v>0</v>
      </c>
      <c r="M37" s="7">
        <f>YEAR($B37)</f>
        <v>0</v>
      </c>
    </row>
    <row r="38" spans="1:13">
      <c r="A38" t="s">
        <v>129</v>
      </c>
      <c r="B38" s="4">
        <v>44484</v>
      </c>
      <c r="C38">
        <v>18</v>
      </c>
      <c r="D38">
        <v>15</v>
      </c>
      <c r="E38">
        <v>1</v>
      </c>
      <c r="F38" s="5">
        <f>VLOOKUP($A38,'Dim SKU'!$A:$R,18,FALSE)</f>
        <v>0</v>
      </c>
      <c r="G38" s="5">
        <f>$C38*$F38</f>
        <v>0</v>
      </c>
      <c r="H38" s="5">
        <f>$D38*$F38</f>
        <v>0</v>
      </c>
      <c r="I38" s="5">
        <f>$E38*$F38</f>
        <v>0</v>
      </c>
      <c r="J38" s="6">
        <f>VLOOKUP($A38,'Dim SKU'!$A:$R,2,FALSE)</f>
        <v>0</v>
      </c>
      <c r="K38" s="6">
        <f>VLOOKUP($A38,'Dim SKU'!$A:$R,12,FALSE)</f>
        <v>0</v>
      </c>
      <c r="L38" s="7">
        <f>VLOOKUP($A38,'Dim SKU'!$A:$R,14,FALSE)</f>
        <v>0</v>
      </c>
      <c r="M38" s="7">
        <f>YEAR($B38)</f>
        <v>0</v>
      </c>
    </row>
    <row r="39" spans="1:13">
      <c r="A39" t="s">
        <v>130</v>
      </c>
      <c r="B39" s="4">
        <v>44484</v>
      </c>
      <c r="C39">
        <v>11</v>
      </c>
      <c r="D39">
        <v>9</v>
      </c>
      <c r="E39">
        <v>0</v>
      </c>
      <c r="F39" s="5">
        <f>VLOOKUP($A39,'Dim SKU'!$A:$R,18,FALSE)</f>
        <v>0</v>
      </c>
      <c r="G39" s="5">
        <f>$C39*$F39</f>
        <v>0</v>
      </c>
      <c r="H39" s="5">
        <f>$D39*$F39</f>
        <v>0</v>
      </c>
      <c r="I39" s="5">
        <f>$E39*$F39</f>
        <v>0</v>
      </c>
      <c r="J39" s="6">
        <f>VLOOKUP($A39,'Dim SKU'!$A:$R,2,FALSE)</f>
        <v>0</v>
      </c>
      <c r="K39" s="6">
        <f>VLOOKUP($A39,'Dim SKU'!$A:$R,12,FALSE)</f>
        <v>0</v>
      </c>
      <c r="L39" s="7">
        <f>VLOOKUP($A39,'Dim SKU'!$A:$R,14,FALSE)</f>
        <v>0</v>
      </c>
      <c r="M39" s="7">
        <f>YEAR($B39)</f>
        <v>0</v>
      </c>
    </row>
    <row r="40" spans="1:13">
      <c r="A40" t="s">
        <v>131</v>
      </c>
      <c r="B40" s="4">
        <v>44484</v>
      </c>
      <c r="C40">
        <v>7</v>
      </c>
      <c r="D40">
        <v>6</v>
      </c>
      <c r="E40">
        <v>0</v>
      </c>
      <c r="F40" s="5">
        <f>VLOOKUP($A40,'Dim SKU'!$A:$R,18,FALSE)</f>
        <v>0</v>
      </c>
      <c r="G40" s="5">
        <f>$C40*$F40</f>
        <v>0</v>
      </c>
      <c r="H40" s="5">
        <f>$D40*$F40</f>
        <v>0</v>
      </c>
      <c r="I40" s="5">
        <f>$E40*$F40</f>
        <v>0</v>
      </c>
      <c r="J40" s="6">
        <f>VLOOKUP($A40,'Dim SKU'!$A:$R,2,FALSE)</f>
        <v>0</v>
      </c>
      <c r="K40" s="6">
        <f>VLOOKUP($A40,'Dim SKU'!$A:$R,12,FALSE)</f>
        <v>0</v>
      </c>
      <c r="L40" s="7">
        <f>VLOOKUP($A40,'Dim SKU'!$A:$R,14,FALSE)</f>
        <v>0</v>
      </c>
      <c r="M40" s="7">
        <f>YEAR($B40)</f>
        <v>0</v>
      </c>
    </row>
    <row r="41" spans="1:13">
      <c r="A41" t="s">
        <v>132</v>
      </c>
      <c r="B41" s="4">
        <v>44484</v>
      </c>
      <c r="C41">
        <v>15</v>
      </c>
      <c r="D41">
        <v>13</v>
      </c>
      <c r="E41">
        <v>0</v>
      </c>
      <c r="F41" s="5">
        <f>VLOOKUP($A41,'Dim SKU'!$A:$R,18,FALSE)</f>
        <v>0</v>
      </c>
      <c r="G41" s="5">
        <f>$C41*$F41</f>
        <v>0</v>
      </c>
      <c r="H41" s="5">
        <f>$D41*$F41</f>
        <v>0</v>
      </c>
      <c r="I41" s="5">
        <f>$E41*$F41</f>
        <v>0</v>
      </c>
      <c r="J41" s="6">
        <f>VLOOKUP($A41,'Dim SKU'!$A:$R,2,FALSE)</f>
        <v>0</v>
      </c>
      <c r="K41" s="6">
        <f>VLOOKUP($A41,'Dim SKU'!$A:$R,12,FALSE)</f>
        <v>0</v>
      </c>
      <c r="L41" s="7">
        <f>VLOOKUP($A41,'Dim SKU'!$A:$R,14,FALSE)</f>
        <v>0</v>
      </c>
      <c r="M41" s="7">
        <f>YEAR($B41)</f>
        <v>0</v>
      </c>
    </row>
    <row r="42" spans="1:13">
      <c r="A42" t="s">
        <v>133</v>
      </c>
      <c r="B42" s="4">
        <v>44484</v>
      </c>
      <c r="C42">
        <v>9</v>
      </c>
      <c r="D42">
        <v>8</v>
      </c>
      <c r="E42">
        <v>0</v>
      </c>
      <c r="F42" s="5">
        <f>VLOOKUP($A42,'Dim SKU'!$A:$R,18,FALSE)</f>
        <v>0</v>
      </c>
      <c r="G42" s="5">
        <f>$C42*$F42</f>
        <v>0</v>
      </c>
      <c r="H42" s="5">
        <f>$D42*$F42</f>
        <v>0</v>
      </c>
      <c r="I42" s="5">
        <f>$E42*$F42</f>
        <v>0</v>
      </c>
      <c r="J42" s="6">
        <f>VLOOKUP($A42,'Dim SKU'!$A:$R,2,FALSE)</f>
        <v>0</v>
      </c>
      <c r="K42" s="6">
        <f>VLOOKUP($A42,'Dim SKU'!$A:$R,12,FALSE)</f>
        <v>0</v>
      </c>
      <c r="L42" s="7">
        <f>VLOOKUP($A42,'Dim SKU'!$A:$R,14,FALSE)</f>
        <v>0</v>
      </c>
      <c r="M42" s="7">
        <f>YEAR($B42)</f>
        <v>0</v>
      </c>
    </row>
    <row r="43" spans="1:13">
      <c r="A43" t="s">
        <v>134</v>
      </c>
      <c r="B43" s="4">
        <v>44484</v>
      </c>
      <c r="C43">
        <v>6</v>
      </c>
      <c r="D43">
        <v>5</v>
      </c>
      <c r="E43">
        <v>0</v>
      </c>
      <c r="F43" s="5">
        <f>VLOOKUP($A43,'Dim SKU'!$A:$R,18,FALSE)</f>
        <v>0</v>
      </c>
      <c r="G43" s="5">
        <f>$C43*$F43</f>
        <v>0</v>
      </c>
      <c r="H43" s="5">
        <f>$D43*$F43</f>
        <v>0</v>
      </c>
      <c r="I43" s="5">
        <f>$E43*$F43</f>
        <v>0</v>
      </c>
      <c r="J43" s="6">
        <f>VLOOKUP($A43,'Dim SKU'!$A:$R,2,FALSE)</f>
        <v>0</v>
      </c>
      <c r="K43" s="6">
        <f>VLOOKUP($A43,'Dim SKU'!$A:$R,12,FALSE)</f>
        <v>0</v>
      </c>
      <c r="L43" s="7">
        <f>VLOOKUP($A43,'Dim SKU'!$A:$R,14,FALSE)</f>
        <v>0</v>
      </c>
      <c r="M43" s="7">
        <f>YEAR($B43)</f>
        <v>0</v>
      </c>
    </row>
    <row r="44" spans="1:13">
      <c r="A44" t="s">
        <v>135</v>
      </c>
      <c r="B44" s="4">
        <v>44484</v>
      </c>
      <c r="C44">
        <v>11</v>
      </c>
      <c r="D44">
        <v>10</v>
      </c>
      <c r="E44">
        <v>0</v>
      </c>
      <c r="F44" s="5">
        <f>VLOOKUP($A44,'Dim SKU'!$A:$R,18,FALSE)</f>
        <v>0</v>
      </c>
      <c r="G44" s="5">
        <f>$C44*$F44</f>
        <v>0</v>
      </c>
      <c r="H44" s="5">
        <f>$D44*$F44</f>
        <v>0</v>
      </c>
      <c r="I44" s="5">
        <f>$E44*$F44</f>
        <v>0</v>
      </c>
      <c r="J44" s="6">
        <f>VLOOKUP($A44,'Dim SKU'!$A:$R,2,FALSE)</f>
        <v>0</v>
      </c>
      <c r="K44" s="6">
        <f>VLOOKUP($A44,'Dim SKU'!$A:$R,12,FALSE)</f>
        <v>0</v>
      </c>
      <c r="L44" s="7">
        <f>VLOOKUP($A44,'Dim SKU'!$A:$R,14,FALSE)</f>
        <v>0</v>
      </c>
      <c r="M44" s="7">
        <f>YEAR($B44)</f>
        <v>0</v>
      </c>
    </row>
    <row r="45" spans="1:13">
      <c r="A45" t="s">
        <v>136</v>
      </c>
      <c r="B45" s="4">
        <v>44484</v>
      </c>
      <c r="C45">
        <v>7</v>
      </c>
      <c r="D45">
        <v>6</v>
      </c>
      <c r="E45">
        <v>0</v>
      </c>
      <c r="F45" s="5">
        <f>VLOOKUP($A45,'Dim SKU'!$A:$R,18,FALSE)</f>
        <v>0</v>
      </c>
      <c r="G45" s="5">
        <f>$C45*$F45</f>
        <v>0</v>
      </c>
      <c r="H45" s="5">
        <f>$D45*$F45</f>
        <v>0</v>
      </c>
      <c r="I45" s="5">
        <f>$E45*$F45</f>
        <v>0</v>
      </c>
      <c r="J45" s="6">
        <f>VLOOKUP($A45,'Dim SKU'!$A:$R,2,FALSE)</f>
        <v>0</v>
      </c>
      <c r="K45" s="6">
        <f>VLOOKUP($A45,'Dim SKU'!$A:$R,12,FALSE)</f>
        <v>0</v>
      </c>
      <c r="L45" s="7">
        <f>VLOOKUP($A45,'Dim SKU'!$A:$R,14,FALSE)</f>
        <v>0</v>
      </c>
      <c r="M45" s="7">
        <f>YEAR($B45)</f>
        <v>0</v>
      </c>
    </row>
    <row r="46" spans="1:13">
      <c r="A46" t="s">
        <v>137</v>
      </c>
      <c r="B46" s="4">
        <v>44484</v>
      </c>
      <c r="C46">
        <v>4</v>
      </c>
      <c r="D46">
        <v>4</v>
      </c>
      <c r="E46">
        <v>0</v>
      </c>
      <c r="F46" s="5">
        <f>VLOOKUP($A46,'Dim SKU'!$A:$R,18,FALSE)</f>
        <v>0</v>
      </c>
      <c r="G46" s="5">
        <f>$C46*$F46</f>
        <v>0</v>
      </c>
      <c r="H46" s="5">
        <f>$D46*$F46</f>
        <v>0</v>
      </c>
      <c r="I46" s="5">
        <f>$E46*$F46</f>
        <v>0</v>
      </c>
      <c r="J46" s="6">
        <f>VLOOKUP($A46,'Dim SKU'!$A:$R,2,FALSE)</f>
        <v>0</v>
      </c>
      <c r="K46" s="6">
        <f>VLOOKUP($A46,'Dim SKU'!$A:$R,12,FALSE)</f>
        <v>0</v>
      </c>
      <c r="L46" s="7">
        <f>VLOOKUP($A46,'Dim SKU'!$A:$R,14,FALSE)</f>
        <v>0</v>
      </c>
      <c r="M46" s="7">
        <f>YEAR($B46)</f>
        <v>0</v>
      </c>
    </row>
    <row r="47" spans="1:13">
      <c r="A47" t="s">
        <v>138</v>
      </c>
      <c r="B47" s="4">
        <v>44484</v>
      </c>
      <c r="C47">
        <v>7</v>
      </c>
      <c r="D47">
        <v>6</v>
      </c>
      <c r="E47">
        <v>0</v>
      </c>
      <c r="F47" s="5">
        <f>VLOOKUP($A47,'Dim SKU'!$A:$R,18,FALSE)</f>
        <v>0</v>
      </c>
      <c r="G47" s="5">
        <f>$C47*$F47</f>
        <v>0</v>
      </c>
      <c r="H47" s="5">
        <f>$D47*$F47</f>
        <v>0</v>
      </c>
      <c r="I47" s="5">
        <f>$E47*$F47</f>
        <v>0</v>
      </c>
      <c r="J47" s="6">
        <f>VLOOKUP($A47,'Dim SKU'!$A:$R,2,FALSE)</f>
        <v>0</v>
      </c>
      <c r="K47" s="6">
        <f>VLOOKUP($A47,'Dim SKU'!$A:$R,12,FALSE)</f>
        <v>0</v>
      </c>
      <c r="L47" s="7">
        <f>VLOOKUP($A47,'Dim SKU'!$A:$R,14,FALSE)</f>
        <v>0</v>
      </c>
      <c r="M47" s="7">
        <f>YEAR($B47)</f>
        <v>0</v>
      </c>
    </row>
    <row r="48" spans="1:13">
      <c r="A48" t="s">
        <v>139</v>
      </c>
      <c r="B48" s="4">
        <v>44484</v>
      </c>
      <c r="C48">
        <v>4</v>
      </c>
      <c r="D48">
        <v>4</v>
      </c>
      <c r="E48">
        <v>0</v>
      </c>
      <c r="F48" s="5">
        <f>VLOOKUP($A48,'Dim SKU'!$A:$R,18,FALSE)</f>
        <v>0</v>
      </c>
      <c r="G48" s="5">
        <f>$C48*$F48</f>
        <v>0</v>
      </c>
      <c r="H48" s="5">
        <f>$D48*$F48</f>
        <v>0</v>
      </c>
      <c r="I48" s="5">
        <f>$E48*$F48</f>
        <v>0</v>
      </c>
      <c r="J48" s="6">
        <f>VLOOKUP($A48,'Dim SKU'!$A:$R,2,FALSE)</f>
        <v>0</v>
      </c>
      <c r="K48" s="6">
        <f>VLOOKUP($A48,'Dim SKU'!$A:$R,12,FALSE)</f>
        <v>0</v>
      </c>
      <c r="L48" s="7">
        <f>VLOOKUP($A48,'Dim SKU'!$A:$R,14,FALSE)</f>
        <v>0</v>
      </c>
      <c r="M48" s="7">
        <f>YEAR($B48)</f>
        <v>0</v>
      </c>
    </row>
    <row r="49" spans="1:13">
      <c r="A49" t="s">
        <v>140</v>
      </c>
      <c r="B49" s="4">
        <v>44484</v>
      </c>
      <c r="C49">
        <v>3</v>
      </c>
      <c r="D49">
        <v>2</v>
      </c>
      <c r="E49">
        <v>0</v>
      </c>
      <c r="F49" s="5">
        <f>VLOOKUP($A49,'Dim SKU'!$A:$R,18,FALSE)</f>
        <v>0</v>
      </c>
      <c r="G49" s="5">
        <f>$C49*$F49</f>
        <v>0</v>
      </c>
      <c r="H49" s="5">
        <f>$D49*$F49</f>
        <v>0</v>
      </c>
      <c r="I49" s="5">
        <f>$E49*$F49</f>
        <v>0</v>
      </c>
      <c r="J49" s="6">
        <f>VLOOKUP($A49,'Dim SKU'!$A:$R,2,FALSE)</f>
        <v>0</v>
      </c>
      <c r="K49" s="6">
        <f>VLOOKUP($A49,'Dim SKU'!$A:$R,12,FALSE)</f>
        <v>0</v>
      </c>
      <c r="L49" s="7">
        <f>VLOOKUP($A49,'Dim SKU'!$A:$R,14,FALSE)</f>
        <v>0</v>
      </c>
      <c r="M49" s="7">
        <f>YEAR($B49)</f>
        <v>0</v>
      </c>
    </row>
    <row r="50" spans="1:13">
      <c r="A50" t="s">
        <v>141</v>
      </c>
      <c r="B50" s="4">
        <v>44484</v>
      </c>
      <c r="C50">
        <v>6</v>
      </c>
      <c r="D50">
        <v>4</v>
      </c>
      <c r="E50">
        <v>0</v>
      </c>
      <c r="F50" s="5">
        <f>VLOOKUP($A50,'Dim SKU'!$A:$R,18,FALSE)</f>
        <v>0</v>
      </c>
      <c r="G50" s="5">
        <f>$C50*$F50</f>
        <v>0</v>
      </c>
      <c r="H50" s="5">
        <f>$D50*$F50</f>
        <v>0</v>
      </c>
      <c r="I50" s="5">
        <f>$E50*$F50</f>
        <v>0</v>
      </c>
      <c r="J50" s="6">
        <f>VLOOKUP($A50,'Dim SKU'!$A:$R,2,FALSE)</f>
        <v>0</v>
      </c>
      <c r="K50" s="6">
        <f>VLOOKUP($A50,'Dim SKU'!$A:$R,12,FALSE)</f>
        <v>0</v>
      </c>
      <c r="L50" s="7">
        <f>VLOOKUP($A50,'Dim SKU'!$A:$R,14,FALSE)</f>
        <v>0</v>
      </c>
      <c r="M50" s="7">
        <f>YEAR($B50)</f>
        <v>0</v>
      </c>
    </row>
    <row r="51" spans="1:13">
      <c r="A51" t="s">
        <v>142</v>
      </c>
      <c r="B51" s="4">
        <v>44484</v>
      </c>
      <c r="C51">
        <v>3</v>
      </c>
      <c r="D51">
        <v>2</v>
      </c>
      <c r="E51">
        <v>0</v>
      </c>
      <c r="F51" s="5">
        <f>VLOOKUP($A51,'Dim SKU'!$A:$R,18,FALSE)</f>
        <v>0</v>
      </c>
      <c r="G51" s="5">
        <f>$C51*$F51</f>
        <v>0</v>
      </c>
      <c r="H51" s="5">
        <f>$D51*$F51</f>
        <v>0</v>
      </c>
      <c r="I51" s="5">
        <f>$E51*$F51</f>
        <v>0</v>
      </c>
      <c r="J51" s="6">
        <f>VLOOKUP($A51,'Dim SKU'!$A:$R,2,FALSE)</f>
        <v>0</v>
      </c>
      <c r="K51" s="6">
        <f>VLOOKUP($A51,'Dim SKU'!$A:$R,12,FALSE)</f>
        <v>0</v>
      </c>
      <c r="L51" s="7">
        <f>VLOOKUP($A51,'Dim SKU'!$A:$R,14,FALSE)</f>
        <v>0</v>
      </c>
      <c r="M51" s="7">
        <f>YEAR($B51)</f>
        <v>0</v>
      </c>
    </row>
    <row r="52" spans="1:13">
      <c r="A52" t="s">
        <v>143</v>
      </c>
      <c r="B52" s="4">
        <v>44484</v>
      </c>
      <c r="C52">
        <v>2</v>
      </c>
      <c r="D52">
        <v>2</v>
      </c>
      <c r="E52">
        <v>0</v>
      </c>
      <c r="F52" s="5">
        <f>VLOOKUP($A52,'Dim SKU'!$A:$R,18,FALSE)</f>
        <v>0</v>
      </c>
      <c r="G52" s="5">
        <f>$C52*$F52</f>
        <v>0</v>
      </c>
      <c r="H52" s="5">
        <f>$D52*$F52</f>
        <v>0</v>
      </c>
      <c r="I52" s="5">
        <f>$E52*$F52</f>
        <v>0</v>
      </c>
      <c r="J52" s="6">
        <f>VLOOKUP($A52,'Dim SKU'!$A:$R,2,FALSE)</f>
        <v>0</v>
      </c>
      <c r="K52" s="6">
        <f>VLOOKUP($A52,'Dim SKU'!$A:$R,12,FALSE)</f>
        <v>0</v>
      </c>
      <c r="L52" s="7">
        <f>VLOOKUP($A52,'Dim SKU'!$A:$R,14,FALSE)</f>
        <v>0</v>
      </c>
      <c r="M52" s="7">
        <f>YEAR($B52)</f>
        <v>0</v>
      </c>
    </row>
    <row r="53" spans="1:13">
      <c r="A53" t="s">
        <v>144</v>
      </c>
      <c r="B53" s="4">
        <v>44484</v>
      </c>
      <c r="C53">
        <v>9</v>
      </c>
      <c r="D53">
        <v>7</v>
      </c>
      <c r="E53">
        <v>1</v>
      </c>
      <c r="F53" s="5">
        <f>VLOOKUP($A53,'Dim SKU'!$A:$R,18,FALSE)</f>
        <v>0</v>
      </c>
      <c r="G53" s="5">
        <f>$C53*$F53</f>
        <v>0</v>
      </c>
      <c r="H53" s="5">
        <f>$D53*$F53</f>
        <v>0</v>
      </c>
      <c r="I53" s="5">
        <f>$E53*$F53</f>
        <v>0</v>
      </c>
      <c r="J53" s="6">
        <f>VLOOKUP($A53,'Dim SKU'!$A:$R,2,FALSE)</f>
        <v>0</v>
      </c>
      <c r="K53" s="6">
        <f>VLOOKUP($A53,'Dim SKU'!$A:$R,12,FALSE)</f>
        <v>0</v>
      </c>
      <c r="L53" s="7">
        <f>VLOOKUP($A53,'Dim SKU'!$A:$R,14,FALSE)</f>
        <v>0</v>
      </c>
      <c r="M53" s="7">
        <f>YEAR($B53)</f>
        <v>0</v>
      </c>
    </row>
    <row r="54" spans="1:13">
      <c r="A54" t="s">
        <v>145</v>
      </c>
      <c r="B54" s="4">
        <v>44484</v>
      </c>
      <c r="C54">
        <v>6</v>
      </c>
      <c r="D54">
        <v>4</v>
      </c>
      <c r="E54">
        <v>0</v>
      </c>
      <c r="F54" s="5">
        <f>VLOOKUP($A54,'Dim SKU'!$A:$R,18,FALSE)</f>
        <v>0</v>
      </c>
      <c r="G54" s="5">
        <f>$C54*$F54</f>
        <v>0</v>
      </c>
      <c r="H54" s="5">
        <f>$D54*$F54</f>
        <v>0</v>
      </c>
      <c r="I54" s="5">
        <f>$E54*$F54</f>
        <v>0</v>
      </c>
      <c r="J54" s="6">
        <f>VLOOKUP($A54,'Dim SKU'!$A:$R,2,FALSE)</f>
        <v>0</v>
      </c>
      <c r="K54" s="6">
        <f>VLOOKUP($A54,'Dim SKU'!$A:$R,12,FALSE)</f>
        <v>0</v>
      </c>
      <c r="L54" s="7">
        <f>VLOOKUP($A54,'Dim SKU'!$A:$R,14,FALSE)</f>
        <v>0</v>
      </c>
      <c r="M54" s="7">
        <f>YEAR($B54)</f>
        <v>0</v>
      </c>
    </row>
    <row r="55" spans="1:13">
      <c r="A55" t="s">
        <v>146</v>
      </c>
      <c r="B55" s="4">
        <v>44484</v>
      </c>
      <c r="C55">
        <v>4</v>
      </c>
      <c r="D55">
        <v>3</v>
      </c>
      <c r="E55">
        <v>0</v>
      </c>
      <c r="F55" s="5">
        <f>VLOOKUP($A55,'Dim SKU'!$A:$R,18,FALSE)</f>
        <v>0</v>
      </c>
      <c r="G55" s="5">
        <f>$C55*$F55</f>
        <v>0</v>
      </c>
      <c r="H55" s="5">
        <f>$D55*$F55</f>
        <v>0</v>
      </c>
      <c r="I55" s="5">
        <f>$E55*$F55</f>
        <v>0</v>
      </c>
      <c r="J55" s="6">
        <f>VLOOKUP($A55,'Dim SKU'!$A:$R,2,FALSE)</f>
        <v>0</v>
      </c>
      <c r="K55" s="6">
        <f>VLOOKUP($A55,'Dim SKU'!$A:$R,12,FALSE)</f>
        <v>0</v>
      </c>
      <c r="L55" s="7">
        <f>VLOOKUP($A55,'Dim SKU'!$A:$R,14,FALSE)</f>
        <v>0</v>
      </c>
      <c r="M55" s="7">
        <f>YEAR($B55)</f>
        <v>0</v>
      </c>
    </row>
    <row r="56" spans="1:13">
      <c r="A56" t="s">
        <v>147</v>
      </c>
      <c r="B56" s="4">
        <v>44484</v>
      </c>
      <c r="C56">
        <v>13</v>
      </c>
      <c r="D56">
        <v>9</v>
      </c>
      <c r="E56">
        <v>1</v>
      </c>
      <c r="F56" s="5">
        <f>VLOOKUP($A56,'Dim SKU'!$A:$R,18,FALSE)</f>
        <v>0</v>
      </c>
      <c r="G56" s="5">
        <f>$C56*$F56</f>
        <v>0</v>
      </c>
      <c r="H56" s="5">
        <f>$D56*$F56</f>
        <v>0</v>
      </c>
      <c r="I56" s="5">
        <f>$E56*$F56</f>
        <v>0</v>
      </c>
      <c r="J56" s="6">
        <f>VLOOKUP($A56,'Dim SKU'!$A:$R,2,FALSE)</f>
        <v>0</v>
      </c>
      <c r="K56" s="6">
        <f>VLOOKUP($A56,'Dim SKU'!$A:$R,12,FALSE)</f>
        <v>0</v>
      </c>
      <c r="L56" s="7">
        <f>VLOOKUP($A56,'Dim SKU'!$A:$R,14,FALSE)</f>
        <v>0</v>
      </c>
      <c r="M56" s="7">
        <f>YEAR($B56)</f>
        <v>0</v>
      </c>
    </row>
    <row r="57" spans="1:13">
      <c r="A57" t="s">
        <v>148</v>
      </c>
      <c r="B57" s="4">
        <v>44484</v>
      </c>
      <c r="C57">
        <v>8</v>
      </c>
      <c r="D57">
        <v>6</v>
      </c>
      <c r="E57">
        <v>0</v>
      </c>
      <c r="F57" s="5">
        <f>VLOOKUP($A57,'Dim SKU'!$A:$R,18,FALSE)</f>
        <v>0</v>
      </c>
      <c r="G57" s="5">
        <f>$C57*$F57</f>
        <v>0</v>
      </c>
      <c r="H57" s="5">
        <f>$D57*$F57</f>
        <v>0</v>
      </c>
      <c r="I57" s="5">
        <f>$E57*$F57</f>
        <v>0</v>
      </c>
      <c r="J57" s="6">
        <f>VLOOKUP($A57,'Dim SKU'!$A:$R,2,FALSE)</f>
        <v>0</v>
      </c>
      <c r="K57" s="6">
        <f>VLOOKUP($A57,'Dim SKU'!$A:$R,12,FALSE)</f>
        <v>0</v>
      </c>
      <c r="L57" s="7">
        <f>VLOOKUP($A57,'Dim SKU'!$A:$R,14,FALSE)</f>
        <v>0</v>
      </c>
      <c r="M57" s="7">
        <f>YEAR($B57)</f>
        <v>0</v>
      </c>
    </row>
    <row r="58" spans="1:13">
      <c r="A58" t="s">
        <v>149</v>
      </c>
      <c r="B58" s="4">
        <v>44484</v>
      </c>
      <c r="C58">
        <v>5</v>
      </c>
      <c r="D58">
        <v>4</v>
      </c>
      <c r="E58">
        <v>0</v>
      </c>
      <c r="F58" s="5">
        <f>VLOOKUP($A58,'Dim SKU'!$A:$R,18,FALSE)</f>
        <v>0</v>
      </c>
      <c r="G58" s="5">
        <f>$C58*$F58</f>
        <v>0</v>
      </c>
      <c r="H58" s="5">
        <f>$D58*$F58</f>
        <v>0</v>
      </c>
      <c r="I58" s="5">
        <f>$E58*$F58</f>
        <v>0</v>
      </c>
      <c r="J58" s="6">
        <f>VLOOKUP($A58,'Dim SKU'!$A:$R,2,FALSE)</f>
        <v>0</v>
      </c>
      <c r="K58" s="6">
        <f>VLOOKUP($A58,'Dim SKU'!$A:$R,12,FALSE)</f>
        <v>0</v>
      </c>
      <c r="L58" s="7">
        <f>VLOOKUP($A58,'Dim SKU'!$A:$R,14,FALSE)</f>
        <v>0</v>
      </c>
      <c r="M58" s="7">
        <f>YEAR($B58)</f>
        <v>0</v>
      </c>
    </row>
    <row r="59" spans="1:13">
      <c r="A59" t="s">
        <v>150</v>
      </c>
      <c r="B59" s="4">
        <v>44484</v>
      </c>
      <c r="C59">
        <v>15</v>
      </c>
      <c r="D59">
        <v>11</v>
      </c>
      <c r="E59">
        <v>1</v>
      </c>
      <c r="F59" s="5">
        <f>VLOOKUP($A59,'Dim SKU'!$A:$R,18,FALSE)</f>
        <v>0</v>
      </c>
      <c r="G59" s="5">
        <f>$C59*$F59</f>
        <v>0</v>
      </c>
      <c r="H59" s="5">
        <f>$D59*$F59</f>
        <v>0</v>
      </c>
      <c r="I59" s="5">
        <f>$E59*$F59</f>
        <v>0</v>
      </c>
      <c r="J59" s="6">
        <f>VLOOKUP($A59,'Dim SKU'!$A:$R,2,FALSE)</f>
        <v>0</v>
      </c>
      <c r="K59" s="6">
        <f>VLOOKUP($A59,'Dim SKU'!$A:$R,12,FALSE)</f>
        <v>0</v>
      </c>
      <c r="L59" s="7">
        <f>VLOOKUP($A59,'Dim SKU'!$A:$R,14,FALSE)</f>
        <v>0</v>
      </c>
      <c r="M59" s="7">
        <f>YEAR($B59)</f>
        <v>0</v>
      </c>
    </row>
    <row r="60" spans="1:13">
      <c r="A60" t="s">
        <v>151</v>
      </c>
      <c r="B60" s="4">
        <v>44484</v>
      </c>
      <c r="C60">
        <v>9</v>
      </c>
      <c r="D60">
        <v>7</v>
      </c>
      <c r="E60">
        <v>0</v>
      </c>
      <c r="F60" s="5">
        <f>VLOOKUP($A60,'Dim SKU'!$A:$R,18,FALSE)</f>
        <v>0</v>
      </c>
      <c r="G60" s="5">
        <f>$C60*$F60</f>
        <v>0</v>
      </c>
      <c r="H60" s="5">
        <f>$D60*$F60</f>
        <v>0</v>
      </c>
      <c r="I60" s="5">
        <f>$E60*$F60</f>
        <v>0</v>
      </c>
      <c r="J60" s="6">
        <f>VLOOKUP($A60,'Dim SKU'!$A:$R,2,FALSE)</f>
        <v>0</v>
      </c>
      <c r="K60" s="6">
        <f>VLOOKUP($A60,'Dim SKU'!$A:$R,12,FALSE)</f>
        <v>0</v>
      </c>
      <c r="L60" s="7">
        <f>VLOOKUP($A60,'Dim SKU'!$A:$R,14,FALSE)</f>
        <v>0</v>
      </c>
      <c r="M60" s="7">
        <f>YEAR($B60)</f>
        <v>0</v>
      </c>
    </row>
    <row r="61" spans="1:13">
      <c r="A61" t="s">
        <v>152</v>
      </c>
      <c r="B61" s="4">
        <v>44484</v>
      </c>
      <c r="C61">
        <v>6</v>
      </c>
      <c r="D61">
        <v>4</v>
      </c>
      <c r="E61">
        <v>0</v>
      </c>
      <c r="F61" s="5">
        <f>VLOOKUP($A61,'Dim SKU'!$A:$R,18,FALSE)</f>
        <v>0</v>
      </c>
      <c r="G61" s="5">
        <f>$C61*$F61</f>
        <v>0</v>
      </c>
      <c r="H61" s="5">
        <f>$D61*$F61</f>
        <v>0</v>
      </c>
      <c r="I61" s="5">
        <f>$E61*$F61</f>
        <v>0</v>
      </c>
      <c r="J61" s="6">
        <f>VLOOKUP($A61,'Dim SKU'!$A:$R,2,FALSE)</f>
        <v>0</v>
      </c>
      <c r="K61" s="6">
        <f>VLOOKUP($A61,'Dim SKU'!$A:$R,12,FALSE)</f>
        <v>0</v>
      </c>
      <c r="L61" s="7">
        <f>VLOOKUP($A61,'Dim SKU'!$A:$R,14,FALSE)</f>
        <v>0</v>
      </c>
      <c r="M61" s="7">
        <f>YEAR($B61)</f>
        <v>0</v>
      </c>
    </row>
    <row r="62" spans="1:13">
      <c r="A62" t="s">
        <v>153</v>
      </c>
      <c r="B62" s="4">
        <v>44484</v>
      </c>
      <c r="C62">
        <v>15</v>
      </c>
      <c r="D62">
        <v>11</v>
      </c>
      <c r="E62">
        <v>1</v>
      </c>
      <c r="F62" s="5">
        <f>VLOOKUP($A62,'Dim SKU'!$A:$R,18,FALSE)</f>
        <v>0</v>
      </c>
      <c r="G62" s="5">
        <f>$C62*$F62</f>
        <v>0</v>
      </c>
      <c r="H62" s="5">
        <f>$D62*$F62</f>
        <v>0</v>
      </c>
      <c r="I62" s="5">
        <f>$E62*$F62</f>
        <v>0</v>
      </c>
      <c r="J62" s="6">
        <f>VLOOKUP($A62,'Dim SKU'!$A:$R,2,FALSE)</f>
        <v>0</v>
      </c>
      <c r="K62" s="6">
        <f>VLOOKUP($A62,'Dim SKU'!$A:$R,12,FALSE)</f>
        <v>0</v>
      </c>
      <c r="L62" s="7">
        <f>VLOOKUP($A62,'Dim SKU'!$A:$R,14,FALSE)</f>
        <v>0</v>
      </c>
      <c r="M62" s="7">
        <f>YEAR($B62)</f>
        <v>0</v>
      </c>
    </row>
    <row r="63" spans="1:13">
      <c r="A63" t="s">
        <v>154</v>
      </c>
      <c r="B63" s="4">
        <v>44484</v>
      </c>
      <c r="C63">
        <v>9</v>
      </c>
      <c r="D63">
        <v>7</v>
      </c>
      <c r="E63">
        <v>0</v>
      </c>
      <c r="F63" s="5">
        <f>VLOOKUP($A63,'Dim SKU'!$A:$R,18,FALSE)</f>
        <v>0</v>
      </c>
      <c r="G63" s="5">
        <f>$C63*$F63</f>
        <v>0</v>
      </c>
      <c r="H63" s="5">
        <f>$D63*$F63</f>
        <v>0</v>
      </c>
      <c r="I63" s="5">
        <f>$E63*$F63</f>
        <v>0</v>
      </c>
      <c r="J63" s="6">
        <f>VLOOKUP($A63,'Dim SKU'!$A:$R,2,FALSE)</f>
        <v>0</v>
      </c>
      <c r="K63" s="6">
        <f>VLOOKUP($A63,'Dim SKU'!$A:$R,12,FALSE)</f>
        <v>0</v>
      </c>
      <c r="L63" s="7">
        <f>VLOOKUP($A63,'Dim SKU'!$A:$R,14,FALSE)</f>
        <v>0</v>
      </c>
      <c r="M63" s="7">
        <f>YEAR($B63)</f>
        <v>0</v>
      </c>
    </row>
    <row r="64" spans="1:13">
      <c r="A64" t="s">
        <v>155</v>
      </c>
      <c r="B64" s="4">
        <v>44484</v>
      </c>
      <c r="C64">
        <v>6</v>
      </c>
      <c r="D64">
        <v>4</v>
      </c>
      <c r="E64">
        <v>0</v>
      </c>
      <c r="F64" s="5">
        <f>VLOOKUP($A64,'Dim SKU'!$A:$R,18,FALSE)</f>
        <v>0</v>
      </c>
      <c r="G64" s="5">
        <f>$C64*$F64</f>
        <v>0</v>
      </c>
      <c r="H64" s="5">
        <f>$D64*$F64</f>
        <v>0</v>
      </c>
      <c r="I64" s="5">
        <f>$E64*$F64</f>
        <v>0</v>
      </c>
      <c r="J64" s="6">
        <f>VLOOKUP($A64,'Dim SKU'!$A:$R,2,FALSE)</f>
        <v>0</v>
      </c>
      <c r="K64" s="6">
        <f>VLOOKUP($A64,'Dim SKU'!$A:$R,12,FALSE)</f>
        <v>0</v>
      </c>
      <c r="L64" s="7">
        <f>VLOOKUP($A64,'Dim SKU'!$A:$R,14,FALSE)</f>
        <v>0</v>
      </c>
      <c r="M64" s="7">
        <f>YEAR($B64)</f>
        <v>0</v>
      </c>
    </row>
    <row r="65" spans="1:13">
      <c r="A65" t="s">
        <v>156</v>
      </c>
      <c r="B65" s="4">
        <v>44484</v>
      </c>
      <c r="C65">
        <v>13</v>
      </c>
      <c r="D65">
        <v>9</v>
      </c>
      <c r="E65">
        <v>1</v>
      </c>
      <c r="F65" s="5">
        <f>VLOOKUP($A65,'Dim SKU'!$A:$R,18,FALSE)</f>
        <v>0</v>
      </c>
      <c r="G65" s="5">
        <f>$C65*$F65</f>
        <v>0</v>
      </c>
      <c r="H65" s="5">
        <f>$D65*$F65</f>
        <v>0</v>
      </c>
      <c r="I65" s="5">
        <f>$E65*$F65</f>
        <v>0</v>
      </c>
      <c r="J65" s="6">
        <f>VLOOKUP($A65,'Dim SKU'!$A:$R,2,FALSE)</f>
        <v>0</v>
      </c>
      <c r="K65" s="6">
        <f>VLOOKUP($A65,'Dim SKU'!$A:$R,12,FALSE)</f>
        <v>0</v>
      </c>
      <c r="L65" s="7">
        <f>VLOOKUP($A65,'Dim SKU'!$A:$R,14,FALSE)</f>
        <v>0</v>
      </c>
      <c r="M65" s="7">
        <f>YEAR($B65)</f>
        <v>0</v>
      </c>
    </row>
    <row r="66" spans="1:13">
      <c r="A66" t="s">
        <v>157</v>
      </c>
      <c r="B66" s="4">
        <v>44484</v>
      </c>
      <c r="C66">
        <v>8</v>
      </c>
      <c r="D66">
        <v>6</v>
      </c>
      <c r="E66">
        <v>0</v>
      </c>
      <c r="F66" s="5">
        <f>VLOOKUP($A66,'Dim SKU'!$A:$R,18,FALSE)</f>
        <v>0</v>
      </c>
      <c r="G66" s="5">
        <f>$C66*$F66</f>
        <v>0</v>
      </c>
      <c r="H66" s="5">
        <f>$D66*$F66</f>
        <v>0</v>
      </c>
      <c r="I66" s="5">
        <f>$E66*$F66</f>
        <v>0</v>
      </c>
      <c r="J66" s="6">
        <f>VLOOKUP($A66,'Dim SKU'!$A:$R,2,FALSE)</f>
        <v>0</v>
      </c>
      <c r="K66" s="6">
        <f>VLOOKUP($A66,'Dim SKU'!$A:$R,12,FALSE)</f>
        <v>0</v>
      </c>
      <c r="L66" s="7">
        <f>VLOOKUP($A66,'Dim SKU'!$A:$R,14,FALSE)</f>
        <v>0</v>
      </c>
      <c r="M66" s="7">
        <f>YEAR($B66)</f>
        <v>0</v>
      </c>
    </row>
    <row r="67" spans="1:13">
      <c r="A67" t="s">
        <v>158</v>
      </c>
      <c r="B67" s="4">
        <v>44484</v>
      </c>
      <c r="C67">
        <v>5</v>
      </c>
      <c r="D67">
        <v>4</v>
      </c>
      <c r="E67">
        <v>0</v>
      </c>
      <c r="F67" s="5">
        <f>VLOOKUP($A67,'Dim SKU'!$A:$R,18,FALSE)</f>
        <v>0</v>
      </c>
      <c r="G67" s="5">
        <f>$C67*$F67</f>
        <v>0</v>
      </c>
      <c r="H67" s="5">
        <f>$D67*$F67</f>
        <v>0</v>
      </c>
      <c r="I67" s="5">
        <f>$E67*$F67</f>
        <v>0</v>
      </c>
      <c r="J67" s="6">
        <f>VLOOKUP($A67,'Dim SKU'!$A:$R,2,FALSE)</f>
        <v>0</v>
      </c>
      <c r="K67" s="6">
        <f>VLOOKUP($A67,'Dim SKU'!$A:$R,12,FALSE)</f>
        <v>0</v>
      </c>
      <c r="L67" s="7">
        <f>VLOOKUP($A67,'Dim SKU'!$A:$R,14,FALSE)</f>
        <v>0</v>
      </c>
      <c r="M67" s="7">
        <f>YEAR($B67)</f>
        <v>0</v>
      </c>
    </row>
    <row r="68" spans="1:13">
      <c r="A68" t="s">
        <v>159</v>
      </c>
      <c r="B68" s="4">
        <v>44484</v>
      </c>
      <c r="C68">
        <v>9</v>
      </c>
      <c r="D68">
        <v>7</v>
      </c>
      <c r="E68">
        <v>1</v>
      </c>
      <c r="F68" s="5">
        <f>VLOOKUP($A68,'Dim SKU'!$A:$R,18,FALSE)</f>
        <v>0</v>
      </c>
      <c r="G68" s="5">
        <f>$C68*$F68</f>
        <v>0</v>
      </c>
      <c r="H68" s="5">
        <f>$D68*$F68</f>
        <v>0</v>
      </c>
      <c r="I68" s="5">
        <f>$E68*$F68</f>
        <v>0</v>
      </c>
      <c r="J68" s="6">
        <f>VLOOKUP($A68,'Dim SKU'!$A:$R,2,FALSE)</f>
        <v>0</v>
      </c>
      <c r="K68" s="6">
        <f>VLOOKUP($A68,'Dim SKU'!$A:$R,12,FALSE)</f>
        <v>0</v>
      </c>
      <c r="L68" s="7">
        <f>VLOOKUP($A68,'Dim SKU'!$A:$R,14,FALSE)</f>
        <v>0</v>
      </c>
      <c r="M68" s="7">
        <f>YEAR($B68)</f>
        <v>0</v>
      </c>
    </row>
    <row r="69" spans="1:13">
      <c r="A69" t="s">
        <v>160</v>
      </c>
      <c r="B69" s="4">
        <v>44484</v>
      </c>
      <c r="C69">
        <v>5</v>
      </c>
      <c r="D69">
        <v>4</v>
      </c>
      <c r="E69">
        <v>0</v>
      </c>
      <c r="F69" s="5">
        <f>VLOOKUP($A69,'Dim SKU'!$A:$R,18,FALSE)</f>
        <v>0</v>
      </c>
      <c r="G69" s="5">
        <f>$C69*$F69</f>
        <v>0</v>
      </c>
      <c r="H69" s="5">
        <f>$D69*$F69</f>
        <v>0</v>
      </c>
      <c r="I69" s="5">
        <f>$E69*$F69</f>
        <v>0</v>
      </c>
      <c r="J69" s="6">
        <f>VLOOKUP($A69,'Dim SKU'!$A:$R,2,FALSE)</f>
        <v>0</v>
      </c>
      <c r="K69" s="6">
        <f>VLOOKUP($A69,'Dim SKU'!$A:$R,12,FALSE)</f>
        <v>0</v>
      </c>
      <c r="L69" s="7">
        <f>VLOOKUP($A69,'Dim SKU'!$A:$R,14,FALSE)</f>
        <v>0</v>
      </c>
      <c r="M69" s="7">
        <f>YEAR($B69)</f>
        <v>0</v>
      </c>
    </row>
    <row r="70" spans="1:13">
      <c r="A70" t="s">
        <v>161</v>
      </c>
      <c r="B70" s="4">
        <v>44484</v>
      </c>
      <c r="C70">
        <v>4</v>
      </c>
      <c r="D70">
        <v>3</v>
      </c>
      <c r="E70">
        <v>0</v>
      </c>
      <c r="F70" s="5">
        <f>VLOOKUP($A70,'Dim SKU'!$A:$R,18,FALSE)</f>
        <v>0</v>
      </c>
      <c r="G70" s="5">
        <f>$C70*$F70</f>
        <v>0</v>
      </c>
      <c r="H70" s="5">
        <f>$D70*$F70</f>
        <v>0</v>
      </c>
      <c r="I70" s="5">
        <f>$E70*$F70</f>
        <v>0</v>
      </c>
      <c r="J70" s="6">
        <f>VLOOKUP($A70,'Dim SKU'!$A:$R,2,FALSE)</f>
        <v>0</v>
      </c>
      <c r="K70" s="6">
        <f>VLOOKUP($A70,'Dim SKU'!$A:$R,12,FALSE)</f>
        <v>0</v>
      </c>
      <c r="L70" s="7">
        <f>VLOOKUP($A70,'Dim SKU'!$A:$R,14,FALSE)</f>
        <v>0</v>
      </c>
      <c r="M70" s="7">
        <f>YEAR($B70)</f>
        <v>0</v>
      </c>
    </row>
    <row r="71" spans="1:13">
      <c r="A71" t="s">
        <v>162</v>
      </c>
      <c r="B71" s="4">
        <v>44484</v>
      </c>
      <c r="C71">
        <v>6</v>
      </c>
      <c r="D71">
        <v>4</v>
      </c>
      <c r="E71">
        <v>0</v>
      </c>
      <c r="F71" s="5">
        <f>VLOOKUP($A71,'Dim SKU'!$A:$R,18,FALSE)</f>
        <v>0</v>
      </c>
      <c r="G71" s="5">
        <f>$C71*$F71</f>
        <v>0</v>
      </c>
      <c r="H71" s="5">
        <f>$D71*$F71</f>
        <v>0</v>
      </c>
      <c r="I71" s="5">
        <f>$E71*$F71</f>
        <v>0</v>
      </c>
      <c r="J71" s="6">
        <f>VLOOKUP($A71,'Dim SKU'!$A:$R,2,FALSE)</f>
        <v>0</v>
      </c>
      <c r="K71" s="6">
        <f>VLOOKUP($A71,'Dim SKU'!$A:$R,12,FALSE)</f>
        <v>0</v>
      </c>
      <c r="L71" s="7">
        <f>VLOOKUP($A71,'Dim SKU'!$A:$R,14,FALSE)</f>
        <v>0</v>
      </c>
      <c r="M71" s="7">
        <f>YEAR($B71)</f>
        <v>0</v>
      </c>
    </row>
    <row r="72" spans="1:13">
      <c r="A72" t="s">
        <v>163</v>
      </c>
      <c r="B72" s="4">
        <v>44484</v>
      </c>
      <c r="C72">
        <v>3</v>
      </c>
      <c r="D72">
        <v>2</v>
      </c>
      <c r="E72">
        <v>0</v>
      </c>
      <c r="F72" s="5">
        <f>VLOOKUP($A72,'Dim SKU'!$A:$R,18,FALSE)</f>
        <v>0</v>
      </c>
      <c r="G72" s="5">
        <f>$C72*$F72</f>
        <v>0</v>
      </c>
      <c r="H72" s="5">
        <f>$D72*$F72</f>
        <v>0</v>
      </c>
      <c r="I72" s="5">
        <f>$E72*$F72</f>
        <v>0</v>
      </c>
      <c r="J72" s="6">
        <f>VLOOKUP($A72,'Dim SKU'!$A:$R,2,FALSE)</f>
        <v>0</v>
      </c>
      <c r="K72" s="6">
        <f>VLOOKUP($A72,'Dim SKU'!$A:$R,12,FALSE)</f>
        <v>0</v>
      </c>
      <c r="L72" s="7">
        <f>VLOOKUP($A72,'Dim SKU'!$A:$R,14,FALSE)</f>
        <v>0</v>
      </c>
      <c r="M72" s="7">
        <f>YEAR($B72)</f>
        <v>0</v>
      </c>
    </row>
    <row r="73" spans="1:13">
      <c r="A73" t="s">
        <v>164</v>
      </c>
      <c r="B73" s="4">
        <v>44484</v>
      </c>
      <c r="C73">
        <v>2</v>
      </c>
      <c r="D73">
        <v>2</v>
      </c>
      <c r="E73">
        <v>0</v>
      </c>
      <c r="F73" s="5">
        <f>VLOOKUP($A73,'Dim SKU'!$A:$R,18,FALSE)</f>
        <v>0</v>
      </c>
      <c r="G73" s="5">
        <f>$C73*$F73</f>
        <v>0</v>
      </c>
      <c r="H73" s="5">
        <f>$D73*$F73</f>
        <v>0</v>
      </c>
      <c r="I73" s="5">
        <f>$E73*$F73</f>
        <v>0</v>
      </c>
      <c r="J73" s="6">
        <f>VLOOKUP($A73,'Dim SKU'!$A:$R,2,FALSE)</f>
        <v>0</v>
      </c>
      <c r="K73" s="6">
        <f>VLOOKUP($A73,'Dim SKU'!$A:$R,12,FALSE)</f>
        <v>0</v>
      </c>
      <c r="L73" s="7">
        <f>VLOOKUP($A73,'Dim SKU'!$A:$R,14,FALSE)</f>
        <v>0</v>
      </c>
      <c r="M73" s="7">
        <f>YEAR($B73)</f>
        <v>0</v>
      </c>
    </row>
    <row r="74" spans="1:13">
      <c r="A74" t="s">
        <v>165</v>
      </c>
      <c r="B74" s="4">
        <v>44484</v>
      </c>
      <c r="C74">
        <v>6</v>
      </c>
      <c r="D74">
        <v>4</v>
      </c>
      <c r="E74">
        <v>0</v>
      </c>
      <c r="F74" s="5">
        <f>VLOOKUP($A74,'Dim SKU'!$A:$R,18,FALSE)</f>
        <v>0</v>
      </c>
      <c r="G74" s="5">
        <f>$C74*$F74</f>
        <v>0</v>
      </c>
      <c r="H74" s="5">
        <f>$D74*$F74</f>
        <v>0</v>
      </c>
      <c r="I74" s="5">
        <f>$E74*$F74</f>
        <v>0</v>
      </c>
      <c r="J74" s="6">
        <f>VLOOKUP($A74,'Dim SKU'!$A:$R,2,FALSE)</f>
        <v>0</v>
      </c>
      <c r="K74" s="6">
        <f>VLOOKUP($A74,'Dim SKU'!$A:$R,12,FALSE)</f>
        <v>0</v>
      </c>
      <c r="L74" s="7">
        <f>VLOOKUP($A74,'Dim SKU'!$A:$R,14,FALSE)</f>
        <v>0</v>
      </c>
      <c r="M74" s="7">
        <f>YEAR($B74)</f>
        <v>0</v>
      </c>
    </row>
    <row r="75" spans="1:13">
      <c r="A75" t="s">
        <v>166</v>
      </c>
      <c r="B75" s="4">
        <v>44484</v>
      </c>
      <c r="C75">
        <v>4</v>
      </c>
      <c r="D75">
        <v>3</v>
      </c>
      <c r="E75">
        <v>0</v>
      </c>
      <c r="F75" s="5">
        <f>VLOOKUP($A75,'Dim SKU'!$A:$R,18,FALSE)</f>
        <v>0</v>
      </c>
      <c r="G75" s="5">
        <f>$C75*$F75</f>
        <v>0</v>
      </c>
      <c r="H75" s="5">
        <f>$D75*$F75</f>
        <v>0</v>
      </c>
      <c r="I75" s="5">
        <f>$E75*$F75</f>
        <v>0</v>
      </c>
      <c r="J75" s="6">
        <f>VLOOKUP($A75,'Dim SKU'!$A:$R,2,FALSE)</f>
        <v>0</v>
      </c>
      <c r="K75" s="6">
        <f>VLOOKUP($A75,'Dim SKU'!$A:$R,12,FALSE)</f>
        <v>0</v>
      </c>
      <c r="L75" s="7">
        <f>VLOOKUP($A75,'Dim SKU'!$A:$R,14,FALSE)</f>
        <v>0</v>
      </c>
      <c r="M75" s="7">
        <f>YEAR($B75)</f>
        <v>0</v>
      </c>
    </row>
    <row r="76" spans="1:13">
      <c r="A76" t="s">
        <v>167</v>
      </c>
      <c r="B76" s="4">
        <v>44484</v>
      </c>
      <c r="C76">
        <v>2</v>
      </c>
      <c r="D76">
        <v>2</v>
      </c>
      <c r="E76">
        <v>0</v>
      </c>
      <c r="F76" s="5">
        <f>VLOOKUP($A76,'Dim SKU'!$A:$R,18,FALSE)</f>
        <v>0</v>
      </c>
      <c r="G76" s="5">
        <f>$C76*$F76</f>
        <v>0</v>
      </c>
      <c r="H76" s="5">
        <f>$D76*$F76</f>
        <v>0</v>
      </c>
      <c r="I76" s="5">
        <f>$E76*$F76</f>
        <v>0</v>
      </c>
      <c r="J76" s="6">
        <f>VLOOKUP($A76,'Dim SKU'!$A:$R,2,FALSE)</f>
        <v>0</v>
      </c>
      <c r="K76" s="6">
        <f>VLOOKUP($A76,'Dim SKU'!$A:$R,12,FALSE)</f>
        <v>0</v>
      </c>
      <c r="L76" s="7">
        <f>VLOOKUP($A76,'Dim SKU'!$A:$R,14,FALSE)</f>
        <v>0</v>
      </c>
      <c r="M76" s="7">
        <f>YEAR($B76)</f>
        <v>0</v>
      </c>
    </row>
    <row r="77" spans="1:13">
      <c r="A77" t="s">
        <v>168</v>
      </c>
      <c r="B77" s="4">
        <v>44484</v>
      </c>
      <c r="C77">
        <v>10</v>
      </c>
      <c r="D77">
        <v>7</v>
      </c>
      <c r="E77">
        <v>1</v>
      </c>
      <c r="F77" s="5">
        <f>VLOOKUP($A77,'Dim SKU'!$A:$R,18,FALSE)</f>
        <v>0</v>
      </c>
      <c r="G77" s="5">
        <f>$C77*$F77</f>
        <v>0</v>
      </c>
      <c r="H77" s="5">
        <f>$D77*$F77</f>
        <v>0</v>
      </c>
      <c r="I77" s="5">
        <f>$E77*$F77</f>
        <v>0</v>
      </c>
      <c r="J77" s="6">
        <f>VLOOKUP($A77,'Dim SKU'!$A:$R,2,FALSE)</f>
        <v>0</v>
      </c>
      <c r="K77" s="6">
        <f>VLOOKUP($A77,'Dim SKU'!$A:$R,12,FALSE)</f>
        <v>0</v>
      </c>
      <c r="L77" s="7">
        <f>VLOOKUP($A77,'Dim SKU'!$A:$R,14,FALSE)</f>
        <v>0</v>
      </c>
      <c r="M77" s="7">
        <f>YEAR($B77)</f>
        <v>0</v>
      </c>
    </row>
    <row r="78" spans="1:13">
      <c r="A78" t="s">
        <v>169</v>
      </c>
      <c r="B78" s="4">
        <v>44484</v>
      </c>
      <c r="C78">
        <v>6</v>
      </c>
      <c r="D78">
        <v>4</v>
      </c>
      <c r="E78">
        <v>0</v>
      </c>
      <c r="F78" s="5">
        <f>VLOOKUP($A78,'Dim SKU'!$A:$R,18,FALSE)</f>
        <v>0</v>
      </c>
      <c r="G78" s="5">
        <f>$C78*$F78</f>
        <v>0</v>
      </c>
      <c r="H78" s="5">
        <f>$D78*$F78</f>
        <v>0</v>
      </c>
      <c r="I78" s="5">
        <f>$E78*$F78</f>
        <v>0</v>
      </c>
      <c r="J78" s="6">
        <f>VLOOKUP($A78,'Dim SKU'!$A:$R,2,FALSE)</f>
        <v>0</v>
      </c>
      <c r="K78" s="6">
        <f>VLOOKUP($A78,'Dim SKU'!$A:$R,12,FALSE)</f>
        <v>0</v>
      </c>
      <c r="L78" s="7">
        <f>VLOOKUP($A78,'Dim SKU'!$A:$R,14,FALSE)</f>
        <v>0</v>
      </c>
      <c r="M78" s="7">
        <f>YEAR($B78)</f>
        <v>0</v>
      </c>
    </row>
    <row r="79" spans="1:13">
      <c r="A79" t="s">
        <v>170</v>
      </c>
      <c r="B79" s="4">
        <v>44484</v>
      </c>
      <c r="C79">
        <v>4</v>
      </c>
      <c r="D79">
        <v>3</v>
      </c>
      <c r="E79">
        <v>0</v>
      </c>
      <c r="F79" s="5">
        <f>VLOOKUP($A79,'Dim SKU'!$A:$R,18,FALSE)</f>
        <v>0</v>
      </c>
      <c r="G79" s="5">
        <f>$C79*$F79</f>
        <v>0</v>
      </c>
      <c r="H79" s="5">
        <f>$D79*$F79</f>
        <v>0</v>
      </c>
      <c r="I79" s="5">
        <f>$E79*$F79</f>
        <v>0</v>
      </c>
      <c r="J79" s="6">
        <f>VLOOKUP($A79,'Dim SKU'!$A:$R,2,FALSE)</f>
        <v>0</v>
      </c>
      <c r="K79" s="6">
        <f>VLOOKUP($A79,'Dim SKU'!$A:$R,12,FALSE)</f>
        <v>0</v>
      </c>
      <c r="L79" s="7">
        <f>VLOOKUP($A79,'Dim SKU'!$A:$R,14,FALSE)</f>
        <v>0</v>
      </c>
      <c r="M79" s="7">
        <f>YEAR($B79)</f>
        <v>0</v>
      </c>
    </row>
    <row r="80" spans="1:13">
      <c r="A80" t="s">
        <v>171</v>
      </c>
      <c r="B80" s="4">
        <v>44484</v>
      </c>
      <c r="C80">
        <v>14</v>
      </c>
      <c r="D80">
        <v>10</v>
      </c>
      <c r="E80">
        <v>1</v>
      </c>
      <c r="F80" s="5">
        <f>VLOOKUP($A80,'Dim SKU'!$A:$R,18,FALSE)</f>
        <v>0</v>
      </c>
      <c r="G80" s="5">
        <f>$C80*$F80</f>
        <v>0</v>
      </c>
      <c r="H80" s="5">
        <f>$D80*$F80</f>
        <v>0</v>
      </c>
      <c r="I80" s="5">
        <f>$E80*$F80</f>
        <v>0</v>
      </c>
      <c r="J80" s="6">
        <f>VLOOKUP($A80,'Dim SKU'!$A:$R,2,FALSE)</f>
        <v>0</v>
      </c>
      <c r="K80" s="6">
        <f>VLOOKUP($A80,'Dim SKU'!$A:$R,12,FALSE)</f>
        <v>0</v>
      </c>
      <c r="L80" s="7">
        <f>VLOOKUP($A80,'Dim SKU'!$A:$R,14,FALSE)</f>
        <v>0</v>
      </c>
      <c r="M80" s="7">
        <f>YEAR($B80)</f>
        <v>0</v>
      </c>
    </row>
    <row r="81" spans="1:13">
      <c r="A81" t="s">
        <v>172</v>
      </c>
      <c r="B81" s="4">
        <v>44484</v>
      </c>
      <c r="C81">
        <v>8</v>
      </c>
      <c r="D81">
        <v>6</v>
      </c>
      <c r="E81">
        <v>0</v>
      </c>
      <c r="F81" s="5">
        <f>VLOOKUP($A81,'Dim SKU'!$A:$R,18,FALSE)</f>
        <v>0</v>
      </c>
      <c r="G81" s="5">
        <f>$C81*$F81</f>
        <v>0</v>
      </c>
      <c r="H81" s="5">
        <f>$D81*$F81</f>
        <v>0</v>
      </c>
      <c r="I81" s="5">
        <f>$E81*$F81</f>
        <v>0</v>
      </c>
      <c r="J81" s="6">
        <f>VLOOKUP($A81,'Dim SKU'!$A:$R,2,FALSE)</f>
        <v>0</v>
      </c>
      <c r="K81" s="6">
        <f>VLOOKUP($A81,'Dim SKU'!$A:$R,12,FALSE)</f>
        <v>0</v>
      </c>
      <c r="L81" s="7">
        <f>VLOOKUP($A81,'Dim SKU'!$A:$R,14,FALSE)</f>
        <v>0</v>
      </c>
      <c r="M81" s="7">
        <f>YEAR($B81)</f>
        <v>0</v>
      </c>
    </row>
    <row r="82" spans="1:13">
      <c r="A82" t="s">
        <v>173</v>
      </c>
      <c r="B82" s="4">
        <v>44484</v>
      </c>
      <c r="C82">
        <v>5</v>
      </c>
      <c r="D82">
        <v>4</v>
      </c>
      <c r="E82">
        <v>0</v>
      </c>
      <c r="F82" s="5">
        <f>VLOOKUP($A82,'Dim SKU'!$A:$R,18,FALSE)</f>
        <v>0</v>
      </c>
      <c r="G82" s="5">
        <f>$C82*$F82</f>
        <v>0</v>
      </c>
      <c r="H82" s="5">
        <f>$D82*$F82</f>
        <v>0</v>
      </c>
      <c r="I82" s="5">
        <f>$E82*$F82</f>
        <v>0</v>
      </c>
      <c r="J82" s="6">
        <f>VLOOKUP($A82,'Dim SKU'!$A:$R,2,FALSE)</f>
        <v>0</v>
      </c>
      <c r="K82" s="6">
        <f>VLOOKUP($A82,'Dim SKU'!$A:$R,12,FALSE)</f>
        <v>0</v>
      </c>
      <c r="L82" s="7">
        <f>VLOOKUP($A82,'Dim SKU'!$A:$R,14,FALSE)</f>
        <v>0</v>
      </c>
      <c r="M82" s="7">
        <f>YEAR($B82)</f>
        <v>0</v>
      </c>
    </row>
    <row r="83" spans="1:13">
      <c r="A83" t="s">
        <v>174</v>
      </c>
      <c r="B83" s="4">
        <v>44484</v>
      </c>
      <c r="C83">
        <v>16</v>
      </c>
      <c r="D83">
        <v>12</v>
      </c>
      <c r="E83">
        <v>1</v>
      </c>
      <c r="F83" s="5">
        <f>VLOOKUP($A83,'Dim SKU'!$A:$R,18,FALSE)</f>
        <v>0</v>
      </c>
      <c r="G83" s="5">
        <f>$C83*$F83</f>
        <v>0</v>
      </c>
      <c r="H83" s="5">
        <f>$D83*$F83</f>
        <v>0</v>
      </c>
      <c r="I83" s="5">
        <f>$E83*$F83</f>
        <v>0</v>
      </c>
      <c r="J83" s="6">
        <f>VLOOKUP($A83,'Dim SKU'!$A:$R,2,FALSE)</f>
        <v>0</v>
      </c>
      <c r="K83" s="6">
        <f>VLOOKUP($A83,'Dim SKU'!$A:$R,12,FALSE)</f>
        <v>0</v>
      </c>
      <c r="L83" s="7">
        <f>VLOOKUP($A83,'Dim SKU'!$A:$R,14,FALSE)</f>
        <v>0</v>
      </c>
      <c r="M83" s="7">
        <f>YEAR($B83)</f>
        <v>0</v>
      </c>
    </row>
    <row r="84" spans="1:13">
      <c r="A84" t="s">
        <v>175</v>
      </c>
      <c r="B84" s="4">
        <v>44484</v>
      </c>
      <c r="C84">
        <v>10</v>
      </c>
      <c r="D84">
        <v>7</v>
      </c>
      <c r="E84">
        <v>0</v>
      </c>
      <c r="F84" s="5">
        <f>VLOOKUP($A84,'Dim SKU'!$A:$R,18,FALSE)</f>
        <v>0</v>
      </c>
      <c r="G84" s="5">
        <f>$C84*$F84</f>
        <v>0</v>
      </c>
      <c r="H84" s="5">
        <f>$D84*$F84</f>
        <v>0</v>
      </c>
      <c r="I84" s="5">
        <f>$E84*$F84</f>
        <v>0</v>
      </c>
      <c r="J84" s="6">
        <f>VLOOKUP($A84,'Dim SKU'!$A:$R,2,FALSE)</f>
        <v>0</v>
      </c>
      <c r="K84" s="6">
        <f>VLOOKUP($A84,'Dim SKU'!$A:$R,12,FALSE)</f>
        <v>0</v>
      </c>
      <c r="L84" s="7">
        <f>VLOOKUP($A84,'Dim SKU'!$A:$R,14,FALSE)</f>
        <v>0</v>
      </c>
      <c r="M84" s="7">
        <f>YEAR($B84)</f>
        <v>0</v>
      </c>
    </row>
    <row r="85" spans="1:13">
      <c r="A85" t="s">
        <v>176</v>
      </c>
      <c r="B85" s="4">
        <v>44484</v>
      </c>
      <c r="C85">
        <v>6</v>
      </c>
      <c r="D85">
        <v>5</v>
      </c>
      <c r="E85">
        <v>0</v>
      </c>
      <c r="F85" s="5">
        <f>VLOOKUP($A85,'Dim SKU'!$A:$R,18,FALSE)</f>
        <v>0</v>
      </c>
      <c r="G85" s="5">
        <f>$C85*$F85</f>
        <v>0</v>
      </c>
      <c r="H85" s="5">
        <f>$D85*$F85</f>
        <v>0</v>
      </c>
      <c r="I85" s="5">
        <f>$E85*$F85</f>
        <v>0</v>
      </c>
      <c r="J85" s="6">
        <f>VLOOKUP($A85,'Dim SKU'!$A:$R,2,FALSE)</f>
        <v>0</v>
      </c>
      <c r="K85" s="6">
        <f>VLOOKUP($A85,'Dim SKU'!$A:$R,12,FALSE)</f>
        <v>0</v>
      </c>
      <c r="L85" s="7">
        <f>VLOOKUP($A85,'Dim SKU'!$A:$R,14,FALSE)</f>
        <v>0</v>
      </c>
      <c r="M85" s="7">
        <f>YEAR($B85)</f>
        <v>0</v>
      </c>
    </row>
    <row r="86" spans="1:13">
      <c r="A86" t="s">
        <v>177</v>
      </c>
      <c r="B86" s="4">
        <v>44484</v>
      </c>
      <c r="C86">
        <v>16</v>
      </c>
      <c r="D86">
        <v>12</v>
      </c>
      <c r="E86">
        <v>1</v>
      </c>
      <c r="F86" s="5">
        <f>VLOOKUP($A86,'Dim SKU'!$A:$R,18,FALSE)</f>
        <v>0</v>
      </c>
      <c r="G86" s="5">
        <f>$C86*$F86</f>
        <v>0</v>
      </c>
      <c r="H86" s="5">
        <f>$D86*$F86</f>
        <v>0</v>
      </c>
      <c r="I86" s="5">
        <f>$E86*$F86</f>
        <v>0</v>
      </c>
      <c r="J86" s="6">
        <f>VLOOKUP($A86,'Dim SKU'!$A:$R,2,FALSE)</f>
        <v>0</v>
      </c>
      <c r="K86" s="6">
        <f>VLOOKUP($A86,'Dim SKU'!$A:$R,12,FALSE)</f>
        <v>0</v>
      </c>
      <c r="L86" s="7">
        <f>VLOOKUP($A86,'Dim SKU'!$A:$R,14,FALSE)</f>
        <v>0</v>
      </c>
      <c r="M86" s="7">
        <f>YEAR($B86)</f>
        <v>0</v>
      </c>
    </row>
    <row r="87" spans="1:13">
      <c r="A87" t="s">
        <v>178</v>
      </c>
      <c r="B87" s="4">
        <v>44484</v>
      </c>
      <c r="C87">
        <v>10</v>
      </c>
      <c r="D87">
        <v>7</v>
      </c>
      <c r="E87">
        <v>0</v>
      </c>
      <c r="F87" s="5">
        <f>VLOOKUP($A87,'Dim SKU'!$A:$R,18,FALSE)</f>
        <v>0</v>
      </c>
      <c r="G87" s="5">
        <f>$C87*$F87</f>
        <v>0</v>
      </c>
      <c r="H87" s="5">
        <f>$D87*$F87</f>
        <v>0</v>
      </c>
      <c r="I87" s="5">
        <f>$E87*$F87</f>
        <v>0</v>
      </c>
      <c r="J87" s="6">
        <f>VLOOKUP($A87,'Dim SKU'!$A:$R,2,FALSE)</f>
        <v>0</v>
      </c>
      <c r="K87" s="6">
        <f>VLOOKUP($A87,'Dim SKU'!$A:$R,12,FALSE)</f>
        <v>0</v>
      </c>
      <c r="L87" s="7">
        <f>VLOOKUP($A87,'Dim SKU'!$A:$R,14,FALSE)</f>
        <v>0</v>
      </c>
      <c r="M87" s="7">
        <f>YEAR($B87)</f>
        <v>0</v>
      </c>
    </row>
    <row r="88" spans="1:13">
      <c r="A88" t="s">
        <v>179</v>
      </c>
      <c r="B88" s="4">
        <v>44484</v>
      </c>
      <c r="C88">
        <v>6</v>
      </c>
      <c r="D88">
        <v>5</v>
      </c>
      <c r="E88">
        <v>0</v>
      </c>
      <c r="F88" s="5">
        <f>VLOOKUP($A88,'Dim SKU'!$A:$R,18,FALSE)</f>
        <v>0</v>
      </c>
      <c r="G88" s="5">
        <f>$C88*$F88</f>
        <v>0</v>
      </c>
      <c r="H88" s="5">
        <f>$D88*$F88</f>
        <v>0</v>
      </c>
      <c r="I88" s="5">
        <f>$E88*$F88</f>
        <v>0</v>
      </c>
      <c r="J88" s="6">
        <f>VLOOKUP($A88,'Dim SKU'!$A:$R,2,FALSE)</f>
        <v>0</v>
      </c>
      <c r="K88" s="6">
        <f>VLOOKUP($A88,'Dim SKU'!$A:$R,12,FALSE)</f>
        <v>0</v>
      </c>
      <c r="L88" s="7">
        <f>VLOOKUP($A88,'Dim SKU'!$A:$R,14,FALSE)</f>
        <v>0</v>
      </c>
      <c r="M88" s="7">
        <f>YEAR($B88)</f>
        <v>0</v>
      </c>
    </row>
    <row r="89" spans="1:13">
      <c r="A89" t="s">
        <v>180</v>
      </c>
      <c r="B89" s="4">
        <v>44484</v>
      </c>
      <c r="C89">
        <v>14</v>
      </c>
      <c r="D89">
        <v>10</v>
      </c>
      <c r="E89">
        <v>1</v>
      </c>
      <c r="F89" s="5">
        <f>VLOOKUP($A89,'Dim SKU'!$A:$R,18,FALSE)</f>
        <v>0</v>
      </c>
      <c r="G89" s="5">
        <f>$C89*$F89</f>
        <v>0</v>
      </c>
      <c r="H89" s="5">
        <f>$D89*$F89</f>
        <v>0</v>
      </c>
      <c r="I89" s="5">
        <f>$E89*$F89</f>
        <v>0</v>
      </c>
      <c r="J89" s="6">
        <f>VLOOKUP($A89,'Dim SKU'!$A:$R,2,FALSE)</f>
        <v>0</v>
      </c>
      <c r="K89" s="6">
        <f>VLOOKUP($A89,'Dim SKU'!$A:$R,12,FALSE)</f>
        <v>0</v>
      </c>
      <c r="L89" s="7">
        <f>VLOOKUP($A89,'Dim SKU'!$A:$R,14,FALSE)</f>
        <v>0</v>
      </c>
      <c r="M89" s="7">
        <f>YEAR($B89)</f>
        <v>0</v>
      </c>
    </row>
    <row r="90" spans="1:13">
      <c r="A90" t="s">
        <v>181</v>
      </c>
      <c r="B90" s="4">
        <v>44484</v>
      </c>
      <c r="C90">
        <v>8</v>
      </c>
      <c r="D90">
        <v>6</v>
      </c>
      <c r="E90">
        <v>0</v>
      </c>
      <c r="F90" s="5">
        <f>VLOOKUP($A90,'Dim SKU'!$A:$R,18,FALSE)</f>
        <v>0</v>
      </c>
      <c r="G90" s="5">
        <f>$C90*$F90</f>
        <v>0</v>
      </c>
      <c r="H90" s="5">
        <f>$D90*$F90</f>
        <v>0</v>
      </c>
      <c r="I90" s="5">
        <f>$E90*$F90</f>
        <v>0</v>
      </c>
      <c r="J90" s="6">
        <f>VLOOKUP($A90,'Dim SKU'!$A:$R,2,FALSE)</f>
        <v>0</v>
      </c>
      <c r="K90" s="6">
        <f>VLOOKUP($A90,'Dim SKU'!$A:$R,12,FALSE)</f>
        <v>0</v>
      </c>
      <c r="L90" s="7">
        <f>VLOOKUP($A90,'Dim SKU'!$A:$R,14,FALSE)</f>
        <v>0</v>
      </c>
      <c r="M90" s="7">
        <f>YEAR($B90)</f>
        <v>0</v>
      </c>
    </row>
    <row r="91" spans="1:13">
      <c r="A91" t="s">
        <v>182</v>
      </c>
      <c r="B91" s="4">
        <v>44484</v>
      </c>
      <c r="C91">
        <v>5</v>
      </c>
      <c r="D91">
        <v>4</v>
      </c>
      <c r="E91">
        <v>0</v>
      </c>
      <c r="F91" s="5">
        <f>VLOOKUP($A91,'Dim SKU'!$A:$R,18,FALSE)</f>
        <v>0</v>
      </c>
      <c r="G91" s="5">
        <f>$C91*$F91</f>
        <v>0</v>
      </c>
      <c r="H91" s="5">
        <f>$D91*$F91</f>
        <v>0</v>
      </c>
      <c r="I91" s="5">
        <f>$E91*$F91</f>
        <v>0</v>
      </c>
      <c r="J91" s="6">
        <f>VLOOKUP($A91,'Dim SKU'!$A:$R,2,FALSE)</f>
        <v>0</v>
      </c>
      <c r="K91" s="6">
        <f>VLOOKUP($A91,'Dim SKU'!$A:$R,12,FALSE)</f>
        <v>0</v>
      </c>
      <c r="L91" s="7">
        <f>VLOOKUP($A91,'Dim SKU'!$A:$R,14,FALSE)</f>
        <v>0</v>
      </c>
      <c r="M91" s="7">
        <f>YEAR($B91)</f>
        <v>0</v>
      </c>
    </row>
    <row r="92" spans="1:13">
      <c r="A92" t="s">
        <v>183</v>
      </c>
      <c r="B92" s="4">
        <v>44484</v>
      </c>
      <c r="C92">
        <v>10</v>
      </c>
      <c r="D92">
        <v>7</v>
      </c>
      <c r="E92">
        <v>1</v>
      </c>
      <c r="F92" s="5">
        <f>VLOOKUP($A92,'Dim SKU'!$A:$R,18,FALSE)</f>
        <v>0</v>
      </c>
      <c r="G92" s="5">
        <f>$C92*$F92</f>
        <v>0</v>
      </c>
      <c r="H92" s="5">
        <f>$D92*$F92</f>
        <v>0</v>
      </c>
      <c r="I92" s="5">
        <f>$E92*$F92</f>
        <v>0</v>
      </c>
      <c r="J92" s="6">
        <f>VLOOKUP($A92,'Dim SKU'!$A:$R,2,FALSE)</f>
        <v>0</v>
      </c>
      <c r="K92" s="6">
        <f>VLOOKUP($A92,'Dim SKU'!$A:$R,12,FALSE)</f>
        <v>0</v>
      </c>
      <c r="L92" s="7">
        <f>VLOOKUP($A92,'Dim SKU'!$A:$R,14,FALSE)</f>
        <v>0</v>
      </c>
      <c r="M92" s="7">
        <f>YEAR($B92)</f>
        <v>0</v>
      </c>
    </row>
    <row r="93" spans="1:13">
      <c r="A93" t="s">
        <v>184</v>
      </c>
      <c r="B93" s="4">
        <v>44484</v>
      </c>
      <c r="C93">
        <v>6</v>
      </c>
      <c r="D93">
        <v>4</v>
      </c>
      <c r="E93">
        <v>0</v>
      </c>
      <c r="F93" s="5">
        <f>VLOOKUP($A93,'Dim SKU'!$A:$R,18,FALSE)</f>
        <v>0</v>
      </c>
      <c r="G93" s="5">
        <f>$C93*$F93</f>
        <v>0</v>
      </c>
      <c r="H93" s="5">
        <f>$D93*$F93</f>
        <v>0</v>
      </c>
      <c r="I93" s="5">
        <f>$E93*$F93</f>
        <v>0</v>
      </c>
      <c r="J93" s="6">
        <f>VLOOKUP($A93,'Dim SKU'!$A:$R,2,FALSE)</f>
        <v>0</v>
      </c>
      <c r="K93" s="6">
        <f>VLOOKUP($A93,'Dim SKU'!$A:$R,12,FALSE)</f>
        <v>0</v>
      </c>
      <c r="L93" s="7">
        <f>VLOOKUP($A93,'Dim SKU'!$A:$R,14,FALSE)</f>
        <v>0</v>
      </c>
      <c r="M93" s="7">
        <f>YEAR($B93)</f>
        <v>0</v>
      </c>
    </row>
    <row r="94" spans="1:13">
      <c r="A94" t="s">
        <v>185</v>
      </c>
      <c r="B94" s="4">
        <v>44484</v>
      </c>
      <c r="C94">
        <v>4</v>
      </c>
      <c r="D94">
        <v>3</v>
      </c>
      <c r="E94">
        <v>0</v>
      </c>
      <c r="F94" s="5">
        <f>VLOOKUP($A94,'Dim SKU'!$A:$R,18,FALSE)</f>
        <v>0</v>
      </c>
      <c r="G94" s="5">
        <f>$C94*$F94</f>
        <v>0</v>
      </c>
      <c r="H94" s="5">
        <f>$D94*$F94</f>
        <v>0</v>
      </c>
      <c r="I94" s="5">
        <f>$E94*$F94</f>
        <v>0</v>
      </c>
      <c r="J94" s="6">
        <f>VLOOKUP($A94,'Dim SKU'!$A:$R,2,FALSE)</f>
        <v>0</v>
      </c>
      <c r="K94" s="6">
        <f>VLOOKUP($A94,'Dim SKU'!$A:$R,12,FALSE)</f>
        <v>0</v>
      </c>
      <c r="L94" s="7">
        <f>VLOOKUP($A94,'Dim SKU'!$A:$R,14,FALSE)</f>
        <v>0</v>
      </c>
      <c r="M94" s="7">
        <f>YEAR($B94)</f>
        <v>0</v>
      </c>
    </row>
    <row r="95" spans="1:13">
      <c r="A95" t="s">
        <v>186</v>
      </c>
      <c r="B95" s="4">
        <v>44484</v>
      </c>
      <c r="C95">
        <v>6</v>
      </c>
      <c r="D95">
        <v>4</v>
      </c>
      <c r="E95">
        <v>0</v>
      </c>
      <c r="F95" s="5">
        <f>VLOOKUP($A95,'Dim SKU'!$A:$R,18,FALSE)</f>
        <v>0</v>
      </c>
      <c r="G95" s="5">
        <f>$C95*$F95</f>
        <v>0</v>
      </c>
      <c r="H95" s="5">
        <f>$D95*$F95</f>
        <v>0</v>
      </c>
      <c r="I95" s="5">
        <f>$E95*$F95</f>
        <v>0</v>
      </c>
      <c r="J95" s="6">
        <f>VLOOKUP($A95,'Dim SKU'!$A:$R,2,FALSE)</f>
        <v>0</v>
      </c>
      <c r="K95" s="6">
        <f>VLOOKUP($A95,'Dim SKU'!$A:$R,12,FALSE)</f>
        <v>0</v>
      </c>
      <c r="L95" s="7">
        <f>VLOOKUP($A95,'Dim SKU'!$A:$R,14,FALSE)</f>
        <v>0</v>
      </c>
      <c r="M95" s="7">
        <f>YEAR($B95)</f>
        <v>0</v>
      </c>
    </row>
    <row r="96" spans="1:13">
      <c r="A96" t="s">
        <v>187</v>
      </c>
      <c r="B96" s="4">
        <v>44484</v>
      </c>
      <c r="C96">
        <v>4</v>
      </c>
      <c r="D96">
        <v>3</v>
      </c>
      <c r="E96">
        <v>0</v>
      </c>
      <c r="F96" s="5">
        <f>VLOOKUP($A96,'Dim SKU'!$A:$R,18,FALSE)</f>
        <v>0</v>
      </c>
      <c r="G96" s="5">
        <f>$C96*$F96</f>
        <v>0</v>
      </c>
      <c r="H96" s="5">
        <f>$D96*$F96</f>
        <v>0</v>
      </c>
      <c r="I96" s="5">
        <f>$E96*$F96</f>
        <v>0</v>
      </c>
      <c r="J96" s="6">
        <f>VLOOKUP($A96,'Dim SKU'!$A:$R,2,FALSE)</f>
        <v>0</v>
      </c>
      <c r="K96" s="6">
        <f>VLOOKUP($A96,'Dim SKU'!$A:$R,12,FALSE)</f>
        <v>0</v>
      </c>
      <c r="L96" s="7">
        <f>VLOOKUP($A96,'Dim SKU'!$A:$R,14,FALSE)</f>
        <v>0</v>
      </c>
      <c r="M96" s="7">
        <f>YEAR($B96)</f>
        <v>0</v>
      </c>
    </row>
    <row r="97" spans="1:13">
      <c r="A97" t="s">
        <v>188</v>
      </c>
      <c r="B97" s="4">
        <v>44484</v>
      </c>
      <c r="C97">
        <v>2</v>
      </c>
      <c r="D97">
        <v>2</v>
      </c>
      <c r="E97">
        <v>0</v>
      </c>
      <c r="F97" s="5">
        <f>VLOOKUP($A97,'Dim SKU'!$A:$R,18,FALSE)</f>
        <v>0</v>
      </c>
      <c r="G97" s="5">
        <f>$C97*$F97</f>
        <v>0</v>
      </c>
      <c r="H97" s="5">
        <f>$D97*$F97</f>
        <v>0</v>
      </c>
      <c r="I97" s="5">
        <f>$E97*$F97</f>
        <v>0</v>
      </c>
      <c r="J97" s="6">
        <f>VLOOKUP($A97,'Dim SKU'!$A:$R,2,FALSE)</f>
        <v>0</v>
      </c>
      <c r="K97" s="6">
        <f>VLOOKUP($A97,'Dim SKU'!$A:$R,12,FALSE)</f>
        <v>0</v>
      </c>
      <c r="L97" s="7">
        <f>VLOOKUP($A97,'Dim SKU'!$A:$R,14,FALSE)</f>
        <v>0</v>
      </c>
      <c r="M97" s="7">
        <f>YEAR($B97)</f>
        <v>0</v>
      </c>
    </row>
    <row r="98" spans="1:13">
      <c r="A98" t="s">
        <v>189</v>
      </c>
      <c r="B98" s="4">
        <v>44484</v>
      </c>
      <c r="C98">
        <v>4</v>
      </c>
      <c r="D98">
        <v>4</v>
      </c>
      <c r="E98">
        <v>0</v>
      </c>
      <c r="F98" s="5">
        <f>VLOOKUP($A98,'Dim SKU'!$A:$R,18,FALSE)</f>
        <v>0</v>
      </c>
      <c r="G98" s="5">
        <f>$C98*$F98</f>
        <v>0</v>
      </c>
      <c r="H98" s="5">
        <f>$D98*$F98</f>
        <v>0</v>
      </c>
      <c r="I98" s="5">
        <f>$E98*$F98</f>
        <v>0</v>
      </c>
      <c r="J98" s="6">
        <f>VLOOKUP($A98,'Dim SKU'!$A:$R,2,FALSE)</f>
        <v>0</v>
      </c>
      <c r="K98" s="6">
        <f>VLOOKUP($A98,'Dim SKU'!$A:$R,12,FALSE)</f>
        <v>0</v>
      </c>
      <c r="L98" s="7">
        <f>VLOOKUP($A98,'Dim SKU'!$A:$R,14,FALSE)</f>
        <v>0</v>
      </c>
      <c r="M98" s="7">
        <f>YEAR($B98)</f>
        <v>0</v>
      </c>
    </row>
    <row r="99" spans="1:13">
      <c r="A99" t="s">
        <v>190</v>
      </c>
      <c r="B99" s="4">
        <v>44484</v>
      </c>
      <c r="C99">
        <v>2</v>
      </c>
      <c r="D99">
        <v>2</v>
      </c>
      <c r="E99">
        <v>0</v>
      </c>
      <c r="F99" s="5">
        <f>VLOOKUP($A99,'Dim SKU'!$A:$R,18,FALSE)</f>
        <v>0</v>
      </c>
      <c r="G99" s="5">
        <f>$C99*$F99</f>
        <v>0</v>
      </c>
      <c r="H99" s="5">
        <f>$D99*$F99</f>
        <v>0</v>
      </c>
      <c r="I99" s="5">
        <f>$E99*$F99</f>
        <v>0</v>
      </c>
      <c r="J99" s="6">
        <f>VLOOKUP($A99,'Dim SKU'!$A:$R,2,FALSE)</f>
        <v>0</v>
      </c>
      <c r="K99" s="6">
        <f>VLOOKUP($A99,'Dim SKU'!$A:$R,12,FALSE)</f>
        <v>0</v>
      </c>
      <c r="L99" s="7">
        <f>VLOOKUP($A99,'Dim SKU'!$A:$R,14,FALSE)</f>
        <v>0</v>
      </c>
      <c r="M99" s="7">
        <f>YEAR($B99)</f>
        <v>0</v>
      </c>
    </row>
    <row r="100" spans="1:13">
      <c r="A100" t="s">
        <v>191</v>
      </c>
      <c r="B100" s="4">
        <v>44484</v>
      </c>
      <c r="C100">
        <v>2</v>
      </c>
      <c r="D100">
        <v>1</v>
      </c>
      <c r="E100">
        <v>0</v>
      </c>
      <c r="F100" s="5">
        <f>VLOOKUP($A100,'Dim SKU'!$A:$R,18,FALSE)</f>
        <v>0</v>
      </c>
      <c r="G100" s="5">
        <f>$C100*$F100</f>
        <v>0</v>
      </c>
      <c r="H100" s="5">
        <f>$D100*$F100</f>
        <v>0</v>
      </c>
      <c r="I100" s="5">
        <f>$E100*$F100</f>
        <v>0</v>
      </c>
      <c r="J100" s="6">
        <f>VLOOKUP($A100,'Dim SKU'!$A:$R,2,FALSE)</f>
        <v>0</v>
      </c>
      <c r="K100" s="6">
        <f>VLOOKUP($A100,'Dim SKU'!$A:$R,12,FALSE)</f>
        <v>0</v>
      </c>
      <c r="L100" s="7">
        <f>VLOOKUP($A100,'Dim SKU'!$A:$R,14,FALSE)</f>
        <v>0</v>
      </c>
      <c r="M100" s="7">
        <f>YEAR($B100)</f>
        <v>0</v>
      </c>
    </row>
    <row r="101" spans="1:13">
      <c r="A101" t="s">
        <v>192</v>
      </c>
      <c r="B101" s="4">
        <v>44484</v>
      </c>
      <c r="C101">
        <v>7</v>
      </c>
      <c r="D101">
        <v>6</v>
      </c>
      <c r="E101">
        <v>0</v>
      </c>
      <c r="F101" s="5">
        <f>VLOOKUP($A101,'Dim SKU'!$A:$R,18,FALSE)</f>
        <v>0</v>
      </c>
      <c r="G101" s="5">
        <f>$C101*$F101</f>
        <v>0</v>
      </c>
      <c r="H101" s="5">
        <f>$D101*$F101</f>
        <v>0</v>
      </c>
      <c r="I101" s="5">
        <f>$E101*$F101</f>
        <v>0</v>
      </c>
      <c r="J101" s="6">
        <f>VLOOKUP($A101,'Dim SKU'!$A:$R,2,FALSE)</f>
        <v>0</v>
      </c>
      <c r="K101" s="6">
        <f>VLOOKUP($A101,'Dim SKU'!$A:$R,12,FALSE)</f>
        <v>0</v>
      </c>
      <c r="L101" s="7">
        <f>VLOOKUP($A101,'Dim SKU'!$A:$R,14,FALSE)</f>
        <v>0</v>
      </c>
      <c r="M101" s="7">
        <f>YEAR($B101)</f>
        <v>0</v>
      </c>
    </row>
    <row r="102" spans="1:13">
      <c r="A102" t="s">
        <v>193</v>
      </c>
      <c r="B102" s="4">
        <v>44484</v>
      </c>
      <c r="C102">
        <v>4</v>
      </c>
      <c r="D102">
        <v>3</v>
      </c>
      <c r="E102">
        <v>0</v>
      </c>
      <c r="F102" s="5">
        <f>VLOOKUP($A102,'Dim SKU'!$A:$R,18,FALSE)</f>
        <v>0</v>
      </c>
      <c r="G102" s="5">
        <f>$C102*$F102</f>
        <v>0</v>
      </c>
      <c r="H102" s="5">
        <f>$D102*$F102</f>
        <v>0</v>
      </c>
      <c r="I102" s="5">
        <f>$E102*$F102</f>
        <v>0</v>
      </c>
      <c r="J102" s="6">
        <f>VLOOKUP($A102,'Dim SKU'!$A:$R,2,FALSE)</f>
        <v>0</v>
      </c>
      <c r="K102" s="6">
        <f>VLOOKUP($A102,'Dim SKU'!$A:$R,12,FALSE)</f>
        <v>0</v>
      </c>
      <c r="L102" s="7">
        <f>VLOOKUP($A102,'Dim SKU'!$A:$R,14,FALSE)</f>
        <v>0</v>
      </c>
      <c r="M102" s="7">
        <f>YEAR($B102)</f>
        <v>0</v>
      </c>
    </row>
    <row r="103" spans="1:13">
      <c r="A103" t="s">
        <v>194</v>
      </c>
      <c r="B103" s="4">
        <v>44484</v>
      </c>
      <c r="C103">
        <v>3</v>
      </c>
      <c r="D103">
        <v>2</v>
      </c>
      <c r="E103">
        <v>0</v>
      </c>
      <c r="F103" s="5">
        <f>VLOOKUP($A103,'Dim SKU'!$A:$R,18,FALSE)</f>
        <v>0</v>
      </c>
      <c r="G103" s="5">
        <f>$C103*$F103</f>
        <v>0</v>
      </c>
      <c r="H103" s="5">
        <f>$D103*$F103</f>
        <v>0</v>
      </c>
      <c r="I103" s="5">
        <f>$E103*$F103</f>
        <v>0</v>
      </c>
      <c r="J103" s="6">
        <f>VLOOKUP($A103,'Dim SKU'!$A:$R,2,FALSE)</f>
        <v>0</v>
      </c>
      <c r="K103" s="6">
        <f>VLOOKUP($A103,'Dim SKU'!$A:$R,12,FALSE)</f>
        <v>0</v>
      </c>
      <c r="L103" s="7">
        <f>VLOOKUP($A103,'Dim SKU'!$A:$R,14,FALSE)</f>
        <v>0</v>
      </c>
      <c r="M103" s="7">
        <f>YEAR($B103)</f>
        <v>0</v>
      </c>
    </row>
    <row r="104" spans="1:13">
      <c r="A104" t="s">
        <v>195</v>
      </c>
      <c r="B104" s="4">
        <v>44484</v>
      </c>
      <c r="C104">
        <v>9</v>
      </c>
      <c r="D104">
        <v>8</v>
      </c>
      <c r="E104">
        <v>1</v>
      </c>
      <c r="F104" s="5">
        <f>VLOOKUP($A104,'Dim SKU'!$A:$R,18,FALSE)</f>
        <v>0</v>
      </c>
      <c r="G104" s="5">
        <f>$C104*$F104</f>
        <v>0</v>
      </c>
      <c r="H104" s="5">
        <f>$D104*$F104</f>
        <v>0</v>
      </c>
      <c r="I104" s="5">
        <f>$E104*$F104</f>
        <v>0</v>
      </c>
      <c r="J104" s="6">
        <f>VLOOKUP($A104,'Dim SKU'!$A:$R,2,FALSE)</f>
        <v>0</v>
      </c>
      <c r="K104" s="6">
        <f>VLOOKUP($A104,'Dim SKU'!$A:$R,12,FALSE)</f>
        <v>0</v>
      </c>
      <c r="L104" s="7">
        <f>VLOOKUP($A104,'Dim SKU'!$A:$R,14,FALSE)</f>
        <v>0</v>
      </c>
      <c r="M104" s="7">
        <f>YEAR($B104)</f>
        <v>0</v>
      </c>
    </row>
    <row r="105" spans="1:13">
      <c r="A105" t="s">
        <v>196</v>
      </c>
      <c r="B105" s="4">
        <v>44484</v>
      </c>
      <c r="C105">
        <v>6</v>
      </c>
      <c r="D105">
        <v>5</v>
      </c>
      <c r="E105">
        <v>0</v>
      </c>
      <c r="F105" s="5">
        <f>VLOOKUP($A105,'Dim SKU'!$A:$R,18,FALSE)</f>
        <v>0</v>
      </c>
      <c r="G105" s="5">
        <f>$C105*$F105</f>
        <v>0</v>
      </c>
      <c r="H105" s="5">
        <f>$D105*$F105</f>
        <v>0</v>
      </c>
      <c r="I105" s="5">
        <f>$E105*$F105</f>
        <v>0</v>
      </c>
      <c r="J105" s="6">
        <f>VLOOKUP($A105,'Dim SKU'!$A:$R,2,FALSE)</f>
        <v>0</v>
      </c>
      <c r="K105" s="6">
        <f>VLOOKUP($A105,'Dim SKU'!$A:$R,12,FALSE)</f>
        <v>0</v>
      </c>
      <c r="L105" s="7">
        <f>VLOOKUP($A105,'Dim SKU'!$A:$R,14,FALSE)</f>
        <v>0</v>
      </c>
      <c r="M105" s="7">
        <f>YEAR($B105)</f>
        <v>0</v>
      </c>
    </row>
    <row r="106" spans="1:13">
      <c r="A106" t="s">
        <v>197</v>
      </c>
      <c r="B106" s="4">
        <v>44484</v>
      </c>
      <c r="C106">
        <v>4</v>
      </c>
      <c r="D106">
        <v>3</v>
      </c>
      <c r="E106">
        <v>0</v>
      </c>
      <c r="F106" s="5">
        <f>VLOOKUP($A106,'Dim SKU'!$A:$R,18,FALSE)</f>
        <v>0</v>
      </c>
      <c r="G106" s="5">
        <f>$C106*$F106</f>
        <v>0</v>
      </c>
      <c r="H106" s="5">
        <f>$D106*$F106</f>
        <v>0</v>
      </c>
      <c r="I106" s="5">
        <f>$E106*$F106</f>
        <v>0</v>
      </c>
      <c r="J106" s="6">
        <f>VLOOKUP($A106,'Dim SKU'!$A:$R,2,FALSE)</f>
        <v>0</v>
      </c>
      <c r="K106" s="6">
        <f>VLOOKUP($A106,'Dim SKU'!$A:$R,12,FALSE)</f>
        <v>0</v>
      </c>
      <c r="L106" s="7">
        <f>VLOOKUP($A106,'Dim SKU'!$A:$R,14,FALSE)</f>
        <v>0</v>
      </c>
      <c r="M106" s="7">
        <f>YEAR($B106)</f>
        <v>0</v>
      </c>
    </row>
    <row r="107" spans="1:13">
      <c r="A107" t="s">
        <v>198</v>
      </c>
      <c r="B107" s="4">
        <v>44484</v>
      </c>
      <c r="C107">
        <v>11</v>
      </c>
      <c r="D107">
        <v>9</v>
      </c>
      <c r="E107">
        <v>1</v>
      </c>
      <c r="F107" s="5">
        <f>VLOOKUP($A107,'Dim SKU'!$A:$R,18,FALSE)</f>
        <v>0</v>
      </c>
      <c r="G107" s="5">
        <f>$C107*$F107</f>
        <v>0</v>
      </c>
      <c r="H107" s="5">
        <f>$D107*$F107</f>
        <v>0</v>
      </c>
      <c r="I107" s="5">
        <f>$E107*$F107</f>
        <v>0</v>
      </c>
      <c r="J107" s="6">
        <f>VLOOKUP($A107,'Dim SKU'!$A:$R,2,FALSE)</f>
        <v>0</v>
      </c>
      <c r="K107" s="6">
        <f>VLOOKUP($A107,'Dim SKU'!$A:$R,12,FALSE)</f>
        <v>0</v>
      </c>
      <c r="L107" s="7">
        <f>VLOOKUP($A107,'Dim SKU'!$A:$R,14,FALSE)</f>
        <v>0</v>
      </c>
      <c r="M107" s="7">
        <f>YEAR($B107)</f>
        <v>0</v>
      </c>
    </row>
    <row r="108" spans="1:13">
      <c r="A108" t="s">
        <v>199</v>
      </c>
      <c r="B108" s="4">
        <v>44484</v>
      </c>
      <c r="C108">
        <v>7</v>
      </c>
      <c r="D108">
        <v>6</v>
      </c>
      <c r="E108">
        <v>0</v>
      </c>
      <c r="F108" s="5">
        <f>VLOOKUP($A108,'Dim SKU'!$A:$R,18,FALSE)</f>
        <v>0</v>
      </c>
      <c r="G108" s="5">
        <f>$C108*$F108</f>
        <v>0</v>
      </c>
      <c r="H108" s="5">
        <f>$D108*$F108</f>
        <v>0</v>
      </c>
      <c r="I108" s="5">
        <f>$E108*$F108</f>
        <v>0</v>
      </c>
      <c r="J108" s="6">
        <f>VLOOKUP($A108,'Dim SKU'!$A:$R,2,FALSE)</f>
        <v>0</v>
      </c>
      <c r="K108" s="6">
        <f>VLOOKUP($A108,'Dim SKU'!$A:$R,12,FALSE)</f>
        <v>0</v>
      </c>
      <c r="L108" s="7">
        <f>VLOOKUP($A108,'Dim SKU'!$A:$R,14,FALSE)</f>
        <v>0</v>
      </c>
      <c r="M108" s="7">
        <f>YEAR($B108)</f>
        <v>0</v>
      </c>
    </row>
    <row r="109" spans="1:13">
      <c r="A109" t="s">
        <v>200</v>
      </c>
      <c r="B109" s="4">
        <v>44484</v>
      </c>
      <c r="C109">
        <v>4</v>
      </c>
      <c r="D109">
        <v>4</v>
      </c>
      <c r="E109">
        <v>0</v>
      </c>
      <c r="F109" s="5">
        <f>VLOOKUP($A109,'Dim SKU'!$A:$R,18,FALSE)</f>
        <v>0</v>
      </c>
      <c r="G109" s="5">
        <f>$C109*$F109</f>
        <v>0</v>
      </c>
      <c r="H109" s="5">
        <f>$D109*$F109</f>
        <v>0</v>
      </c>
      <c r="I109" s="5">
        <f>$E109*$F109</f>
        <v>0</v>
      </c>
      <c r="J109" s="6">
        <f>VLOOKUP($A109,'Dim SKU'!$A:$R,2,FALSE)</f>
        <v>0</v>
      </c>
      <c r="K109" s="6">
        <f>VLOOKUP($A109,'Dim SKU'!$A:$R,12,FALSE)</f>
        <v>0</v>
      </c>
      <c r="L109" s="7">
        <f>VLOOKUP($A109,'Dim SKU'!$A:$R,14,FALSE)</f>
        <v>0</v>
      </c>
      <c r="M109" s="7">
        <f>YEAR($B109)</f>
        <v>0</v>
      </c>
    </row>
    <row r="110" spans="1:13">
      <c r="A110" t="s">
        <v>201</v>
      </c>
      <c r="B110" s="4">
        <v>44484</v>
      </c>
      <c r="C110">
        <v>11</v>
      </c>
      <c r="D110">
        <v>9</v>
      </c>
      <c r="E110">
        <v>1</v>
      </c>
      <c r="F110" s="5">
        <f>VLOOKUP($A110,'Dim SKU'!$A:$R,18,FALSE)</f>
        <v>0</v>
      </c>
      <c r="G110" s="5">
        <f>$C110*$F110</f>
        <v>0</v>
      </c>
      <c r="H110" s="5">
        <f>$D110*$F110</f>
        <v>0</v>
      </c>
      <c r="I110" s="5">
        <f>$E110*$F110</f>
        <v>0</v>
      </c>
      <c r="J110" s="6">
        <f>VLOOKUP($A110,'Dim SKU'!$A:$R,2,FALSE)</f>
        <v>0</v>
      </c>
      <c r="K110" s="6">
        <f>VLOOKUP($A110,'Dim SKU'!$A:$R,12,FALSE)</f>
        <v>0</v>
      </c>
      <c r="L110" s="7">
        <f>VLOOKUP($A110,'Dim SKU'!$A:$R,14,FALSE)</f>
        <v>0</v>
      </c>
      <c r="M110" s="7">
        <f>YEAR($B110)</f>
        <v>0</v>
      </c>
    </row>
    <row r="111" spans="1:13">
      <c r="A111" t="s">
        <v>202</v>
      </c>
      <c r="B111" s="4">
        <v>44484</v>
      </c>
      <c r="C111">
        <v>6</v>
      </c>
      <c r="D111">
        <v>5</v>
      </c>
      <c r="E111">
        <v>0</v>
      </c>
      <c r="F111" s="5">
        <f>VLOOKUP($A111,'Dim SKU'!$A:$R,18,FALSE)</f>
        <v>0</v>
      </c>
      <c r="G111" s="5">
        <f>$C111*$F111</f>
        <v>0</v>
      </c>
      <c r="H111" s="5">
        <f>$D111*$F111</f>
        <v>0</v>
      </c>
      <c r="I111" s="5">
        <f>$E111*$F111</f>
        <v>0</v>
      </c>
      <c r="J111" s="6">
        <f>VLOOKUP($A111,'Dim SKU'!$A:$R,2,FALSE)</f>
        <v>0</v>
      </c>
      <c r="K111" s="6">
        <f>VLOOKUP($A111,'Dim SKU'!$A:$R,12,FALSE)</f>
        <v>0</v>
      </c>
      <c r="L111" s="7">
        <f>VLOOKUP($A111,'Dim SKU'!$A:$R,14,FALSE)</f>
        <v>0</v>
      </c>
      <c r="M111" s="7">
        <f>YEAR($B111)</f>
        <v>0</v>
      </c>
    </row>
    <row r="112" spans="1:13">
      <c r="A112" t="s">
        <v>203</v>
      </c>
      <c r="B112" s="4">
        <v>44484</v>
      </c>
      <c r="C112">
        <v>4</v>
      </c>
      <c r="D112">
        <v>4</v>
      </c>
      <c r="E112">
        <v>0</v>
      </c>
      <c r="F112" s="5">
        <f>VLOOKUP($A112,'Dim SKU'!$A:$R,18,FALSE)</f>
        <v>0</v>
      </c>
      <c r="G112" s="5">
        <f>$C112*$F112</f>
        <v>0</v>
      </c>
      <c r="H112" s="5">
        <f>$D112*$F112</f>
        <v>0</v>
      </c>
      <c r="I112" s="5">
        <f>$E112*$F112</f>
        <v>0</v>
      </c>
      <c r="J112" s="6">
        <f>VLOOKUP($A112,'Dim SKU'!$A:$R,2,FALSE)</f>
        <v>0</v>
      </c>
      <c r="K112" s="6">
        <f>VLOOKUP($A112,'Dim SKU'!$A:$R,12,FALSE)</f>
        <v>0</v>
      </c>
      <c r="L112" s="7">
        <f>VLOOKUP($A112,'Dim SKU'!$A:$R,14,FALSE)</f>
        <v>0</v>
      </c>
      <c r="M112" s="7">
        <f>YEAR($B112)</f>
        <v>0</v>
      </c>
    </row>
    <row r="113" spans="1:13">
      <c r="A113" t="s">
        <v>204</v>
      </c>
      <c r="B113" s="4">
        <v>44484</v>
      </c>
      <c r="C113">
        <v>9</v>
      </c>
      <c r="D113">
        <v>8</v>
      </c>
      <c r="E113">
        <v>0</v>
      </c>
      <c r="F113" s="5">
        <f>VLOOKUP($A113,'Dim SKU'!$A:$R,18,FALSE)</f>
        <v>0</v>
      </c>
      <c r="G113" s="5">
        <f>$C113*$F113</f>
        <v>0</v>
      </c>
      <c r="H113" s="5">
        <f>$D113*$F113</f>
        <v>0</v>
      </c>
      <c r="I113" s="5">
        <f>$E113*$F113</f>
        <v>0</v>
      </c>
      <c r="J113" s="6">
        <f>VLOOKUP($A113,'Dim SKU'!$A:$R,2,FALSE)</f>
        <v>0</v>
      </c>
      <c r="K113" s="6">
        <f>VLOOKUP($A113,'Dim SKU'!$A:$R,12,FALSE)</f>
        <v>0</v>
      </c>
      <c r="L113" s="7">
        <f>VLOOKUP($A113,'Dim SKU'!$A:$R,14,FALSE)</f>
        <v>0</v>
      </c>
      <c r="M113" s="7">
        <f>YEAR($B113)</f>
        <v>0</v>
      </c>
    </row>
    <row r="114" spans="1:13">
      <c r="A114" t="s">
        <v>205</v>
      </c>
      <c r="B114" s="4">
        <v>44484</v>
      </c>
      <c r="C114">
        <v>6</v>
      </c>
      <c r="D114">
        <v>5</v>
      </c>
      <c r="E114">
        <v>0</v>
      </c>
      <c r="F114" s="5">
        <f>VLOOKUP($A114,'Dim SKU'!$A:$R,18,FALSE)</f>
        <v>0</v>
      </c>
      <c r="G114" s="5">
        <f>$C114*$F114</f>
        <v>0</v>
      </c>
      <c r="H114" s="5">
        <f>$D114*$F114</f>
        <v>0</v>
      </c>
      <c r="I114" s="5">
        <f>$E114*$F114</f>
        <v>0</v>
      </c>
      <c r="J114" s="6">
        <f>VLOOKUP($A114,'Dim SKU'!$A:$R,2,FALSE)</f>
        <v>0</v>
      </c>
      <c r="K114" s="6">
        <f>VLOOKUP($A114,'Dim SKU'!$A:$R,12,FALSE)</f>
        <v>0</v>
      </c>
      <c r="L114" s="7">
        <f>VLOOKUP($A114,'Dim SKU'!$A:$R,14,FALSE)</f>
        <v>0</v>
      </c>
      <c r="M114" s="7">
        <f>YEAR($B114)</f>
        <v>0</v>
      </c>
    </row>
    <row r="115" spans="1:13">
      <c r="A115" t="s">
        <v>206</v>
      </c>
      <c r="B115" s="4">
        <v>44484</v>
      </c>
      <c r="C115">
        <v>4</v>
      </c>
      <c r="D115">
        <v>3</v>
      </c>
      <c r="E115">
        <v>0</v>
      </c>
      <c r="F115" s="5">
        <f>VLOOKUP($A115,'Dim SKU'!$A:$R,18,FALSE)</f>
        <v>0</v>
      </c>
      <c r="G115" s="5">
        <f>$C115*$F115</f>
        <v>0</v>
      </c>
      <c r="H115" s="5">
        <f>$D115*$F115</f>
        <v>0</v>
      </c>
      <c r="I115" s="5">
        <f>$E115*$F115</f>
        <v>0</v>
      </c>
      <c r="J115" s="6">
        <f>VLOOKUP($A115,'Dim SKU'!$A:$R,2,FALSE)</f>
        <v>0</v>
      </c>
      <c r="K115" s="6">
        <f>VLOOKUP($A115,'Dim SKU'!$A:$R,12,FALSE)</f>
        <v>0</v>
      </c>
      <c r="L115" s="7">
        <f>VLOOKUP($A115,'Dim SKU'!$A:$R,14,FALSE)</f>
        <v>0</v>
      </c>
      <c r="M115" s="7">
        <f>YEAR($B115)</f>
        <v>0</v>
      </c>
    </row>
    <row r="116" spans="1:13">
      <c r="A116" t="s">
        <v>207</v>
      </c>
      <c r="B116" s="4">
        <v>44484</v>
      </c>
      <c r="C116">
        <v>7</v>
      </c>
      <c r="D116">
        <v>6</v>
      </c>
      <c r="E116">
        <v>0</v>
      </c>
      <c r="F116" s="5">
        <f>VLOOKUP($A116,'Dim SKU'!$A:$R,18,FALSE)</f>
        <v>0</v>
      </c>
      <c r="G116" s="5">
        <f>$C116*$F116</f>
        <v>0</v>
      </c>
      <c r="H116" s="5">
        <f>$D116*$F116</f>
        <v>0</v>
      </c>
      <c r="I116" s="5">
        <f>$E116*$F116</f>
        <v>0</v>
      </c>
      <c r="J116" s="6">
        <f>VLOOKUP($A116,'Dim SKU'!$A:$R,2,FALSE)</f>
        <v>0</v>
      </c>
      <c r="K116" s="6">
        <f>VLOOKUP($A116,'Dim SKU'!$A:$R,12,FALSE)</f>
        <v>0</v>
      </c>
      <c r="L116" s="7">
        <f>VLOOKUP($A116,'Dim SKU'!$A:$R,14,FALSE)</f>
        <v>0</v>
      </c>
      <c r="M116" s="7">
        <f>YEAR($B116)</f>
        <v>0</v>
      </c>
    </row>
    <row r="117" spans="1:13">
      <c r="A117" t="s">
        <v>208</v>
      </c>
      <c r="B117" s="4">
        <v>44484</v>
      </c>
      <c r="C117">
        <v>4</v>
      </c>
      <c r="D117">
        <v>3</v>
      </c>
      <c r="E117">
        <v>0</v>
      </c>
      <c r="F117" s="5">
        <f>VLOOKUP($A117,'Dim SKU'!$A:$R,18,FALSE)</f>
        <v>0</v>
      </c>
      <c r="G117" s="5">
        <f>$C117*$F117</f>
        <v>0</v>
      </c>
      <c r="H117" s="5">
        <f>$D117*$F117</f>
        <v>0</v>
      </c>
      <c r="I117" s="5">
        <f>$E117*$F117</f>
        <v>0</v>
      </c>
      <c r="J117" s="6">
        <f>VLOOKUP($A117,'Dim SKU'!$A:$R,2,FALSE)</f>
        <v>0</v>
      </c>
      <c r="K117" s="6">
        <f>VLOOKUP($A117,'Dim SKU'!$A:$R,12,FALSE)</f>
        <v>0</v>
      </c>
      <c r="L117" s="7">
        <f>VLOOKUP($A117,'Dim SKU'!$A:$R,14,FALSE)</f>
        <v>0</v>
      </c>
      <c r="M117" s="7">
        <f>YEAR($B117)</f>
        <v>0</v>
      </c>
    </row>
    <row r="118" spans="1:13">
      <c r="A118" t="s">
        <v>209</v>
      </c>
      <c r="B118" s="4">
        <v>44484</v>
      </c>
      <c r="C118">
        <v>3</v>
      </c>
      <c r="D118">
        <v>2</v>
      </c>
      <c r="E118">
        <v>0</v>
      </c>
      <c r="F118" s="5">
        <f>VLOOKUP($A118,'Dim SKU'!$A:$R,18,FALSE)</f>
        <v>0</v>
      </c>
      <c r="G118" s="5">
        <f>$C118*$F118</f>
        <v>0</v>
      </c>
      <c r="H118" s="5">
        <f>$D118*$F118</f>
        <v>0</v>
      </c>
      <c r="I118" s="5">
        <f>$E118*$F118</f>
        <v>0</v>
      </c>
      <c r="J118" s="6">
        <f>VLOOKUP($A118,'Dim SKU'!$A:$R,2,FALSE)</f>
        <v>0</v>
      </c>
      <c r="K118" s="6">
        <f>VLOOKUP($A118,'Dim SKU'!$A:$R,12,FALSE)</f>
        <v>0</v>
      </c>
      <c r="L118" s="7">
        <f>VLOOKUP($A118,'Dim SKU'!$A:$R,14,FALSE)</f>
        <v>0</v>
      </c>
      <c r="M118" s="7">
        <f>YEAR($B118)</f>
        <v>0</v>
      </c>
    </row>
    <row r="119" spans="1:13">
      <c r="A119" t="s">
        <v>210</v>
      </c>
      <c r="B119" s="4">
        <v>44484</v>
      </c>
      <c r="C119">
        <v>4</v>
      </c>
      <c r="D119">
        <v>4</v>
      </c>
      <c r="E119">
        <v>0</v>
      </c>
      <c r="F119" s="5">
        <f>VLOOKUP($A119,'Dim SKU'!$A:$R,18,FALSE)</f>
        <v>0</v>
      </c>
      <c r="G119" s="5">
        <f>$C119*$F119</f>
        <v>0</v>
      </c>
      <c r="H119" s="5">
        <f>$D119*$F119</f>
        <v>0</v>
      </c>
      <c r="I119" s="5">
        <f>$E119*$F119</f>
        <v>0</v>
      </c>
      <c r="J119" s="6">
        <f>VLOOKUP($A119,'Dim SKU'!$A:$R,2,FALSE)</f>
        <v>0</v>
      </c>
      <c r="K119" s="6">
        <f>VLOOKUP($A119,'Dim SKU'!$A:$R,12,FALSE)</f>
        <v>0</v>
      </c>
      <c r="L119" s="7">
        <f>VLOOKUP($A119,'Dim SKU'!$A:$R,14,FALSE)</f>
        <v>0</v>
      </c>
      <c r="M119" s="7">
        <f>YEAR($B119)</f>
        <v>0</v>
      </c>
    </row>
    <row r="120" spans="1:13">
      <c r="A120" t="s">
        <v>211</v>
      </c>
      <c r="B120" s="4">
        <v>44484</v>
      </c>
      <c r="C120">
        <v>2</v>
      </c>
      <c r="D120">
        <v>2</v>
      </c>
      <c r="E120">
        <v>0</v>
      </c>
      <c r="F120" s="5">
        <f>VLOOKUP($A120,'Dim SKU'!$A:$R,18,FALSE)</f>
        <v>0</v>
      </c>
      <c r="G120" s="5">
        <f>$C120*$F120</f>
        <v>0</v>
      </c>
      <c r="H120" s="5">
        <f>$D120*$F120</f>
        <v>0</v>
      </c>
      <c r="I120" s="5">
        <f>$E120*$F120</f>
        <v>0</v>
      </c>
      <c r="J120" s="6">
        <f>VLOOKUP($A120,'Dim SKU'!$A:$R,2,FALSE)</f>
        <v>0</v>
      </c>
      <c r="K120" s="6">
        <f>VLOOKUP($A120,'Dim SKU'!$A:$R,12,FALSE)</f>
        <v>0</v>
      </c>
      <c r="L120" s="7">
        <f>VLOOKUP($A120,'Dim SKU'!$A:$R,14,FALSE)</f>
        <v>0</v>
      </c>
      <c r="M120" s="7">
        <f>YEAR($B120)</f>
        <v>0</v>
      </c>
    </row>
    <row r="121" spans="1:13">
      <c r="A121" t="s">
        <v>212</v>
      </c>
      <c r="B121" s="4">
        <v>44484</v>
      </c>
      <c r="C121">
        <v>2</v>
      </c>
      <c r="D121">
        <v>1</v>
      </c>
      <c r="E121">
        <v>0</v>
      </c>
      <c r="F121" s="5">
        <f>VLOOKUP($A121,'Dim SKU'!$A:$R,18,FALSE)</f>
        <v>0</v>
      </c>
      <c r="G121" s="5">
        <f>$C121*$F121</f>
        <v>0</v>
      </c>
      <c r="H121" s="5">
        <f>$D121*$F121</f>
        <v>0</v>
      </c>
      <c r="I121" s="5">
        <f>$E121*$F121</f>
        <v>0</v>
      </c>
      <c r="J121" s="6">
        <f>VLOOKUP($A121,'Dim SKU'!$A:$R,2,FALSE)</f>
        <v>0</v>
      </c>
      <c r="K121" s="6">
        <f>VLOOKUP($A121,'Dim SKU'!$A:$R,12,FALSE)</f>
        <v>0</v>
      </c>
      <c r="L121" s="7">
        <f>VLOOKUP($A121,'Dim SKU'!$A:$R,14,FALSE)</f>
        <v>0</v>
      </c>
      <c r="M121" s="7">
        <f>YEAR($B121)</f>
        <v>0</v>
      </c>
    </row>
    <row r="122" spans="1:13">
      <c r="A122" t="s">
        <v>213</v>
      </c>
      <c r="B122" s="4">
        <v>44484</v>
      </c>
      <c r="C122">
        <v>7</v>
      </c>
      <c r="D122">
        <v>6</v>
      </c>
      <c r="E122">
        <v>0</v>
      </c>
      <c r="F122" s="5">
        <f>VLOOKUP($A122,'Dim SKU'!$A:$R,18,FALSE)</f>
        <v>0</v>
      </c>
      <c r="G122" s="5">
        <f>$C122*$F122</f>
        <v>0</v>
      </c>
      <c r="H122" s="5">
        <f>$D122*$F122</f>
        <v>0</v>
      </c>
      <c r="I122" s="5">
        <f>$E122*$F122</f>
        <v>0</v>
      </c>
      <c r="J122" s="6">
        <f>VLOOKUP($A122,'Dim SKU'!$A:$R,2,FALSE)</f>
        <v>0</v>
      </c>
      <c r="K122" s="6">
        <f>VLOOKUP($A122,'Dim SKU'!$A:$R,12,FALSE)</f>
        <v>0</v>
      </c>
      <c r="L122" s="7">
        <f>VLOOKUP($A122,'Dim SKU'!$A:$R,14,FALSE)</f>
        <v>0</v>
      </c>
      <c r="M122" s="7">
        <f>YEAR($B122)</f>
        <v>0</v>
      </c>
    </row>
    <row r="123" spans="1:13">
      <c r="A123" t="s">
        <v>214</v>
      </c>
      <c r="B123" s="4">
        <v>44484</v>
      </c>
      <c r="C123">
        <v>4</v>
      </c>
      <c r="D123">
        <v>4</v>
      </c>
      <c r="E123">
        <v>0</v>
      </c>
      <c r="F123" s="5">
        <f>VLOOKUP($A123,'Dim SKU'!$A:$R,18,FALSE)</f>
        <v>0</v>
      </c>
      <c r="G123" s="5">
        <f>$C123*$F123</f>
        <v>0</v>
      </c>
      <c r="H123" s="5">
        <f>$D123*$F123</f>
        <v>0</v>
      </c>
      <c r="I123" s="5">
        <f>$E123*$F123</f>
        <v>0</v>
      </c>
      <c r="J123" s="6">
        <f>VLOOKUP($A123,'Dim SKU'!$A:$R,2,FALSE)</f>
        <v>0</v>
      </c>
      <c r="K123" s="6">
        <f>VLOOKUP($A123,'Dim SKU'!$A:$R,12,FALSE)</f>
        <v>0</v>
      </c>
      <c r="L123" s="7">
        <f>VLOOKUP($A123,'Dim SKU'!$A:$R,14,FALSE)</f>
        <v>0</v>
      </c>
      <c r="M123" s="7">
        <f>YEAR($B123)</f>
        <v>0</v>
      </c>
    </row>
    <row r="124" spans="1:13">
      <c r="A124" t="s">
        <v>215</v>
      </c>
      <c r="B124" s="4">
        <v>44484</v>
      </c>
      <c r="C124">
        <v>3</v>
      </c>
      <c r="D124">
        <v>2</v>
      </c>
      <c r="E124">
        <v>0</v>
      </c>
      <c r="F124" s="5">
        <f>VLOOKUP($A124,'Dim SKU'!$A:$R,18,FALSE)</f>
        <v>0</v>
      </c>
      <c r="G124" s="5">
        <f>$C124*$F124</f>
        <v>0</v>
      </c>
      <c r="H124" s="5">
        <f>$D124*$F124</f>
        <v>0</v>
      </c>
      <c r="I124" s="5">
        <f>$E124*$F124</f>
        <v>0</v>
      </c>
      <c r="J124" s="6">
        <f>VLOOKUP($A124,'Dim SKU'!$A:$R,2,FALSE)</f>
        <v>0</v>
      </c>
      <c r="K124" s="6">
        <f>VLOOKUP($A124,'Dim SKU'!$A:$R,12,FALSE)</f>
        <v>0</v>
      </c>
      <c r="L124" s="7">
        <f>VLOOKUP($A124,'Dim SKU'!$A:$R,14,FALSE)</f>
        <v>0</v>
      </c>
      <c r="M124" s="7">
        <f>YEAR($B124)</f>
        <v>0</v>
      </c>
    </row>
    <row r="125" spans="1:13">
      <c r="A125" t="s">
        <v>216</v>
      </c>
      <c r="B125" s="4">
        <v>44484</v>
      </c>
      <c r="C125">
        <v>11</v>
      </c>
      <c r="D125">
        <v>10</v>
      </c>
      <c r="E125">
        <v>0</v>
      </c>
      <c r="F125" s="5">
        <f>VLOOKUP($A125,'Dim SKU'!$A:$R,18,FALSE)</f>
        <v>0</v>
      </c>
      <c r="G125" s="5">
        <f>$C125*$F125</f>
        <v>0</v>
      </c>
      <c r="H125" s="5">
        <f>$D125*$F125</f>
        <v>0</v>
      </c>
      <c r="I125" s="5">
        <f>$E125*$F125</f>
        <v>0</v>
      </c>
      <c r="J125" s="6">
        <f>VLOOKUP($A125,'Dim SKU'!$A:$R,2,FALSE)</f>
        <v>0</v>
      </c>
      <c r="K125" s="6">
        <f>VLOOKUP($A125,'Dim SKU'!$A:$R,12,FALSE)</f>
        <v>0</v>
      </c>
      <c r="L125" s="7">
        <f>VLOOKUP($A125,'Dim SKU'!$A:$R,14,FALSE)</f>
        <v>0</v>
      </c>
      <c r="M125" s="7">
        <f>YEAR($B125)</f>
        <v>0</v>
      </c>
    </row>
    <row r="126" spans="1:13">
      <c r="A126" t="s">
        <v>217</v>
      </c>
      <c r="B126" s="4">
        <v>44484</v>
      </c>
      <c r="C126">
        <v>7</v>
      </c>
      <c r="D126">
        <v>6</v>
      </c>
      <c r="E126">
        <v>0</v>
      </c>
      <c r="F126" s="5">
        <f>VLOOKUP($A126,'Dim SKU'!$A:$R,18,FALSE)</f>
        <v>0</v>
      </c>
      <c r="G126" s="5">
        <f>$C126*$F126</f>
        <v>0</v>
      </c>
      <c r="H126" s="5">
        <f>$D126*$F126</f>
        <v>0</v>
      </c>
      <c r="I126" s="5">
        <f>$E126*$F126</f>
        <v>0</v>
      </c>
      <c r="J126" s="6">
        <f>VLOOKUP($A126,'Dim SKU'!$A:$R,2,FALSE)</f>
        <v>0</v>
      </c>
      <c r="K126" s="6">
        <f>VLOOKUP($A126,'Dim SKU'!$A:$R,12,FALSE)</f>
        <v>0</v>
      </c>
      <c r="L126" s="7">
        <f>VLOOKUP($A126,'Dim SKU'!$A:$R,14,FALSE)</f>
        <v>0</v>
      </c>
      <c r="M126" s="7">
        <f>YEAR($B126)</f>
        <v>0</v>
      </c>
    </row>
    <row r="127" spans="1:13">
      <c r="A127" t="s">
        <v>218</v>
      </c>
      <c r="B127" s="4">
        <v>44484</v>
      </c>
      <c r="C127">
        <v>5</v>
      </c>
      <c r="D127">
        <v>4</v>
      </c>
      <c r="E127">
        <v>0</v>
      </c>
      <c r="F127" s="5">
        <f>VLOOKUP($A127,'Dim SKU'!$A:$R,18,FALSE)</f>
        <v>0</v>
      </c>
      <c r="G127" s="5">
        <f>$C127*$F127</f>
        <v>0</v>
      </c>
      <c r="H127" s="5">
        <f>$D127*$F127</f>
        <v>0</v>
      </c>
      <c r="I127" s="5">
        <f>$E127*$F127</f>
        <v>0</v>
      </c>
      <c r="J127" s="6">
        <f>VLOOKUP($A127,'Dim SKU'!$A:$R,2,FALSE)</f>
        <v>0</v>
      </c>
      <c r="K127" s="6">
        <f>VLOOKUP($A127,'Dim SKU'!$A:$R,12,FALSE)</f>
        <v>0</v>
      </c>
      <c r="L127" s="7">
        <f>VLOOKUP($A127,'Dim SKU'!$A:$R,14,FALSE)</f>
        <v>0</v>
      </c>
      <c r="M127" s="7">
        <f>YEAR($B127)</f>
        <v>0</v>
      </c>
    </row>
    <row r="128" spans="1:13">
      <c r="A128" t="s">
        <v>219</v>
      </c>
      <c r="B128" s="4">
        <v>44484</v>
      </c>
      <c r="C128">
        <v>16</v>
      </c>
      <c r="D128">
        <v>13</v>
      </c>
      <c r="E128">
        <v>1</v>
      </c>
      <c r="F128" s="5">
        <f>VLOOKUP($A128,'Dim SKU'!$A:$R,18,FALSE)</f>
        <v>0</v>
      </c>
      <c r="G128" s="5">
        <f>$C128*$F128</f>
        <v>0</v>
      </c>
      <c r="H128" s="5">
        <f>$D128*$F128</f>
        <v>0</v>
      </c>
      <c r="I128" s="5">
        <f>$E128*$F128</f>
        <v>0</v>
      </c>
      <c r="J128" s="6">
        <f>VLOOKUP($A128,'Dim SKU'!$A:$R,2,FALSE)</f>
        <v>0</v>
      </c>
      <c r="K128" s="6">
        <f>VLOOKUP($A128,'Dim SKU'!$A:$R,12,FALSE)</f>
        <v>0</v>
      </c>
      <c r="L128" s="7">
        <f>VLOOKUP($A128,'Dim SKU'!$A:$R,14,FALSE)</f>
        <v>0</v>
      </c>
      <c r="M128" s="7">
        <f>YEAR($B128)</f>
        <v>0</v>
      </c>
    </row>
    <row r="129" spans="1:13">
      <c r="A129" t="s">
        <v>220</v>
      </c>
      <c r="B129" s="4">
        <v>44484</v>
      </c>
      <c r="C129">
        <v>10</v>
      </c>
      <c r="D129">
        <v>8</v>
      </c>
      <c r="E129">
        <v>0</v>
      </c>
      <c r="F129" s="5">
        <f>VLOOKUP($A129,'Dim SKU'!$A:$R,18,FALSE)</f>
        <v>0</v>
      </c>
      <c r="G129" s="5">
        <f>$C129*$F129</f>
        <v>0</v>
      </c>
      <c r="H129" s="5">
        <f>$D129*$F129</f>
        <v>0</v>
      </c>
      <c r="I129" s="5">
        <f>$E129*$F129</f>
        <v>0</v>
      </c>
      <c r="J129" s="6">
        <f>VLOOKUP($A129,'Dim SKU'!$A:$R,2,FALSE)</f>
        <v>0</v>
      </c>
      <c r="K129" s="6">
        <f>VLOOKUP($A129,'Dim SKU'!$A:$R,12,FALSE)</f>
        <v>0</v>
      </c>
      <c r="L129" s="7">
        <f>VLOOKUP($A129,'Dim SKU'!$A:$R,14,FALSE)</f>
        <v>0</v>
      </c>
      <c r="M129" s="7">
        <f>YEAR($B129)</f>
        <v>0</v>
      </c>
    </row>
    <row r="130" spans="1:13">
      <c r="A130" t="s">
        <v>221</v>
      </c>
      <c r="B130" s="4">
        <v>44484</v>
      </c>
      <c r="C130">
        <v>6</v>
      </c>
      <c r="D130">
        <v>5</v>
      </c>
      <c r="E130">
        <v>0</v>
      </c>
      <c r="F130" s="5">
        <f>VLOOKUP($A130,'Dim SKU'!$A:$R,18,FALSE)</f>
        <v>0</v>
      </c>
      <c r="G130" s="5">
        <f>$C130*$F130</f>
        <v>0</v>
      </c>
      <c r="H130" s="5">
        <f>$D130*$F130</f>
        <v>0</v>
      </c>
      <c r="I130" s="5">
        <f>$E130*$F130</f>
        <v>0</v>
      </c>
      <c r="J130" s="6">
        <f>VLOOKUP($A130,'Dim SKU'!$A:$R,2,FALSE)</f>
        <v>0</v>
      </c>
      <c r="K130" s="6">
        <f>VLOOKUP($A130,'Dim SKU'!$A:$R,12,FALSE)</f>
        <v>0</v>
      </c>
      <c r="L130" s="7">
        <f>VLOOKUP($A130,'Dim SKU'!$A:$R,14,FALSE)</f>
        <v>0</v>
      </c>
      <c r="M130" s="7">
        <f>YEAR($B130)</f>
        <v>0</v>
      </c>
    </row>
    <row r="131" spans="1:13">
      <c r="A131" t="s">
        <v>222</v>
      </c>
      <c r="B131" s="4">
        <v>44484</v>
      </c>
      <c r="C131">
        <v>19</v>
      </c>
      <c r="D131">
        <v>16</v>
      </c>
      <c r="E131">
        <v>1</v>
      </c>
      <c r="F131" s="5">
        <f>VLOOKUP($A131,'Dim SKU'!$A:$R,18,FALSE)</f>
        <v>0</v>
      </c>
      <c r="G131" s="5">
        <f>$C131*$F131</f>
        <v>0</v>
      </c>
      <c r="H131" s="5">
        <f>$D131*$F131</f>
        <v>0</v>
      </c>
      <c r="I131" s="5">
        <f>$E131*$F131</f>
        <v>0</v>
      </c>
      <c r="J131" s="6">
        <f>VLOOKUP($A131,'Dim SKU'!$A:$R,2,FALSE)</f>
        <v>0</v>
      </c>
      <c r="K131" s="6">
        <f>VLOOKUP($A131,'Dim SKU'!$A:$R,12,FALSE)</f>
        <v>0</v>
      </c>
      <c r="L131" s="7">
        <f>VLOOKUP($A131,'Dim SKU'!$A:$R,14,FALSE)</f>
        <v>0</v>
      </c>
      <c r="M131" s="7">
        <f>YEAR($B131)</f>
        <v>0</v>
      </c>
    </row>
    <row r="132" spans="1:13">
      <c r="A132" t="s">
        <v>223</v>
      </c>
      <c r="B132" s="4">
        <v>44484</v>
      </c>
      <c r="C132">
        <v>11</v>
      </c>
      <c r="D132">
        <v>9</v>
      </c>
      <c r="E132">
        <v>0</v>
      </c>
      <c r="F132" s="5">
        <f>VLOOKUP($A132,'Dim SKU'!$A:$R,18,FALSE)</f>
        <v>0</v>
      </c>
      <c r="G132" s="5">
        <f>$C132*$F132</f>
        <v>0</v>
      </c>
      <c r="H132" s="5">
        <f>$D132*$F132</f>
        <v>0</v>
      </c>
      <c r="I132" s="5">
        <f>$E132*$F132</f>
        <v>0</v>
      </c>
      <c r="J132" s="6">
        <f>VLOOKUP($A132,'Dim SKU'!$A:$R,2,FALSE)</f>
        <v>0</v>
      </c>
      <c r="K132" s="6">
        <f>VLOOKUP($A132,'Dim SKU'!$A:$R,12,FALSE)</f>
        <v>0</v>
      </c>
      <c r="L132" s="7">
        <f>VLOOKUP($A132,'Dim SKU'!$A:$R,14,FALSE)</f>
        <v>0</v>
      </c>
      <c r="M132" s="7">
        <f>YEAR($B132)</f>
        <v>0</v>
      </c>
    </row>
    <row r="133" spans="1:13">
      <c r="A133" t="s">
        <v>224</v>
      </c>
      <c r="B133" s="4">
        <v>44484</v>
      </c>
      <c r="C133">
        <v>7</v>
      </c>
      <c r="D133">
        <v>6</v>
      </c>
      <c r="E133">
        <v>0</v>
      </c>
      <c r="F133" s="5">
        <f>VLOOKUP($A133,'Dim SKU'!$A:$R,18,FALSE)</f>
        <v>0</v>
      </c>
      <c r="G133" s="5">
        <f>$C133*$F133</f>
        <v>0</v>
      </c>
      <c r="H133" s="5">
        <f>$D133*$F133</f>
        <v>0</v>
      </c>
      <c r="I133" s="5">
        <f>$E133*$F133</f>
        <v>0</v>
      </c>
      <c r="J133" s="6">
        <f>VLOOKUP($A133,'Dim SKU'!$A:$R,2,FALSE)</f>
        <v>0</v>
      </c>
      <c r="K133" s="6">
        <f>VLOOKUP($A133,'Dim SKU'!$A:$R,12,FALSE)</f>
        <v>0</v>
      </c>
      <c r="L133" s="7">
        <f>VLOOKUP($A133,'Dim SKU'!$A:$R,14,FALSE)</f>
        <v>0</v>
      </c>
      <c r="M133" s="7">
        <f>YEAR($B133)</f>
        <v>0</v>
      </c>
    </row>
    <row r="134" spans="1:13">
      <c r="A134" t="s">
        <v>225</v>
      </c>
      <c r="B134" s="4">
        <v>44484</v>
      </c>
      <c r="C134">
        <v>19</v>
      </c>
      <c r="D134">
        <v>16</v>
      </c>
      <c r="E134">
        <v>1</v>
      </c>
      <c r="F134" s="5">
        <f>VLOOKUP($A134,'Dim SKU'!$A:$R,18,FALSE)</f>
        <v>0</v>
      </c>
      <c r="G134" s="5">
        <f>$C134*$F134</f>
        <v>0</v>
      </c>
      <c r="H134" s="5">
        <f>$D134*$F134</f>
        <v>0</v>
      </c>
      <c r="I134" s="5">
        <f>$E134*$F134</f>
        <v>0</v>
      </c>
      <c r="J134" s="6">
        <f>VLOOKUP($A134,'Dim SKU'!$A:$R,2,FALSE)</f>
        <v>0</v>
      </c>
      <c r="K134" s="6">
        <f>VLOOKUP($A134,'Dim SKU'!$A:$R,12,FALSE)</f>
        <v>0</v>
      </c>
      <c r="L134" s="7">
        <f>VLOOKUP($A134,'Dim SKU'!$A:$R,14,FALSE)</f>
        <v>0</v>
      </c>
      <c r="M134" s="7">
        <f>YEAR($B134)</f>
        <v>0</v>
      </c>
    </row>
    <row r="135" spans="1:13">
      <c r="A135" t="s">
        <v>226</v>
      </c>
      <c r="B135" s="4">
        <v>44484</v>
      </c>
      <c r="C135">
        <v>11</v>
      </c>
      <c r="D135">
        <v>9</v>
      </c>
      <c r="E135">
        <v>0</v>
      </c>
      <c r="F135" s="5">
        <f>VLOOKUP($A135,'Dim SKU'!$A:$R,18,FALSE)</f>
        <v>0</v>
      </c>
      <c r="G135" s="5">
        <f>$C135*$F135</f>
        <v>0</v>
      </c>
      <c r="H135" s="5">
        <f>$D135*$F135</f>
        <v>0</v>
      </c>
      <c r="I135" s="5">
        <f>$E135*$F135</f>
        <v>0</v>
      </c>
      <c r="J135" s="6">
        <f>VLOOKUP($A135,'Dim SKU'!$A:$R,2,FALSE)</f>
        <v>0</v>
      </c>
      <c r="K135" s="6">
        <f>VLOOKUP($A135,'Dim SKU'!$A:$R,12,FALSE)</f>
        <v>0</v>
      </c>
      <c r="L135" s="7">
        <f>VLOOKUP($A135,'Dim SKU'!$A:$R,14,FALSE)</f>
        <v>0</v>
      </c>
      <c r="M135" s="7">
        <f>YEAR($B135)</f>
        <v>0</v>
      </c>
    </row>
    <row r="136" spans="1:13">
      <c r="A136" t="s">
        <v>227</v>
      </c>
      <c r="B136" s="4">
        <v>44484</v>
      </c>
      <c r="C136">
        <v>7</v>
      </c>
      <c r="D136">
        <v>6</v>
      </c>
      <c r="E136">
        <v>0</v>
      </c>
      <c r="F136" s="5">
        <f>VLOOKUP($A136,'Dim SKU'!$A:$R,18,FALSE)</f>
        <v>0</v>
      </c>
      <c r="G136" s="5">
        <f>$C136*$F136</f>
        <v>0</v>
      </c>
      <c r="H136" s="5">
        <f>$D136*$F136</f>
        <v>0</v>
      </c>
      <c r="I136" s="5">
        <f>$E136*$F136</f>
        <v>0</v>
      </c>
      <c r="J136" s="6">
        <f>VLOOKUP($A136,'Dim SKU'!$A:$R,2,FALSE)</f>
        <v>0</v>
      </c>
      <c r="K136" s="6">
        <f>VLOOKUP($A136,'Dim SKU'!$A:$R,12,FALSE)</f>
        <v>0</v>
      </c>
      <c r="L136" s="7">
        <f>VLOOKUP($A136,'Dim SKU'!$A:$R,14,FALSE)</f>
        <v>0</v>
      </c>
      <c r="M136" s="7">
        <f>YEAR($B136)</f>
        <v>0</v>
      </c>
    </row>
    <row r="137" spans="1:13">
      <c r="A137" t="s">
        <v>228</v>
      </c>
      <c r="B137" s="4">
        <v>44484</v>
      </c>
      <c r="C137">
        <v>16</v>
      </c>
      <c r="D137">
        <v>13</v>
      </c>
      <c r="E137">
        <v>1</v>
      </c>
      <c r="F137" s="5">
        <f>VLOOKUP($A137,'Dim SKU'!$A:$R,18,FALSE)</f>
        <v>0</v>
      </c>
      <c r="G137" s="5">
        <f>$C137*$F137</f>
        <v>0</v>
      </c>
      <c r="H137" s="5">
        <f>$D137*$F137</f>
        <v>0</v>
      </c>
      <c r="I137" s="5">
        <f>$E137*$F137</f>
        <v>0</v>
      </c>
      <c r="J137" s="6">
        <f>VLOOKUP($A137,'Dim SKU'!$A:$R,2,FALSE)</f>
        <v>0</v>
      </c>
      <c r="K137" s="6">
        <f>VLOOKUP($A137,'Dim SKU'!$A:$R,12,FALSE)</f>
        <v>0</v>
      </c>
      <c r="L137" s="7">
        <f>VLOOKUP($A137,'Dim SKU'!$A:$R,14,FALSE)</f>
        <v>0</v>
      </c>
      <c r="M137" s="7">
        <f>YEAR($B137)</f>
        <v>0</v>
      </c>
    </row>
    <row r="138" spans="1:13">
      <c r="A138" t="s">
        <v>229</v>
      </c>
      <c r="B138" s="4">
        <v>44484</v>
      </c>
      <c r="C138">
        <v>9</v>
      </c>
      <c r="D138">
        <v>8</v>
      </c>
      <c r="E138">
        <v>0</v>
      </c>
      <c r="F138" s="5">
        <f>VLOOKUP($A138,'Dim SKU'!$A:$R,18,FALSE)</f>
        <v>0</v>
      </c>
      <c r="G138" s="5">
        <f>$C138*$F138</f>
        <v>0</v>
      </c>
      <c r="H138" s="5">
        <f>$D138*$F138</f>
        <v>0</v>
      </c>
      <c r="I138" s="5">
        <f>$E138*$F138</f>
        <v>0</v>
      </c>
      <c r="J138" s="6">
        <f>VLOOKUP($A138,'Dim SKU'!$A:$R,2,FALSE)</f>
        <v>0</v>
      </c>
      <c r="K138" s="6">
        <f>VLOOKUP($A138,'Dim SKU'!$A:$R,12,FALSE)</f>
        <v>0</v>
      </c>
      <c r="L138" s="7">
        <f>VLOOKUP($A138,'Dim SKU'!$A:$R,14,FALSE)</f>
        <v>0</v>
      </c>
      <c r="M138" s="7">
        <f>YEAR($B138)</f>
        <v>0</v>
      </c>
    </row>
    <row r="139" spans="1:13">
      <c r="A139" t="s">
        <v>230</v>
      </c>
      <c r="B139" s="4">
        <v>44484</v>
      </c>
      <c r="C139">
        <v>6</v>
      </c>
      <c r="D139">
        <v>5</v>
      </c>
      <c r="E139">
        <v>0</v>
      </c>
      <c r="F139" s="5">
        <f>VLOOKUP($A139,'Dim SKU'!$A:$R,18,FALSE)</f>
        <v>0</v>
      </c>
      <c r="G139" s="5">
        <f>$C139*$F139</f>
        <v>0</v>
      </c>
      <c r="H139" s="5">
        <f>$D139*$F139</f>
        <v>0</v>
      </c>
      <c r="I139" s="5">
        <f>$E139*$F139</f>
        <v>0</v>
      </c>
      <c r="J139" s="6">
        <f>VLOOKUP($A139,'Dim SKU'!$A:$R,2,FALSE)</f>
        <v>0</v>
      </c>
      <c r="K139" s="6">
        <f>VLOOKUP($A139,'Dim SKU'!$A:$R,12,FALSE)</f>
        <v>0</v>
      </c>
      <c r="L139" s="7">
        <f>VLOOKUP($A139,'Dim SKU'!$A:$R,14,FALSE)</f>
        <v>0</v>
      </c>
      <c r="M139" s="7">
        <f>YEAR($B139)</f>
        <v>0</v>
      </c>
    </row>
    <row r="140" spans="1:13">
      <c r="A140" t="s">
        <v>231</v>
      </c>
      <c r="B140" s="4">
        <v>44484</v>
      </c>
      <c r="C140">
        <v>11</v>
      </c>
      <c r="D140">
        <v>10</v>
      </c>
      <c r="E140">
        <v>0</v>
      </c>
      <c r="F140" s="5">
        <f>VLOOKUP($A140,'Dim SKU'!$A:$R,18,FALSE)</f>
        <v>0</v>
      </c>
      <c r="G140" s="5">
        <f>$C140*$F140</f>
        <v>0</v>
      </c>
      <c r="H140" s="5">
        <f>$D140*$F140</f>
        <v>0</v>
      </c>
      <c r="I140" s="5">
        <f>$E140*$F140</f>
        <v>0</v>
      </c>
      <c r="J140" s="6">
        <f>VLOOKUP($A140,'Dim SKU'!$A:$R,2,FALSE)</f>
        <v>0</v>
      </c>
      <c r="K140" s="6">
        <f>VLOOKUP($A140,'Dim SKU'!$A:$R,12,FALSE)</f>
        <v>0</v>
      </c>
      <c r="L140" s="7">
        <f>VLOOKUP($A140,'Dim SKU'!$A:$R,14,FALSE)</f>
        <v>0</v>
      </c>
      <c r="M140" s="7">
        <f>YEAR($B140)</f>
        <v>0</v>
      </c>
    </row>
    <row r="141" spans="1:13">
      <c r="A141" t="s">
        <v>232</v>
      </c>
      <c r="B141" s="4">
        <v>44484</v>
      </c>
      <c r="C141">
        <v>7</v>
      </c>
      <c r="D141">
        <v>6</v>
      </c>
      <c r="E141">
        <v>0</v>
      </c>
      <c r="F141" s="5">
        <f>VLOOKUP($A141,'Dim SKU'!$A:$R,18,FALSE)</f>
        <v>0</v>
      </c>
      <c r="G141" s="5">
        <f>$C141*$F141</f>
        <v>0</v>
      </c>
      <c r="H141" s="5">
        <f>$D141*$F141</f>
        <v>0</v>
      </c>
      <c r="I141" s="5">
        <f>$E141*$F141</f>
        <v>0</v>
      </c>
      <c r="J141" s="6">
        <f>VLOOKUP($A141,'Dim SKU'!$A:$R,2,FALSE)</f>
        <v>0</v>
      </c>
      <c r="K141" s="6">
        <f>VLOOKUP($A141,'Dim SKU'!$A:$R,12,FALSE)</f>
        <v>0</v>
      </c>
      <c r="L141" s="7">
        <f>VLOOKUP($A141,'Dim SKU'!$A:$R,14,FALSE)</f>
        <v>0</v>
      </c>
      <c r="M141" s="7">
        <f>YEAR($B141)</f>
        <v>0</v>
      </c>
    </row>
    <row r="142" spans="1:13">
      <c r="A142" t="s">
        <v>233</v>
      </c>
      <c r="B142" s="4">
        <v>44484</v>
      </c>
      <c r="C142">
        <v>5</v>
      </c>
      <c r="D142">
        <v>4</v>
      </c>
      <c r="E142">
        <v>0</v>
      </c>
      <c r="F142" s="5">
        <f>VLOOKUP($A142,'Dim SKU'!$A:$R,18,FALSE)</f>
        <v>0</v>
      </c>
      <c r="G142" s="5">
        <f>$C142*$F142</f>
        <v>0</v>
      </c>
      <c r="H142" s="5">
        <f>$D142*$F142</f>
        <v>0</v>
      </c>
      <c r="I142" s="5">
        <f>$E142*$F142</f>
        <v>0</v>
      </c>
      <c r="J142" s="6">
        <f>VLOOKUP($A142,'Dim SKU'!$A:$R,2,FALSE)</f>
        <v>0</v>
      </c>
      <c r="K142" s="6">
        <f>VLOOKUP($A142,'Dim SKU'!$A:$R,12,FALSE)</f>
        <v>0</v>
      </c>
      <c r="L142" s="7">
        <f>VLOOKUP($A142,'Dim SKU'!$A:$R,14,FALSE)</f>
        <v>0</v>
      </c>
      <c r="M142" s="7">
        <f>YEAR($B142)</f>
        <v>0</v>
      </c>
    </row>
    <row r="143" spans="1:13">
      <c r="A143" t="s">
        <v>234</v>
      </c>
      <c r="B143" s="4">
        <v>44484</v>
      </c>
      <c r="C143">
        <v>7</v>
      </c>
      <c r="D143">
        <v>6</v>
      </c>
      <c r="E143">
        <v>0</v>
      </c>
      <c r="F143" s="5">
        <f>VLOOKUP($A143,'Dim SKU'!$A:$R,18,FALSE)</f>
        <v>0</v>
      </c>
      <c r="G143" s="5">
        <f>$C143*$F143</f>
        <v>0</v>
      </c>
      <c r="H143" s="5">
        <f>$D143*$F143</f>
        <v>0</v>
      </c>
      <c r="I143" s="5">
        <f>$E143*$F143</f>
        <v>0</v>
      </c>
      <c r="J143" s="6">
        <f>VLOOKUP($A143,'Dim SKU'!$A:$R,2,FALSE)</f>
        <v>0</v>
      </c>
      <c r="K143" s="6">
        <f>VLOOKUP($A143,'Dim SKU'!$A:$R,12,FALSE)</f>
        <v>0</v>
      </c>
      <c r="L143" s="7">
        <f>VLOOKUP($A143,'Dim SKU'!$A:$R,14,FALSE)</f>
        <v>0</v>
      </c>
      <c r="M143" s="7">
        <f>YEAR($B143)</f>
        <v>0</v>
      </c>
    </row>
    <row r="144" spans="1:13">
      <c r="A144" t="s">
        <v>235</v>
      </c>
      <c r="B144" s="4">
        <v>44484</v>
      </c>
      <c r="C144">
        <v>4</v>
      </c>
      <c r="D144">
        <v>4</v>
      </c>
      <c r="E144">
        <v>0</v>
      </c>
      <c r="F144" s="5">
        <f>VLOOKUP($A144,'Dim SKU'!$A:$R,18,FALSE)</f>
        <v>0</v>
      </c>
      <c r="G144" s="5">
        <f>$C144*$F144</f>
        <v>0</v>
      </c>
      <c r="H144" s="5">
        <f>$D144*$F144</f>
        <v>0</v>
      </c>
      <c r="I144" s="5">
        <f>$E144*$F144</f>
        <v>0</v>
      </c>
      <c r="J144" s="6">
        <f>VLOOKUP($A144,'Dim SKU'!$A:$R,2,FALSE)</f>
        <v>0</v>
      </c>
      <c r="K144" s="6">
        <f>VLOOKUP($A144,'Dim SKU'!$A:$R,12,FALSE)</f>
        <v>0</v>
      </c>
      <c r="L144" s="7">
        <f>VLOOKUP($A144,'Dim SKU'!$A:$R,14,FALSE)</f>
        <v>0</v>
      </c>
      <c r="M144" s="7">
        <f>YEAR($B144)</f>
        <v>0</v>
      </c>
    </row>
    <row r="145" spans="1:13">
      <c r="A145" t="s">
        <v>236</v>
      </c>
      <c r="B145" s="4">
        <v>44484</v>
      </c>
      <c r="C145">
        <v>3</v>
      </c>
      <c r="D145">
        <v>2</v>
      </c>
      <c r="E145">
        <v>0</v>
      </c>
      <c r="F145" s="5">
        <f>VLOOKUP($A145,'Dim SKU'!$A:$R,18,FALSE)</f>
        <v>0</v>
      </c>
      <c r="G145" s="5">
        <f>$C145*$F145</f>
        <v>0</v>
      </c>
      <c r="H145" s="5">
        <f>$D145*$F145</f>
        <v>0</v>
      </c>
      <c r="I145" s="5">
        <f>$E145*$F145</f>
        <v>0</v>
      </c>
      <c r="J145" s="6">
        <f>VLOOKUP($A145,'Dim SKU'!$A:$R,2,FALSE)</f>
        <v>0</v>
      </c>
      <c r="K145" s="6">
        <f>VLOOKUP($A145,'Dim SKU'!$A:$R,12,FALSE)</f>
        <v>0</v>
      </c>
      <c r="L145" s="7">
        <f>VLOOKUP($A145,'Dim SKU'!$A:$R,14,FALSE)</f>
        <v>0</v>
      </c>
      <c r="M145" s="7">
        <f>YEAR($B145)</f>
        <v>0</v>
      </c>
    </row>
    <row r="146" spans="1:13">
      <c r="A146" t="s">
        <v>237</v>
      </c>
      <c r="B146" s="4">
        <v>44484</v>
      </c>
      <c r="C146">
        <v>6</v>
      </c>
      <c r="D146">
        <v>5</v>
      </c>
      <c r="E146">
        <v>0</v>
      </c>
      <c r="F146" s="5">
        <f>VLOOKUP($A146,'Dim SKU'!$A:$R,18,FALSE)</f>
        <v>0</v>
      </c>
      <c r="G146" s="5">
        <f>$C146*$F146</f>
        <v>0</v>
      </c>
      <c r="H146" s="5">
        <f>$D146*$F146</f>
        <v>0</v>
      </c>
      <c r="I146" s="5">
        <f>$E146*$F146</f>
        <v>0</v>
      </c>
      <c r="J146" s="6">
        <f>VLOOKUP($A146,'Dim SKU'!$A:$R,2,FALSE)</f>
        <v>0</v>
      </c>
      <c r="K146" s="6">
        <f>VLOOKUP($A146,'Dim SKU'!$A:$R,12,FALSE)</f>
        <v>0</v>
      </c>
      <c r="L146" s="7">
        <f>VLOOKUP($A146,'Dim SKU'!$A:$R,14,FALSE)</f>
        <v>0</v>
      </c>
      <c r="M146" s="7">
        <f>YEAR($B146)</f>
        <v>0</v>
      </c>
    </row>
    <row r="147" spans="1:13">
      <c r="A147" t="s">
        <v>238</v>
      </c>
      <c r="B147" s="4">
        <v>44484</v>
      </c>
      <c r="C147">
        <v>4</v>
      </c>
      <c r="D147">
        <v>3</v>
      </c>
      <c r="E147">
        <v>0</v>
      </c>
      <c r="F147" s="5">
        <f>VLOOKUP($A147,'Dim SKU'!$A:$R,18,FALSE)</f>
        <v>0</v>
      </c>
      <c r="G147" s="5">
        <f>$C147*$F147</f>
        <v>0</v>
      </c>
      <c r="H147" s="5">
        <f>$D147*$F147</f>
        <v>0</v>
      </c>
      <c r="I147" s="5">
        <f>$E147*$F147</f>
        <v>0</v>
      </c>
      <c r="J147" s="6">
        <f>VLOOKUP($A147,'Dim SKU'!$A:$R,2,FALSE)</f>
        <v>0</v>
      </c>
      <c r="K147" s="6">
        <f>VLOOKUP($A147,'Dim SKU'!$A:$R,12,FALSE)</f>
        <v>0</v>
      </c>
      <c r="L147" s="7">
        <f>VLOOKUP($A147,'Dim SKU'!$A:$R,14,FALSE)</f>
        <v>0</v>
      </c>
      <c r="M147" s="7">
        <f>YEAR($B147)</f>
        <v>0</v>
      </c>
    </row>
    <row r="148" spans="1:13">
      <c r="A148" t="s">
        <v>239</v>
      </c>
      <c r="B148" s="4">
        <v>44484</v>
      </c>
      <c r="C148">
        <v>3</v>
      </c>
      <c r="D148">
        <v>2</v>
      </c>
      <c r="E148">
        <v>0</v>
      </c>
      <c r="F148" s="5">
        <f>VLOOKUP($A148,'Dim SKU'!$A:$R,18,FALSE)</f>
        <v>0</v>
      </c>
      <c r="G148" s="5">
        <f>$C148*$F148</f>
        <v>0</v>
      </c>
      <c r="H148" s="5">
        <f>$D148*$F148</f>
        <v>0</v>
      </c>
      <c r="I148" s="5">
        <f>$E148*$F148</f>
        <v>0</v>
      </c>
      <c r="J148" s="6">
        <f>VLOOKUP($A148,'Dim SKU'!$A:$R,2,FALSE)</f>
        <v>0</v>
      </c>
      <c r="K148" s="6">
        <f>VLOOKUP($A148,'Dim SKU'!$A:$R,12,FALSE)</f>
        <v>0</v>
      </c>
      <c r="L148" s="7">
        <f>VLOOKUP($A148,'Dim SKU'!$A:$R,14,FALSE)</f>
        <v>0</v>
      </c>
      <c r="M148" s="7">
        <f>YEAR($B148)</f>
        <v>0</v>
      </c>
    </row>
    <row r="149" spans="1:13">
      <c r="A149" t="s">
        <v>240</v>
      </c>
      <c r="B149" s="4">
        <v>44484</v>
      </c>
      <c r="C149">
        <v>11</v>
      </c>
      <c r="D149">
        <v>9</v>
      </c>
      <c r="E149">
        <v>0</v>
      </c>
      <c r="F149" s="5">
        <f>VLOOKUP($A149,'Dim SKU'!$A:$R,18,FALSE)</f>
        <v>0</v>
      </c>
      <c r="G149" s="5">
        <f>$C149*$F149</f>
        <v>0</v>
      </c>
      <c r="H149" s="5">
        <f>$D149*$F149</f>
        <v>0</v>
      </c>
      <c r="I149" s="5">
        <f>$E149*$F149</f>
        <v>0</v>
      </c>
      <c r="J149" s="6">
        <f>VLOOKUP($A149,'Dim SKU'!$A:$R,2,FALSE)</f>
        <v>0</v>
      </c>
      <c r="K149" s="6">
        <f>VLOOKUP($A149,'Dim SKU'!$A:$R,12,FALSE)</f>
        <v>0</v>
      </c>
      <c r="L149" s="7">
        <f>VLOOKUP($A149,'Dim SKU'!$A:$R,14,FALSE)</f>
        <v>0</v>
      </c>
      <c r="M149" s="7">
        <f>YEAR($B149)</f>
        <v>0</v>
      </c>
    </row>
    <row r="150" spans="1:13">
      <c r="A150" t="s">
        <v>241</v>
      </c>
      <c r="B150" s="4">
        <v>44484</v>
      </c>
      <c r="C150">
        <v>6</v>
      </c>
      <c r="D150">
        <v>5</v>
      </c>
      <c r="E150">
        <v>0</v>
      </c>
      <c r="F150" s="5">
        <f>VLOOKUP($A150,'Dim SKU'!$A:$R,18,FALSE)</f>
        <v>0</v>
      </c>
      <c r="G150" s="5">
        <f>$C150*$F150</f>
        <v>0</v>
      </c>
      <c r="H150" s="5">
        <f>$D150*$F150</f>
        <v>0</v>
      </c>
      <c r="I150" s="5">
        <f>$E150*$F150</f>
        <v>0</v>
      </c>
      <c r="J150" s="6">
        <f>VLOOKUP($A150,'Dim SKU'!$A:$R,2,FALSE)</f>
        <v>0</v>
      </c>
      <c r="K150" s="6">
        <f>VLOOKUP($A150,'Dim SKU'!$A:$R,12,FALSE)</f>
        <v>0</v>
      </c>
      <c r="L150" s="7">
        <f>VLOOKUP($A150,'Dim SKU'!$A:$R,14,FALSE)</f>
        <v>0</v>
      </c>
      <c r="M150" s="7">
        <f>YEAR($B150)</f>
        <v>0</v>
      </c>
    </row>
    <row r="151" spans="1:13">
      <c r="A151" t="s">
        <v>242</v>
      </c>
      <c r="B151" s="4">
        <v>44484</v>
      </c>
      <c r="C151">
        <v>4</v>
      </c>
      <c r="D151">
        <v>4</v>
      </c>
      <c r="E151">
        <v>0</v>
      </c>
      <c r="F151" s="5">
        <f>VLOOKUP($A151,'Dim SKU'!$A:$R,18,FALSE)</f>
        <v>0</v>
      </c>
      <c r="G151" s="5">
        <f>$C151*$F151</f>
        <v>0</v>
      </c>
      <c r="H151" s="5">
        <f>$D151*$F151</f>
        <v>0</v>
      </c>
      <c r="I151" s="5">
        <f>$E151*$F151</f>
        <v>0</v>
      </c>
      <c r="J151" s="6">
        <f>VLOOKUP($A151,'Dim SKU'!$A:$R,2,FALSE)</f>
        <v>0</v>
      </c>
      <c r="K151" s="6">
        <f>VLOOKUP($A151,'Dim SKU'!$A:$R,12,FALSE)</f>
        <v>0</v>
      </c>
      <c r="L151" s="7">
        <f>VLOOKUP($A151,'Dim SKU'!$A:$R,14,FALSE)</f>
        <v>0</v>
      </c>
      <c r="M151" s="7">
        <f>YEAR($B151)</f>
        <v>0</v>
      </c>
    </row>
    <row r="152" spans="1:13">
      <c r="A152" t="s">
        <v>243</v>
      </c>
      <c r="B152" s="4">
        <v>44484</v>
      </c>
      <c r="C152">
        <v>15</v>
      </c>
      <c r="D152">
        <v>12</v>
      </c>
      <c r="E152">
        <v>1</v>
      </c>
      <c r="F152" s="5">
        <f>VLOOKUP($A152,'Dim SKU'!$A:$R,18,FALSE)</f>
        <v>0</v>
      </c>
      <c r="G152" s="5">
        <f>$C152*$F152</f>
        <v>0</v>
      </c>
      <c r="H152" s="5">
        <f>$D152*$F152</f>
        <v>0</v>
      </c>
      <c r="I152" s="5">
        <f>$E152*$F152</f>
        <v>0</v>
      </c>
      <c r="J152" s="6">
        <f>VLOOKUP($A152,'Dim SKU'!$A:$R,2,FALSE)</f>
        <v>0</v>
      </c>
      <c r="K152" s="6">
        <f>VLOOKUP($A152,'Dim SKU'!$A:$R,12,FALSE)</f>
        <v>0</v>
      </c>
      <c r="L152" s="7">
        <f>VLOOKUP($A152,'Dim SKU'!$A:$R,14,FALSE)</f>
        <v>0</v>
      </c>
      <c r="M152" s="7">
        <f>YEAR($B152)</f>
        <v>0</v>
      </c>
    </row>
    <row r="153" spans="1:13">
      <c r="A153" t="s">
        <v>244</v>
      </c>
      <c r="B153" s="4">
        <v>44484</v>
      </c>
      <c r="C153">
        <v>9</v>
      </c>
      <c r="D153">
        <v>7</v>
      </c>
      <c r="E153">
        <v>0</v>
      </c>
      <c r="F153" s="5">
        <f>VLOOKUP($A153,'Dim SKU'!$A:$R,18,FALSE)</f>
        <v>0</v>
      </c>
      <c r="G153" s="5">
        <f>$C153*$F153</f>
        <v>0</v>
      </c>
      <c r="H153" s="5">
        <f>$D153*$F153</f>
        <v>0</v>
      </c>
      <c r="I153" s="5">
        <f>$E153*$F153</f>
        <v>0</v>
      </c>
      <c r="J153" s="6">
        <f>VLOOKUP($A153,'Dim SKU'!$A:$R,2,FALSE)</f>
        <v>0</v>
      </c>
      <c r="K153" s="6">
        <f>VLOOKUP($A153,'Dim SKU'!$A:$R,12,FALSE)</f>
        <v>0</v>
      </c>
      <c r="L153" s="7">
        <f>VLOOKUP($A153,'Dim SKU'!$A:$R,14,FALSE)</f>
        <v>0</v>
      </c>
      <c r="M153" s="7">
        <f>YEAR($B153)</f>
        <v>0</v>
      </c>
    </row>
    <row r="154" spans="1:13">
      <c r="A154" t="s">
        <v>245</v>
      </c>
      <c r="B154" s="4">
        <v>44484</v>
      </c>
      <c r="C154">
        <v>6</v>
      </c>
      <c r="D154">
        <v>5</v>
      </c>
      <c r="E154">
        <v>0</v>
      </c>
      <c r="F154" s="5">
        <f>VLOOKUP($A154,'Dim SKU'!$A:$R,18,FALSE)</f>
        <v>0</v>
      </c>
      <c r="G154" s="5">
        <f>$C154*$F154</f>
        <v>0</v>
      </c>
      <c r="H154" s="5">
        <f>$D154*$F154</f>
        <v>0</v>
      </c>
      <c r="I154" s="5">
        <f>$E154*$F154</f>
        <v>0</v>
      </c>
      <c r="J154" s="6">
        <f>VLOOKUP($A154,'Dim SKU'!$A:$R,2,FALSE)</f>
        <v>0</v>
      </c>
      <c r="K154" s="6">
        <f>VLOOKUP($A154,'Dim SKU'!$A:$R,12,FALSE)</f>
        <v>0</v>
      </c>
      <c r="L154" s="7">
        <f>VLOOKUP($A154,'Dim SKU'!$A:$R,14,FALSE)</f>
        <v>0</v>
      </c>
      <c r="M154" s="7">
        <f>YEAR($B154)</f>
        <v>0</v>
      </c>
    </row>
    <row r="155" spans="1:13">
      <c r="A155" t="s">
        <v>246</v>
      </c>
      <c r="B155" s="4">
        <v>44484</v>
      </c>
      <c r="C155">
        <v>16</v>
      </c>
      <c r="D155">
        <v>13</v>
      </c>
      <c r="E155">
        <v>1</v>
      </c>
      <c r="F155" s="5">
        <f>VLOOKUP($A155,'Dim SKU'!$A:$R,18,FALSE)</f>
        <v>0</v>
      </c>
      <c r="G155" s="5">
        <f>$C155*$F155</f>
        <v>0</v>
      </c>
      <c r="H155" s="5">
        <f>$D155*$F155</f>
        <v>0</v>
      </c>
      <c r="I155" s="5">
        <f>$E155*$F155</f>
        <v>0</v>
      </c>
      <c r="J155" s="6">
        <f>VLOOKUP($A155,'Dim SKU'!$A:$R,2,FALSE)</f>
        <v>0</v>
      </c>
      <c r="K155" s="6">
        <f>VLOOKUP($A155,'Dim SKU'!$A:$R,12,FALSE)</f>
        <v>0</v>
      </c>
      <c r="L155" s="7">
        <f>VLOOKUP($A155,'Dim SKU'!$A:$R,14,FALSE)</f>
        <v>0</v>
      </c>
      <c r="M155" s="7">
        <f>YEAR($B155)</f>
        <v>0</v>
      </c>
    </row>
    <row r="156" spans="1:13">
      <c r="A156" t="s">
        <v>247</v>
      </c>
      <c r="B156" s="4">
        <v>44484</v>
      </c>
      <c r="C156">
        <v>10</v>
      </c>
      <c r="D156">
        <v>8</v>
      </c>
      <c r="E156">
        <v>0</v>
      </c>
      <c r="F156" s="5">
        <f>VLOOKUP($A156,'Dim SKU'!$A:$R,18,FALSE)</f>
        <v>0</v>
      </c>
      <c r="G156" s="5">
        <f>$C156*$F156</f>
        <v>0</v>
      </c>
      <c r="H156" s="5">
        <f>$D156*$F156</f>
        <v>0</v>
      </c>
      <c r="I156" s="5">
        <f>$E156*$F156</f>
        <v>0</v>
      </c>
      <c r="J156" s="6">
        <f>VLOOKUP($A156,'Dim SKU'!$A:$R,2,FALSE)</f>
        <v>0</v>
      </c>
      <c r="K156" s="6">
        <f>VLOOKUP($A156,'Dim SKU'!$A:$R,12,FALSE)</f>
        <v>0</v>
      </c>
      <c r="L156" s="7">
        <f>VLOOKUP($A156,'Dim SKU'!$A:$R,14,FALSE)</f>
        <v>0</v>
      </c>
      <c r="M156" s="7">
        <f>YEAR($B156)</f>
        <v>0</v>
      </c>
    </row>
    <row r="157" spans="1:13">
      <c r="A157" t="s">
        <v>248</v>
      </c>
      <c r="B157" s="4">
        <v>44484</v>
      </c>
      <c r="C157">
        <v>7</v>
      </c>
      <c r="D157">
        <v>5</v>
      </c>
      <c r="E157">
        <v>0</v>
      </c>
      <c r="F157" s="5">
        <f>VLOOKUP($A157,'Dim SKU'!$A:$R,18,FALSE)</f>
        <v>0</v>
      </c>
      <c r="G157" s="5">
        <f>$C157*$F157</f>
        <v>0</v>
      </c>
      <c r="H157" s="5">
        <f>$D157*$F157</f>
        <v>0</v>
      </c>
      <c r="I157" s="5">
        <f>$E157*$F157</f>
        <v>0</v>
      </c>
      <c r="J157" s="6">
        <f>VLOOKUP($A157,'Dim SKU'!$A:$R,2,FALSE)</f>
        <v>0</v>
      </c>
      <c r="K157" s="6">
        <f>VLOOKUP($A157,'Dim SKU'!$A:$R,12,FALSE)</f>
        <v>0</v>
      </c>
      <c r="L157" s="7">
        <f>VLOOKUP($A157,'Dim SKU'!$A:$R,14,FALSE)</f>
        <v>0</v>
      </c>
      <c r="M157" s="7">
        <f>YEAR($B157)</f>
        <v>0</v>
      </c>
    </row>
    <row r="158" spans="1:13">
      <c r="A158" t="s">
        <v>249</v>
      </c>
      <c r="B158" s="4">
        <v>44484</v>
      </c>
      <c r="C158">
        <v>15</v>
      </c>
      <c r="D158">
        <v>12</v>
      </c>
      <c r="E158">
        <v>1</v>
      </c>
      <c r="F158" s="5">
        <f>VLOOKUP($A158,'Dim SKU'!$A:$R,18,FALSE)</f>
        <v>0</v>
      </c>
      <c r="G158" s="5">
        <f>$C158*$F158</f>
        <v>0</v>
      </c>
      <c r="H158" s="5">
        <f>$D158*$F158</f>
        <v>0</v>
      </c>
      <c r="I158" s="5">
        <f>$E158*$F158</f>
        <v>0</v>
      </c>
      <c r="J158" s="6">
        <f>VLOOKUP($A158,'Dim SKU'!$A:$R,2,FALSE)</f>
        <v>0</v>
      </c>
      <c r="K158" s="6">
        <f>VLOOKUP($A158,'Dim SKU'!$A:$R,12,FALSE)</f>
        <v>0</v>
      </c>
      <c r="L158" s="7">
        <f>VLOOKUP($A158,'Dim SKU'!$A:$R,14,FALSE)</f>
        <v>0</v>
      </c>
      <c r="M158" s="7">
        <f>YEAR($B158)</f>
        <v>0</v>
      </c>
    </row>
    <row r="159" spans="1:13">
      <c r="A159" t="s">
        <v>250</v>
      </c>
      <c r="B159" s="4">
        <v>44484</v>
      </c>
      <c r="C159">
        <v>9</v>
      </c>
      <c r="D159">
        <v>7</v>
      </c>
      <c r="E159">
        <v>0</v>
      </c>
      <c r="F159" s="5">
        <f>VLOOKUP($A159,'Dim SKU'!$A:$R,18,FALSE)</f>
        <v>0</v>
      </c>
      <c r="G159" s="5">
        <f>$C159*$F159</f>
        <v>0</v>
      </c>
      <c r="H159" s="5">
        <f>$D159*$F159</f>
        <v>0</v>
      </c>
      <c r="I159" s="5">
        <f>$E159*$F159</f>
        <v>0</v>
      </c>
      <c r="J159" s="6">
        <f>VLOOKUP($A159,'Dim SKU'!$A:$R,2,FALSE)</f>
        <v>0</v>
      </c>
      <c r="K159" s="6">
        <f>VLOOKUP($A159,'Dim SKU'!$A:$R,12,FALSE)</f>
        <v>0</v>
      </c>
      <c r="L159" s="7">
        <f>VLOOKUP($A159,'Dim SKU'!$A:$R,14,FALSE)</f>
        <v>0</v>
      </c>
      <c r="M159" s="7">
        <f>YEAR($B159)</f>
        <v>0</v>
      </c>
    </row>
    <row r="160" spans="1:13">
      <c r="A160" t="s">
        <v>251</v>
      </c>
      <c r="B160" s="4">
        <v>44484</v>
      </c>
      <c r="C160">
        <v>6</v>
      </c>
      <c r="D160">
        <v>5</v>
      </c>
      <c r="E160">
        <v>0</v>
      </c>
      <c r="F160" s="5">
        <f>VLOOKUP($A160,'Dim SKU'!$A:$R,18,FALSE)</f>
        <v>0</v>
      </c>
      <c r="G160" s="5">
        <f>$C160*$F160</f>
        <v>0</v>
      </c>
      <c r="H160" s="5">
        <f>$D160*$F160</f>
        <v>0</v>
      </c>
      <c r="I160" s="5">
        <f>$E160*$F160</f>
        <v>0</v>
      </c>
      <c r="J160" s="6">
        <f>VLOOKUP($A160,'Dim SKU'!$A:$R,2,FALSE)</f>
        <v>0</v>
      </c>
      <c r="K160" s="6">
        <f>VLOOKUP($A160,'Dim SKU'!$A:$R,12,FALSE)</f>
        <v>0</v>
      </c>
      <c r="L160" s="7">
        <f>VLOOKUP($A160,'Dim SKU'!$A:$R,14,FALSE)</f>
        <v>0</v>
      </c>
      <c r="M160" s="7">
        <f>YEAR($B160)</f>
        <v>0</v>
      </c>
    </row>
    <row r="161" spans="1:13">
      <c r="A161" t="s">
        <v>252</v>
      </c>
      <c r="B161" s="4">
        <v>44484</v>
      </c>
      <c r="C161">
        <v>11</v>
      </c>
      <c r="D161">
        <v>9</v>
      </c>
      <c r="E161">
        <v>0</v>
      </c>
      <c r="F161" s="5">
        <f>VLOOKUP($A161,'Dim SKU'!$A:$R,18,FALSE)</f>
        <v>0</v>
      </c>
      <c r="G161" s="5">
        <f>$C161*$F161</f>
        <v>0</v>
      </c>
      <c r="H161" s="5">
        <f>$D161*$F161</f>
        <v>0</v>
      </c>
      <c r="I161" s="5">
        <f>$E161*$F161</f>
        <v>0</v>
      </c>
      <c r="J161" s="6">
        <f>VLOOKUP($A161,'Dim SKU'!$A:$R,2,FALSE)</f>
        <v>0</v>
      </c>
      <c r="K161" s="6">
        <f>VLOOKUP($A161,'Dim SKU'!$A:$R,12,FALSE)</f>
        <v>0</v>
      </c>
      <c r="L161" s="7">
        <f>VLOOKUP($A161,'Dim SKU'!$A:$R,14,FALSE)</f>
        <v>0</v>
      </c>
      <c r="M161" s="7">
        <f>YEAR($B161)</f>
        <v>0</v>
      </c>
    </row>
    <row r="162" spans="1:13">
      <c r="A162" t="s">
        <v>253</v>
      </c>
      <c r="B162" s="4">
        <v>44484</v>
      </c>
      <c r="C162">
        <v>6</v>
      </c>
      <c r="D162">
        <v>5</v>
      </c>
      <c r="E162">
        <v>0</v>
      </c>
      <c r="F162" s="5">
        <f>VLOOKUP($A162,'Dim SKU'!$A:$R,18,FALSE)</f>
        <v>0</v>
      </c>
      <c r="G162" s="5">
        <f>$C162*$F162</f>
        <v>0</v>
      </c>
      <c r="H162" s="5">
        <f>$D162*$F162</f>
        <v>0</v>
      </c>
      <c r="I162" s="5">
        <f>$E162*$F162</f>
        <v>0</v>
      </c>
      <c r="J162" s="6">
        <f>VLOOKUP($A162,'Dim SKU'!$A:$R,2,FALSE)</f>
        <v>0</v>
      </c>
      <c r="K162" s="6">
        <f>VLOOKUP($A162,'Dim SKU'!$A:$R,12,FALSE)</f>
        <v>0</v>
      </c>
      <c r="L162" s="7">
        <f>VLOOKUP($A162,'Dim SKU'!$A:$R,14,FALSE)</f>
        <v>0</v>
      </c>
      <c r="M162" s="7">
        <f>YEAR($B162)</f>
        <v>0</v>
      </c>
    </row>
    <row r="163" spans="1:13">
      <c r="A163" t="s">
        <v>254</v>
      </c>
      <c r="B163" s="4">
        <v>44484</v>
      </c>
      <c r="C163">
        <v>4</v>
      </c>
      <c r="D163">
        <v>3</v>
      </c>
      <c r="E163">
        <v>0</v>
      </c>
      <c r="F163" s="5">
        <f>VLOOKUP($A163,'Dim SKU'!$A:$R,18,FALSE)</f>
        <v>0</v>
      </c>
      <c r="G163" s="5">
        <f>$C163*$F163</f>
        <v>0</v>
      </c>
      <c r="H163" s="5">
        <f>$D163*$F163</f>
        <v>0</v>
      </c>
      <c r="I163" s="5">
        <f>$E163*$F163</f>
        <v>0</v>
      </c>
      <c r="J163" s="6">
        <f>VLOOKUP($A163,'Dim SKU'!$A:$R,2,FALSE)</f>
        <v>0</v>
      </c>
      <c r="K163" s="6">
        <f>VLOOKUP($A163,'Dim SKU'!$A:$R,12,FALSE)</f>
        <v>0</v>
      </c>
      <c r="L163" s="7">
        <f>VLOOKUP($A163,'Dim SKU'!$A:$R,14,FALSE)</f>
        <v>0</v>
      </c>
      <c r="M163" s="7">
        <f>YEAR($B163)</f>
        <v>0</v>
      </c>
    </row>
    <row r="164" spans="1:13">
      <c r="A164" t="s">
        <v>255</v>
      </c>
      <c r="B164" s="4">
        <v>44484</v>
      </c>
      <c r="C164">
        <v>6</v>
      </c>
      <c r="D164">
        <v>5</v>
      </c>
      <c r="E164">
        <v>0</v>
      </c>
      <c r="F164" s="5">
        <f>VLOOKUP($A164,'Dim SKU'!$A:$R,18,FALSE)</f>
        <v>0</v>
      </c>
      <c r="G164" s="5">
        <f>$C164*$F164</f>
        <v>0</v>
      </c>
      <c r="H164" s="5">
        <f>$D164*$F164</f>
        <v>0</v>
      </c>
      <c r="I164" s="5">
        <f>$E164*$F164</f>
        <v>0</v>
      </c>
      <c r="J164" s="6">
        <f>VLOOKUP($A164,'Dim SKU'!$A:$R,2,FALSE)</f>
        <v>0</v>
      </c>
      <c r="K164" s="6">
        <f>VLOOKUP($A164,'Dim SKU'!$A:$R,12,FALSE)</f>
        <v>0</v>
      </c>
      <c r="L164" s="7">
        <f>VLOOKUP($A164,'Dim SKU'!$A:$R,14,FALSE)</f>
        <v>0</v>
      </c>
      <c r="M164" s="7">
        <f>YEAR($B164)</f>
        <v>0</v>
      </c>
    </row>
    <row r="165" spans="1:13">
      <c r="A165" t="s">
        <v>256</v>
      </c>
      <c r="B165" s="4">
        <v>44484</v>
      </c>
      <c r="C165">
        <v>4</v>
      </c>
      <c r="D165">
        <v>3</v>
      </c>
      <c r="E165">
        <v>0</v>
      </c>
      <c r="F165" s="5">
        <f>VLOOKUP($A165,'Dim SKU'!$A:$R,18,FALSE)</f>
        <v>0</v>
      </c>
      <c r="G165" s="5">
        <f>$C165*$F165</f>
        <v>0</v>
      </c>
      <c r="H165" s="5">
        <f>$D165*$F165</f>
        <v>0</v>
      </c>
      <c r="I165" s="5">
        <f>$E165*$F165</f>
        <v>0</v>
      </c>
      <c r="J165" s="6">
        <f>VLOOKUP($A165,'Dim SKU'!$A:$R,2,FALSE)</f>
        <v>0</v>
      </c>
      <c r="K165" s="6">
        <f>VLOOKUP($A165,'Dim SKU'!$A:$R,12,FALSE)</f>
        <v>0</v>
      </c>
      <c r="L165" s="7">
        <f>VLOOKUP($A165,'Dim SKU'!$A:$R,14,FALSE)</f>
        <v>0</v>
      </c>
      <c r="M165" s="7">
        <f>YEAR($B165)</f>
        <v>0</v>
      </c>
    </row>
    <row r="166" spans="1:13">
      <c r="A166" t="s">
        <v>257</v>
      </c>
      <c r="B166" s="4">
        <v>44484</v>
      </c>
      <c r="C166">
        <v>3</v>
      </c>
      <c r="D166">
        <v>2</v>
      </c>
      <c r="E166">
        <v>0</v>
      </c>
      <c r="F166" s="5">
        <f>VLOOKUP($A166,'Dim SKU'!$A:$R,18,FALSE)</f>
        <v>0</v>
      </c>
      <c r="G166" s="5">
        <f>$C166*$F166</f>
        <v>0</v>
      </c>
      <c r="H166" s="5">
        <f>$D166*$F166</f>
        <v>0</v>
      </c>
      <c r="I166" s="5">
        <f>$E166*$F166</f>
        <v>0</v>
      </c>
      <c r="J166" s="6">
        <f>VLOOKUP($A166,'Dim SKU'!$A:$R,2,FALSE)</f>
        <v>0</v>
      </c>
      <c r="K166" s="6">
        <f>VLOOKUP($A166,'Dim SKU'!$A:$R,12,FALSE)</f>
        <v>0</v>
      </c>
      <c r="L166" s="7">
        <f>VLOOKUP($A166,'Dim SKU'!$A:$R,14,FALSE)</f>
        <v>0</v>
      </c>
      <c r="M166" s="7">
        <f>YEAR($B166)</f>
        <v>0</v>
      </c>
    </row>
    <row r="167" spans="1:13">
      <c r="A167" t="s">
        <v>258</v>
      </c>
      <c r="B167" s="4">
        <v>44484</v>
      </c>
      <c r="C167">
        <v>8</v>
      </c>
      <c r="D167">
        <v>6</v>
      </c>
      <c r="E167">
        <v>0</v>
      </c>
      <c r="F167" s="5">
        <f>VLOOKUP($A167,'Dim SKU'!$A:$R,18,FALSE)</f>
        <v>0</v>
      </c>
      <c r="G167" s="5">
        <f>$C167*$F167</f>
        <v>0</v>
      </c>
      <c r="H167" s="5">
        <f>$D167*$F167</f>
        <v>0</v>
      </c>
      <c r="I167" s="5">
        <f>$E167*$F167</f>
        <v>0</v>
      </c>
      <c r="J167" s="6">
        <f>VLOOKUP($A167,'Dim SKU'!$A:$R,2,FALSE)</f>
        <v>0</v>
      </c>
      <c r="K167" s="6">
        <f>VLOOKUP($A167,'Dim SKU'!$A:$R,12,FALSE)</f>
        <v>0</v>
      </c>
      <c r="L167" s="7">
        <f>VLOOKUP($A167,'Dim SKU'!$A:$R,14,FALSE)</f>
        <v>0</v>
      </c>
      <c r="M167" s="7">
        <f>YEAR($B167)</f>
        <v>0</v>
      </c>
    </row>
    <row r="168" spans="1:13">
      <c r="A168" t="s">
        <v>259</v>
      </c>
      <c r="B168" s="4">
        <v>44484</v>
      </c>
      <c r="C168">
        <v>5</v>
      </c>
      <c r="D168">
        <v>4</v>
      </c>
      <c r="E168">
        <v>0</v>
      </c>
      <c r="F168" s="5">
        <f>VLOOKUP($A168,'Dim SKU'!$A:$R,18,FALSE)</f>
        <v>0</v>
      </c>
      <c r="G168" s="5">
        <f>$C168*$F168</f>
        <v>0</v>
      </c>
      <c r="H168" s="5">
        <f>$D168*$F168</f>
        <v>0</v>
      </c>
      <c r="I168" s="5">
        <f>$E168*$F168</f>
        <v>0</v>
      </c>
      <c r="J168" s="6">
        <f>VLOOKUP($A168,'Dim SKU'!$A:$R,2,FALSE)</f>
        <v>0</v>
      </c>
      <c r="K168" s="6">
        <f>VLOOKUP($A168,'Dim SKU'!$A:$R,12,FALSE)</f>
        <v>0</v>
      </c>
      <c r="L168" s="7">
        <f>VLOOKUP($A168,'Dim SKU'!$A:$R,14,FALSE)</f>
        <v>0</v>
      </c>
      <c r="M168" s="7">
        <f>YEAR($B168)</f>
        <v>0</v>
      </c>
    </row>
    <row r="169" spans="1:13">
      <c r="A169" t="s">
        <v>260</v>
      </c>
      <c r="B169" s="4">
        <v>44484</v>
      </c>
      <c r="C169">
        <v>3</v>
      </c>
      <c r="D169">
        <v>3</v>
      </c>
      <c r="E169">
        <v>0</v>
      </c>
      <c r="F169" s="5">
        <f>VLOOKUP($A169,'Dim SKU'!$A:$R,18,FALSE)</f>
        <v>0</v>
      </c>
      <c r="G169" s="5">
        <f>$C169*$F169</f>
        <v>0</v>
      </c>
      <c r="H169" s="5">
        <f>$D169*$F169</f>
        <v>0</v>
      </c>
      <c r="I169" s="5">
        <f>$E169*$F169</f>
        <v>0</v>
      </c>
      <c r="J169" s="6">
        <f>VLOOKUP($A169,'Dim SKU'!$A:$R,2,FALSE)</f>
        <v>0</v>
      </c>
      <c r="K169" s="6">
        <f>VLOOKUP($A169,'Dim SKU'!$A:$R,12,FALSE)</f>
        <v>0</v>
      </c>
      <c r="L169" s="7">
        <f>VLOOKUP($A169,'Dim SKU'!$A:$R,14,FALSE)</f>
        <v>0</v>
      </c>
      <c r="M169" s="7">
        <f>YEAR($B169)</f>
        <v>0</v>
      </c>
    </row>
    <row r="170" spans="1:13">
      <c r="A170" t="s">
        <v>261</v>
      </c>
      <c r="B170" s="4">
        <v>44484</v>
      </c>
      <c r="C170">
        <v>14</v>
      </c>
      <c r="D170">
        <v>11</v>
      </c>
      <c r="E170">
        <v>1</v>
      </c>
      <c r="F170" s="5">
        <f>VLOOKUP($A170,'Dim SKU'!$A:$R,18,FALSE)</f>
        <v>0</v>
      </c>
      <c r="G170" s="5">
        <f>$C170*$F170</f>
        <v>0</v>
      </c>
      <c r="H170" s="5">
        <f>$D170*$F170</f>
        <v>0</v>
      </c>
      <c r="I170" s="5">
        <f>$E170*$F170</f>
        <v>0</v>
      </c>
      <c r="J170" s="6">
        <f>VLOOKUP($A170,'Dim SKU'!$A:$R,2,FALSE)</f>
        <v>0</v>
      </c>
      <c r="K170" s="6">
        <f>VLOOKUP($A170,'Dim SKU'!$A:$R,12,FALSE)</f>
        <v>0</v>
      </c>
      <c r="L170" s="7">
        <f>VLOOKUP($A170,'Dim SKU'!$A:$R,14,FALSE)</f>
        <v>0</v>
      </c>
      <c r="M170" s="7">
        <f>YEAR($B170)</f>
        <v>0</v>
      </c>
    </row>
    <row r="171" spans="1:13">
      <c r="A171" t="s">
        <v>262</v>
      </c>
      <c r="B171" s="4">
        <v>44484</v>
      </c>
      <c r="C171">
        <v>8</v>
      </c>
      <c r="D171">
        <v>6</v>
      </c>
      <c r="E171">
        <v>0</v>
      </c>
      <c r="F171" s="5">
        <f>VLOOKUP($A171,'Dim SKU'!$A:$R,18,FALSE)</f>
        <v>0</v>
      </c>
      <c r="G171" s="5">
        <f>$C171*$F171</f>
        <v>0</v>
      </c>
      <c r="H171" s="5">
        <f>$D171*$F171</f>
        <v>0</v>
      </c>
      <c r="I171" s="5">
        <f>$E171*$F171</f>
        <v>0</v>
      </c>
      <c r="J171" s="6">
        <f>VLOOKUP($A171,'Dim SKU'!$A:$R,2,FALSE)</f>
        <v>0</v>
      </c>
      <c r="K171" s="6">
        <f>VLOOKUP($A171,'Dim SKU'!$A:$R,12,FALSE)</f>
        <v>0</v>
      </c>
      <c r="L171" s="7">
        <f>VLOOKUP($A171,'Dim SKU'!$A:$R,14,FALSE)</f>
        <v>0</v>
      </c>
      <c r="M171" s="7">
        <f>YEAR($B171)</f>
        <v>0</v>
      </c>
    </row>
    <row r="172" spans="1:13">
      <c r="A172" t="s">
        <v>263</v>
      </c>
      <c r="B172" s="4">
        <v>44484</v>
      </c>
      <c r="C172">
        <v>5</v>
      </c>
      <c r="D172">
        <v>4</v>
      </c>
      <c r="E172">
        <v>0</v>
      </c>
      <c r="F172" s="5">
        <f>VLOOKUP($A172,'Dim SKU'!$A:$R,18,FALSE)</f>
        <v>0</v>
      </c>
      <c r="G172" s="5">
        <f>$C172*$F172</f>
        <v>0</v>
      </c>
      <c r="H172" s="5">
        <f>$D172*$F172</f>
        <v>0</v>
      </c>
      <c r="I172" s="5">
        <f>$E172*$F172</f>
        <v>0</v>
      </c>
      <c r="J172" s="6">
        <f>VLOOKUP($A172,'Dim SKU'!$A:$R,2,FALSE)</f>
        <v>0</v>
      </c>
      <c r="K172" s="6">
        <f>VLOOKUP($A172,'Dim SKU'!$A:$R,12,FALSE)</f>
        <v>0</v>
      </c>
      <c r="L172" s="7">
        <f>VLOOKUP($A172,'Dim SKU'!$A:$R,14,FALSE)</f>
        <v>0</v>
      </c>
      <c r="M172" s="7">
        <f>YEAR($B172)</f>
        <v>0</v>
      </c>
    </row>
    <row r="173" spans="1:13">
      <c r="A173" t="s">
        <v>264</v>
      </c>
      <c r="B173" s="4">
        <v>44484</v>
      </c>
      <c r="C173">
        <v>19</v>
      </c>
      <c r="D173">
        <v>15</v>
      </c>
      <c r="E173">
        <v>1</v>
      </c>
      <c r="F173" s="5">
        <f>VLOOKUP($A173,'Dim SKU'!$A:$R,18,FALSE)</f>
        <v>0</v>
      </c>
      <c r="G173" s="5">
        <f>$C173*$F173</f>
        <v>0</v>
      </c>
      <c r="H173" s="5">
        <f>$D173*$F173</f>
        <v>0</v>
      </c>
      <c r="I173" s="5">
        <f>$E173*$F173</f>
        <v>0</v>
      </c>
      <c r="J173" s="6">
        <f>VLOOKUP($A173,'Dim SKU'!$A:$R,2,FALSE)</f>
        <v>0</v>
      </c>
      <c r="K173" s="6">
        <f>VLOOKUP($A173,'Dim SKU'!$A:$R,12,FALSE)</f>
        <v>0</v>
      </c>
      <c r="L173" s="7">
        <f>VLOOKUP($A173,'Dim SKU'!$A:$R,14,FALSE)</f>
        <v>0</v>
      </c>
      <c r="M173" s="7">
        <f>YEAR($B173)</f>
        <v>0</v>
      </c>
    </row>
    <row r="174" spans="1:13">
      <c r="A174" t="s">
        <v>265</v>
      </c>
      <c r="B174" s="4">
        <v>44484</v>
      </c>
      <c r="C174">
        <v>11</v>
      </c>
      <c r="D174">
        <v>9</v>
      </c>
      <c r="E174">
        <v>0</v>
      </c>
      <c r="F174" s="5">
        <f>VLOOKUP($A174,'Dim SKU'!$A:$R,18,FALSE)</f>
        <v>0</v>
      </c>
      <c r="G174" s="5">
        <f>$C174*$F174</f>
        <v>0</v>
      </c>
      <c r="H174" s="5">
        <f>$D174*$F174</f>
        <v>0</v>
      </c>
      <c r="I174" s="5">
        <f>$E174*$F174</f>
        <v>0</v>
      </c>
      <c r="J174" s="6">
        <f>VLOOKUP($A174,'Dim SKU'!$A:$R,2,FALSE)</f>
        <v>0</v>
      </c>
      <c r="K174" s="6">
        <f>VLOOKUP($A174,'Dim SKU'!$A:$R,12,FALSE)</f>
        <v>0</v>
      </c>
      <c r="L174" s="7">
        <f>VLOOKUP($A174,'Dim SKU'!$A:$R,14,FALSE)</f>
        <v>0</v>
      </c>
      <c r="M174" s="7">
        <f>YEAR($B174)</f>
        <v>0</v>
      </c>
    </row>
    <row r="175" spans="1:13">
      <c r="A175" t="s">
        <v>266</v>
      </c>
      <c r="B175" s="4">
        <v>44484</v>
      </c>
      <c r="C175">
        <v>7</v>
      </c>
      <c r="D175">
        <v>6</v>
      </c>
      <c r="E175">
        <v>0</v>
      </c>
      <c r="F175" s="5">
        <f>VLOOKUP($A175,'Dim SKU'!$A:$R,18,FALSE)</f>
        <v>0</v>
      </c>
      <c r="G175" s="5">
        <f>$C175*$F175</f>
        <v>0</v>
      </c>
      <c r="H175" s="5">
        <f>$D175*$F175</f>
        <v>0</v>
      </c>
      <c r="I175" s="5">
        <f>$E175*$F175</f>
        <v>0</v>
      </c>
      <c r="J175" s="6">
        <f>VLOOKUP($A175,'Dim SKU'!$A:$R,2,FALSE)</f>
        <v>0</v>
      </c>
      <c r="K175" s="6">
        <f>VLOOKUP($A175,'Dim SKU'!$A:$R,12,FALSE)</f>
        <v>0</v>
      </c>
      <c r="L175" s="7">
        <f>VLOOKUP($A175,'Dim SKU'!$A:$R,14,FALSE)</f>
        <v>0</v>
      </c>
      <c r="M175" s="7">
        <f>YEAR($B175)</f>
        <v>0</v>
      </c>
    </row>
    <row r="176" spans="1:13">
      <c r="A176" t="s">
        <v>267</v>
      </c>
      <c r="B176" s="4">
        <v>44484</v>
      </c>
      <c r="C176">
        <v>21</v>
      </c>
      <c r="D176">
        <v>16</v>
      </c>
      <c r="E176">
        <v>1</v>
      </c>
      <c r="F176" s="5">
        <f>VLOOKUP($A176,'Dim SKU'!$A:$R,18,FALSE)</f>
        <v>0</v>
      </c>
      <c r="G176" s="5">
        <f>$C176*$F176</f>
        <v>0</v>
      </c>
      <c r="H176" s="5">
        <f>$D176*$F176</f>
        <v>0</v>
      </c>
      <c r="I176" s="5">
        <f>$E176*$F176</f>
        <v>0</v>
      </c>
      <c r="J176" s="6">
        <f>VLOOKUP($A176,'Dim SKU'!$A:$R,2,FALSE)</f>
        <v>0</v>
      </c>
      <c r="K176" s="6">
        <f>VLOOKUP($A176,'Dim SKU'!$A:$R,12,FALSE)</f>
        <v>0</v>
      </c>
      <c r="L176" s="7">
        <f>VLOOKUP($A176,'Dim SKU'!$A:$R,14,FALSE)</f>
        <v>0</v>
      </c>
      <c r="M176" s="7">
        <f>YEAR($B176)</f>
        <v>0</v>
      </c>
    </row>
    <row r="177" spans="1:13">
      <c r="A177" t="s">
        <v>268</v>
      </c>
      <c r="B177" s="4">
        <v>44484</v>
      </c>
      <c r="C177">
        <v>12</v>
      </c>
      <c r="D177">
        <v>10</v>
      </c>
      <c r="E177">
        <v>1</v>
      </c>
      <c r="F177" s="5">
        <f>VLOOKUP($A177,'Dim SKU'!$A:$R,18,FALSE)</f>
        <v>0</v>
      </c>
      <c r="G177" s="5">
        <f>$C177*$F177</f>
        <v>0</v>
      </c>
      <c r="H177" s="5">
        <f>$D177*$F177</f>
        <v>0</v>
      </c>
      <c r="I177" s="5">
        <f>$E177*$F177</f>
        <v>0</v>
      </c>
      <c r="J177" s="6">
        <f>VLOOKUP($A177,'Dim SKU'!$A:$R,2,FALSE)</f>
        <v>0</v>
      </c>
      <c r="K177" s="6">
        <f>VLOOKUP($A177,'Dim SKU'!$A:$R,12,FALSE)</f>
        <v>0</v>
      </c>
      <c r="L177" s="7">
        <f>VLOOKUP($A177,'Dim SKU'!$A:$R,14,FALSE)</f>
        <v>0</v>
      </c>
      <c r="M177" s="7">
        <f>YEAR($B177)</f>
        <v>0</v>
      </c>
    </row>
    <row r="178" spans="1:13">
      <c r="A178" t="s">
        <v>269</v>
      </c>
      <c r="B178" s="4">
        <v>44484</v>
      </c>
      <c r="C178">
        <v>8</v>
      </c>
      <c r="D178">
        <v>7</v>
      </c>
      <c r="E178">
        <v>0</v>
      </c>
      <c r="F178" s="5">
        <f>VLOOKUP($A178,'Dim SKU'!$A:$R,18,FALSE)</f>
        <v>0</v>
      </c>
      <c r="G178" s="5">
        <f>$C178*$F178</f>
        <v>0</v>
      </c>
      <c r="H178" s="5">
        <f>$D178*$F178</f>
        <v>0</v>
      </c>
      <c r="I178" s="5">
        <f>$E178*$F178</f>
        <v>0</v>
      </c>
      <c r="J178" s="6">
        <f>VLOOKUP($A178,'Dim SKU'!$A:$R,2,FALSE)</f>
        <v>0</v>
      </c>
      <c r="K178" s="6">
        <f>VLOOKUP($A178,'Dim SKU'!$A:$R,12,FALSE)</f>
        <v>0</v>
      </c>
      <c r="L178" s="7">
        <f>VLOOKUP($A178,'Dim SKU'!$A:$R,14,FALSE)</f>
        <v>0</v>
      </c>
      <c r="M178" s="7">
        <f>YEAR($B178)</f>
        <v>0</v>
      </c>
    </row>
    <row r="179" spans="1:13">
      <c r="A179" t="s">
        <v>270</v>
      </c>
      <c r="B179" s="4">
        <v>44484</v>
      </c>
      <c r="C179">
        <v>18</v>
      </c>
      <c r="D179">
        <v>15</v>
      </c>
      <c r="E179">
        <v>1</v>
      </c>
      <c r="F179" s="5">
        <f>VLOOKUP($A179,'Dim SKU'!$A:$R,18,FALSE)</f>
        <v>0</v>
      </c>
      <c r="G179" s="5">
        <f>$C179*$F179</f>
        <v>0</v>
      </c>
      <c r="H179" s="5">
        <f>$D179*$F179</f>
        <v>0</v>
      </c>
      <c r="I179" s="5">
        <f>$E179*$F179</f>
        <v>0</v>
      </c>
      <c r="J179" s="6">
        <f>VLOOKUP($A179,'Dim SKU'!$A:$R,2,FALSE)</f>
        <v>0</v>
      </c>
      <c r="K179" s="6">
        <f>VLOOKUP($A179,'Dim SKU'!$A:$R,12,FALSE)</f>
        <v>0</v>
      </c>
      <c r="L179" s="7">
        <f>VLOOKUP($A179,'Dim SKU'!$A:$R,14,FALSE)</f>
        <v>0</v>
      </c>
      <c r="M179" s="7">
        <f>YEAR($B179)</f>
        <v>0</v>
      </c>
    </row>
    <row r="180" spans="1:13">
      <c r="A180" t="s">
        <v>271</v>
      </c>
      <c r="B180" s="4">
        <v>44484</v>
      </c>
      <c r="C180">
        <v>11</v>
      </c>
      <c r="D180">
        <v>9</v>
      </c>
      <c r="E180">
        <v>0</v>
      </c>
      <c r="F180" s="5">
        <f>VLOOKUP($A180,'Dim SKU'!$A:$R,18,FALSE)</f>
        <v>0</v>
      </c>
      <c r="G180" s="5">
        <f>$C180*$F180</f>
        <v>0</v>
      </c>
      <c r="H180" s="5">
        <f>$D180*$F180</f>
        <v>0</v>
      </c>
      <c r="I180" s="5">
        <f>$E180*$F180</f>
        <v>0</v>
      </c>
      <c r="J180" s="6">
        <f>VLOOKUP($A180,'Dim SKU'!$A:$R,2,FALSE)</f>
        <v>0</v>
      </c>
      <c r="K180" s="6">
        <f>VLOOKUP($A180,'Dim SKU'!$A:$R,12,FALSE)</f>
        <v>0</v>
      </c>
      <c r="L180" s="7">
        <f>VLOOKUP($A180,'Dim SKU'!$A:$R,14,FALSE)</f>
        <v>0</v>
      </c>
      <c r="M180" s="7">
        <f>YEAR($B180)</f>
        <v>0</v>
      </c>
    </row>
    <row r="181" spans="1:13">
      <c r="A181" t="s">
        <v>272</v>
      </c>
      <c r="B181" s="4">
        <v>44484</v>
      </c>
      <c r="C181">
        <v>7</v>
      </c>
      <c r="D181">
        <v>6</v>
      </c>
      <c r="E181">
        <v>0</v>
      </c>
      <c r="F181" s="5">
        <f>VLOOKUP($A181,'Dim SKU'!$A:$R,18,FALSE)</f>
        <v>0</v>
      </c>
      <c r="G181" s="5">
        <f>$C181*$F181</f>
        <v>0</v>
      </c>
      <c r="H181" s="5">
        <f>$D181*$F181</f>
        <v>0</v>
      </c>
      <c r="I181" s="5">
        <f>$E181*$F181</f>
        <v>0</v>
      </c>
      <c r="J181" s="6">
        <f>VLOOKUP($A181,'Dim SKU'!$A:$R,2,FALSE)</f>
        <v>0</v>
      </c>
      <c r="K181" s="6">
        <f>VLOOKUP($A181,'Dim SKU'!$A:$R,12,FALSE)</f>
        <v>0</v>
      </c>
      <c r="L181" s="7">
        <f>VLOOKUP($A181,'Dim SKU'!$A:$R,14,FALSE)</f>
        <v>0</v>
      </c>
      <c r="M181" s="7">
        <f>YEAR($B181)</f>
        <v>0</v>
      </c>
    </row>
    <row r="182" spans="1:13">
      <c r="A182" t="s">
        <v>273</v>
      </c>
      <c r="B182" s="4">
        <v>44484</v>
      </c>
      <c r="C182">
        <v>14</v>
      </c>
      <c r="D182">
        <v>11</v>
      </c>
      <c r="E182">
        <v>1</v>
      </c>
      <c r="F182" s="5">
        <f>VLOOKUP($A182,'Dim SKU'!$A:$R,18,FALSE)</f>
        <v>0</v>
      </c>
      <c r="G182" s="5">
        <f>$C182*$F182</f>
        <v>0</v>
      </c>
      <c r="H182" s="5">
        <f>$D182*$F182</f>
        <v>0</v>
      </c>
      <c r="I182" s="5">
        <f>$E182*$F182</f>
        <v>0</v>
      </c>
      <c r="J182" s="6">
        <f>VLOOKUP($A182,'Dim SKU'!$A:$R,2,FALSE)</f>
        <v>0</v>
      </c>
      <c r="K182" s="6">
        <f>VLOOKUP($A182,'Dim SKU'!$A:$R,12,FALSE)</f>
        <v>0</v>
      </c>
      <c r="L182" s="7">
        <f>VLOOKUP($A182,'Dim SKU'!$A:$R,14,FALSE)</f>
        <v>0</v>
      </c>
      <c r="M182" s="7">
        <f>YEAR($B182)</f>
        <v>0</v>
      </c>
    </row>
    <row r="183" spans="1:13">
      <c r="A183" t="s">
        <v>274</v>
      </c>
      <c r="B183" s="4">
        <v>44484</v>
      </c>
      <c r="C183">
        <v>8</v>
      </c>
      <c r="D183">
        <v>6</v>
      </c>
      <c r="E183">
        <v>0</v>
      </c>
      <c r="F183" s="5">
        <f>VLOOKUP($A183,'Dim SKU'!$A:$R,18,FALSE)</f>
        <v>0</v>
      </c>
      <c r="G183" s="5">
        <f>$C183*$F183</f>
        <v>0</v>
      </c>
      <c r="H183" s="5">
        <f>$D183*$F183</f>
        <v>0</v>
      </c>
      <c r="I183" s="5">
        <f>$E183*$F183</f>
        <v>0</v>
      </c>
      <c r="J183" s="6">
        <f>VLOOKUP($A183,'Dim SKU'!$A:$R,2,FALSE)</f>
        <v>0</v>
      </c>
      <c r="K183" s="6">
        <f>VLOOKUP($A183,'Dim SKU'!$A:$R,12,FALSE)</f>
        <v>0</v>
      </c>
      <c r="L183" s="7">
        <f>VLOOKUP($A183,'Dim SKU'!$A:$R,14,FALSE)</f>
        <v>0</v>
      </c>
      <c r="M183" s="7">
        <f>YEAR($B183)</f>
        <v>0</v>
      </c>
    </row>
    <row r="184" spans="1:13">
      <c r="A184" t="s">
        <v>275</v>
      </c>
      <c r="B184" s="4">
        <v>44484</v>
      </c>
      <c r="C184">
        <v>5</v>
      </c>
      <c r="D184">
        <v>4</v>
      </c>
      <c r="E184">
        <v>0</v>
      </c>
      <c r="F184" s="5">
        <f>VLOOKUP($A184,'Dim SKU'!$A:$R,18,FALSE)</f>
        <v>0</v>
      </c>
      <c r="G184" s="5">
        <f>$C184*$F184</f>
        <v>0</v>
      </c>
      <c r="H184" s="5">
        <f>$D184*$F184</f>
        <v>0</v>
      </c>
      <c r="I184" s="5">
        <f>$E184*$F184</f>
        <v>0</v>
      </c>
      <c r="J184" s="6">
        <f>VLOOKUP($A184,'Dim SKU'!$A:$R,2,FALSE)</f>
        <v>0</v>
      </c>
      <c r="K184" s="6">
        <f>VLOOKUP($A184,'Dim SKU'!$A:$R,12,FALSE)</f>
        <v>0</v>
      </c>
      <c r="L184" s="7">
        <f>VLOOKUP($A184,'Dim SKU'!$A:$R,14,FALSE)</f>
        <v>0</v>
      </c>
      <c r="M184" s="7">
        <f>YEAR($B184)</f>
        <v>0</v>
      </c>
    </row>
    <row r="185" spans="1:13">
      <c r="A185" t="s">
        <v>276</v>
      </c>
      <c r="B185" s="4">
        <v>44484</v>
      </c>
      <c r="C185">
        <v>8</v>
      </c>
      <c r="D185">
        <v>6</v>
      </c>
      <c r="E185">
        <v>0</v>
      </c>
      <c r="F185" s="5">
        <f>VLOOKUP($A185,'Dim SKU'!$A:$R,18,FALSE)</f>
        <v>0</v>
      </c>
      <c r="G185" s="5">
        <f>$C185*$F185</f>
        <v>0</v>
      </c>
      <c r="H185" s="5">
        <f>$D185*$F185</f>
        <v>0</v>
      </c>
      <c r="I185" s="5">
        <f>$E185*$F185</f>
        <v>0</v>
      </c>
      <c r="J185" s="6">
        <f>VLOOKUP($A185,'Dim SKU'!$A:$R,2,FALSE)</f>
        <v>0</v>
      </c>
      <c r="K185" s="6">
        <f>VLOOKUP($A185,'Dim SKU'!$A:$R,12,FALSE)</f>
        <v>0</v>
      </c>
      <c r="L185" s="7">
        <f>VLOOKUP($A185,'Dim SKU'!$A:$R,14,FALSE)</f>
        <v>0</v>
      </c>
      <c r="M185" s="7">
        <f>YEAR($B185)</f>
        <v>0</v>
      </c>
    </row>
    <row r="186" spans="1:13">
      <c r="A186" t="s">
        <v>277</v>
      </c>
      <c r="B186" s="4">
        <v>44484</v>
      </c>
      <c r="C186">
        <v>5</v>
      </c>
      <c r="D186">
        <v>4</v>
      </c>
      <c r="E186">
        <v>0</v>
      </c>
      <c r="F186" s="5">
        <f>VLOOKUP($A186,'Dim SKU'!$A:$R,18,FALSE)</f>
        <v>0</v>
      </c>
      <c r="G186" s="5">
        <f>$C186*$F186</f>
        <v>0</v>
      </c>
      <c r="H186" s="5">
        <f>$D186*$F186</f>
        <v>0</v>
      </c>
      <c r="I186" s="5">
        <f>$E186*$F186</f>
        <v>0</v>
      </c>
      <c r="J186" s="6">
        <f>VLOOKUP($A186,'Dim SKU'!$A:$R,2,FALSE)</f>
        <v>0</v>
      </c>
      <c r="K186" s="6">
        <f>VLOOKUP($A186,'Dim SKU'!$A:$R,12,FALSE)</f>
        <v>0</v>
      </c>
      <c r="L186" s="7">
        <f>VLOOKUP($A186,'Dim SKU'!$A:$R,14,FALSE)</f>
        <v>0</v>
      </c>
      <c r="M186" s="7">
        <f>YEAR($B186)</f>
        <v>0</v>
      </c>
    </row>
    <row r="187" spans="1:13">
      <c r="A187" t="s">
        <v>278</v>
      </c>
      <c r="B187" s="4">
        <v>44484</v>
      </c>
      <c r="C187">
        <v>3</v>
      </c>
      <c r="D187">
        <v>3</v>
      </c>
      <c r="E187">
        <v>0</v>
      </c>
      <c r="F187" s="5">
        <f>VLOOKUP($A187,'Dim SKU'!$A:$R,18,FALSE)</f>
        <v>0</v>
      </c>
      <c r="G187" s="5">
        <f>$C187*$F187</f>
        <v>0</v>
      </c>
      <c r="H187" s="5">
        <f>$D187*$F187</f>
        <v>0</v>
      </c>
      <c r="I187" s="5">
        <f>$E187*$F187</f>
        <v>0</v>
      </c>
      <c r="J187" s="6">
        <f>VLOOKUP($A187,'Dim SKU'!$A:$R,2,FALSE)</f>
        <v>0</v>
      </c>
      <c r="K187" s="6">
        <f>VLOOKUP($A187,'Dim SKU'!$A:$R,12,FALSE)</f>
        <v>0</v>
      </c>
      <c r="L187" s="7">
        <f>VLOOKUP($A187,'Dim SKU'!$A:$R,14,FALSE)</f>
        <v>0</v>
      </c>
      <c r="M187" s="7">
        <f>YEAR($B187)</f>
        <v>0</v>
      </c>
    </row>
    <row r="188" spans="1:13">
      <c r="A188" t="s">
        <v>279</v>
      </c>
      <c r="B188" s="4">
        <v>44484</v>
      </c>
      <c r="C188">
        <v>5</v>
      </c>
      <c r="D188">
        <v>4</v>
      </c>
      <c r="E188">
        <v>0</v>
      </c>
      <c r="F188" s="5">
        <f>VLOOKUP($A188,'Dim SKU'!$A:$R,18,FALSE)</f>
        <v>0</v>
      </c>
      <c r="G188" s="5">
        <f>$C188*$F188</f>
        <v>0</v>
      </c>
      <c r="H188" s="5">
        <f>$D188*$F188</f>
        <v>0</v>
      </c>
      <c r="I188" s="5">
        <f>$E188*$F188</f>
        <v>0</v>
      </c>
      <c r="J188" s="6">
        <f>VLOOKUP($A188,'Dim SKU'!$A:$R,2,FALSE)</f>
        <v>0</v>
      </c>
      <c r="K188" s="6">
        <f>VLOOKUP($A188,'Dim SKU'!$A:$R,12,FALSE)</f>
        <v>0</v>
      </c>
      <c r="L188" s="7">
        <f>VLOOKUP($A188,'Dim SKU'!$A:$R,14,FALSE)</f>
        <v>0</v>
      </c>
      <c r="M188" s="7">
        <f>YEAR($B188)</f>
        <v>0</v>
      </c>
    </row>
    <row r="189" spans="1:13">
      <c r="A189" t="s">
        <v>280</v>
      </c>
      <c r="B189" s="4">
        <v>44484</v>
      </c>
      <c r="C189">
        <v>3</v>
      </c>
      <c r="D189">
        <v>3</v>
      </c>
      <c r="E189">
        <v>0</v>
      </c>
      <c r="F189" s="5">
        <f>VLOOKUP($A189,'Dim SKU'!$A:$R,18,FALSE)</f>
        <v>0</v>
      </c>
      <c r="G189" s="5">
        <f>$C189*$F189</f>
        <v>0</v>
      </c>
      <c r="H189" s="5">
        <f>$D189*$F189</f>
        <v>0</v>
      </c>
      <c r="I189" s="5">
        <f>$E189*$F189</f>
        <v>0</v>
      </c>
      <c r="J189" s="6">
        <f>VLOOKUP($A189,'Dim SKU'!$A:$R,2,FALSE)</f>
        <v>0</v>
      </c>
      <c r="K189" s="6">
        <f>VLOOKUP($A189,'Dim SKU'!$A:$R,12,FALSE)</f>
        <v>0</v>
      </c>
      <c r="L189" s="7">
        <f>VLOOKUP($A189,'Dim SKU'!$A:$R,14,FALSE)</f>
        <v>0</v>
      </c>
      <c r="M189" s="7">
        <f>YEAR($B189)</f>
        <v>0</v>
      </c>
    </row>
    <row r="190" spans="1:13">
      <c r="A190" t="s">
        <v>281</v>
      </c>
      <c r="B190" s="4">
        <v>44484</v>
      </c>
      <c r="C190">
        <v>2</v>
      </c>
      <c r="D190">
        <v>2</v>
      </c>
      <c r="E190">
        <v>0</v>
      </c>
      <c r="F190" s="5">
        <f>VLOOKUP($A190,'Dim SKU'!$A:$R,18,FALSE)</f>
        <v>0</v>
      </c>
      <c r="G190" s="5">
        <f>$C190*$F190</f>
        <v>0</v>
      </c>
      <c r="H190" s="5">
        <f>$D190*$F190</f>
        <v>0</v>
      </c>
      <c r="I190" s="5">
        <f>$E190*$F190</f>
        <v>0</v>
      </c>
      <c r="J190" s="6">
        <f>VLOOKUP($A190,'Dim SKU'!$A:$R,2,FALSE)</f>
        <v>0</v>
      </c>
      <c r="K190" s="6">
        <f>VLOOKUP($A190,'Dim SKU'!$A:$R,12,FALSE)</f>
        <v>0</v>
      </c>
      <c r="L190" s="7">
        <f>VLOOKUP($A190,'Dim SKU'!$A:$R,14,FALSE)</f>
        <v>0</v>
      </c>
      <c r="M190" s="7">
        <f>YEAR($B190)</f>
        <v>0</v>
      </c>
    </row>
    <row r="191" spans="1:13">
      <c r="A191" t="s">
        <v>282</v>
      </c>
      <c r="B191" s="4">
        <v>44484</v>
      </c>
      <c r="C191">
        <v>8</v>
      </c>
      <c r="D191">
        <v>7</v>
      </c>
      <c r="E191">
        <v>0</v>
      </c>
      <c r="F191" s="5">
        <f>VLOOKUP($A191,'Dim SKU'!$A:$R,18,FALSE)</f>
        <v>0</v>
      </c>
      <c r="G191" s="5">
        <f>$C191*$F191</f>
        <v>0</v>
      </c>
      <c r="H191" s="5">
        <f>$D191*$F191</f>
        <v>0</v>
      </c>
      <c r="I191" s="5">
        <f>$E191*$F191</f>
        <v>0</v>
      </c>
      <c r="J191" s="6">
        <f>VLOOKUP($A191,'Dim SKU'!$A:$R,2,FALSE)</f>
        <v>0</v>
      </c>
      <c r="K191" s="6">
        <f>VLOOKUP($A191,'Dim SKU'!$A:$R,12,FALSE)</f>
        <v>0</v>
      </c>
      <c r="L191" s="7">
        <f>VLOOKUP($A191,'Dim SKU'!$A:$R,14,FALSE)</f>
        <v>0</v>
      </c>
      <c r="M191" s="7">
        <f>YEAR($B191)</f>
        <v>0</v>
      </c>
    </row>
    <row r="192" spans="1:13">
      <c r="A192" t="s">
        <v>283</v>
      </c>
      <c r="B192" s="4">
        <v>44484</v>
      </c>
      <c r="C192">
        <v>5</v>
      </c>
      <c r="D192">
        <v>4</v>
      </c>
      <c r="E192">
        <v>0</v>
      </c>
      <c r="F192" s="5">
        <f>VLOOKUP($A192,'Dim SKU'!$A:$R,18,FALSE)</f>
        <v>0</v>
      </c>
      <c r="G192" s="5">
        <f>$C192*$F192</f>
        <v>0</v>
      </c>
      <c r="H192" s="5">
        <f>$D192*$F192</f>
        <v>0</v>
      </c>
      <c r="I192" s="5">
        <f>$E192*$F192</f>
        <v>0</v>
      </c>
      <c r="J192" s="6">
        <f>VLOOKUP($A192,'Dim SKU'!$A:$R,2,FALSE)</f>
        <v>0</v>
      </c>
      <c r="K192" s="6">
        <f>VLOOKUP($A192,'Dim SKU'!$A:$R,12,FALSE)</f>
        <v>0</v>
      </c>
      <c r="L192" s="7">
        <f>VLOOKUP($A192,'Dim SKU'!$A:$R,14,FALSE)</f>
        <v>0</v>
      </c>
      <c r="M192" s="7">
        <f>YEAR($B192)</f>
        <v>0</v>
      </c>
    </row>
    <row r="193" spans="1:13">
      <c r="A193" t="s">
        <v>284</v>
      </c>
      <c r="B193" s="4">
        <v>44484</v>
      </c>
      <c r="C193">
        <v>3</v>
      </c>
      <c r="D193">
        <v>3</v>
      </c>
      <c r="E193">
        <v>0</v>
      </c>
      <c r="F193" s="5">
        <f>VLOOKUP($A193,'Dim SKU'!$A:$R,18,FALSE)</f>
        <v>0</v>
      </c>
      <c r="G193" s="5">
        <f>$C193*$F193</f>
        <v>0</v>
      </c>
      <c r="H193" s="5">
        <f>$D193*$F193</f>
        <v>0</v>
      </c>
      <c r="I193" s="5">
        <f>$E193*$F193</f>
        <v>0</v>
      </c>
      <c r="J193" s="6">
        <f>VLOOKUP($A193,'Dim SKU'!$A:$R,2,FALSE)</f>
        <v>0</v>
      </c>
      <c r="K193" s="6">
        <f>VLOOKUP($A193,'Dim SKU'!$A:$R,12,FALSE)</f>
        <v>0</v>
      </c>
      <c r="L193" s="7">
        <f>VLOOKUP($A193,'Dim SKU'!$A:$R,14,FALSE)</f>
        <v>0</v>
      </c>
      <c r="M193" s="7">
        <f>YEAR($B193)</f>
        <v>0</v>
      </c>
    </row>
    <row r="194" spans="1:13">
      <c r="A194" t="s">
        <v>285</v>
      </c>
      <c r="B194" s="4">
        <v>44484</v>
      </c>
      <c r="C194">
        <v>11</v>
      </c>
      <c r="D194">
        <v>10</v>
      </c>
      <c r="E194">
        <v>1</v>
      </c>
      <c r="F194" s="5">
        <f>VLOOKUP($A194,'Dim SKU'!$A:$R,18,FALSE)</f>
        <v>0</v>
      </c>
      <c r="G194" s="5">
        <f>$C194*$F194</f>
        <v>0</v>
      </c>
      <c r="H194" s="5">
        <f>$D194*$F194</f>
        <v>0</v>
      </c>
      <c r="I194" s="5">
        <f>$E194*$F194</f>
        <v>0</v>
      </c>
      <c r="J194" s="6">
        <f>VLOOKUP($A194,'Dim SKU'!$A:$R,2,FALSE)</f>
        <v>0</v>
      </c>
      <c r="K194" s="6">
        <f>VLOOKUP($A194,'Dim SKU'!$A:$R,12,FALSE)</f>
        <v>0</v>
      </c>
      <c r="L194" s="7">
        <f>VLOOKUP($A194,'Dim SKU'!$A:$R,14,FALSE)</f>
        <v>0</v>
      </c>
      <c r="M194" s="7">
        <f>YEAR($B194)</f>
        <v>0</v>
      </c>
    </row>
    <row r="195" spans="1:13">
      <c r="A195" t="s">
        <v>286</v>
      </c>
      <c r="B195" s="4">
        <v>44484</v>
      </c>
      <c r="C195">
        <v>7</v>
      </c>
      <c r="D195">
        <v>6</v>
      </c>
      <c r="E195">
        <v>0</v>
      </c>
      <c r="F195" s="5">
        <f>VLOOKUP($A195,'Dim SKU'!$A:$R,18,FALSE)</f>
        <v>0</v>
      </c>
      <c r="G195" s="5">
        <f>$C195*$F195</f>
        <v>0</v>
      </c>
      <c r="H195" s="5">
        <f>$D195*$F195</f>
        <v>0</v>
      </c>
      <c r="I195" s="5">
        <f>$E195*$F195</f>
        <v>0</v>
      </c>
      <c r="J195" s="6">
        <f>VLOOKUP($A195,'Dim SKU'!$A:$R,2,FALSE)</f>
        <v>0</v>
      </c>
      <c r="K195" s="6">
        <f>VLOOKUP($A195,'Dim SKU'!$A:$R,12,FALSE)</f>
        <v>0</v>
      </c>
      <c r="L195" s="7">
        <f>VLOOKUP($A195,'Dim SKU'!$A:$R,14,FALSE)</f>
        <v>0</v>
      </c>
      <c r="M195" s="7">
        <f>YEAR($B195)</f>
        <v>0</v>
      </c>
    </row>
    <row r="196" spans="1:13">
      <c r="A196" t="s">
        <v>287</v>
      </c>
      <c r="B196" s="4">
        <v>44484</v>
      </c>
      <c r="C196">
        <v>5</v>
      </c>
      <c r="D196">
        <v>4</v>
      </c>
      <c r="E196">
        <v>0</v>
      </c>
      <c r="F196" s="5">
        <f>VLOOKUP($A196,'Dim SKU'!$A:$R,18,FALSE)</f>
        <v>0</v>
      </c>
      <c r="G196" s="5">
        <f>$C196*$F196</f>
        <v>0</v>
      </c>
      <c r="H196" s="5">
        <f>$D196*$F196</f>
        <v>0</v>
      </c>
      <c r="I196" s="5">
        <f>$E196*$F196</f>
        <v>0</v>
      </c>
      <c r="J196" s="6">
        <f>VLOOKUP($A196,'Dim SKU'!$A:$R,2,FALSE)</f>
        <v>0</v>
      </c>
      <c r="K196" s="6">
        <f>VLOOKUP($A196,'Dim SKU'!$A:$R,12,FALSE)</f>
        <v>0</v>
      </c>
      <c r="L196" s="7">
        <f>VLOOKUP($A196,'Dim SKU'!$A:$R,14,FALSE)</f>
        <v>0</v>
      </c>
      <c r="M196" s="7">
        <f>YEAR($B196)</f>
        <v>0</v>
      </c>
    </row>
    <row r="197" spans="1:13">
      <c r="A197" t="s">
        <v>288</v>
      </c>
      <c r="B197" s="4">
        <v>44484</v>
      </c>
      <c r="C197">
        <v>13</v>
      </c>
      <c r="D197">
        <v>11</v>
      </c>
      <c r="E197">
        <v>1</v>
      </c>
      <c r="F197" s="5">
        <f>VLOOKUP($A197,'Dim SKU'!$A:$R,18,FALSE)</f>
        <v>0</v>
      </c>
      <c r="G197" s="5">
        <f>$C197*$F197</f>
        <v>0</v>
      </c>
      <c r="H197" s="5">
        <f>$D197*$F197</f>
        <v>0</v>
      </c>
      <c r="I197" s="5">
        <f>$E197*$F197</f>
        <v>0</v>
      </c>
      <c r="J197" s="6">
        <f>VLOOKUP($A197,'Dim SKU'!$A:$R,2,FALSE)</f>
        <v>0</v>
      </c>
      <c r="K197" s="6">
        <f>VLOOKUP($A197,'Dim SKU'!$A:$R,12,FALSE)</f>
        <v>0</v>
      </c>
      <c r="L197" s="7">
        <f>VLOOKUP($A197,'Dim SKU'!$A:$R,14,FALSE)</f>
        <v>0</v>
      </c>
      <c r="M197" s="7">
        <f>YEAR($B197)</f>
        <v>0</v>
      </c>
    </row>
    <row r="198" spans="1:13">
      <c r="A198" t="s">
        <v>289</v>
      </c>
      <c r="B198" s="4">
        <v>44484</v>
      </c>
      <c r="C198">
        <v>8</v>
      </c>
      <c r="D198">
        <v>7</v>
      </c>
      <c r="E198">
        <v>0</v>
      </c>
      <c r="F198" s="5">
        <f>VLOOKUP($A198,'Dim SKU'!$A:$R,18,FALSE)</f>
        <v>0</v>
      </c>
      <c r="G198" s="5">
        <f>$C198*$F198</f>
        <v>0</v>
      </c>
      <c r="H198" s="5">
        <f>$D198*$F198</f>
        <v>0</v>
      </c>
      <c r="I198" s="5">
        <f>$E198*$F198</f>
        <v>0</v>
      </c>
      <c r="J198" s="6">
        <f>VLOOKUP($A198,'Dim SKU'!$A:$R,2,FALSE)</f>
        <v>0</v>
      </c>
      <c r="K198" s="6">
        <f>VLOOKUP($A198,'Dim SKU'!$A:$R,12,FALSE)</f>
        <v>0</v>
      </c>
      <c r="L198" s="7">
        <f>VLOOKUP($A198,'Dim SKU'!$A:$R,14,FALSE)</f>
        <v>0</v>
      </c>
      <c r="M198" s="7">
        <f>YEAR($B198)</f>
        <v>0</v>
      </c>
    </row>
    <row r="199" spans="1:13">
      <c r="A199" t="s">
        <v>290</v>
      </c>
      <c r="B199" s="4">
        <v>44484</v>
      </c>
      <c r="C199">
        <v>5</v>
      </c>
      <c r="D199">
        <v>4</v>
      </c>
      <c r="E199">
        <v>0</v>
      </c>
      <c r="F199" s="5">
        <f>VLOOKUP($A199,'Dim SKU'!$A:$R,18,FALSE)</f>
        <v>0</v>
      </c>
      <c r="G199" s="5">
        <f>$C199*$F199</f>
        <v>0</v>
      </c>
      <c r="H199" s="5">
        <f>$D199*$F199</f>
        <v>0</v>
      </c>
      <c r="I199" s="5">
        <f>$E199*$F199</f>
        <v>0</v>
      </c>
      <c r="J199" s="6">
        <f>VLOOKUP($A199,'Dim SKU'!$A:$R,2,FALSE)</f>
        <v>0</v>
      </c>
      <c r="K199" s="6">
        <f>VLOOKUP($A199,'Dim SKU'!$A:$R,12,FALSE)</f>
        <v>0</v>
      </c>
      <c r="L199" s="7">
        <f>VLOOKUP($A199,'Dim SKU'!$A:$R,14,FALSE)</f>
        <v>0</v>
      </c>
      <c r="M199" s="7">
        <f>YEAR($B199)</f>
        <v>0</v>
      </c>
    </row>
    <row r="200" spans="1:13">
      <c r="A200" t="s">
        <v>291</v>
      </c>
      <c r="B200" s="4">
        <v>44484</v>
      </c>
      <c r="C200">
        <v>11</v>
      </c>
      <c r="D200">
        <v>10</v>
      </c>
      <c r="E200">
        <v>1</v>
      </c>
      <c r="F200" s="5">
        <f>VLOOKUP($A200,'Dim SKU'!$A:$R,18,FALSE)</f>
        <v>0</v>
      </c>
      <c r="G200" s="5">
        <f>$C200*$F200</f>
        <v>0</v>
      </c>
      <c r="H200" s="5">
        <f>$D200*$F200</f>
        <v>0</v>
      </c>
      <c r="I200" s="5">
        <f>$E200*$F200</f>
        <v>0</v>
      </c>
      <c r="J200" s="6">
        <f>VLOOKUP($A200,'Dim SKU'!$A:$R,2,FALSE)</f>
        <v>0</v>
      </c>
      <c r="K200" s="6">
        <f>VLOOKUP($A200,'Dim SKU'!$A:$R,12,FALSE)</f>
        <v>0</v>
      </c>
      <c r="L200" s="7">
        <f>VLOOKUP($A200,'Dim SKU'!$A:$R,14,FALSE)</f>
        <v>0</v>
      </c>
      <c r="M200" s="7">
        <f>YEAR($B200)</f>
        <v>0</v>
      </c>
    </row>
    <row r="201" spans="1:13">
      <c r="A201" t="s">
        <v>292</v>
      </c>
      <c r="B201" s="4">
        <v>44484</v>
      </c>
      <c r="C201">
        <v>7</v>
      </c>
      <c r="D201">
        <v>6</v>
      </c>
      <c r="E201">
        <v>0</v>
      </c>
      <c r="F201" s="5">
        <f>VLOOKUP($A201,'Dim SKU'!$A:$R,18,FALSE)</f>
        <v>0</v>
      </c>
      <c r="G201" s="5">
        <f>$C201*$F201</f>
        <v>0</v>
      </c>
      <c r="H201" s="5">
        <f>$D201*$F201</f>
        <v>0</v>
      </c>
      <c r="I201" s="5">
        <f>$E201*$F201</f>
        <v>0</v>
      </c>
      <c r="J201" s="6">
        <f>VLOOKUP($A201,'Dim SKU'!$A:$R,2,FALSE)</f>
        <v>0</v>
      </c>
      <c r="K201" s="6">
        <f>VLOOKUP($A201,'Dim SKU'!$A:$R,12,FALSE)</f>
        <v>0</v>
      </c>
      <c r="L201" s="7">
        <f>VLOOKUP($A201,'Dim SKU'!$A:$R,14,FALSE)</f>
        <v>0</v>
      </c>
      <c r="M201" s="7">
        <f>YEAR($B201)</f>
        <v>0</v>
      </c>
    </row>
    <row r="202" spans="1:13">
      <c r="A202" t="s">
        <v>293</v>
      </c>
      <c r="B202" s="4">
        <v>44484</v>
      </c>
      <c r="C202">
        <v>4</v>
      </c>
      <c r="D202">
        <v>4</v>
      </c>
      <c r="E202">
        <v>0</v>
      </c>
      <c r="F202" s="5">
        <f>VLOOKUP($A202,'Dim SKU'!$A:$R,18,FALSE)</f>
        <v>0</v>
      </c>
      <c r="G202" s="5">
        <f>$C202*$F202</f>
        <v>0</v>
      </c>
      <c r="H202" s="5">
        <f>$D202*$F202</f>
        <v>0</v>
      </c>
      <c r="I202" s="5">
        <f>$E202*$F202</f>
        <v>0</v>
      </c>
      <c r="J202" s="6">
        <f>VLOOKUP($A202,'Dim SKU'!$A:$R,2,FALSE)</f>
        <v>0</v>
      </c>
      <c r="K202" s="6">
        <f>VLOOKUP($A202,'Dim SKU'!$A:$R,12,FALSE)</f>
        <v>0</v>
      </c>
      <c r="L202" s="7">
        <f>VLOOKUP($A202,'Dim SKU'!$A:$R,14,FALSE)</f>
        <v>0</v>
      </c>
      <c r="M202" s="7">
        <f>YEAR($B202)</f>
        <v>0</v>
      </c>
    </row>
    <row r="203" spans="1:13">
      <c r="A203" t="s">
        <v>294</v>
      </c>
      <c r="B203" s="4">
        <v>44484</v>
      </c>
      <c r="C203">
        <v>8</v>
      </c>
      <c r="D203">
        <v>7</v>
      </c>
      <c r="E203">
        <v>0</v>
      </c>
      <c r="F203" s="5">
        <f>VLOOKUP($A203,'Dim SKU'!$A:$R,18,FALSE)</f>
        <v>0</v>
      </c>
      <c r="G203" s="5">
        <f>$C203*$F203</f>
        <v>0</v>
      </c>
      <c r="H203" s="5">
        <f>$D203*$F203</f>
        <v>0</v>
      </c>
      <c r="I203" s="5">
        <f>$E203*$F203</f>
        <v>0</v>
      </c>
      <c r="J203" s="6">
        <f>VLOOKUP($A203,'Dim SKU'!$A:$R,2,FALSE)</f>
        <v>0</v>
      </c>
      <c r="K203" s="6">
        <f>VLOOKUP($A203,'Dim SKU'!$A:$R,12,FALSE)</f>
        <v>0</v>
      </c>
      <c r="L203" s="7">
        <f>VLOOKUP($A203,'Dim SKU'!$A:$R,14,FALSE)</f>
        <v>0</v>
      </c>
      <c r="M203" s="7">
        <f>YEAR($B203)</f>
        <v>0</v>
      </c>
    </row>
    <row r="204" spans="1:13">
      <c r="A204" t="s">
        <v>295</v>
      </c>
      <c r="B204" s="4">
        <v>44484</v>
      </c>
      <c r="C204">
        <v>5</v>
      </c>
      <c r="D204">
        <v>4</v>
      </c>
      <c r="E204">
        <v>0</v>
      </c>
      <c r="F204" s="5">
        <f>VLOOKUP($A204,'Dim SKU'!$A:$R,18,FALSE)</f>
        <v>0</v>
      </c>
      <c r="G204" s="5">
        <f>$C204*$F204</f>
        <v>0</v>
      </c>
      <c r="H204" s="5">
        <f>$D204*$F204</f>
        <v>0</v>
      </c>
      <c r="I204" s="5">
        <f>$E204*$F204</f>
        <v>0</v>
      </c>
      <c r="J204" s="6">
        <f>VLOOKUP($A204,'Dim SKU'!$A:$R,2,FALSE)</f>
        <v>0</v>
      </c>
      <c r="K204" s="6">
        <f>VLOOKUP($A204,'Dim SKU'!$A:$R,12,FALSE)</f>
        <v>0</v>
      </c>
      <c r="L204" s="7">
        <f>VLOOKUP($A204,'Dim SKU'!$A:$R,14,FALSE)</f>
        <v>0</v>
      </c>
      <c r="M204" s="7">
        <f>YEAR($B204)</f>
        <v>0</v>
      </c>
    </row>
    <row r="205" spans="1:13">
      <c r="A205" t="s">
        <v>296</v>
      </c>
      <c r="B205" s="4">
        <v>44484</v>
      </c>
      <c r="C205">
        <v>3</v>
      </c>
      <c r="D205">
        <v>3</v>
      </c>
      <c r="E205">
        <v>0</v>
      </c>
      <c r="F205" s="5">
        <f>VLOOKUP($A205,'Dim SKU'!$A:$R,18,FALSE)</f>
        <v>0</v>
      </c>
      <c r="G205" s="5">
        <f>$C205*$F205</f>
        <v>0</v>
      </c>
      <c r="H205" s="5">
        <f>$D205*$F205</f>
        <v>0</v>
      </c>
      <c r="I205" s="5">
        <f>$E205*$F205</f>
        <v>0</v>
      </c>
      <c r="J205" s="6">
        <f>VLOOKUP($A205,'Dim SKU'!$A:$R,2,FALSE)</f>
        <v>0</v>
      </c>
      <c r="K205" s="6">
        <f>VLOOKUP($A205,'Dim SKU'!$A:$R,12,FALSE)</f>
        <v>0</v>
      </c>
      <c r="L205" s="7">
        <f>VLOOKUP($A205,'Dim SKU'!$A:$R,14,FALSE)</f>
        <v>0</v>
      </c>
      <c r="M205" s="7">
        <f>YEAR($B205)</f>
        <v>0</v>
      </c>
    </row>
    <row r="206" spans="1:13">
      <c r="A206" t="s">
        <v>297</v>
      </c>
      <c r="B206" s="4">
        <v>44484</v>
      </c>
      <c r="C206">
        <v>5</v>
      </c>
      <c r="D206">
        <v>4</v>
      </c>
      <c r="E206">
        <v>0</v>
      </c>
      <c r="F206" s="5">
        <f>VLOOKUP($A206,'Dim SKU'!$A:$R,18,FALSE)</f>
        <v>0</v>
      </c>
      <c r="G206" s="5">
        <f>$C206*$F206</f>
        <v>0</v>
      </c>
      <c r="H206" s="5">
        <f>$D206*$F206</f>
        <v>0</v>
      </c>
      <c r="I206" s="5">
        <f>$E206*$F206</f>
        <v>0</v>
      </c>
      <c r="J206" s="6">
        <f>VLOOKUP($A206,'Dim SKU'!$A:$R,2,FALSE)</f>
        <v>0</v>
      </c>
      <c r="K206" s="6">
        <f>VLOOKUP($A206,'Dim SKU'!$A:$R,12,FALSE)</f>
        <v>0</v>
      </c>
      <c r="L206" s="7">
        <f>VLOOKUP($A206,'Dim SKU'!$A:$R,14,FALSE)</f>
        <v>0</v>
      </c>
      <c r="M206" s="7">
        <f>YEAR($B206)</f>
        <v>0</v>
      </c>
    </row>
    <row r="207" spans="1:13">
      <c r="A207" t="s">
        <v>298</v>
      </c>
      <c r="B207" s="4">
        <v>44484</v>
      </c>
      <c r="C207">
        <v>3</v>
      </c>
      <c r="D207">
        <v>3</v>
      </c>
      <c r="E207">
        <v>0</v>
      </c>
      <c r="F207" s="5">
        <f>VLOOKUP($A207,'Dim SKU'!$A:$R,18,FALSE)</f>
        <v>0</v>
      </c>
      <c r="G207" s="5">
        <f>$C207*$F207</f>
        <v>0</v>
      </c>
      <c r="H207" s="5">
        <f>$D207*$F207</f>
        <v>0</v>
      </c>
      <c r="I207" s="5">
        <f>$E207*$F207</f>
        <v>0</v>
      </c>
      <c r="J207" s="6">
        <f>VLOOKUP($A207,'Dim SKU'!$A:$R,2,FALSE)</f>
        <v>0</v>
      </c>
      <c r="K207" s="6">
        <f>VLOOKUP($A207,'Dim SKU'!$A:$R,12,FALSE)</f>
        <v>0</v>
      </c>
      <c r="L207" s="7">
        <f>VLOOKUP($A207,'Dim SKU'!$A:$R,14,FALSE)</f>
        <v>0</v>
      </c>
      <c r="M207" s="7">
        <f>YEAR($B207)</f>
        <v>0</v>
      </c>
    </row>
    <row r="208" spans="1:13">
      <c r="A208" t="s">
        <v>299</v>
      </c>
      <c r="B208" s="4">
        <v>44484</v>
      </c>
      <c r="C208">
        <v>2</v>
      </c>
      <c r="D208">
        <v>2</v>
      </c>
      <c r="E208">
        <v>0</v>
      </c>
      <c r="F208" s="5">
        <f>VLOOKUP($A208,'Dim SKU'!$A:$R,18,FALSE)</f>
        <v>0</v>
      </c>
      <c r="G208" s="5">
        <f>$C208*$F208</f>
        <v>0</v>
      </c>
      <c r="H208" s="5">
        <f>$D208*$F208</f>
        <v>0</v>
      </c>
      <c r="I208" s="5">
        <f>$E208*$F208</f>
        <v>0</v>
      </c>
      <c r="J208" s="6">
        <f>VLOOKUP($A208,'Dim SKU'!$A:$R,2,FALSE)</f>
        <v>0</v>
      </c>
      <c r="K208" s="6">
        <f>VLOOKUP($A208,'Dim SKU'!$A:$R,12,FALSE)</f>
        <v>0</v>
      </c>
      <c r="L208" s="7">
        <f>VLOOKUP($A208,'Dim SKU'!$A:$R,14,FALSE)</f>
        <v>0</v>
      </c>
      <c r="M208" s="7">
        <f>YEAR($B208)</f>
        <v>0</v>
      </c>
    </row>
    <row r="209" spans="1:13">
      <c r="A209" t="s">
        <v>300</v>
      </c>
      <c r="B209" s="4">
        <v>44484</v>
      </c>
      <c r="C209">
        <v>7</v>
      </c>
      <c r="D209">
        <v>6</v>
      </c>
      <c r="E209">
        <v>0</v>
      </c>
      <c r="F209" s="5">
        <f>VLOOKUP($A209,'Dim SKU'!$A:$R,18,FALSE)</f>
        <v>0</v>
      </c>
      <c r="G209" s="5">
        <f>$C209*$F209</f>
        <v>0</v>
      </c>
      <c r="H209" s="5">
        <f>$D209*$F209</f>
        <v>0</v>
      </c>
      <c r="I209" s="5">
        <f>$E209*$F209</f>
        <v>0</v>
      </c>
      <c r="J209" s="6">
        <f>VLOOKUP($A209,'Dim SKU'!$A:$R,2,FALSE)</f>
        <v>0</v>
      </c>
      <c r="K209" s="6">
        <f>VLOOKUP($A209,'Dim SKU'!$A:$R,12,FALSE)</f>
        <v>0</v>
      </c>
      <c r="L209" s="7">
        <f>VLOOKUP($A209,'Dim SKU'!$A:$R,14,FALSE)</f>
        <v>0</v>
      </c>
      <c r="M209" s="7">
        <f>YEAR($B209)</f>
        <v>0</v>
      </c>
    </row>
    <row r="210" spans="1:13">
      <c r="A210" t="s">
        <v>301</v>
      </c>
      <c r="B210" s="4">
        <v>44484</v>
      </c>
      <c r="C210">
        <v>4</v>
      </c>
      <c r="D210">
        <v>4</v>
      </c>
      <c r="E210">
        <v>0</v>
      </c>
      <c r="F210" s="5">
        <f>VLOOKUP($A210,'Dim SKU'!$A:$R,18,FALSE)</f>
        <v>0</v>
      </c>
      <c r="G210" s="5">
        <f>$C210*$F210</f>
        <v>0</v>
      </c>
      <c r="H210" s="5">
        <f>$D210*$F210</f>
        <v>0</v>
      </c>
      <c r="I210" s="5">
        <f>$E210*$F210</f>
        <v>0</v>
      </c>
      <c r="J210" s="6">
        <f>VLOOKUP($A210,'Dim SKU'!$A:$R,2,FALSE)</f>
        <v>0</v>
      </c>
      <c r="K210" s="6">
        <f>VLOOKUP($A210,'Dim SKU'!$A:$R,12,FALSE)</f>
        <v>0</v>
      </c>
      <c r="L210" s="7">
        <f>VLOOKUP($A210,'Dim SKU'!$A:$R,14,FALSE)</f>
        <v>0</v>
      </c>
      <c r="M210" s="7">
        <f>YEAR($B210)</f>
        <v>0</v>
      </c>
    </row>
    <row r="211" spans="1:13">
      <c r="A211" t="s">
        <v>302</v>
      </c>
      <c r="B211" s="4">
        <v>44484</v>
      </c>
      <c r="C211">
        <v>3</v>
      </c>
      <c r="D211">
        <v>2</v>
      </c>
      <c r="E211">
        <v>0</v>
      </c>
      <c r="F211" s="5">
        <f>VLOOKUP($A211,'Dim SKU'!$A:$R,18,FALSE)</f>
        <v>0</v>
      </c>
      <c r="G211" s="5">
        <f>$C211*$F211</f>
        <v>0</v>
      </c>
      <c r="H211" s="5">
        <f>$D211*$F211</f>
        <v>0</v>
      </c>
      <c r="I211" s="5">
        <f>$E211*$F211</f>
        <v>0</v>
      </c>
      <c r="J211" s="6">
        <f>VLOOKUP($A211,'Dim SKU'!$A:$R,2,FALSE)</f>
        <v>0</v>
      </c>
      <c r="K211" s="6">
        <f>VLOOKUP($A211,'Dim SKU'!$A:$R,12,FALSE)</f>
        <v>0</v>
      </c>
      <c r="L211" s="7">
        <f>VLOOKUP($A211,'Dim SKU'!$A:$R,14,FALSE)</f>
        <v>0</v>
      </c>
      <c r="M211" s="7">
        <f>YEAR($B211)</f>
        <v>0</v>
      </c>
    </row>
    <row r="212" spans="1:13">
      <c r="A212" t="s">
        <v>303</v>
      </c>
      <c r="B212" s="4">
        <v>44484</v>
      </c>
      <c r="C212">
        <v>12</v>
      </c>
      <c r="D212">
        <v>10</v>
      </c>
      <c r="E212">
        <v>0</v>
      </c>
      <c r="F212" s="5">
        <f>VLOOKUP($A212,'Dim SKU'!$A:$R,18,FALSE)</f>
        <v>0</v>
      </c>
      <c r="G212" s="5">
        <f>$C212*$F212</f>
        <v>0</v>
      </c>
      <c r="H212" s="5">
        <f>$D212*$F212</f>
        <v>0</v>
      </c>
      <c r="I212" s="5">
        <f>$E212*$F212</f>
        <v>0</v>
      </c>
      <c r="J212" s="6">
        <f>VLOOKUP($A212,'Dim SKU'!$A:$R,2,FALSE)</f>
        <v>0</v>
      </c>
      <c r="K212" s="6">
        <f>VLOOKUP($A212,'Dim SKU'!$A:$R,12,FALSE)</f>
        <v>0</v>
      </c>
      <c r="L212" s="7">
        <f>VLOOKUP($A212,'Dim SKU'!$A:$R,14,FALSE)</f>
        <v>0</v>
      </c>
      <c r="M212" s="7">
        <f>YEAR($B212)</f>
        <v>0</v>
      </c>
    </row>
    <row r="213" spans="1:13">
      <c r="A213" t="s">
        <v>304</v>
      </c>
      <c r="B213" s="4">
        <v>44484</v>
      </c>
      <c r="C213">
        <v>7</v>
      </c>
      <c r="D213">
        <v>6</v>
      </c>
      <c r="E213">
        <v>0</v>
      </c>
      <c r="F213" s="5">
        <f>VLOOKUP($A213,'Dim SKU'!$A:$R,18,FALSE)</f>
        <v>0</v>
      </c>
      <c r="G213" s="5">
        <f>$C213*$F213</f>
        <v>0</v>
      </c>
      <c r="H213" s="5">
        <f>$D213*$F213</f>
        <v>0</v>
      </c>
      <c r="I213" s="5">
        <f>$E213*$F213</f>
        <v>0</v>
      </c>
      <c r="J213" s="6">
        <f>VLOOKUP($A213,'Dim SKU'!$A:$R,2,FALSE)</f>
        <v>0</v>
      </c>
      <c r="K213" s="6">
        <f>VLOOKUP($A213,'Dim SKU'!$A:$R,12,FALSE)</f>
        <v>0</v>
      </c>
      <c r="L213" s="7">
        <f>VLOOKUP($A213,'Dim SKU'!$A:$R,14,FALSE)</f>
        <v>0</v>
      </c>
      <c r="M213" s="7">
        <f>YEAR($B213)</f>
        <v>0</v>
      </c>
    </row>
    <row r="214" spans="1:13">
      <c r="A214" t="s">
        <v>305</v>
      </c>
      <c r="B214" s="4">
        <v>44484</v>
      </c>
      <c r="C214">
        <v>5</v>
      </c>
      <c r="D214">
        <v>4</v>
      </c>
      <c r="E214">
        <v>0</v>
      </c>
      <c r="F214" s="5">
        <f>VLOOKUP($A214,'Dim SKU'!$A:$R,18,FALSE)</f>
        <v>0</v>
      </c>
      <c r="G214" s="5">
        <f>$C214*$F214</f>
        <v>0</v>
      </c>
      <c r="H214" s="5">
        <f>$D214*$F214</f>
        <v>0</v>
      </c>
      <c r="I214" s="5">
        <f>$E214*$F214</f>
        <v>0</v>
      </c>
      <c r="J214" s="6">
        <f>VLOOKUP($A214,'Dim SKU'!$A:$R,2,FALSE)</f>
        <v>0</v>
      </c>
      <c r="K214" s="6">
        <f>VLOOKUP($A214,'Dim SKU'!$A:$R,12,FALSE)</f>
        <v>0</v>
      </c>
      <c r="L214" s="7">
        <f>VLOOKUP($A214,'Dim SKU'!$A:$R,14,FALSE)</f>
        <v>0</v>
      </c>
      <c r="M214" s="7">
        <f>YEAR($B214)</f>
        <v>0</v>
      </c>
    </row>
    <row r="215" spans="1:13">
      <c r="A215" t="s">
        <v>306</v>
      </c>
      <c r="B215" s="4">
        <v>44484</v>
      </c>
      <c r="C215">
        <v>16</v>
      </c>
      <c r="D215">
        <v>14</v>
      </c>
      <c r="E215">
        <v>1</v>
      </c>
      <c r="F215" s="5">
        <f>VLOOKUP($A215,'Dim SKU'!$A:$R,18,FALSE)</f>
        <v>0</v>
      </c>
      <c r="G215" s="5">
        <f>$C215*$F215</f>
        <v>0</v>
      </c>
      <c r="H215" s="5">
        <f>$D215*$F215</f>
        <v>0</v>
      </c>
      <c r="I215" s="5">
        <f>$E215*$F215</f>
        <v>0</v>
      </c>
      <c r="J215" s="6">
        <f>VLOOKUP($A215,'Dim SKU'!$A:$R,2,FALSE)</f>
        <v>0</v>
      </c>
      <c r="K215" s="6">
        <f>VLOOKUP($A215,'Dim SKU'!$A:$R,12,FALSE)</f>
        <v>0</v>
      </c>
      <c r="L215" s="7">
        <f>VLOOKUP($A215,'Dim SKU'!$A:$R,14,FALSE)</f>
        <v>0</v>
      </c>
      <c r="M215" s="7">
        <f>YEAR($B215)</f>
        <v>0</v>
      </c>
    </row>
    <row r="216" spans="1:13">
      <c r="A216" t="s">
        <v>307</v>
      </c>
      <c r="B216" s="4">
        <v>44484</v>
      </c>
      <c r="C216">
        <v>10</v>
      </c>
      <c r="D216">
        <v>8</v>
      </c>
      <c r="E216">
        <v>0</v>
      </c>
      <c r="F216" s="5">
        <f>VLOOKUP($A216,'Dim SKU'!$A:$R,18,FALSE)</f>
        <v>0</v>
      </c>
      <c r="G216" s="5">
        <f>$C216*$F216</f>
        <v>0</v>
      </c>
      <c r="H216" s="5">
        <f>$D216*$F216</f>
        <v>0</v>
      </c>
      <c r="I216" s="5">
        <f>$E216*$F216</f>
        <v>0</v>
      </c>
      <c r="J216" s="6">
        <f>VLOOKUP($A216,'Dim SKU'!$A:$R,2,FALSE)</f>
        <v>0</v>
      </c>
      <c r="K216" s="6">
        <f>VLOOKUP($A216,'Dim SKU'!$A:$R,12,FALSE)</f>
        <v>0</v>
      </c>
      <c r="L216" s="7">
        <f>VLOOKUP($A216,'Dim SKU'!$A:$R,14,FALSE)</f>
        <v>0</v>
      </c>
      <c r="M216" s="7">
        <f>YEAR($B216)</f>
        <v>0</v>
      </c>
    </row>
    <row r="217" spans="1:13">
      <c r="A217" t="s">
        <v>308</v>
      </c>
      <c r="B217" s="4">
        <v>44484</v>
      </c>
      <c r="C217">
        <v>7</v>
      </c>
      <c r="D217">
        <v>6</v>
      </c>
      <c r="E217">
        <v>0</v>
      </c>
      <c r="F217" s="5">
        <f>VLOOKUP($A217,'Dim SKU'!$A:$R,18,FALSE)</f>
        <v>0</v>
      </c>
      <c r="G217" s="5">
        <f>$C217*$F217</f>
        <v>0</v>
      </c>
      <c r="H217" s="5">
        <f>$D217*$F217</f>
        <v>0</v>
      </c>
      <c r="I217" s="5">
        <f>$E217*$F217</f>
        <v>0</v>
      </c>
      <c r="J217" s="6">
        <f>VLOOKUP($A217,'Dim SKU'!$A:$R,2,FALSE)</f>
        <v>0</v>
      </c>
      <c r="K217" s="6">
        <f>VLOOKUP($A217,'Dim SKU'!$A:$R,12,FALSE)</f>
        <v>0</v>
      </c>
      <c r="L217" s="7">
        <f>VLOOKUP($A217,'Dim SKU'!$A:$R,14,FALSE)</f>
        <v>0</v>
      </c>
      <c r="M217" s="7">
        <f>YEAR($B217)</f>
        <v>0</v>
      </c>
    </row>
    <row r="218" spans="1:13">
      <c r="A218" t="s">
        <v>309</v>
      </c>
      <c r="B218" s="4">
        <v>44484</v>
      </c>
      <c r="C218">
        <v>18</v>
      </c>
      <c r="D218">
        <v>15</v>
      </c>
      <c r="E218">
        <v>1</v>
      </c>
      <c r="F218" s="5">
        <f>VLOOKUP($A218,'Dim SKU'!$A:$R,18,FALSE)</f>
        <v>0</v>
      </c>
      <c r="G218" s="5">
        <f>$C218*$F218</f>
        <v>0</v>
      </c>
      <c r="H218" s="5">
        <f>$D218*$F218</f>
        <v>0</v>
      </c>
      <c r="I218" s="5">
        <f>$E218*$F218</f>
        <v>0</v>
      </c>
      <c r="J218" s="6">
        <f>VLOOKUP($A218,'Dim SKU'!$A:$R,2,FALSE)</f>
        <v>0</v>
      </c>
      <c r="K218" s="6">
        <f>VLOOKUP($A218,'Dim SKU'!$A:$R,12,FALSE)</f>
        <v>0</v>
      </c>
      <c r="L218" s="7">
        <f>VLOOKUP($A218,'Dim SKU'!$A:$R,14,FALSE)</f>
        <v>0</v>
      </c>
      <c r="M218" s="7">
        <f>YEAR($B218)</f>
        <v>0</v>
      </c>
    </row>
    <row r="219" spans="1:13">
      <c r="A219" t="s">
        <v>310</v>
      </c>
      <c r="B219" s="4">
        <v>44484</v>
      </c>
      <c r="C219">
        <v>11</v>
      </c>
      <c r="D219">
        <v>9</v>
      </c>
      <c r="E219">
        <v>0</v>
      </c>
      <c r="F219" s="5">
        <f>VLOOKUP($A219,'Dim SKU'!$A:$R,18,FALSE)</f>
        <v>0</v>
      </c>
      <c r="G219" s="5">
        <f>$C219*$F219</f>
        <v>0</v>
      </c>
      <c r="H219" s="5">
        <f>$D219*$F219</f>
        <v>0</v>
      </c>
      <c r="I219" s="5">
        <f>$E219*$F219</f>
        <v>0</v>
      </c>
      <c r="J219" s="6">
        <f>VLOOKUP($A219,'Dim SKU'!$A:$R,2,FALSE)</f>
        <v>0</v>
      </c>
      <c r="K219" s="6">
        <f>VLOOKUP($A219,'Dim SKU'!$A:$R,12,FALSE)</f>
        <v>0</v>
      </c>
      <c r="L219" s="7">
        <f>VLOOKUP($A219,'Dim SKU'!$A:$R,14,FALSE)</f>
        <v>0</v>
      </c>
      <c r="M219" s="7">
        <f>YEAR($B219)</f>
        <v>0</v>
      </c>
    </row>
    <row r="220" spans="1:13">
      <c r="A220" t="s">
        <v>311</v>
      </c>
      <c r="B220" s="4">
        <v>44484</v>
      </c>
      <c r="C220">
        <v>7</v>
      </c>
      <c r="D220">
        <v>6</v>
      </c>
      <c r="E220">
        <v>0</v>
      </c>
      <c r="F220" s="5">
        <f>VLOOKUP($A220,'Dim SKU'!$A:$R,18,FALSE)</f>
        <v>0</v>
      </c>
      <c r="G220" s="5">
        <f>$C220*$F220</f>
        <v>0</v>
      </c>
      <c r="H220" s="5">
        <f>$D220*$F220</f>
        <v>0</v>
      </c>
      <c r="I220" s="5">
        <f>$E220*$F220</f>
        <v>0</v>
      </c>
      <c r="J220" s="6">
        <f>VLOOKUP($A220,'Dim SKU'!$A:$R,2,FALSE)</f>
        <v>0</v>
      </c>
      <c r="K220" s="6">
        <f>VLOOKUP($A220,'Dim SKU'!$A:$R,12,FALSE)</f>
        <v>0</v>
      </c>
      <c r="L220" s="7">
        <f>VLOOKUP($A220,'Dim SKU'!$A:$R,14,FALSE)</f>
        <v>0</v>
      </c>
      <c r="M220" s="7">
        <f>YEAR($B220)</f>
        <v>0</v>
      </c>
    </row>
    <row r="221" spans="1:13">
      <c r="A221" t="s">
        <v>312</v>
      </c>
      <c r="B221" s="4">
        <v>44484</v>
      </c>
      <c r="C221">
        <v>16</v>
      </c>
      <c r="D221">
        <v>14</v>
      </c>
      <c r="E221">
        <v>1</v>
      </c>
      <c r="F221" s="5">
        <f>VLOOKUP($A221,'Dim SKU'!$A:$R,18,FALSE)</f>
        <v>0</v>
      </c>
      <c r="G221" s="5">
        <f>$C221*$F221</f>
        <v>0</v>
      </c>
      <c r="H221" s="5">
        <f>$D221*$F221</f>
        <v>0</v>
      </c>
      <c r="I221" s="5">
        <f>$E221*$F221</f>
        <v>0</v>
      </c>
      <c r="J221" s="6">
        <f>VLOOKUP($A221,'Dim SKU'!$A:$R,2,FALSE)</f>
        <v>0</v>
      </c>
      <c r="K221" s="6">
        <f>VLOOKUP($A221,'Dim SKU'!$A:$R,12,FALSE)</f>
        <v>0</v>
      </c>
      <c r="L221" s="7">
        <f>VLOOKUP($A221,'Dim SKU'!$A:$R,14,FALSE)</f>
        <v>0</v>
      </c>
      <c r="M221" s="7">
        <f>YEAR($B221)</f>
        <v>0</v>
      </c>
    </row>
    <row r="222" spans="1:13">
      <c r="A222" t="s">
        <v>313</v>
      </c>
      <c r="B222" s="4">
        <v>44484</v>
      </c>
      <c r="C222">
        <v>10</v>
      </c>
      <c r="D222">
        <v>8</v>
      </c>
      <c r="E222">
        <v>0</v>
      </c>
      <c r="F222" s="5">
        <f>VLOOKUP($A222,'Dim SKU'!$A:$R,18,FALSE)</f>
        <v>0</v>
      </c>
      <c r="G222" s="5">
        <f>$C222*$F222</f>
        <v>0</v>
      </c>
      <c r="H222" s="5">
        <f>$D222*$F222</f>
        <v>0</v>
      </c>
      <c r="I222" s="5">
        <f>$E222*$F222</f>
        <v>0</v>
      </c>
      <c r="J222" s="6">
        <f>VLOOKUP($A222,'Dim SKU'!$A:$R,2,FALSE)</f>
        <v>0</v>
      </c>
      <c r="K222" s="6">
        <f>VLOOKUP($A222,'Dim SKU'!$A:$R,12,FALSE)</f>
        <v>0</v>
      </c>
      <c r="L222" s="7">
        <f>VLOOKUP($A222,'Dim SKU'!$A:$R,14,FALSE)</f>
        <v>0</v>
      </c>
      <c r="M222" s="7">
        <f>YEAR($B222)</f>
        <v>0</v>
      </c>
    </row>
    <row r="223" spans="1:13">
      <c r="A223" t="s">
        <v>314</v>
      </c>
      <c r="B223" s="4">
        <v>44484</v>
      </c>
      <c r="C223">
        <v>7</v>
      </c>
      <c r="D223">
        <v>6</v>
      </c>
      <c r="E223">
        <v>0</v>
      </c>
      <c r="F223" s="5">
        <f>VLOOKUP($A223,'Dim SKU'!$A:$R,18,FALSE)</f>
        <v>0</v>
      </c>
      <c r="G223" s="5">
        <f>$C223*$F223</f>
        <v>0</v>
      </c>
      <c r="H223" s="5">
        <f>$D223*$F223</f>
        <v>0</v>
      </c>
      <c r="I223" s="5">
        <f>$E223*$F223</f>
        <v>0</v>
      </c>
      <c r="J223" s="6">
        <f>VLOOKUP($A223,'Dim SKU'!$A:$R,2,FALSE)</f>
        <v>0</v>
      </c>
      <c r="K223" s="6">
        <f>VLOOKUP($A223,'Dim SKU'!$A:$R,12,FALSE)</f>
        <v>0</v>
      </c>
      <c r="L223" s="7">
        <f>VLOOKUP($A223,'Dim SKU'!$A:$R,14,FALSE)</f>
        <v>0</v>
      </c>
      <c r="M223" s="7">
        <f>YEAR($B223)</f>
        <v>0</v>
      </c>
    </row>
    <row r="224" spans="1:13">
      <c r="A224" t="s">
        <v>315</v>
      </c>
      <c r="B224" s="4">
        <v>44484</v>
      </c>
      <c r="C224">
        <v>12</v>
      </c>
      <c r="D224">
        <v>10</v>
      </c>
      <c r="E224">
        <v>0</v>
      </c>
      <c r="F224" s="5">
        <f>VLOOKUP($A224,'Dim SKU'!$A:$R,18,FALSE)</f>
        <v>0</v>
      </c>
      <c r="G224" s="5">
        <f>$C224*$F224</f>
        <v>0</v>
      </c>
      <c r="H224" s="5">
        <f>$D224*$F224</f>
        <v>0</v>
      </c>
      <c r="I224" s="5">
        <f>$E224*$F224</f>
        <v>0</v>
      </c>
      <c r="J224" s="6">
        <f>VLOOKUP($A224,'Dim SKU'!$A:$R,2,FALSE)</f>
        <v>0</v>
      </c>
      <c r="K224" s="6">
        <f>VLOOKUP($A224,'Dim SKU'!$A:$R,12,FALSE)</f>
        <v>0</v>
      </c>
      <c r="L224" s="7">
        <f>VLOOKUP($A224,'Dim SKU'!$A:$R,14,FALSE)</f>
        <v>0</v>
      </c>
      <c r="M224" s="7">
        <f>YEAR($B224)</f>
        <v>0</v>
      </c>
    </row>
    <row r="225" spans="1:13">
      <c r="A225" t="s">
        <v>316</v>
      </c>
      <c r="B225" s="4">
        <v>44484</v>
      </c>
      <c r="C225">
        <v>7</v>
      </c>
      <c r="D225">
        <v>6</v>
      </c>
      <c r="E225">
        <v>0</v>
      </c>
      <c r="F225" s="5">
        <f>VLOOKUP($A225,'Dim SKU'!$A:$R,18,FALSE)</f>
        <v>0</v>
      </c>
      <c r="G225" s="5">
        <f>$C225*$F225</f>
        <v>0</v>
      </c>
      <c r="H225" s="5">
        <f>$D225*$F225</f>
        <v>0</v>
      </c>
      <c r="I225" s="5">
        <f>$E225*$F225</f>
        <v>0</v>
      </c>
      <c r="J225" s="6">
        <f>VLOOKUP($A225,'Dim SKU'!$A:$R,2,FALSE)</f>
        <v>0</v>
      </c>
      <c r="K225" s="6">
        <f>VLOOKUP($A225,'Dim SKU'!$A:$R,12,FALSE)</f>
        <v>0</v>
      </c>
      <c r="L225" s="7">
        <f>VLOOKUP($A225,'Dim SKU'!$A:$R,14,FALSE)</f>
        <v>0</v>
      </c>
      <c r="M225" s="7">
        <f>YEAR($B225)</f>
        <v>0</v>
      </c>
    </row>
    <row r="226" spans="1:13">
      <c r="A226" t="s">
        <v>317</v>
      </c>
      <c r="B226" s="4">
        <v>44484</v>
      </c>
      <c r="C226">
        <v>5</v>
      </c>
      <c r="D226">
        <v>4</v>
      </c>
      <c r="E226">
        <v>0</v>
      </c>
      <c r="F226" s="5">
        <f>VLOOKUP($A226,'Dim SKU'!$A:$R,18,FALSE)</f>
        <v>0</v>
      </c>
      <c r="G226" s="5">
        <f>$C226*$F226</f>
        <v>0</v>
      </c>
      <c r="H226" s="5">
        <f>$D226*$F226</f>
        <v>0</v>
      </c>
      <c r="I226" s="5">
        <f>$E226*$F226</f>
        <v>0</v>
      </c>
      <c r="J226" s="6">
        <f>VLOOKUP($A226,'Dim SKU'!$A:$R,2,FALSE)</f>
        <v>0</v>
      </c>
      <c r="K226" s="6">
        <f>VLOOKUP($A226,'Dim SKU'!$A:$R,12,FALSE)</f>
        <v>0</v>
      </c>
      <c r="L226" s="7">
        <f>VLOOKUP($A226,'Dim SKU'!$A:$R,14,FALSE)</f>
        <v>0</v>
      </c>
      <c r="M226" s="7">
        <f>YEAR($B226)</f>
        <v>0</v>
      </c>
    </row>
    <row r="227" spans="1:13">
      <c r="A227" t="s">
        <v>318</v>
      </c>
      <c r="B227" s="4">
        <v>44484</v>
      </c>
      <c r="C227">
        <v>7</v>
      </c>
      <c r="D227">
        <v>6</v>
      </c>
      <c r="E227">
        <v>0</v>
      </c>
      <c r="F227" s="5">
        <f>VLOOKUP($A227,'Dim SKU'!$A:$R,18,FALSE)</f>
        <v>0</v>
      </c>
      <c r="G227" s="5">
        <f>$C227*$F227</f>
        <v>0</v>
      </c>
      <c r="H227" s="5">
        <f>$D227*$F227</f>
        <v>0</v>
      </c>
      <c r="I227" s="5">
        <f>$E227*$F227</f>
        <v>0</v>
      </c>
      <c r="J227" s="6">
        <f>VLOOKUP($A227,'Dim SKU'!$A:$R,2,FALSE)</f>
        <v>0</v>
      </c>
      <c r="K227" s="6">
        <f>VLOOKUP($A227,'Dim SKU'!$A:$R,12,FALSE)</f>
        <v>0</v>
      </c>
      <c r="L227" s="7">
        <f>VLOOKUP($A227,'Dim SKU'!$A:$R,14,FALSE)</f>
        <v>0</v>
      </c>
      <c r="M227" s="7">
        <f>YEAR($B227)</f>
        <v>0</v>
      </c>
    </row>
    <row r="228" spans="1:13">
      <c r="A228" t="s">
        <v>319</v>
      </c>
      <c r="B228" s="4">
        <v>44484</v>
      </c>
      <c r="C228">
        <v>4</v>
      </c>
      <c r="D228">
        <v>4</v>
      </c>
      <c r="E228">
        <v>0</v>
      </c>
      <c r="F228" s="5">
        <f>VLOOKUP($A228,'Dim SKU'!$A:$R,18,FALSE)</f>
        <v>0</v>
      </c>
      <c r="G228" s="5">
        <f>$C228*$F228</f>
        <v>0</v>
      </c>
      <c r="H228" s="5">
        <f>$D228*$F228</f>
        <v>0</v>
      </c>
      <c r="I228" s="5">
        <f>$E228*$F228</f>
        <v>0</v>
      </c>
      <c r="J228" s="6">
        <f>VLOOKUP($A228,'Dim SKU'!$A:$R,2,FALSE)</f>
        <v>0</v>
      </c>
      <c r="K228" s="6">
        <f>VLOOKUP($A228,'Dim SKU'!$A:$R,12,FALSE)</f>
        <v>0</v>
      </c>
      <c r="L228" s="7">
        <f>VLOOKUP($A228,'Dim SKU'!$A:$R,14,FALSE)</f>
        <v>0</v>
      </c>
      <c r="M228" s="7">
        <f>YEAR($B228)</f>
        <v>0</v>
      </c>
    </row>
    <row r="229" spans="1:13">
      <c r="A229" t="s">
        <v>320</v>
      </c>
      <c r="B229" s="4">
        <v>44484</v>
      </c>
      <c r="C229">
        <v>3</v>
      </c>
      <c r="D229">
        <v>2</v>
      </c>
      <c r="E229">
        <v>0</v>
      </c>
      <c r="F229" s="5">
        <f>VLOOKUP($A229,'Dim SKU'!$A:$R,18,FALSE)</f>
        <v>0</v>
      </c>
      <c r="G229" s="5">
        <f>$C229*$F229</f>
        <v>0</v>
      </c>
      <c r="H229" s="5">
        <f>$D229*$F229</f>
        <v>0</v>
      </c>
      <c r="I229" s="5">
        <f>$E229*$F229</f>
        <v>0</v>
      </c>
      <c r="J229" s="6">
        <f>VLOOKUP($A229,'Dim SKU'!$A:$R,2,FALSE)</f>
        <v>0</v>
      </c>
      <c r="K229" s="6">
        <f>VLOOKUP($A229,'Dim SKU'!$A:$R,12,FALSE)</f>
        <v>0</v>
      </c>
      <c r="L229" s="7">
        <f>VLOOKUP($A229,'Dim SKU'!$A:$R,14,FALSE)</f>
        <v>0</v>
      </c>
      <c r="M229" s="7">
        <f>YEAR($B229)</f>
        <v>0</v>
      </c>
    </row>
    <row r="230" spans="1:13">
      <c r="A230" t="s">
        <v>321</v>
      </c>
      <c r="B230" s="4">
        <v>44484</v>
      </c>
      <c r="C230">
        <v>7</v>
      </c>
      <c r="D230">
        <v>5</v>
      </c>
      <c r="E230">
        <v>0</v>
      </c>
      <c r="F230" s="5">
        <f>VLOOKUP($A230,'Dim SKU'!$A:$R,18,FALSE)</f>
        <v>0</v>
      </c>
      <c r="G230" s="5">
        <f>$C230*$F230</f>
        <v>0</v>
      </c>
      <c r="H230" s="5">
        <f>$D230*$F230</f>
        <v>0</v>
      </c>
      <c r="I230" s="5">
        <f>$E230*$F230</f>
        <v>0</v>
      </c>
      <c r="J230" s="6">
        <f>VLOOKUP($A230,'Dim SKU'!$A:$R,2,FALSE)</f>
        <v>0</v>
      </c>
      <c r="K230" s="6">
        <f>VLOOKUP($A230,'Dim SKU'!$A:$R,12,FALSE)</f>
        <v>0</v>
      </c>
      <c r="L230" s="7">
        <f>VLOOKUP($A230,'Dim SKU'!$A:$R,14,FALSE)</f>
        <v>0</v>
      </c>
      <c r="M230" s="7">
        <f>YEAR($B230)</f>
        <v>0</v>
      </c>
    </row>
    <row r="231" spans="1:13">
      <c r="A231" t="s">
        <v>322</v>
      </c>
      <c r="B231" s="4">
        <v>44484</v>
      </c>
      <c r="C231">
        <v>4</v>
      </c>
      <c r="D231">
        <v>3</v>
      </c>
      <c r="E231">
        <v>0</v>
      </c>
      <c r="F231" s="5">
        <f>VLOOKUP($A231,'Dim SKU'!$A:$R,18,FALSE)</f>
        <v>0</v>
      </c>
      <c r="G231" s="5">
        <f>$C231*$F231</f>
        <v>0</v>
      </c>
      <c r="H231" s="5">
        <f>$D231*$F231</f>
        <v>0</v>
      </c>
      <c r="I231" s="5">
        <f>$E231*$F231</f>
        <v>0</v>
      </c>
      <c r="J231" s="6">
        <f>VLOOKUP($A231,'Dim SKU'!$A:$R,2,FALSE)</f>
        <v>0</v>
      </c>
      <c r="K231" s="6">
        <f>VLOOKUP($A231,'Dim SKU'!$A:$R,12,FALSE)</f>
        <v>0</v>
      </c>
      <c r="L231" s="7">
        <f>VLOOKUP($A231,'Dim SKU'!$A:$R,14,FALSE)</f>
        <v>0</v>
      </c>
      <c r="M231" s="7">
        <f>YEAR($B231)</f>
        <v>0</v>
      </c>
    </row>
    <row r="232" spans="1:13">
      <c r="A232" t="s">
        <v>323</v>
      </c>
      <c r="B232" s="4">
        <v>44484</v>
      </c>
      <c r="C232">
        <v>3</v>
      </c>
      <c r="D232">
        <v>2</v>
      </c>
      <c r="E232">
        <v>0</v>
      </c>
      <c r="F232" s="5">
        <f>VLOOKUP($A232,'Dim SKU'!$A:$R,18,FALSE)</f>
        <v>0</v>
      </c>
      <c r="G232" s="5">
        <f>$C232*$F232</f>
        <v>0</v>
      </c>
      <c r="H232" s="5">
        <f>$D232*$F232</f>
        <v>0</v>
      </c>
      <c r="I232" s="5">
        <f>$E232*$F232</f>
        <v>0</v>
      </c>
      <c r="J232" s="6">
        <f>VLOOKUP($A232,'Dim SKU'!$A:$R,2,FALSE)</f>
        <v>0</v>
      </c>
      <c r="K232" s="6">
        <f>VLOOKUP($A232,'Dim SKU'!$A:$R,12,FALSE)</f>
        <v>0</v>
      </c>
      <c r="L232" s="7">
        <f>VLOOKUP($A232,'Dim SKU'!$A:$R,14,FALSE)</f>
        <v>0</v>
      </c>
      <c r="M232" s="7">
        <f>YEAR($B232)</f>
        <v>0</v>
      </c>
    </row>
    <row r="233" spans="1:13">
      <c r="A233" t="s">
        <v>324</v>
      </c>
      <c r="B233" s="4">
        <v>44484</v>
      </c>
      <c r="C233">
        <v>12</v>
      </c>
      <c r="D233">
        <v>8</v>
      </c>
      <c r="E233">
        <v>1</v>
      </c>
      <c r="F233" s="5">
        <f>VLOOKUP($A233,'Dim SKU'!$A:$R,18,FALSE)</f>
        <v>0</v>
      </c>
      <c r="G233" s="5">
        <f>$C233*$F233</f>
        <v>0</v>
      </c>
      <c r="H233" s="5">
        <f>$D233*$F233</f>
        <v>0</v>
      </c>
      <c r="I233" s="5">
        <f>$E233*$F233</f>
        <v>0</v>
      </c>
      <c r="J233" s="6">
        <f>VLOOKUP($A233,'Dim SKU'!$A:$R,2,FALSE)</f>
        <v>0</v>
      </c>
      <c r="K233" s="6">
        <f>VLOOKUP($A233,'Dim SKU'!$A:$R,12,FALSE)</f>
        <v>0</v>
      </c>
      <c r="L233" s="7">
        <f>VLOOKUP($A233,'Dim SKU'!$A:$R,14,FALSE)</f>
        <v>0</v>
      </c>
      <c r="M233" s="7">
        <f>YEAR($B233)</f>
        <v>0</v>
      </c>
    </row>
    <row r="234" spans="1:13">
      <c r="A234" t="s">
        <v>325</v>
      </c>
      <c r="B234" s="4">
        <v>44484</v>
      </c>
      <c r="C234">
        <v>7</v>
      </c>
      <c r="D234">
        <v>5</v>
      </c>
      <c r="E234">
        <v>0</v>
      </c>
      <c r="F234" s="5">
        <f>VLOOKUP($A234,'Dim SKU'!$A:$R,18,FALSE)</f>
        <v>0</v>
      </c>
      <c r="G234" s="5">
        <f>$C234*$F234</f>
        <v>0</v>
      </c>
      <c r="H234" s="5">
        <f>$D234*$F234</f>
        <v>0</v>
      </c>
      <c r="I234" s="5">
        <f>$E234*$F234</f>
        <v>0</v>
      </c>
      <c r="J234" s="6">
        <f>VLOOKUP($A234,'Dim SKU'!$A:$R,2,FALSE)</f>
        <v>0</v>
      </c>
      <c r="K234" s="6">
        <f>VLOOKUP($A234,'Dim SKU'!$A:$R,12,FALSE)</f>
        <v>0</v>
      </c>
      <c r="L234" s="7">
        <f>VLOOKUP($A234,'Dim SKU'!$A:$R,14,FALSE)</f>
        <v>0</v>
      </c>
      <c r="M234" s="7">
        <f>YEAR($B234)</f>
        <v>0</v>
      </c>
    </row>
    <row r="235" spans="1:13">
      <c r="A235" t="s">
        <v>326</v>
      </c>
      <c r="B235" s="4">
        <v>44484</v>
      </c>
      <c r="C235">
        <v>5</v>
      </c>
      <c r="D235">
        <v>3</v>
      </c>
      <c r="E235">
        <v>0</v>
      </c>
      <c r="F235" s="5">
        <f>VLOOKUP($A235,'Dim SKU'!$A:$R,18,FALSE)</f>
        <v>0</v>
      </c>
      <c r="G235" s="5">
        <f>$C235*$F235</f>
        <v>0</v>
      </c>
      <c r="H235" s="5">
        <f>$D235*$F235</f>
        <v>0</v>
      </c>
      <c r="I235" s="5">
        <f>$E235*$F235</f>
        <v>0</v>
      </c>
      <c r="J235" s="6">
        <f>VLOOKUP($A235,'Dim SKU'!$A:$R,2,FALSE)</f>
        <v>0</v>
      </c>
      <c r="K235" s="6">
        <f>VLOOKUP($A235,'Dim SKU'!$A:$R,12,FALSE)</f>
        <v>0</v>
      </c>
      <c r="L235" s="7">
        <f>VLOOKUP($A235,'Dim SKU'!$A:$R,14,FALSE)</f>
        <v>0</v>
      </c>
      <c r="M235" s="7">
        <f>YEAR($B235)</f>
        <v>0</v>
      </c>
    </row>
    <row r="236" spans="1:13">
      <c r="A236" t="s">
        <v>327</v>
      </c>
      <c r="B236" s="4">
        <v>44484</v>
      </c>
      <c r="C236">
        <v>17</v>
      </c>
      <c r="D236">
        <v>11</v>
      </c>
      <c r="E236">
        <v>1</v>
      </c>
      <c r="F236" s="5">
        <f>VLOOKUP($A236,'Dim SKU'!$A:$R,18,FALSE)</f>
        <v>0</v>
      </c>
      <c r="G236" s="5">
        <f>$C236*$F236</f>
        <v>0</v>
      </c>
      <c r="H236" s="5">
        <f>$D236*$F236</f>
        <v>0</v>
      </c>
      <c r="I236" s="5">
        <f>$E236*$F236</f>
        <v>0</v>
      </c>
      <c r="J236" s="6">
        <f>VLOOKUP($A236,'Dim SKU'!$A:$R,2,FALSE)</f>
        <v>0</v>
      </c>
      <c r="K236" s="6">
        <f>VLOOKUP($A236,'Dim SKU'!$A:$R,12,FALSE)</f>
        <v>0</v>
      </c>
      <c r="L236" s="7">
        <f>VLOOKUP($A236,'Dim SKU'!$A:$R,14,FALSE)</f>
        <v>0</v>
      </c>
      <c r="M236" s="7">
        <f>YEAR($B236)</f>
        <v>0</v>
      </c>
    </row>
    <row r="237" spans="1:13">
      <c r="A237" t="s">
        <v>328</v>
      </c>
      <c r="B237" s="4">
        <v>44484</v>
      </c>
      <c r="C237">
        <v>10</v>
      </c>
      <c r="D237">
        <v>7</v>
      </c>
      <c r="E237">
        <v>1</v>
      </c>
      <c r="F237" s="5">
        <f>VLOOKUP($A237,'Dim SKU'!$A:$R,18,FALSE)</f>
        <v>0</v>
      </c>
      <c r="G237" s="5">
        <f>$C237*$F237</f>
        <v>0</v>
      </c>
      <c r="H237" s="5">
        <f>$D237*$F237</f>
        <v>0</v>
      </c>
      <c r="I237" s="5">
        <f>$E237*$F237</f>
        <v>0</v>
      </c>
      <c r="J237" s="6">
        <f>VLOOKUP($A237,'Dim SKU'!$A:$R,2,FALSE)</f>
        <v>0</v>
      </c>
      <c r="K237" s="6">
        <f>VLOOKUP($A237,'Dim SKU'!$A:$R,12,FALSE)</f>
        <v>0</v>
      </c>
      <c r="L237" s="7">
        <f>VLOOKUP($A237,'Dim SKU'!$A:$R,14,FALSE)</f>
        <v>0</v>
      </c>
      <c r="M237" s="7">
        <f>YEAR($B237)</f>
        <v>0</v>
      </c>
    </row>
    <row r="238" spans="1:13">
      <c r="A238" t="s">
        <v>329</v>
      </c>
      <c r="B238" s="4">
        <v>44484</v>
      </c>
      <c r="C238">
        <v>7</v>
      </c>
      <c r="D238">
        <v>5</v>
      </c>
      <c r="E238">
        <v>0</v>
      </c>
      <c r="F238" s="5">
        <f>VLOOKUP($A238,'Dim SKU'!$A:$R,18,FALSE)</f>
        <v>0</v>
      </c>
      <c r="G238" s="5">
        <f>$C238*$F238</f>
        <v>0</v>
      </c>
      <c r="H238" s="5">
        <f>$D238*$F238</f>
        <v>0</v>
      </c>
      <c r="I238" s="5">
        <f>$E238*$F238</f>
        <v>0</v>
      </c>
      <c r="J238" s="6">
        <f>VLOOKUP($A238,'Dim SKU'!$A:$R,2,FALSE)</f>
        <v>0</v>
      </c>
      <c r="K238" s="6">
        <f>VLOOKUP($A238,'Dim SKU'!$A:$R,12,FALSE)</f>
        <v>0</v>
      </c>
      <c r="L238" s="7">
        <f>VLOOKUP($A238,'Dim SKU'!$A:$R,14,FALSE)</f>
        <v>0</v>
      </c>
      <c r="M238" s="7">
        <f>YEAR($B238)</f>
        <v>0</v>
      </c>
    </row>
    <row r="239" spans="1:13">
      <c r="A239" t="s">
        <v>330</v>
      </c>
      <c r="B239" s="4">
        <v>44484</v>
      </c>
      <c r="C239">
        <v>19</v>
      </c>
      <c r="D239">
        <v>13</v>
      </c>
      <c r="E239">
        <v>1</v>
      </c>
      <c r="F239" s="5">
        <f>VLOOKUP($A239,'Dim SKU'!$A:$R,18,FALSE)</f>
        <v>0</v>
      </c>
      <c r="G239" s="5">
        <f>$C239*$F239</f>
        <v>0</v>
      </c>
      <c r="H239" s="5">
        <f>$D239*$F239</f>
        <v>0</v>
      </c>
      <c r="I239" s="5">
        <f>$E239*$F239</f>
        <v>0</v>
      </c>
      <c r="J239" s="6">
        <f>VLOOKUP($A239,'Dim SKU'!$A:$R,2,FALSE)</f>
        <v>0</v>
      </c>
      <c r="K239" s="6">
        <f>VLOOKUP($A239,'Dim SKU'!$A:$R,12,FALSE)</f>
        <v>0</v>
      </c>
      <c r="L239" s="7">
        <f>VLOOKUP($A239,'Dim SKU'!$A:$R,14,FALSE)</f>
        <v>0</v>
      </c>
      <c r="M239" s="7">
        <f>YEAR($B239)</f>
        <v>0</v>
      </c>
    </row>
    <row r="240" spans="1:13">
      <c r="A240" t="s">
        <v>331</v>
      </c>
      <c r="B240" s="4">
        <v>44484</v>
      </c>
      <c r="C240">
        <v>11</v>
      </c>
      <c r="D240">
        <v>8</v>
      </c>
      <c r="E240">
        <v>1</v>
      </c>
      <c r="F240" s="5">
        <f>VLOOKUP($A240,'Dim SKU'!$A:$R,18,FALSE)</f>
        <v>0</v>
      </c>
      <c r="G240" s="5">
        <f>$C240*$F240</f>
        <v>0</v>
      </c>
      <c r="H240" s="5">
        <f>$D240*$F240</f>
        <v>0</v>
      </c>
      <c r="I240" s="5">
        <f>$E240*$F240</f>
        <v>0</v>
      </c>
      <c r="J240" s="6">
        <f>VLOOKUP($A240,'Dim SKU'!$A:$R,2,FALSE)</f>
        <v>0</v>
      </c>
      <c r="K240" s="6">
        <f>VLOOKUP($A240,'Dim SKU'!$A:$R,12,FALSE)</f>
        <v>0</v>
      </c>
      <c r="L240" s="7">
        <f>VLOOKUP($A240,'Dim SKU'!$A:$R,14,FALSE)</f>
        <v>0</v>
      </c>
      <c r="M240" s="7">
        <f>YEAR($B240)</f>
        <v>0</v>
      </c>
    </row>
    <row r="241" spans="1:13">
      <c r="A241" t="s">
        <v>332</v>
      </c>
      <c r="B241" s="4">
        <v>44484</v>
      </c>
      <c r="C241">
        <v>7</v>
      </c>
      <c r="D241">
        <v>5</v>
      </c>
      <c r="E241">
        <v>0</v>
      </c>
      <c r="F241" s="5">
        <f>VLOOKUP($A241,'Dim SKU'!$A:$R,18,FALSE)</f>
        <v>0</v>
      </c>
      <c r="G241" s="5">
        <f>$C241*$F241</f>
        <v>0</v>
      </c>
      <c r="H241" s="5">
        <f>$D241*$F241</f>
        <v>0</v>
      </c>
      <c r="I241" s="5">
        <f>$E241*$F241</f>
        <v>0</v>
      </c>
      <c r="J241" s="6">
        <f>VLOOKUP($A241,'Dim SKU'!$A:$R,2,FALSE)</f>
        <v>0</v>
      </c>
      <c r="K241" s="6">
        <f>VLOOKUP($A241,'Dim SKU'!$A:$R,12,FALSE)</f>
        <v>0</v>
      </c>
      <c r="L241" s="7">
        <f>VLOOKUP($A241,'Dim SKU'!$A:$R,14,FALSE)</f>
        <v>0</v>
      </c>
      <c r="M241" s="7">
        <f>YEAR($B241)</f>
        <v>0</v>
      </c>
    </row>
    <row r="242" spans="1:13">
      <c r="A242" t="s">
        <v>333</v>
      </c>
      <c r="B242" s="4">
        <v>44484</v>
      </c>
      <c r="C242">
        <v>17</v>
      </c>
      <c r="D242">
        <v>11</v>
      </c>
      <c r="E242">
        <v>1</v>
      </c>
      <c r="F242" s="5">
        <f>VLOOKUP($A242,'Dim SKU'!$A:$R,18,FALSE)</f>
        <v>0</v>
      </c>
      <c r="G242" s="5">
        <f>$C242*$F242</f>
        <v>0</v>
      </c>
      <c r="H242" s="5">
        <f>$D242*$F242</f>
        <v>0</v>
      </c>
      <c r="I242" s="5">
        <f>$E242*$F242</f>
        <v>0</v>
      </c>
      <c r="J242" s="6">
        <f>VLOOKUP($A242,'Dim SKU'!$A:$R,2,FALSE)</f>
        <v>0</v>
      </c>
      <c r="K242" s="6">
        <f>VLOOKUP($A242,'Dim SKU'!$A:$R,12,FALSE)</f>
        <v>0</v>
      </c>
      <c r="L242" s="7">
        <f>VLOOKUP($A242,'Dim SKU'!$A:$R,14,FALSE)</f>
        <v>0</v>
      </c>
      <c r="M242" s="7">
        <f>YEAR($B242)</f>
        <v>0</v>
      </c>
    </row>
    <row r="243" spans="1:13">
      <c r="A243" t="s">
        <v>334</v>
      </c>
      <c r="B243" s="4">
        <v>44484</v>
      </c>
      <c r="C243">
        <v>10</v>
      </c>
      <c r="D243">
        <v>7</v>
      </c>
      <c r="E243">
        <v>1</v>
      </c>
      <c r="F243" s="5">
        <f>VLOOKUP($A243,'Dim SKU'!$A:$R,18,FALSE)</f>
        <v>0</v>
      </c>
      <c r="G243" s="5">
        <f>$C243*$F243</f>
        <v>0</v>
      </c>
      <c r="H243" s="5">
        <f>$D243*$F243</f>
        <v>0</v>
      </c>
      <c r="I243" s="5">
        <f>$E243*$F243</f>
        <v>0</v>
      </c>
      <c r="J243" s="6">
        <f>VLOOKUP($A243,'Dim SKU'!$A:$R,2,FALSE)</f>
        <v>0</v>
      </c>
      <c r="K243" s="6">
        <f>VLOOKUP($A243,'Dim SKU'!$A:$R,12,FALSE)</f>
        <v>0</v>
      </c>
      <c r="L243" s="7">
        <f>VLOOKUP($A243,'Dim SKU'!$A:$R,14,FALSE)</f>
        <v>0</v>
      </c>
      <c r="M243" s="7">
        <f>YEAR($B243)</f>
        <v>0</v>
      </c>
    </row>
    <row r="244" spans="1:13">
      <c r="A244" t="s">
        <v>335</v>
      </c>
      <c r="B244" s="4">
        <v>44484</v>
      </c>
      <c r="C244">
        <v>7</v>
      </c>
      <c r="D244">
        <v>5</v>
      </c>
      <c r="E244">
        <v>0</v>
      </c>
      <c r="F244" s="5">
        <f>VLOOKUP($A244,'Dim SKU'!$A:$R,18,FALSE)</f>
        <v>0</v>
      </c>
      <c r="G244" s="5">
        <f>$C244*$F244</f>
        <v>0</v>
      </c>
      <c r="H244" s="5">
        <f>$D244*$F244</f>
        <v>0</v>
      </c>
      <c r="I244" s="5">
        <f>$E244*$F244</f>
        <v>0</v>
      </c>
      <c r="J244" s="6">
        <f>VLOOKUP($A244,'Dim SKU'!$A:$R,2,FALSE)</f>
        <v>0</v>
      </c>
      <c r="K244" s="6">
        <f>VLOOKUP($A244,'Dim SKU'!$A:$R,12,FALSE)</f>
        <v>0</v>
      </c>
      <c r="L244" s="7">
        <f>VLOOKUP($A244,'Dim SKU'!$A:$R,14,FALSE)</f>
        <v>0</v>
      </c>
      <c r="M244" s="7">
        <f>YEAR($B244)</f>
        <v>0</v>
      </c>
    </row>
    <row r="245" spans="1:13">
      <c r="A245" t="s">
        <v>336</v>
      </c>
      <c r="B245" s="4">
        <v>44484</v>
      </c>
      <c r="C245">
        <v>12</v>
      </c>
      <c r="D245">
        <v>8</v>
      </c>
      <c r="E245">
        <v>1</v>
      </c>
      <c r="F245" s="5">
        <f>VLOOKUP($A245,'Dim SKU'!$A:$R,18,FALSE)</f>
        <v>0</v>
      </c>
      <c r="G245" s="5">
        <f>$C245*$F245</f>
        <v>0</v>
      </c>
      <c r="H245" s="5">
        <f>$D245*$F245</f>
        <v>0</v>
      </c>
      <c r="I245" s="5">
        <f>$E245*$F245</f>
        <v>0</v>
      </c>
      <c r="J245" s="6">
        <f>VLOOKUP($A245,'Dim SKU'!$A:$R,2,FALSE)</f>
        <v>0</v>
      </c>
      <c r="K245" s="6">
        <f>VLOOKUP($A245,'Dim SKU'!$A:$R,12,FALSE)</f>
        <v>0</v>
      </c>
      <c r="L245" s="7">
        <f>VLOOKUP($A245,'Dim SKU'!$A:$R,14,FALSE)</f>
        <v>0</v>
      </c>
      <c r="M245" s="7">
        <f>YEAR($B245)</f>
        <v>0</v>
      </c>
    </row>
    <row r="246" spans="1:13">
      <c r="A246" t="s">
        <v>337</v>
      </c>
      <c r="B246" s="4">
        <v>44484</v>
      </c>
      <c r="C246">
        <v>7</v>
      </c>
      <c r="D246">
        <v>5</v>
      </c>
      <c r="E246">
        <v>0</v>
      </c>
      <c r="F246" s="5">
        <f>VLOOKUP($A246,'Dim SKU'!$A:$R,18,FALSE)</f>
        <v>0</v>
      </c>
      <c r="G246" s="5">
        <f>$C246*$F246</f>
        <v>0</v>
      </c>
      <c r="H246" s="5">
        <f>$D246*$F246</f>
        <v>0</v>
      </c>
      <c r="I246" s="5">
        <f>$E246*$F246</f>
        <v>0</v>
      </c>
      <c r="J246" s="6">
        <f>VLOOKUP($A246,'Dim SKU'!$A:$R,2,FALSE)</f>
        <v>0</v>
      </c>
      <c r="K246" s="6">
        <f>VLOOKUP($A246,'Dim SKU'!$A:$R,12,FALSE)</f>
        <v>0</v>
      </c>
      <c r="L246" s="7">
        <f>VLOOKUP($A246,'Dim SKU'!$A:$R,14,FALSE)</f>
        <v>0</v>
      </c>
      <c r="M246" s="7">
        <f>YEAR($B246)</f>
        <v>0</v>
      </c>
    </row>
    <row r="247" spans="1:13">
      <c r="A247" t="s">
        <v>338</v>
      </c>
      <c r="B247" s="4">
        <v>44484</v>
      </c>
      <c r="C247">
        <v>5</v>
      </c>
      <c r="D247">
        <v>3</v>
      </c>
      <c r="E247">
        <v>0</v>
      </c>
      <c r="F247" s="5">
        <f>VLOOKUP($A247,'Dim SKU'!$A:$R,18,FALSE)</f>
        <v>0</v>
      </c>
      <c r="G247" s="5">
        <f>$C247*$F247</f>
        <v>0</v>
      </c>
      <c r="H247" s="5">
        <f>$D247*$F247</f>
        <v>0</v>
      </c>
      <c r="I247" s="5">
        <f>$E247*$F247</f>
        <v>0</v>
      </c>
      <c r="J247" s="6">
        <f>VLOOKUP($A247,'Dim SKU'!$A:$R,2,FALSE)</f>
        <v>0</v>
      </c>
      <c r="K247" s="6">
        <f>VLOOKUP($A247,'Dim SKU'!$A:$R,12,FALSE)</f>
        <v>0</v>
      </c>
      <c r="L247" s="7">
        <f>VLOOKUP($A247,'Dim SKU'!$A:$R,14,FALSE)</f>
        <v>0</v>
      </c>
      <c r="M247" s="7">
        <f>YEAR($B247)</f>
        <v>0</v>
      </c>
    </row>
    <row r="248" spans="1:13">
      <c r="A248" t="s">
        <v>339</v>
      </c>
      <c r="B248" s="4">
        <v>44484</v>
      </c>
      <c r="C248">
        <v>7</v>
      </c>
      <c r="D248">
        <v>5</v>
      </c>
      <c r="E248">
        <v>0</v>
      </c>
      <c r="F248" s="5">
        <f>VLOOKUP($A248,'Dim SKU'!$A:$R,18,FALSE)</f>
        <v>0</v>
      </c>
      <c r="G248" s="5">
        <f>$C248*$F248</f>
        <v>0</v>
      </c>
      <c r="H248" s="5">
        <f>$D248*$F248</f>
        <v>0</v>
      </c>
      <c r="I248" s="5">
        <f>$E248*$F248</f>
        <v>0</v>
      </c>
      <c r="J248" s="6">
        <f>VLOOKUP($A248,'Dim SKU'!$A:$R,2,FALSE)</f>
        <v>0</v>
      </c>
      <c r="K248" s="6">
        <f>VLOOKUP($A248,'Dim SKU'!$A:$R,12,FALSE)</f>
        <v>0</v>
      </c>
      <c r="L248" s="7">
        <f>VLOOKUP($A248,'Dim SKU'!$A:$R,14,FALSE)</f>
        <v>0</v>
      </c>
      <c r="M248" s="7">
        <f>YEAR($B248)</f>
        <v>0</v>
      </c>
    </row>
    <row r="249" spans="1:13">
      <c r="A249" t="s">
        <v>340</v>
      </c>
      <c r="B249" s="4">
        <v>44484</v>
      </c>
      <c r="C249">
        <v>4</v>
      </c>
      <c r="D249">
        <v>3</v>
      </c>
      <c r="E249">
        <v>0</v>
      </c>
      <c r="F249" s="5">
        <f>VLOOKUP($A249,'Dim SKU'!$A:$R,18,FALSE)</f>
        <v>0</v>
      </c>
      <c r="G249" s="5">
        <f>$C249*$F249</f>
        <v>0</v>
      </c>
      <c r="H249" s="5">
        <f>$D249*$F249</f>
        <v>0</v>
      </c>
      <c r="I249" s="5">
        <f>$E249*$F249</f>
        <v>0</v>
      </c>
      <c r="J249" s="6">
        <f>VLOOKUP($A249,'Dim SKU'!$A:$R,2,FALSE)</f>
        <v>0</v>
      </c>
      <c r="K249" s="6">
        <f>VLOOKUP($A249,'Dim SKU'!$A:$R,12,FALSE)</f>
        <v>0</v>
      </c>
      <c r="L249" s="7">
        <f>VLOOKUP($A249,'Dim SKU'!$A:$R,14,FALSE)</f>
        <v>0</v>
      </c>
      <c r="M249" s="7">
        <f>YEAR($B249)</f>
        <v>0</v>
      </c>
    </row>
    <row r="250" spans="1:13">
      <c r="A250" t="s">
        <v>341</v>
      </c>
      <c r="B250" s="4">
        <v>44484</v>
      </c>
      <c r="C250">
        <v>3</v>
      </c>
      <c r="D250">
        <v>2</v>
      </c>
      <c r="E250">
        <v>0</v>
      </c>
      <c r="F250" s="5">
        <f>VLOOKUP($A250,'Dim SKU'!$A:$R,18,FALSE)</f>
        <v>0</v>
      </c>
      <c r="G250" s="5">
        <f>$C250*$F250</f>
        <v>0</v>
      </c>
      <c r="H250" s="5">
        <f>$D250*$F250</f>
        <v>0</v>
      </c>
      <c r="I250" s="5">
        <f>$E250*$F250</f>
        <v>0</v>
      </c>
      <c r="J250" s="6">
        <f>VLOOKUP($A250,'Dim SKU'!$A:$R,2,FALSE)</f>
        <v>0</v>
      </c>
      <c r="K250" s="6">
        <f>VLOOKUP($A250,'Dim SKU'!$A:$R,12,FALSE)</f>
        <v>0</v>
      </c>
      <c r="L250" s="7">
        <f>VLOOKUP($A250,'Dim SKU'!$A:$R,14,FALSE)</f>
        <v>0</v>
      </c>
      <c r="M250" s="7">
        <f>YEAR($B250)</f>
        <v>0</v>
      </c>
    </row>
    <row r="251" spans="1:13">
      <c r="A251" t="s">
        <v>342</v>
      </c>
      <c r="B251" s="4">
        <v>44484</v>
      </c>
      <c r="C251">
        <v>109</v>
      </c>
      <c r="D251">
        <v>75</v>
      </c>
      <c r="E251">
        <v>5</v>
      </c>
      <c r="F251" s="5">
        <f>VLOOKUP($A251,'Dim SKU'!$A:$R,18,FALSE)</f>
        <v>0</v>
      </c>
      <c r="G251" s="5">
        <f>$C251*$F251</f>
        <v>0</v>
      </c>
      <c r="H251" s="5">
        <f>$D251*$F251</f>
        <v>0</v>
      </c>
      <c r="I251" s="5">
        <f>$E251*$F251</f>
        <v>0</v>
      </c>
      <c r="J251" s="6">
        <f>VLOOKUP($A251,'Dim SKU'!$A:$R,2,FALSE)</f>
        <v>0</v>
      </c>
      <c r="K251" s="6">
        <f>VLOOKUP($A251,'Dim SKU'!$A:$R,12,FALSE)</f>
        <v>0</v>
      </c>
      <c r="L251" s="7">
        <f>VLOOKUP($A251,'Dim SKU'!$A:$R,14,FALSE)</f>
        <v>0</v>
      </c>
      <c r="M251" s="7">
        <f>YEAR($B251)</f>
        <v>0</v>
      </c>
    </row>
    <row r="252" spans="1:13">
      <c r="A252" t="s">
        <v>343</v>
      </c>
      <c r="B252" s="4">
        <v>44484</v>
      </c>
      <c r="C252">
        <v>65</v>
      </c>
      <c r="D252">
        <v>45</v>
      </c>
      <c r="E252">
        <v>3</v>
      </c>
      <c r="F252" s="5">
        <f>VLOOKUP($A252,'Dim SKU'!$A:$R,18,FALSE)</f>
        <v>0</v>
      </c>
      <c r="G252" s="5">
        <f>$C252*$F252</f>
        <v>0</v>
      </c>
      <c r="H252" s="5">
        <f>$D252*$F252</f>
        <v>0</v>
      </c>
      <c r="I252" s="5">
        <f>$E252*$F252</f>
        <v>0</v>
      </c>
      <c r="J252" s="6">
        <f>VLOOKUP($A252,'Dim SKU'!$A:$R,2,FALSE)</f>
        <v>0</v>
      </c>
      <c r="K252" s="6">
        <f>VLOOKUP($A252,'Dim SKU'!$A:$R,12,FALSE)</f>
        <v>0</v>
      </c>
      <c r="L252" s="7">
        <f>VLOOKUP($A252,'Dim SKU'!$A:$R,14,FALSE)</f>
        <v>0</v>
      </c>
      <c r="M252" s="7">
        <f>YEAR($B252)</f>
        <v>0</v>
      </c>
    </row>
    <row r="253" spans="1:13">
      <c r="A253" t="s">
        <v>344</v>
      </c>
      <c r="B253" s="4">
        <v>44484</v>
      </c>
      <c r="C253">
        <v>43</v>
      </c>
      <c r="D253">
        <v>30</v>
      </c>
      <c r="E253">
        <v>2</v>
      </c>
      <c r="F253" s="5">
        <f>VLOOKUP($A253,'Dim SKU'!$A:$R,18,FALSE)</f>
        <v>0</v>
      </c>
      <c r="G253" s="5">
        <f>$C253*$F253</f>
        <v>0</v>
      </c>
      <c r="H253" s="5">
        <f>$D253*$F253</f>
        <v>0</v>
      </c>
      <c r="I253" s="5">
        <f>$E253*$F253</f>
        <v>0</v>
      </c>
      <c r="J253" s="6">
        <f>VLOOKUP($A253,'Dim SKU'!$A:$R,2,FALSE)</f>
        <v>0</v>
      </c>
      <c r="K253" s="6">
        <f>VLOOKUP($A253,'Dim SKU'!$A:$R,12,FALSE)</f>
        <v>0</v>
      </c>
      <c r="L253" s="7">
        <f>VLOOKUP($A253,'Dim SKU'!$A:$R,14,FALSE)</f>
        <v>0</v>
      </c>
      <c r="M253" s="7">
        <f>YEAR($B253)</f>
        <v>0</v>
      </c>
    </row>
    <row r="254" spans="1:13">
      <c r="A254" t="s">
        <v>345</v>
      </c>
      <c r="B254" s="4">
        <v>44484</v>
      </c>
      <c r="C254">
        <v>6</v>
      </c>
      <c r="D254">
        <v>5</v>
      </c>
      <c r="E254">
        <v>0</v>
      </c>
      <c r="F254" s="5">
        <f>VLOOKUP($A254,'Dim SKU'!$A:$R,18,FALSE)</f>
        <v>0</v>
      </c>
      <c r="G254" s="5">
        <f>$C254*$F254</f>
        <v>0</v>
      </c>
      <c r="H254" s="5">
        <f>$D254*$F254</f>
        <v>0</v>
      </c>
      <c r="I254" s="5">
        <f>$E254*$F254</f>
        <v>0</v>
      </c>
      <c r="J254" s="6">
        <f>VLOOKUP($A254,'Dim SKU'!$A:$R,2,FALSE)</f>
        <v>0</v>
      </c>
      <c r="K254" s="6">
        <f>VLOOKUP($A254,'Dim SKU'!$A:$R,12,FALSE)</f>
        <v>0</v>
      </c>
      <c r="L254" s="7">
        <f>VLOOKUP($A254,'Dim SKU'!$A:$R,14,FALSE)</f>
        <v>0</v>
      </c>
      <c r="M254" s="7">
        <f>YEAR($B254)</f>
        <v>0</v>
      </c>
    </row>
    <row r="255" spans="1:13">
      <c r="A255" t="s">
        <v>346</v>
      </c>
      <c r="B255" s="4">
        <v>44484</v>
      </c>
      <c r="C255">
        <v>4</v>
      </c>
      <c r="D255">
        <v>3</v>
      </c>
      <c r="E255">
        <v>0</v>
      </c>
      <c r="F255" s="5">
        <f>VLOOKUP($A255,'Dim SKU'!$A:$R,18,FALSE)</f>
        <v>0</v>
      </c>
      <c r="G255" s="5">
        <f>$C255*$F255</f>
        <v>0</v>
      </c>
      <c r="H255" s="5">
        <f>$D255*$F255</f>
        <v>0</v>
      </c>
      <c r="I255" s="5">
        <f>$E255*$F255</f>
        <v>0</v>
      </c>
      <c r="J255" s="6">
        <f>VLOOKUP($A255,'Dim SKU'!$A:$R,2,FALSE)</f>
        <v>0</v>
      </c>
      <c r="K255" s="6">
        <f>VLOOKUP($A255,'Dim SKU'!$A:$R,12,FALSE)</f>
        <v>0</v>
      </c>
      <c r="L255" s="7">
        <f>VLOOKUP($A255,'Dim SKU'!$A:$R,14,FALSE)</f>
        <v>0</v>
      </c>
      <c r="M255" s="7">
        <f>YEAR($B255)</f>
        <v>0</v>
      </c>
    </row>
    <row r="256" spans="1:13">
      <c r="A256" t="s">
        <v>347</v>
      </c>
      <c r="B256" s="4">
        <v>44484</v>
      </c>
      <c r="C256">
        <v>2</v>
      </c>
      <c r="D256">
        <v>2</v>
      </c>
      <c r="E256">
        <v>0</v>
      </c>
      <c r="F256" s="5">
        <f>VLOOKUP($A256,'Dim SKU'!$A:$R,18,FALSE)</f>
        <v>0</v>
      </c>
      <c r="G256" s="5">
        <f>$C256*$F256</f>
        <v>0</v>
      </c>
      <c r="H256" s="5">
        <f>$D256*$F256</f>
        <v>0</v>
      </c>
      <c r="I256" s="5">
        <f>$E256*$F256</f>
        <v>0</v>
      </c>
      <c r="J256" s="6">
        <f>VLOOKUP($A256,'Dim SKU'!$A:$R,2,FALSE)</f>
        <v>0</v>
      </c>
      <c r="K256" s="6">
        <f>VLOOKUP($A256,'Dim SKU'!$A:$R,12,FALSE)</f>
        <v>0</v>
      </c>
      <c r="L256" s="7">
        <f>VLOOKUP($A256,'Dim SKU'!$A:$R,14,FALSE)</f>
        <v>0</v>
      </c>
      <c r="M256" s="7">
        <f>YEAR($B256)</f>
        <v>0</v>
      </c>
    </row>
    <row r="257" spans="1:13">
      <c r="A257" t="s">
        <v>348</v>
      </c>
      <c r="B257" s="4">
        <v>44484</v>
      </c>
      <c r="C257">
        <v>10</v>
      </c>
      <c r="D257">
        <v>8</v>
      </c>
      <c r="E257">
        <v>0</v>
      </c>
      <c r="F257" s="5">
        <f>VLOOKUP($A257,'Dim SKU'!$A:$R,18,FALSE)</f>
        <v>0</v>
      </c>
      <c r="G257" s="5">
        <f>$C257*$F257</f>
        <v>0</v>
      </c>
      <c r="H257" s="5">
        <f>$D257*$F257</f>
        <v>0</v>
      </c>
      <c r="I257" s="5">
        <f>$E257*$F257</f>
        <v>0</v>
      </c>
      <c r="J257" s="6">
        <f>VLOOKUP($A257,'Dim SKU'!$A:$R,2,FALSE)</f>
        <v>0</v>
      </c>
      <c r="K257" s="6">
        <f>VLOOKUP($A257,'Dim SKU'!$A:$R,12,FALSE)</f>
        <v>0</v>
      </c>
      <c r="L257" s="7">
        <f>VLOOKUP($A257,'Dim SKU'!$A:$R,14,FALSE)</f>
        <v>0</v>
      </c>
      <c r="M257" s="7">
        <f>YEAR($B257)</f>
        <v>0</v>
      </c>
    </row>
    <row r="258" spans="1:13">
      <c r="A258" t="s">
        <v>349</v>
      </c>
      <c r="B258" s="4">
        <v>44484</v>
      </c>
      <c r="C258">
        <v>6</v>
      </c>
      <c r="D258">
        <v>5</v>
      </c>
      <c r="E258">
        <v>0</v>
      </c>
      <c r="F258" s="5">
        <f>VLOOKUP($A258,'Dim SKU'!$A:$R,18,FALSE)</f>
        <v>0</v>
      </c>
      <c r="G258" s="5">
        <f>$C258*$F258</f>
        <v>0</v>
      </c>
      <c r="H258" s="5">
        <f>$D258*$F258</f>
        <v>0</v>
      </c>
      <c r="I258" s="5">
        <f>$E258*$F258</f>
        <v>0</v>
      </c>
      <c r="J258" s="6">
        <f>VLOOKUP($A258,'Dim SKU'!$A:$R,2,FALSE)</f>
        <v>0</v>
      </c>
      <c r="K258" s="6">
        <f>VLOOKUP($A258,'Dim SKU'!$A:$R,12,FALSE)</f>
        <v>0</v>
      </c>
      <c r="L258" s="7">
        <f>VLOOKUP($A258,'Dim SKU'!$A:$R,14,FALSE)</f>
        <v>0</v>
      </c>
      <c r="M258" s="7">
        <f>YEAR($B258)</f>
        <v>0</v>
      </c>
    </row>
    <row r="259" spans="1:13">
      <c r="A259" t="s">
        <v>350</v>
      </c>
      <c r="B259" s="4">
        <v>44484</v>
      </c>
      <c r="C259">
        <v>4</v>
      </c>
      <c r="D259">
        <v>3</v>
      </c>
      <c r="E259">
        <v>0</v>
      </c>
      <c r="F259" s="5">
        <f>VLOOKUP($A259,'Dim SKU'!$A:$R,18,FALSE)</f>
        <v>0</v>
      </c>
      <c r="G259" s="5">
        <f>$C259*$F259</f>
        <v>0</v>
      </c>
      <c r="H259" s="5">
        <f>$D259*$F259</f>
        <v>0</v>
      </c>
      <c r="I259" s="5">
        <f>$E259*$F259</f>
        <v>0</v>
      </c>
      <c r="J259" s="6">
        <f>VLOOKUP($A259,'Dim SKU'!$A:$R,2,FALSE)</f>
        <v>0</v>
      </c>
      <c r="K259" s="6">
        <f>VLOOKUP($A259,'Dim SKU'!$A:$R,12,FALSE)</f>
        <v>0</v>
      </c>
      <c r="L259" s="7">
        <f>VLOOKUP($A259,'Dim SKU'!$A:$R,14,FALSE)</f>
        <v>0</v>
      </c>
      <c r="M259" s="7">
        <f>YEAR($B259)</f>
        <v>0</v>
      </c>
    </row>
    <row r="260" spans="1:13">
      <c r="A260" t="s">
        <v>351</v>
      </c>
      <c r="B260" s="4">
        <v>44484</v>
      </c>
      <c r="C260">
        <v>14</v>
      </c>
      <c r="D260">
        <v>11</v>
      </c>
      <c r="E260">
        <v>1</v>
      </c>
      <c r="F260" s="5">
        <f>VLOOKUP($A260,'Dim SKU'!$A:$R,18,FALSE)</f>
        <v>0</v>
      </c>
      <c r="G260" s="5">
        <f>$C260*$F260</f>
        <v>0</v>
      </c>
      <c r="H260" s="5">
        <f>$D260*$F260</f>
        <v>0</v>
      </c>
      <c r="I260" s="5">
        <f>$E260*$F260</f>
        <v>0</v>
      </c>
      <c r="J260" s="6">
        <f>VLOOKUP($A260,'Dim SKU'!$A:$R,2,FALSE)</f>
        <v>0</v>
      </c>
      <c r="K260" s="6">
        <f>VLOOKUP($A260,'Dim SKU'!$A:$R,12,FALSE)</f>
        <v>0</v>
      </c>
      <c r="L260" s="7">
        <f>VLOOKUP($A260,'Dim SKU'!$A:$R,14,FALSE)</f>
        <v>0</v>
      </c>
      <c r="M260" s="7">
        <f>YEAR($B260)</f>
        <v>0</v>
      </c>
    </row>
    <row r="261" spans="1:13">
      <c r="A261" t="s">
        <v>352</v>
      </c>
      <c r="B261" s="4">
        <v>44484</v>
      </c>
      <c r="C261">
        <v>8</v>
      </c>
      <c r="D261">
        <v>6</v>
      </c>
      <c r="E261">
        <v>0</v>
      </c>
      <c r="F261" s="5">
        <f>VLOOKUP($A261,'Dim SKU'!$A:$R,18,FALSE)</f>
        <v>0</v>
      </c>
      <c r="G261" s="5">
        <f>$C261*$F261</f>
        <v>0</v>
      </c>
      <c r="H261" s="5">
        <f>$D261*$F261</f>
        <v>0</v>
      </c>
      <c r="I261" s="5">
        <f>$E261*$F261</f>
        <v>0</v>
      </c>
      <c r="J261" s="6">
        <f>VLOOKUP($A261,'Dim SKU'!$A:$R,2,FALSE)</f>
        <v>0</v>
      </c>
      <c r="K261" s="6">
        <f>VLOOKUP($A261,'Dim SKU'!$A:$R,12,FALSE)</f>
        <v>0</v>
      </c>
      <c r="L261" s="7">
        <f>VLOOKUP($A261,'Dim SKU'!$A:$R,14,FALSE)</f>
        <v>0</v>
      </c>
      <c r="M261" s="7">
        <f>YEAR($B261)</f>
        <v>0</v>
      </c>
    </row>
    <row r="262" spans="1:13">
      <c r="A262" t="s">
        <v>353</v>
      </c>
      <c r="B262" s="4">
        <v>44484</v>
      </c>
      <c r="C262">
        <v>5</v>
      </c>
      <c r="D262">
        <v>4</v>
      </c>
      <c r="E262">
        <v>0</v>
      </c>
      <c r="F262" s="5">
        <f>VLOOKUP($A262,'Dim SKU'!$A:$R,18,FALSE)</f>
        <v>0</v>
      </c>
      <c r="G262" s="5">
        <f>$C262*$F262</f>
        <v>0</v>
      </c>
      <c r="H262" s="5">
        <f>$D262*$F262</f>
        <v>0</v>
      </c>
      <c r="I262" s="5">
        <f>$E262*$F262</f>
        <v>0</v>
      </c>
      <c r="J262" s="6">
        <f>VLOOKUP($A262,'Dim SKU'!$A:$R,2,FALSE)</f>
        <v>0</v>
      </c>
      <c r="K262" s="6">
        <f>VLOOKUP($A262,'Dim SKU'!$A:$R,12,FALSE)</f>
        <v>0</v>
      </c>
      <c r="L262" s="7">
        <f>VLOOKUP($A262,'Dim SKU'!$A:$R,14,FALSE)</f>
        <v>0</v>
      </c>
      <c r="M262" s="7">
        <f>YEAR($B262)</f>
        <v>0</v>
      </c>
    </row>
    <row r="263" spans="1:13">
      <c r="A263" t="s">
        <v>354</v>
      </c>
      <c r="B263" s="4">
        <v>44484</v>
      </c>
      <c r="C263">
        <v>16</v>
      </c>
      <c r="D263">
        <v>12</v>
      </c>
      <c r="E263">
        <v>1</v>
      </c>
      <c r="F263" s="5">
        <f>VLOOKUP($A263,'Dim SKU'!$A:$R,18,FALSE)</f>
        <v>0</v>
      </c>
      <c r="G263" s="5">
        <f>$C263*$F263</f>
        <v>0</v>
      </c>
      <c r="H263" s="5">
        <f>$D263*$F263</f>
        <v>0</v>
      </c>
      <c r="I263" s="5">
        <f>$E263*$F263</f>
        <v>0</v>
      </c>
      <c r="J263" s="6">
        <f>VLOOKUP($A263,'Dim SKU'!$A:$R,2,FALSE)</f>
        <v>0</v>
      </c>
      <c r="K263" s="6">
        <f>VLOOKUP($A263,'Dim SKU'!$A:$R,12,FALSE)</f>
        <v>0</v>
      </c>
      <c r="L263" s="7">
        <f>VLOOKUP($A263,'Dim SKU'!$A:$R,14,FALSE)</f>
        <v>0</v>
      </c>
      <c r="M263" s="7">
        <f>YEAR($B263)</f>
        <v>0</v>
      </c>
    </row>
    <row r="264" spans="1:13">
      <c r="A264" t="s">
        <v>355</v>
      </c>
      <c r="B264" s="4">
        <v>44484</v>
      </c>
      <c r="C264">
        <v>10</v>
      </c>
      <c r="D264">
        <v>7</v>
      </c>
      <c r="E264">
        <v>0</v>
      </c>
      <c r="F264" s="5">
        <f>VLOOKUP($A264,'Dim SKU'!$A:$R,18,FALSE)</f>
        <v>0</v>
      </c>
      <c r="G264" s="5">
        <f>$C264*$F264</f>
        <v>0</v>
      </c>
      <c r="H264" s="5">
        <f>$D264*$F264</f>
        <v>0</v>
      </c>
      <c r="I264" s="5">
        <f>$E264*$F264</f>
        <v>0</v>
      </c>
      <c r="J264" s="6">
        <f>VLOOKUP($A264,'Dim SKU'!$A:$R,2,FALSE)</f>
        <v>0</v>
      </c>
      <c r="K264" s="6">
        <f>VLOOKUP($A264,'Dim SKU'!$A:$R,12,FALSE)</f>
        <v>0</v>
      </c>
      <c r="L264" s="7">
        <f>VLOOKUP($A264,'Dim SKU'!$A:$R,14,FALSE)</f>
        <v>0</v>
      </c>
      <c r="M264" s="7">
        <f>YEAR($B264)</f>
        <v>0</v>
      </c>
    </row>
    <row r="265" spans="1:13">
      <c r="A265" t="s">
        <v>356</v>
      </c>
      <c r="B265" s="4">
        <v>44484</v>
      </c>
      <c r="C265">
        <v>6</v>
      </c>
      <c r="D265">
        <v>5</v>
      </c>
      <c r="E265">
        <v>0</v>
      </c>
      <c r="F265" s="5">
        <f>VLOOKUP($A265,'Dim SKU'!$A:$R,18,FALSE)</f>
        <v>0</v>
      </c>
      <c r="G265" s="5">
        <f>$C265*$F265</f>
        <v>0</v>
      </c>
      <c r="H265" s="5">
        <f>$D265*$F265</f>
        <v>0</v>
      </c>
      <c r="I265" s="5">
        <f>$E265*$F265</f>
        <v>0</v>
      </c>
      <c r="J265" s="6">
        <f>VLOOKUP($A265,'Dim SKU'!$A:$R,2,FALSE)</f>
        <v>0</v>
      </c>
      <c r="K265" s="6">
        <f>VLOOKUP($A265,'Dim SKU'!$A:$R,12,FALSE)</f>
        <v>0</v>
      </c>
      <c r="L265" s="7">
        <f>VLOOKUP($A265,'Dim SKU'!$A:$R,14,FALSE)</f>
        <v>0</v>
      </c>
      <c r="M265" s="7">
        <f>YEAR($B265)</f>
        <v>0</v>
      </c>
    </row>
    <row r="266" spans="1:13">
      <c r="A266" t="s">
        <v>357</v>
      </c>
      <c r="B266" s="4">
        <v>44484</v>
      </c>
      <c r="C266">
        <v>16</v>
      </c>
      <c r="D266">
        <v>12</v>
      </c>
      <c r="E266">
        <v>1</v>
      </c>
      <c r="F266" s="5">
        <f>VLOOKUP($A266,'Dim SKU'!$A:$R,18,FALSE)</f>
        <v>0</v>
      </c>
      <c r="G266" s="5">
        <f>$C266*$F266</f>
        <v>0</v>
      </c>
      <c r="H266" s="5">
        <f>$D266*$F266</f>
        <v>0</v>
      </c>
      <c r="I266" s="5">
        <f>$E266*$F266</f>
        <v>0</v>
      </c>
      <c r="J266" s="6">
        <f>VLOOKUP($A266,'Dim SKU'!$A:$R,2,FALSE)</f>
        <v>0</v>
      </c>
      <c r="K266" s="6">
        <f>VLOOKUP($A266,'Dim SKU'!$A:$R,12,FALSE)</f>
        <v>0</v>
      </c>
      <c r="L266" s="7">
        <f>VLOOKUP($A266,'Dim SKU'!$A:$R,14,FALSE)</f>
        <v>0</v>
      </c>
      <c r="M266" s="7">
        <f>YEAR($B266)</f>
        <v>0</v>
      </c>
    </row>
    <row r="267" spans="1:13">
      <c r="A267" t="s">
        <v>358</v>
      </c>
      <c r="B267" s="4">
        <v>44484</v>
      </c>
      <c r="C267">
        <v>10</v>
      </c>
      <c r="D267">
        <v>7</v>
      </c>
      <c r="E267">
        <v>0</v>
      </c>
      <c r="F267" s="5">
        <f>VLOOKUP($A267,'Dim SKU'!$A:$R,18,FALSE)</f>
        <v>0</v>
      </c>
      <c r="G267" s="5">
        <f>$C267*$F267</f>
        <v>0</v>
      </c>
      <c r="H267" s="5">
        <f>$D267*$F267</f>
        <v>0</v>
      </c>
      <c r="I267" s="5">
        <f>$E267*$F267</f>
        <v>0</v>
      </c>
      <c r="J267" s="6">
        <f>VLOOKUP($A267,'Dim SKU'!$A:$R,2,FALSE)</f>
        <v>0</v>
      </c>
      <c r="K267" s="6">
        <f>VLOOKUP($A267,'Dim SKU'!$A:$R,12,FALSE)</f>
        <v>0</v>
      </c>
      <c r="L267" s="7">
        <f>VLOOKUP($A267,'Dim SKU'!$A:$R,14,FALSE)</f>
        <v>0</v>
      </c>
      <c r="M267" s="7">
        <f>YEAR($B267)</f>
        <v>0</v>
      </c>
    </row>
    <row r="268" spans="1:13">
      <c r="A268" t="s">
        <v>359</v>
      </c>
      <c r="B268" s="4">
        <v>44484</v>
      </c>
      <c r="C268">
        <v>6</v>
      </c>
      <c r="D268">
        <v>5</v>
      </c>
      <c r="E268">
        <v>0</v>
      </c>
      <c r="F268" s="5">
        <f>VLOOKUP($A268,'Dim SKU'!$A:$R,18,FALSE)</f>
        <v>0</v>
      </c>
      <c r="G268" s="5">
        <f>$C268*$F268</f>
        <v>0</v>
      </c>
      <c r="H268" s="5">
        <f>$D268*$F268</f>
        <v>0</v>
      </c>
      <c r="I268" s="5">
        <f>$E268*$F268</f>
        <v>0</v>
      </c>
      <c r="J268" s="6">
        <f>VLOOKUP($A268,'Dim SKU'!$A:$R,2,FALSE)</f>
        <v>0</v>
      </c>
      <c r="K268" s="6">
        <f>VLOOKUP($A268,'Dim SKU'!$A:$R,12,FALSE)</f>
        <v>0</v>
      </c>
      <c r="L268" s="7">
        <f>VLOOKUP($A268,'Dim SKU'!$A:$R,14,FALSE)</f>
        <v>0</v>
      </c>
      <c r="M268" s="7">
        <f>YEAR($B268)</f>
        <v>0</v>
      </c>
    </row>
    <row r="269" spans="1:13">
      <c r="A269" t="s">
        <v>360</v>
      </c>
      <c r="B269" s="4">
        <v>44484</v>
      </c>
      <c r="C269">
        <v>13</v>
      </c>
      <c r="D269">
        <v>10</v>
      </c>
      <c r="E269">
        <v>1</v>
      </c>
      <c r="F269" s="5">
        <f>VLOOKUP($A269,'Dim SKU'!$A:$R,18,FALSE)</f>
        <v>0</v>
      </c>
      <c r="G269" s="5">
        <f>$C269*$F269</f>
        <v>0</v>
      </c>
      <c r="H269" s="5">
        <f>$D269*$F269</f>
        <v>0</v>
      </c>
      <c r="I269" s="5">
        <f>$E269*$F269</f>
        <v>0</v>
      </c>
      <c r="J269" s="6">
        <f>VLOOKUP($A269,'Dim SKU'!$A:$R,2,FALSE)</f>
        <v>0</v>
      </c>
      <c r="K269" s="6">
        <f>VLOOKUP($A269,'Dim SKU'!$A:$R,12,FALSE)</f>
        <v>0</v>
      </c>
      <c r="L269" s="7">
        <f>VLOOKUP($A269,'Dim SKU'!$A:$R,14,FALSE)</f>
        <v>0</v>
      </c>
      <c r="M269" s="7">
        <f>YEAR($B269)</f>
        <v>0</v>
      </c>
    </row>
    <row r="270" spans="1:13">
      <c r="A270" t="s">
        <v>361</v>
      </c>
      <c r="B270" s="4">
        <v>44484</v>
      </c>
      <c r="C270">
        <v>8</v>
      </c>
      <c r="D270">
        <v>6</v>
      </c>
      <c r="E270">
        <v>0</v>
      </c>
      <c r="F270" s="5">
        <f>VLOOKUP($A270,'Dim SKU'!$A:$R,18,FALSE)</f>
        <v>0</v>
      </c>
      <c r="G270" s="5">
        <f>$C270*$F270</f>
        <v>0</v>
      </c>
      <c r="H270" s="5">
        <f>$D270*$F270</f>
        <v>0</v>
      </c>
      <c r="I270" s="5">
        <f>$E270*$F270</f>
        <v>0</v>
      </c>
      <c r="J270" s="6">
        <f>VLOOKUP($A270,'Dim SKU'!$A:$R,2,FALSE)</f>
        <v>0</v>
      </c>
      <c r="K270" s="6">
        <f>VLOOKUP($A270,'Dim SKU'!$A:$R,12,FALSE)</f>
        <v>0</v>
      </c>
      <c r="L270" s="7">
        <f>VLOOKUP($A270,'Dim SKU'!$A:$R,14,FALSE)</f>
        <v>0</v>
      </c>
      <c r="M270" s="7">
        <f>YEAR($B270)</f>
        <v>0</v>
      </c>
    </row>
    <row r="271" spans="1:13">
      <c r="A271" t="s">
        <v>362</v>
      </c>
      <c r="B271" s="4">
        <v>44484</v>
      </c>
      <c r="C271">
        <v>5</v>
      </c>
      <c r="D271">
        <v>4</v>
      </c>
      <c r="E271">
        <v>0</v>
      </c>
      <c r="F271" s="5">
        <f>VLOOKUP($A271,'Dim SKU'!$A:$R,18,FALSE)</f>
        <v>0</v>
      </c>
      <c r="G271" s="5">
        <f>$C271*$F271</f>
        <v>0</v>
      </c>
      <c r="H271" s="5">
        <f>$D271*$F271</f>
        <v>0</v>
      </c>
      <c r="I271" s="5">
        <f>$E271*$F271</f>
        <v>0</v>
      </c>
      <c r="J271" s="6">
        <f>VLOOKUP($A271,'Dim SKU'!$A:$R,2,FALSE)</f>
        <v>0</v>
      </c>
      <c r="K271" s="6">
        <f>VLOOKUP($A271,'Dim SKU'!$A:$R,12,FALSE)</f>
        <v>0</v>
      </c>
      <c r="L271" s="7">
        <f>VLOOKUP($A271,'Dim SKU'!$A:$R,14,FALSE)</f>
        <v>0</v>
      </c>
      <c r="M271" s="7">
        <f>YEAR($B271)</f>
        <v>0</v>
      </c>
    </row>
    <row r="272" spans="1:13">
      <c r="A272" t="s">
        <v>363</v>
      </c>
      <c r="B272" s="4">
        <v>44484</v>
      </c>
      <c r="C272">
        <v>10</v>
      </c>
      <c r="D272">
        <v>8</v>
      </c>
      <c r="E272">
        <v>0</v>
      </c>
      <c r="F272" s="5">
        <f>VLOOKUP($A272,'Dim SKU'!$A:$R,18,FALSE)</f>
        <v>0</v>
      </c>
      <c r="G272" s="5">
        <f>$C272*$F272</f>
        <v>0</v>
      </c>
      <c r="H272" s="5">
        <f>$D272*$F272</f>
        <v>0</v>
      </c>
      <c r="I272" s="5">
        <f>$E272*$F272</f>
        <v>0</v>
      </c>
      <c r="J272" s="6">
        <f>VLOOKUP($A272,'Dim SKU'!$A:$R,2,FALSE)</f>
        <v>0</v>
      </c>
      <c r="K272" s="6">
        <f>VLOOKUP($A272,'Dim SKU'!$A:$R,12,FALSE)</f>
        <v>0</v>
      </c>
      <c r="L272" s="7">
        <f>VLOOKUP($A272,'Dim SKU'!$A:$R,14,FALSE)</f>
        <v>0</v>
      </c>
      <c r="M272" s="7">
        <f>YEAR($B272)</f>
        <v>0</v>
      </c>
    </row>
    <row r="273" spans="1:13">
      <c r="A273" t="s">
        <v>364</v>
      </c>
      <c r="B273" s="4">
        <v>44484</v>
      </c>
      <c r="C273">
        <v>6</v>
      </c>
      <c r="D273">
        <v>5</v>
      </c>
      <c r="E273">
        <v>0</v>
      </c>
      <c r="F273" s="5">
        <f>VLOOKUP($A273,'Dim SKU'!$A:$R,18,FALSE)</f>
        <v>0</v>
      </c>
      <c r="G273" s="5">
        <f>$C273*$F273</f>
        <v>0</v>
      </c>
      <c r="H273" s="5">
        <f>$D273*$F273</f>
        <v>0</v>
      </c>
      <c r="I273" s="5">
        <f>$E273*$F273</f>
        <v>0</v>
      </c>
      <c r="J273" s="6">
        <f>VLOOKUP($A273,'Dim SKU'!$A:$R,2,FALSE)</f>
        <v>0</v>
      </c>
      <c r="K273" s="6">
        <f>VLOOKUP($A273,'Dim SKU'!$A:$R,12,FALSE)</f>
        <v>0</v>
      </c>
      <c r="L273" s="7">
        <f>VLOOKUP($A273,'Dim SKU'!$A:$R,14,FALSE)</f>
        <v>0</v>
      </c>
      <c r="M273" s="7">
        <f>YEAR($B273)</f>
        <v>0</v>
      </c>
    </row>
    <row r="274" spans="1:13">
      <c r="A274" t="s">
        <v>365</v>
      </c>
      <c r="B274" s="4">
        <v>44484</v>
      </c>
      <c r="C274">
        <v>4</v>
      </c>
      <c r="D274">
        <v>3</v>
      </c>
      <c r="E274">
        <v>0</v>
      </c>
      <c r="F274" s="5">
        <f>VLOOKUP($A274,'Dim SKU'!$A:$R,18,FALSE)</f>
        <v>0</v>
      </c>
      <c r="G274" s="5">
        <f>$C274*$F274</f>
        <v>0</v>
      </c>
      <c r="H274" s="5">
        <f>$D274*$F274</f>
        <v>0</v>
      </c>
      <c r="I274" s="5">
        <f>$E274*$F274</f>
        <v>0</v>
      </c>
      <c r="J274" s="6">
        <f>VLOOKUP($A274,'Dim SKU'!$A:$R,2,FALSE)</f>
        <v>0</v>
      </c>
      <c r="K274" s="6">
        <f>VLOOKUP($A274,'Dim SKU'!$A:$R,12,FALSE)</f>
        <v>0</v>
      </c>
      <c r="L274" s="7">
        <f>VLOOKUP($A274,'Dim SKU'!$A:$R,14,FALSE)</f>
        <v>0</v>
      </c>
      <c r="M274" s="7">
        <f>YEAR($B274)</f>
        <v>0</v>
      </c>
    </row>
    <row r="275" spans="1:13">
      <c r="A275" t="s">
        <v>366</v>
      </c>
      <c r="B275" s="4">
        <v>44484</v>
      </c>
      <c r="C275">
        <v>6</v>
      </c>
      <c r="D275">
        <v>5</v>
      </c>
      <c r="E275">
        <v>0</v>
      </c>
      <c r="F275" s="5">
        <f>VLOOKUP($A275,'Dim SKU'!$A:$R,18,FALSE)</f>
        <v>0</v>
      </c>
      <c r="G275" s="5">
        <f>$C275*$F275</f>
        <v>0</v>
      </c>
      <c r="H275" s="5">
        <f>$D275*$F275</f>
        <v>0</v>
      </c>
      <c r="I275" s="5">
        <f>$E275*$F275</f>
        <v>0</v>
      </c>
      <c r="J275" s="6">
        <f>VLOOKUP($A275,'Dim SKU'!$A:$R,2,FALSE)</f>
        <v>0</v>
      </c>
      <c r="K275" s="6">
        <f>VLOOKUP($A275,'Dim SKU'!$A:$R,12,FALSE)</f>
        <v>0</v>
      </c>
      <c r="L275" s="7">
        <f>VLOOKUP($A275,'Dim SKU'!$A:$R,14,FALSE)</f>
        <v>0</v>
      </c>
      <c r="M275" s="7">
        <f>YEAR($B275)</f>
        <v>0</v>
      </c>
    </row>
    <row r="276" spans="1:13">
      <c r="A276" t="s">
        <v>367</v>
      </c>
      <c r="B276" s="4">
        <v>44484</v>
      </c>
      <c r="C276">
        <v>4</v>
      </c>
      <c r="D276">
        <v>3</v>
      </c>
      <c r="E276">
        <v>0</v>
      </c>
      <c r="F276" s="5">
        <f>VLOOKUP($A276,'Dim SKU'!$A:$R,18,FALSE)</f>
        <v>0</v>
      </c>
      <c r="G276" s="5">
        <f>$C276*$F276</f>
        <v>0</v>
      </c>
      <c r="H276" s="5">
        <f>$D276*$F276</f>
        <v>0</v>
      </c>
      <c r="I276" s="5">
        <f>$E276*$F276</f>
        <v>0</v>
      </c>
      <c r="J276" s="6">
        <f>VLOOKUP($A276,'Dim SKU'!$A:$R,2,FALSE)</f>
        <v>0</v>
      </c>
      <c r="K276" s="6">
        <f>VLOOKUP($A276,'Dim SKU'!$A:$R,12,FALSE)</f>
        <v>0</v>
      </c>
      <c r="L276" s="7">
        <f>VLOOKUP($A276,'Dim SKU'!$A:$R,14,FALSE)</f>
        <v>0</v>
      </c>
      <c r="M276" s="7">
        <f>YEAR($B276)</f>
        <v>0</v>
      </c>
    </row>
    <row r="277" spans="1:13">
      <c r="A277" t="s">
        <v>368</v>
      </c>
      <c r="B277" s="4">
        <v>44484</v>
      </c>
      <c r="C277">
        <v>2</v>
      </c>
      <c r="D277">
        <v>2</v>
      </c>
      <c r="E277">
        <v>0</v>
      </c>
      <c r="F277" s="5">
        <f>VLOOKUP($A277,'Dim SKU'!$A:$R,18,FALSE)</f>
        <v>0</v>
      </c>
      <c r="G277" s="5">
        <f>$C277*$F277</f>
        <v>0</v>
      </c>
      <c r="H277" s="5">
        <f>$D277*$F277</f>
        <v>0</v>
      </c>
      <c r="I277" s="5">
        <f>$E277*$F277</f>
        <v>0</v>
      </c>
      <c r="J277" s="6">
        <f>VLOOKUP($A277,'Dim SKU'!$A:$R,2,FALSE)</f>
        <v>0</v>
      </c>
      <c r="K277" s="6">
        <f>VLOOKUP($A277,'Dim SKU'!$A:$R,12,FALSE)</f>
        <v>0</v>
      </c>
      <c r="L277" s="7">
        <f>VLOOKUP($A277,'Dim SKU'!$A:$R,14,FALSE)</f>
        <v>0</v>
      </c>
      <c r="M277" s="7">
        <f>YEAR($B277)</f>
        <v>0</v>
      </c>
    </row>
    <row r="278" spans="1:13">
      <c r="A278" t="s">
        <v>369</v>
      </c>
      <c r="B278" s="4">
        <v>44484</v>
      </c>
      <c r="C278">
        <v>7</v>
      </c>
      <c r="D278">
        <v>6</v>
      </c>
      <c r="E278">
        <v>0</v>
      </c>
      <c r="F278" s="5">
        <f>VLOOKUP($A278,'Dim SKU'!$A:$R,18,FALSE)</f>
        <v>0</v>
      </c>
      <c r="G278" s="5">
        <f>$C278*$F278</f>
        <v>0</v>
      </c>
      <c r="H278" s="5">
        <f>$D278*$F278</f>
        <v>0</v>
      </c>
      <c r="I278" s="5">
        <f>$E278*$F278</f>
        <v>0</v>
      </c>
      <c r="J278" s="6">
        <f>VLOOKUP($A278,'Dim SKU'!$A:$R,2,FALSE)</f>
        <v>0</v>
      </c>
      <c r="K278" s="6">
        <f>VLOOKUP($A278,'Dim SKU'!$A:$R,12,FALSE)</f>
        <v>0</v>
      </c>
      <c r="L278" s="7">
        <f>VLOOKUP($A278,'Dim SKU'!$A:$R,14,FALSE)</f>
        <v>0</v>
      </c>
      <c r="M278" s="7">
        <f>YEAR($B278)</f>
        <v>0</v>
      </c>
    </row>
    <row r="279" spans="1:13">
      <c r="A279" t="s">
        <v>370</v>
      </c>
      <c r="B279" s="4">
        <v>44484</v>
      </c>
      <c r="C279">
        <v>4</v>
      </c>
      <c r="D279">
        <v>3</v>
      </c>
      <c r="E279">
        <v>0</v>
      </c>
      <c r="F279" s="5">
        <f>VLOOKUP($A279,'Dim SKU'!$A:$R,18,FALSE)</f>
        <v>0</v>
      </c>
      <c r="G279" s="5">
        <f>$C279*$F279</f>
        <v>0</v>
      </c>
      <c r="H279" s="5">
        <f>$D279*$F279</f>
        <v>0</v>
      </c>
      <c r="I279" s="5">
        <f>$E279*$F279</f>
        <v>0</v>
      </c>
      <c r="J279" s="6">
        <f>VLOOKUP($A279,'Dim SKU'!$A:$R,2,FALSE)</f>
        <v>0</v>
      </c>
      <c r="K279" s="6">
        <f>VLOOKUP($A279,'Dim SKU'!$A:$R,12,FALSE)</f>
        <v>0</v>
      </c>
      <c r="L279" s="7">
        <f>VLOOKUP($A279,'Dim SKU'!$A:$R,14,FALSE)</f>
        <v>0</v>
      </c>
      <c r="M279" s="7">
        <f>YEAR($B279)</f>
        <v>0</v>
      </c>
    </row>
    <row r="280" spans="1:13">
      <c r="A280" t="s">
        <v>371</v>
      </c>
      <c r="B280" s="4">
        <v>44484</v>
      </c>
      <c r="C280">
        <v>3</v>
      </c>
      <c r="D280">
        <v>2</v>
      </c>
      <c r="E280">
        <v>0</v>
      </c>
      <c r="F280" s="5">
        <f>VLOOKUP($A280,'Dim SKU'!$A:$R,18,FALSE)</f>
        <v>0</v>
      </c>
      <c r="G280" s="5">
        <f>$C280*$F280</f>
        <v>0</v>
      </c>
      <c r="H280" s="5">
        <f>$D280*$F280</f>
        <v>0</v>
      </c>
      <c r="I280" s="5">
        <f>$E280*$F280</f>
        <v>0</v>
      </c>
      <c r="J280" s="6">
        <f>VLOOKUP($A280,'Dim SKU'!$A:$R,2,FALSE)</f>
        <v>0</v>
      </c>
      <c r="K280" s="6">
        <f>VLOOKUP($A280,'Dim SKU'!$A:$R,12,FALSE)</f>
        <v>0</v>
      </c>
      <c r="L280" s="7">
        <f>VLOOKUP($A280,'Dim SKU'!$A:$R,14,FALSE)</f>
        <v>0</v>
      </c>
      <c r="M280" s="7">
        <f>YEAR($B280)</f>
        <v>0</v>
      </c>
    </row>
    <row r="281" spans="1:13">
      <c r="A281" t="s">
        <v>372</v>
      </c>
      <c r="B281" s="4">
        <v>44484</v>
      </c>
      <c r="C281">
        <v>11</v>
      </c>
      <c r="D281">
        <v>9</v>
      </c>
      <c r="E281">
        <v>0</v>
      </c>
      <c r="F281" s="5">
        <f>VLOOKUP($A281,'Dim SKU'!$A:$R,18,FALSE)</f>
        <v>0</v>
      </c>
      <c r="G281" s="5">
        <f>$C281*$F281</f>
        <v>0</v>
      </c>
      <c r="H281" s="5">
        <f>$D281*$F281</f>
        <v>0</v>
      </c>
      <c r="I281" s="5">
        <f>$E281*$F281</f>
        <v>0</v>
      </c>
      <c r="J281" s="6">
        <f>VLOOKUP($A281,'Dim SKU'!$A:$R,2,FALSE)</f>
        <v>0</v>
      </c>
      <c r="K281" s="6">
        <f>VLOOKUP($A281,'Dim SKU'!$A:$R,12,FALSE)</f>
        <v>0</v>
      </c>
      <c r="L281" s="7">
        <f>VLOOKUP($A281,'Dim SKU'!$A:$R,14,FALSE)</f>
        <v>0</v>
      </c>
      <c r="M281" s="7">
        <f>YEAR($B281)</f>
        <v>0</v>
      </c>
    </row>
    <row r="282" spans="1:13">
      <c r="A282" t="s">
        <v>373</v>
      </c>
      <c r="B282" s="4">
        <v>44484</v>
      </c>
      <c r="C282">
        <v>7</v>
      </c>
      <c r="D282">
        <v>5</v>
      </c>
      <c r="E282">
        <v>0</v>
      </c>
      <c r="F282" s="5">
        <f>VLOOKUP($A282,'Dim SKU'!$A:$R,18,FALSE)</f>
        <v>0</v>
      </c>
      <c r="G282" s="5">
        <f>$C282*$F282</f>
        <v>0</v>
      </c>
      <c r="H282" s="5">
        <f>$D282*$F282</f>
        <v>0</v>
      </c>
      <c r="I282" s="5">
        <f>$E282*$F282</f>
        <v>0</v>
      </c>
      <c r="J282" s="6">
        <f>VLOOKUP($A282,'Dim SKU'!$A:$R,2,FALSE)</f>
        <v>0</v>
      </c>
      <c r="K282" s="6">
        <f>VLOOKUP($A282,'Dim SKU'!$A:$R,12,FALSE)</f>
        <v>0</v>
      </c>
      <c r="L282" s="7">
        <f>VLOOKUP($A282,'Dim SKU'!$A:$R,14,FALSE)</f>
        <v>0</v>
      </c>
      <c r="M282" s="7">
        <f>YEAR($B282)</f>
        <v>0</v>
      </c>
    </row>
    <row r="283" spans="1:13">
      <c r="A283" t="s">
        <v>374</v>
      </c>
      <c r="B283" s="4">
        <v>44484</v>
      </c>
      <c r="C283">
        <v>5</v>
      </c>
      <c r="D283">
        <v>4</v>
      </c>
      <c r="E283">
        <v>0</v>
      </c>
      <c r="F283" s="5">
        <f>VLOOKUP($A283,'Dim SKU'!$A:$R,18,FALSE)</f>
        <v>0</v>
      </c>
      <c r="G283" s="5">
        <f>$C283*$F283</f>
        <v>0</v>
      </c>
      <c r="H283" s="5">
        <f>$D283*$F283</f>
        <v>0</v>
      </c>
      <c r="I283" s="5">
        <f>$E283*$F283</f>
        <v>0</v>
      </c>
      <c r="J283" s="6">
        <f>VLOOKUP($A283,'Dim SKU'!$A:$R,2,FALSE)</f>
        <v>0</v>
      </c>
      <c r="K283" s="6">
        <f>VLOOKUP($A283,'Dim SKU'!$A:$R,12,FALSE)</f>
        <v>0</v>
      </c>
      <c r="L283" s="7">
        <f>VLOOKUP($A283,'Dim SKU'!$A:$R,14,FALSE)</f>
        <v>0</v>
      </c>
      <c r="M283" s="7">
        <f>YEAR($B283)</f>
        <v>0</v>
      </c>
    </row>
    <row r="284" spans="1:13">
      <c r="A284" t="s">
        <v>375</v>
      </c>
      <c r="B284" s="4">
        <v>44484</v>
      </c>
      <c r="C284">
        <v>15</v>
      </c>
      <c r="D284">
        <v>12</v>
      </c>
      <c r="E284">
        <v>1</v>
      </c>
      <c r="F284" s="5">
        <f>VLOOKUP($A284,'Dim SKU'!$A:$R,18,FALSE)</f>
        <v>0</v>
      </c>
      <c r="G284" s="5">
        <f>$C284*$F284</f>
        <v>0</v>
      </c>
      <c r="H284" s="5">
        <f>$D284*$F284</f>
        <v>0</v>
      </c>
      <c r="I284" s="5">
        <f>$E284*$F284</f>
        <v>0</v>
      </c>
      <c r="J284" s="6">
        <f>VLOOKUP($A284,'Dim SKU'!$A:$R,2,FALSE)</f>
        <v>0</v>
      </c>
      <c r="K284" s="6">
        <f>VLOOKUP($A284,'Dim SKU'!$A:$R,12,FALSE)</f>
        <v>0</v>
      </c>
      <c r="L284" s="7">
        <f>VLOOKUP($A284,'Dim SKU'!$A:$R,14,FALSE)</f>
        <v>0</v>
      </c>
      <c r="M284" s="7">
        <f>YEAR($B284)</f>
        <v>0</v>
      </c>
    </row>
    <row r="285" spans="1:13">
      <c r="A285" t="s">
        <v>376</v>
      </c>
      <c r="B285" s="4">
        <v>44484</v>
      </c>
      <c r="C285">
        <v>9</v>
      </c>
      <c r="D285">
        <v>8</v>
      </c>
      <c r="E285">
        <v>0</v>
      </c>
      <c r="F285" s="5">
        <f>VLOOKUP($A285,'Dim SKU'!$A:$R,18,FALSE)</f>
        <v>0</v>
      </c>
      <c r="G285" s="5">
        <f>$C285*$F285</f>
        <v>0</v>
      </c>
      <c r="H285" s="5">
        <f>$D285*$F285</f>
        <v>0</v>
      </c>
      <c r="I285" s="5">
        <f>$E285*$F285</f>
        <v>0</v>
      </c>
      <c r="J285" s="6">
        <f>VLOOKUP($A285,'Dim SKU'!$A:$R,2,FALSE)</f>
        <v>0</v>
      </c>
      <c r="K285" s="6">
        <f>VLOOKUP($A285,'Dim SKU'!$A:$R,12,FALSE)</f>
        <v>0</v>
      </c>
      <c r="L285" s="7">
        <f>VLOOKUP($A285,'Dim SKU'!$A:$R,14,FALSE)</f>
        <v>0</v>
      </c>
      <c r="M285" s="7">
        <f>YEAR($B285)</f>
        <v>0</v>
      </c>
    </row>
    <row r="286" spans="1:13">
      <c r="A286" t="s">
        <v>377</v>
      </c>
      <c r="B286" s="4">
        <v>44484</v>
      </c>
      <c r="C286">
        <v>6</v>
      </c>
      <c r="D286">
        <v>5</v>
      </c>
      <c r="E286">
        <v>0</v>
      </c>
      <c r="F286" s="5">
        <f>VLOOKUP($A286,'Dim SKU'!$A:$R,18,FALSE)</f>
        <v>0</v>
      </c>
      <c r="G286" s="5">
        <f>$C286*$F286</f>
        <v>0</v>
      </c>
      <c r="H286" s="5">
        <f>$D286*$F286</f>
        <v>0</v>
      </c>
      <c r="I286" s="5">
        <f>$E286*$F286</f>
        <v>0</v>
      </c>
      <c r="J286" s="6">
        <f>VLOOKUP($A286,'Dim SKU'!$A:$R,2,FALSE)</f>
        <v>0</v>
      </c>
      <c r="K286" s="6">
        <f>VLOOKUP($A286,'Dim SKU'!$A:$R,12,FALSE)</f>
        <v>0</v>
      </c>
      <c r="L286" s="7">
        <f>VLOOKUP($A286,'Dim SKU'!$A:$R,14,FALSE)</f>
        <v>0</v>
      </c>
      <c r="M286" s="7">
        <f>YEAR($B286)</f>
        <v>0</v>
      </c>
    </row>
    <row r="287" spans="1:13">
      <c r="A287" t="s">
        <v>378</v>
      </c>
      <c r="B287" s="4">
        <v>44484</v>
      </c>
      <c r="C287">
        <v>18</v>
      </c>
      <c r="D287">
        <v>15</v>
      </c>
      <c r="E287">
        <v>1</v>
      </c>
      <c r="F287" s="5">
        <f>VLOOKUP($A287,'Dim SKU'!$A:$R,18,FALSE)</f>
        <v>0</v>
      </c>
      <c r="G287" s="5">
        <f>$C287*$F287</f>
        <v>0</v>
      </c>
      <c r="H287" s="5">
        <f>$D287*$F287</f>
        <v>0</v>
      </c>
      <c r="I287" s="5">
        <f>$E287*$F287</f>
        <v>0</v>
      </c>
      <c r="J287" s="6">
        <f>VLOOKUP($A287,'Dim SKU'!$A:$R,2,FALSE)</f>
        <v>0</v>
      </c>
      <c r="K287" s="6">
        <f>VLOOKUP($A287,'Dim SKU'!$A:$R,12,FALSE)</f>
        <v>0</v>
      </c>
      <c r="L287" s="7">
        <f>VLOOKUP($A287,'Dim SKU'!$A:$R,14,FALSE)</f>
        <v>0</v>
      </c>
      <c r="M287" s="7">
        <f>YEAR($B287)</f>
        <v>0</v>
      </c>
    </row>
    <row r="288" spans="1:13">
      <c r="A288" t="s">
        <v>379</v>
      </c>
      <c r="B288" s="4">
        <v>44484</v>
      </c>
      <c r="C288">
        <v>11</v>
      </c>
      <c r="D288">
        <v>9</v>
      </c>
      <c r="E288">
        <v>0</v>
      </c>
      <c r="F288" s="5">
        <f>VLOOKUP($A288,'Dim SKU'!$A:$R,18,FALSE)</f>
        <v>0</v>
      </c>
      <c r="G288" s="5">
        <f>$C288*$F288</f>
        <v>0</v>
      </c>
      <c r="H288" s="5">
        <f>$D288*$F288</f>
        <v>0</v>
      </c>
      <c r="I288" s="5">
        <f>$E288*$F288</f>
        <v>0</v>
      </c>
      <c r="J288" s="6">
        <f>VLOOKUP($A288,'Dim SKU'!$A:$R,2,FALSE)</f>
        <v>0</v>
      </c>
      <c r="K288" s="6">
        <f>VLOOKUP($A288,'Dim SKU'!$A:$R,12,FALSE)</f>
        <v>0</v>
      </c>
      <c r="L288" s="7">
        <f>VLOOKUP($A288,'Dim SKU'!$A:$R,14,FALSE)</f>
        <v>0</v>
      </c>
      <c r="M288" s="7">
        <f>YEAR($B288)</f>
        <v>0</v>
      </c>
    </row>
    <row r="289" spans="1:13">
      <c r="A289" t="s">
        <v>380</v>
      </c>
      <c r="B289" s="4">
        <v>44484</v>
      </c>
      <c r="C289">
        <v>7</v>
      </c>
      <c r="D289">
        <v>6</v>
      </c>
      <c r="E289">
        <v>0</v>
      </c>
      <c r="F289" s="5">
        <f>VLOOKUP($A289,'Dim SKU'!$A:$R,18,FALSE)</f>
        <v>0</v>
      </c>
      <c r="G289" s="5">
        <f>$C289*$F289</f>
        <v>0</v>
      </c>
      <c r="H289" s="5">
        <f>$D289*$F289</f>
        <v>0</v>
      </c>
      <c r="I289" s="5">
        <f>$E289*$F289</f>
        <v>0</v>
      </c>
      <c r="J289" s="6">
        <f>VLOOKUP($A289,'Dim SKU'!$A:$R,2,FALSE)</f>
        <v>0</v>
      </c>
      <c r="K289" s="6">
        <f>VLOOKUP($A289,'Dim SKU'!$A:$R,12,FALSE)</f>
        <v>0</v>
      </c>
      <c r="L289" s="7">
        <f>VLOOKUP($A289,'Dim SKU'!$A:$R,14,FALSE)</f>
        <v>0</v>
      </c>
      <c r="M289" s="7">
        <f>YEAR($B289)</f>
        <v>0</v>
      </c>
    </row>
    <row r="290" spans="1:13">
      <c r="A290" t="s">
        <v>381</v>
      </c>
      <c r="B290" s="4">
        <v>44484</v>
      </c>
      <c r="C290">
        <v>18</v>
      </c>
      <c r="D290">
        <v>15</v>
      </c>
      <c r="E290">
        <v>1</v>
      </c>
      <c r="F290" s="5">
        <f>VLOOKUP($A290,'Dim SKU'!$A:$R,18,FALSE)</f>
        <v>0</v>
      </c>
      <c r="G290" s="5">
        <f>$C290*$F290</f>
        <v>0</v>
      </c>
      <c r="H290" s="5">
        <f>$D290*$F290</f>
        <v>0</v>
      </c>
      <c r="I290" s="5">
        <f>$E290*$F290</f>
        <v>0</v>
      </c>
      <c r="J290" s="6">
        <f>VLOOKUP($A290,'Dim SKU'!$A:$R,2,FALSE)</f>
        <v>0</v>
      </c>
      <c r="K290" s="6">
        <f>VLOOKUP($A290,'Dim SKU'!$A:$R,12,FALSE)</f>
        <v>0</v>
      </c>
      <c r="L290" s="7">
        <f>VLOOKUP($A290,'Dim SKU'!$A:$R,14,FALSE)</f>
        <v>0</v>
      </c>
      <c r="M290" s="7">
        <f>YEAR($B290)</f>
        <v>0</v>
      </c>
    </row>
    <row r="291" spans="1:13">
      <c r="A291" t="s">
        <v>382</v>
      </c>
      <c r="B291" s="4">
        <v>44484</v>
      </c>
      <c r="C291">
        <v>11</v>
      </c>
      <c r="D291">
        <v>9</v>
      </c>
      <c r="E291">
        <v>0</v>
      </c>
      <c r="F291" s="5">
        <f>VLOOKUP($A291,'Dim SKU'!$A:$R,18,FALSE)</f>
        <v>0</v>
      </c>
      <c r="G291" s="5">
        <f>$C291*$F291</f>
        <v>0</v>
      </c>
      <c r="H291" s="5">
        <f>$D291*$F291</f>
        <v>0</v>
      </c>
      <c r="I291" s="5">
        <f>$E291*$F291</f>
        <v>0</v>
      </c>
      <c r="J291" s="6">
        <f>VLOOKUP($A291,'Dim SKU'!$A:$R,2,FALSE)</f>
        <v>0</v>
      </c>
      <c r="K291" s="6">
        <f>VLOOKUP($A291,'Dim SKU'!$A:$R,12,FALSE)</f>
        <v>0</v>
      </c>
      <c r="L291" s="7">
        <f>VLOOKUP($A291,'Dim SKU'!$A:$R,14,FALSE)</f>
        <v>0</v>
      </c>
      <c r="M291" s="7">
        <f>YEAR($B291)</f>
        <v>0</v>
      </c>
    </row>
    <row r="292" spans="1:13">
      <c r="A292" t="s">
        <v>383</v>
      </c>
      <c r="B292" s="4">
        <v>44484</v>
      </c>
      <c r="C292">
        <v>7</v>
      </c>
      <c r="D292">
        <v>6</v>
      </c>
      <c r="E292">
        <v>0</v>
      </c>
      <c r="F292" s="5">
        <f>VLOOKUP($A292,'Dim SKU'!$A:$R,18,FALSE)</f>
        <v>0</v>
      </c>
      <c r="G292" s="5">
        <f>$C292*$F292</f>
        <v>0</v>
      </c>
      <c r="H292" s="5">
        <f>$D292*$F292</f>
        <v>0</v>
      </c>
      <c r="I292" s="5">
        <f>$E292*$F292</f>
        <v>0</v>
      </c>
      <c r="J292" s="6">
        <f>VLOOKUP($A292,'Dim SKU'!$A:$R,2,FALSE)</f>
        <v>0</v>
      </c>
      <c r="K292" s="6">
        <f>VLOOKUP($A292,'Dim SKU'!$A:$R,12,FALSE)</f>
        <v>0</v>
      </c>
      <c r="L292" s="7">
        <f>VLOOKUP($A292,'Dim SKU'!$A:$R,14,FALSE)</f>
        <v>0</v>
      </c>
      <c r="M292" s="7">
        <f>YEAR($B292)</f>
        <v>0</v>
      </c>
    </row>
    <row r="293" spans="1:13">
      <c r="A293" t="s">
        <v>384</v>
      </c>
      <c r="B293" s="4">
        <v>44484</v>
      </c>
      <c r="C293">
        <v>15</v>
      </c>
      <c r="D293">
        <v>12</v>
      </c>
      <c r="E293">
        <v>1</v>
      </c>
      <c r="F293" s="5">
        <f>VLOOKUP($A293,'Dim SKU'!$A:$R,18,FALSE)</f>
        <v>0</v>
      </c>
      <c r="G293" s="5">
        <f>$C293*$F293</f>
        <v>0</v>
      </c>
      <c r="H293" s="5">
        <f>$D293*$F293</f>
        <v>0</v>
      </c>
      <c r="I293" s="5">
        <f>$E293*$F293</f>
        <v>0</v>
      </c>
      <c r="J293" s="6">
        <f>VLOOKUP($A293,'Dim SKU'!$A:$R,2,FALSE)</f>
        <v>0</v>
      </c>
      <c r="K293" s="6">
        <f>VLOOKUP($A293,'Dim SKU'!$A:$R,12,FALSE)</f>
        <v>0</v>
      </c>
      <c r="L293" s="7">
        <f>VLOOKUP($A293,'Dim SKU'!$A:$R,14,FALSE)</f>
        <v>0</v>
      </c>
      <c r="M293" s="7">
        <f>YEAR($B293)</f>
        <v>0</v>
      </c>
    </row>
    <row r="294" spans="1:13">
      <c r="A294" t="s">
        <v>385</v>
      </c>
      <c r="B294" s="4">
        <v>44484</v>
      </c>
      <c r="C294">
        <v>9</v>
      </c>
      <c r="D294">
        <v>7</v>
      </c>
      <c r="E294">
        <v>0</v>
      </c>
      <c r="F294" s="5">
        <f>VLOOKUP($A294,'Dim SKU'!$A:$R,18,FALSE)</f>
        <v>0</v>
      </c>
      <c r="G294" s="5">
        <f>$C294*$F294</f>
        <v>0</v>
      </c>
      <c r="H294" s="5">
        <f>$D294*$F294</f>
        <v>0</v>
      </c>
      <c r="I294" s="5">
        <f>$E294*$F294</f>
        <v>0</v>
      </c>
      <c r="J294" s="6">
        <f>VLOOKUP($A294,'Dim SKU'!$A:$R,2,FALSE)</f>
        <v>0</v>
      </c>
      <c r="K294" s="6">
        <f>VLOOKUP($A294,'Dim SKU'!$A:$R,12,FALSE)</f>
        <v>0</v>
      </c>
      <c r="L294" s="7">
        <f>VLOOKUP($A294,'Dim SKU'!$A:$R,14,FALSE)</f>
        <v>0</v>
      </c>
      <c r="M294" s="7">
        <f>YEAR($B294)</f>
        <v>0</v>
      </c>
    </row>
    <row r="295" spans="1:13">
      <c r="A295" t="s">
        <v>386</v>
      </c>
      <c r="B295" s="4">
        <v>44484</v>
      </c>
      <c r="C295">
        <v>6</v>
      </c>
      <c r="D295">
        <v>5</v>
      </c>
      <c r="E295">
        <v>0</v>
      </c>
      <c r="F295" s="5">
        <f>VLOOKUP($A295,'Dim SKU'!$A:$R,18,FALSE)</f>
        <v>0</v>
      </c>
      <c r="G295" s="5">
        <f>$C295*$F295</f>
        <v>0</v>
      </c>
      <c r="H295" s="5">
        <f>$D295*$F295</f>
        <v>0</v>
      </c>
      <c r="I295" s="5">
        <f>$E295*$F295</f>
        <v>0</v>
      </c>
      <c r="J295" s="6">
        <f>VLOOKUP($A295,'Dim SKU'!$A:$R,2,FALSE)</f>
        <v>0</v>
      </c>
      <c r="K295" s="6">
        <f>VLOOKUP($A295,'Dim SKU'!$A:$R,12,FALSE)</f>
        <v>0</v>
      </c>
      <c r="L295" s="7">
        <f>VLOOKUP($A295,'Dim SKU'!$A:$R,14,FALSE)</f>
        <v>0</v>
      </c>
      <c r="M295" s="7">
        <f>YEAR($B295)</f>
        <v>0</v>
      </c>
    </row>
    <row r="296" spans="1:13">
      <c r="A296" t="s">
        <v>387</v>
      </c>
      <c r="B296" s="4">
        <v>44484</v>
      </c>
      <c r="C296">
        <v>11</v>
      </c>
      <c r="D296">
        <v>9</v>
      </c>
      <c r="E296">
        <v>0</v>
      </c>
      <c r="F296" s="5">
        <f>VLOOKUP($A296,'Dim SKU'!$A:$R,18,FALSE)</f>
        <v>0</v>
      </c>
      <c r="G296" s="5">
        <f>$C296*$F296</f>
        <v>0</v>
      </c>
      <c r="H296" s="5">
        <f>$D296*$F296</f>
        <v>0</v>
      </c>
      <c r="I296" s="5">
        <f>$E296*$F296</f>
        <v>0</v>
      </c>
      <c r="J296" s="6">
        <f>VLOOKUP($A296,'Dim SKU'!$A:$R,2,FALSE)</f>
        <v>0</v>
      </c>
      <c r="K296" s="6">
        <f>VLOOKUP($A296,'Dim SKU'!$A:$R,12,FALSE)</f>
        <v>0</v>
      </c>
      <c r="L296" s="7">
        <f>VLOOKUP($A296,'Dim SKU'!$A:$R,14,FALSE)</f>
        <v>0</v>
      </c>
      <c r="M296" s="7">
        <f>YEAR($B296)</f>
        <v>0</v>
      </c>
    </row>
    <row r="297" spans="1:13">
      <c r="A297" t="s">
        <v>388</v>
      </c>
      <c r="B297" s="4">
        <v>44484</v>
      </c>
      <c r="C297">
        <v>7</v>
      </c>
      <c r="D297">
        <v>5</v>
      </c>
      <c r="E297">
        <v>0</v>
      </c>
      <c r="F297" s="5">
        <f>VLOOKUP($A297,'Dim SKU'!$A:$R,18,FALSE)</f>
        <v>0</v>
      </c>
      <c r="G297" s="5">
        <f>$C297*$F297</f>
        <v>0</v>
      </c>
      <c r="H297" s="5">
        <f>$D297*$F297</f>
        <v>0</v>
      </c>
      <c r="I297" s="5">
        <f>$E297*$F297</f>
        <v>0</v>
      </c>
      <c r="J297" s="6">
        <f>VLOOKUP($A297,'Dim SKU'!$A:$R,2,FALSE)</f>
        <v>0</v>
      </c>
      <c r="K297" s="6">
        <f>VLOOKUP($A297,'Dim SKU'!$A:$R,12,FALSE)</f>
        <v>0</v>
      </c>
      <c r="L297" s="7">
        <f>VLOOKUP($A297,'Dim SKU'!$A:$R,14,FALSE)</f>
        <v>0</v>
      </c>
      <c r="M297" s="7">
        <f>YEAR($B297)</f>
        <v>0</v>
      </c>
    </row>
    <row r="298" spans="1:13">
      <c r="A298" t="s">
        <v>389</v>
      </c>
      <c r="B298" s="4">
        <v>44484</v>
      </c>
      <c r="C298">
        <v>5</v>
      </c>
      <c r="D298">
        <v>4</v>
      </c>
      <c r="E298">
        <v>0</v>
      </c>
      <c r="F298" s="5">
        <f>VLOOKUP($A298,'Dim SKU'!$A:$R,18,FALSE)</f>
        <v>0</v>
      </c>
      <c r="G298" s="5">
        <f>$C298*$F298</f>
        <v>0</v>
      </c>
      <c r="H298" s="5">
        <f>$D298*$F298</f>
        <v>0</v>
      </c>
      <c r="I298" s="5">
        <f>$E298*$F298</f>
        <v>0</v>
      </c>
      <c r="J298" s="6">
        <f>VLOOKUP($A298,'Dim SKU'!$A:$R,2,FALSE)</f>
        <v>0</v>
      </c>
      <c r="K298" s="6">
        <f>VLOOKUP($A298,'Dim SKU'!$A:$R,12,FALSE)</f>
        <v>0</v>
      </c>
      <c r="L298" s="7">
        <f>VLOOKUP($A298,'Dim SKU'!$A:$R,14,FALSE)</f>
        <v>0</v>
      </c>
      <c r="M298" s="7">
        <f>YEAR($B298)</f>
        <v>0</v>
      </c>
    </row>
    <row r="299" spans="1:13">
      <c r="A299" t="s">
        <v>390</v>
      </c>
      <c r="B299" s="4">
        <v>44484</v>
      </c>
      <c r="C299">
        <v>7</v>
      </c>
      <c r="D299">
        <v>6</v>
      </c>
      <c r="E299">
        <v>0</v>
      </c>
      <c r="F299" s="5">
        <f>VLOOKUP($A299,'Dim SKU'!$A:$R,18,FALSE)</f>
        <v>0</v>
      </c>
      <c r="G299" s="5">
        <f>$C299*$F299</f>
        <v>0</v>
      </c>
      <c r="H299" s="5">
        <f>$D299*$F299</f>
        <v>0</v>
      </c>
      <c r="I299" s="5">
        <f>$E299*$F299</f>
        <v>0</v>
      </c>
      <c r="J299" s="6">
        <f>VLOOKUP($A299,'Dim SKU'!$A:$R,2,FALSE)</f>
        <v>0</v>
      </c>
      <c r="K299" s="6">
        <f>VLOOKUP($A299,'Dim SKU'!$A:$R,12,FALSE)</f>
        <v>0</v>
      </c>
      <c r="L299" s="7">
        <f>VLOOKUP($A299,'Dim SKU'!$A:$R,14,FALSE)</f>
        <v>0</v>
      </c>
      <c r="M299" s="7">
        <f>YEAR($B299)</f>
        <v>0</v>
      </c>
    </row>
    <row r="300" spans="1:13">
      <c r="A300" t="s">
        <v>391</v>
      </c>
      <c r="B300" s="4">
        <v>44484</v>
      </c>
      <c r="C300">
        <v>4</v>
      </c>
      <c r="D300">
        <v>3</v>
      </c>
      <c r="E300">
        <v>0</v>
      </c>
      <c r="F300" s="5">
        <f>VLOOKUP($A300,'Dim SKU'!$A:$R,18,FALSE)</f>
        <v>0</v>
      </c>
      <c r="G300" s="5">
        <f>$C300*$F300</f>
        <v>0</v>
      </c>
      <c r="H300" s="5">
        <f>$D300*$F300</f>
        <v>0</v>
      </c>
      <c r="I300" s="5">
        <f>$E300*$F300</f>
        <v>0</v>
      </c>
      <c r="J300" s="6">
        <f>VLOOKUP($A300,'Dim SKU'!$A:$R,2,FALSE)</f>
        <v>0</v>
      </c>
      <c r="K300" s="6">
        <f>VLOOKUP($A300,'Dim SKU'!$A:$R,12,FALSE)</f>
        <v>0</v>
      </c>
      <c r="L300" s="7">
        <f>VLOOKUP($A300,'Dim SKU'!$A:$R,14,FALSE)</f>
        <v>0</v>
      </c>
      <c r="M300" s="7">
        <f>YEAR($B300)</f>
        <v>0</v>
      </c>
    </row>
    <row r="301" spans="1:13">
      <c r="A301" t="s">
        <v>392</v>
      </c>
      <c r="B301" s="4">
        <v>44484</v>
      </c>
      <c r="C301">
        <v>3</v>
      </c>
      <c r="D301">
        <v>2</v>
      </c>
      <c r="E301">
        <v>0</v>
      </c>
      <c r="F301" s="5">
        <f>VLOOKUP($A301,'Dim SKU'!$A:$R,18,FALSE)</f>
        <v>0</v>
      </c>
      <c r="G301" s="5">
        <f>$C301*$F301</f>
        <v>0</v>
      </c>
      <c r="H301" s="5">
        <f>$D301*$F301</f>
        <v>0</v>
      </c>
      <c r="I301" s="5">
        <f>$E301*$F301</f>
        <v>0</v>
      </c>
      <c r="J301" s="6">
        <f>VLOOKUP($A301,'Dim SKU'!$A:$R,2,FALSE)</f>
        <v>0</v>
      </c>
      <c r="K301" s="6">
        <f>VLOOKUP($A301,'Dim SKU'!$A:$R,12,FALSE)</f>
        <v>0</v>
      </c>
      <c r="L301" s="7">
        <f>VLOOKUP($A301,'Dim SKU'!$A:$R,14,FALSE)</f>
        <v>0</v>
      </c>
      <c r="M301" s="7">
        <f>YEAR($B301)</f>
        <v>0</v>
      </c>
    </row>
    <row r="302" spans="1:13">
      <c r="A302" t="s">
        <v>393</v>
      </c>
      <c r="B302" s="4">
        <v>44484</v>
      </c>
      <c r="C302">
        <v>4</v>
      </c>
      <c r="D302">
        <v>4</v>
      </c>
      <c r="E302">
        <v>0</v>
      </c>
      <c r="F302" s="5">
        <f>VLOOKUP($A302,'Dim SKU'!$A:$R,18,FALSE)</f>
        <v>0</v>
      </c>
      <c r="G302" s="5">
        <f>$C302*$F302</f>
        <v>0</v>
      </c>
      <c r="H302" s="5">
        <f>$D302*$F302</f>
        <v>0</v>
      </c>
      <c r="I302" s="5">
        <f>$E302*$F302</f>
        <v>0</v>
      </c>
      <c r="J302" s="6">
        <f>VLOOKUP($A302,'Dim SKU'!$A:$R,2,FALSE)</f>
        <v>0</v>
      </c>
      <c r="K302" s="6">
        <f>VLOOKUP($A302,'Dim SKU'!$A:$R,12,FALSE)</f>
        <v>0</v>
      </c>
      <c r="L302" s="7">
        <f>VLOOKUP($A302,'Dim SKU'!$A:$R,14,FALSE)</f>
        <v>0</v>
      </c>
      <c r="M302" s="7">
        <f>YEAR($B302)</f>
        <v>0</v>
      </c>
    </row>
    <row r="303" spans="1:13">
      <c r="A303" t="s">
        <v>394</v>
      </c>
      <c r="B303" s="4">
        <v>44484</v>
      </c>
      <c r="C303">
        <v>2</v>
      </c>
      <c r="D303">
        <v>2</v>
      </c>
      <c r="E303">
        <v>0</v>
      </c>
      <c r="F303" s="5">
        <f>VLOOKUP($A303,'Dim SKU'!$A:$R,18,FALSE)</f>
        <v>0</v>
      </c>
      <c r="G303" s="5">
        <f>$C303*$F303</f>
        <v>0</v>
      </c>
      <c r="H303" s="5">
        <f>$D303*$F303</f>
        <v>0</v>
      </c>
      <c r="I303" s="5">
        <f>$E303*$F303</f>
        <v>0</v>
      </c>
      <c r="J303" s="6">
        <f>VLOOKUP($A303,'Dim SKU'!$A:$R,2,FALSE)</f>
        <v>0</v>
      </c>
      <c r="K303" s="6">
        <f>VLOOKUP($A303,'Dim SKU'!$A:$R,12,FALSE)</f>
        <v>0</v>
      </c>
      <c r="L303" s="7">
        <f>VLOOKUP($A303,'Dim SKU'!$A:$R,14,FALSE)</f>
        <v>0</v>
      </c>
      <c r="M303" s="7">
        <f>YEAR($B303)</f>
        <v>0</v>
      </c>
    </row>
    <row r="304" spans="1:13">
      <c r="A304" t="s">
        <v>395</v>
      </c>
      <c r="B304" s="4">
        <v>44484</v>
      </c>
      <c r="C304">
        <v>2</v>
      </c>
      <c r="D304">
        <v>2</v>
      </c>
      <c r="E304">
        <v>0</v>
      </c>
      <c r="F304" s="5">
        <f>VLOOKUP($A304,'Dim SKU'!$A:$R,18,FALSE)</f>
        <v>0</v>
      </c>
      <c r="G304" s="5">
        <f>$C304*$F304</f>
        <v>0</v>
      </c>
      <c r="H304" s="5">
        <f>$D304*$F304</f>
        <v>0</v>
      </c>
      <c r="I304" s="5">
        <f>$E304*$F304</f>
        <v>0</v>
      </c>
      <c r="J304" s="6">
        <f>VLOOKUP($A304,'Dim SKU'!$A:$R,2,FALSE)</f>
        <v>0</v>
      </c>
      <c r="K304" s="6">
        <f>VLOOKUP($A304,'Dim SKU'!$A:$R,12,FALSE)</f>
        <v>0</v>
      </c>
      <c r="L304" s="7">
        <f>VLOOKUP($A304,'Dim SKU'!$A:$R,14,FALSE)</f>
        <v>0</v>
      </c>
      <c r="M304" s="7">
        <f>YEAR($B304)</f>
        <v>0</v>
      </c>
    </row>
    <row r="305" spans="1:13">
      <c r="A305" t="s">
        <v>396</v>
      </c>
      <c r="B305" s="4">
        <v>44484</v>
      </c>
      <c r="C305">
        <v>6</v>
      </c>
      <c r="D305">
        <v>6</v>
      </c>
      <c r="E305">
        <v>0</v>
      </c>
      <c r="F305" s="5">
        <f>VLOOKUP($A305,'Dim SKU'!$A:$R,18,FALSE)</f>
        <v>0</v>
      </c>
      <c r="G305" s="5">
        <f>$C305*$F305</f>
        <v>0</v>
      </c>
      <c r="H305" s="5">
        <f>$D305*$F305</f>
        <v>0</v>
      </c>
      <c r="I305" s="5">
        <f>$E305*$F305</f>
        <v>0</v>
      </c>
      <c r="J305" s="6">
        <f>VLOOKUP($A305,'Dim SKU'!$A:$R,2,FALSE)</f>
        <v>0</v>
      </c>
      <c r="K305" s="6">
        <f>VLOOKUP($A305,'Dim SKU'!$A:$R,12,FALSE)</f>
        <v>0</v>
      </c>
      <c r="L305" s="7">
        <f>VLOOKUP($A305,'Dim SKU'!$A:$R,14,FALSE)</f>
        <v>0</v>
      </c>
      <c r="M305" s="7">
        <f>YEAR($B305)</f>
        <v>0</v>
      </c>
    </row>
    <row r="306" spans="1:13">
      <c r="A306" t="s">
        <v>397</v>
      </c>
      <c r="B306" s="4">
        <v>44484</v>
      </c>
      <c r="C306">
        <v>4</v>
      </c>
      <c r="D306">
        <v>4</v>
      </c>
      <c r="E306">
        <v>0</v>
      </c>
      <c r="F306" s="5">
        <f>VLOOKUP($A306,'Dim SKU'!$A:$R,18,FALSE)</f>
        <v>0</v>
      </c>
      <c r="G306" s="5">
        <f>$C306*$F306</f>
        <v>0</v>
      </c>
      <c r="H306" s="5">
        <f>$D306*$F306</f>
        <v>0</v>
      </c>
      <c r="I306" s="5">
        <f>$E306*$F306</f>
        <v>0</v>
      </c>
      <c r="J306" s="6">
        <f>VLOOKUP($A306,'Dim SKU'!$A:$R,2,FALSE)</f>
        <v>0</v>
      </c>
      <c r="K306" s="6">
        <f>VLOOKUP($A306,'Dim SKU'!$A:$R,12,FALSE)</f>
        <v>0</v>
      </c>
      <c r="L306" s="7">
        <f>VLOOKUP($A306,'Dim SKU'!$A:$R,14,FALSE)</f>
        <v>0</v>
      </c>
      <c r="M306" s="7">
        <f>YEAR($B306)</f>
        <v>0</v>
      </c>
    </row>
    <row r="307" spans="1:13">
      <c r="A307" t="s">
        <v>398</v>
      </c>
      <c r="B307" s="4">
        <v>44484</v>
      </c>
      <c r="C307">
        <v>3</v>
      </c>
      <c r="D307">
        <v>3</v>
      </c>
      <c r="E307">
        <v>0</v>
      </c>
      <c r="F307" s="5">
        <f>VLOOKUP($A307,'Dim SKU'!$A:$R,18,FALSE)</f>
        <v>0</v>
      </c>
      <c r="G307" s="5">
        <f>$C307*$F307</f>
        <v>0</v>
      </c>
      <c r="H307" s="5">
        <f>$D307*$F307</f>
        <v>0</v>
      </c>
      <c r="I307" s="5">
        <f>$E307*$F307</f>
        <v>0</v>
      </c>
      <c r="J307" s="6">
        <f>VLOOKUP($A307,'Dim SKU'!$A:$R,2,FALSE)</f>
        <v>0</v>
      </c>
      <c r="K307" s="6">
        <f>VLOOKUP($A307,'Dim SKU'!$A:$R,12,FALSE)</f>
        <v>0</v>
      </c>
      <c r="L307" s="7">
        <f>VLOOKUP($A307,'Dim SKU'!$A:$R,14,FALSE)</f>
        <v>0</v>
      </c>
      <c r="M307" s="7">
        <f>YEAR($B307)</f>
        <v>0</v>
      </c>
    </row>
    <row r="308" spans="1:13">
      <c r="A308" t="s">
        <v>399</v>
      </c>
      <c r="B308" s="4">
        <v>44484</v>
      </c>
      <c r="C308">
        <v>9</v>
      </c>
      <c r="D308">
        <v>8</v>
      </c>
      <c r="E308">
        <v>0</v>
      </c>
      <c r="F308" s="5">
        <f>VLOOKUP($A308,'Dim SKU'!$A:$R,18,FALSE)</f>
        <v>0</v>
      </c>
      <c r="G308" s="5">
        <f>$C308*$F308</f>
        <v>0</v>
      </c>
      <c r="H308" s="5">
        <f>$D308*$F308</f>
        <v>0</v>
      </c>
      <c r="I308" s="5">
        <f>$E308*$F308</f>
        <v>0</v>
      </c>
      <c r="J308" s="6">
        <f>VLOOKUP($A308,'Dim SKU'!$A:$R,2,FALSE)</f>
        <v>0</v>
      </c>
      <c r="K308" s="6">
        <f>VLOOKUP($A308,'Dim SKU'!$A:$R,12,FALSE)</f>
        <v>0</v>
      </c>
      <c r="L308" s="7">
        <f>VLOOKUP($A308,'Dim SKU'!$A:$R,14,FALSE)</f>
        <v>0</v>
      </c>
      <c r="M308" s="7">
        <f>YEAR($B308)</f>
        <v>0</v>
      </c>
    </row>
    <row r="309" spans="1:13">
      <c r="A309" t="s">
        <v>400</v>
      </c>
      <c r="B309" s="4">
        <v>44484</v>
      </c>
      <c r="C309">
        <v>5</v>
      </c>
      <c r="D309">
        <v>5</v>
      </c>
      <c r="E309">
        <v>0</v>
      </c>
      <c r="F309" s="5">
        <f>VLOOKUP($A309,'Dim SKU'!$A:$R,18,FALSE)</f>
        <v>0</v>
      </c>
      <c r="G309" s="5">
        <f>$C309*$F309</f>
        <v>0</v>
      </c>
      <c r="H309" s="5">
        <f>$D309*$F309</f>
        <v>0</v>
      </c>
      <c r="I309" s="5">
        <f>$E309*$F309</f>
        <v>0</v>
      </c>
      <c r="J309" s="6">
        <f>VLOOKUP($A309,'Dim SKU'!$A:$R,2,FALSE)</f>
        <v>0</v>
      </c>
      <c r="K309" s="6">
        <f>VLOOKUP($A309,'Dim SKU'!$A:$R,12,FALSE)</f>
        <v>0</v>
      </c>
      <c r="L309" s="7">
        <f>VLOOKUP($A309,'Dim SKU'!$A:$R,14,FALSE)</f>
        <v>0</v>
      </c>
      <c r="M309" s="7">
        <f>YEAR($B309)</f>
        <v>0</v>
      </c>
    </row>
    <row r="310" spans="1:13">
      <c r="A310" t="s">
        <v>401</v>
      </c>
      <c r="B310" s="4">
        <v>44484</v>
      </c>
      <c r="C310">
        <v>4</v>
      </c>
      <c r="D310">
        <v>3</v>
      </c>
      <c r="E310">
        <v>0</v>
      </c>
      <c r="F310" s="5">
        <f>VLOOKUP($A310,'Dim SKU'!$A:$R,18,FALSE)</f>
        <v>0</v>
      </c>
      <c r="G310" s="5">
        <f>$C310*$F310</f>
        <v>0</v>
      </c>
      <c r="H310" s="5">
        <f>$D310*$F310</f>
        <v>0</v>
      </c>
      <c r="I310" s="5">
        <f>$E310*$F310</f>
        <v>0</v>
      </c>
      <c r="J310" s="6">
        <f>VLOOKUP($A310,'Dim SKU'!$A:$R,2,FALSE)</f>
        <v>0</v>
      </c>
      <c r="K310" s="6">
        <f>VLOOKUP($A310,'Dim SKU'!$A:$R,12,FALSE)</f>
        <v>0</v>
      </c>
      <c r="L310" s="7">
        <f>VLOOKUP($A310,'Dim SKU'!$A:$R,14,FALSE)</f>
        <v>0</v>
      </c>
      <c r="M310" s="7">
        <f>YEAR($B310)</f>
        <v>0</v>
      </c>
    </row>
    <row r="311" spans="1:13">
      <c r="A311" t="s">
        <v>402</v>
      </c>
      <c r="B311" s="4">
        <v>44484</v>
      </c>
      <c r="C311">
        <v>11</v>
      </c>
      <c r="D311">
        <v>10</v>
      </c>
      <c r="E311">
        <v>0</v>
      </c>
      <c r="F311" s="5">
        <f>VLOOKUP($A311,'Dim SKU'!$A:$R,18,FALSE)</f>
        <v>0</v>
      </c>
      <c r="G311" s="5">
        <f>$C311*$F311</f>
        <v>0</v>
      </c>
      <c r="H311" s="5">
        <f>$D311*$F311</f>
        <v>0</v>
      </c>
      <c r="I311" s="5">
        <f>$E311*$F311</f>
        <v>0</v>
      </c>
      <c r="J311" s="6">
        <f>VLOOKUP($A311,'Dim SKU'!$A:$R,2,FALSE)</f>
        <v>0</v>
      </c>
      <c r="K311" s="6">
        <f>VLOOKUP($A311,'Dim SKU'!$A:$R,12,FALSE)</f>
        <v>0</v>
      </c>
      <c r="L311" s="7">
        <f>VLOOKUP($A311,'Dim SKU'!$A:$R,14,FALSE)</f>
        <v>0</v>
      </c>
      <c r="M311" s="7">
        <f>YEAR($B311)</f>
        <v>0</v>
      </c>
    </row>
    <row r="312" spans="1:13">
      <c r="A312" t="s">
        <v>403</v>
      </c>
      <c r="B312" s="4">
        <v>44484</v>
      </c>
      <c r="C312">
        <v>6</v>
      </c>
      <c r="D312">
        <v>6</v>
      </c>
      <c r="E312">
        <v>0</v>
      </c>
      <c r="F312" s="5">
        <f>VLOOKUP($A312,'Dim SKU'!$A:$R,18,FALSE)</f>
        <v>0</v>
      </c>
      <c r="G312" s="5">
        <f>$C312*$F312</f>
        <v>0</v>
      </c>
      <c r="H312" s="5">
        <f>$D312*$F312</f>
        <v>0</v>
      </c>
      <c r="I312" s="5">
        <f>$E312*$F312</f>
        <v>0</v>
      </c>
      <c r="J312" s="6">
        <f>VLOOKUP($A312,'Dim SKU'!$A:$R,2,FALSE)</f>
        <v>0</v>
      </c>
      <c r="K312" s="6">
        <f>VLOOKUP($A312,'Dim SKU'!$A:$R,12,FALSE)</f>
        <v>0</v>
      </c>
      <c r="L312" s="7">
        <f>VLOOKUP($A312,'Dim SKU'!$A:$R,14,FALSE)</f>
        <v>0</v>
      </c>
      <c r="M312" s="7">
        <f>YEAR($B312)</f>
        <v>0</v>
      </c>
    </row>
    <row r="313" spans="1:13">
      <c r="A313" t="s">
        <v>404</v>
      </c>
      <c r="B313" s="4">
        <v>44484</v>
      </c>
      <c r="C313">
        <v>4</v>
      </c>
      <c r="D313">
        <v>4</v>
      </c>
      <c r="E313">
        <v>0</v>
      </c>
      <c r="F313" s="5">
        <f>VLOOKUP($A313,'Dim SKU'!$A:$R,18,FALSE)</f>
        <v>0</v>
      </c>
      <c r="G313" s="5">
        <f>$C313*$F313</f>
        <v>0</v>
      </c>
      <c r="H313" s="5">
        <f>$D313*$F313</f>
        <v>0</v>
      </c>
      <c r="I313" s="5">
        <f>$E313*$F313</f>
        <v>0</v>
      </c>
      <c r="J313" s="6">
        <f>VLOOKUP($A313,'Dim SKU'!$A:$R,2,FALSE)</f>
        <v>0</v>
      </c>
      <c r="K313" s="6">
        <f>VLOOKUP($A313,'Dim SKU'!$A:$R,12,FALSE)</f>
        <v>0</v>
      </c>
      <c r="L313" s="7">
        <f>VLOOKUP($A313,'Dim SKU'!$A:$R,14,FALSE)</f>
        <v>0</v>
      </c>
      <c r="M313" s="7">
        <f>YEAR($B313)</f>
        <v>0</v>
      </c>
    </row>
    <row r="314" spans="1:13">
      <c r="A314" t="s">
        <v>405</v>
      </c>
      <c r="B314" s="4">
        <v>44484</v>
      </c>
      <c r="C314">
        <v>11</v>
      </c>
      <c r="D314">
        <v>10</v>
      </c>
      <c r="E314">
        <v>0</v>
      </c>
      <c r="F314" s="5">
        <f>VLOOKUP($A314,'Dim SKU'!$A:$R,18,FALSE)</f>
        <v>0</v>
      </c>
      <c r="G314" s="5">
        <f>$C314*$F314</f>
        <v>0</v>
      </c>
      <c r="H314" s="5">
        <f>$D314*$F314</f>
        <v>0</v>
      </c>
      <c r="I314" s="5">
        <f>$E314*$F314</f>
        <v>0</v>
      </c>
      <c r="J314" s="6">
        <f>VLOOKUP($A314,'Dim SKU'!$A:$R,2,FALSE)</f>
        <v>0</v>
      </c>
      <c r="K314" s="6">
        <f>VLOOKUP($A314,'Dim SKU'!$A:$R,12,FALSE)</f>
        <v>0</v>
      </c>
      <c r="L314" s="7">
        <f>VLOOKUP($A314,'Dim SKU'!$A:$R,14,FALSE)</f>
        <v>0</v>
      </c>
      <c r="M314" s="7">
        <f>YEAR($B314)</f>
        <v>0</v>
      </c>
    </row>
    <row r="315" spans="1:13">
      <c r="A315" t="s">
        <v>406</v>
      </c>
      <c r="B315" s="4">
        <v>44484</v>
      </c>
      <c r="C315">
        <v>6</v>
      </c>
      <c r="D315">
        <v>6</v>
      </c>
      <c r="E315">
        <v>0</v>
      </c>
      <c r="F315" s="5">
        <f>VLOOKUP($A315,'Dim SKU'!$A:$R,18,FALSE)</f>
        <v>0</v>
      </c>
      <c r="G315" s="5">
        <f>$C315*$F315</f>
        <v>0</v>
      </c>
      <c r="H315" s="5">
        <f>$D315*$F315</f>
        <v>0</v>
      </c>
      <c r="I315" s="5">
        <f>$E315*$F315</f>
        <v>0</v>
      </c>
      <c r="J315" s="6">
        <f>VLOOKUP($A315,'Dim SKU'!$A:$R,2,FALSE)</f>
        <v>0</v>
      </c>
      <c r="K315" s="6">
        <f>VLOOKUP($A315,'Dim SKU'!$A:$R,12,FALSE)</f>
        <v>0</v>
      </c>
      <c r="L315" s="7">
        <f>VLOOKUP($A315,'Dim SKU'!$A:$R,14,FALSE)</f>
        <v>0</v>
      </c>
      <c r="M315" s="7">
        <f>YEAR($B315)</f>
        <v>0</v>
      </c>
    </row>
    <row r="316" spans="1:13">
      <c r="A316" t="s">
        <v>407</v>
      </c>
      <c r="B316" s="4">
        <v>44484</v>
      </c>
      <c r="C316">
        <v>4</v>
      </c>
      <c r="D316">
        <v>4</v>
      </c>
      <c r="E316">
        <v>0</v>
      </c>
      <c r="F316" s="5">
        <f>VLOOKUP($A316,'Dim SKU'!$A:$R,18,FALSE)</f>
        <v>0</v>
      </c>
      <c r="G316" s="5">
        <f>$C316*$F316</f>
        <v>0</v>
      </c>
      <c r="H316" s="5">
        <f>$D316*$F316</f>
        <v>0</v>
      </c>
      <c r="I316" s="5">
        <f>$E316*$F316</f>
        <v>0</v>
      </c>
      <c r="J316" s="6">
        <f>VLOOKUP($A316,'Dim SKU'!$A:$R,2,FALSE)</f>
        <v>0</v>
      </c>
      <c r="K316" s="6">
        <f>VLOOKUP($A316,'Dim SKU'!$A:$R,12,FALSE)</f>
        <v>0</v>
      </c>
      <c r="L316" s="7">
        <f>VLOOKUP($A316,'Dim SKU'!$A:$R,14,FALSE)</f>
        <v>0</v>
      </c>
      <c r="M316" s="7">
        <f>YEAR($B316)</f>
        <v>0</v>
      </c>
    </row>
    <row r="317" spans="1:13">
      <c r="A317" t="s">
        <v>408</v>
      </c>
      <c r="B317" s="4">
        <v>44484</v>
      </c>
      <c r="C317">
        <v>9</v>
      </c>
      <c r="D317">
        <v>8</v>
      </c>
      <c r="E317">
        <v>0</v>
      </c>
      <c r="F317" s="5">
        <f>VLOOKUP($A317,'Dim SKU'!$A:$R,18,FALSE)</f>
        <v>0</v>
      </c>
      <c r="G317" s="5">
        <f>$C317*$F317</f>
        <v>0</v>
      </c>
      <c r="H317" s="5">
        <f>$D317*$F317</f>
        <v>0</v>
      </c>
      <c r="I317" s="5">
        <f>$E317*$F317</f>
        <v>0</v>
      </c>
      <c r="J317" s="6">
        <f>VLOOKUP($A317,'Dim SKU'!$A:$R,2,FALSE)</f>
        <v>0</v>
      </c>
      <c r="K317" s="6">
        <f>VLOOKUP($A317,'Dim SKU'!$A:$R,12,FALSE)</f>
        <v>0</v>
      </c>
      <c r="L317" s="7">
        <f>VLOOKUP($A317,'Dim SKU'!$A:$R,14,FALSE)</f>
        <v>0</v>
      </c>
      <c r="M317" s="7">
        <f>YEAR($B317)</f>
        <v>0</v>
      </c>
    </row>
    <row r="318" spans="1:13">
      <c r="A318" t="s">
        <v>409</v>
      </c>
      <c r="B318" s="4">
        <v>44484</v>
      </c>
      <c r="C318">
        <v>5</v>
      </c>
      <c r="D318">
        <v>5</v>
      </c>
      <c r="E318">
        <v>0</v>
      </c>
      <c r="F318" s="5">
        <f>VLOOKUP($A318,'Dim SKU'!$A:$R,18,FALSE)</f>
        <v>0</v>
      </c>
      <c r="G318" s="5">
        <f>$C318*$F318</f>
        <v>0</v>
      </c>
      <c r="H318" s="5">
        <f>$D318*$F318</f>
        <v>0</v>
      </c>
      <c r="I318" s="5">
        <f>$E318*$F318</f>
        <v>0</v>
      </c>
      <c r="J318" s="6">
        <f>VLOOKUP($A318,'Dim SKU'!$A:$R,2,FALSE)</f>
        <v>0</v>
      </c>
      <c r="K318" s="6">
        <f>VLOOKUP($A318,'Dim SKU'!$A:$R,12,FALSE)</f>
        <v>0</v>
      </c>
      <c r="L318" s="7">
        <f>VLOOKUP($A318,'Dim SKU'!$A:$R,14,FALSE)</f>
        <v>0</v>
      </c>
      <c r="M318" s="7">
        <f>YEAR($B318)</f>
        <v>0</v>
      </c>
    </row>
    <row r="319" spans="1:13">
      <c r="A319" t="s">
        <v>410</v>
      </c>
      <c r="B319" s="4">
        <v>44484</v>
      </c>
      <c r="C319">
        <v>4</v>
      </c>
      <c r="D319">
        <v>3</v>
      </c>
      <c r="E319">
        <v>0</v>
      </c>
      <c r="F319" s="5">
        <f>VLOOKUP($A319,'Dim SKU'!$A:$R,18,FALSE)</f>
        <v>0</v>
      </c>
      <c r="G319" s="5">
        <f>$C319*$F319</f>
        <v>0</v>
      </c>
      <c r="H319" s="5">
        <f>$D319*$F319</f>
        <v>0</v>
      </c>
      <c r="I319" s="5">
        <f>$E319*$F319</f>
        <v>0</v>
      </c>
      <c r="J319" s="6">
        <f>VLOOKUP($A319,'Dim SKU'!$A:$R,2,FALSE)</f>
        <v>0</v>
      </c>
      <c r="K319" s="6">
        <f>VLOOKUP($A319,'Dim SKU'!$A:$R,12,FALSE)</f>
        <v>0</v>
      </c>
      <c r="L319" s="7">
        <f>VLOOKUP($A319,'Dim SKU'!$A:$R,14,FALSE)</f>
        <v>0</v>
      </c>
      <c r="M319" s="7">
        <f>YEAR($B319)</f>
        <v>0</v>
      </c>
    </row>
    <row r="320" spans="1:13">
      <c r="A320" t="s">
        <v>411</v>
      </c>
      <c r="B320" s="4">
        <v>44484</v>
      </c>
      <c r="C320">
        <v>6</v>
      </c>
      <c r="D320">
        <v>6</v>
      </c>
      <c r="E320">
        <v>0</v>
      </c>
      <c r="F320" s="5">
        <f>VLOOKUP($A320,'Dim SKU'!$A:$R,18,FALSE)</f>
        <v>0</v>
      </c>
      <c r="G320" s="5">
        <f>$C320*$F320</f>
        <v>0</v>
      </c>
      <c r="H320" s="5">
        <f>$D320*$F320</f>
        <v>0</v>
      </c>
      <c r="I320" s="5">
        <f>$E320*$F320</f>
        <v>0</v>
      </c>
      <c r="J320" s="6">
        <f>VLOOKUP($A320,'Dim SKU'!$A:$R,2,FALSE)</f>
        <v>0</v>
      </c>
      <c r="K320" s="6">
        <f>VLOOKUP($A320,'Dim SKU'!$A:$R,12,FALSE)</f>
        <v>0</v>
      </c>
      <c r="L320" s="7">
        <f>VLOOKUP($A320,'Dim SKU'!$A:$R,14,FALSE)</f>
        <v>0</v>
      </c>
      <c r="M320" s="7">
        <f>YEAR($B320)</f>
        <v>0</v>
      </c>
    </row>
    <row r="321" spans="1:13">
      <c r="A321" t="s">
        <v>412</v>
      </c>
      <c r="B321" s="4">
        <v>44484</v>
      </c>
      <c r="C321">
        <v>4</v>
      </c>
      <c r="D321">
        <v>4</v>
      </c>
      <c r="E321">
        <v>0</v>
      </c>
      <c r="F321" s="5">
        <f>VLOOKUP($A321,'Dim SKU'!$A:$R,18,FALSE)</f>
        <v>0</v>
      </c>
      <c r="G321" s="5">
        <f>$C321*$F321</f>
        <v>0</v>
      </c>
      <c r="H321" s="5">
        <f>$D321*$F321</f>
        <v>0</v>
      </c>
      <c r="I321" s="5">
        <f>$E321*$F321</f>
        <v>0</v>
      </c>
      <c r="J321" s="6">
        <f>VLOOKUP($A321,'Dim SKU'!$A:$R,2,FALSE)</f>
        <v>0</v>
      </c>
      <c r="K321" s="6">
        <f>VLOOKUP($A321,'Dim SKU'!$A:$R,12,FALSE)</f>
        <v>0</v>
      </c>
      <c r="L321" s="7">
        <f>VLOOKUP($A321,'Dim SKU'!$A:$R,14,FALSE)</f>
        <v>0</v>
      </c>
      <c r="M321" s="7">
        <f>YEAR($B321)</f>
        <v>0</v>
      </c>
    </row>
    <row r="322" spans="1:13">
      <c r="A322" t="s">
        <v>413</v>
      </c>
      <c r="B322" s="4">
        <v>44484</v>
      </c>
      <c r="C322">
        <v>3</v>
      </c>
      <c r="D322">
        <v>2</v>
      </c>
      <c r="E322">
        <v>0</v>
      </c>
      <c r="F322" s="5">
        <f>VLOOKUP($A322,'Dim SKU'!$A:$R,18,FALSE)</f>
        <v>0</v>
      </c>
      <c r="G322" s="5">
        <f>$C322*$F322</f>
        <v>0</v>
      </c>
      <c r="H322" s="5">
        <f>$D322*$F322</f>
        <v>0</v>
      </c>
      <c r="I322" s="5">
        <f>$E322*$F322</f>
        <v>0</v>
      </c>
      <c r="J322" s="6">
        <f>VLOOKUP($A322,'Dim SKU'!$A:$R,2,FALSE)</f>
        <v>0</v>
      </c>
      <c r="K322" s="6">
        <f>VLOOKUP($A322,'Dim SKU'!$A:$R,12,FALSE)</f>
        <v>0</v>
      </c>
      <c r="L322" s="7">
        <f>VLOOKUP($A322,'Dim SKU'!$A:$R,14,FALSE)</f>
        <v>0</v>
      </c>
      <c r="M322" s="7">
        <f>YEAR($B322)</f>
        <v>0</v>
      </c>
    </row>
    <row r="323" spans="1:13">
      <c r="A323" t="s">
        <v>414</v>
      </c>
      <c r="B323" s="4">
        <v>44484</v>
      </c>
      <c r="C323">
        <v>4</v>
      </c>
      <c r="D323">
        <v>4</v>
      </c>
      <c r="E323">
        <v>0</v>
      </c>
      <c r="F323" s="5">
        <f>VLOOKUP($A323,'Dim SKU'!$A:$R,18,FALSE)</f>
        <v>0</v>
      </c>
      <c r="G323" s="5">
        <f>$C323*$F323</f>
        <v>0</v>
      </c>
      <c r="H323" s="5">
        <f>$D323*$F323</f>
        <v>0</v>
      </c>
      <c r="I323" s="5">
        <f>$E323*$F323</f>
        <v>0</v>
      </c>
      <c r="J323" s="6">
        <f>VLOOKUP($A323,'Dim SKU'!$A:$R,2,FALSE)</f>
        <v>0</v>
      </c>
      <c r="K323" s="6">
        <f>VLOOKUP($A323,'Dim SKU'!$A:$R,12,FALSE)</f>
        <v>0</v>
      </c>
      <c r="L323" s="7">
        <f>VLOOKUP($A323,'Dim SKU'!$A:$R,14,FALSE)</f>
        <v>0</v>
      </c>
      <c r="M323" s="7">
        <f>YEAR($B323)</f>
        <v>0</v>
      </c>
    </row>
    <row r="324" spans="1:13">
      <c r="A324" t="s">
        <v>415</v>
      </c>
      <c r="B324" s="4">
        <v>44484</v>
      </c>
      <c r="C324">
        <v>2</v>
      </c>
      <c r="D324">
        <v>2</v>
      </c>
      <c r="E324">
        <v>0</v>
      </c>
      <c r="F324" s="5">
        <f>VLOOKUP($A324,'Dim SKU'!$A:$R,18,FALSE)</f>
        <v>0</v>
      </c>
      <c r="G324" s="5">
        <f>$C324*$F324</f>
        <v>0</v>
      </c>
      <c r="H324" s="5">
        <f>$D324*$F324</f>
        <v>0</v>
      </c>
      <c r="I324" s="5">
        <f>$E324*$F324</f>
        <v>0</v>
      </c>
      <c r="J324" s="6">
        <f>VLOOKUP($A324,'Dim SKU'!$A:$R,2,FALSE)</f>
        <v>0</v>
      </c>
      <c r="K324" s="6">
        <f>VLOOKUP($A324,'Dim SKU'!$A:$R,12,FALSE)</f>
        <v>0</v>
      </c>
      <c r="L324" s="7">
        <f>VLOOKUP($A324,'Dim SKU'!$A:$R,14,FALSE)</f>
        <v>0</v>
      </c>
      <c r="M324" s="7">
        <f>YEAR($B324)</f>
        <v>0</v>
      </c>
    </row>
    <row r="325" spans="1:13">
      <c r="A325" t="s">
        <v>416</v>
      </c>
      <c r="B325" s="4">
        <v>44484</v>
      </c>
      <c r="C325">
        <v>2</v>
      </c>
      <c r="D325">
        <v>2</v>
      </c>
      <c r="E325">
        <v>0</v>
      </c>
      <c r="F325" s="5">
        <f>VLOOKUP($A325,'Dim SKU'!$A:$R,18,FALSE)</f>
        <v>0</v>
      </c>
      <c r="G325" s="5">
        <f>$C325*$F325</f>
        <v>0</v>
      </c>
      <c r="H325" s="5">
        <f>$D325*$F325</f>
        <v>0</v>
      </c>
      <c r="I325" s="5">
        <f>$E325*$F325</f>
        <v>0</v>
      </c>
      <c r="J325" s="6">
        <f>VLOOKUP($A325,'Dim SKU'!$A:$R,2,FALSE)</f>
        <v>0</v>
      </c>
      <c r="K325" s="6">
        <f>VLOOKUP($A325,'Dim SKU'!$A:$R,12,FALSE)</f>
        <v>0</v>
      </c>
      <c r="L325" s="7">
        <f>VLOOKUP($A325,'Dim SKU'!$A:$R,14,FALSE)</f>
        <v>0</v>
      </c>
      <c r="M325" s="7">
        <f>YEAR($B325)</f>
        <v>0</v>
      </c>
    </row>
    <row r="326" spans="1:13">
      <c r="A326" t="s">
        <v>417</v>
      </c>
      <c r="B326" s="4">
        <v>44484</v>
      </c>
      <c r="C326">
        <v>5</v>
      </c>
      <c r="D326">
        <v>5</v>
      </c>
      <c r="E326">
        <v>0</v>
      </c>
      <c r="F326" s="5">
        <f>VLOOKUP($A326,'Dim SKU'!$A:$R,18,FALSE)</f>
        <v>0</v>
      </c>
      <c r="G326" s="5">
        <f>$C326*$F326</f>
        <v>0</v>
      </c>
      <c r="H326" s="5">
        <f>$D326*$F326</f>
        <v>0</v>
      </c>
      <c r="I326" s="5">
        <f>$E326*$F326</f>
        <v>0</v>
      </c>
      <c r="J326" s="6">
        <f>VLOOKUP($A326,'Dim SKU'!$A:$R,2,FALSE)</f>
        <v>0</v>
      </c>
      <c r="K326" s="6">
        <f>VLOOKUP($A326,'Dim SKU'!$A:$R,12,FALSE)</f>
        <v>0</v>
      </c>
      <c r="L326" s="7">
        <f>VLOOKUP($A326,'Dim SKU'!$A:$R,14,FALSE)</f>
        <v>0</v>
      </c>
      <c r="M326" s="7">
        <f>YEAR($B326)</f>
        <v>0</v>
      </c>
    </row>
    <row r="327" spans="1:13">
      <c r="A327" t="s">
        <v>418</v>
      </c>
      <c r="B327" s="4">
        <v>44484</v>
      </c>
      <c r="C327">
        <v>3</v>
      </c>
      <c r="D327">
        <v>3</v>
      </c>
      <c r="E327">
        <v>0</v>
      </c>
      <c r="F327" s="5">
        <f>VLOOKUP($A327,'Dim SKU'!$A:$R,18,FALSE)</f>
        <v>0</v>
      </c>
      <c r="G327" s="5">
        <f>$C327*$F327</f>
        <v>0</v>
      </c>
      <c r="H327" s="5">
        <f>$D327*$F327</f>
        <v>0</v>
      </c>
      <c r="I327" s="5">
        <f>$E327*$F327</f>
        <v>0</v>
      </c>
      <c r="J327" s="6">
        <f>VLOOKUP($A327,'Dim SKU'!$A:$R,2,FALSE)</f>
        <v>0</v>
      </c>
      <c r="K327" s="6">
        <f>VLOOKUP($A327,'Dim SKU'!$A:$R,12,FALSE)</f>
        <v>0</v>
      </c>
      <c r="L327" s="7">
        <f>VLOOKUP($A327,'Dim SKU'!$A:$R,14,FALSE)</f>
        <v>0</v>
      </c>
      <c r="M327" s="7">
        <f>YEAR($B327)</f>
        <v>0</v>
      </c>
    </row>
    <row r="328" spans="1:13">
      <c r="A328" t="s">
        <v>419</v>
      </c>
      <c r="B328" s="4">
        <v>44484</v>
      </c>
      <c r="C328">
        <v>2</v>
      </c>
      <c r="D328">
        <v>2</v>
      </c>
      <c r="E328">
        <v>0</v>
      </c>
      <c r="F328" s="5">
        <f>VLOOKUP($A328,'Dim SKU'!$A:$R,18,FALSE)</f>
        <v>0</v>
      </c>
      <c r="G328" s="5">
        <f>$C328*$F328</f>
        <v>0</v>
      </c>
      <c r="H328" s="5">
        <f>$D328*$F328</f>
        <v>0</v>
      </c>
      <c r="I328" s="5">
        <f>$E328*$F328</f>
        <v>0</v>
      </c>
      <c r="J328" s="6">
        <f>VLOOKUP($A328,'Dim SKU'!$A:$R,2,FALSE)</f>
        <v>0</v>
      </c>
      <c r="K328" s="6">
        <f>VLOOKUP($A328,'Dim SKU'!$A:$R,12,FALSE)</f>
        <v>0</v>
      </c>
      <c r="L328" s="7">
        <f>VLOOKUP($A328,'Dim SKU'!$A:$R,14,FALSE)</f>
        <v>0</v>
      </c>
      <c r="M328" s="7">
        <f>YEAR($B328)</f>
        <v>0</v>
      </c>
    </row>
    <row r="329" spans="1:13">
      <c r="A329" t="s">
        <v>420</v>
      </c>
      <c r="B329" s="4">
        <v>44484</v>
      </c>
      <c r="C329">
        <v>8</v>
      </c>
      <c r="D329">
        <v>8</v>
      </c>
      <c r="E329">
        <v>0</v>
      </c>
      <c r="F329" s="5">
        <f>VLOOKUP($A329,'Dim SKU'!$A:$R,18,FALSE)</f>
        <v>0</v>
      </c>
      <c r="G329" s="5">
        <f>$C329*$F329</f>
        <v>0</v>
      </c>
      <c r="H329" s="5">
        <f>$D329*$F329</f>
        <v>0</v>
      </c>
      <c r="I329" s="5">
        <f>$E329*$F329</f>
        <v>0</v>
      </c>
      <c r="J329" s="6">
        <f>VLOOKUP($A329,'Dim SKU'!$A:$R,2,FALSE)</f>
        <v>0</v>
      </c>
      <c r="K329" s="6">
        <f>VLOOKUP($A329,'Dim SKU'!$A:$R,12,FALSE)</f>
        <v>0</v>
      </c>
      <c r="L329" s="7">
        <f>VLOOKUP($A329,'Dim SKU'!$A:$R,14,FALSE)</f>
        <v>0</v>
      </c>
      <c r="M329" s="7">
        <f>YEAR($B329)</f>
        <v>0</v>
      </c>
    </row>
    <row r="330" spans="1:13">
      <c r="A330" t="s">
        <v>421</v>
      </c>
      <c r="B330" s="4">
        <v>44484</v>
      </c>
      <c r="C330">
        <v>5</v>
      </c>
      <c r="D330">
        <v>5</v>
      </c>
      <c r="E330">
        <v>0</v>
      </c>
      <c r="F330" s="5">
        <f>VLOOKUP($A330,'Dim SKU'!$A:$R,18,FALSE)</f>
        <v>0</v>
      </c>
      <c r="G330" s="5">
        <f>$C330*$F330</f>
        <v>0</v>
      </c>
      <c r="H330" s="5">
        <f>$D330*$F330</f>
        <v>0</v>
      </c>
      <c r="I330" s="5">
        <f>$E330*$F330</f>
        <v>0</v>
      </c>
      <c r="J330" s="6">
        <f>VLOOKUP($A330,'Dim SKU'!$A:$R,2,FALSE)</f>
        <v>0</v>
      </c>
      <c r="K330" s="6">
        <f>VLOOKUP($A330,'Dim SKU'!$A:$R,12,FALSE)</f>
        <v>0</v>
      </c>
      <c r="L330" s="7">
        <f>VLOOKUP($A330,'Dim SKU'!$A:$R,14,FALSE)</f>
        <v>0</v>
      </c>
      <c r="M330" s="7">
        <f>YEAR($B330)</f>
        <v>0</v>
      </c>
    </row>
    <row r="331" spans="1:13">
      <c r="A331" t="s">
        <v>422</v>
      </c>
      <c r="B331" s="4">
        <v>44484</v>
      </c>
      <c r="C331">
        <v>3</v>
      </c>
      <c r="D331">
        <v>3</v>
      </c>
      <c r="E331">
        <v>0</v>
      </c>
      <c r="F331" s="5">
        <f>VLOOKUP($A331,'Dim SKU'!$A:$R,18,FALSE)</f>
        <v>0</v>
      </c>
      <c r="G331" s="5">
        <f>$C331*$F331</f>
        <v>0</v>
      </c>
      <c r="H331" s="5">
        <f>$D331*$F331</f>
        <v>0</v>
      </c>
      <c r="I331" s="5">
        <f>$E331*$F331</f>
        <v>0</v>
      </c>
      <c r="J331" s="6">
        <f>VLOOKUP($A331,'Dim SKU'!$A:$R,2,FALSE)</f>
        <v>0</v>
      </c>
      <c r="K331" s="6">
        <f>VLOOKUP($A331,'Dim SKU'!$A:$R,12,FALSE)</f>
        <v>0</v>
      </c>
      <c r="L331" s="7">
        <f>VLOOKUP($A331,'Dim SKU'!$A:$R,14,FALSE)</f>
        <v>0</v>
      </c>
      <c r="M331" s="7">
        <f>YEAR($B331)</f>
        <v>0</v>
      </c>
    </row>
    <row r="332" spans="1:13">
      <c r="A332" t="s">
        <v>423</v>
      </c>
      <c r="B332" s="4">
        <v>44484</v>
      </c>
      <c r="C332">
        <v>12</v>
      </c>
      <c r="D332">
        <v>11</v>
      </c>
      <c r="E332">
        <v>0</v>
      </c>
      <c r="F332" s="5">
        <f>VLOOKUP($A332,'Dim SKU'!$A:$R,18,FALSE)</f>
        <v>0</v>
      </c>
      <c r="G332" s="5">
        <f>$C332*$F332</f>
        <v>0</v>
      </c>
      <c r="H332" s="5">
        <f>$D332*$F332</f>
        <v>0</v>
      </c>
      <c r="I332" s="5">
        <f>$E332*$F332</f>
        <v>0</v>
      </c>
      <c r="J332" s="6">
        <f>VLOOKUP($A332,'Dim SKU'!$A:$R,2,FALSE)</f>
        <v>0</v>
      </c>
      <c r="K332" s="6">
        <f>VLOOKUP($A332,'Dim SKU'!$A:$R,12,FALSE)</f>
        <v>0</v>
      </c>
      <c r="L332" s="7">
        <f>VLOOKUP($A332,'Dim SKU'!$A:$R,14,FALSE)</f>
        <v>0</v>
      </c>
      <c r="M332" s="7">
        <f>YEAR($B332)</f>
        <v>0</v>
      </c>
    </row>
    <row r="333" spans="1:13">
      <c r="A333" t="s">
        <v>424</v>
      </c>
      <c r="B333" s="4">
        <v>44484</v>
      </c>
      <c r="C333">
        <v>7</v>
      </c>
      <c r="D333">
        <v>6</v>
      </c>
      <c r="E333">
        <v>0</v>
      </c>
      <c r="F333" s="5">
        <f>VLOOKUP($A333,'Dim SKU'!$A:$R,18,FALSE)</f>
        <v>0</v>
      </c>
      <c r="G333" s="5">
        <f>$C333*$F333</f>
        <v>0</v>
      </c>
      <c r="H333" s="5">
        <f>$D333*$F333</f>
        <v>0</v>
      </c>
      <c r="I333" s="5">
        <f>$E333*$F333</f>
        <v>0</v>
      </c>
      <c r="J333" s="6">
        <f>VLOOKUP($A333,'Dim SKU'!$A:$R,2,FALSE)</f>
        <v>0</v>
      </c>
      <c r="K333" s="6">
        <f>VLOOKUP($A333,'Dim SKU'!$A:$R,12,FALSE)</f>
        <v>0</v>
      </c>
      <c r="L333" s="7">
        <f>VLOOKUP($A333,'Dim SKU'!$A:$R,14,FALSE)</f>
        <v>0</v>
      </c>
      <c r="M333" s="7">
        <f>YEAR($B333)</f>
        <v>0</v>
      </c>
    </row>
    <row r="334" spans="1:13">
      <c r="A334" t="s">
        <v>425</v>
      </c>
      <c r="B334" s="4">
        <v>44484</v>
      </c>
      <c r="C334">
        <v>5</v>
      </c>
      <c r="D334">
        <v>4</v>
      </c>
      <c r="E334">
        <v>0</v>
      </c>
      <c r="F334" s="5">
        <f>VLOOKUP($A334,'Dim SKU'!$A:$R,18,FALSE)</f>
        <v>0</v>
      </c>
      <c r="G334" s="5">
        <f>$C334*$F334</f>
        <v>0</v>
      </c>
      <c r="H334" s="5">
        <f>$D334*$F334</f>
        <v>0</v>
      </c>
      <c r="I334" s="5">
        <f>$E334*$F334</f>
        <v>0</v>
      </c>
      <c r="J334" s="6">
        <f>VLOOKUP($A334,'Dim SKU'!$A:$R,2,FALSE)</f>
        <v>0</v>
      </c>
      <c r="K334" s="6">
        <f>VLOOKUP($A334,'Dim SKU'!$A:$R,12,FALSE)</f>
        <v>0</v>
      </c>
      <c r="L334" s="7">
        <f>VLOOKUP($A334,'Dim SKU'!$A:$R,14,FALSE)</f>
        <v>0</v>
      </c>
      <c r="M334" s="7">
        <f>YEAR($B334)</f>
        <v>0</v>
      </c>
    </row>
    <row r="335" spans="1:13">
      <c r="A335" t="s">
        <v>426</v>
      </c>
      <c r="B335" s="4">
        <v>44484</v>
      </c>
      <c r="C335">
        <v>14</v>
      </c>
      <c r="D335">
        <v>12</v>
      </c>
      <c r="E335">
        <v>0</v>
      </c>
      <c r="F335" s="5">
        <f>VLOOKUP($A335,'Dim SKU'!$A:$R,18,FALSE)</f>
        <v>0</v>
      </c>
      <c r="G335" s="5">
        <f>$C335*$F335</f>
        <v>0</v>
      </c>
      <c r="H335" s="5">
        <f>$D335*$F335</f>
        <v>0</v>
      </c>
      <c r="I335" s="5">
        <f>$E335*$F335</f>
        <v>0</v>
      </c>
      <c r="J335" s="6">
        <f>VLOOKUP($A335,'Dim SKU'!$A:$R,2,FALSE)</f>
        <v>0</v>
      </c>
      <c r="K335" s="6">
        <f>VLOOKUP($A335,'Dim SKU'!$A:$R,12,FALSE)</f>
        <v>0</v>
      </c>
      <c r="L335" s="7">
        <f>VLOOKUP($A335,'Dim SKU'!$A:$R,14,FALSE)</f>
        <v>0</v>
      </c>
      <c r="M335" s="7">
        <f>YEAR($B335)</f>
        <v>0</v>
      </c>
    </row>
    <row r="336" spans="1:13">
      <c r="A336" t="s">
        <v>427</v>
      </c>
      <c r="B336" s="4">
        <v>44484</v>
      </c>
      <c r="C336">
        <v>8</v>
      </c>
      <c r="D336">
        <v>7</v>
      </c>
      <c r="E336">
        <v>0</v>
      </c>
      <c r="F336" s="5">
        <f>VLOOKUP($A336,'Dim SKU'!$A:$R,18,FALSE)</f>
        <v>0</v>
      </c>
      <c r="G336" s="5">
        <f>$C336*$F336</f>
        <v>0</v>
      </c>
      <c r="H336" s="5">
        <f>$D336*$F336</f>
        <v>0</v>
      </c>
      <c r="I336" s="5">
        <f>$E336*$F336</f>
        <v>0</v>
      </c>
      <c r="J336" s="6">
        <f>VLOOKUP($A336,'Dim SKU'!$A:$R,2,FALSE)</f>
        <v>0</v>
      </c>
      <c r="K336" s="6">
        <f>VLOOKUP($A336,'Dim SKU'!$A:$R,12,FALSE)</f>
        <v>0</v>
      </c>
      <c r="L336" s="7">
        <f>VLOOKUP($A336,'Dim SKU'!$A:$R,14,FALSE)</f>
        <v>0</v>
      </c>
      <c r="M336" s="7">
        <f>YEAR($B336)</f>
        <v>0</v>
      </c>
    </row>
    <row r="337" spans="1:13">
      <c r="A337" t="s">
        <v>428</v>
      </c>
      <c r="B337" s="4">
        <v>44484</v>
      </c>
      <c r="C337">
        <v>5</v>
      </c>
      <c r="D337">
        <v>5</v>
      </c>
      <c r="E337">
        <v>0</v>
      </c>
      <c r="F337" s="5">
        <f>VLOOKUP($A337,'Dim SKU'!$A:$R,18,FALSE)</f>
        <v>0</v>
      </c>
      <c r="G337" s="5">
        <f>$C337*$F337</f>
        <v>0</v>
      </c>
      <c r="H337" s="5">
        <f>$D337*$F337</f>
        <v>0</v>
      </c>
      <c r="I337" s="5">
        <f>$E337*$F337</f>
        <v>0</v>
      </c>
      <c r="J337" s="6">
        <f>VLOOKUP($A337,'Dim SKU'!$A:$R,2,FALSE)</f>
        <v>0</v>
      </c>
      <c r="K337" s="6">
        <f>VLOOKUP($A337,'Dim SKU'!$A:$R,12,FALSE)</f>
        <v>0</v>
      </c>
      <c r="L337" s="7">
        <f>VLOOKUP($A337,'Dim SKU'!$A:$R,14,FALSE)</f>
        <v>0</v>
      </c>
      <c r="M337" s="7">
        <f>YEAR($B337)</f>
        <v>0</v>
      </c>
    </row>
    <row r="338" spans="1:13">
      <c r="A338" t="s">
        <v>429</v>
      </c>
      <c r="B338" s="4">
        <v>44484</v>
      </c>
      <c r="C338">
        <v>14</v>
      </c>
      <c r="D338">
        <v>12</v>
      </c>
      <c r="E338">
        <v>0</v>
      </c>
      <c r="F338" s="5">
        <f>VLOOKUP($A338,'Dim SKU'!$A:$R,18,FALSE)</f>
        <v>0</v>
      </c>
      <c r="G338" s="5">
        <f>$C338*$F338</f>
        <v>0</v>
      </c>
      <c r="H338" s="5">
        <f>$D338*$F338</f>
        <v>0</v>
      </c>
      <c r="I338" s="5">
        <f>$E338*$F338</f>
        <v>0</v>
      </c>
      <c r="J338" s="6">
        <f>VLOOKUP($A338,'Dim SKU'!$A:$R,2,FALSE)</f>
        <v>0</v>
      </c>
      <c r="K338" s="6">
        <f>VLOOKUP($A338,'Dim SKU'!$A:$R,12,FALSE)</f>
        <v>0</v>
      </c>
      <c r="L338" s="7">
        <f>VLOOKUP($A338,'Dim SKU'!$A:$R,14,FALSE)</f>
        <v>0</v>
      </c>
      <c r="M338" s="7">
        <f>YEAR($B338)</f>
        <v>0</v>
      </c>
    </row>
    <row r="339" spans="1:13">
      <c r="A339" t="s">
        <v>430</v>
      </c>
      <c r="B339" s="4">
        <v>44484</v>
      </c>
      <c r="C339">
        <v>8</v>
      </c>
      <c r="D339">
        <v>7</v>
      </c>
      <c r="E339">
        <v>0</v>
      </c>
      <c r="F339" s="5">
        <f>VLOOKUP($A339,'Dim SKU'!$A:$R,18,FALSE)</f>
        <v>0</v>
      </c>
      <c r="G339" s="5">
        <f>$C339*$F339</f>
        <v>0</v>
      </c>
      <c r="H339" s="5">
        <f>$D339*$F339</f>
        <v>0</v>
      </c>
      <c r="I339" s="5">
        <f>$E339*$F339</f>
        <v>0</v>
      </c>
      <c r="J339" s="6">
        <f>VLOOKUP($A339,'Dim SKU'!$A:$R,2,FALSE)</f>
        <v>0</v>
      </c>
      <c r="K339" s="6">
        <f>VLOOKUP($A339,'Dim SKU'!$A:$R,12,FALSE)</f>
        <v>0</v>
      </c>
      <c r="L339" s="7">
        <f>VLOOKUP($A339,'Dim SKU'!$A:$R,14,FALSE)</f>
        <v>0</v>
      </c>
      <c r="M339" s="7">
        <f>YEAR($B339)</f>
        <v>0</v>
      </c>
    </row>
    <row r="340" spans="1:13">
      <c r="A340" t="s">
        <v>431</v>
      </c>
      <c r="B340" s="4">
        <v>44484</v>
      </c>
      <c r="C340">
        <v>5</v>
      </c>
      <c r="D340">
        <v>5</v>
      </c>
      <c r="E340">
        <v>0</v>
      </c>
      <c r="F340" s="5">
        <f>VLOOKUP($A340,'Dim SKU'!$A:$R,18,FALSE)</f>
        <v>0</v>
      </c>
      <c r="G340" s="5">
        <f>$C340*$F340</f>
        <v>0</v>
      </c>
      <c r="H340" s="5">
        <f>$D340*$F340</f>
        <v>0</v>
      </c>
      <c r="I340" s="5">
        <f>$E340*$F340</f>
        <v>0</v>
      </c>
      <c r="J340" s="6">
        <f>VLOOKUP($A340,'Dim SKU'!$A:$R,2,FALSE)</f>
        <v>0</v>
      </c>
      <c r="K340" s="6">
        <f>VLOOKUP($A340,'Dim SKU'!$A:$R,12,FALSE)</f>
        <v>0</v>
      </c>
      <c r="L340" s="7">
        <f>VLOOKUP($A340,'Dim SKU'!$A:$R,14,FALSE)</f>
        <v>0</v>
      </c>
      <c r="M340" s="7">
        <f>YEAR($B340)</f>
        <v>0</v>
      </c>
    </row>
    <row r="341" spans="1:13">
      <c r="A341" t="s">
        <v>432</v>
      </c>
      <c r="B341" s="4">
        <v>44484</v>
      </c>
      <c r="C341">
        <v>12</v>
      </c>
      <c r="D341">
        <v>10</v>
      </c>
      <c r="E341">
        <v>0</v>
      </c>
      <c r="F341" s="5">
        <f>VLOOKUP($A341,'Dim SKU'!$A:$R,18,FALSE)</f>
        <v>0</v>
      </c>
      <c r="G341" s="5">
        <f>$C341*$F341</f>
        <v>0</v>
      </c>
      <c r="H341" s="5">
        <f>$D341*$F341</f>
        <v>0</v>
      </c>
      <c r="I341" s="5">
        <f>$E341*$F341</f>
        <v>0</v>
      </c>
      <c r="J341" s="6">
        <f>VLOOKUP($A341,'Dim SKU'!$A:$R,2,FALSE)</f>
        <v>0</v>
      </c>
      <c r="K341" s="6">
        <f>VLOOKUP($A341,'Dim SKU'!$A:$R,12,FALSE)</f>
        <v>0</v>
      </c>
      <c r="L341" s="7">
        <f>VLOOKUP($A341,'Dim SKU'!$A:$R,14,FALSE)</f>
        <v>0</v>
      </c>
      <c r="M341" s="7">
        <f>YEAR($B341)</f>
        <v>0</v>
      </c>
    </row>
    <row r="342" spans="1:13">
      <c r="A342" t="s">
        <v>433</v>
      </c>
      <c r="B342" s="4">
        <v>44484</v>
      </c>
      <c r="C342">
        <v>7</v>
      </c>
      <c r="D342">
        <v>6</v>
      </c>
      <c r="E342">
        <v>0</v>
      </c>
      <c r="F342" s="5">
        <f>VLOOKUP($A342,'Dim SKU'!$A:$R,18,FALSE)</f>
        <v>0</v>
      </c>
      <c r="G342" s="5">
        <f>$C342*$F342</f>
        <v>0</v>
      </c>
      <c r="H342" s="5">
        <f>$D342*$F342</f>
        <v>0</v>
      </c>
      <c r="I342" s="5">
        <f>$E342*$F342</f>
        <v>0</v>
      </c>
      <c r="J342" s="6">
        <f>VLOOKUP($A342,'Dim SKU'!$A:$R,2,FALSE)</f>
        <v>0</v>
      </c>
      <c r="K342" s="6">
        <f>VLOOKUP($A342,'Dim SKU'!$A:$R,12,FALSE)</f>
        <v>0</v>
      </c>
      <c r="L342" s="7">
        <f>VLOOKUP($A342,'Dim SKU'!$A:$R,14,FALSE)</f>
        <v>0</v>
      </c>
      <c r="M342" s="7">
        <f>YEAR($B342)</f>
        <v>0</v>
      </c>
    </row>
    <row r="343" spans="1:13">
      <c r="A343" t="s">
        <v>434</v>
      </c>
      <c r="B343" s="4">
        <v>44484</v>
      </c>
      <c r="C343">
        <v>5</v>
      </c>
      <c r="D343">
        <v>4</v>
      </c>
      <c r="E343">
        <v>0</v>
      </c>
      <c r="F343" s="5">
        <f>VLOOKUP($A343,'Dim SKU'!$A:$R,18,FALSE)</f>
        <v>0</v>
      </c>
      <c r="G343" s="5">
        <f>$C343*$F343</f>
        <v>0</v>
      </c>
      <c r="H343" s="5">
        <f>$D343*$F343</f>
        <v>0</v>
      </c>
      <c r="I343" s="5">
        <f>$E343*$F343</f>
        <v>0</v>
      </c>
      <c r="J343" s="6">
        <f>VLOOKUP($A343,'Dim SKU'!$A:$R,2,FALSE)</f>
        <v>0</v>
      </c>
      <c r="K343" s="6">
        <f>VLOOKUP($A343,'Dim SKU'!$A:$R,12,FALSE)</f>
        <v>0</v>
      </c>
      <c r="L343" s="7">
        <f>VLOOKUP($A343,'Dim SKU'!$A:$R,14,FALSE)</f>
        <v>0</v>
      </c>
      <c r="M343" s="7">
        <f>YEAR($B343)</f>
        <v>0</v>
      </c>
    </row>
    <row r="344" spans="1:13">
      <c r="A344" t="s">
        <v>435</v>
      </c>
      <c r="B344" s="4">
        <v>44484</v>
      </c>
      <c r="C344">
        <v>8</v>
      </c>
      <c r="D344">
        <v>8</v>
      </c>
      <c r="E344">
        <v>0</v>
      </c>
      <c r="F344" s="5">
        <f>VLOOKUP($A344,'Dim SKU'!$A:$R,18,FALSE)</f>
        <v>0</v>
      </c>
      <c r="G344" s="5">
        <f>$C344*$F344</f>
        <v>0</v>
      </c>
      <c r="H344" s="5">
        <f>$D344*$F344</f>
        <v>0</v>
      </c>
      <c r="I344" s="5">
        <f>$E344*$F344</f>
        <v>0</v>
      </c>
      <c r="J344" s="6">
        <f>VLOOKUP($A344,'Dim SKU'!$A:$R,2,FALSE)</f>
        <v>0</v>
      </c>
      <c r="K344" s="6">
        <f>VLOOKUP($A344,'Dim SKU'!$A:$R,12,FALSE)</f>
        <v>0</v>
      </c>
      <c r="L344" s="7">
        <f>VLOOKUP($A344,'Dim SKU'!$A:$R,14,FALSE)</f>
        <v>0</v>
      </c>
      <c r="M344" s="7">
        <f>YEAR($B344)</f>
        <v>0</v>
      </c>
    </row>
    <row r="345" spans="1:13">
      <c r="A345" t="s">
        <v>436</v>
      </c>
      <c r="B345" s="4">
        <v>44484</v>
      </c>
      <c r="C345">
        <v>5</v>
      </c>
      <c r="D345">
        <v>5</v>
      </c>
      <c r="E345">
        <v>0</v>
      </c>
      <c r="F345" s="5">
        <f>VLOOKUP($A345,'Dim SKU'!$A:$R,18,FALSE)</f>
        <v>0</v>
      </c>
      <c r="G345" s="5">
        <f>$C345*$F345</f>
        <v>0</v>
      </c>
      <c r="H345" s="5">
        <f>$D345*$F345</f>
        <v>0</v>
      </c>
      <c r="I345" s="5">
        <f>$E345*$F345</f>
        <v>0</v>
      </c>
      <c r="J345" s="6">
        <f>VLOOKUP($A345,'Dim SKU'!$A:$R,2,FALSE)</f>
        <v>0</v>
      </c>
      <c r="K345" s="6">
        <f>VLOOKUP($A345,'Dim SKU'!$A:$R,12,FALSE)</f>
        <v>0</v>
      </c>
      <c r="L345" s="7">
        <f>VLOOKUP($A345,'Dim SKU'!$A:$R,14,FALSE)</f>
        <v>0</v>
      </c>
      <c r="M345" s="7">
        <f>YEAR($B345)</f>
        <v>0</v>
      </c>
    </row>
    <row r="346" spans="1:13">
      <c r="A346" t="s">
        <v>437</v>
      </c>
      <c r="B346" s="4">
        <v>44484</v>
      </c>
      <c r="C346">
        <v>3</v>
      </c>
      <c r="D346">
        <v>3</v>
      </c>
      <c r="E346">
        <v>0</v>
      </c>
      <c r="F346" s="5">
        <f>VLOOKUP($A346,'Dim SKU'!$A:$R,18,FALSE)</f>
        <v>0</v>
      </c>
      <c r="G346" s="5">
        <f>$C346*$F346</f>
        <v>0</v>
      </c>
      <c r="H346" s="5">
        <f>$D346*$F346</f>
        <v>0</v>
      </c>
      <c r="I346" s="5">
        <f>$E346*$F346</f>
        <v>0</v>
      </c>
      <c r="J346" s="6">
        <f>VLOOKUP($A346,'Dim SKU'!$A:$R,2,FALSE)</f>
        <v>0</v>
      </c>
      <c r="K346" s="6">
        <f>VLOOKUP($A346,'Dim SKU'!$A:$R,12,FALSE)</f>
        <v>0</v>
      </c>
      <c r="L346" s="7">
        <f>VLOOKUP($A346,'Dim SKU'!$A:$R,14,FALSE)</f>
        <v>0</v>
      </c>
      <c r="M346" s="7">
        <f>YEAR($B346)</f>
        <v>0</v>
      </c>
    </row>
    <row r="347" spans="1:13">
      <c r="A347" t="s">
        <v>438</v>
      </c>
      <c r="B347" s="4">
        <v>44484</v>
      </c>
      <c r="C347">
        <v>5</v>
      </c>
      <c r="D347">
        <v>5</v>
      </c>
      <c r="E347">
        <v>0</v>
      </c>
      <c r="F347" s="5">
        <f>VLOOKUP($A347,'Dim SKU'!$A:$R,18,FALSE)</f>
        <v>0</v>
      </c>
      <c r="G347" s="5">
        <f>$C347*$F347</f>
        <v>0</v>
      </c>
      <c r="H347" s="5">
        <f>$D347*$F347</f>
        <v>0</v>
      </c>
      <c r="I347" s="5">
        <f>$E347*$F347</f>
        <v>0</v>
      </c>
      <c r="J347" s="6">
        <f>VLOOKUP($A347,'Dim SKU'!$A:$R,2,FALSE)</f>
        <v>0</v>
      </c>
      <c r="K347" s="6">
        <f>VLOOKUP($A347,'Dim SKU'!$A:$R,12,FALSE)</f>
        <v>0</v>
      </c>
      <c r="L347" s="7">
        <f>VLOOKUP($A347,'Dim SKU'!$A:$R,14,FALSE)</f>
        <v>0</v>
      </c>
      <c r="M347" s="7">
        <f>YEAR($B347)</f>
        <v>0</v>
      </c>
    </row>
    <row r="348" spans="1:13">
      <c r="A348" t="s">
        <v>439</v>
      </c>
      <c r="B348" s="4">
        <v>44484</v>
      </c>
      <c r="C348">
        <v>3</v>
      </c>
      <c r="D348">
        <v>3</v>
      </c>
      <c r="E348">
        <v>0</v>
      </c>
      <c r="F348" s="5">
        <f>VLOOKUP($A348,'Dim SKU'!$A:$R,18,FALSE)</f>
        <v>0</v>
      </c>
      <c r="G348" s="5">
        <f>$C348*$F348</f>
        <v>0</v>
      </c>
      <c r="H348" s="5">
        <f>$D348*$F348</f>
        <v>0</v>
      </c>
      <c r="I348" s="5">
        <f>$E348*$F348</f>
        <v>0</v>
      </c>
      <c r="J348" s="6">
        <f>VLOOKUP($A348,'Dim SKU'!$A:$R,2,FALSE)</f>
        <v>0</v>
      </c>
      <c r="K348" s="6">
        <f>VLOOKUP($A348,'Dim SKU'!$A:$R,12,FALSE)</f>
        <v>0</v>
      </c>
      <c r="L348" s="7">
        <f>VLOOKUP($A348,'Dim SKU'!$A:$R,14,FALSE)</f>
        <v>0</v>
      </c>
      <c r="M348" s="7">
        <f>YEAR($B348)</f>
        <v>0</v>
      </c>
    </row>
    <row r="349" spans="1:13">
      <c r="A349" t="s">
        <v>440</v>
      </c>
      <c r="B349" s="4">
        <v>44484</v>
      </c>
      <c r="C349">
        <v>2</v>
      </c>
      <c r="D349">
        <v>2</v>
      </c>
      <c r="E349">
        <v>0</v>
      </c>
      <c r="F349" s="5">
        <f>VLOOKUP($A349,'Dim SKU'!$A:$R,18,FALSE)</f>
        <v>0</v>
      </c>
      <c r="G349" s="5">
        <f>$C349*$F349</f>
        <v>0</v>
      </c>
      <c r="H349" s="5">
        <f>$D349*$F349</f>
        <v>0</v>
      </c>
      <c r="I349" s="5">
        <f>$E349*$F349</f>
        <v>0</v>
      </c>
      <c r="J349" s="6">
        <f>VLOOKUP($A349,'Dim SKU'!$A:$R,2,FALSE)</f>
        <v>0</v>
      </c>
      <c r="K349" s="6">
        <f>VLOOKUP($A349,'Dim SKU'!$A:$R,12,FALSE)</f>
        <v>0</v>
      </c>
      <c r="L349" s="7">
        <f>VLOOKUP($A349,'Dim SKU'!$A:$R,14,FALSE)</f>
        <v>0</v>
      </c>
      <c r="M349" s="7">
        <f>YEAR($B349)</f>
        <v>0</v>
      </c>
    </row>
    <row r="350" spans="1:13">
      <c r="A350" t="s">
        <v>441</v>
      </c>
      <c r="B350" s="4">
        <v>44484</v>
      </c>
      <c r="C350">
        <v>4</v>
      </c>
      <c r="D350">
        <v>4</v>
      </c>
      <c r="E350">
        <v>0</v>
      </c>
      <c r="F350" s="5">
        <f>VLOOKUP($A350,'Dim SKU'!$A:$R,18,FALSE)</f>
        <v>0</v>
      </c>
      <c r="G350" s="5">
        <f>$C350*$F350</f>
        <v>0</v>
      </c>
      <c r="H350" s="5">
        <f>$D350*$F350</f>
        <v>0</v>
      </c>
      <c r="I350" s="5">
        <f>$E350*$F350</f>
        <v>0</v>
      </c>
      <c r="J350" s="6">
        <f>VLOOKUP($A350,'Dim SKU'!$A:$R,2,FALSE)</f>
        <v>0</v>
      </c>
      <c r="K350" s="6">
        <f>VLOOKUP($A350,'Dim SKU'!$A:$R,12,FALSE)</f>
        <v>0</v>
      </c>
      <c r="L350" s="7">
        <f>VLOOKUP($A350,'Dim SKU'!$A:$R,14,FALSE)</f>
        <v>0</v>
      </c>
      <c r="M350" s="7">
        <f>YEAR($B350)</f>
        <v>0</v>
      </c>
    </row>
    <row r="351" spans="1:13">
      <c r="A351" t="s">
        <v>442</v>
      </c>
      <c r="B351" s="4">
        <v>44484</v>
      </c>
      <c r="C351">
        <v>3</v>
      </c>
      <c r="D351">
        <v>2</v>
      </c>
      <c r="E351">
        <v>0</v>
      </c>
      <c r="F351" s="5">
        <f>VLOOKUP($A351,'Dim SKU'!$A:$R,18,FALSE)</f>
        <v>0</v>
      </c>
      <c r="G351" s="5">
        <f>$C351*$F351</f>
        <v>0</v>
      </c>
      <c r="H351" s="5">
        <f>$D351*$F351</f>
        <v>0</v>
      </c>
      <c r="I351" s="5">
        <f>$E351*$F351</f>
        <v>0</v>
      </c>
      <c r="J351" s="6">
        <f>VLOOKUP($A351,'Dim SKU'!$A:$R,2,FALSE)</f>
        <v>0</v>
      </c>
      <c r="K351" s="6">
        <f>VLOOKUP($A351,'Dim SKU'!$A:$R,12,FALSE)</f>
        <v>0</v>
      </c>
      <c r="L351" s="7">
        <f>VLOOKUP($A351,'Dim SKU'!$A:$R,14,FALSE)</f>
        <v>0</v>
      </c>
      <c r="M351" s="7">
        <f>YEAR($B351)</f>
        <v>0</v>
      </c>
    </row>
    <row r="352" spans="1:13">
      <c r="A352" t="s">
        <v>443</v>
      </c>
      <c r="B352" s="4">
        <v>44484</v>
      </c>
      <c r="C352">
        <v>2</v>
      </c>
      <c r="D352">
        <v>2</v>
      </c>
      <c r="E352">
        <v>0</v>
      </c>
      <c r="F352" s="5">
        <f>VLOOKUP($A352,'Dim SKU'!$A:$R,18,FALSE)</f>
        <v>0</v>
      </c>
      <c r="G352" s="5">
        <f>$C352*$F352</f>
        <v>0</v>
      </c>
      <c r="H352" s="5">
        <f>$D352*$F352</f>
        <v>0</v>
      </c>
      <c r="I352" s="5">
        <f>$E352*$F352</f>
        <v>0</v>
      </c>
      <c r="J352" s="6">
        <f>VLOOKUP($A352,'Dim SKU'!$A:$R,2,FALSE)</f>
        <v>0</v>
      </c>
      <c r="K352" s="6">
        <f>VLOOKUP($A352,'Dim SKU'!$A:$R,12,FALSE)</f>
        <v>0</v>
      </c>
      <c r="L352" s="7">
        <f>VLOOKUP($A352,'Dim SKU'!$A:$R,14,FALSE)</f>
        <v>0</v>
      </c>
      <c r="M352" s="7">
        <f>YEAR($B352)</f>
        <v>0</v>
      </c>
    </row>
    <row r="353" spans="1:13">
      <c r="A353" t="s">
        <v>444</v>
      </c>
      <c r="B353" s="4">
        <v>44484</v>
      </c>
      <c r="C353">
        <v>7</v>
      </c>
      <c r="D353">
        <v>6</v>
      </c>
      <c r="E353">
        <v>0</v>
      </c>
      <c r="F353" s="5">
        <f>VLOOKUP($A353,'Dim SKU'!$A:$R,18,FALSE)</f>
        <v>0</v>
      </c>
      <c r="G353" s="5">
        <f>$C353*$F353</f>
        <v>0</v>
      </c>
      <c r="H353" s="5">
        <f>$D353*$F353</f>
        <v>0</v>
      </c>
      <c r="I353" s="5">
        <f>$E353*$F353</f>
        <v>0</v>
      </c>
      <c r="J353" s="6">
        <f>VLOOKUP($A353,'Dim SKU'!$A:$R,2,FALSE)</f>
        <v>0</v>
      </c>
      <c r="K353" s="6">
        <f>VLOOKUP($A353,'Dim SKU'!$A:$R,12,FALSE)</f>
        <v>0</v>
      </c>
      <c r="L353" s="7">
        <f>VLOOKUP($A353,'Dim SKU'!$A:$R,14,FALSE)</f>
        <v>0</v>
      </c>
      <c r="M353" s="7">
        <f>YEAR($B353)</f>
        <v>0</v>
      </c>
    </row>
    <row r="354" spans="1:13">
      <c r="A354" t="s">
        <v>445</v>
      </c>
      <c r="B354" s="4">
        <v>44484</v>
      </c>
      <c r="C354">
        <v>4</v>
      </c>
      <c r="D354">
        <v>4</v>
      </c>
      <c r="E354">
        <v>0</v>
      </c>
      <c r="F354" s="5">
        <f>VLOOKUP($A354,'Dim SKU'!$A:$R,18,FALSE)</f>
        <v>0</v>
      </c>
      <c r="G354" s="5">
        <f>$C354*$F354</f>
        <v>0</v>
      </c>
      <c r="H354" s="5">
        <f>$D354*$F354</f>
        <v>0</v>
      </c>
      <c r="I354" s="5">
        <f>$E354*$F354</f>
        <v>0</v>
      </c>
      <c r="J354" s="6">
        <f>VLOOKUP($A354,'Dim SKU'!$A:$R,2,FALSE)</f>
        <v>0</v>
      </c>
      <c r="K354" s="6">
        <f>VLOOKUP($A354,'Dim SKU'!$A:$R,12,FALSE)</f>
        <v>0</v>
      </c>
      <c r="L354" s="7">
        <f>VLOOKUP($A354,'Dim SKU'!$A:$R,14,FALSE)</f>
        <v>0</v>
      </c>
      <c r="M354" s="7">
        <f>YEAR($B354)</f>
        <v>0</v>
      </c>
    </row>
    <row r="355" spans="1:13">
      <c r="A355" t="s">
        <v>446</v>
      </c>
      <c r="B355" s="4">
        <v>44484</v>
      </c>
      <c r="C355">
        <v>3</v>
      </c>
      <c r="D355">
        <v>3</v>
      </c>
      <c r="E355">
        <v>0</v>
      </c>
      <c r="F355" s="5">
        <f>VLOOKUP($A355,'Dim SKU'!$A:$R,18,FALSE)</f>
        <v>0</v>
      </c>
      <c r="G355" s="5">
        <f>$C355*$F355</f>
        <v>0</v>
      </c>
      <c r="H355" s="5">
        <f>$D355*$F355</f>
        <v>0</v>
      </c>
      <c r="I355" s="5">
        <f>$E355*$F355</f>
        <v>0</v>
      </c>
      <c r="J355" s="6">
        <f>VLOOKUP($A355,'Dim SKU'!$A:$R,2,FALSE)</f>
        <v>0</v>
      </c>
      <c r="K355" s="6">
        <f>VLOOKUP($A355,'Dim SKU'!$A:$R,12,FALSE)</f>
        <v>0</v>
      </c>
      <c r="L355" s="7">
        <f>VLOOKUP($A355,'Dim SKU'!$A:$R,14,FALSE)</f>
        <v>0</v>
      </c>
      <c r="M355" s="7">
        <f>YEAR($B355)</f>
        <v>0</v>
      </c>
    </row>
    <row r="356" spans="1:13">
      <c r="A356" t="s">
        <v>447</v>
      </c>
      <c r="B356" s="4">
        <v>44484</v>
      </c>
      <c r="C356">
        <v>9</v>
      </c>
      <c r="D356">
        <v>9</v>
      </c>
      <c r="E356">
        <v>0</v>
      </c>
      <c r="F356" s="5">
        <f>VLOOKUP($A356,'Dim SKU'!$A:$R,18,FALSE)</f>
        <v>0</v>
      </c>
      <c r="G356" s="5">
        <f>$C356*$F356</f>
        <v>0</v>
      </c>
      <c r="H356" s="5">
        <f>$D356*$F356</f>
        <v>0</v>
      </c>
      <c r="I356" s="5">
        <f>$E356*$F356</f>
        <v>0</v>
      </c>
      <c r="J356" s="6">
        <f>VLOOKUP($A356,'Dim SKU'!$A:$R,2,FALSE)</f>
        <v>0</v>
      </c>
      <c r="K356" s="6">
        <f>VLOOKUP($A356,'Dim SKU'!$A:$R,12,FALSE)</f>
        <v>0</v>
      </c>
      <c r="L356" s="7">
        <f>VLOOKUP($A356,'Dim SKU'!$A:$R,14,FALSE)</f>
        <v>0</v>
      </c>
      <c r="M356" s="7">
        <f>YEAR($B356)</f>
        <v>0</v>
      </c>
    </row>
    <row r="357" spans="1:13">
      <c r="A357" t="s">
        <v>448</v>
      </c>
      <c r="B357" s="4">
        <v>44484</v>
      </c>
      <c r="C357">
        <v>6</v>
      </c>
      <c r="D357">
        <v>5</v>
      </c>
      <c r="E357">
        <v>0</v>
      </c>
      <c r="F357" s="5">
        <f>VLOOKUP($A357,'Dim SKU'!$A:$R,18,FALSE)</f>
        <v>0</v>
      </c>
      <c r="G357" s="5">
        <f>$C357*$F357</f>
        <v>0</v>
      </c>
      <c r="H357" s="5">
        <f>$D357*$F357</f>
        <v>0</v>
      </c>
      <c r="I357" s="5">
        <f>$E357*$F357</f>
        <v>0</v>
      </c>
      <c r="J357" s="6">
        <f>VLOOKUP($A357,'Dim SKU'!$A:$R,2,FALSE)</f>
        <v>0</v>
      </c>
      <c r="K357" s="6">
        <f>VLOOKUP($A357,'Dim SKU'!$A:$R,12,FALSE)</f>
        <v>0</v>
      </c>
      <c r="L357" s="7">
        <f>VLOOKUP($A357,'Dim SKU'!$A:$R,14,FALSE)</f>
        <v>0</v>
      </c>
      <c r="M357" s="7">
        <f>YEAR($B357)</f>
        <v>0</v>
      </c>
    </row>
    <row r="358" spans="1:13">
      <c r="A358" t="s">
        <v>449</v>
      </c>
      <c r="B358" s="4">
        <v>44484</v>
      </c>
      <c r="C358">
        <v>4</v>
      </c>
      <c r="D358">
        <v>4</v>
      </c>
      <c r="E358">
        <v>0</v>
      </c>
      <c r="F358" s="5">
        <f>VLOOKUP($A358,'Dim SKU'!$A:$R,18,FALSE)</f>
        <v>0</v>
      </c>
      <c r="G358" s="5">
        <f>$C358*$F358</f>
        <v>0</v>
      </c>
      <c r="H358" s="5">
        <f>$D358*$F358</f>
        <v>0</v>
      </c>
      <c r="I358" s="5">
        <f>$E358*$F358</f>
        <v>0</v>
      </c>
      <c r="J358" s="6">
        <f>VLOOKUP($A358,'Dim SKU'!$A:$R,2,FALSE)</f>
        <v>0</v>
      </c>
      <c r="K358" s="6">
        <f>VLOOKUP($A358,'Dim SKU'!$A:$R,12,FALSE)</f>
        <v>0</v>
      </c>
      <c r="L358" s="7">
        <f>VLOOKUP($A358,'Dim SKU'!$A:$R,14,FALSE)</f>
        <v>0</v>
      </c>
      <c r="M358" s="7">
        <f>YEAR($B358)</f>
        <v>0</v>
      </c>
    </row>
    <row r="359" spans="1:13">
      <c r="A359" t="s">
        <v>450</v>
      </c>
      <c r="B359" s="4">
        <v>44484</v>
      </c>
      <c r="C359">
        <v>11</v>
      </c>
      <c r="D359">
        <v>10</v>
      </c>
      <c r="E359">
        <v>0</v>
      </c>
      <c r="F359" s="5">
        <f>VLOOKUP($A359,'Dim SKU'!$A:$R,18,FALSE)</f>
        <v>0</v>
      </c>
      <c r="G359" s="5">
        <f>$C359*$F359</f>
        <v>0</v>
      </c>
      <c r="H359" s="5">
        <f>$D359*$F359</f>
        <v>0</v>
      </c>
      <c r="I359" s="5">
        <f>$E359*$F359</f>
        <v>0</v>
      </c>
      <c r="J359" s="6">
        <f>VLOOKUP($A359,'Dim SKU'!$A:$R,2,FALSE)</f>
        <v>0</v>
      </c>
      <c r="K359" s="6">
        <f>VLOOKUP($A359,'Dim SKU'!$A:$R,12,FALSE)</f>
        <v>0</v>
      </c>
      <c r="L359" s="7">
        <f>VLOOKUP($A359,'Dim SKU'!$A:$R,14,FALSE)</f>
        <v>0</v>
      </c>
      <c r="M359" s="7">
        <f>YEAR($B359)</f>
        <v>0</v>
      </c>
    </row>
    <row r="360" spans="1:13">
      <c r="A360" t="s">
        <v>451</v>
      </c>
      <c r="B360" s="4">
        <v>44484</v>
      </c>
      <c r="C360">
        <v>7</v>
      </c>
      <c r="D360">
        <v>6</v>
      </c>
      <c r="E360">
        <v>0</v>
      </c>
      <c r="F360" s="5">
        <f>VLOOKUP($A360,'Dim SKU'!$A:$R,18,FALSE)</f>
        <v>0</v>
      </c>
      <c r="G360" s="5">
        <f>$C360*$F360</f>
        <v>0</v>
      </c>
      <c r="H360" s="5">
        <f>$D360*$F360</f>
        <v>0</v>
      </c>
      <c r="I360" s="5">
        <f>$E360*$F360</f>
        <v>0</v>
      </c>
      <c r="J360" s="6">
        <f>VLOOKUP($A360,'Dim SKU'!$A:$R,2,FALSE)</f>
        <v>0</v>
      </c>
      <c r="K360" s="6">
        <f>VLOOKUP($A360,'Dim SKU'!$A:$R,12,FALSE)</f>
        <v>0</v>
      </c>
      <c r="L360" s="7">
        <f>VLOOKUP($A360,'Dim SKU'!$A:$R,14,FALSE)</f>
        <v>0</v>
      </c>
      <c r="M360" s="7">
        <f>YEAR($B360)</f>
        <v>0</v>
      </c>
    </row>
    <row r="361" spans="1:13">
      <c r="A361" t="s">
        <v>452</v>
      </c>
      <c r="B361" s="4">
        <v>44484</v>
      </c>
      <c r="C361">
        <v>4</v>
      </c>
      <c r="D361">
        <v>4</v>
      </c>
      <c r="E361">
        <v>0</v>
      </c>
      <c r="F361" s="5">
        <f>VLOOKUP($A361,'Dim SKU'!$A:$R,18,FALSE)</f>
        <v>0</v>
      </c>
      <c r="G361" s="5">
        <f>$C361*$F361</f>
        <v>0</v>
      </c>
      <c r="H361" s="5">
        <f>$D361*$F361</f>
        <v>0</v>
      </c>
      <c r="I361" s="5">
        <f>$E361*$F361</f>
        <v>0</v>
      </c>
      <c r="J361" s="6">
        <f>VLOOKUP($A361,'Dim SKU'!$A:$R,2,FALSE)</f>
        <v>0</v>
      </c>
      <c r="K361" s="6">
        <f>VLOOKUP($A361,'Dim SKU'!$A:$R,12,FALSE)</f>
        <v>0</v>
      </c>
      <c r="L361" s="7">
        <f>VLOOKUP($A361,'Dim SKU'!$A:$R,14,FALSE)</f>
        <v>0</v>
      </c>
      <c r="M361" s="7">
        <f>YEAR($B361)</f>
        <v>0</v>
      </c>
    </row>
    <row r="362" spans="1:13">
      <c r="A362" t="s">
        <v>453</v>
      </c>
      <c r="B362" s="4">
        <v>44484</v>
      </c>
      <c r="C362">
        <v>11</v>
      </c>
      <c r="D362">
        <v>10</v>
      </c>
      <c r="E362">
        <v>0</v>
      </c>
      <c r="F362" s="5">
        <f>VLOOKUP($A362,'Dim SKU'!$A:$R,18,FALSE)</f>
        <v>0</v>
      </c>
      <c r="G362" s="5">
        <f>$C362*$F362</f>
        <v>0</v>
      </c>
      <c r="H362" s="5">
        <f>$D362*$F362</f>
        <v>0</v>
      </c>
      <c r="I362" s="5">
        <f>$E362*$F362</f>
        <v>0</v>
      </c>
      <c r="J362" s="6">
        <f>VLOOKUP($A362,'Dim SKU'!$A:$R,2,FALSE)</f>
        <v>0</v>
      </c>
      <c r="K362" s="6">
        <f>VLOOKUP($A362,'Dim SKU'!$A:$R,12,FALSE)</f>
        <v>0</v>
      </c>
      <c r="L362" s="7">
        <f>VLOOKUP($A362,'Dim SKU'!$A:$R,14,FALSE)</f>
        <v>0</v>
      </c>
      <c r="M362" s="7">
        <f>YEAR($B362)</f>
        <v>0</v>
      </c>
    </row>
    <row r="363" spans="1:13">
      <c r="A363" t="s">
        <v>454</v>
      </c>
      <c r="B363" s="4">
        <v>44484</v>
      </c>
      <c r="C363">
        <v>7</v>
      </c>
      <c r="D363">
        <v>6</v>
      </c>
      <c r="E363">
        <v>0</v>
      </c>
      <c r="F363" s="5">
        <f>VLOOKUP($A363,'Dim SKU'!$A:$R,18,FALSE)</f>
        <v>0</v>
      </c>
      <c r="G363" s="5">
        <f>$C363*$F363</f>
        <v>0</v>
      </c>
      <c r="H363" s="5">
        <f>$D363*$F363</f>
        <v>0</v>
      </c>
      <c r="I363" s="5">
        <f>$E363*$F363</f>
        <v>0</v>
      </c>
      <c r="J363" s="6">
        <f>VLOOKUP($A363,'Dim SKU'!$A:$R,2,FALSE)</f>
        <v>0</v>
      </c>
      <c r="K363" s="6">
        <f>VLOOKUP($A363,'Dim SKU'!$A:$R,12,FALSE)</f>
        <v>0</v>
      </c>
      <c r="L363" s="7">
        <f>VLOOKUP($A363,'Dim SKU'!$A:$R,14,FALSE)</f>
        <v>0</v>
      </c>
      <c r="M363" s="7">
        <f>YEAR($B363)</f>
        <v>0</v>
      </c>
    </row>
    <row r="364" spans="1:13">
      <c r="A364" t="s">
        <v>455</v>
      </c>
      <c r="B364" s="4">
        <v>44484</v>
      </c>
      <c r="C364">
        <v>4</v>
      </c>
      <c r="D364">
        <v>4</v>
      </c>
      <c r="E364">
        <v>0</v>
      </c>
      <c r="F364" s="5">
        <f>VLOOKUP($A364,'Dim SKU'!$A:$R,18,FALSE)</f>
        <v>0</v>
      </c>
      <c r="G364" s="5">
        <f>$C364*$F364</f>
        <v>0</v>
      </c>
      <c r="H364" s="5">
        <f>$D364*$F364</f>
        <v>0</v>
      </c>
      <c r="I364" s="5">
        <f>$E364*$F364</f>
        <v>0</v>
      </c>
      <c r="J364" s="6">
        <f>VLOOKUP($A364,'Dim SKU'!$A:$R,2,FALSE)</f>
        <v>0</v>
      </c>
      <c r="K364" s="6">
        <f>VLOOKUP($A364,'Dim SKU'!$A:$R,12,FALSE)</f>
        <v>0</v>
      </c>
      <c r="L364" s="7">
        <f>VLOOKUP($A364,'Dim SKU'!$A:$R,14,FALSE)</f>
        <v>0</v>
      </c>
      <c r="M364" s="7">
        <f>YEAR($B364)</f>
        <v>0</v>
      </c>
    </row>
    <row r="365" spans="1:13">
      <c r="A365" t="s">
        <v>456</v>
      </c>
      <c r="B365" s="4">
        <v>44484</v>
      </c>
      <c r="C365">
        <v>9</v>
      </c>
      <c r="D365">
        <v>9</v>
      </c>
      <c r="E365">
        <v>0</v>
      </c>
      <c r="F365" s="5">
        <f>VLOOKUP($A365,'Dim SKU'!$A:$R,18,FALSE)</f>
        <v>0</v>
      </c>
      <c r="G365" s="5">
        <f>$C365*$F365</f>
        <v>0</v>
      </c>
      <c r="H365" s="5">
        <f>$D365*$F365</f>
        <v>0</v>
      </c>
      <c r="I365" s="5">
        <f>$E365*$F365</f>
        <v>0</v>
      </c>
      <c r="J365" s="6">
        <f>VLOOKUP($A365,'Dim SKU'!$A:$R,2,FALSE)</f>
        <v>0</v>
      </c>
      <c r="K365" s="6">
        <f>VLOOKUP($A365,'Dim SKU'!$A:$R,12,FALSE)</f>
        <v>0</v>
      </c>
      <c r="L365" s="7">
        <f>VLOOKUP($A365,'Dim SKU'!$A:$R,14,FALSE)</f>
        <v>0</v>
      </c>
      <c r="M365" s="7">
        <f>YEAR($B365)</f>
        <v>0</v>
      </c>
    </row>
    <row r="366" spans="1:13">
      <c r="A366" t="s">
        <v>457</v>
      </c>
      <c r="B366" s="4">
        <v>44484</v>
      </c>
      <c r="C366">
        <v>6</v>
      </c>
      <c r="D366">
        <v>5</v>
      </c>
      <c r="E366">
        <v>0</v>
      </c>
      <c r="F366" s="5">
        <f>VLOOKUP($A366,'Dim SKU'!$A:$R,18,FALSE)</f>
        <v>0</v>
      </c>
      <c r="G366" s="5">
        <f>$C366*$F366</f>
        <v>0</v>
      </c>
      <c r="H366" s="5">
        <f>$D366*$F366</f>
        <v>0</v>
      </c>
      <c r="I366" s="5">
        <f>$E366*$F366</f>
        <v>0</v>
      </c>
      <c r="J366" s="6">
        <f>VLOOKUP($A366,'Dim SKU'!$A:$R,2,FALSE)</f>
        <v>0</v>
      </c>
      <c r="K366" s="6">
        <f>VLOOKUP($A366,'Dim SKU'!$A:$R,12,FALSE)</f>
        <v>0</v>
      </c>
      <c r="L366" s="7">
        <f>VLOOKUP($A366,'Dim SKU'!$A:$R,14,FALSE)</f>
        <v>0</v>
      </c>
      <c r="M366" s="7">
        <f>YEAR($B366)</f>
        <v>0</v>
      </c>
    </row>
    <row r="367" spans="1:13">
      <c r="A367" t="s">
        <v>458</v>
      </c>
      <c r="B367" s="4">
        <v>44484</v>
      </c>
      <c r="C367">
        <v>4</v>
      </c>
      <c r="D367">
        <v>4</v>
      </c>
      <c r="E367">
        <v>0</v>
      </c>
      <c r="F367" s="5">
        <f>VLOOKUP($A367,'Dim SKU'!$A:$R,18,FALSE)</f>
        <v>0</v>
      </c>
      <c r="G367" s="5">
        <f>$C367*$F367</f>
        <v>0</v>
      </c>
      <c r="H367" s="5">
        <f>$D367*$F367</f>
        <v>0</v>
      </c>
      <c r="I367" s="5">
        <f>$E367*$F367</f>
        <v>0</v>
      </c>
      <c r="J367" s="6">
        <f>VLOOKUP($A367,'Dim SKU'!$A:$R,2,FALSE)</f>
        <v>0</v>
      </c>
      <c r="K367" s="6">
        <f>VLOOKUP($A367,'Dim SKU'!$A:$R,12,FALSE)</f>
        <v>0</v>
      </c>
      <c r="L367" s="7">
        <f>VLOOKUP($A367,'Dim SKU'!$A:$R,14,FALSE)</f>
        <v>0</v>
      </c>
      <c r="M367" s="7">
        <f>YEAR($B367)</f>
        <v>0</v>
      </c>
    </row>
    <row r="368" spans="1:13">
      <c r="A368" t="s">
        <v>459</v>
      </c>
      <c r="B368" s="4">
        <v>44484</v>
      </c>
      <c r="C368">
        <v>7</v>
      </c>
      <c r="D368">
        <v>6</v>
      </c>
      <c r="E368">
        <v>0</v>
      </c>
      <c r="F368" s="5">
        <f>VLOOKUP($A368,'Dim SKU'!$A:$R,18,FALSE)</f>
        <v>0</v>
      </c>
      <c r="G368" s="5">
        <f>$C368*$F368</f>
        <v>0</v>
      </c>
      <c r="H368" s="5">
        <f>$D368*$F368</f>
        <v>0</v>
      </c>
      <c r="I368" s="5">
        <f>$E368*$F368</f>
        <v>0</v>
      </c>
      <c r="J368" s="6">
        <f>VLOOKUP($A368,'Dim SKU'!$A:$R,2,FALSE)</f>
        <v>0</v>
      </c>
      <c r="K368" s="6">
        <f>VLOOKUP($A368,'Dim SKU'!$A:$R,12,FALSE)</f>
        <v>0</v>
      </c>
      <c r="L368" s="7">
        <f>VLOOKUP($A368,'Dim SKU'!$A:$R,14,FALSE)</f>
        <v>0</v>
      </c>
      <c r="M368" s="7">
        <f>YEAR($B368)</f>
        <v>0</v>
      </c>
    </row>
    <row r="369" spans="1:13">
      <c r="A369" t="s">
        <v>460</v>
      </c>
      <c r="B369" s="4">
        <v>44484</v>
      </c>
      <c r="C369">
        <v>4</v>
      </c>
      <c r="D369">
        <v>4</v>
      </c>
      <c r="E369">
        <v>0</v>
      </c>
      <c r="F369" s="5">
        <f>VLOOKUP($A369,'Dim SKU'!$A:$R,18,FALSE)</f>
        <v>0</v>
      </c>
      <c r="G369" s="5">
        <f>$C369*$F369</f>
        <v>0</v>
      </c>
      <c r="H369" s="5">
        <f>$D369*$F369</f>
        <v>0</v>
      </c>
      <c r="I369" s="5">
        <f>$E369*$F369</f>
        <v>0</v>
      </c>
      <c r="J369" s="6">
        <f>VLOOKUP($A369,'Dim SKU'!$A:$R,2,FALSE)</f>
        <v>0</v>
      </c>
      <c r="K369" s="6">
        <f>VLOOKUP($A369,'Dim SKU'!$A:$R,12,FALSE)</f>
        <v>0</v>
      </c>
      <c r="L369" s="7">
        <f>VLOOKUP($A369,'Dim SKU'!$A:$R,14,FALSE)</f>
        <v>0</v>
      </c>
      <c r="M369" s="7">
        <f>YEAR($B369)</f>
        <v>0</v>
      </c>
    </row>
    <row r="370" spans="1:13">
      <c r="A370" t="s">
        <v>461</v>
      </c>
      <c r="B370" s="4">
        <v>44484</v>
      </c>
      <c r="C370">
        <v>3</v>
      </c>
      <c r="D370">
        <v>3</v>
      </c>
      <c r="E370">
        <v>0</v>
      </c>
      <c r="F370" s="5">
        <f>VLOOKUP($A370,'Dim SKU'!$A:$R,18,FALSE)</f>
        <v>0</v>
      </c>
      <c r="G370" s="5">
        <f>$C370*$F370</f>
        <v>0</v>
      </c>
      <c r="H370" s="5">
        <f>$D370*$F370</f>
        <v>0</v>
      </c>
      <c r="I370" s="5">
        <f>$E370*$F370</f>
        <v>0</v>
      </c>
      <c r="J370" s="6">
        <f>VLOOKUP($A370,'Dim SKU'!$A:$R,2,FALSE)</f>
        <v>0</v>
      </c>
      <c r="K370" s="6">
        <f>VLOOKUP($A370,'Dim SKU'!$A:$R,12,FALSE)</f>
        <v>0</v>
      </c>
      <c r="L370" s="7">
        <f>VLOOKUP($A370,'Dim SKU'!$A:$R,14,FALSE)</f>
        <v>0</v>
      </c>
      <c r="M370" s="7">
        <f>YEAR($B370)</f>
        <v>0</v>
      </c>
    </row>
    <row r="371" spans="1:13">
      <c r="A371" t="s">
        <v>462</v>
      </c>
      <c r="B371" s="4">
        <v>44484</v>
      </c>
      <c r="C371">
        <v>4</v>
      </c>
      <c r="D371">
        <v>4</v>
      </c>
      <c r="E371">
        <v>0</v>
      </c>
      <c r="F371" s="5">
        <f>VLOOKUP($A371,'Dim SKU'!$A:$R,18,FALSE)</f>
        <v>0</v>
      </c>
      <c r="G371" s="5">
        <f>$C371*$F371</f>
        <v>0</v>
      </c>
      <c r="H371" s="5">
        <f>$D371*$F371</f>
        <v>0</v>
      </c>
      <c r="I371" s="5">
        <f>$E371*$F371</f>
        <v>0</v>
      </c>
      <c r="J371" s="6">
        <f>VLOOKUP($A371,'Dim SKU'!$A:$R,2,FALSE)</f>
        <v>0</v>
      </c>
      <c r="K371" s="6">
        <f>VLOOKUP($A371,'Dim SKU'!$A:$R,12,FALSE)</f>
        <v>0</v>
      </c>
      <c r="L371" s="7">
        <f>VLOOKUP($A371,'Dim SKU'!$A:$R,14,FALSE)</f>
        <v>0</v>
      </c>
      <c r="M371" s="7">
        <f>YEAR($B371)</f>
        <v>0</v>
      </c>
    </row>
    <row r="372" spans="1:13">
      <c r="A372" t="s">
        <v>463</v>
      </c>
      <c r="B372" s="4">
        <v>44484</v>
      </c>
      <c r="C372">
        <v>3</v>
      </c>
      <c r="D372">
        <v>2</v>
      </c>
      <c r="E372">
        <v>0</v>
      </c>
      <c r="F372" s="5">
        <f>VLOOKUP($A372,'Dim SKU'!$A:$R,18,FALSE)</f>
        <v>0</v>
      </c>
      <c r="G372" s="5">
        <f>$C372*$F372</f>
        <v>0</v>
      </c>
      <c r="H372" s="5">
        <f>$D372*$F372</f>
        <v>0</v>
      </c>
      <c r="I372" s="5">
        <f>$E372*$F372</f>
        <v>0</v>
      </c>
      <c r="J372" s="6">
        <f>VLOOKUP($A372,'Dim SKU'!$A:$R,2,FALSE)</f>
        <v>0</v>
      </c>
      <c r="K372" s="6">
        <f>VLOOKUP($A372,'Dim SKU'!$A:$R,12,FALSE)</f>
        <v>0</v>
      </c>
      <c r="L372" s="7">
        <f>VLOOKUP($A372,'Dim SKU'!$A:$R,14,FALSE)</f>
        <v>0</v>
      </c>
      <c r="M372" s="7">
        <f>YEAR($B372)</f>
        <v>0</v>
      </c>
    </row>
    <row r="373" spans="1:13">
      <c r="A373" t="s">
        <v>464</v>
      </c>
      <c r="B373" s="4">
        <v>44484</v>
      </c>
      <c r="C373">
        <v>2</v>
      </c>
      <c r="D373">
        <v>2</v>
      </c>
      <c r="E373">
        <v>0</v>
      </c>
      <c r="F373" s="5">
        <f>VLOOKUP($A373,'Dim SKU'!$A:$R,18,FALSE)</f>
        <v>0</v>
      </c>
      <c r="G373" s="5">
        <f>$C373*$F373</f>
        <v>0</v>
      </c>
      <c r="H373" s="5">
        <f>$D373*$F373</f>
        <v>0</v>
      </c>
      <c r="I373" s="5">
        <f>$E373*$F373</f>
        <v>0</v>
      </c>
      <c r="J373" s="6">
        <f>VLOOKUP($A373,'Dim SKU'!$A:$R,2,FALSE)</f>
        <v>0</v>
      </c>
      <c r="K373" s="6">
        <f>VLOOKUP($A373,'Dim SKU'!$A:$R,12,FALSE)</f>
        <v>0</v>
      </c>
      <c r="L373" s="7">
        <f>VLOOKUP($A373,'Dim SKU'!$A:$R,14,FALSE)</f>
        <v>0</v>
      </c>
      <c r="M373" s="7">
        <f>YEAR($B373)</f>
        <v>0</v>
      </c>
    </row>
    <row r="374" spans="1:13">
      <c r="A374" t="s">
        <v>465</v>
      </c>
      <c r="B374" s="4">
        <v>44484</v>
      </c>
      <c r="C374">
        <v>5</v>
      </c>
      <c r="D374">
        <v>5</v>
      </c>
      <c r="E374">
        <v>0</v>
      </c>
      <c r="F374" s="5">
        <f>VLOOKUP($A374,'Dim SKU'!$A:$R,18,FALSE)</f>
        <v>0</v>
      </c>
      <c r="G374" s="5">
        <f>$C374*$F374</f>
        <v>0</v>
      </c>
      <c r="H374" s="5">
        <f>$D374*$F374</f>
        <v>0</v>
      </c>
      <c r="I374" s="5">
        <f>$E374*$F374</f>
        <v>0</v>
      </c>
      <c r="J374" s="6">
        <f>VLOOKUP($A374,'Dim SKU'!$A:$R,2,FALSE)</f>
        <v>0</v>
      </c>
      <c r="K374" s="6">
        <f>VLOOKUP($A374,'Dim SKU'!$A:$R,12,FALSE)</f>
        <v>0</v>
      </c>
      <c r="L374" s="7">
        <f>VLOOKUP($A374,'Dim SKU'!$A:$R,14,FALSE)</f>
        <v>0</v>
      </c>
      <c r="M374" s="7">
        <f>YEAR($B374)</f>
        <v>0</v>
      </c>
    </row>
    <row r="375" spans="1:13">
      <c r="A375" t="s">
        <v>466</v>
      </c>
      <c r="B375" s="4">
        <v>44484</v>
      </c>
      <c r="C375">
        <v>3</v>
      </c>
      <c r="D375">
        <v>3</v>
      </c>
      <c r="E375">
        <v>0</v>
      </c>
      <c r="F375" s="5">
        <f>VLOOKUP($A375,'Dim SKU'!$A:$R,18,FALSE)</f>
        <v>0</v>
      </c>
      <c r="G375" s="5">
        <f>$C375*$F375</f>
        <v>0</v>
      </c>
      <c r="H375" s="5">
        <f>$D375*$F375</f>
        <v>0</v>
      </c>
      <c r="I375" s="5">
        <f>$E375*$F375</f>
        <v>0</v>
      </c>
      <c r="J375" s="6">
        <f>VLOOKUP($A375,'Dim SKU'!$A:$R,2,FALSE)</f>
        <v>0</v>
      </c>
      <c r="K375" s="6">
        <f>VLOOKUP($A375,'Dim SKU'!$A:$R,12,FALSE)</f>
        <v>0</v>
      </c>
      <c r="L375" s="7">
        <f>VLOOKUP($A375,'Dim SKU'!$A:$R,14,FALSE)</f>
        <v>0</v>
      </c>
      <c r="M375" s="7">
        <f>YEAR($B375)</f>
        <v>0</v>
      </c>
    </row>
    <row r="376" spans="1:13">
      <c r="A376" t="s">
        <v>467</v>
      </c>
      <c r="B376" s="4">
        <v>44484</v>
      </c>
      <c r="C376">
        <v>2</v>
      </c>
      <c r="D376">
        <v>2</v>
      </c>
      <c r="E376">
        <v>0</v>
      </c>
      <c r="F376" s="5">
        <f>VLOOKUP($A376,'Dim SKU'!$A:$R,18,FALSE)</f>
        <v>0</v>
      </c>
      <c r="G376" s="5">
        <f>$C376*$F376</f>
        <v>0</v>
      </c>
      <c r="H376" s="5">
        <f>$D376*$F376</f>
        <v>0</v>
      </c>
      <c r="I376" s="5">
        <f>$E376*$F376</f>
        <v>0</v>
      </c>
      <c r="J376" s="6">
        <f>VLOOKUP($A376,'Dim SKU'!$A:$R,2,FALSE)</f>
        <v>0</v>
      </c>
      <c r="K376" s="6">
        <f>VLOOKUP($A376,'Dim SKU'!$A:$R,12,FALSE)</f>
        <v>0</v>
      </c>
      <c r="L376" s="7">
        <f>VLOOKUP($A376,'Dim SKU'!$A:$R,14,FALSE)</f>
        <v>0</v>
      </c>
      <c r="M376" s="7">
        <f>YEAR($B376)</f>
        <v>0</v>
      </c>
    </row>
    <row r="377" spans="1:13">
      <c r="A377" t="s">
        <v>468</v>
      </c>
      <c r="B377" s="4">
        <v>44484</v>
      </c>
      <c r="C377">
        <v>8</v>
      </c>
      <c r="D377">
        <v>8</v>
      </c>
      <c r="E377">
        <v>0</v>
      </c>
      <c r="F377" s="5">
        <f>VLOOKUP($A377,'Dim SKU'!$A:$R,18,FALSE)</f>
        <v>0</v>
      </c>
      <c r="G377" s="5">
        <f>$C377*$F377</f>
        <v>0</v>
      </c>
      <c r="H377" s="5">
        <f>$D377*$F377</f>
        <v>0</v>
      </c>
      <c r="I377" s="5">
        <f>$E377*$F377</f>
        <v>0</v>
      </c>
      <c r="J377" s="6">
        <f>VLOOKUP($A377,'Dim SKU'!$A:$R,2,FALSE)</f>
        <v>0</v>
      </c>
      <c r="K377" s="6">
        <f>VLOOKUP($A377,'Dim SKU'!$A:$R,12,FALSE)</f>
        <v>0</v>
      </c>
      <c r="L377" s="7">
        <f>VLOOKUP($A377,'Dim SKU'!$A:$R,14,FALSE)</f>
        <v>0</v>
      </c>
      <c r="M377" s="7">
        <f>YEAR($B377)</f>
        <v>0</v>
      </c>
    </row>
    <row r="378" spans="1:13">
      <c r="A378" t="s">
        <v>469</v>
      </c>
      <c r="B378" s="4">
        <v>44484</v>
      </c>
      <c r="C378">
        <v>5</v>
      </c>
      <c r="D378">
        <v>5</v>
      </c>
      <c r="E378">
        <v>0</v>
      </c>
      <c r="F378" s="5">
        <f>VLOOKUP($A378,'Dim SKU'!$A:$R,18,FALSE)</f>
        <v>0</v>
      </c>
      <c r="G378" s="5">
        <f>$C378*$F378</f>
        <v>0</v>
      </c>
      <c r="H378" s="5">
        <f>$D378*$F378</f>
        <v>0</v>
      </c>
      <c r="I378" s="5">
        <f>$E378*$F378</f>
        <v>0</v>
      </c>
      <c r="J378" s="6">
        <f>VLOOKUP($A378,'Dim SKU'!$A:$R,2,FALSE)</f>
        <v>0</v>
      </c>
      <c r="K378" s="6">
        <f>VLOOKUP($A378,'Dim SKU'!$A:$R,12,FALSE)</f>
        <v>0</v>
      </c>
      <c r="L378" s="7">
        <f>VLOOKUP($A378,'Dim SKU'!$A:$R,14,FALSE)</f>
        <v>0</v>
      </c>
      <c r="M378" s="7">
        <f>YEAR($B378)</f>
        <v>0</v>
      </c>
    </row>
    <row r="379" spans="1:13">
      <c r="A379" t="s">
        <v>470</v>
      </c>
      <c r="B379" s="4">
        <v>44484</v>
      </c>
      <c r="C379">
        <v>3</v>
      </c>
      <c r="D379">
        <v>3</v>
      </c>
      <c r="E379">
        <v>0</v>
      </c>
      <c r="F379" s="5">
        <f>VLOOKUP($A379,'Dim SKU'!$A:$R,18,FALSE)</f>
        <v>0</v>
      </c>
      <c r="G379" s="5">
        <f>$C379*$F379</f>
        <v>0</v>
      </c>
      <c r="H379" s="5">
        <f>$D379*$F379</f>
        <v>0</v>
      </c>
      <c r="I379" s="5">
        <f>$E379*$F379</f>
        <v>0</v>
      </c>
      <c r="J379" s="6">
        <f>VLOOKUP($A379,'Dim SKU'!$A:$R,2,FALSE)</f>
        <v>0</v>
      </c>
      <c r="K379" s="6">
        <f>VLOOKUP($A379,'Dim SKU'!$A:$R,12,FALSE)</f>
        <v>0</v>
      </c>
      <c r="L379" s="7">
        <f>VLOOKUP($A379,'Dim SKU'!$A:$R,14,FALSE)</f>
        <v>0</v>
      </c>
      <c r="M379" s="7">
        <f>YEAR($B379)</f>
        <v>0</v>
      </c>
    </row>
    <row r="380" spans="1:13">
      <c r="A380" t="s">
        <v>471</v>
      </c>
      <c r="B380" s="4">
        <v>44484</v>
      </c>
      <c r="C380">
        <v>12</v>
      </c>
      <c r="D380">
        <v>11</v>
      </c>
      <c r="E380">
        <v>0</v>
      </c>
      <c r="F380" s="5">
        <f>VLOOKUP($A380,'Dim SKU'!$A:$R,18,FALSE)</f>
        <v>0</v>
      </c>
      <c r="G380" s="5">
        <f>$C380*$F380</f>
        <v>0</v>
      </c>
      <c r="H380" s="5">
        <f>$D380*$F380</f>
        <v>0</v>
      </c>
      <c r="I380" s="5">
        <f>$E380*$F380</f>
        <v>0</v>
      </c>
      <c r="J380" s="6">
        <f>VLOOKUP($A380,'Dim SKU'!$A:$R,2,FALSE)</f>
        <v>0</v>
      </c>
      <c r="K380" s="6">
        <f>VLOOKUP($A380,'Dim SKU'!$A:$R,12,FALSE)</f>
        <v>0</v>
      </c>
      <c r="L380" s="7">
        <f>VLOOKUP($A380,'Dim SKU'!$A:$R,14,FALSE)</f>
        <v>0</v>
      </c>
      <c r="M380" s="7">
        <f>YEAR($B380)</f>
        <v>0</v>
      </c>
    </row>
    <row r="381" spans="1:13">
      <c r="A381" t="s">
        <v>472</v>
      </c>
      <c r="B381" s="4">
        <v>44484</v>
      </c>
      <c r="C381">
        <v>7</v>
      </c>
      <c r="D381">
        <v>7</v>
      </c>
      <c r="E381">
        <v>0</v>
      </c>
      <c r="F381" s="5">
        <f>VLOOKUP($A381,'Dim SKU'!$A:$R,18,FALSE)</f>
        <v>0</v>
      </c>
      <c r="G381" s="5">
        <f>$C381*$F381</f>
        <v>0</v>
      </c>
      <c r="H381" s="5">
        <f>$D381*$F381</f>
        <v>0</v>
      </c>
      <c r="I381" s="5">
        <f>$E381*$F381</f>
        <v>0</v>
      </c>
      <c r="J381" s="6">
        <f>VLOOKUP($A381,'Dim SKU'!$A:$R,2,FALSE)</f>
        <v>0</v>
      </c>
      <c r="K381" s="6">
        <f>VLOOKUP($A381,'Dim SKU'!$A:$R,12,FALSE)</f>
        <v>0</v>
      </c>
      <c r="L381" s="7">
        <f>VLOOKUP($A381,'Dim SKU'!$A:$R,14,FALSE)</f>
        <v>0</v>
      </c>
      <c r="M381" s="7">
        <f>YEAR($B381)</f>
        <v>0</v>
      </c>
    </row>
    <row r="382" spans="1:13">
      <c r="A382" t="s">
        <v>473</v>
      </c>
      <c r="B382" s="4">
        <v>44484</v>
      </c>
      <c r="C382">
        <v>5</v>
      </c>
      <c r="D382">
        <v>4</v>
      </c>
      <c r="E382">
        <v>0</v>
      </c>
      <c r="F382" s="5">
        <f>VLOOKUP($A382,'Dim SKU'!$A:$R,18,FALSE)</f>
        <v>0</v>
      </c>
      <c r="G382" s="5">
        <f>$C382*$F382</f>
        <v>0</v>
      </c>
      <c r="H382" s="5">
        <f>$D382*$F382</f>
        <v>0</v>
      </c>
      <c r="I382" s="5">
        <f>$E382*$F382</f>
        <v>0</v>
      </c>
      <c r="J382" s="6">
        <f>VLOOKUP($A382,'Dim SKU'!$A:$R,2,FALSE)</f>
        <v>0</v>
      </c>
      <c r="K382" s="6">
        <f>VLOOKUP($A382,'Dim SKU'!$A:$R,12,FALSE)</f>
        <v>0</v>
      </c>
      <c r="L382" s="7">
        <f>VLOOKUP($A382,'Dim SKU'!$A:$R,14,FALSE)</f>
        <v>0</v>
      </c>
      <c r="M382" s="7">
        <f>YEAR($B382)</f>
        <v>0</v>
      </c>
    </row>
    <row r="383" spans="1:13">
      <c r="A383" t="s">
        <v>474</v>
      </c>
      <c r="B383" s="4">
        <v>44484</v>
      </c>
      <c r="C383">
        <v>14</v>
      </c>
      <c r="D383">
        <v>13</v>
      </c>
      <c r="E383">
        <v>0</v>
      </c>
      <c r="F383" s="5">
        <f>VLOOKUP($A383,'Dim SKU'!$A:$R,18,FALSE)</f>
        <v>0</v>
      </c>
      <c r="G383" s="5">
        <f>$C383*$F383</f>
        <v>0</v>
      </c>
      <c r="H383" s="5">
        <f>$D383*$F383</f>
        <v>0</v>
      </c>
      <c r="I383" s="5">
        <f>$E383*$F383</f>
        <v>0</v>
      </c>
      <c r="J383" s="6">
        <f>VLOOKUP($A383,'Dim SKU'!$A:$R,2,FALSE)</f>
        <v>0</v>
      </c>
      <c r="K383" s="6">
        <f>VLOOKUP($A383,'Dim SKU'!$A:$R,12,FALSE)</f>
        <v>0</v>
      </c>
      <c r="L383" s="7">
        <f>VLOOKUP($A383,'Dim SKU'!$A:$R,14,FALSE)</f>
        <v>0</v>
      </c>
      <c r="M383" s="7">
        <f>YEAR($B383)</f>
        <v>0</v>
      </c>
    </row>
    <row r="384" spans="1:13">
      <c r="A384" t="s">
        <v>475</v>
      </c>
      <c r="B384" s="4">
        <v>44484</v>
      </c>
      <c r="C384">
        <v>8</v>
      </c>
      <c r="D384">
        <v>8</v>
      </c>
      <c r="E384">
        <v>0</v>
      </c>
      <c r="F384" s="5">
        <f>VLOOKUP($A384,'Dim SKU'!$A:$R,18,FALSE)</f>
        <v>0</v>
      </c>
      <c r="G384" s="5">
        <f>$C384*$F384</f>
        <v>0</v>
      </c>
      <c r="H384" s="5">
        <f>$D384*$F384</f>
        <v>0</v>
      </c>
      <c r="I384" s="5">
        <f>$E384*$F384</f>
        <v>0</v>
      </c>
      <c r="J384" s="6">
        <f>VLOOKUP($A384,'Dim SKU'!$A:$R,2,FALSE)</f>
        <v>0</v>
      </c>
      <c r="K384" s="6">
        <f>VLOOKUP($A384,'Dim SKU'!$A:$R,12,FALSE)</f>
        <v>0</v>
      </c>
      <c r="L384" s="7">
        <f>VLOOKUP($A384,'Dim SKU'!$A:$R,14,FALSE)</f>
        <v>0</v>
      </c>
      <c r="M384" s="7">
        <f>YEAR($B384)</f>
        <v>0</v>
      </c>
    </row>
    <row r="385" spans="1:13">
      <c r="A385" t="s">
        <v>476</v>
      </c>
      <c r="B385" s="4">
        <v>44484</v>
      </c>
      <c r="C385">
        <v>6</v>
      </c>
      <c r="D385">
        <v>5</v>
      </c>
      <c r="E385">
        <v>0</v>
      </c>
      <c r="F385" s="5">
        <f>VLOOKUP($A385,'Dim SKU'!$A:$R,18,FALSE)</f>
        <v>0</v>
      </c>
      <c r="G385" s="5">
        <f>$C385*$F385</f>
        <v>0</v>
      </c>
      <c r="H385" s="5">
        <f>$D385*$F385</f>
        <v>0</v>
      </c>
      <c r="I385" s="5">
        <f>$E385*$F385</f>
        <v>0</v>
      </c>
      <c r="J385" s="6">
        <f>VLOOKUP($A385,'Dim SKU'!$A:$R,2,FALSE)</f>
        <v>0</v>
      </c>
      <c r="K385" s="6">
        <f>VLOOKUP($A385,'Dim SKU'!$A:$R,12,FALSE)</f>
        <v>0</v>
      </c>
      <c r="L385" s="7">
        <f>VLOOKUP($A385,'Dim SKU'!$A:$R,14,FALSE)</f>
        <v>0</v>
      </c>
      <c r="M385" s="7">
        <f>YEAR($B385)</f>
        <v>0</v>
      </c>
    </row>
    <row r="386" spans="1:13">
      <c r="A386" t="s">
        <v>477</v>
      </c>
      <c r="B386" s="4">
        <v>44484</v>
      </c>
      <c r="C386">
        <v>14</v>
      </c>
      <c r="D386">
        <v>13</v>
      </c>
      <c r="E386">
        <v>0</v>
      </c>
      <c r="F386" s="5">
        <f>VLOOKUP($A386,'Dim SKU'!$A:$R,18,FALSE)</f>
        <v>0</v>
      </c>
      <c r="G386" s="5">
        <f>$C386*$F386</f>
        <v>0</v>
      </c>
      <c r="H386" s="5">
        <f>$D386*$F386</f>
        <v>0</v>
      </c>
      <c r="I386" s="5">
        <f>$E386*$F386</f>
        <v>0</v>
      </c>
      <c r="J386" s="6">
        <f>VLOOKUP($A386,'Dim SKU'!$A:$R,2,FALSE)</f>
        <v>0</v>
      </c>
      <c r="K386" s="6">
        <f>VLOOKUP($A386,'Dim SKU'!$A:$R,12,FALSE)</f>
        <v>0</v>
      </c>
      <c r="L386" s="7">
        <f>VLOOKUP($A386,'Dim SKU'!$A:$R,14,FALSE)</f>
        <v>0</v>
      </c>
      <c r="M386" s="7">
        <f>YEAR($B386)</f>
        <v>0</v>
      </c>
    </row>
    <row r="387" spans="1:13">
      <c r="A387" t="s">
        <v>478</v>
      </c>
      <c r="B387" s="4">
        <v>44484</v>
      </c>
      <c r="C387">
        <v>8</v>
      </c>
      <c r="D387">
        <v>8</v>
      </c>
      <c r="E387">
        <v>0</v>
      </c>
      <c r="F387" s="5">
        <f>VLOOKUP($A387,'Dim SKU'!$A:$R,18,FALSE)</f>
        <v>0</v>
      </c>
      <c r="G387" s="5">
        <f>$C387*$F387</f>
        <v>0</v>
      </c>
      <c r="H387" s="5">
        <f>$D387*$F387</f>
        <v>0</v>
      </c>
      <c r="I387" s="5">
        <f>$E387*$F387</f>
        <v>0</v>
      </c>
      <c r="J387" s="6">
        <f>VLOOKUP($A387,'Dim SKU'!$A:$R,2,FALSE)</f>
        <v>0</v>
      </c>
      <c r="K387" s="6">
        <f>VLOOKUP($A387,'Dim SKU'!$A:$R,12,FALSE)</f>
        <v>0</v>
      </c>
      <c r="L387" s="7">
        <f>VLOOKUP($A387,'Dim SKU'!$A:$R,14,FALSE)</f>
        <v>0</v>
      </c>
      <c r="M387" s="7">
        <f>YEAR($B387)</f>
        <v>0</v>
      </c>
    </row>
    <row r="388" spans="1:13">
      <c r="A388" t="s">
        <v>479</v>
      </c>
      <c r="B388" s="4">
        <v>44484</v>
      </c>
      <c r="C388">
        <v>5</v>
      </c>
      <c r="D388">
        <v>5</v>
      </c>
      <c r="E388">
        <v>0</v>
      </c>
      <c r="F388" s="5">
        <f>VLOOKUP($A388,'Dim SKU'!$A:$R,18,FALSE)</f>
        <v>0</v>
      </c>
      <c r="G388" s="5">
        <f>$C388*$F388</f>
        <v>0</v>
      </c>
      <c r="H388" s="5">
        <f>$D388*$F388</f>
        <v>0</v>
      </c>
      <c r="I388" s="5">
        <f>$E388*$F388</f>
        <v>0</v>
      </c>
      <c r="J388" s="6">
        <f>VLOOKUP($A388,'Dim SKU'!$A:$R,2,FALSE)</f>
        <v>0</v>
      </c>
      <c r="K388" s="6">
        <f>VLOOKUP($A388,'Dim SKU'!$A:$R,12,FALSE)</f>
        <v>0</v>
      </c>
      <c r="L388" s="7">
        <f>VLOOKUP($A388,'Dim SKU'!$A:$R,14,FALSE)</f>
        <v>0</v>
      </c>
      <c r="M388" s="7">
        <f>YEAR($B388)</f>
        <v>0</v>
      </c>
    </row>
    <row r="389" spans="1:13">
      <c r="A389" t="s">
        <v>480</v>
      </c>
      <c r="B389" s="4">
        <v>44484</v>
      </c>
      <c r="C389">
        <v>12</v>
      </c>
      <c r="D389">
        <v>11</v>
      </c>
      <c r="E389">
        <v>0</v>
      </c>
      <c r="F389" s="5">
        <f>VLOOKUP($A389,'Dim SKU'!$A:$R,18,FALSE)</f>
        <v>0</v>
      </c>
      <c r="G389" s="5">
        <f>$C389*$F389</f>
        <v>0</v>
      </c>
      <c r="H389" s="5">
        <f>$D389*$F389</f>
        <v>0</v>
      </c>
      <c r="I389" s="5">
        <f>$E389*$F389</f>
        <v>0</v>
      </c>
      <c r="J389" s="6">
        <f>VLOOKUP($A389,'Dim SKU'!$A:$R,2,FALSE)</f>
        <v>0</v>
      </c>
      <c r="K389" s="6">
        <f>VLOOKUP($A389,'Dim SKU'!$A:$R,12,FALSE)</f>
        <v>0</v>
      </c>
      <c r="L389" s="7">
        <f>VLOOKUP($A389,'Dim SKU'!$A:$R,14,FALSE)</f>
        <v>0</v>
      </c>
      <c r="M389" s="7">
        <f>YEAR($B389)</f>
        <v>0</v>
      </c>
    </row>
    <row r="390" spans="1:13">
      <c r="A390" t="s">
        <v>481</v>
      </c>
      <c r="B390" s="4">
        <v>44484</v>
      </c>
      <c r="C390">
        <v>7</v>
      </c>
      <c r="D390">
        <v>6</v>
      </c>
      <c r="E390">
        <v>0</v>
      </c>
      <c r="F390" s="5">
        <f>VLOOKUP($A390,'Dim SKU'!$A:$R,18,FALSE)</f>
        <v>0</v>
      </c>
      <c r="G390" s="5">
        <f>$C390*$F390</f>
        <v>0</v>
      </c>
      <c r="H390" s="5">
        <f>$D390*$F390</f>
        <v>0</v>
      </c>
      <c r="I390" s="5">
        <f>$E390*$F390</f>
        <v>0</v>
      </c>
      <c r="J390" s="6">
        <f>VLOOKUP($A390,'Dim SKU'!$A:$R,2,FALSE)</f>
        <v>0</v>
      </c>
      <c r="K390" s="6">
        <f>VLOOKUP($A390,'Dim SKU'!$A:$R,12,FALSE)</f>
        <v>0</v>
      </c>
      <c r="L390" s="7">
        <f>VLOOKUP($A390,'Dim SKU'!$A:$R,14,FALSE)</f>
        <v>0</v>
      </c>
      <c r="M390" s="7">
        <f>YEAR($B390)</f>
        <v>0</v>
      </c>
    </row>
    <row r="391" spans="1:13">
      <c r="A391" t="s">
        <v>482</v>
      </c>
      <c r="B391" s="4">
        <v>44484</v>
      </c>
      <c r="C391">
        <v>5</v>
      </c>
      <c r="D391">
        <v>4</v>
      </c>
      <c r="E391">
        <v>0</v>
      </c>
      <c r="F391" s="5">
        <f>VLOOKUP($A391,'Dim SKU'!$A:$R,18,FALSE)</f>
        <v>0</v>
      </c>
      <c r="G391" s="5">
        <f>$C391*$F391</f>
        <v>0</v>
      </c>
      <c r="H391" s="5">
        <f>$D391*$F391</f>
        <v>0</v>
      </c>
      <c r="I391" s="5">
        <f>$E391*$F391</f>
        <v>0</v>
      </c>
      <c r="J391" s="6">
        <f>VLOOKUP($A391,'Dim SKU'!$A:$R,2,FALSE)</f>
        <v>0</v>
      </c>
      <c r="K391" s="6">
        <f>VLOOKUP($A391,'Dim SKU'!$A:$R,12,FALSE)</f>
        <v>0</v>
      </c>
      <c r="L391" s="7">
        <f>VLOOKUP($A391,'Dim SKU'!$A:$R,14,FALSE)</f>
        <v>0</v>
      </c>
      <c r="M391" s="7">
        <f>YEAR($B391)</f>
        <v>0</v>
      </c>
    </row>
    <row r="392" spans="1:13">
      <c r="A392" t="s">
        <v>483</v>
      </c>
      <c r="B392" s="4">
        <v>44484</v>
      </c>
      <c r="C392">
        <v>8</v>
      </c>
      <c r="D392">
        <v>8</v>
      </c>
      <c r="E392">
        <v>0</v>
      </c>
      <c r="F392" s="5">
        <f>VLOOKUP($A392,'Dim SKU'!$A:$R,18,FALSE)</f>
        <v>0</v>
      </c>
      <c r="G392" s="5">
        <f>$C392*$F392</f>
        <v>0</v>
      </c>
      <c r="H392" s="5">
        <f>$D392*$F392</f>
        <v>0</v>
      </c>
      <c r="I392" s="5">
        <f>$E392*$F392</f>
        <v>0</v>
      </c>
      <c r="J392" s="6">
        <f>VLOOKUP($A392,'Dim SKU'!$A:$R,2,FALSE)</f>
        <v>0</v>
      </c>
      <c r="K392" s="6">
        <f>VLOOKUP($A392,'Dim SKU'!$A:$R,12,FALSE)</f>
        <v>0</v>
      </c>
      <c r="L392" s="7">
        <f>VLOOKUP($A392,'Dim SKU'!$A:$R,14,FALSE)</f>
        <v>0</v>
      </c>
      <c r="M392" s="7">
        <f>YEAR($B392)</f>
        <v>0</v>
      </c>
    </row>
    <row r="393" spans="1:13">
      <c r="A393" t="s">
        <v>484</v>
      </c>
      <c r="B393" s="4">
        <v>44484</v>
      </c>
      <c r="C393">
        <v>5</v>
      </c>
      <c r="D393">
        <v>5</v>
      </c>
      <c r="E393">
        <v>0</v>
      </c>
      <c r="F393" s="5">
        <f>VLOOKUP($A393,'Dim SKU'!$A:$R,18,FALSE)</f>
        <v>0</v>
      </c>
      <c r="G393" s="5">
        <f>$C393*$F393</f>
        <v>0</v>
      </c>
      <c r="H393" s="5">
        <f>$D393*$F393</f>
        <v>0</v>
      </c>
      <c r="I393" s="5">
        <f>$E393*$F393</f>
        <v>0</v>
      </c>
      <c r="J393" s="6">
        <f>VLOOKUP($A393,'Dim SKU'!$A:$R,2,FALSE)</f>
        <v>0</v>
      </c>
      <c r="K393" s="6">
        <f>VLOOKUP($A393,'Dim SKU'!$A:$R,12,FALSE)</f>
        <v>0</v>
      </c>
      <c r="L393" s="7">
        <f>VLOOKUP($A393,'Dim SKU'!$A:$R,14,FALSE)</f>
        <v>0</v>
      </c>
      <c r="M393" s="7">
        <f>YEAR($B393)</f>
        <v>0</v>
      </c>
    </row>
    <row r="394" spans="1:13">
      <c r="A394" t="s">
        <v>485</v>
      </c>
      <c r="B394" s="4">
        <v>44484</v>
      </c>
      <c r="C394">
        <v>3</v>
      </c>
      <c r="D394">
        <v>3</v>
      </c>
      <c r="E394">
        <v>0</v>
      </c>
      <c r="F394" s="5">
        <f>VLOOKUP($A394,'Dim SKU'!$A:$R,18,FALSE)</f>
        <v>0</v>
      </c>
      <c r="G394" s="5">
        <f>$C394*$F394</f>
        <v>0</v>
      </c>
      <c r="H394" s="5">
        <f>$D394*$F394</f>
        <v>0</v>
      </c>
      <c r="I394" s="5">
        <f>$E394*$F394</f>
        <v>0</v>
      </c>
      <c r="J394" s="6">
        <f>VLOOKUP($A394,'Dim SKU'!$A:$R,2,FALSE)</f>
        <v>0</v>
      </c>
      <c r="K394" s="6">
        <f>VLOOKUP($A394,'Dim SKU'!$A:$R,12,FALSE)</f>
        <v>0</v>
      </c>
      <c r="L394" s="7">
        <f>VLOOKUP($A394,'Dim SKU'!$A:$R,14,FALSE)</f>
        <v>0</v>
      </c>
      <c r="M394" s="7">
        <f>YEAR($B394)</f>
        <v>0</v>
      </c>
    </row>
    <row r="395" spans="1:13">
      <c r="A395" t="s">
        <v>486</v>
      </c>
      <c r="B395" s="4">
        <v>44484</v>
      </c>
      <c r="C395">
        <v>5</v>
      </c>
      <c r="D395">
        <v>5</v>
      </c>
      <c r="E395">
        <v>0</v>
      </c>
      <c r="F395" s="5">
        <f>VLOOKUP($A395,'Dim SKU'!$A:$R,18,FALSE)</f>
        <v>0</v>
      </c>
      <c r="G395" s="5">
        <f>$C395*$F395</f>
        <v>0</v>
      </c>
      <c r="H395" s="5">
        <f>$D395*$F395</f>
        <v>0</v>
      </c>
      <c r="I395" s="5">
        <f>$E395*$F395</f>
        <v>0</v>
      </c>
      <c r="J395" s="6">
        <f>VLOOKUP($A395,'Dim SKU'!$A:$R,2,FALSE)</f>
        <v>0</v>
      </c>
      <c r="K395" s="6">
        <f>VLOOKUP($A395,'Dim SKU'!$A:$R,12,FALSE)</f>
        <v>0</v>
      </c>
      <c r="L395" s="7">
        <f>VLOOKUP($A395,'Dim SKU'!$A:$R,14,FALSE)</f>
        <v>0</v>
      </c>
      <c r="M395" s="7">
        <f>YEAR($B395)</f>
        <v>0</v>
      </c>
    </row>
    <row r="396" spans="1:13">
      <c r="A396" t="s">
        <v>487</v>
      </c>
      <c r="B396" s="4">
        <v>44484</v>
      </c>
      <c r="C396">
        <v>3</v>
      </c>
      <c r="D396">
        <v>3</v>
      </c>
      <c r="E396">
        <v>0</v>
      </c>
      <c r="F396" s="5">
        <f>VLOOKUP($A396,'Dim SKU'!$A:$R,18,FALSE)</f>
        <v>0</v>
      </c>
      <c r="G396" s="5">
        <f>$C396*$F396</f>
        <v>0</v>
      </c>
      <c r="H396" s="5">
        <f>$D396*$F396</f>
        <v>0</v>
      </c>
      <c r="I396" s="5">
        <f>$E396*$F396</f>
        <v>0</v>
      </c>
      <c r="J396" s="6">
        <f>VLOOKUP($A396,'Dim SKU'!$A:$R,2,FALSE)</f>
        <v>0</v>
      </c>
      <c r="K396" s="6">
        <f>VLOOKUP($A396,'Dim SKU'!$A:$R,12,FALSE)</f>
        <v>0</v>
      </c>
      <c r="L396" s="7">
        <f>VLOOKUP($A396,'Dim SKU'!$A:$R,14,FALSE)</f>
        <v>0</v>
      </c>
      <c r="M396" s="7">
        <f>YEAR($B396)</f>
        <v>0</v>
      </c>
    </row>
    <row r="397" spans="1:13">
      <c r="A397" t="s">
        <v>488</v>
      </c>
      <c r="B397" s="4">
        <v>44484</v>
      </c>
      <c r="C397">
        <v>2</v>
      </c>
      <c r="D397">
        <v>2</v>
      </c>
      <c r="E397">
        <v>0</v>
      </c>
      <c r="F397" s="5">
        <f>VLOOKUP($A397,'Dim SKU'!$A:$R,18,FALSE)</f>
        <v>0</v>
      </c>
      <c r="G397" s="5">
        <f>$C397*$F397</f>
        <v>0</v>
      </c>
      <c r="H397" s="5">
        <f>$D397*$F397</f>
        <v>0</v>
      </c>
      <c r="I397" s="5">
        <f>$E397*$F397</f>
        <v>0</v>
      </c>
      <c r="J397" s="6">
        <f>VLOOKUP($A397,'Dim SKU'!$A:$R,2,FALSE)</f>
        <v>0</v>
      </c>
      <c r="K397" s="6">
        <f>VLOOKUP($A397,'Dim SKU'!$A:$R,12,FALSE)</f>
        <v>0</v>
      </c>
      <c r="L397" s="7">
        <f>VLOOKUP($A397,'Dim SKU'!$A:$R,14,FALSE)</f>
        <v>0</v>
      </c>
      <c r="M397" s="7">
        <f>YEAR($B397)</f>
        <v>0</v>
      </c>
    </row>
    <row r="398" spans="1:13">
      <c r="A398" t="s">
        <v>93</v>
      </c>
      <c r="B398" s="4">
        <v>44211</v>
      </c>
      <c r="C398">
        <v>2</v>
      </c>
      <c r="D398">
        <v>2</v>
      </c>
      <c r="E398">
        <v>0</v>
      </c>
      <c r="F398" s="5">
        <f>VLOOKUP($A398,'Dim SKU'!$A:$R,18,FALSE)</f>
        <v>0</v>
      </c>
      <c r="G398" s="5">
        <f>$C398*$F398</f>
        <v>0</v>
      </c>
      <c r="H398" s="5">
        <f>$D398*$F398</f>
        <v>0</v>
      </c>
      <c r="I398" s="5">
        <f>$E398*$F398</f>
        <v>0</v>
      </c>
      <c r="J398" s="6">
        <f>VLOOKUP($A398,'Dim SKU'!$A:$R,2,FALSE)</f>
        <v>0</v>
      </c>
      <c r="K398" s="6">
        <f>VLOOKUP($A398,'Dim SKU'!$A:$R,12,FALSE)</f>
        <v>0</v>
      </c>
      <c r="L398" s="7">
        <f>VLOOKUP($A398,'Dim SKU'!$A:$R,14,FALSE)</f>
        <v>0</v>
      </c>
      <c r="M398" s="7">
        <f>YEAR($B398)</f>
        <v>0</v>
      </c>
    </row>
    <row r="399" spans="1:13">
      <c r="A399" t="s">
        <v>94</v>
      </c>
      <c r="B399" s="4">
        <v>44211</v>
      </c>
      <c r="C399">
        <v>1</v>
      </c>
      <c r="D399">
        <v>1</v>
      </c>
      <c r="E399">
        <v>0</v>
      </c>
      <c r="F399" s="5">
        <f>VLOOKUP($A399,'Dim SKU'!$A:$R,18,FALSE)</f>
        <v>0</v>
      </c>
      <c r="G399" s="5">
        <f>$C399*$F399</f>
        <v>0</v>
      </c>
      <c r="H399" s="5">
        <f>$D399*$F399</f>
        <v>0</v>
      </c>
      <c r="I399" s="5">
        <f>$E399*$F399</f>
        <v>0</v>
      </c>
      <c r="J399" s="6">
        <f>VLOOKUP($A399,'Dim SKU'!$A:$R,2,FALSE)</f>
        <v>0</v>
      </c>
      <c r="K399" s="6">
        <f>VLOOKUP($A399,'Dim SKU'!$A:$R,12,FALSE)</f>
        <v>0</v>
      </c>
      <c r="L399" s="7">
        <f>VLOOKUP($A399,'Dim SKU'!$A:$R,14,FALSE)</f>
        <v>0</v>
      </c>
      <c r="M399" s="7">
        <f>YEAR($B399)</f>
        <v>0</v>
      </c>
    </row>
    <row r="400" spans="1:13">
      <c r="A400" t="s">
        <v>95</v>
      </c>
      <c r="B400" s="4">
        <v>44211</v>
      </c>
      <c r="C400">
        <v>1</v>
      </c>
      <c r="D400">
        <v>1</v>
      </c>
      <c r="E400">
        <v>0</v>
      </c>
      <c r="F400" s="5">
        <f>VLOOKUP($A400,'Dim SKU'!$A:$R,18,FALSE)</f>
        <v>0</v>
      </c>
      <c r="G400" s="5">
        <f>$C400*$F400</f>
        <v>0</v>
      </c>
      <c r="H400" s="5">
        <f>$D400*$F400</f>
        <v>0</v>
      </c>
      <c r="I400" s="5">
        <f>$E400*$F400</f>
        <v>0</v>
      </c>
      <c r="J400" s="6">
        <f>VLOOKUP($A400,'Dim SKU'!$A:$R,2,FALSE)</f>
        <v>0</v>
      </c>
      <c r="K400" s="6">
        <f>VLOOKUP($A400,'Dim SKU'!$A:$R,12,FALSE)</f>
        <v>0</v>
      </c>
      <c r="L400" s="7">
        <f>VLOOKUP($A400,'Dim SKU'!$A:$R,14,FALSE)</f>
        <v>0</v>
      </c>
      <c r="M400" s="7">
        <f>YEAR($B400)</f>
        <v>0</v>
      </c>
    </row>
    <row r="401" spans="1:13">
      <c r="A401" t="s">
        <v>96</v>
      </c>
      <c r="B401" s="4">
        <v>44211</v>
      </c>
      <c r="C401">
        <v>3</v>
      </c>
      <c r="D401">
        <v>3</v>
      </c>
      <c r="E401">
        <v>0</v>
      </c>
      <c r="F401" s="5">
        <f>VLOOKUP($A401,'Dim SKU'!$A:$R,18,FALSE)</f>
        <v>0</v>
      </c>
      <c r="G401" s="5">
        <f>$C401*$F401</f>
        <v>0</v>
      </c>
      <c r="H401" s="5">
        <f>$D401*$F401</f>
        <v>0</v>
      </c>
      <c r="I401" s="5">
        <f>$E401*$F401</f>
        <v>0</v>
      </c>
      <c r="J401" s="6">
        <f>VLOOKUP($A401,'Dim SKU'!$A:$R,2,FALSE)</f>
        <v>0</v>
      </c>
      <c r="K401" s="6">
        <f>VLOOKUP($A401,'Dim SKU'!$A:$R,12,FALSE)</f>
        <v>0</v>
      </c>
      <c r="L401" s="7">
        <f>VLOOKUP($A401,'Dim SKU'!$A:$R,14,FALSE)</f>
        <v>0</v>
      </c>
      <c r="M401" s="7">
        <f>YEAR($B401)</f>
        <v>0</v>
      </c>
    </row>
    <row r="402" spans="1:13">
      <c r="A402" t="s">
        <v>97</v>
      </c>
      <c r="B402" s="4">
        <v>44211</v>
      </c>
      <c r="C402">
        <v>2</v>
      </c>
      <c r="D402">
        <v>1</v>
      </c>
      <c r="E402">
        <v>0</v>
      </c>
      <c r="F402" s="5">
        <f>VLOOKUP($A402,'Dim SKU'!$A:$R,18,FALSE)</f>
        <v>0</v>
      </c>
      <c r="G402" s="5">
        <f>$C402*$F402</f>
        <v>0</v>
      </c>
      <c r="H402" s="5">
        <f>$D402*$F402</f>
        <v>0</v>
      </c>
      <c r="I402" s="5">
        <f>$E402*$F402</f>
        <v>0</v>
      </c>
      <c r="J402" s="6">
        <f>VLOOKUP($A402,'Dim SKU'!$A:$R,2,FALSE)</f>
        <v>0</v>
      </c>
      <c r="K402" s="6">
        <f>VLOOKUP($A402,'Dim SKU'!$A:$R,12,FALSE)</f>
        <v>0</v>
      </c>
      <c r="L402" s="7">
        <f>VLOOKUP($A402,'Dim SKU'!$A:$R,14,FALSE)</f>
        <v>0</v>
      </c>
      <c r="M402" s="7">
        <f>YEAR($B402)</f>
        <v>0</v>
      </c>
    </row>
    <row r="403" spans="1:13">
      <c r="A403" t="s">
        <v>98</v>
      </c>
      <c r="B403" s="4">
        <v>44211</v>
      </c>
      <c r="C403">
        <v>1</v>
      </c>
      <c r="D403">
        <v>1</v>
      </c>
      <c r="E403">
        <v>0</v>
      </c>
      <c r="F403" s="5">
        <f>VLOOKUP($A403,'Dim SKU'!$A:$R,18,FALSE)</f>
        <v>0</v>
      </c>
      <c r="G403" s="5">
        <f>$C403*$F403</f>
        <v>0</v>
      </c>
      <c r="H403" s="5">
        <f>$D403*$F403</f>
        <v>0</v>
      </c>
      <c r="I403" s="5">
        <f>$E403*$F403</f>
        <v>0</v>
      </c>
      <c r="J403" s="6">
        <f>VLOOKUP($A403,'Dim SKU'!$A:$R,2,FALSE)</f>
        <v>0</v>
      </c>
      <c r="K403" s="6">
        <f>VLOOKUP($A403,'Dim SKU'!$A:$R,12,FALSE)</f>
        <v>0</v>
      </c>
      <c r="L403" s="7">
        <f>VLOOKUP($A403,'Dim SKU'!$A:$R,14,FALSE)</f>
        <v>0</v>
      </c>
      <c r="M403" s="7">
        <f>YEAR($B403)</f>
        <v>0</v>
      </c>
    </row>
    <row r="404" spans="1:13">
      <c r="A404" t="s">
        <v>99</v>
      </c>
      <c r="B404" s="4">
        <v>44211</v>
      </c>
      <c r="C404">
        <v>4</v>
      </c>
      <c r="D404">
        <v>4</v>
      </c>
      <c r="E404">
        <v>0</v>
      </c>
      <c r="F404" s="5">
        <f>VLOOKUP($A404,'Dim SKU'!$A:$R,18,FALSE)</f>
        <v>0</v>
      </c>
      <c r="G404" s="5">
        <f>$C404*$F404</f>
        <v>0</v>
      </c>
      <c r="H404" s="5">
        <f>$D404*$F404</f>
        <v>0</v>
      </c>
      <c r="I404" s="5">
        <f>$E404*$F404</f>
        <v>0</v>
      </c>
      <c r="J404" s="6">
        <f>VLOOKUP($A404,'Dim SKU'!$A:$R,2,FALSE)</f>
        <v>0</v>
      </c>
      <c r="K404" s="6">
        <f>VLOOKUP($A404,'Dim SKU'!$A:$R,12,FALSE)</f>
        <v>0</v>
      </c>
      <c r="L404" s="7">
        <f>VLOOKUP($A404,'Dim SKU'!$A:$R,14,FALSE)</f>
        <v>0</v>
      </c>
      <c r="M404" s="7">
        <f>YEAR($B404)</f>
        <v>0</v>
      </c>
    </row>
    <row r="405" spans="1:13">
      <c r="A405" t="s">
        <v>100</v>
      </c>
      <c r="B405" s="4">
        <v>44211</v>
      </c>
      <c r="C405">
        <v>2</v>
      </c>
      <c r="D405">
        <v>2</v>
      </c>
      <c r="E405">
        <v>0</v>
      </c>
      <c r="F405" s="5">
        <f>VLOOKUP($A405,'Dim SKU'!$A:$R,18,FALSE)</f>
        <v>0</v>
      </c>
      <c r="G405" s="5">
        <f>$C405*$F405</f>
        <v>0</v>
      </c>
      <c r="H405" s="5">
        <f>$D405*$F405</f>
        <v>0</v>
      </c>
      <c r="I405" s="5">
        <f>$E405*$F405</f>
        <v>0</v>
      </c>
      <c r="J405" s="6">
        <f>VLOOKUP($A405,'Dim SKU'!$A:$R,2,FALSE)</f>
        <v>0</v>
      </c>
      <c r="K405" s="6">
        <f>VLOOKUP($A405,'Dim SKU'!$A:$R,12,FALSE)</f>
        <v>0</v>
      </c>
      <c r="L405" s="7">
        <f>VLOOKUP($A405,'Dim SKU'!$A:$R,14,FALSE)</f>
        <v>0</v>
      </c>
      <c r="M405" s="7">
        <f>YEAR($B405)</f>
        <v>0</v>
      </c>
    </row>
    <row r="406" spans="1:13">
      <c r="A406" t="s">
        <v>101</v>
      </c>
      <c r="B406" s="4">
        <v>44211</v>
      </c>
      <c r="C406">
        <v>2</v>
      </c>
      <c r="D406">
        <v>1</v>
      </c>
      <c r="E406">
        <v>0</v>
      </c>
      <c r="F406" s="5">
        <f>VLOOKUP($A406,'Dim SKU'!$A:$R,18,FALSE)</f>
        <v>0</v>
      </c>
      <c r="G406" s="5">
        <f>$C406*$F406</f>
        <v>0</v>
      </c>
      <c r="H406" s="5">
        <f>$D406*$F406</f>
        <v>0</v>
      </c>
      <c r="I406" s="5">
        <f>$E406*$F406</f>
        <v>0</v>
      </c>
      <c r="J406" s="6">
        <f>VLOOKUP($A406,'Dim SKU'!$A:$R,2,FALSE)</f>
        <v>0</v>
      </c>
      <c r="K406" s="6">
        <f>VLOOKUP($A406,'Dim SKU'!$A:$R,12,FALSE)</f>
        <v>0</v>
      </c>
      <c r="L406" s="7">
        <f>VLOOKUP($A406,'Dim SKU'!$A:$R,14,FALSE)</f>
        <v>0</v>
      </c>
      <c r="M406" s="7">
        <f>YEAR($B406)</f>
        <v>0</v>
      </c>
    </row>
    <row r="407" spans="1:13">
      <c r="A407" t="s">
        <v>102</v>
      </c>
      <c r="B407" s="4">
        <v>44211</v>
      </c>
      <c r="C407">
        <v>5</v>
      </c>
      <c r="D407">
        <v>4</v>
      </c>
      <c r="E407">
        <v>1</v>
      </c>
      <c r="F407" s="5">
        <f>VLOOKUP($A407,'Dim SKU'!$A:$R,18,FALSE)</f>
        <v>0</v>
      </c>
      <c r="G407" s="5">
        <f>$C407*$F407</f>
        <v>0</v>
      </c>
      <c r="H407" s="5">
        <f>$D407*$F407</f>
        <v>0</v>
      </c>
      <c r="I407" s="5">
        <f>$E407*$F407</f>
        <v>0</v>
      </c>
      <c r="J407" s="6">
        <f>VLOOKUP($A407,'Dim SKU'!$A:$R,2,FALSE)</f>
        <v>0</v>
      </c>
      <c r="K407" s="6">
        <f>VLOOKUP($A407,'Dim SKU'!$A:$R,12,FALSE)</f>
        <v>0</v>
      </c>
      <c r="L407" s="7">
        <f>VLOOKUP($A407,'Dim SKU'!$A:$R,14,FALSE)</f>
        <v>0</v>
      </c>
      <c r="M407" s="7">
        <f>YEAR($B407)</f>
        <v>0</v>
      </c>
    </row>
    <row r="408" spans="1:13">
      <c r="A408" t="s">
        <v>103</v>
      </c>
      <c r="B408" s="4">
        <v>44211</v>
      </c>
      <c r="C408">
        <v>3</v>
      </c>
      <c r="D408">
        <v>2</v>
      </c>
      <c r="E408">
        <v>0</v>
      </c>
      <c r="F408" s="5">
        <f>VLOOKUP($A408,'Dim SKU'!$A:$R,18,FALSE)</f>
        <v>0</v>
      </c>
      <c r="G408" s="5">
        <f>$C408*$F408</f>
        <v>0</v>
      </c>
      <c r="H408" s="5">
        <f>$D408*$F408</f>
        <v>0</v>
      </c>
      <c r="I408" s="5">
        <f>$E408*$F408</f>
        <v>0</v>
      </c>
      <c r="J408" s="6">
        <f>VLOOKUP($A408,'Dim SKU'!$A:$R,2,FALSE)</f>
        <v>0</v>
      </c>
      <c r="K408" s="6">
        <f>VLOOKUP($A408,'Dim SKU'!$A:$R,12,FALSE)</f>
        <v>0</v>
      </c>
      <c r="L408" s="7">
        <f>VLOOKUP($A408,'Dim SKU'!$A:$R,14,FALSE)</f>
        <v>0</v>
      </c>
      <c r="M408" s="7">
        <f>YEAR($B408)</f>
        <v>0</v>
      </c>
    </row>
    <row r="409" spans="1:13">
      <c r="A409" t="s">
        <v>104</v>
      </c>
      <c r="B409" s="4">
        <v>44211</v>
      </c>
      <c r="C409">
        <v>2</v>
      </c>
      <c r="D409">
        <v>2</v>
      </c>
      <c r="E409">
        <v>0</v>
      </c>
      <c r="F409" s="5">
        <f>VLOOKUP($A409,'Dim SKU'!$A:$R,18,FALSE)</f>
        <v>0</v>
      </c>
      <c r="G409" s="5">
        <f>$C409*$F409</f>
        <v>0</v>
      </c>
      <c r="H409" s="5">
        <f>$D409*$F409</f>
        <v>0</v>
      </c>
      <c r="I409" s="5">
        <f>$E409*$F409</f>
        <v>0</v>
      </c>
      <c r="J409" s="6">
        <f>VLOOKUP($A409,'Dim SKU'!$A:$R,2,FALSE)</f>
        <v>0</v>
      </c>
      <c r="K409" s="6">
        <f>VLOOKUP($A409,'Dim SKU'!$A:$R,12,FALSE)</f>
        <v>0</v>
      </c>
      <c r="L409" s="7">
        <f>VLOOKUP($A409,'Dim SKU'!$A:$R,14,FALSE)</f>
        <v>0</v>
      </c>
      <c r="M409" s="7">
        <f>YEAR($B409)</f>
        <v>0</v>
      </c>
    </row>
    <row r="410" spans="1:13">
      <c r="A410" t="s">
        <v>105</v>
      </c>
      <c r="B410" s="4">
        <v>44211</v>
      </c>
      <c r="C410">
        <v>5</v>
      </c>
      <c r="D410">
        <v>4</v>
      </c>
      <c r="E410">
        <v>0</v>
      </c>
      <c r="F410" s="5">
        <f>VLOOKUP($A410,'Dim SKU'!$A:$R,18,FALSE)</f>
        <v>0</v>
      </c>
      <c r="G410" s="5">
        <f>$C410*$F410</f>
        <v>0</v>
      </c>
      <c r="H410" s="5">
        <f>$D410*$F410</f>
        <v>0</v>
      </c>
      <c r="I410" s="5">
        <f>$E410*$F410</f>
        <v>0</v>
      </c>
      <c r="J410" s="6">
        <f>VLOOKUP($A410,'Dim SKU'!$A:$R,2,FALSE)</f>
        <v>0</v>
      </c>
      <c r="K410" s="6">
        <f>VLOOKUP($A410,'Dim SKU'!$A:$R,12,FALSE)</f>
        <v>0</v>
      </c>
      <c r="L410" s="7">
        <f>VLOOKUP($A410,'Dim SKU'!$A:$R,14,FALSE)</f>
        <v>0</v>
      </c>
      <c r="M410" s="7">
        <f>YEAR($B410)</f>
        <v>0</v>
      </c>
    </row>
    <row r="411" spans="1:13">
      <c r="A411" t="s">
        <v>106</v>
      </c>
      <c r="B411" s="4">
        <v>44211</v>
      </c>
      <c r="C411">
        <v>3</v>
      </c>
      <c r="D411">
        <v>2</v>
      </c>
      <c r="E411">
        <v>0</v>
      </c>
      <c r="F411" s="5">
        <f>VLOOKUP($A411,'Dim SKU'!$A:$R,18,FALSE)</f>
        <v>0</v>
      </c>
      <c r="G411" s="5">
        <f>$C411*$F411</f>
        <v>0</v>
      </c>
      <c r="H411" s="5">
        <f>$D411*$F411</f>
        <v>0</v>
      </c>
      <c r="I411" s="5">
        <f>$E411*$F411</f>
        <v>0</v>
      </c>
      <c r="J411" s="6">
        <f>VLOOKUP($A411,'Dim SKU'!$A:$R,2,FALSE)</f>
        <v>0</v>
      </c>
      <c r="K411" s="6">
        <f>VLOOKUP($A411,'Dim SKU'!$A:$R,12,FALSE)</f>
        <v>0</v>
      </c>
      <c r="L411" s="7">
        <f>VLOOKUP($A411,'Dim SKU'!$A:$R,14,FALSE)</f>
        <v>0</v>
      </c>
      <c r="M411" s="7">
        <f>YEAR($B411)</f>
        <v>0</v>
      </c>
    </row>
    <row r="412" spans="1:13">
      <c r="A412" t="s">
        <v>107</v>
      </c>
      <c r="B412" s="4">
        <v>44211</v>
      </c>
      <c r="C412">
        <v>2</v>
      </c>
      <c r="D412">
        <v>2</v>
      </c>
      <c r="E412">
        <v>0</v>
      </c>
      <c r="F412" s="5">
        <f>VLOOKUP($A412,'Dim SKU'!$A:$R,18,FALSE)</f>
        <v>0</v>
      </c>
      <c r="G412" s="5">
        <f>$C412*$F412</f>
        <v>0</v>
      </c>
      <c r="H412" s="5">
        <f>$D412*$F412</f>
        <v>0</v>
      </c>
      <c r="I412" s="5">
        <f>$E412*$F412</f>
        <v>0</v>
      </c>
      <c r="J412" s="6">
        <f>VLOOKUP($A412,'Dim SKU'!$A:$R,2,FALSE)</f>
        <v>0</v>
      </c>
      <c r="K412" s="6">
        <f>VLOOKUP($A412,'Dim SKU'!$A:$R,12,FALSE)</f>
        <v>0</v>
      </c>
      <c r="L412" s="7">
        <f>VLOOKUP($A412,'Dim SKU'!$A:$R,14,FALSE)</f>
        <v>0</v>
      </c>
      <c r="M412" s="7">
        <f>YEAR($B412)</f>
        <v>0</v>
      </c>
    </row>
    <row r="413" spans="1:13">
      <c r="A413" t="s">
        <v>108</v>
      </c>
      <c r="B413" s="4">
        <v>44211</v>
      </c>
      <c r="C413">
        <v>4</v>
      </c>
      <c r="D413">
        <v>4</v>
      </c>
      <c r="E413">
        <v>0</v>
      </c>
      <c r="F413" s="5">
        <f>VLOOKUP($A413,'Dim SKU'!$A:$R,18,FALSE)</f>
        <v>0</v>
      </c>
      <c r="G413" s="5">
        <f>$C413*$F413</f>
        <v>0</v>
      </c>
      <c r="H413" s="5">
        <f>$D413*$F413</f>
        <v>0</v>
      </c>
      <c r="I413" s="5">
        <f>$E413*$F413</f>
        <v>0</v>
      </c>
      <c r="J413" s="6">
        <f>VLOOKUP($A413,'Dim SKU'!$A:$R,2,FALSE)</f>
        <v>0</v>
      </c>
      <c r="K413" s="6">
        <f>VLOOKUP($A413,'Dim SKU'!$A:$R,12,FALSE)</f>
        <v>0</v>
      </c>
      <c r="L413" s="7">
        <f>VLOOKUP($A413,'Dim SKU'!$A:$R,14,FALSE)</f>
        <v>0</v>
      </c>
      <c r="M413" s="7">
        <f>YEAR($B413)</f>
        <v>0</v>
      </c>
    </row>
    <row r="414" spans="1:13">
      <c r="A414" t="s">
        <v>109</v>
      </c>
      <c r="B414" s="4">
        <v>44211</v>
      </c>
      <c r="C414">
        <v>2</v>
      </c>
      <c r="D414">
        <v>2</v>
      </c>
      <c r="E414">
        <v>0</v>
      </c>
      <c r="F414" s="5">
        <f>VLOOKUP($A414,'Dim SKU'!$A:$R,18,FALSE)</f>
        <v>0</v>
      </c>
      <c r="G414" s="5">
        <f>$C414*$F414</f>
        <v>0</v>
      </c>
      <c r="H414" s="5">
        <f>$D414*$F414</f>
        <v>0</v>
      </c>
      <c r="I414" s="5">
        <f>$E414*$F414</f>
        <v>0</v>
      </c>
      <c r="J414" s="6">
        <f>VLOOKUP($A414,'Dim SKU'!$A:$R,2,FALSE)</f>
        <v>0</v>
      </c>
      <c r="K414" s="6">
        <f>VLOOKUP($A414,'Dim SKU'!$A:$R,12,FALSE)</f>
        <v>0</v>
      </c>
      <c r="L414" s="7">
        <f>VLOOKUP($A414,'Dim SKU'!$A:$R,14,FALSE)</f>
        <v>0</v>
      </c>
      <c r="M414" s="7">
        <f>YEAR($B414)</f>
        <v>0</v>
      </c>
    </row>
    <row r="415" spans="1:13">
      <c r="A415" t="s">
        <v>110</v>
      </c>
      <c r="B415" s="4">
        <v>44211</v>
      </c>
      <c r="C415">
        <v>2</v>
      </c>
      <c r="D415">
        <v>1</v>
      </c>
      <c r="E415">
        <v>0</v>
      </c>
      <c r="F415" s="5">
        <f>VLOOKUP($A415,'Dim SKU'!$A:$R,18,FALSE)</f>
        <v>0</v>
      </c>
      <c r="G415" s="5">
        <f>$C415*$F415</f>
        <v>0</v>
      </c>
      <c r="H415" s="5">
        <f>$D415*$F415</f>
        <v>0</v>
      </c>
      <c r="I415" s="5">
        <f>$E415*$F415</f>
        <v>0</v>
      </c>
      <c r="J415" s="6">
        <f>VLOOKUP($A415,'Dim SKU'!$A:$R,2,FALSE)</f>
        <v>0</v>
      </c>
      <c r="K415" s="6">
        <f>VLOOKUP($A415,'Dim SKU'!$A:$R,12,FALSE)</f>
        <v>0</v>
      </c>
      <c r="L415" s="7">
        <f>VLOOKUP($A415,'Dim SKU'!$A:$R,14,FALSE)</f>
        <v>0</v>
      </c>
      <c r="M415" s="7">
        <f>YEAR($B415)</f>
        <v>0</v>
      </c>
    </row>
    <row r="416" spans="1:13">
      <c r="A416" t="s">
        <v>111</v>
      </c>
      <c r="B416" s="4">
        <v>44211</v>
      </c>
      <c r="C416">
        <v>3</v>
      </c>
      <c r="D416">
        <v>3</v>
      </c>
      <c r="E416">
        <v>0</v>
      </c>
      <c r="F416" s="5">
        <f>VLOOKUP($A416,'Dim SKU'!$A:$R,18,FALSE)</f>
        <v>0</v>
      </c>
      <c r="G416" s="5">
        <f>$C416*$F416</f>
        <v>0</v>
      </c>
      <c r="H416" s="5">
        <f>$D416*$F416</f>
        <v>0</v>
      </c>
      <c r="I416" s="5">
        <f>$E416*$F416</f>
        <v>0</v>
      </c>
      <c r="J416" s="6">
        <f>VLOOKUP($A416,'Dim SKU'!$A:$R,2,FALSE)</f>
        <v>0</v>
      </c>
      <c r="K416" s="6">
        <f>VLOOKUP($A416,'Dim SKU'!$A:$R,12,FALSE)</f>
        <v>0</v>
      </c>
      <c r="L416" s="7">
        <f>VLOOKUP($A416,'Dim SKU'!$A:$R,14,FALSE)</f>
        <v>0</v>
      </c>
      <c r="M416" s="7">
        <f>YEAR($B416)</f>
        <v>0</v>
      </c>
    </row>
    <row r="417" spans="1:13">
      <c r="A417" t="s">
        <v>112</v>
      </c>
      <c r="B417" s="4">
        <v>44211</v>
      </c>
      <c r="C417">
        <v>2</v>
      </c>
      <c r="D417">
        <v>1</v>
      </c>
      <c r="E417">
        <v>0</v>
      </c>
      <c r="F417" s="5">
        <f>VLOOKUP($A417,'Dim SKU'!$A:$R,18,FALSE)</f>
        <v>0</v>
      </c>
      <c r="G417" s="5">
        <f>$C417*$F417</f>
        <v>0</v>
      </c>
      <c r="H417" s="5">
        <f>$D417*$F417</f>
        <v>0</v>
      </c>
      <c r="I417" s="5">
        <f>$E417*$F417</f>
        <v>0</v>
      </c>
      <c r="J417" s="6">
        <f>VLOOKUP($A417,'Dim SKU'!$A:$R,2,FALSE)</f>
        <v>0</v>
      </c>
      <c r="K417" s="6">
        <f>VLOOKUP($A417,'Dim SKU'!$A:$R,12,FALSE)</f>
        <v>0</v>
      </c>
      <c r="L417" s="7">
        <f>VLOOKUP($A417,'Dim SKU'!$A:$R,14,FALSE)</f>
        <v>0</v>
      </c>
      <c r="M417" s="7">
        <f>YEAR($B417)</f>
        <v>0</v>
      </c>
    </row>
    <row r="418" spans="1:13">
      <c r="A418" t="s">
        <v>113</v>
      </c>
      <c r="B418" s="4">
        <v>44211</v>
      </c>
      <c r="C418">
        <v>1</v>
      </c>
      <c r="D418">
        <v>1</v>
      </c>
      <c r="E418">
        <v>0</v>
      </c>
      <c r="F418" s="5">
        <f>VLOOKUP($A418,'Dim SKU'!$A:$R,18,FALSE)</f>
        <v>0</v>
      </c>
      <c r="G418" s="5">
        <f>$C418*$F418</f>
        <v>0</v>
      </c>
      <c r="H418" s="5">
        <f>$D418*$F418</f>
        <v>0</v>
      </c>
      <c r="I418" s="5">
        <f>$E418*$F418</f>
        <v>0</v>
      </c>
      <c r="J418" s="6">
        <f>VLOOKUP($A418,'Dim SKU'!$A:$R,2,FALSE)</f>
        <v>0</v>
      </c>
      <c r="K418" s="6">
        <f>VLOOKUP($A418,'Dim SKU'!$A:$R,12,FALSE)</f>
        <v>0</v>
      </c>
      <c r="L418" s="7">
        <f>VLOOKUP($A418,'Dim SKU'!$A:$R,14,FALSE)</f>
        <v>0</v>
      </c>
      <c r="M418" s="7">
        <f>YEAR($B418)</f>
        <v>0</v>
      </c>
    </row>
    <row r="419" spans="1:13">
      <c r="A419" t="s">
        <v>114</v>
      </c>
      <c r="B419" s="4">
        <v>44211</v>
      </c>
      <c r="C419">
        <v>2</v>
      </c>
      <c r="D419">
        <v>2</v>
      </c>
      <c r="E419">
        <v>0</v>
      </c>
      <c r="F419" s="5">
        <f>VLOOKUP($A419,'Dim SKU'!$A:$R,18,FALSE)</f>
        <v>0</v>
      </c>
      <c r="G419" s="5">
        <f>$C419*$F419</f>
        <v>0</v>
      </c>
      <c r="H419" s="5">
        <f>$D419*$F419</f>
        <v>0</v>
      </c>
      <c r="I419" s="5">
        <f>$E419*$F419</f>
        <v>0</v>
      </c>
      <c r="J419" s="6">
        <f>VLOOKUP($A419,'Dim SKU'!$A:$R,2,FALSE)</f>
        <v>0</v>
      </c>
      <c r="K419" s="6">
        <f>VLOOKUP($A419,'Dim SKU'!$A:$R,12,FALSE)</f>
        <v>0</v>
      </c>
      <c r="L419" s="7">
        <f>VLOOKUP($A419,'Dim SKU'!$A:$R,14,FALSE)</f>
        <v>0</v>
      </c>
      <c r="M419" s="7">
        <f>YEAR($B419)</f>
        <v>0</v>
      </c>
    </row>
    <row r="420" spans="1:13">
      <c r="A420" t="s">
        <v>115</v>
      </c>
      <c r="B420" s="4">
        <v>44211</v>
      </c>
      <c r="C420">
        <v>1</v>
      </c>
      <c r="D420">
        <v>1</v>
      </c>
      <c r="E420">
        <v>0</v>
      </c>
      <c r="F420" s="5">
        <f>VLOOKUP($A420,'Dim SKU'!$A:$R,18,FALSE)</f>
        <v>0</v>
      </c>
      <c r="G420" s="5">
        <f>$C420*$F420</f>
        <v>0</v>
      </c>
      <c r="H420" s="5">
        <f>$D420*$F420</f>
        <v>0</v>
      </c>
      <c r="I420" s="5">
        <f>$E420*$F420</f>
        <v>0</v>
      </c>
      <c r="J420" s="6">
        <f>VLOOKUP($A420,'Dim SKU'!$A:$R,2,FALSE)</f>
        <v>0</v>
      </c>
      <c r="K420" s="6">
        <f>VLOOKUP($A420,'Dim SKU'!$A:$R,12,FALSE)</f>
        <v>0</v>
      </c>
      <c r="L420" s="7">
        <f>VLOOKUP($A420,'Dim SKU'!$A:$R,14,FALSE)</f>
        <v>0</v>
      </c>
      <c r="M420" s="7">
        <f>YEAR($B420)</f>
        <v>0</v>
      </c>
    </row>
    <row r="421" spans="1:13">
      <c r="A421" t="s">
        <v>116</v>
      </c>
      <c r="B421" s="4">
        <v>44211</v>
      </c>
      <c r="C421">
        <v>1</v>
      </c>
      <c r="D421">
        <v>1</v>
      </c>
      <c r="E421">
        <v>0</v>
      </c>
      <c r="F421" s="5">
        <f>VLOOKUP($A421,'Dim SKU'!$A:$R,18,FALSE)</f>
        <v>0</v>
      </c>
      <c r="G421" s="5">
        <f>$C421*$F421</f>
        <v>0</v>
      </c>
      <c r="H421" s="5">
        <f>$D421*$F421</f>
        <v>0</v>
      </c>
      <c r="I421" s="5">
        <f>$E421*$F421</f>
        <v>0</v>
      </c>
      <c r="J421" s="6">
        <f>VLOOKUP($A421,'Dim SKU'!$A:$R,2,FALSE)</f>
        <v>0</v>
      </c>
      <c r="K421" s="6">
        <f>VLOOKUP($A421,'Dim SKU'!$A:$R,12,FALSE)</f>
        <v>0</v>
      </c>
      <c r="L421" s="7">
        <f>VLOOKUP($A421,'Dim SKU'!$A:$R,14,FALSE)</f>
        <v>0</v>
      </c>
      <c r="M421" s="7">
        <f>YEAR($B421)</f>
        <v>0</v>
      </c>
    </row>
    <row r="422" spans="1:13">
      <c r="A422" t="s">
        <v>117</v>
      </c>
      <c r="B422" s="4">
        <v>44211</v>
      </c>
      <c r="C422">
        <v>2</v>
      </c>
      <c r="D422">
        <v>2</v>
      </c>
      <c r="E422">
        <v>0</v>
      </c>
      <c r="F422" s="5">
        <f>VLOOKUP($A422,'Dim SKU'!$A:$R,18,FALSE)</f>
        <v>0</v>
      </c>
      <c r="G422" s="5">
        <f>$C422*$F422</f>
        <v>0</v>
      </c>
      <c r="H422" s="5">
        <f>$D422*$F422</f>
        <v>0</v>
      </c>
      <c r="I422" s="5">
        <f>$E422*$F422</f>
        <v>0</v>
      </c>
      <c r="J422" s="6">
        <f>VLOOKUP($A422,'Dim SKU'!$A:$R,2,FALSE)</f>
        <v>0</v>
      </c>
      <c r="K422" s="6">
        <f>VLOOKUP($A422,'Dim SKU'!$A:$R,12,FALSE)</f>
        <v>0</v>
      </c>
      <c r="L422" s="7">
        <f>VLOOKUP($A422,'Dim SKU'!$A:$R,14,FALSE)</f>
        <v>0</v>
      </c>
      <c r="M422" s="7">
        <f>YEAR($B422)</f>
        <v>0</v>
      </c>
    </row>
    <row r="423" spans="1:13">
      <c r="A423" t="s">
        <v>118</v>
      </c>
      <c r="B423" s="4">
        <v>44211</v>
      </c>
      <c r="C423">
        <v>1</v>
      </c>
      <c r="D423">
        <v>1</v>
      </c>
      <c r="E423">
        <v>0</v>
      </c>
      <c r="F423" s="5">
        <f>VLOOKUP($A423,'Dim SKU'!$A:$R,18,FALSE)</f>
        <v>0</v>
      </c>
      <c r="G423" s="5">
        <f>$C423*$F423</f>
        <v>0</v>
      </c>
      <c r="H423" s="5">
        <f>$D423*$F423</f>
        <v>0</v>
      </c>
      <c r="I423" s="5">
        <f>$E423*$F423</f>
        <v>0</v>
      </c>
      <c r="J423" s="6">
        <f>VLOOKUP($A423,'Dim SKU'!$A:$R,2,FALSE)</f>
        <v>0</v>
      </c>
      <c r="K423" s="6">
        <f>VLOOKUP($A423,'Dim SKU'!$A:$R,12,FALSE)</f>
        <v>0</v>
      </c>
      <c r="L423" s="7">
        <f>VLOOKUP($A423,'Dim SKU'!$A:$R,14,FALSE)</f>
        <v>0</v>
      </c>
      <c r="M423" s="7">
        <f>YEAR($B423)</f>
        <v>0</v>
      </c>
    </row>
    <row r="424" spans="1:13">
      <c r="A424" t="s">
        <v>119</v>
      </c>
      <c r="B424" s="4">
        <v>44211</v>
      </c>
      <c r="C424">
        <v>1</v>
      </c>
      <c r="D424">
        <v>1</v>
      </c>
      <c r="E424">
        <v>0</v>
      </c>
      <c r="F424" s="5">
        <f>VLOOKUP($A424,'Dim SKU'!$A:$R,18,FALSE)</f>
        <v>0</v>
      </c>
      <c r="G424" s="5">
        <f>$C424*$F424</f>
        <v>0</v>
      </c>
      <c r="H424" s="5">
        <f>$D424*$F424</f>
        <v>0</v>
      </c>
      <c r="I424" s="5">
        <f>$E424*$F424</f>
        <v>0</v>
      </c>
      <c r="J424" s="6">
        <f>VLOOKUP($A424,'Dim SKU'!$A:$R,2,FALSE)</f>
        <v>0</v>
      </c>
      <c r="K424" s="6">
        <f>VLOOKUP($A424,'Dim SKU'!$A:$R,12,FALSE)</f>
        <v>0</v>
      </c>
      <c r="L424" s="7">
        <f>VLOOKUP($A424,'Dim SKU'!$A:$R,14,FALSE)</f>
        <v>0</v>
      </c>
      <c r="M424" s="7">
        <f>YEAR($B424)</f>
        <v>0</v>
      </c>
    </row>
    <row r="425" spans="1:13">
      <c r="A425" t="s">
        <v>120</v>
      </c>
      <c r="B425" s="4">
        <v>44211</v>
      </c>
      <c r="C425">
        <v>3</v>
      </c>
      <c r="D425">
        <v>3</v>
      </c>
      <c r="E425">
        <v>0</v>
      </c>
      <c r="F425" s="5">
        <f>VLOOKUP($A425,'Dim SKU'!$A:$R,18,FALSE)</f>
        <v>0</v>
      </c>
      <c r="G425" s="5">
        <f>$C425*$F425</f>
        <v>0</v>
      </c>
      <c r="H425" s="5">
        <f>$D425*$F425</f>
        <v>0</v>
      </c>
      <c r="I425" s="5">
        <f>$E425*$F425</f>
        <v>0</v>
      </c>
      <c r="J425" s="6">
        <f>VLOOKUP($A425,'Dim SKU'!$A:$R,2,FALSE)</f>
        <v>0</v>
      </c>
      <c r="K425" s="6">
        <f>VLOOKUP($A425,'Dim SKU'!$A:$R,12,FALSE)</f>
        <v>0</v>
      </c>
      <c r="L425" s="7">
        <f>VLOOKUP($A425,'Dim SKU'!$A:$R,14,FALSE)</f>
        <v>0</v>
      </c>
      <c r="M425" s="7">
        <f>YEAR($B425)</f>
        <v>0</v>
      </c>
    </row>
    <row r="426" spans="1:13">
      <c r="A426" t="s">
        <v>121</v>
      </c>
      <c r="B426" s="4">
        <v>44211</v>
      </c>
      <c r="C426">
        <v>2</v>
      </c>
      <c r="D426">
        <v>1</v>
      </c>
      <c r="E426">
        <v>0</v>
      </c>
      <c r="F426" s="5">
        <f>VLOOKUP($A426,'Dim SKU'!$A:$R,18,FALSE)</f>
        <v>0</v>
      </c>
      <c r="G426" s="5">
        <f>$C426*$F426</f>
        <v>0</v>
      </c>
      <c r="H426" s="5">
        <f>$D426*$F426</f>
        <v>0</v>
      </c>
      <c r="I426" s="5">
        <f>$E426*$F426</f>
        <v>0</v>
      </c>
      <c r="J426" s="6">
        <f>VLOOKUP($A426,'Dim SKU'!$A:$R,2,FALSE)</f>
        <v>0</v>
      </c>
      <c r="K426" s="6">
        <f>VLOOKUP($A426,'Dim SKU'!$A:$R,12,FALSE)</f>
        <v>0</v>
      </c>
      <c r="L426" s="7">
        <f>VLOOKUP($A426,'Dim SKU'!$A:$R,14,FALSE)</f>
        <v>0</v>
      </c>
      <c r="M426" s="7">
        <f>YEAR($B426)</f>
        <v>0</v>
      </c>
    </row>
    <row r="427" spans="1:13">
      <c r="A427" t="s">
        <v>122</v>
      </c>
      <c r="B427" s="4">
        <v>44211</v>
      </c>
      <c r="C427">
        <v>1</v>
      </c>
      <c r="D427">
        <v>1</v>
      </c>
      <c r="E427">
        <v>0</v>
      </c>
      <c r="F427" s="5">
        <f>VLOOKUP($A427,'Dim SKU'!$A:$R,18,FALSE)</f>
        <v>0</v>
      </c>
      <c r="G427" s="5">
        <f>$C427*$F427</f>
        <v>0</v>
      </c>
      <c r="H427" s="5">
        <f>$D427*$F427</f>
        <v>0</v>
      </c>
      <c r="I427" s="5">
        <f>$E427*$F427</f>
        <v>0</v>
      </c>
      <c r="J427" s="6">
        <f>VLOOKUP($A427,'Dim SKU'!$A:$R,2,FALSE)</f>
        <v>0</v>
      </c>
      <c r="K427" s="6">
        <f>VLOOKUP($A427,'Dim SKU'!$A:$R,12,FALSE)</f>
        <v>0</v>
      </c>
      <c r="L427" s="7">
        <f>VLOOKUP($A427,'Dim SKU'!$A:$R,14,FALSE)</f>
        <v>0</v>
      </c>
      <c r="M427" s="7">
        <f>YEAR($B427)</f>
        <v>0</v>
      </c>
    </row>
    <row r="428" spans="1:13">
      <c r="A428" t="s">
        <v>123</v>
      </c>
      <c r="B428" s="4">
        <v>44211</v>
      </c>
      <c r="C428">
        <v>4</v>
      </c>
      <c r="D428">
        <v>4</v>
      </c>
      <c r="E428">
        <v>0</v>
      </c>
      <c r="F428" s="5">
        <f>VLOOKUP($A428,'Dim SKU'!$A:$R,18,FALSE)</f>
        <v>0</v>
      </c>
      <c r="G428" s="5">
        <f>$C428*$F428</f>
        <v>0</v>
      </c>
      <c r="H428" s="5">
        <f>$D428*$F428</f>
        <v>0</v>
      </c>
      <c r="I428" s="5">
        <f>$E428*$F428</f>
        <v>0</v>
      </c>
      <c r="J428" s="6">
        <f>VLOOKUP($A428,'Dim SKU'!$A:$R,2,FALSE)</f>
        <v>0</v>
      </c>
      <c r="K428" s="6">
        <f>VLOOKUP($A428,'Dim SKU'!$A:$R,12,FALSE)</f>
        <v>0</v>
      </c>
      <c r="L428" s="7">
        <f>VLOOKUP($A428,'Dim SKU'!$A:$R,14,FALSE)</f>
        <v>0</v>
      </c>
      <c r="M428" s="7">
        <f>YEAR($B428)</f>
        <v>0</v>
      </c>
    </row>
    <row r="429" spans="1:13">
      <c r="A429" t="s">
        <v>124</v>
      </c>
      <c r="B429" s="4">
        <v>44211</v>
      </c>
      <c r="C429">
        <v>3</v>
      </c>
      <c r="D429">
        <v>2</v>
      </c>
      <c r="E429">
        <v>0</v>
      </c>
      <c r="F429" s="5">
        <f>VLOOKUP($A429,'Dim SKU'!$A:$R,18,FALSE)</f>
        <v>0</v>
      </c>
      <c r="G429" s="5">
        <f>$C429*$F429</f>
        <v>0</v>
      </c>
      <c r="H429" s="5">
        <f>$D429*$F429</f>
        <v>0</v>
      </c>
      <c r="I429" s="5">
        <f>$E429*$F429</f>
        <v>0</v>
      </c>
      <c r="J429" s="6">
        <f>VLOOKUP($A429,'Dim SKU'!$A:$R,2,FALSE)</f>
        <v>0</v>
      </c>
      <c r="K429" s="6">
        <f>VLOOKUP($A429,'Dim SKU'!$A:$R,12,FALSE)</f>
        <v>0</v>
      </c>
      <c r="L429" s="7">
        <f>VLOOKUP($A429,'Dim SKU'!$A:$R,14,FALSE)</f>
        <v>0</v>
      </c>
      <c r="M429" s="7">
        <f>YEAR($B429)</f>
        <v>0</v>
      </c>
    </row>
    <row r="430" spans="1:13">
      <c r="A430" t="s">
        <v>125</v>
      </c>
      <c r="B430" s="4">
        <v>44211</v>
      </c>
      <c r="C430">
        <v>2</v>
      </c>
      <c r="D430">
        <v>1</v>
      </c>
      <c r="E430">
        <v>0</v>
      </c>
      <c r="F430" s="5">
        <f>VLOOKUP($A430,'Dim SKU'!$A:$R,18,FALSE)</f>
        <v>0</v>
      </c>
      <c r="G430" s="5">
        <f>$C430*$F430</f>
        <v>0</v>
      </c>
      <c r="H430" s="5">
        <f>$D430*$F430</f>
        <v>0</v>
      </c>
      <c r="I430" s="5">
        <f>$E430*$F430</f>
        <v>0</v>
      </c>
      <c r="J430" s="6">
        <f>VLOOKUP($A430,'Dim SKU'!$A:$R,2,FALSE)</f>
        <v>0</v>
      </c>
      <c r="K430" s="6">
        <f>VLOOKUP($A430,'Dim SKU'!$A:$R,12,FALSE)</f>
        <v>0</v>
      </c>
      <c r="L430" s="7">
        <f>VLOOKUP($A430,'Dim SKU'!$A:$R,14,FALSE)</f>
        <v>0</v>
      </c>
      <c r="M430" s="7">
        <f>YEAR($B430)</f>
        <v>0</v>
      </c>
    </row>
    <row r="431" spans="1:13">
      <c r="A431" t="s">
        <v>126</v>
      </c>
      <c r="B431" s="4">
        <v>44211</v>
      </c>
      <c r="C431">
        <v>5</v>
      </c>
      <c r="D431">
        <v>4</v>
      </c>
      <c r="E431">
        <v>1</v>
      </c>
      <c r="F431" s="5">
        <f>VLOOKUP($A431,'Dim SKU'!$A:$R,18,FALSE)</f>
        <v>0</v>
      </c>
      <c r="G431" s="5">
        <f>$C431*$F431</f>
        <v>0</v>
      </c>
      <c r="H431" s="5">
        <f>$D431*$F431</f>
        <v>0</v>
      </c>
      <c r="I431" s="5">
        <f>$E431*$F431</f>
        <v>0</v>
      </c>
      <c r="J431" s="6">
        <f>VLOOKUP($A431,'Dim SKU'!$A:$R,2,FALSE)</f>
        <v>0</v>
      </c>
      <c r="K431" s="6">
        <f>VLOOKUP($A431,'Dim SKU'!$A:$R,12,FALSE)</f>
        <v>0</v>
      </c>
      <c r="L431" s="7">
        <f>VLOOKUP($A431,'Dim SKU'!$A:$R,14,FALSE)</f>
        <v>0</v>
      </c>
      <c r="M431" s="7">
        <f>YEAR($B431)</f>
        <v>0</v>
      </c>
    </row>
    <row r="432" spans="1:13">
      <c r="A432" t="s">
        <v>127</v>
      </c>
      <c r="B432" s="4">
        <v>44211</v>
      </c>
      <c r="C432">
        <v>3</v>
      </c>
      <c r="D432">
        <v>2</v>
      </c>
      <c r="E432">
        <v>0</v>
      </c>
      <c r="F432" s="5">
        <f>VLOOKUP($A432,'Dim SKU'!$A:$R,18,FALSE)</f>
        <v>0</v>
      </c>
      <c r="G432" s="5">
        <f>$C432*$F432</f>
        <v>0</v>
      </c>
      <c r="H432" s="5">
        <f>$D432*$F432</f>
        <v>0</v>
      </c>
      <c r="I432" s="5">
        <f>$E432*$F432</f>
        <v>0</v>
      </c>
      <c r="J432" s="6">
        <f>VLOOKUP($A432,'Dim SKU'!$A:$R,2,FALSE)</f>
        <v>0</v>
      </c>
      <c r="K432" s="6">
        <f>VLOOKUP($A432,'Dim SKU'!$A:$R,12,FALSE)</f>
        <v>0</v>
      </c>
      <c r="L432" s="7">
        <f>VLOOKUP($A432,'Dim SKU'!$A:$R,14,FALSE)</f>
        <v>0</v>
      </c>
      <c r="M432" s="7">
        <f>YEAR($B432)</f>
        <v>0</v>
      </c>
    </row>
    <row r="433" spans="1:13">
      <c r="A433" t="s">
        <v>128</v>
      </c>
      <c r="B433" s="4">
        <v>44211</v>
      </c>
      <c r="C433">
        <v>2</v>
      </c>
      <c r="D433">
        <v>2</v>
      </c>
      <c r="E433">
        <v>0</v>
      </c>
      <c r="F433" s="5">
        <f>VLOOKUP($A433,'Dim SKU'!$A:$R,18,FALSE)</f>
        <v>0</v>
      </c>
      <c r="G433" s="5">
        <f>$C433*$F433</f>
        <v>0</v>
      </c>
      <c r="H433" s="5">
        <f>$D433*$F433</f>
        <v>0</v>
      </c>
      <c r="I433" s="5">
        <f>$E433*$F433</f>
        <v>0</v>
      </c>
      <c r="J433" s="6">
        <f>VLOOKUP($A433,'Dim SKU'!$A:$R,2,FALSE)</f>
        <v>0</v>
      </c>
      <c r="K433" s="6">
        <f>VLOOKUP($A433,'Dim SKU'!$A:$R,12,FALSE)</f>
        <v>0</v>
      </c>
      <c r="L433" s="7">
        <f>VLOOKUP($A433,'Dim SKU'!$A:$R,14,FALSE)</f>
        <v>0</v>
      </c>
      <c r="M433" s="7">
        <f>YEAR($B433)</f>
        <v>0</v>
      </c>
    </row>
    <row r="434" spans="1:13">
      <c r="A434" t="s">
        <v>129</v>
      </c>
      <c r="B434" s="4">
        <v>44211</v>
      </c>
      <c r="C434">
        <v>5</v>
      </c>
      <c r="D434">
        <v>4</v>
      </c>
      <c r="E434">
        <v>0</v>
      </c>
      <c r="F434" s="5">
        <f>VLOOKUP($A434,'Dim SKU'!$A:$R,18,FALSE)</f>
        <v>0</v>
      </c>
      <c r="G434" s="5">
        <f>$C434*$F434</f>
        <v>0</v>
      </c>
      <c r="H434" s="5">
        <f>$D434*$F434</f>
        <v>0</v>
      </c>
      <c r="I434" s="5">
        <f>$E434*$F434</f>
        <v>0</v>
      </c>
      <c r="J434" s="6">
        <f>VLOOKUP($A434,'Dim SKU'!$A:$R,2,FALSE)</f>
        <v>0</v>
      </c>
      <c r="K434" s="6">
        <f>VLOOKUP($A434,'Dim SKU'!$A:$R,12,FALSE)</f>
        <v>0</v>
      </c>
      <c r="L434" s="7">
        <f>VLOOKUP($A434,'Dim SKU'!$A:$R,14,FALSE)</f>
        <v>0</v>
      </c>
      <c r="M434" s="7">
        <f>YEAR($B434)</f>
        <v>0</v>
      </c>
    </row>
    <row r="435" spans="1:13">
      <c r="A435" t="s">
        <v>130</v>
      </c>
      <c r="B435" s="4">
        <v>44211</v>
      </c>
      <c r="C435">
        <v>3</v>
      </c>
      <c r="D435">
        <v>2</v>
      </c>
      <c r="E435">
        <v>0</v>
      </c>
      <c r="F435" s="5">
        <f>VLOOKUP($A435,'Dim SKU'!$A:$R,18,FALSE)</f>
        <v>0</v>
      </c>
      <c r="G435" s="5">
        <f>$C435*$F435</f>
        <v>0</v>
      </c>
      <c r="H435" s="5">
        <f>$D435*$F435</f>
        <v>0</v>
      </c>
      <c r="I435" s="5">
        <f>$E435*$F435</f>
        <v>0</v>
      </c>
      <c r="J435" s="6">
        <f>VLOOKUP($A435,'Dim SKU'!$A:$R,2,FALSE)</f>
        <v>0</v>
      </c>
      <c r="K435" s="6">
        <f>VLOOKUP($A435,'Dim SKU'!$A:$R,12,FALSE)</f>
        <v>0</v>
      </c>
      <c r="L435" s="7">
        <f>VLOOKUP($A435,'Dim SKU'!$A:$R,14,FALSE)</f>
        <v>0</v>
      </c>
      <c r="M435" s="7">
        <f>YEAR($B435)</f>
        <v>0</v>
      </c>
    </row>
    <row r="436" spans="1:13">
      <c r="A436" t="s">
        <v>131</v>
      </c>
      <c r="B436" s="4">
        <v>44211</v>
      </c>
      <c r="C436">
        <v>2</v>
      </c>
      <c r="D436">
        <v>2</v>
      </c>
      <c r="E436">
        <v>0</v>
      </c>
      <c r="F436" s="5">
        <f>VLOOKUP($A436,'Dim SKU'!$A:$R,18,FALSE)</f>
        <v>0</v>
      </c>
      <c r="G436" s="5">
        <f>$C436*$F436</f>
        <v>0</v>
      </c>
      <c r="H436" s="5">
        <f>$D436*$F436</f>
        <v>0</v>
      </c>
      <c r="I436" s="5">
        <f>$E436*$F436</f>
        <v>0</v>
      </c>
      <c r="J436" s="6">
        <f>VLOOKUP($A436,'Dim SKU'!$A:$R,2,FALSE)</f>
        <v>0</v>
      </c>
      <c r="K436" s="6">
        <f>VLOOKUP($A436,'Dim SKU'!$A:$R,12,FALSE)</f>
        <v>0</v>
      </c>
      <c r="L436" s="7">
        <f>VLOOKUP($A436,'Dim SKU'!$A:$R,14,FALSE)</f>
        <v>0</v>
      </c>
      <c r="M436" s="7">
        <f>YEAR($B436)</f>
        <v>0</v>
      </c>
    </row>
    <row r="437" spans="1:13">
      <c r="A437" t="s">
        <v>132</v>
      </c>
      <c r="B437" s="4">
        <v>44211</v>
      </c>
      <c r="C437">
        <v>4</v>
      </c>
      <c r="D437">
        <v>4</v>
      </c>
      <c r="E437">
        <v>0</v>
      </c>
      <c r="F437" s="5">
        <f>VLOOKUP($A437,'Dim SKU'!$A:$R,18,FALSE)</f>
        <v>0</v>
      </c>
      <c r="G437" s="5">
        <f>$C437*$F437</f>
        <v>0</v>
      </c>
      <c r="H437" s="5">
        <f>$D437*$F437</f>
        <v>0</v>
      </c>
      <c r="I437" s="5">
        <f>$E437*$F437</f>
        <v>0</v>
      </c>
      <c r="J437" s="6">
        <f>VLOOKUP($A437,'Dim SKU'!$A:$R,2,FALSE)</f>
        <v>0</v>
      </c>
      <c r="K437" s="6">
        <f>VLOOKUP($A437,'Dim SKU'!$A:$R,12,FALSE)</f>
        <v>0</v>
      </c>
      <c r="L437" s="7">
        <f>VLOOKUP($A437,'Dim SKU'!$A:$R,14,FALSE)</f>
        <v>0</v>
      </c>
      <c r="M437" s="7">
        <f>YEAR($B437)</f>
        <v>0</v>
      </c>
    </row>
    <row r="438" spans="1:13">
      <c r="A438" t="s">
        <v>133</v>
      </c>
      <c r="B438" s="4">
        <v>44211</v>
      </c>
      <c r="C438">
        <v>2</v>
      </c>
      <c r="D438">
        <v>2</v>
      </c>
      <c r="E438">
        <v>0</v>
      </c>
      <c r="F438" s="5">
        <f>VLOOKUP($A438,'Dim SKU'!$A:$R,18,FALSE)</f>
        <v>0</v>
      </c>
      <c r="G438" s="5">
        <f>$C438*$F438</f>
        <v>0</v>
      </c>
      <c r="H438" s="5">
        <f>$D438*$F438</f>
        <v>0</v>
      </c>
      <c r="I438" s="5">
        <f>$E438*$F438</f>
        <v>0</v>
      </c>
      <c r="J438" s="6">
        <f>VLOOKUP($A438,'Dim SKU'!$A:$R,2,FALSE)</f>
        <v>0</v>
      </c>
      <c r="K438" s="6">
        <f>VLOOKUP($A438,'Dim SKU'!$A:$R,12,FALSE)</f>
        <v>0</v>
      </c>
      <c r="L438" s="7">
        <f>VLOOKUP($A438,'Dim SKU'!$A:$R,14,FALSE)</f>
        <v>0</v>
      </c>
      <c r="M438" s="7">
        <f>YEAR($B438)</f>
        <v>0</v>
      </c>
    </row>
    <row r="439" spans="1:13">
      <c r="A439" t="s">
        <v>134</v>
      </c>
      <c r="B439" s="4">
        <v>44211</v>
      </c>
      <c r="C439">
        <v>2</v>
      </c>
      <c r="D439">
        <v>1</v>
      </c>
      <c r="E439">
        <v>0</v>
      </c>
      <c r="F439" s="5">
        <f>VLOOKUP($A439,'Dim SKU'!$A:$R,18,FALSE)</f>
        <v>0</v>
      </c>
      <c r="G439" s="5">
        <f>$C439*$F439</f>
        <v>0</v>
      </c>
      <c r="H439" s="5">
        <f>$D439*$F439</f>
        <v>0</v>
      </c>
      <c r="I439" s="5">
        <f>$E439*$F439</f>
        <v>0</v>
      </c>
      <c r="J439" s="6">
        <f>VLOOKUP($A439,'Dim SKU'!$A:$R,2,FALSE)</f>
        <v>0</v>
      </c>
      <c r="K439" s="6">
        <f>VLOOKUP($A439,'Dim SKU'!$A:$R,12,FALSE)</f>
        <v>0</v>
      </c>
      <c r="L439" s="7">
        <f>VLOOKUP($A439,'Dim SKU'!$A:$R,14,FALSE)</f>
        <v>0</v>
      </c>
      <c r="M439" s="7">
        <f>YEAR($B439)</f>
        <v>0</v>
      </c>
    </row>
    <row r="440" spans="1:13">
      <c r="A440" t="s">
        <v>135</v>
      </c>
      <c r="B440" s="4">
        <v>44211</v>
      </c>
      <c r="C440">
        <v>3</v>
      </c>
      <c r="D440">
        <v>3</v>
      </c>
      <c r="E440">
        <v>0</v>
      </c>
      <c r="F440" s="5">
        <f>VLOOKUP($A440,'Dim SKU'!$A:$R,18,FALSE)</f>
        <v>0</v>
      </c>
      <c r="G440" s="5">
        <f>$C440*$F440</f>
        <v>0</v>
      </c>
      <c r="H440" s="5">
        <f>$D440*$F440</f>
        <v>0</v>
      </c>
      <c r="I440" s="5">
        <f>$E440*$F440</f>
        <v>0</v>
      </c>
      <c r="J440" s="6">
        <f>VLOOKUP($A440,'Dim SKU'!$A:$R,2,FALSE)</f>
        <v>0</v>
      </c>
      <c r="K440" s="6">
        <f>VLOOKUP($A440,'Dim SKU'!$A:$R,12,FALSE)</f>
        <v>0</v>
      </c>
      <c r="L440" s="7">
        <f>VLOOKUP($A440,'Dim SKU'!$A:$R,14,FALSE)</f>
        <v>0</v>
      </c>
      <c r="M440" s="7">
        <f>YEAR($B440)</f>
        <v>0</v>
      </c>
    </row>
    <row r="441" spans="1:13">
      <c r="A441" t="s">
        <v>136</v>
      </c>
      <c r="B441" s="4">
        <v>44211</v>
      </c>
      <c r="C441">
        <v>2</v>
      </c>
      <c r="D441">
        <v>1</v>
      </c>
      <c r="E441">
        <v>0</v>
      </c>
      <c r="F441" s="5">
        <f>VLOOKUP($A441,'Dim SKU'!$A:$R,18,FALSE)</f>
        <v>0</v>
      </c>
      <c r="G441" s="5">
        <f>$C441*$F441</f>
        <v>0</v>
      </c>
      <c r="H441" s="5">
        <f>$D441*$F441</f>
        <v>0</v>
      </c>
      <c r="I441" s="5">
        <f>$E441*$F441</f>
        <v>0</v>
      </c>
      <c r="J441" s="6">
        <f>VLOOKUP($A441,'Dim SKU'!$A:$R,2,FALSE)</f>
        <v>0</v>
      </c>
      <c r="K441" s="6">
        <f>VLOOKUP($A441,'Dim SKU'!$A:$R,12,FALSE)</f>
        <v>0</v>
      </c>
      <c r="L441" s="7">
        <f>VLOOKUP($A441,'Dim SKU'!$A:$R,14,FALSE)</f>
        <v>0</v>
      </c>
      <c r="M441" s="7">
        <f>YEAR($B441)</f>
        <v>0</v>
      </c>
    </row>
    <row r="442" spans="1:13">
      <c r="A442" t="s">
        <v>137</v>
      </c>
      <c r="B442" s="4">
        <v>44211</v>
      </c>
      <c r="C442">
        <v>1</v>
      </c>
      <c r="D442">
        <v>1</v>
      </c>
      <c r="E442">
        <v>0</v>
      </c>
      <c r="F442" s="5">
        <f>VLOOKUP($A442,'Dim SKU'!$A:$R,18,FALSE)</f>
        <v>0</v>
      </c>
      <c r="G442" s="5">
        <f>$C442*$F442</f>
        <v>0</v>
      </c>
      <c r="H442" s="5">
        <f>$D442*$F442</f>
        <v>0</v>
      </c>
      <c r="I442" s="5">
        <f>$E442*$F442</f>
        <v>0</v>
      </c>
      <c r="J442" s="6">
        <f>VLOOKUP($A442,'Dim SKU'!$A:$R,2,FALSE)</f>
        <v>0</v>
      </c>
      <c r="K442" s="6">
        <f>VLOOKUP($A442,'Dim SKU'!$A:$R,12,FALSE)</f>
        <v>0</v>
      </c>
      <c r="L442" s="7">
        <f>VLOOKUP($A442,'Dim SKU'!$A:$R,14,FALSE)</f>
        <v>0</v>
      </c>
      <c r="M442" s="7">
        <f>YEAR($B442)</f>
        <v>0</v>
      </c>
    </row>
    <row r="443" spans="1:13">
      <c r="A443" t="s">
        <v>138</v>
      </c>
      <c r="B443" s="4">
        <v>44211</v>
      </c>
      <c r="C443">
        <v>2</v>
      </c>
      <c r="D443">
        <v>2</v>
      </c>
      <c r="E443">
        <v>0</v>
      </c>
      <c r="F443" s="5">
        <f>VLOOKUP($A443,'Dim SKU'!$A:$R,18,FALSE)</f>
        <v>0</v>
      </c>
      <c r="G443" s="5">
        <f>$C443*$F443</f>
        <v>0</v>
      </c>
      <c r="H443" s="5">
        <f>$D443*$F443</f>
        <v>0</v>
      </c>
      <c r="I443" s="5">
        <f>$E443*$F443</f>
        <v>0</v>
      </c>
      <c r="J443" s="6">
        <f>VLOOKUP($A443,'Dim SKU'!$A:$R,2,FALSE)</f>
        <v>0</v>
      </c>
      <c r="K443" s="6">
        <f>VLOOKUP($A443,'Dim SKU'!$A:$R,12,FALSE)</f>
        <v>0</v>
      </c>
      <c r="L443" s="7">
        <f>VLOOKUP($A443,'Dim SKU'!$A:$R,14,FALSE)</f>
        <v>0</v>
      </c>
      <c r="M443" s="7">
        <f>YEAR($B443)</f>
        <v>0</v>
      </c>
    </row>
    <row r="444" spans="1:13">
      <c r="A444" t="s">
        <v>139</v>
      </c>
      <c r="B444" s="4">
        <v>44211</v>
      </c>
      <c r="C444">
        <v>1</v>
      </c>
      <c r="D444">
        <v>1</v>
      </c>
      <c r="E444">
        <v>0</v>
      </c>
      <c r="F444" s="5">
        <f>VLOOKUP($A444,'Dim SKU'!$A:$R,18,FALSE)</f>
        <v>0</v>
      </c>
      <c r="G444" s="5">
        <f>$C444*$F444</f>
        <v>0</v>
      </c>
      <c r="H444" s="5">
        <f>$D444*$F444</f>
        <v>0</v>
      </c>
      <c r="I444" s="5">
        <f>$E444*$F444</f>
        <v>0</v>
      </c>
      <c r="J444" s="6">
        <f>VLOOKUP($A444,'Dim SKU'!$A:$R,2,FALSE)</f>
        <v>0</v>
      </c>
      <c r="K444" s="6">
        <f>VLOOKUP($A444,'Dim SKU'!$A:$R,12,FALSE)</f>
        <v>0</v>
      </c>
      <c r="L444" s="7">
        <f>VLOOKUP($A444,'Dim SKU'!$A:$R,14,FALSE)</f>
        <v>0</v>
      </c>
      <c r="M444" s="7">
        <f>YEAR($B444)</f>
        <v>0</v>
      </c>
    </row>
    <row r="445" spans="1:13">
      <c r="A445" t="s">
        <v>140</v>
      </c>
      <c r="B445" s="4">
        <v>44211</v>
      </c>
      <c r="C445">
        <v>1</v>
      </c>
      <c r="D445">
        <v>1</v>
      </c>
      <c r="E445">
        <v>0</v>
      </c>
      <c r="F445" s="5">
        <f>VLOOKUP($A445,'Dim SKU'!$A:$R,18,FALSE)</f>
        <v>0</v>
      </c>
      <c r="G445" s="5">
        <f>$C445*$F445</f>
        <v>0</v>
      </c>
      <c r="H445" s="5">
        <f>$D445*$F445</f>
        <v>0</v>
      </c>
      <c r="I445" s="5">
        <f>$E445*$F445</f>
        <v>0</v>
      </c>
      <c r="J445" s="6">
        <f>VLOOKUP($A445,'Dim SKU'!$A:$R,2,FALSE)</f>
        <v>0</v>
      </c>
      <c r="K445" s="6">
        <f>VLOOKUP($A445,'Dim SKU'!$A:$R,12,FALSE)</f>
        <v>0</v>
      </c>
      <c r="L445" s="7">
        <f>VLOOKUP($A445,'Dim SKU'!$A:$R,14,FALSE)</f>
        <v>0</v>
      </c>
      <c r="M445" s="7">
        <f>YEAR($B445)</f>
        <v>0</v>
      </c>
    </row>
    <row r="446" spans="1:13">
      <c r="A446" t="s">
        <v>141</v>
      </c>
      <c r="B446" s="4">
        <v>44211</v>
      </c>
      <c r="C446">
        <v>1</v>
      </c>
      <c r="D446">
        <v>1</v>
      </c>
      <c r="E446">
        <v>0</v>
      </c>
      <c r="F446" s="5">
        <f>VLOOKUP($A446,'Dim SKU'!$A:$R,18,FALSE)</f>
        <v>0</v>
      </c>
      <c r="G446" s="5">
        <f>$C446*$F446</f>
        <v>0</v>
      </c>
      <c r="H446" s="5">
        <f>$D446*$F446</f>
        <v>0</v>
      </c>
      <c r="I446" s="5">
        <f>$E446*$F446</f>
        <v>0</v>
      </c>
      <c r="J446" s="6">
        <f>VLOOKUP($A446,'Dim SKU'!$A:$R,2,FALSE)</f>
        <v>0</v>
      </c>
      <c r="K446" s="6">
        <f>VLOOKUP($A446,'Dim SKU'!$A:$R,12,FALSE)</f>
        <v>0</v>
      </c>
      <c r="L446" s="7">
        <f>VLOOKUP($A446,'Dim SKU'!$A:$R,14,FALSE)</f>
        <v>0</v>
      </c>
      <c r="M446" s="7">
        <f>YEAR($B446)</f>
        <v>0</v>
      </c>
    </row>
    <row r="447" spans="1:13">
      <c r="A447" t="s">
        <v>142</v>
      </c>
      <c r="B447" s="4">
        <v>44211</v>
      </c>
      <c r="C447">
        <v>1</v>
      </c>
      <c r="D447">
        <v>1</v>
      </c>
      <c r="E447">
        <v>0</v>
      </c>
      <c r="F447" s="5">
        <f>VLOOKUP($A447,'Dim SKU'!$A:$R,18,FALSE)</f>
        <v>0</v>
      </c>
      <c r="G447" s="5">
        <f>$C447*$F447</f>
        <v>0</v>
      </c>
      <c r="H447" s="5">
        <f>$D447*$F447</f>
        <v>0</v>
      </c>
      <c r="I447" s="5">
        <f>$E447*$F447</f>
        <v>0</v>
      </c>
      <c r="J447" s="6">
        <f>VLOOKUP($A447,'Dim SKU'!$A:$R,2,FALSE)</f>
        <v>0</v>
      </c>
      <c r="K447" s="6">
        <f>VLOOKUP($A447,'Dim SKU'!$A:$R,12,FALSE)</f>
        <v>0</v>
      </c>
      <c r="L447" s="7">
        <f>VLOOKUP($A447,'Dim SKU'!$A:$R,14,FALSE)</f>
        <v>0</v>
      </c>
      <c r="M447" s="7">
        <f>YEAR($B447)</f>
        <v>0</v>
      </c>
    </row>
    <row r="448" spans="1:13">
      <c r="A448" t="s">
        <v>143</v>
      </c>
      <c r="B448" s="4">
        <v>44211</v>
      </c>
      <c r="C448">
        <v>1</v>
      </c>
      <c r="D448">
        <v>0</v>
      </c>
      <c r="E448">
        <v>0</v>
      </c>
      <c r="F448" s="5">
        <f>VLOOKUP($A448,'Dim SKU'!$A:$R,18,FALSE)</f>
        <v>0</v>
      </c>
      <c r="G448" s="5">
        <f>$C448*$F448</f>
        <v>0</v>
      </c>
      <c r="H448" s="5">
        <f>$D448*$F448</f>
        <v>0</v>
      </c>
      <c r="I448" s="5">
        <f>$E448*$F448</f>
        <v>0</v>
      </c>
      <c r="J448" s="6">
        <f>VLOOKUP($A448,'Dim SKU'!$A:$R,2,FALSE)</f>
        <v>0</v>
      </c>
      <c r="K448" s="6">
        <f>VLOOKUP($A448,'Dim SKU'!$A:$R,12,FALSE)</f>
        <v>0</v>
      </c>
      <c r="L448" s="7">
        <f>VLOOKUP($A448,'Dim SKU'!$A:$R,14,FALSE)</f>
        <v>0</v>
      </c>
      <c r="M448" s="7">
        <f>YEAR($B448)</f>
        <v>0</v>
      </c>
    </row>
    <row r="449" spans="1:13">
      <c r="A449" t="s">
        <v>144</v>
      </c>
      <c r="B449" s="4">
        <v>44211</v>
      </c>
      <c r="C449">
        <v>2</v>
      </c>
      <c r="D449">
        <v>2</v>
      </c>
      <c r="E449">
        <v>0</v>
      </c>
      <c r="F449" s="5">
        <f>VLOOKUP($A449,'Dim SKU'!$A:$R,18,FALSE)</f>
        <v>0</v>
      </c>
      <c r="G449" s="5">
        <f>$C449*$F449</f>
        <v>0</v>
      </c>
      <c r="H449" s="5">
        <f>$D449*$F449</f>
        <v>0</v>
      </c>
      <c r="I449" s="5">
        <f>$E449*$F449</f>
        <v>0</v>
      </c>
      <c r="J449" s="6">
        <f>VLOOKUP($A449,'Dim SKU'!$A:$R,2,FALSE)</f>
        <v>0</v>
      </c>
      <c r="K449" s="6">
        <f>VLOOKUP($A449,'Dim SKU'!$A:$R,12,FALSE)</f>
        <v>0</v>
      </c>
      <c r="L449" s="7">
        <f>VLOOKUP($A449,'Dim SKU'!$A:$R,14,FALSE)</f>
        <v>0</v>
      </c>
      <c r="M449" s="7">
        <f>YEAR($B449)</f>
        <v>0</v>
      </c>
    </row>
    <row r="450" spans="1:13">
      <c r="A450" t="s">
        <v>145</v>
      </c>
      <c r="B450" s="4">
        <v>44211</v>
      </c>
      <c r="C450">
        <v>1</v>
      </c>
      <c r="D450">
        <v>1</v>
      </c>
      <c r="E450">
        <v>0</v>
      </c>
      <c r="F450" s="5">
        <f>VLOOKUP($A450,'Dim SKU'!$A:$R,18,FALSE)</f>
        <v>0</v>
      </c>
      <c r="G450" s="5">
        <f>$C450*$F450</f>
        <v>0</v>
      </c>
      <c r="H450" s="5">
        <f>$D450*$F450</f>
        <v>0</v>
      </c>
      <c r="I450" s="5">
        <f>$E450*$F450</f>
        <v>0</v>
      </c>
      <c r="J450" s="6">
        <f>VLOOKUP($A450,'Dim SKU'!$A:$R,2,FALSE)</f>
        <v>0</v>
      </c>
      <c r="K450" s="6">
        <f>VLOOKUP($A450,'Dim SKU'!$A:$R,12,FALSE)</f>
        <v>0</v>
      </c>
      <c r="L450" s="7">
        <f>VLOOKUP($A450,'Dim SKU'!$A:$R,14,FALSE)</f>
        <v>0</v>
      </c>
      <c r="M450" s="7">
        <f>YEAR($B450)</f>
        <v>0</v>
      </c>
    </row>
    <row r="451" spans="1:13">
      <c r="A451" t="s">
        <v>146</v>
      </c>
      <c r="B451" s="4">
        <v>44211</v>
      </c>
      <c r="C451">
        <v>1</v>
      </c>
      <c r="D451">
        <v>1</v>
      </c>
      <c r="E451">
        <v>0</v>
      </c>
      <c r="F451" s="5">
        <f>VLOOKUP($A451,'Dim SKU'!$A:$R,18,FALSE)</f>
        <v>0</v>
      </c>
      <c r="G451" s="5">
        <f>$C451*$F451</f>
        <v>0</v>
      </c>
      <c r="H451" s="5">
        <f>$D451*$F451</f>
        <v>0</v>
      </c>
      <c r="I451" s="5">
        <f>$E451*$F451</f>
        <v>0</v>
      </c>
      <c r="J451" s="6">
        <f>VLOOKUP($A451,'Dim SKU'!$A:$R,2,FALSE)</f>
        <v>0</v>
      </c>
      <c r="K451" s="6">
        <f>VLOOKUP($A451,'Dim SKU'!$A:$R,12,FALSE)</f>
        <v>0</v>
      </c>
      <c r="L451" s="7">
        <f>VLOOKUP($A451,'Dim SKU'!$A:$R,14,FALSE)</f>
        <v>0</v>
      </c>
      <c r="M451" s="7">
        <f>YEAR($B451)</f>
        <v>0</v>
      </c>
    </row>
    <row r="452" spans="1:13">
      <c r="A452" t="s">
        <v>147</v>
      </c>
      <c r="B452" s="4">
        <v>44211</v>
      </c>
      <c r="C452">
        <v>3</v>
      </c>
      <c r="D452">
        <v>2</v>
      </c>
      <c r="E452">
        <v>0</v>
      </c>
      <c r="F452" s="5">
        <f>VLOOKUP($A452,'Dim SKU'!$A:$R,18,FALSE)</f>
        <v>0</v>
      </c>
      <c r="G452" s="5">
        <f>$C452*$F452</f>
        <v>0</v>
      </c>
      <c r="H452" s="5">
        <f>$D452*$F452</f>
        <v>0</v>
      </c>
      <c r="I452" s="5">
        <f>$E452*$F452</f>
        <v>0</v>
      </c>
      <c r="J452" s="6">
        <f>VLOOKUP($A452,'Dim SKU'!$A:$R,2,FALSE)</f>
        <v>0</v>
      </c>
      <c r="K452" s="6">
        <f>VLOOKUP($A452,'Dim SKU'!$A:$R,12,FALSE)</f>
        <v>0</v>
      </c>
      <c r="L452" s="7">
        <f>VLOOKUP($A452,'Dim SKU'!$A:$R,14,FALSE)</f>
        <v>0</v>
      </c>
      <c r="M452" s="7">
        <f>YEAR($B452)</f>
        <v>0</v>
      </c>
    </row>
    <row r="453" spans="1:13">
      <c r="A453" t="s">
        <v>148</v>
      </c>
      <c r="B453" s="4">
        <v>44211</v>
      </c>
      <c r="C453">
        <v>2</v>
      </c>
      <c r="D453">
        <v>1</v>
      </c>
      <c r="E453">
        <v>0</v>
      </c>
      <c r="F453" s="5">
        <f>VLOOKUP($A453,'Dim SKU'!$A:$R,18,FALSE)</f>
        <v>0</v>
      </c>
      <c r="G453" s="5">
        <f>$C453*$F453</f>
        <v>0</v>
      </c>
      <c r="H453" s="5">
        <f>$D453*$F453</f>
        <v>0</v>
      </c>
      <c r="I453" s="5">
        <f>$E453*$F453</f>
        <v>0</v>
      </c>
      <c r="J453" s="6">
        <f>VLOOKUP($A453,'Dim SKU'!$A:$R,2,FALSE)</f>
        <v>0</v>
      </c>
      <c r="K453" s="6">
        <f>VLOOKUP($A453,'Dim SKU'!$A:$R,12,FALSE)</f>
        <v>0</v>
      </c>
      <c r="L453" s="7">
        <f>VLOOKUP($A453,'Dim SKU'!$A:$R,14,FALSE)</f>
        <v>0</v>
      </c>
      <c r="M453" s="7">
        <f>YEAR($B453)</f>
        <v>0</v>
      </c>
    </row>
    <row r="454" spans="1:13">
      <c r="A454" t="s">
        <v>149</v>
      </c>
      <c r="B454" s="4">
        <v>44211</v>
      </c>
      <c r="C454">
        <v>1</v>
      </c>
      <c r="D454">
        <v>1</v>
      </c>
      <c r="E454">
        <v>0</v>
      </c>
      <c r="F454" s="5">
        <f>VLOOKUP($A454,'Dim SKU'!$A:$R,18,FALSE)</f>
        <v>0</v>
      </c>
      <c r="G454" s="5">
        <f>$C454*$F454</f>
        <v>0</v>
      </c>
      <c r="H454" s="5">
        <f>$D454*$F454</f>
        <v>0</v>
      </c>
      <c r="I454" s="5">
        <f>$E454*$F454</f>
        <v>0</v>
      </c>
      <c r="J454" s="6">
        <f>VLOOKUP($A454,'Dim SKU'!$A:$R,2,FALSE)</f>
        <v>0</v>
      </c>
      <c r="K454" s="6">
        <f>VLOOKUP($A454,'Dim SKU'!$A:$R,12,FALSE)</f>
        <v>0</v>
      </c>
      <c r="L454" s="7">
        <f>VLOOKUP($A454,'Dim SKU'!$A:$R,14,FALSE)</f>
        <v>0</v>
      </c>
      <c r="M454" s="7">
        <f>YEAR($B454)</f>
        <v>0</v>
      </c>
    </row>
    <row r="455" spans="1:13">
      <c r="A455" t="s">
        <v>150</v>
      </c>
      <c r="B455" s="4">
        <v>44211</v>
      </c>
      <c r="C455">
        <v>4</v>
      </c>
      <c r="D455">
        <v>3</v>
      </c>
      <c r="E455">
        <v>1</v>
      </c>
      <c r="F455" s="5">
        <f>VLOOKUP($A455,'Dim SKU'!$A:$R,18,FALSE)</f>
        <v>0</v>
      </c>
      <c r="G455" s="5">
        <f>$C455*$F455</f>
        <v>0</v>
      </c>
      <c r="H455" s="5">
        <f>$D455*$F455</f>
        <v>0</v>
      </c>
      <c r="I455" s="5">
        <f>$E455*$F455</f>
        <v>0</v>
      </c>
      <c r="J455" s="6">
        <f>VLOOKUP($A455,'Dim SKU'!$A:$R,2,FALSE)</f>
        <v>0</v>
      </c>
      <c r="K455" s="6">
        <f>VLOOKUP($A455,'Dim SKU'!$A:$R,12,FALSE)</f>
        <v>0</v>
      </c>
      <c r="L455" s="7">
        <f>VLOOKUP($A455,'Dim SKU'!$A:$R,14,FALSE)</f>
        <v>0</v>
      </c>
      <c r="M455" s="7">
        <f>YEAR($B455)</f>
        <v>0</v>
      </c>
    </row>
    <row r="456" spans="1:13">
      <c r="A456" t="s">
        <v>151</v>
      </c>
      <c r="B456" s="4">
        <v>44211</v>
      </c>
      <c r="C456">
        <v>2</v>
      </c>
      <c r="D456">
        <v>2</v>
      </c>
      <c r="E456">
        <v>0</v>
      </c>
      <c r="F456" s="5">
        <f>VLOOKUP($A456,'Dim SKU'!$A:$R,18,FALSE)</f>
        <v>0</v>
      </c>
      <c r="G456" s="5">
        <f>$C456*$F456</f>
        <v>0</v>
      </c>
      <c r="H456" s="5">
        <f>$D456*$F456</f>
        <v>0</v>
      </c>
      <c r="I456" s="5">
        <f>$E456*$F456</f>
        <v>0</v>
      </c>
      <c r="J456" s="6">
        <f>VLOOKUP($A456,'Dim SKU'!$A:$R,2,FALSE)</f>
        <v>0</v>
      </c>
      <c r="K456" s="6">
        <f>VLOOKUP($A456,'Dim SKU'!$A:$R,12,FALSE)</f>
        <v>0</v>
      </c>
      <c r="L456" s="7">
        <f>VLOOKUP($A456,'Dim SKU'!$A:$R,14,FALSE)</f>
        <v>0</v>
      </c>
      <c r="M456" s="7">
        <f>YEAR($B456)</f>
        <v>0</v>
      </c>
    </row>
    <row r="457" spans="1:13">
      <c r="A457" t="s">
        <v>152</v>
      </c>
      <c r="B457" s="4">
        <v>44211</v>
      </c>
      <c r="C457">
        <v>1</v>
      </c>
      <c r="D457">
        <v>1</v>
      </c>
      <c r="E457">
        <v>0</v>
      </c>
      <c r="F457" s="5">
        <f>VLOOKUP($A457,'Dim SKU'!$A:$R,18,FALSE)</f>
        <v>0</v>
      </c>
      <c r="G457" s="5">
        <f>$C457*$F457</f>
        <v>0</v>
      </c>
      <c r="H457" s="5">
        <f>$D457*$F457</f>
        <v>0</v>
      </c>
      <c r="I457" s="5">
        <f>$E457*$F457</f>
        <v>0</v>
      </c>
      <c r="J457" s="6">
        <f>VLOOKUP($A457,'Dim SKU'!$A:$R,2,FALSE)</f>
        <v>0</v>
      </c>
      <c r="K457" s="6">
        <f>VLOOKUP($A457,'Dim SKU'!$A:$R,12,FALSE)</f>
        <v>0</v>
      </c>
      <c r="L457" s="7">
        <f>VLOOKUP($A457,'Dim SKU'!$A:$R,14,FALSE)</f>
        <v>0</v>
      </c>
      <c r="M457" s="7">
        <f>YEAR($B457)</f>
        <v>0</v>
      </c>
    </row>
    <row r="458" spans="1:13">
      <c r="A458" t="s">
        <v>153</v>
      </c>
      <c r="B458" s="4">
        <v>44211</v>
      </c>
      <c r="C458">
        <v>4</v>
      </c>
      <c r="D458">
        <v>3</v>
      </c>
      <c r="E458">
        <v>1</v>
      </c>
      <c r="F458" s="5">
        <f>VLOOKUP($A458,'Dim SKU'!$A:$R,18,FALSE)</f>
        <v>0</v>
      </c>
      <c r="G458" s="5">
        <f>$C458*$F458</f>
        <v>0</v>
      </c>
      <c r="H458" s="5">
        <f>$D458*$F458</f>
        <v>0</v>
      </c>
      <c r="I458" s="5">
        <f>$E458*$F458</f>
        <v>0</v>
      </c>
      <c r="J458" s="6">
        <f>VLOOKUP($A458,'Dim SKU'!$A:$R,2,FALSE)</f>
        <v>0</v>
      </c>
      <c r="K458" s="6">
        <f>VLOOKUP($A458,'Dim SKU'!$A:$R,12,FALSE)</f>
        <v>0</v>
      </c>
      <c r="L458" s="7">
        <f>VLOOKUP($A458,'Dim SKU'!$A:$R,14,FALSE)</f>
        <v>0</v>
      </c>
      <c r="M458" s="7">
        <f>YEAR($B458)</f>
        <v>0</v>
      </c>
    </row>
    <row r="459" spans="1:13">
      <c r="A459" t="s">
        <v>154</v>
      </c>
      <c r="B459" s="4">
        <v>44211</v>
      </c>
      <c r="C459">
        <v>2</v>
      </c>
      <c r="D459">
        <v>2</v>
      </c>
      <c r="E459">
        <v>0</v>
      </c>
      <c r="F459" s="5">
        <f>VLOOKUP($A459,'Dim SKU'!$A:$R,18,FALSE)</f>
        <v>0</v>
      </c>
      <c r="G459" s="5">
        <f>$C459*$F459</f>
        <v>0</v>
      </c>
      <c r="H459" s="5">
        <f>$D459*$F459</f>
        <v>0</v>
      </c>
      <c r="I459" s="5">
        <f>$E459*$F459</f>
        <v>0</v>
      </c>
      <c r="J459" s="6">
        <f>VLOOKUP($A459,'Dim SKU'!$A:$R,2,FALSE)</f>
        <v>0</v>
      </c>
      <c r="K459" s="6">
        <f>VLOOKUP($A459,'Dim SKU'!$A:$R,12,FALSE)</f>
        <v>0</v>
      </c>
      <c r="L459" s="7">
        <f>VLOOKUP($A459,'Dim SKU'!$A:$R,14,FALSE)</f>
        <v>0</v>
      </c>
      <c r="M459" s="7">
        <f>YEAR($B459)</f>
        <v>0</v>
      </c>
    </row>
    <row r="460" spans="1:13">
      <c r="A460" t="s">
        <v>155</v>
      </c>
      <c r="B460" s="4">
        <v>44211</v>
      </c>
      <c r="C460">
        <v>1</v>
      </c>
      <c r="D460">
        <v>1</v>
      </c>
      <c r="E460">
        <v>0</v>
      </c>
      <c r="F460" s="5">
        <f>VLOOKUP($A460,'Dim SKU'!$A:$R,18,FALSE)</f>
        <v>0</v>
      </c>
      <c r="G460" s="5">
        <f>$C460*$F460</f>
        <v>0</v>
      </c>
      <c r="H460" s="5">
        <f>$D460*$F460</f>
        <v>0</v>
      </c>
      <c r="I460" s="5">
        <f>$E460*$F460</f>
        <v>0</v>
      </c>
      <c r="J460" s="6">
        <f>VLOOKUP($A460,'Dim SKU'!$A:$R,2,FALSE)</f>
        <v>0</v>
      </c>
      <c r="K460" s="6">
        <f>VLOOKUP($A460,'Dim SKU'!$A:$R,12,FALSE)</f>
        <v>0</v>
      </c>
      <c r="L460" s="7">
        <f>VLOOKUP($A460,'Dim SKU'!$A:$R,14,FALSE)</f>
        <v>0</v>
      </c>
      <c r="M460" s="7">
        <f>YEAR($B460)</f>
        <v>0</v>
      </c>
    </row>
    <row r="461" spans="1:13">
      <c r="A461" t="s">
        <v>156</v>
      </c>
      <c r="B461" s="4">
        <v>44211</v>
      </c>
      <c r="C461">
        <v>3</v>
      </c>
      <c r="D461">
        <v>2</v>
      </c>
      <c r="E461">
        <v>0</v>
      </c>
      <c r="F461" s="5">
        <f>VLOOKUP($A461,'Dim SKU'!$A:$R,18,FALSE)</f>
        <v>0</v>
      </c>
      <c r="G461" s="5">
        <f>$C461*$F461</f>
        <v>0</v>
      </c>
      <c r="H461" s="5">
        <f>$D461*$F461</f>
        <v>0</v>
      </c>
      <c r="I461" s="5">
        <f>$E461*$F461</f>
        <v>0</v>
      </c>
      <c r="J461" s="6">
        <f>VLOOKUP($A461,'Dim SKU'!$A:$R,2,FALSE)</f>
        <v>0</v>
      </c>
      <c r="K461" s="6">
        <f>VLOOKUP($A461,'Dim SKU'!$A:$R,12,FALSE)</f>
        <v>0</v>
      </c>
      <c r="L461" s="7">
        <f>VLOOKUP($A461,'Dim SKU'!$A:$R,14,FALSE)</f>
        <v>0</v>
      </c>
      <c r="M461" s="7">
        <f>YEAR($B461)</f>
        <v>0</v>
      </c>
    </row>
    <row r="462" spans="1:13">
      <c r="A462" t="s">
        <v>157</v>
      </c>
      <c r="B462" s="4">
        <v>44211</v>
      </c>
      <c r="C462">
        <v>2</v>
      </c>
      <c r="D462">
        <v>1</v>
      </c>
      <c r="E462">
        <v>0</v>
      </c>
      <c r="F462" s="5">
        <f>VLOOKUP($A462,'Dim SKU'!$A:$R,18,FALSE)</f>
        <v>0</v>
      </c>
      <c r="G462" s="5">
        <f>$C462*$F462</f>
        <v>0</v>
      </c>
      <c r="H462" s="5">
        <f>$D462*$F462</f>
        <v>0</v>
      </c>
      <c r="I462" s="5">
        <f>$E462*$F462</f>
        <v>0</v>
      </c>
      <c r="J462" s="6">
        <f>VLOOKUP($A462,'Dim SKU'!$A:$R,2,FALSE)</f>
        <v>0</v>
      </c>
      <c r="K462" s="6">
        <f>VLOOKUP($A462,'Dim SKU'!$A:$R,12,FALSE)</f>
        <v>0</v>
      </c>
      <c r="L462" s="7">
        <f>VLOOKUP($A462,'Dim SKU'!$A:$R,14,FALSE)</f>
        <v>0</v>
      </c>
      <c r="M462" s="7">
        <f>YEAR($B462)</f>
        <v>0</v>
      </c>
    </row>
    <row r="463" spans="1:13">
      <c r="A463" t="s">
        <v>158</v>
      </c>
      <c r="B463" s="4">
        <v>44211</v>
      </c>
      <c r="C463">
        <v>1</v>
      </c>
      <c r="D463">
        <v>1</v>
      </c>
      <c r="E463">
        <v>0</v>
      </c>
      <c r="F463" s="5">
        <f>VLOOKUP($A463,'Dim SKU'!$A:$R,18,FALSE)</f>
        <v>0</v>
      </c>
      <c r="G463" s="5">
        <f>$C463*$F463</f>
        <v>0</v>
      </c>
      <c r="H463" s="5">
        <f>$D463*$F463</f>
        <v>0</v>
      </c>
      <c r="I463" s="5">
        <f>$E463*$F463</f>
        <v>0</v>
      </c>
      <c r="J463" s="6">
        <f>VLOOKUP($A463,'Dim SKU'!$A:$R,2,FALSE)</f>
        <v>0</v>
      </c>
      <c r="K463" s="6">
        <f>VLOOKUP($A463,'Dim SKU'!$A:$R,12,FALSE)</f>
        <v>0</v>
      </c>
      <c r="L463" s="7">
        <f>VLOOKUP($A463,'Dim SKU'!$A:$R,14,FALSE)</f>
        <v>0</v>
      </c>
      <c r="M463" s="7">
        <f>YEAR($B463)</f>
        <v>0</v>
      </c>
    </row>
    <row r="464" spans="1:13">
      <c r="A464" t="s">
        <v>159</v>
      </c>
      <c r="B464" s="4">
        <v>44211</v>
      </c>
      <c r="C464">
        <v>2</v>
      </c>
      <c r="D464">
        <v>2</v>
      </c>
      <c r="E464">
        <v>0</v>
      </c>
      <c r="F464" s="5">
        <f>VLOOKUP($A464,'Dim SKU'!$A:$R,18,FALSE)</f>
        <v>0</v>
      </c>
      <c r="G464" s="5">
        <f>$C464*$F464</f>
        <v>0</v>
      </c>
      <c r="H464" s="5">
        <f>$D464*$F464</f>
        <v>0</v>
      </c>
      <c r="I464" s="5">
        <f>$E464*$F464</f>
        <v>0</v>
      </c>
      <c r="J464" s="6">
        <f>VLOOKUP($A464,'Dim SKU'!$A:$R,2,FALSE)</f>
        <v>0</v>
      </c>
      <c r="K464" s="6">
        <f>VLOOKUP($A464,'Dim SKU'!$A:$R,12,FALSE)</f>
        <v>0</v>
      </c>
      <c r="L464" s="7">
        <f>VLOOKUP($A464,'Dim SKU'!$A:$R,14,FALSE)</f>
        <v>0</v>
      </c>
      <c r="M464" s="7">
        <f>YEAR($B464)</f>
        <v>0</v>
      </c>
    </row>
    <row r="465" spans="1:13">
      <c r="A465" t="s">
        <v>160</v>
      </c>
      <c r="B465" s="4">
        <v>44211</v>
      </c>
      <c r="C465">
        <v>1</v>
      </c>
      <c r="D465">
        <v>1</v>
      </c>
      <c r="E465">
        <v>0</v>
      </c>
      <c r="F465" s="5">
        <f>VLOOKUP($A465,'Dim SKU'!$A:$R,18,FALSE)</f>
        <v>0</v>
      </c>
      <c r="G465" s="5">
        <f>$C465*$F465</f>
        <v>0</v>
      </c>
      <c r="H465" s="5">
        <f>$D465*$F465</f>
        <v>0</v>
      </c>
      <c r="I465" s="5">
        <f>$E465*$F465</f>
        <v>0</v>
      </c>
      <c r="J465" s="6">
        <f>VLOOKUP($A465,'Dim SKU'!$A:$R,2,FALSE)</f>
        <v>0</v>
      </c>
      <c r="K465" s="6">
        <f>VLOOKUP($A465,'Dim SKU'!$A:$R,12,FALSE)</f>
        <v>0</v>
      </c>
      <c r="L465" s="7">
        <f>VLOOKUP($A465,'Dim SKU'!$A:$R,14,FALSE)</f>
        <v>0</v>
      </c>
      <c r="M465" s="7">
        <f>YEAR($B465)</f>
        <v>0</v>
      </c>
    </row>
    <row r="466" spans="1:13">
      <c r="A466" t="s">
        <v>161</v>
      </c>
      <c r="B466" s="4">
        <v>44211</v>
      </c>
      <c r="C466">
        <v>1</v>
      </c>
      <c r="D466">
        <v>1</v>
      </c>
      <c r="E466">
        <v>0</v>
      </c>
      <c r="F466" s="5">
        <f>VLOOKUP($A466,'Dim SKU'!$A:$R,18,FALSE)</f>
        <v>0</v>
      </c>
      <c r="G466" s="5">
        <f>$C466*$F466</f>
        <v>0</v>
      </c>
      <c r="H466" s="5">
        <f>$D466*$F466</f>
        <v>0</v>
      </c>
      <c r="I466" s="5">
        <f>$E466*$F466</f>
        <v>0</v>
      </c>
      <c r="J466" s="6">
        <f>VLOOKUP($A466,'Dim SKU'!$A:$R,2,FALSE)</f>
        <v>0</v>
      </c>
      <c r="K466" s="6">
        <f>VLOOKUP($A466,'Dim SKU'!$A:$R,12,FALSE)</f>
        <v>0</v>
      </c>
      <c r="L466" s="7">
        <f>VLOOKUP($A466,'Dim SKU'!$A:$R,14,FALSE)</f>
        <v>0</v>
      </c>
      <c r="M466" s="7">
        <f>YEAR($B466)</f>
        <v>0</v>
      </c>
    </row>
    <row r="467" spans="1:13">
      <c r="A467" t="s">
        <v>162</v>
      </c>
      <c r="B467" s="4">
        <v>44211</v>
      </c>
      <c r="C467">
        <v>1</v>
      </c>
      <c r="D467">
        <v>1</v>
      </c>
      <c r="E467">
        <v>0</v>
      </c>
      <c r="F467" s="5">
        <f>VLOOKUP($A467,'Dim SKU'!$A:$R,18,FALSE)</f>
        <v>0</v>
      </c>
      <c r="G467" s="5">
        <f>$C467*$F467</f>
        <v>0</v>
      </c>
      <c r="H467" s="5">
        <f>$D467*$F467</f>
        <v>0</v>
      </c>
      <c r="I467" s="5">
        <f>$E467*$F467</f>
        <v>0</v>
      </c>
      <c r="J467" s="6">
        <f>VLOOKUP($A467,'Dim SKU'!$A:$R,2,FALSE)</f>
        <v>0</v>
      </c>
      <c r="K467" s="6">
        <f>VLOOKUP($A467,'Dim SKU'!$A:$R,12,FALSE)</f>
        <v>0</v>
      </c>
      <c r="L467" s="7">
        <f>VLOOKUP($A467,'Dim SKU'!$A:$R,14,FALSE)</f>
        <v>0</v>
      </c>
      <c r="M467" s="7">
        <f>YEAR($B467)</f>
        <v>0</v>
      </c>
    </row>
    <row r="468" spans="1:13">
      <c r="A468" t="s">
        <v>163</v>
      </c>
      <c r="B468" s="4">
        <v>44211</v>
      </c>
      <c r="C468">
        <v>1</v>
      </c>
      <c r="D468">
        <v>0</v>
      </c>
      <c r="E468">
        <v>0</v>
      </c>
      <c r="F468" s="5">
        <f>VLOOKUP($A468,'Dim SKU'!$A:$R,18,FALSE)</f>
        <v>0</v>
      </c>
      <c r="G468" s="5">
        <f>$C468*$F468</f>
        <v>0</v>
      </c>
      <c r="H468" s="5">
        <f>$D468*$F468</f>
        <v>0</v>
      </c>
      <c r="I468" s="5">
        <f>$E468*$F468</f>
        <v>0</v>
      </c>
      <c r="J468" s="6">
        <f>VLOOKUP($A468,'Dim SKU'!$A:$R,2,FALSE)</f>
        <v>0</v>
      </c>
      <c r="K468" s="6">
        <f>VLOOKUP($A468,'Dim SKU'!$A:$R,12,FALSE)</f>
        <v>0</v>
      </c>
      <c r="L468" s="7">
        <f>VLOOKUP($A468,'Dim SKU'!$A:$R,14,FALSE)</f>
        <v>0</v>
      </c>
      <c r="M468" s="7">
        <f>YEAR($B468)</f>
        <v>0</v>
      </c>
    </row>
    <row r="469" spans="1:13">
      <c r="A469" t="s">
        <v>164</v>
      </c>
      <c r="B469" s="4">
        <v>44211</v>
      </c>
      <c r="C469">
        <v>1</v>
      </c>
      <c r="D469">
        <v>0</v>
      </c>
      <c r="E469">
        <v>0</v>
      </c>
      <c r="F469" s="5">
        <f>VLOOKUP($A469,'Dim SKU'!$A:$R,18,FALSE)</f>
        <v>0</v>
      </c>
      <c r="G469" s="5">
        <f>$C469*$F469</f>
        <v>0</v>
      </c>
      <c r="H469" s="5">
        <f>$D469*$F469</f>
        <v>0</v>
      </c>
      <c r="I469" s="5">
        <f>$E469*$F469</f>
        <v>0</v>
      </c>
      <c r="J469" s="6">
        <f>VLOOKUP($A469,'Dim SKU'!$A:$R,2,FALSE)</f>
        <v>0</v>
      </c>
      <c r="K469" s="6">
        <f>VLOOKUP($A469,'Dim SKU'!$A:$R,12,FALSE)</f>
        <v>0</v>
      </c>
      <c r="L469" s="7">
        <f>VLOOKUP($A469,'Dim SKU'!$A:$R,14,FALSE)</f>
        <v>0</v>
      </c>
      <c r="M469" s="7">
        <f>YEAR($B469)</f>
        <v>0</v>
      </c>
    </row>
    <row r="470" spans="1:13">
      <c r="A470" t="s">
        <v>165</v>
      </c>
      <c r="B470" s="4">
        <v>44211</v>
      </c>
      <c r="C470">
        <v>2</v>
      </c>
      <c r="D470">
        <v>2</v>
      </c>
      <c r="E470">
        <v>0</v>
      </c>
      <c r="F470" s="5">
        <f>VLOOKUP($A470,'Dim SKU'!$A:$R,18,FALSE)</f>
        <v>0</v>
      </c>
      <c r="G470" s="5">
        <f>$C470*$F470</f>
        <v>0</v>
      </c>
      <c r="H470" s="5">
        <f>$D470*$F470</f>
        <v>0</v>
      </c>
      <c r="I470" s="5">
        <f>$E470*$F470</f>
        <v>0</v>
      </c>
      <c r="J470" s="6">
        <f>VLOOKUP($A470,'Dim SKU'!$A:$R,2,FALSE)</f>
        <v>0</v>
      </c>
      <c r="K470" s="6">
        <f>VLOOKUP($A470,'Dim SKU'!$A:$R,12,FALSE)</f>
        <v>0</v>
      </c>
      <c r="L470" s="7">
        <f>VLOOKUP($A470,'Dim SKU'!$A:$R,14,FALSE)</f>
        <v>0</v>
      </c>
      <c r="M470" s="7">
        <f>YEAR($B470)</f>
        <v>0</v>
      </c>
    </row>
    <row r="471" spans="1:13">
      <c r="A471" t="s">
        <v>166</v>
      </c>
      <c r="B471" s="4">
        <v>44211</v>
      </c>
      <c r="C471">
        <v>2</v>
      </c>
      <c r="D471">
        <v>1</v>
      </c>
      <c r="E471">
        <v>0</v>
      </c>
      <c r="F471" s="5">
        <f>VLOOKUP($A471,'Dim SKU'!$A:$R,18,FALSE)</f>
        <v>0</v>
      </c>
      <c r="G471" s="5">
        <f>$C471*$F471</f>
        <v>0</v>
      </c>
      <c r="H471" s="5">
        <f>$D471*$F471</f>
        <v>0</v>
      </c>
      <c r="I471" s="5">
        <f>$E471*$F471</f>
        <v>0</v>
      </c>
      <c r="J471" s="6">
        <f>VLOOKUP($A471,'Dim SKU'!$A:$R,2,FALSE)</f>
        <v>0</v>
      </c>
      <c r="K471" s="6">
        <f>VLOOKUP($A471,'Dim SKU'!$A:$R,12,FALSE)</f>
        <v>0</v>
      </c>
      <c r="L471" s="7">
        <f>VLOOKUP($A471,'Dim SKU'!$A:$R,14,FALSE)</f>
        <v>0</v>
      </c>
      <c r="M471" s="7">
        <f>YEAR($B471)</f>
        <v>0</v>
      </c>
    </row>
    <row r="472" spans="1:13">
      <c r="A472" t="s">
        <v>167</v>
      </c>
      <c r="B472" s="4">
        <v>44211</v>
      </c>
      <c r="C472">
        <v>1</v>
      </c>
      <c r="D472">
        <v>1</v>
      </c>
      <c r="E472">
        <v>0</v>
      </c>
      <c r="F472" s="5">
        <f>VLOOKUP($A472,'Dim SKU'!$A:$R,18,FALSE)</f>
        <v>0</v>
      </c>
      <c r="G472" s="5">
        <f>$C472*$F472</f>
        <v>0</v>
      </c>
      <c r="H472" s="5">
        <f>$D472*$F472</f>
        <v>0</v>
      </c>
      <c r="I472" s="5">
        <f>$E472*$F472</f>
        <v>0</v>
      </c>
      <c r="J472" s="6">
        <f>VLOOKUP($A472,'Dim SKU'!$A:$R,2,FALSE)</f>
        <v>0</v>
      </c>
      <c r="K472" s="6">
        <f>VLOOKUP($A472,'Dim SKU'!$A:$R,12,FALSE)</f>
        <v>0</v>
      </c>
      <c r="L472" s="7">
        <f>VLOOKUP($A472,'Dim SKU'!$A:$R,14,FALSE)</f>
        <v>0</v>
      </c>
      <c r="M472" s="7">
        <f>YEAR($B472)</f>
        <v>0</v>
      </c>
    </row>
    <row r="473" spans="1:13">
      <c r="A473" t="s">
        <v>168</v>
      </c>
      <c r="B473" s="4">
        <v>44211</v>
      </c>
      <c r="C473">
        <v>4</v>
      </c>
      <c r="D473">
        <v>3</v>
      </c>
      <c r="E473">
        <v>0</v>
      </c>
      <c r="F473" s="5">
        <f>VLOOKUP($A473,'Dim SKU'!$A:$R,18,FALSE)</f>
        <v>0</v>
      </c>
      <c r="G473" s="5">
        <f>$C473*$F473</f>
        <v>0</v>
      </c>
      <c r="H473" s="5">
        <f>$D473*$F473</f>
        <v>0</v>
      </c>
      <c r="I473" s="5">
        <f>$E473*$F473</f>
        <v>0</v>
      </c>
      <c r="J473" s="6">
        <f>VLOOKUP($A473,'Dim SKU'!$A:$R,2,FALSE)</f>
        <v>0</v>
      </c>
      <c r="K473" s="6">
        <f>VLOOKUP($A473,'Dim SKU'!$A:$R,12,FALSE)</f>
        <v>0</v>
      </c>
      <c r="L473" s="7">
        <f>VLOOKUP($A473,'Dim SKU'!$A:$R,14,FALSE)</f>
        <v>0</v>
      </c>
      <c r="M473" s="7">
        <f>YEAR($B473)</f>
        <v>0</v>
      </c>
    </row>
    <row r="474" spans="1:13">
      <c r="A474" t="s">
        <v>169</v>
      </c>
      <c r="B474" s="4">
        <v>44211</v>
      </c>
      <c r="C474">
        <v>2</v>
      </c>
      <c r="D474">
        <v>1</v>
      </c>
      <c r="E474">
        <v>0</v>
      </c>
      <c r="F474" s="5">
        <f>VLOOKUP($A474,'Dim SKU'!$A:$R,18,FALSE)</f>
        <v>0</v>
      </c>
      <c r="G474" s="5">
        <f>$C474*$F474</f>
        <v>0</v>
      </c>
      <c r="H474" s="5">
        <f>$D474*$F474</f>
        <v>0</v>
      </c>
      <c r="I474" s="5">
        <f>$E474*$F474</f>
        <v>0</v>
      </c>
      <c r="J474" s="6">
        <f>VLOOKUP($A474,'Dim SKU'!$A:$R,2,FALSE)</f>
        <v>0</v>
      </c>
      <c r="K474" s="6">
        <f>VLOOKUP($A474,'Dim SKU'!$A:$R,12,FALSE)</f>
        <v>0</v>
      </c>
      <c r="L474" s="7">
        <f>VLOOKUP($A474,'Dim SKU'!$A:$R,14,FALSE)</f>
        <v>0</v>
      </c>
      <c r="M474" s="7">
        <f>YEAR($B474)</f>
        <v>0</v>
      </c>
    </row>
    <row r="475" spans="1:13">
      <c r="A475" t="s">
        <v>170</v>
      </c>
      <c r="B475" s="4">
        <v>44211</v>
      </c>
      <c r="C475">
        <v>2</v>
      </c>
      <c r="D475">
        <v>1</v>
      </c>
      <c r="E475">
        <v>0</v>
      </c>
      <c r="F475" s="5">
        <f>VLOOKUP($A475,'Dim SKU'!$A:$R,18,FALSE)</f>
        <v>0</v>
      </c>
      <c r="G475" s="5">
        <f>$C475*$F475</f>
        <v>0</v>
      </c>
      <c r="H475" s="5">
        <f>$D475*$F475</f>
        <v>0</v>
      </c>
      <c r="I475" s="5">
        <f>$E475*$F475</f>
        <v>0</v>
      </c>
      <c r="J475" s="6">
        <f>VLOOKUP($A475,'Dim SKU'!$A:$R,2,FALSE)</f>
        <v>0</v>
      </c>
      <c r="K475" s="6">
        <f>VLOOKUP($A475,'Dim SKU'!$A:$R,12,FALSE)</f>
        <v>0</v>
      </c>
      <c r="L475" s="7">
        <f>VLOOKUP($A475,'Dim SKU'!$A:$R,14,FALSE)</f>
        <v>0</v>
      </c>
      <c r="M475" s="7">
        <f>YEAR($B475)</f>
        <v>0</v>
      </c>
    </row>
    <row r="476" spans="1:13">
      <c r="A476" t="s">
        <v>171</v>
      </c>
      <c r="B476" s="4">
        <v>44211</v>
      </c>
      <c r="C476">
        <v>5</v>
      </c>
      <c r="D476">
        <v>4</v>
      </c>
      <c r="E476">
        <v>1</v>
      </c>
      <c r="F476" s="5">
        <f>VLOOKUP($A476,'Dim SKU'!$A:$R,18,FALSE)</f>
        <v>0</v>
      </c>
      <c r="G476" s="5">
        <f>$C476*$F476</f>
        <v>0</v>
      </c>
      <c r="H476" s="5">
        <f>$D476*$F476</f>
        <v>0</v>
      </c>
      <c r="I476" s="5">
        <f>$E476*$F476</f>
        <v>0</v>
      </c>
      <c r="J476" s="6">
        <f>VLOOKUP($A476,'Dim SKU'!$A:$R,2,FALSE)</f>
        <v>0</v>
      </c>
      <c r="K476" s="6">
        <f>VLOOKUP($A476,'Dim SKU'!$A:$R,12,FALSE)</f>
        <v>0</v>
      </c>
      <c r="L476" s="7">
        <f>VLOOKUP($A476,'Dim SKU'!$A:$R,14,FALSE)</f>
        <v>0</v>
      </c>
      <c r="M476" s="7">
        <f>YEAR($B476)</f>
        <v>0</v>
      </c>
    </row>
    <row r="477" spans="1:13">
      <c r="A477" t="s">
        <v>172</v>
      </c>
      <c r="B477" s="4">
        <v>44211</v>
      </c>
      <c r="C477">
        <v>3</v>
      </c>
      <c r="D477">
        <v>2</v>
      </c>
      <c r="E477">
        <v>0</v>
      </c>
      <c r="F477" s="5">
        <f>VLOOKUP($A477,'Dim SKU'!$A:$R,18,FALSE)</f>
        <v>0</v>
      </c>
      <c r="G477" s="5">
        <f>$C477*$F477</f>
        <v>0</v>
      </c>
      <c r="H477" s="5">
        <f>$D477*$F477</f>
        <v>0</v>
      </c>
      <c r="I477" s="5">
        <f>$E477*$F477</f>
        <v>0</v>
      </c>
      <c r="J477" s="6">
        <f>VLOOKUP($A477,'Dim SKU'!$A:$R,2,FALSE)</f>
        <v>0</v>
      </c>
      <c r="K477" s="6">
        <f>VLOOKUP($A477,'Dim SKU'!$A:$R,12,FALSE)</f>
        <v>0</v>
      </c>
      <c r="L477" s="7">
        <f>VLOOKUP($A477,'Dim SKU'!$A:$R,14,FALSE)</f>
        <v>0</v>
      </c>
      <c r="M477" s="7">
        <f>YEAR($B477)</f>
        <v>0</v>
      </c>
    </row>
    <row r="478" spans="1:13">
      <c r="A478" t="s">
        <v>173</v>
      </c>
      <c r="B478" s="4">
        <v>44211</v>
      </c>
      <c r="C478">
        <v>2</v>
      </c>
      <c r="D478">
        <v>1</v>
      </c>
      <c r="E478">
        <v>0</v>
      </c>
      <c r="F478" s="5">
        <f>VLOOKUP($A478,'Dim SKU'!$A:$R,18,FALSE)</f>
        <v>0</v>
      </c>
      <c r="G478" s="5">
        <f>$C478*$F478</f>
        <v>0</v>
      </c>
      <c r="H478" s="5">
        <f>$D478*$F478</f>
        <v>0</v>
      </c>
      <c r="I478" s="5">
        <f>$E478*$F478</f>
        <v>0</v>
      </c>
      <c r="J478" s="6">
        <f>VLOOKUP($A478,'Dim SKU'!$A:$R,2,FALSE)</f>
        <v>0</v>
      </c>
      <c r="K478" s="6">
        <f>VLOOKUP($A478,'Dim SKU'!$A:$R,12,FALSE)</f>
        <v>0</v>
      </c>
      <c r="L478" s="7">
        <f>VLOOKUP($A478,'Dim SKU'!$A:$R,14,FALSE)</f>
        <v>0</v>
      </c>
      <c r="M478" s="7">
        <f>YEAR($B478)</f>
        <v>0</v>
      </c>
    </row>
    <row r="479" spans="1:13">
      <c r="A479" t="s">
        <v>174</v>
      </c>
      <c r="B479" s="4">
        <v>44211</v>
      </c>
      <c r="C479">
        <v>6</v>
      </c>
      <c r="D479">
        <v>4</v>
      </c>
      <c r="E479">
        <v>1</v>
      </c>
      <c r="F479" s="5">
        <f>VLOOKUP($A479,'Dim SKU'!$A:$R,18,FALSE)</f>
        <v>0</v>
      </c>
      <c r="G479" s="5">
        <f>$C479*$F479</f>
        <v>0</v>
      </c>
      <c r="H479" s="5">
        <f>$D479*$F479</f>
        <v>0</v>
      </c>
      <c r="I479" s="5">
        <f>$E479*$F479</f>
        <v>0</v>
      </c>
      <c r="J479" s="6">
        <f>VLOOKUP($A479,'Dim SKU'!$A:$R,2,FALSE)</f>
        <v>0</v>
      </c>
      <c r="K479" s="6">
        <f>VLOOKUP($A479,'Dim SKU'!$A:$R,12,FALSE)</f>
        <v>0</v>
      </c>
      <c r="L479" s="7">
        <f>VLOOKUP($A479,'Dim SKU'!$A:$R,14,FALSE)</f>
        <v>0</v>
      </c>
      <c r="M479" s="7">
        <f>YEAR($B479)</f>
        <v>0</v>
      </c>
    </row>
    <row r="480" spans="1:13">
      <c r="A480" t="s">
        <v>175</v>
      </c>
      <c r="B480" s="4">
        <v>44211</v>
      </c>
      <c r="C480">
        <v>4</v>
      </c>
      <c r="D480">
        <v>3</v>
      </c>
      <c r="E480">
        <v>0</v>
      </c>
      <c r="F480" s="5">
        <f>VLOOKUP($A480,'Dim SKU'!$A:$R,18,FALSE)</f>
        <v>0</v>
      </c>
      <c r="G480" s="5">
        <f>$C480*$F480</f>
        <v>0</v>
      </c>
      <c r="H480" s="5">
        <f>$D480*$F480</f>
        <v>0</v>
      </c>
      <c r="I480" s="5">
        <f>$E480*$F480</f>
        <v>0</v>
      </c>
      <c r="J480" s="6">
        <f>VLOOKUP($A480,'Dim SKU'!$A:$R,2,FALSE)</f>
        <v>0</v>
      </c>
      <c r="K480" s="6">
        <f>VLOOKUP($A480,'Dim SKU'!$A:$R,12,FALSE)</f>
        <v>0</v>
      </c>
      <c r="L480" s="7">
        <f>VLOOKUP($A480,'Dim SKU'!$A:$R,14,FALSE)</f>
        <v>0</v>
      </c>
      <c r="M480" s="7">
        <f>YEAR($B480)</f>
        <v>0</v>
      </c>
    </row>
    <row r="481" spans="1:13">
      <c r="A481" t="s">
        <v>176</v>
      </c>
      <c r="B481" s="4">
        <v>44211</v>
      </c>
      <c r="C481">
        <v>3</v>
      </c>
      <c r="D481">
        <v>2</v>
      </c>
      <c r="E481">
        <v>0</v>
      </c>
      <c r="F481" s="5">
        <f>VLOOKUP($A481,'Dim SKU'!$A:$R,18,FALSE)</f>
        <v>0</v>
      </c>
      <c r="G481" s="5">
        <f>$C481*$F481</f>
        <v>0</v>
      </c>
      <c r="H481" s="5">
        <f>$D481*$F481</f>
        <v>0</v>
      </c>
      <c r="I481" s="5">
        <f>$E481*$F481</f>
        <v>0</v>
      </c>
      <c r="J481" s="6">
        <f>VLOOKUP($A481,'Dim SKU'!$A:$R,2,FALSE)</f>
        <v>0</v>
      </c>
      <c r="K481" s="6">
        <f>VLOOKUP($A481,'Dim SKU'!$A:$R,12,FALSE)</f>
        <v>0</v>
      </c>
      <c r="L481" s="7">
        <f>VLOOKUP($A481,'Dim SKU'!$A:$R,14,FALSE)</f>
        <v>0</v>
      </c>
      <c r="M481" s="7">
        <f>YEAR($B481)</f>
        <v>0</v>
      </c>
    </row>
    <row r="482" spans="1:13">
      <c r="A482" t="s">
        <v>177</v>
      </c>
      <c r="B482" s="4">
        <v>44211</v>
      </c>
      <c r="C482">
        <v>6</v>
      </c>
      <c r="D482">
        <v>4</v>
      </c>
      <c r="E482">
        <v>1</v>
      </c>
      <c r="F482" s="5">
        <f>VLOOKUP($A482,'Dim SKU'!$A:$R,18,FALSE)</f>
        <v>0</v>
      </c>
      <c r="G482" s="5">
        <f>$C482*$F482</f>
        <v>0</v>
      </c>
      <c r="H482" s="5">
        <f>$D482*$F482</f>
        <v>0</v>
      </c>
      <c r="I482" s="5">
        <f>$E482*$F482</f>
        <v>0</v>
      </c>
      <c r="J482" s="6">
        <f>VLOOKUP($A482,'Dim SKU'!$A:$R,2,FALSE)</f>
        <v>0</v>
      </c>
      <c r="K482" s="6">
        <f>VLOOKUP($A482,'Dim SKU'!$A:$R,12,FALSE)</f>
        <v>0</v>
      </c>
      <c r="L482" s="7">
        <f>VLOOKUP($A482,'Dim SKU'!$A:$R,14,FALSE)</f>
        <v>0</v>
      </c>
      <c r="M482" s="7">
        <f>YEAR($B482)</f>
        <v>0</v>
      </c>
    </row>
    <row r="483" spans="1:13">
      <c r="A483" t="s">
        <v>178</v>
      </c>
      <c r="B483" s="4">
        <v>44211</v>
      </c>
      <c r="C483">
        <v>4</v>
      </c>
      <c r="D483">
        <v>3</v>
      </c>
      <c r="E483">
        <v>0</v>
      </c>
      <c r="F483" s="5">
        <f>VLOOKUP($A483,'Dim SKU'!$A:$R,18,FALSE)</f>
        <v>0</v>
      </c>
      <c r="G483" s="5">
        <f>$C483*$F483</f>
        <v>0</v>
      </c>
      <c r="H483" s="5">
        <f>$D483*$F483</f>
        <v>0</v>
      </c>
      <c r="I483" s="5">
        <f>$E483*$F483</f>
        <v>0</v>
      </c>
      <c r="J483" s="6">
        <f>VLOOKUP($A483,'Dim SKU'!$A:$R,2,FALSE)</f>
        <v>0</v>
      </c>
      <c r="K483" s="6">
        <f>VLOOKUP($A483,'Dim SKU'!$A:$R,12,FALSE)</f>
        <v>0</v>
      </c>
      <c r="L483" s="7">
        <f>VLOOKUP($A483,'Dim SKU'!$A:$R,14,FALSE)</f>
        <v>0</v>
      </c>
      <c r="M483" s="7">
        <f>YEAR($B483)</f>
        <v>0</v>
      </c>
    </row>
    <row r="484" spans="1:13">
      <c r="A484" t="s">
        <v>179</v>
      </c>
      <c r="B484" s="4">
        <v>44211</v>
      </c>
      <c r="C484">
        <v>3</v>
      </c>
      <c r="D484">
        <v>2</v>
      </c>
      <c r="E484">
        <v>0</v>
      </c>
      <c r="F484" s="5">
        <f>VLOOKUP($A484,'Dim SKU'!$A:$R,18,FALSE)</f>
        <v>0</v>
      </c>
      <c r="G484" s="5">
        <f>$C484*$F484</f>
        <v>0</v>
      </c>
      <c r="H484" s="5">
        <f>$D484*$F484</f>
        <v>0</v>
      </c>
      <c r="I484" s="5">
        <f>$E484*$F484</f>
        <v>0</v>
      </c>
      <c r="J484" s="6">
        <f>VLOOKUP($A484,'Dim SKU'!$A:$R,2,FALSE)</f>
        <v>0</v>
      </c>
      <c r="K484" s="6">
        <f>VLOOKUP($A484,'Dim SKU'!$A:$R,12,FALSE)</f>
        <v>0</v>
      </c>
      <c r="L484" s="7">
        <f>VLOOKUP($A484,'Dim SKU'!$A:$R,14,FALSE)</f>
        <v>0</v>
      </c>
      <c r="M484" s="7">
        <f>YEAR($B484)</f>
        <v>0</v>
      </c>
    </row>
    <row r="485" spans="1:13">
      <c r="A485" t="s">
        <v>180</v>
      </c>
      <c r="B485" s="4">
        <v>44211</v>
      </c>
      <c r="C485">
        <v>5</v>
      </c>
      <c r="D485">
        <v>4</v>
      </c>
      <c r="E485">
        <v>0</v>
      </c>
      <c r="F485" s="5">
        <f>VLOOKUP($A485,'Dim SKU'!$A:$R,18,FALSE)</f>
        <v>0</v>
      </c>
      <c r="G485" s="5">
        <f>$C485*$F485</f>
        <v>0</v>
      </c>
      <c r="H485" s="5">
        <f>$D485*$F485</f>
        <v>0</v>
      </c>
      <c r="I485" s="5">
        <f>$E485*$F485</f>
        <v>0</v>
      </c>
      <c r="J485" s="6">
        <f>VLOOKUP($A485,'Dim SKU'!$A:$R,2,FALSE)</f>
        <v>0</v>
      </c>
      <c r="K485" s="6">
        <f>VLOOKUP($A485,'Dim SKU'!$A:$R,12,FALSE)</f>
        <v>0</v>
      </c>
      <c r="L485" s="7">
        <f>VLOOKUP($A485,'Dim SKU'!$A:$R,14,FALSE)</f>
        <v>0</v>
      </c>
      <c r="M485" s="7">
        <f>YEAR($B485)</f>
        <v>0</v>
      </c>
    </row>
    <row r="486" spans="1:13">
      <c r="A486" t="s">
        <v>181</v>
      </c>
      <c r="B486" s="4">
        <v>44211</v>
      </c>
      <c r="C486">
        <v>3</v>
      </c>
      <c r="D486">
        <v>2</v>
      </c>
      <c r="E486">
        <v>0</v>
      </c>
      <c r="F486" s="5">
        <f>VLOOKUP($A486,'Dim SKU'!$A:$R,18,FALSE)</f>
        <v>0</v>
      </c>
      <c r="G486" s="5">
        <f>$C486*$F486</f>
        <v>0</v>
      </c>
      <c r="H486" s="5">
        <f>$D486*$F486</f>
        <v>0</v>
      </c>
      <c r="I486" s="5">
        <f>$E486*$F486</f>
        <v>0</v>
      </c>
      <c r="J486" s="6">
        <f>VLOOKUP($A486,'Dim SKU'!$A:$R,2,FALSE)</f>
        <v>0</v>
      </c>
      <c r="K486" s="6">
        <f>VLOOKUP($A486,'Dim SKU'!$A:$R,12,FALSE)</f>
        <v>0</v>
      </c>
      <c r="L486" s="7">
        <f>VLOOKUP($A486,'Dim SKU'!$A:$R,14,FALSE)</f>
        <v>0</v>
      </c>
      <c r="M486" s="7">
        <f>YEAR($B486)</f>
        <v>0</v>
      </c>
    </row>
    <row r="487" spans="1:13">
      <c r="A487" t="s">
        <v>182</v>
      </c>
      <c r="B487" s="4">
        <v>44211</v>
      </c>
      <c r="C487">
        <v>2</v>
      </c>
      <c r="D487">
        <v>1</v>
      </c>
      <c r="E487">
        <v>0</v>
      </c>
      <c r="F487" s="5">
        <f>VLOOKUP($A487,'Dim SKU'!$A:$R,18,FALSE)</f>
        <v>0</v>
      </c>
      <c r="G487" s="5">
        <f>$C487*$F487</f>
        <v>0</v>
      </c>
      <c r="H487" s="5">
        <f>$D487*$F487</f>
        <v>0</v>
      </c>
      <c r="I487" s="5">
        <f>$E487*$F487</f>
        <v>0</v>
      </c>
      <c r="J487" s="6">
        <f>VLOOKUP($A487,'Dim SKU'!$A:$R,2,FALSE)</f>
        <v>0</v>
      </c>
      <c r="K487" s="6">
        <f>VLOOKUP($A487,'Dim SKU'!$A:$R,12,FALSE)</f>
        <v>0</v>
      </c>
      <c r="L487" s="7">
        <f>VLOOKUP($A487,'Dim SKU'!$A:$R,14,FALSE)</f>
        <v>0</v>
      </c>
      <c r="M487" s="7">
        <f>YEAR($B487)</f>
        <v>0</v>
      </c>
    </row>
    <row r="488" spans="1:13">
      <c r="A488" t="s">
        <v>183</v>
      </c>
      <c r="B488" s="4">
        <v>44211</v>
      </c>
      <c r="C488">
        <v>4</v>
      </c>
      <c r="D488">
        <v>3</v>
      </c>
      <c r="E488">
        <v>0</v>
      </c>
      <c r="F488" s="5">
        <f>VLOOKUP($A488,'Dim SKU'!$A:$R,18,FALSE)</f>
        <v>0</v>
      </c>
      <c r="G488" s="5">
        <f>$C488*$F488</f>
        <v>0</v>
      </c>
      <c r="H488" s="5">
        <f>$D488*$F488</f>
        <v>0</v>
      </c>
      <c r="I488" s="5">
        <f>$E488*$F488</f>
        <v>0</v>
      </c>
      <c r="J488" s="6">
        <f>VLOOKUP($A488,'Dim SKU'!$A:$R,2,FALSE)</f>
        <v>0</v>
      </c>
      <c r="K488" s="6">
        <f>VLOOKUP($A488,'Dim SKU'!$A:$R,12,FALSE)</f>
        <v>0</v>
      </c>
      <c r="L488" s="7">
        <f>VLOOKUP($A488,'Dim SKU'!$A:$R,14,FALSE)</f>
        <v>0</v>
      </c>
      <c r="M488" s="7">
        <f>YEAR($B488)</f>
        <v>0</v>
      </c>
    </row>
    <row r="489" spans="1:13">
      <c r="A489" t="s">
        <v>184</v>
      </c>
      <c r="B489" s="4">
        <v>44211</v>
      </c>
      <c r="C489">
        <v>2</v>
      </c>
      <c r="D489">
        <v>1</v>
      </c>
      <c r="E489">
        <v>0</v>
      </c>
      <c r="F489" s="5">
        <f>VLOOKUP($A489,'Dim SKU'!$A:$R,18,FALSE)</f>
        <v>0</v>
      </c>
      <c r="G489" s="5">
        <f>$C489*$F489</f>
        <v>0</v>
      </c>
      <c r="H489" s="5">
        <f>$D489*$F489</f>
        <v>0</v>
      </c>
      <c r="I489" s="5">
        <f>$E489*$F489</f>
        <v>0</v>
      </c>
      <c r="J489" s="6">
        <f>VLOOKUP($A489,'Dim SKU'!$A:$R,2,FALSE)</f>
        <v>0</v>
      </c>
      <c r="K489" s="6">
        <f>VLOOKUP($A489,'Dim SKU'!$A:$R,12,FALSE)</f>
        <v>0</v>
      </c>
      <c r="L489" s="7">
        <f>VLOOKUP($A489,'Dim SKU'!$A:$R,14,FALSE)</f>
        <v>0</v>
      </c>
      <c r="M489" s="7">
        <f>YEAR($B489)</f>
        <v>0</v>
      </c>
    </row>
    <row r="490" spans="1:13">
      <c r="A490" t="s">
        <v>185</v>
      </c>
      <c r="B490" s="4">
        <v>44211</v>
      </c>
      <c r="C490">
        <v>2</v>
      </c>
      <c r="D490">
        <v>1</v>
      </c>
      <c r="E490">
        <v>0</v>
      </c>
      <c r="F490" s="5">
        <f>VLOOKUP($A490,'Dim SKU'!$A:$R,18,FALSE)</f>
        <v>0</v>
      </c>
      <c r="G490" s="5">
        <f>$C490*$F490</f>
        <v>0</v>
      </c>
      <c r="H490" s="5">
        <f>$D490*$F490</f>
        <v>0</v>
      </c>
      <c r="I490" s="5">
        <f>$E490*$F490</f>
        <v>0</v>
      </c>
      <c r="J490" s="6">
        <f>VLOOKUP($A490,'Dim SKU'!$A:$R,2,FALSE)</f>
        <v>0</v>
      </c>
      <c r="K490" s="6">
        <f>VLOOKUP($A490,'Dim SKU'!$A:$R,12,FALSE)</f>
        <v>0</v>
      </c>
      <c r="L490" s="7">
        <f>VLOOKUP($A490,'Dim SKU'!$A:$R,14,FALSE)</f>
        <v>0</v>
      </c>
      <c r="M490" s="7">
        <f>YEAR($B490)</f>
        <v>0</v>
      </c>
    </row>
    <row r="491" spans="1:13">
      <c r="A491" t="s">
        <v>186</v>
      </c>
      <c r="B491" s="4">
        <v>44211</v>
      </c>
      <c r="C491">
        <v>2</v>
      </c>
      <c r="D491">
        <v>2</v>
      </c>
      <c r="E491">
        <v>0</v>
      </c>
      <c r="F491" s="5">
        <f>VLOOKUP($A491,'Dim SKU'!$A:$R,18,FALSE)</f>
        <v>0</v>
      </c>
      <c r="G491" s="5">
        <f>$C491*$F491</f>
        <v>0</v>
      </c>
      <c r="H491" s="5">
        <f>$D491*$F491</f>
        <v>0</v>
      </c>
      <c r="I491" s="5">
        <f>$E491*$F491</f>
        <v>0</v>
      </c>
      <c r="J491" s="6">
        <f>VLOOKUP($A491,'Dim SKU'!$A:$R,2,FALSE)</f>
        <v>0</v>
      </c>
      <c r="K491" s="6">
        <f>VLOOKUP($A491,'Dim SKU'!$A:$R,12,FALSE)</f>
        <v>0</v>
      </c>
      <c r="L491" s="7">
        <f>VLOOKUP($A491,'Dim SKU'!$A:$R,14,FALSE)</f>
        <v>0</v>
      </c>
      <c r="M491" s="7">
        <f>YEAR($B491)</f>
        <v>0</v>
      </c>
    </row>
    <row r="492" spans="1:13">
      <c r="A492" t="s">
        <v>187</v>
      </c>
      <c r="B492" s="4">
        <v>44211</v>
      </c>
      <c r="C492">
        <v>1</v>
      </c>
      <c r="D492">
        <v>1</v>
      </c>
      <c r="E492">
        <v>0</v>
      </c>
      <c r="F492" s="5">
        <f>VLOOKUP($A492,'Dim SKU'!$A:$R,18,FALSE)</f>
        <v>0</v>
      </c>
      <c r="G492" s="5">
        <f>$C492*$F492</f>
        <v>0</v>
      </c>
      <c r="H492" s="5">
        <f>$D492*$F492</f>
        <v>0</v>
      </c>
      <c r="I492" s="5">
        <f>$E492*$F492</f>
        <v>0</v>
      </c>
      <c r="J492" s="6">
        <f>VLOOKUP($A492,'Dim SKU'!$A:$R,2,FALSE)</f>
        <v>0</v>
      </c>
      <c r="K492" s="6">
        <f>VLOOKUP($A492,'Dim SKU'!$A:$R,12,FALSE)</f>
        <v>0</v>
      </c>
      <c r="L492" s="7">
        <f>VLOOKUP($A492,'Dim SKU'!$A:$R,14,FALSE)</f>
        <v>0</v>
      </c>
      <c r="M492" s="7">
        <f>YEAR($B492)</f>
        <v>0</v>
      </c>
    </row>
    <row r="493" spans="1:13">
      <c r="A493" t="s">
        <v>188</v>
      </c>
      <c r="B493" s="4">
        <v>44211</v>
      </c>
      <c r="C493">
        <v>1</v>
      </c>
      <c r="D493">
        <v>1</v>
      </c>
      <c r="E493">
        <v>0</v>
      </c>
      <c r="F493" s="5">
        <f>VLOOKUP($A493,'Dim SKU'!$A:$R,18,FALSE)</f>
        <v>0</v>
      </c>
      <c r="G493" s="5">
        <f>$C493*$F493</f>
        <v>0</v>
      </c>
      <c r="H493" s="5">
        <f>$D493*$F493</f>
        <v>0</v>
      </c>
      <c r="I493" s="5">
        <f>$E493*$F493</f>
        <v>0</v>
      </c>
      <c r="J493" s="6">
        <f>VLOOKUP($A493,'Dim SKU'!$A:$R,2,FALSE)</f>
        <v>0</v>
      </c>
      <c r="K493" s="6">
        <f>VLOOKUP($A493,'Dim SKU'!$A:$R,12,FALSE)</f>
        <v>0</v>
      </c>
      <c r="L493" s="7">
        <f>VLOOKUP($A493,'Dim SKU'!$A:$R,14,FALSE)</f>
        <v>0</v>
      </c>
      <c r="M493" s="7">
        <f>YEAR($B493)</f>
        <v>0</v>
      </c>
    </row>
    <row r="494" spans="1:13">
      <c r="A494" t="s">
        <v>189</v>
      </c>
      <c r="B494" s="4">
        <v>44211</v>
      </c>
      <c r="C494">
        <v>2</v>
      </c>
      <c r="D494">
        <v>1</v>
      </c>
      <c r="E494">
        <v>0</v>
      </c>
      <c r="F494" s="5">
        <f>VLOOKUP($A494,'Dim SKU'!$A:$R,18,FALSE)</f>
        <v>0</v>
      </c>
      <c r="G494" s="5">
        <f>$C494*$F494</f>
        <v>0</v>
      </c>
      <c r="H494" s="5">
        <f>$D494*$F494</f>
        <v>0</v>
      </c>
      <c r="I494" s="5">
        <f>$E494*$F494</f>
        <v>0</v>
      </c>
      <c r="J494" s="6">
        <f>VLOOKUP($A494,'Dim SKU'!$A:$R,2,FALSE)</f>
        <v>0</v>
      </c>
      <c r="K494" s="6">
        <f>VLOOKUP($A494,'Dim SKU'!$A:$R,12,FALSE)</f>
        <v>0</v>
      </c>
      <c r="L494" s="7">
        <f>VLOOKUP($A494,'Dim SKU'!$A:$R,14,FALSE)</f>
        <v>0</v>
      </c>
      <c r="M494" s="7">
        <f>YEAR($B494)</f>
        <v>0</v>
      </c>
    </row>
    <row r="495" spans="1:13">
      <c r="A495" t="s">
        <v>190</v>
      </c>
      <c r="B495" s="4">
        <v>44211</v>
      </c>
      <c r="C495">
        <v>1</v>
      </c>
      <c r="D495">
        <v>1</v>
      </c>
      <c r="E495">
        <v>0</v>
      </c>
      <c r="F495" s="5">
        <f>VLOOKUP($A495,'Dim SKU'!$A:$R,18,FALSE)</f>
        <v>0</v>
      </c>
      <c r="G495" s="5">
        <f>$C495*$F495</f>
        <v>0</v>
      </c>
      <c r="H495" s="5">
        <f>$D495*$F495</f>
        <v>0</v>
      </c>
      <c r="I495" s="5">
        <f>$E495*$F495</f>
        <v>0</v>
      </c>
      <c r="J495" s="6">
        <f>VLOOKUP($A495,'Dim SKU'!$A:$R,2,FALSE)</f>
        <v>0</v>
      </c>
      <c r="K495" s="6">
        <f>VLOOKUP($A495,'Dim SKU'!$A:$R,12,FALSE)</f>
        <v>0</v>
      </c>
      <c r="L495" s="7">
        <f>VLOOKUP($A495,'Dim SKU'!$A:$R,14,FALSE)</f>
        <v>0</v>
      </c>
      <c r="M495" s="7">
        <f>YEAR($B495)</f>
        <v>0</v>
      </c>
    </row>
    <row r="496" spans="1:13">
      <c r="A496" t="s">
        <v>191</v>
      </c>
      <c r="B496" s="4">
        <v>44211</v>
      </c>
      <c r="C496">
        <v>1</v>
      </c>
      <c r="D496">
        <v>1</v>
      </c>
      <c r="E496">
        <v>0</v>
      </c>
      <c r="F496" s="5">
        <f>VLOOKUP($A496,'Dim SKU'!$A:$R,18,FALSE)</f>
        <v>0</v>
      </c>
      <c r="G496" s="5">
        <f>$C496*$F496</f>
        <v>0</v>
      </c>
      <c r="H496" s="5">
        <f>$D496*$F496</f>
        <v>0</v>
      </c>
      <c r="I496" s="5">
        <f>$E496*$F496</f>
        <v>0</v>
      </c>
      <c r="J496" s="6">
        <f>VLOOKUP($A496,'Dim SKU'!$A:$R,2,FALSE)</f>
        <v>0</v>
      </c>
      <c r="K496" s="6">
        <f>VLOOKUP($A496,'Dim SKU'!$A:$R,12,FALSE)</f>
        <v>0</v>
      </c>
      <c r="L496" s="7">
        <f>VLOOKUP($A496,'Dim SKU'!$A:$R,14,FALSE)</f>
        <v>0</v>
      </c>
      <c r="M496" s="7">
        <f>YEAR($B496)</f>
        <v>0</v>
      </c>
    </row>
    <row r="497" spans="1:13">
      <c r="A497" t="s">
        <v>192</v>
      </c>
      <c r="B497" s="4">
        <v>44211</v>
      </c>
      <c r="C497">
        <v>3</v>
      </c>
      <c r="D497">
        <v>2</v>
      </c>
      <c r="E497">
        <v>0</v>
      </c>
      <c r="F497" s="5">
        <f>VLOOKUP($A497,'Dim SKU'!$A:$R,18,FALSE)</f>
        <v>0</v>
      </c>
      <c r="G497" s="5">
        <f>$C497*$F497</f>
        <v>0</v>
      </c>
      <c r="H497" s="5">
        <f>$D497*$F497</f>
        <v>0</v>
      </c>
      <c r="I497" s="5">
        <f>$E497*$F497</f>
        <v>0</v>
      </c>
      <c r="J497" s="6">
        <f>VLOOKUP($A497,'Dim SKU'!$A:$R,2,FALSE)</f>
        <v>0</v>
      </c>
      <c r="K497" s="6">
        <f>VLOOKUP($A497,'Dim SKU'!$A:$R,12,FALSE)</f>
        <v>0</v>
      </c>
      <c r="L497" s="7">
        <f>VLOOKUP($A497,'Dim SKU'!$A:$R,14,FALSE)</f>
        <v>0</v>
      </c>
      <c r="M497" s="7">
        <f>YEAR($B497)</f>
        <v>0</v>
      </c>
    </row>
    <row r="498" spans="1:13">
      <c r="A498" t="s">
        <v>193</v>
      </c>
      <c r="B498" s="4">
        <v>44211</v>
      </c>
      <c r="C498">
        <v>1</v>
      </c>
      <c r="D498">
        <v>1</v>
      </c>
      <c r="E498">
        <v>0</v>
      </c>
      <c r="F498" s="5">
        <f>VLOOKUP($A498,'Dim SKU'!$A:$R,18,FALSE)</f>
        <v>0</v>
      </c>
      <c r="G498" s="5">
        <f>$C498*$F498</f>
        <v>0</v>
      </c>
      <c r="H498" s="5">
        <f>$D498*$F498</f>
        <v>0</v>
      </c>
      <c r="I498" s="5">
        <f>$E498*$F498</f>
        <v>0</v>
      </c>
      <c r="J498" s="6">
        <f>VLOOKUP($A498,'Dim SKU'!$A:$R,2,FALSE)</f>
        <v>0</v>
      </c>
      <c r="K498" s="6">
        <f>VLOOKUP($A498,'Dim SKU'!$A:$R,12,FALSE)</f>
        <v>0</v>
      </c>
      <c r="L498" s="7">
        <f>VLOOKUP($A498,'Dim SKU'!$A:$R,14,FALSE)</f>
        <v>0</v>
      </c>
      <c r="M498" s="7">
        <f>YEAR($B498)</f>
        <v>0</v>
      </c>
    </row>
    <row r="499" spans="1:13">
      <c r="A499" t="s">
        <v>194</v>
      </c>
      <c r="B499" s="4">
        <v>44211</v>
      </c>
      <c r="C499">
        <v>1</v>
      </c>
      <c r="D499">
        <v>1</v>
      </c>
      <c r="E499">
        <v>0</v>
      </c>
      <c r="F499" s="5">
        <f>VLOOKUP($A499,'Dim SKU'!$A:$R,18,FALSE)</f>
        <v>0</v>
      </c>
      <c r="G499" s="5">
        <f>$C499*$F499</f>
        <v>0</v>
      </c>
      <c r="H499" s="5">
        <f>$D499*$F499</f>
        <v>0</v>
      </c>
      <c r="I499" s="5">
        <f>$E499*$F499</f>
        <v>0</v>
      </c>
      <c r="J499" s="6">
        <f>VLOOKUP($A499,'Dim SKU'!$A:$R,2,FALSE)</f>
        <v>0</v>
      </c>
      <c r="K499" s="6">
        <f>VLOOKUP($A499,'Dim SKU'!$A:$R,12,FALSE)</f>
        <v>0</v>
      </c>
      <c r="L499" s="7">
        <f>VLOOKUP($A499,'Dim SKU'!$A:$R,14,FALSE)</f>
        <v>0</v>
      </c>
      <c r="M499" s="7">
        <f>YEAR($B499)</f>
        <v>0</v>
      </c>
    </row>
    <row r="500" spans="1:13">
      <c r="A500" t="s">
        <v>195</v>
      </c>
      <c r="B500" s="4">
        <v>44211</v>
      </c>
      <c r="C500">
        <v>4</v>
      </c>
      <c r="D500">
        <v>3</v>
      </c>
      <c r="E500">
        <v>0</v>
      </c>
      <c r="F500" s="5">
        <f>VLOOKUP($A500,'Dim SKU'!$A:$R,18,FALSE)</f>
        <v>0</v>
      </c>
      <c r="G500" s="5">
        <f>$C500*$F500</f>
        <v>0</v>
      </c>
      <c r="H500" s="5">
        <f>$D500*$F500</f>
        <v>0</v>
      </c>
      <c r="I500" s="5">
        <f>$E500*$F500</f>
        <v>0</v>
      </c>
      <c r="J500" s="6">
        <f>VLOOKUP($A500,'Dim SKU'!$A:$R,2,FALSE)</f>
        <v>0</v>
      </c>
      <c r="K500" s="6">
        <f>VLOOKUP($A500,'Dim SKU'!$A:$R,12,FALSE)</f>
        <v>0</v>
      </c>
      <c r="L500" s="7">
        <f>VLOOKUP($A500,'Dim SKU'!$A:$R,14,FALSE)</f>
        <v>0</v>
      </c>
      <c r="M500" s="7">
        <f>YEAR($B500)</f>
        <v>0</v>
      </c>
    </row>
    <row r="501" spans="1:13">
      <c r="A501" t="s">
        <v>196</v>
      </c>
      <c r="B501" s="4">
        <v>44211</v>
      </c>
      <c r="C501">
        <v>2</v>
      </c>
      <c r="D501">
        <v>2</v>
      </c>
      <c r="E501">
        <v>0</v>
      </c>
      <c r="F501" s="5">
        <f>VLOOKUP($A501,'Dim SKU'!$A:$R,18,FALSE)</f>
        <v>0</v>
      </c>
      <c r="G501" s="5">
        <f>$C501*$F501</f>
        <v>0</v>
      </c>
      <c r="H501" s="5">
        <f>$D501*$F501</f>
        <v>0</v>
      </c>
      <c r="I501" s="5">
        <f>$E501*$F501</f>
        <v>0</v>
      </c>
      <c r="J501" s="6">
        <f>VLOOKUP($A501,'Dim SKU'!$A:$R,2,FALSE)</f>
        <v>0</v>
      </c>
      <c r="K501" s="6">
        <f>VLOOKUP($A501,'Dim SKU'!$A:$R,12,FALSE)</f>
        <v>0</v>
      </c>
      <c r="L501" s="7">
        <f>VLOOKUP($A501,'Dim SKU'!$A:$R,14,FALSE)</f>
        <v>0</v>
      </c>
      <c r="M501" s="7">
        <f>YEAR($B501)</f>
        <v>0</v>
      </c>
    </row>
    <row r="502" spans="1:13">
      <c r="A502" t="s">
        <v>197</v>
      </c>
      <c r="B502" s="4">
        <v>44211</v>
      </c>
      <c r="C502">
        <v>1</v>
      </c>
      <c r="D502">
        <v>1</v>
      </c>
      <c r="E502">
        <v>0</v>
      </c>
      <c r="F502" s="5">
        <f>VLOOKUP($A502,'Dim SKU'!$A:$R,18,FALSE)</f>
        <v>0</v>
      </c>
      <c r="G502" s="5">
        <f>$C502*$F502</f>
        <v>0</v>
      </c>
      <c r="H502" s="5">
        <f>$D502*$F502</f>
        <v>0</v>
      </c>
      <c r="I502" s="5">
        <f>$E502*$F502</f>
        <v>0</v>
      </c>
      <c r="J502" s="6">
        <f>VLOOKUP($A502,'Dim SKU'!$A:$R,2,FALSE)</f>
        <v>0</v>
      </c>
      <c r="K502" s="6">
        <f>VLOOKUP($A502,'Dim SKU'!$A:$R,12,FALSE)</f>
        <v>0</v>
      </c>
      <c r="L502" s="7">
        <f>VLOOKUP($A502,'Dim SKU'!$A:$R,14,FALSE)</f>
        <v>0</v>
      </c>
      <c r="M502" s="7">
        <f>YEAR($B502)</f>
        <v>0</v>
      </c>
    </row>
    <row r="503" spans="1:13">
      <c r="A503" t="s">
        <v>198</v>
      </c>
      <c r="B503" s="4">
        <v>44211</v>
      </c>
      <c r="C503">
        <v>4</v>
      </c>
      <c r="D503">
        <v>4</v>
      </c>
      <c r="E503">
        <v>1</v>
      </c>
      <c r="F503" s="5">
        <f>VLOOKUP($A503,'Dim SKU'!$A:$R,18,FALSE)</f>
        <v>0</v>
      </c>
      <c r="G503" s="5">
        <f>$C503*$F503</f>
        <v>0</v>
      </c>
      <c r="H503" s="5">
        <f>$D503*$F503</f>
        <v>0</v>
      </c>
      <c r="I503" s="5">
        <f>$E503*$F503</f>
        <v>0</v>
      </c>
      <c r="J503" s="6">
        <f>VLOOKUP($A503,'Dim SKU'!$A:$R,2,FALSE)</f>
        <v>0</v>
      </c>
      <c r="K503" s="6">
        <f>VLOOKUP($A503,'Dim SKU'!$A:$R,12,FALSE)</f>
        <v>0</v>
      </c>
      <c r="L503" s="7">
        <f>VLOOKUP($A503,'Dim SKU'!$A:$R,14,FALSE)</f>
        <v>0</v>
      </c>
      <c r="M503" s="7">
        <f>YEAR($B503)</f>
        <v>0</v>
      </c>
    </row>
    <row r="504" spans="1:13">
      <c r="A504" t="s">
        <v>199</v>
      </c>
      <c r="B504" s="4">
        <v>44211</v>
      </c>
      <c r="C504">
        <v>3</v>
      </c>
      <c r="D504">
        <v>2</v>
      </c>
      <c r="E504">
        <v>0</v>
      </c>
      <c r="F504" s="5">
        <f>VLOOKUP($A504,'Dim SKU'!$A:$R,18,FALSE)</f>
        <v>0</v>
      </c>
      <c r="G504" s="5">
        <f>$C504*$F504</f>
        <v>0</v>
      </c>
      <c r="H504" s="5">
        <f>$D504*$F504</f>
        <v>0</v>
      </c>
      <c r="I504" s="5">
        <f>$E504*$F504</f>
        <v>0</v>
      </c>
      <c r="J504" s="6">
        <f>VLOOKUP($A504,'Dim SKU'!$A:$R,2,FALSE)</f>
        <v>0</v>
      </c>
      <c r="K504" s="6">
        <f>VLOOKUP($A504,'Dim SKU'!$A:$R,12,FALSE)</f>
        <v>0</v>
      </c>
      <c r="L504" s="7">
        <f>VLOOKUP($A504,'Dim SKU'!$A:$R,14,FALSE)</f>
        <v>0</v>
      </c>
      <c r="M504" s="7">
        <f>YEAR($B504)</f>
        <v>0</v>
      </c>
    </row>
    <row r="505" spans="1:13">
      <c r="A505" t="s">
        <v>200</v>
      </c>
      <c r="B505" s="4">
        <v>44211</v>
      </c>
      <c r="C505">
        <v>2</v>
      </c>
      <c r="D505">
        <v>2</v>
      </c>
      <c r="E505">
        <v>0</v>
      </c>
      <c r="F505" s="5">
        <f>VLOOKUP($A505,'Dim SKU'!$A:$R,18,FALSE)</f>
        <v>0</v>
      </c>
      <c r="G505" s="5">
        <f>$C505*$F505</f>
        <v>0</v>
      </c>
      <c r="H505" s="5">
        <f>$D505*$F505</f>
        <v>0</v>
      </c>
      <c r="I505" s="5">
        <f>$E505*$F505</f>
        <v>0</v>
      </c>
      <c r="J505" s="6">
        <f>VLOOKUP($A505,'Dim SKU'!$A:$R,2,FALSE)</f>
        <v>0</v>
      </c>
      <c r="K505" s="6">
        <f>VLOOKUP($A505,'Dim SKU'!$A:$R,12,FALSE)</f>
        <v>0</v>
      </c>
      <c r="L505" s="7">
        <f>VLOOKUP($A505,'Dim SKU'!$A:$R,14,FALSE)</f>
        <v>0</v>
      </c>
      <c r="M505" s="7">
        <f>YEAR($B505)</f>
        <v>0</v>
      </c>
    </row>
    <row r="506" spans="1:13">
      <c r="A506" t="s">
        <v>201</v>
      </c>
      <c r="B506" s="4">
        <v>44211</v>
      </c>
      <c r="C506">
        <v>4</v>
      </c>
      <c r="D506">
        <v>4</v>
      </c>
      <c r="E506">
        <v>0</v>
      </c>
      <c r="F506" s="5">
        <f>VLOOKUP($A506,'Dim SKU'!$A:$R,18,FALSE)</f>
        <v>0</v>
      </c>
      <c r="G506" s="5">
        <f>$C506*$F506</f>
        <v>0</v>
      </c>
      <c r="H506" s="5">
        <f>$D506*$F506</f>
        <v>0</v>
      </c>
      <c r="I506" s="5">
        <f>$E506*$F506</f>
        <v>0</v>
      </c>
      <c r="J506" s="6">
        <f>VLOOKUP($A506,'Dim SKU'!$A:$R,2,FALSE)</f>
        <v>0</v>
      </c>
      <c r="K506" s="6">
        <f>VLOOKUP($A506,'Dim SKU'!$A:$R,12,FALSE)</f>
        <v>0</v>
      </c>
      <c r="L506" s="7">
        <f>VLOOKUP($A506,'Dim SKU'!$A:$R,14,FALSE)</f>
        <v>0</v>
      </c>
      <c r="M506" s="7">
        <f>YEAR($B506)</f>
        <v>0</v>
      </c>
    </row>
    <row r="507" spans="1:13">
      <c r="A507" t="s">
        <v>202</v>
      </c>
      <c r="B507" s="4">
        <v>44211</v>
      </c>
      <c r="C507">
        <v>3</v>
      </c>
      <c r="D507">
        <v>2</v>
      </c>
      <c r="E507">
        <v>0</v>
      </c>
      <c r="F507" s="5">
        <f>VLOOKUP($A507,'Dim SKU'!$A:$R,18,FALSE)</f>
        <v>0</v>
      </c>
      <c r="G507" s="5">
        <f>$C507*$F507</f>
        <v>0</v>
      </c>
      <c r="H507" s="5">
        <f>$D507*$F507</f>
        <v>0</v>
      </c>
      <c r="I507" s="5">
        <f>$E507*$F507</f>
        <v>0</v>
      </c>
      <c r="J507" s="6">
        <f>VLOOKUP($A507,'Dim SKU'!$A:$R,2,FALSE)</f>
        <v>0</v>
      </c>
      <c r="K507" s="6">
        <f>VLOOKUP($A507,'Dim SKU'!$A:$R,12,FALSE)</f>
        <v>0</v>
      </c>
      <c r="L507" s="7">
        <f>VLOOKUP($A507,'Dim SKU'!$A:$R,14,FALSE)</f>
        <v>0</v>
      </c>
      <c r="M507" s="7">
        <f>YEAR($B507)</f>
        <v>0</v>
      </c>
    </row>
    <row r="508" spans="1:13">
      <c r="A508" t="s">
        <v>203</v>
      </c>
      <c r="B508" s="4">
        <v>44211</v>
      </c>
      <c r="C508">
        <v>2</v>
      </c>
      <c r="D508">
        <v>1</v>
      </c>
      <c r="E508">
        <v>0</v>
      </c>
      <c r="F508" s="5">
        <f>VLOOKUP($A508,'Dim SKU'!$A:$R,18,FALSE)</f>
        <v>0</v>
      </c>
      <c r="G508" s="5">
        <f>$C508*$F508</f>
        <v>0</v>
      </c>
      <c r="H508" s="5">
        <f>$D508*$F508</f>
        <v>0</v>
      </c>
      <c r="I508" s="5">
        <f>$E508*$F508</f>
        <v>0</v>
      </c>
      <c r="J508" s="6">
        <f>VLOOKUP($A508,'Dim SKU'!$A:$R,2,FALSE)</f>
        <v>0</v>
      </c>
      <c r="K508" s="6">
        <f>VLOOKUP($A508,'Dim SKU'!$A:$R,12,FALSE)</f>
        <v>0</v>
      </c>
      <c r="L508" s="7">
        <f>VLOOKUP($A508,'Dim SKU'!$A:$R,14,FALSE)</f>
        <v>0</v>
      </c>
      <c r="M508" s="7">
        <f>YEAR($B508)</f>
        <v>0</v>
      </c>
    </row>
    <row r="509" spans="1:13">
      <c r="A509" t="s">
        <v>204</v>
      </c>
      <c r="B509" s="4">
        <v>44211</v>
      </c>
      <c r="C509">
        <v>4</v>
      </c>
      <c r="D509">
        <v>3</v>
      </c>
      <c r="E509">
        <v>0</v>
      </c>
      <c r="F509" s="5">
        <f>VLOOKUP($A509,'Dim SKU'!$A:$R,18,FALSE)</f>
        <v>0</v>
      </c>
      <c r="G509" s="5">
        <f>$C509*$F509</f>
        <v>0</v>
      </c>
      <c r="H509" s="5">
        <f>$D509*$F509</f>
        <v>0</v>
      </c>
      <c r="I509" s="5">
        <f>$E509*$F509</f>
        <v>0</v>
      </c>
      <c r="J509" s="6">
        <f>VLOOKUP($A509,'Dim SKU'!$A:$R,2,FALSE)</f>
        <v>0</v>
      </c>
      <c r="K509" s="6">
        <f>VLOOKUP($A509,'Dim SKU'!$A:$R,12,FALSE)</f>
        <v>0</v>
      </c>
      <c r="L509" s="7">
        <f>VLOOKUP($A509,'Dim SKU'!$A:$R,14,FALSE)</f>
        <v>0</v>
      </c>
      <c r="M509" s="7">
        <f>YEAR($B509)</f>
        <v>0</v>
      </c>
    </row>
    <row r="510" spans="1:13">
      <c r="A510" t="s">
        <v>205</v>
      </c>
      <c r="B510" s="4">
        <v>44211</v>
      </c>
      <c r="C510">
        <v>2</v>
      </c>
      <c r="D510">
        <v>2</v>
      </c>
      <c r="E510">
        <v>0</v>
      </c>
      <c r="F510" s="5">
        <f>VLOOKUP($A510,'Dim SKU'!$A:$R,18,FALSE)</f>
        <v>0</v>
      </c>
      <c r="G510" s="5">
        <f>$C510*$F510</f>
        <v>0</v>
      </c>
      <c r="H510" s="5">
        <f>$D510*$F510</f>
        <v>0</v>
      </c>
      <c r="I510" s="5">
        <f>$E510*$F510</f>
        <v>0</v>
      </c>
      <c r="J510" s="6">
        <f>VLOOKUP($A510,'Dim SKU'!$A:$R,2,FALSE)</f>
        <v>0</v>
      </c>
      <c r="K510" s="6">
        <f>VLOOKUP($A510,'Dim SKU'!$A:$R,12,FALSE)</f>
        <v>0</v>
      </c>
      <c r="L510" s="7">
        <f>VLOOKUP($A510,'Dim SKU'!$A:$R,14,FALSE)</f>
        <v>0</v>
      </c>
      <c r="M510" s="7">
        <f>YEAR($B510)</f>
        <v>0</v>
      </c>
    </row>
    <row r="511" spans="1:13">
      <c r="A511" t="s">
        <v>206</v>
      </c>
      <c r="B511" s="4">
        <v>44211</v>
      </c>
      <c r="C511">
        <v>1</v>
      </c>
      <c r="D511">
        <v>1</v>
      </c>
      <c r="E511">
        <v>0</v>
      </c>
      <c r="F511" s="5">
        <f>VLOOKUP($A511,'Dim SKU'!$A:$R,18,FALSE)</f>
        <v>0</v>
      </c>
      <c r="G511" s="5">
        <f>$C511*$F511</f>
        <v>0</v>
      </c>
      <c r="H511" s="5">
        <f>$D511*$F511</f>
        <v>0</v>
      </c>
      <c r="I511" s="5">
        <f>$E511*$F511</f>
        <v>0</v>
      </c>
      <c r="J511" s="6">
        <f>VLOOKUP($A511,'Dim SKU'!$A:$R,2,FALSE)</f>
        <v>0</v>
      </c>
      <c r="K511" s="6">
        <f>VLOOKUP($A511,'Dim SKU'!$A:$R,12,FALSE)</f>
        <v>0</v>
      </c>
      <c r="L511" s="7">
        <f>VLOOKUP($A511,'Dim SKU'!$A:$R,14,FALSE)</f>
        <v>0</v>
      </c>
      <c r="M511" s="7">
        <f>YEAR($B511)</f>
        <v>0</v>
      </c>
    </row>
    <row r="512" spans="1:13">
      <c r="A512" t="s">
        <v>207</v>
      </c>
      <c r="B512" s="4">
        <v>44211</v>
      </c>
      <c r="C512">
        <v>3</v>
      </c>
      <c r="D512">
        <v>2</v>
      </c>
      <c r="E512">
        <v>0</v>
      </c>
      <c r="F512" s="5">
        <f>VLOOKUP($A512,'Dim SKU'!$A:$R,18,FALSE)</f>
        <v>0</v>
      </c>
      <c r="G512" s="5">
        <f>$C512*$F512</f>
        <v>0</v>
      </c>
      <c r="H512" s="5">
        <f>$D512*$F512</f>
        <v>0</v>
      </c>
      <c r="I512" s="5">
        <f>$E512*$F512</f>
        <v>0</v>
      </c>
      <c r="J512" s="6">
        <f>VLOOKUP($A512,'Dim SKU'!$A:$R,2,FALSE)</f>
        <v>0</v>
      </c>
      <c r="K512" s="6">
        <f>VLOOKUP($A512,'Dim SKU'!$A:$R,12,FALSE)</f>
        <v>0</v>
      </c>
      <c r="L512" s="7">
        <f>VLOOKUP($A512,'Dim SKU'!$A:$R,14,FALSE)</f>
        <v>0</v>
      </c>
      <c r="M512" s="7">
        <f>YEAR($B512)</f>
        <v>0</v>
      </c>
    </row>
    <row r="513" spans="1:13">
      <c r="A513" t="s">
        <v>208</v>
      </c>
      <c r="B513" s="4">
        <v>44211</v>
      </c>
      <c r="C513">
        <v>1</v>
      </c>
      <c r="D513">
        <v>1</v>
      </c>
      <c r="E513">
        <v>0</v>
      </c>
      <c r="F513" s="5">
        <f>VLOOKUP($A513,'Dim SKU'!$A:$R,18,FALSE)</f>
        <v>0</v>
      </c>
      <c r="G513" s="5">
        <f>$C513*$F513</f>
        <v>0</v>
      </c>
      <c r="H513" s="5">
        <f>$D513*$F513</f>
        <v>0</v>
      </c>
      <c r="I513" s="5">
        <f>$E513*$F513</f>
        <v>0</v>
      </c>
      <c r="J513" s="6">
        <f>VLOOKUP($A513,'Dim SKU'!$A:$R,2,FALSE)</f>
        <v>0</v>
      </c>
      <c r="K513" s="6">
        <f>VLOOKUP($A513,'Dim SKU'!$A:$R,12,FALSE)</f>
        <v>0</v>
      </c>
      <c r="L513" s="7">
        <f>VLOOKUP($A513,'Dim SKU'!$A:$R,14,FALSE)</f>
        <v>0</v>
      </c>
      <c r="M513" s="7">
        <f>YEAR($B513)</f>
        <v>0</v>
      </c>
    </row>
    <row r="514" spans="1:13">
      <c r="A514" t="s">
        <v>209</v>
      </c>
      <c r="B514" s="4">
        <v>44211</v>
      </c>
      <c r="C514">
        <v>1</v>
      </c>
      <c r="D514">
        <v>1</v>
      </c>
      <c r="E514">
        <v>0</v>
      </c>
      <c r="F514" s="5">
        <f>VLOOKUP($A514,'Dim SKU'!$A:$R,18,FALSE)</f>
        <v>0</v>
      </c>
      <c r="G514" s="5">
        <f>$C514*$F514</f>
        <v>0</v>
      </c>
      <c r="H514" s="5">
        <f>$D514*$F514</f>
        <v>0</v>
      </c>
      <c r="I514" s="5">
        <f>$E514*$F514</f>
        <v>0</v>
      </c>
      <c r="J514" s="6">
        <f>VLOOKUP($A514,'Dim SKU'!$A:$R,2,FALSE)</f>
        <v>0</v>
      </c>
      <c r="K514" s="6">
        <f>VLOOKUP($A514,'Dim SKU'!$A:$R,12,FALSE)</f>
        <v>0</v>
      </c>
      <c r="L514" s="7">
        <f>VLOOKUP($A514,'Dim SKU'!$A:$R,14,FALSE)</f>
        <v>0</v>
      </c>
      <c r="M514" s="7">
        <f>YEAR($B514)</f>
        <v>0</v>
      </c>
    </row>
    <row r="515" spans="1:13">
      <c r="A515" t="s">
        <v>210</v>
      </c>
      <c r="B515" s="4">
        <v>44211</v>
      </c>
      <c r="C515">
        <v>2</v>
      </c>
      <c r="D515">
        <v>1</v>
      </c>
      <c r="E515">
        <v>0</v>
      </c>
      <c r="F515" s="5">
        <f>VLOOKUP($A515,'Dim SKU'!$A:$R,18,FALSE)</f>
        <v>0</v>
      </c>
      <c r="G515" s="5">
        <f>$C515*$F515</f>
        <v>0</v>
      </c>
      <c r="H515" s="5">
        <f>$D515*$F515</f>
        <v>0</v>
      </c>
      <c r="I515" s="5">
        <f>$E515*$F515</f>
        <v>0</v>
      </c>
      <c r="J515" s="6">
        <f>VLOOKUP($A515,'Dim SKU'!$A:$R,2,FALSE)</f>
        <v>0</v>
      </c>
      <c r="K515" s="6">
        <f>VLOOKUP($A515,'Dim SKU'!$A:$R,12,FALSE)</f>
        <v>0</v>
      </c>
      <c r="L515" s="7">
        <f>VLOOKUP($A515,'Dim SKU'!$A:$R,14,FALSE)</f>
        <v>0</v>
      </c>
      <c r="M515" s="7">
        <f>YEAR($B515)</f>
        <v>0</v>
      </c>
    </row>
    <row r="516" spans="1:13">
      <c r="A516" t="s">
        <v>211</v>
      </c>
      <c r="B516" s="4">
        <v>44211</v>
      </c>
      <c r="C516">
        <v>1</v>
      </c>
      <c r="D516">
        <v>1</v>
      </c>
      <c r="E516">
        <v>0</v>
      </c>
      <c r="F516" s="5">
        <f>VLOOKUP($A516,'Dim SKU'!$A:$R,18,FALSE)</f>
        <v>0</v>
      </c>
      <c r="G516" s="5">
        <f>$C516*$F516</f>
        <v>0</v>
      </c>
      <c r="H516" s="5">
        <f>$D516*$F516</f>
        <v>0</v>
      </c>
      <c r="I516" s="5">
        <f>$E516*$F516</f>
        <v>0</v>
      </c>
      <c r="J516" s="6">
        <f>VLOOKUP($A516,'Dim SKU'!$A:$R,2,FALSE)</f>
        <v>0</v>
      </c>
      <c r="K516" s="6">
        <f>VLOOKUP($A516,'Dim SKU'!$A:$R,12,FALSE)</f>
        <v>0</v>
      </c>
      <c r="L516" s="7">
        <f>VLOOKUP($A516,'Dim SKU'!$A:$R,14,FALSE)</f>
        <v>0</v>
      </c>
      <c r="M516" s="7">
        <f>YEAR($B516)</f>
        <v>0</v>
      </c>
    </row>
    <row r="517" spans="1:13">
      <c r="A517" t="s">
        <v>212</v>
      </c>
      <c r="B517" s="4">
        <v>44211</v>
      </c>
      <c r="C517">
        <v>1</v>
      </c>
      <c r="D517">
        <v>1</v>
      </c>
      <c r="E517">
        <v>0</v>
      </c>
      <c r="F517" s="5">
        <f>VLOOKUP($A517,'Dim SKU'!$A:$R,18,FALSE)</f>
        <v>0</v>
      </c>
      <c r="G517" s="5">
        <f>$C517*$F517</f>
        <v>0</v>
      </c>
      <c r="H517" s="5">
        <f>$D517*$F517</f>
        <v>0</v>
      </c>
      <c r="I517" s="5">
        <f>$E517*$F517</f>
        <v>0</v>
      </c>
      <c r="J517" s="6">
        <f>VLOOKUP($A517,'Dim SKU'!$A:$R,2,FALSE)</f>
        <v>0</v>
      </c>
      <c r="K517" s="6">
        <f>VLOOKUP($A517,'Dim SKU'!$A:$R,12,FALSE)</f>
        <v>0</v>
      </c>
      <c r="L517" s="7">
        <f>VLOOKUP($A517,'Dim SKU'!$A:$R,14,FALSE)</f>
        <v>0</v>
      </c>
      <c r="M517" s="7">
        <f>YEAR($B517)</f>
        <v>0</v>
      </c>
    </row>
    <row r="518" spans="1:13">
      <c r="A518" t="s">
        <v>213</v>
      </c>
      <c r="B518" s="4">
        <v>44211</v>
      </c>
      <c r="C518">
        <v>2</v>
      </c>
      <c r="D518">
        <v>2</v>
      </c>
      <c r="E518">
        <v>0</v>
      </c>
      <c r="F518" s="5">
        <f>VLOOKUP($A518,'Dim SKU'!$A:$R,18,FALSE)</f>
        <v>0</v>
      </c>
      <c r="G518" s="5">
        <f>$C518*$F518</f>
        <v>0</v>
      </c>
      <c r="H518" s="5">
        <f>$D518*$F518</f>
        <v>0</v>
      </c>
      <c r="I518" s="5">
        <f>$E518*$F518</f>
        <v>0</v>
      </c>
      <c r="J518" s="6">
        <f>VLOOKUP($A518,'Dim SKU'!$A:$R,2,FALSE)</f>
        <v>0</v>
      </c>
      <c r="K518" s="6">
        <f>VLOOKUP($A518,'Dim SKU'!$A:$R,12,FALSE)</f>
        <v>0</v>
      </c>
      <c r="L518" s="7">
        <f>VLOOKUP($A518,'Dim SKU'!$A:$R,14,FALSE)</f>
        <v>0</v>
      </c>
      <c r="M518" s="7">
        <f>YEAR($B518)</f>
        <v>0</v>
      </c>
    </row>
    <row r="519" spans="1:13">
      <c r="A519" t="s">
        <v>214</v>
      </c>
      <c r="B519" s="4">
        <v>44211</v>
      </c>
      <c r="C519">
        <v>1</v>
      </c>
      <c r="D519">
        <v>1</v>
      </c>
      <c r="E519">
        <v>0</v>
      </c>
      <c r="F519" s="5">
        <f>VLOOKUP($A519,'Dim SKU'!$A:$R,18,FALSE)</f>
        <v>0</v>
      </c>
      <c r="G519" s="5">
        <f>$C519*$F519</f>
        <v>0</v>
      </c>
      <c r="H519" s="5">
        <f>$D519*$F519</f>
        <v>0</v>
      </c>
      <c r="I519" s="5">
        <f>$E519*$F519</f>
        <v>0</v>
      </c>
      <c r="J519" s="6">
        <f>VLOOKUP($A519,'Dim SKU'!$A:$R,2,FALSE)</f>
        <v>0</v>
      </c>
      <c r="K519" s="6">
        <f>VLOOKUP($A519,'Dim SKU'!$A:$R,12,FALSE)</f>
        <v>0</v>
      </c>
      <c r="L519" s="7">
        <f>VLOOKUP($A519,'Dim SKU'!$A:$R,14,FALSE)</f>
        <v>0</v>
      </c>
      <c r="M519" s="7">
        <f>YEAR($B519)</f>
        <v>0</v>
      </c>
    </row>
    <row r="520" spans="1:13">
      <c r="A520" t="s">
        <v>215</v>
      </c>
      <c r="B520" s="4">
        <v>44211</v>
      </c>
      <c r="C520">
        <v>1</v>
      </c>
      <c r="D520">
        <v>1</v>
      </c>
      <c r="E520">
        <v>0</v>
      </c>
      <c r="F520" s="5">
        <f>VLOOKUP($A520,'Dim SKU'!$A:$R,18,FALSE)</f>
        <v>0</v>
      </c>
      <c r="G520" s="5">
        <f>$C520*$F520</f>
        <v>0</v>
      </c>
      <c r="H520" s="5">
        <f>$D520*$F520</f>
        <v>0</v>
      </c>
      <c r="I520" s="5">
        <f>$E520*$F520</f>
        <v>0</v>
      </c>
      <c r="J520" s="6">
        <f>VLOOKUP($A520,'Dim SKU'!$A:$R,2,FALSE)</f>
        <v>0</v>
      </c>
      <c r="K520" s="6">
        <f>VLOOKUP($A520,'Dim SKU'!$A:$R,12,FALSE)</f>
        <v>0</v>
      </c>
      <c r="L520" s="7">
        <f>VLOOKUP($A520,'Dim SKU'!$A:$R,14,FALSE)</f>
        <v>0</v>
      </c>
      <c r="M520" s="7">
        <f>YEAR($B520)</f>
        <v>0</v>
      </c>
    </row>
    <row r="521" spans="1:13">
      <c r="A521" t="s">
        <v>216</v>
      </c>
      <c r="B521" s="4">
        <v>44211</v>
      </c>
      <c r="C521">
        <v>3</v>
      </c>
      <c r="D521">
        <v>2</v>
      </c>
      <c r="E521">
        <v>0</v>
      </c>
      <c r="F521" s="5">
        <f>VLOOKUP($A521,'Dim SKU'!$A:$R,18,FALSE)</f>
        <v>0</v>
      </c>
      <c r="G521" s="5">
        <f>$C521*$F521</f>
        <v>0</v>
      </c>
      <c r="H521" s="5">
        <f>$D521*$F521</f>
        <v>0</v>
      </c>
      <c r="I521" s="5">
        <f>$E521*$F521</f>
        <v>0</v>
      </c>
      <c r="J521" s="6">
        <f>VLOOKUP($A521,'Dim SKU'!$A:$R,2,FALSE)</f>
        <v>0</v>
      </c>
      <c r="K521" s="6">
        <f>VLOOKUP($A521,'Dim SKU'!$A:$R,12,FALSE)</f>
        <v>0</v>
      </c>
      <c r="L521" s="7">
        <f>VLOOKUP($A521,'Dim SKU'!$A:$R,14,FALSE)</f>
        <v>0</v>
      </c>
      <c r="M521" s="7">
        <f>YEAR($B521)</f>
        <v>0</v>
      </c>
    </row>
    <row r="522" spans="1:13">
      <c r="A522" t="s">
        <v>217</v>
      </c>
      <c r="B522" s="4">
        <v>44211</v>
      </c>
      <c r="C522">
        <v>2</v>
      </c>
      <c r="D522">
        <v>2</v>
      </c>
      <c r="E522">
        <v>0</v>
      </c>
      <c r="F522" s="5">
        <f>VLOOKUP($A522,'Dim SKU'!$A:$R,18,FALSE)</f>
        <v>0</v>
      </c>
      <c r="G522" s="5">
        <f>$C522*$F522</f>
        <v>0</v>
      </c>
      <c r="H522" s="5">
        <f>$D522*$F522</f>
        <v>0</v>
      </c>
      <c r="I522" s="5">
        <f>$E522*$F522</f>
        <v>0</v>
      </c>
      <c r="J522" s="6">
        <f>VLOOKUP($A522,'Dim SKU'!$A:$R,2,FALSE)</f>
        <v>0</v>
      </c>
      <c r="K522" s="6">
        <f>VLOOKUP($A522,'Dim SKU'!$A:$R,12,FALSE)</f>
        <v>0</v>
      </c>
      <c r="L522" s="7">
        <f>VLOOKUP($A522,'Dim SKU'!$A:$R,14,FALSE)</f>
        <v>0</v>
      </c>
      <c r="M522" s="7">
        <f>YEAR($B522)</f>
        <v>0</v>
      </c>
    </row>
    <row r="523" spans="1:13">
      <c r="A523" t="s">
        <v>218</v>
      </c>
      <c r="B523" s="4">
        <v>44211</v>
      </c>
      <c r="C523">
        <v>1</v>
      </c>
      <c r="D523">
        <v>1</v>
      </c>
      <c r="E523">
        <v>0</v>
      </c>
      <c r="F523" s="5">
        <f>VLOOKUP($A523,'Dim SKU'!$A:$R,18,FALSE)</f>
        <v>0</v>
      </c>
      <c r="G523" s="5">
        <f>$C523*$F523</f>
        <v>0</v>
      </c>
      <c r="H523" s="5">
        <f>$D523*$F523</f>
        <v>0</v>
      </c>
      <c r="I523" s="5">
        <f>$E523*$F523</f>
        <v>0</v>
      </c>
      <c r="J523" s="6">
        <f>VLOOKUP($A523,'Dim SKU'!$A:$R,2,FALSE)</f>
        <v>0</v>
      </c>
      <c r="K523" s="6">
        <f>VLOOKUP($A523,'Dim SKU'!$A:$R,12,FALSE)</f>
        <v>0</v>
      </c>
      <c r="L523" s="7">
        <f>VLOOKUP($A523,'Dim SKU'!$A:$R,14,FALSE)</f>
        <v>0</v>
      </c>
      <c r="M523" s="7">
        <f>YEAR($B523)</f>
        <v>0</v>
      </c>
    </row>
    <row r="524" spans="1:13">
      <c r="A524" t="s">
        <v>219</v>
      </c>
      <c r="B524" s="4">
        <v>44211</v>
      </c>
      <c r="C524">
        <v>4</v>
      </c>
      <c r="D524">
        <v>3</v>
      </c>
      <c r="E524">
        <v>0</v>
      </c>
      <c r="F524" s="5">
        <f>VLOOKUP($A524,'Dim SKU'!$A:$R,18,FALSE)</f>
        <v>0</v>
      </c>
      <c r="G524" s="5">
        <f>$C524*$F524</f>
        <v>0</v>
      </c>
      <c r="H524" s="5">
        <f>$D524*$F524</f>
        <v>0</v>
      </c>
      <c r="I524" s="5">
        <f>$E524*$F524</f>
        <v>0</v>
      </c>
      <c r="J524" s="6">
        <f>VLOOKUP($A524,'Dim SKU'!$A:$R,2,FALSE)</f>
        <v>0</v>
      </c>
      <c r="K524" s="6">
        <f>VLOOKUP($A524,'Dim SKU'!$A:$R,12,FALSE)</f>
        <v>0</v>
      </c>
      <c r="L524" s="7">
        <f>VLOOKUP($A524,'Dim SKU'!$A:$R,14,FALSE)</f>
        <v>0</v>
      </c>
      <c r="M524" s="7">
        <f>YEAR($B524)</f>
        <v>0</v>
      </c>
    </row>
    <row r="525" spans="1:13">
      <c r="A525" t="s">
        <v>220</v>
      </c>
      <c r="B525" s="4">
        <v>44211</v>
      </c>
      <c r="C525">
        <v>2</v>
      </c>
      <c r="D525">
        <v>2</v>
      </c>
      <c r="E525">
        <v>0</v>
      </c>
      <c r="F525" s="5">
        <f>VLOOKUP($A525,'Dim SKU'!$A:$R,18,FALSE)</f>
        <v>0</v>
      </c>
      <c r="G525" s="5">
        <f>$C525*$F525</f>
        <v>0</v>
      </c>
      <c r="H525" s="5">
        <f>$D525*$F525</f>
        <v>0</v>
      </c>
      <c r="I525" s="5">
        <f>$E525*$F525</f>
        <v>0</v>
      </c>
      <c r="J525" s="6">
        <f>VLOOKUP($A525,'Dim SKU'!$A:$R,2,FALSE)</f>
        <v>0</v>
      </c>
      <c r="K525" s="6">
        <f>VLOOKUP($A525,'Dim SKU'!$A:$R,12,FALSE)</f>
        <v>0</v>
      </c>
      <c r="L525" s="7">
        <f>VLOOKUP($A525,'Dim SKU'!$A:$R,14,FALSE)</f>
        <v>0</v>
      </c>
      <c r="M525" s="7">
        <f>YEAR($B525)</f>
        <v>0</v>
      </c>
    </row>
    <row r="526" spans="1:13">
      <c r="A526" t="s">
        <v>221</v>
      </c>
      <c r="B526" s="4">
        <v>44211</v>
      </c>
      <c r="C526">
        <v>2</v>
      </c>
      <c r="D526">
        <v>1</v>
      </c>
      <c r="E526">
        <v>0</v>
      </c>
      <c r="F526" s="5">
        <f>VLOOKUP($A526,'Dim SKU'!$A:$R,18,FALSE)</f>
        <v>0</v>
      </c>
      <c r="G526" s="5">
        <f>$C526*$F526</f>
        <v>0</v>
      </c>
      <c r="H526" s="5">
        <f>$D526*$F526</f>
        <v>0</v>
      </c>
      <c r="I526" s="5">
        <f>$E526*$F526</f>
        <v>0</v>
      </c>
      <c r="J526" s="6">
        <f>VLOOKUP($A526,'Dim SKU'!$A:$R,2,FALSE)</f>
        <v>0</v>
      </c>
      <c r="K526" s="6">
        <f>VLOOKUP($A526,'Dim SKU'!$A:$R,12,FALSE)</f>
        <v>0</v>
      </c>
      <c r="L526" s="7">
        <f>VLOOKUP($A526,'Dim SKU'!$A:$R,14,FALSE)</f>
        <v>0</v>
      </c>
      <c r="M526" s="7">
        <f>YEAR($B526)</f>
        <v>0</v>
      </c>
    </row>
    <row r="527" spans="1:13">
      <c r="A527" t="s">
        <v>222</v>
      </c>
      <c r="B527" s="4">
        <v>44211</v>
      </c>
      <c r="C527">
        <v>5</v>
      </c>
      <c r="D527">
        <v>4</v>
      </c>
      <c r="E527">
        <v>1</v>
      </c>
      <c r="F527" s="5">
        <f>VLOOKUP($A527,'Dim SKU'!$A:$R,18,FALSE)</f>
        <v>0</v>
      </c>
      <c r="G527" s="5">
        <f>$C527*$F527</f>
        <v>0</v>
      </c>
      <c r="H527" s="5">
        <f>$D527*$F527</f>
        <v>0</v>
      </c>
      <c r="I527" s="5">
        <f>$E527*$F527</f>
        <v>0</v>
      </c>
      <c r="J527" s="6">
        <f>VLOOKUP($A527,'Dim SKU'!$A:$R,2,FALSE)</f>
        <v>0</v>
      </c>
      <c r="K527" s="6">
        <f>VLOOKUP($A527,'Dim SKU'!$A:$R,12,FALSE)</f>
        <v>0</v>
      </c>
      <c r="L527" s="7">
        <f>VLOOKUP($A527,'Dim SKU'!$A:$R,14,FALSE)</f>
        <v>0</v>
      </c>
      <c r="M527" s="7">
        <f>YEAR($B527)</f>
        <v>0</v>
      </c>
    </row>
    <row r="528" spans="1:13">
      <c r="A528" t="s">
        <v>223</v>
      </c>
      <c r="B528" s="4">
        <v>44211</v>
      </c>
      <c r="C528">
        <v>3</v>
      </c>
      <c r="D528">
        <v>2</v>
      </c>
      <c r="E528">
        <v>0</v>
      </c>
      <c r="F528" s="5">
        <f>VLOOKUP($A528,'Dim SKU'!$A:$R,18,FALSE)</f>
        <v>0</v>
      </c>
      <c r="G528" s="5">
        <f>$C528*$F528</f>
        <v>0</v>
      </c>
      <c r="H528" s="5">
        <f>$D528*$F528</f>
        <v>0</v>
      </c>
      <c r="I528" s="5">
        <f>$E528*$F528</f>
        <v>0</v>
      </c>
      <c r="J528" s="6">
        <f>VLOOKUP($A528,'Dim SKU'!$A:$R,2,FALSE)</f>
        <v>0</v>
      </c>
      <c r="K528" s="6">
        <f>VLOOKUP($A528,'Dim SKU'!$A:$R,12,FALSE)</f>
        <v>0</v>
      </c>
      <c r="L528" s="7">
        <f>VLOOKUP($A528,'Dim SKU'!$A:$R,14,FALSE)</f>
        <v>0</v>
      </c>
      <c r="M528" s="7">
        <f>YEAR($B528)</f>
        <v>0</v>
      </c>
    </row>
    <row r="529" spans="1:13">
      <c r="A529" t="s">
        <v>224</v>
      </c>
      <c r="B529" s="4">
        <v>44211</v>
      </c>
      <c r="C529">
        <v>2</v>
      </c>
      <c r="D529">
        <v>2</v>
      </c>
      <c r="E529">
        <v>0</v>
      </c>
      <c r="F529" s="5">
        <f>VLOOKUP($A529,'Dim SKU'!$A:$R,18,FALSE)</f>
        <v>0</v>
      </c>
      <c r="G529" s="5">
        <f>$C529*$F529</f>
        <v>0</v>
      </c>
      <c r="H529" s="5">
        <f>$D529*$F529</f>
        <v>0</v>
      </c>
      <c r="I529" s="5">
        <f>$E529*$F529</f>
        <v>0</v>
      </c>
      <c r="J529" s="6">
        <f>VLOOKUP($A529,'Dim SKU'!$A:$R,2,FALSE)</f>
        <v>0</v>
      </c>
      <c r="K529" s="6">
        <f>VLOOKUP($A529,'Dim SKU'!$A:$R,12,FALSE)</f>
        <v>0</v>
      </c>
      <c r="L529" s="7">
        <f>VLOOKUP($A529,'Dim SKU'!$A:$R,14,FALSE)</f>
        <v>0</v>
      </c>
      <c r="M529" s="7">
        <f>YEAR($B529)</f>
        <v>0</v>
      </c>
    </row>
    <row r="530" spans="1:13">
      <c r="A530" t="s">
        <v>225</v>
      </c>
      <c r="B530" s="4">
        <v>44211</v>
      </c>
      <c r="C530">
        <v>5</v>
      </c>
      <c r="D530">
        <v>4</v>
      </c>
      <c r="E530">
        <v>0</v>
      </c>
      <c r="F530" s="5">
        <f>VLOOKUP($A530,'Dim SKU'!$A:$R,18,FALSE)</f>
        <v>0</v>
      </c>
      <c r="G530" s="5">
        <f>$C530*$F530</f>
        <v>0</v>
      </c>
      <c r="H530" s="5">
        <f>$D530*$F530</f>
        <v>0</v>
      </c>
      <c r="I530" s="5">
        <f>$E530*$F530</f>
        <v>0</v>
      </c>
      <c r="J530" s="6">
        <f>VLOOKUP($A530,'Dim SKU'!$A:$R,2,FALSE)</f>
        <v>0</v>
      </c>
      <c r="K530" s="6">
        <f>VLOOKUP($A530,'Dim SKU'!$A:$R,12,FALSE)</f>
        <v>0</v>
      </c>
      <c r="L530" s="7">
        <f>VLOOKUP($A530,'Dim SKU'!$A:$R,14,FALSE)</f>
        <v>0</v>
      </c>
      <c r="M530" s="7">
        <f>YEAR($B530)</f>
        <v>0</v>
      </c>
    </row>
    <row r="531" spans="1:13">
      <c r="A531" t="s">
        <v>226</v>
      </c>
      <c r="B531" s="4">
        <v>44211</v>
      </c>
      <c r="C531">
        <v>3</v>
      </c>
      <c r="D531">
        <v>2</v>
      </c>
      <c r="E531">
        <v>0</v>
      </c>
      <c r="F531" s="5">
        <f>VLOOKUP($A531,'Dim SKU'!$A:$R,18,FALSE)</f>
        <v>0</v>
      </c>
      <c r="G531" s="5">
        <f>$C531*$F531</f>
        <v>0</v>
      </c>
      <c r="H531" s="5">
        <f>$D531*$F531</f>
        <v>0</v>
      </c>
      <c r="I531" s="5">
        <f>$E531*$F531</f>
        <v>0</v>
      </c>
      <c r="J531" s="6">
        <f>VLOOKUP($A531,'Dim SKU'!$A:$R,2,FALSE)</f>
        <v>0</v>
      </c>
      <c r="K531" s="6">
        <f>VLOOKUP($A531,'Dim SKU'!$A:$R,12,FALSE)</f>
        <v>0</v>
      </c>
      <c r="L531" s="7">
        <f>VLOOKUP($A531,'Dim SKU'!$A:$R,14,FALSE)</f>
        <v>0</v>
      </c>
      <c r="M531" s="7">
        <f>YEAR($B531)</f>
        <v>0</v>
      </c>
    </row>
    <row r="532" spans="1:13">
      <c r="A532" t="s">
        <v>227</v>
      </c>
      <c r="B532" s="4">
        <v>44211</v>
      </c>
      <c r="C532">
        <v>2</v>
      </c>
      <c r="D532">
        <v>2</v>
      </c>
      <c r="E532">
        <v>0</v>
      </c>
      <c r="F532" s="5">
        <f>VLOOKUP($A532,'Dim SKU'!$A:$R,18,FALSE)</f>
        <v>0</v>
      </c>
      <c r="G532" s="5">
        <f>$C532*$F532</f>
        <v>0</v>
      </c>
      <c r="H532" s="5">
        <f>$D532*$F532</f>
        <v>0</v>
      </c>
      <c r="I532" s="5">
        <f>$E532*$F532</f>
        <v>0</v>
      </c>
      <c r="J532" s="6">
        <f>VLOOKUP($A532,'Dim SKU'!$A:$R,2,FALSE)</f>
        <v>0</v>
      </c>
      <c r="K532" s="6">
        <f>VLOOKUP($A532,'Dim SKU'!$A:$R,12,FALSE)</f>
        <v>0</v>
      </c>
      <c r="L532" s="7">
        <f>VLOOKUP($A532,'Dim SKU'!$A:$R,14,FALSE)</f>
        <v>0</v>
      </c>
      <c r="M532" s="7">
        <f>YEAR($B532)</f>
        <v>0</v>
      </c>
    </row>
    <row r="533" spans="1:13">
      <c r="A533" t="s">
        <v>228</v>
      </c>
      <c r="B533" s="4">
        <v>44211</v>
      </c>
      <c r="C533">
        <v>4</v>
      </c>
      <c r="D533">
        <v>3</v>
      </c>
      <c r="E533">
        <v>0</v>
      </c>
      <c r="F533" s="5">
        <f>VLOOKUP($A533,'Dim SKU'!$A:$R,18,FALSE)</f>
        <v>0</v>
      </c>
      <c r="G533" s="5">
        <f>$C533*$F533</f>
        <v>0</v>
      </c>
      <c r="H533" s="5">
        <f>$D533*$F533</f>
        <v>0</v>
      </c>
      <c r="I533" s="5">
        <f>$E533*$F533</f>
        <v>0</v>
      </c>
      <c r="J533" s="6">
        <f>VLOOKUP($A533,'Dim SKU'!$A:$R,2,FALSE)</f>
        <v>0</v>
      </c>
      <c r="K533" s="6">
        <f>VLOOKUP($A533,'Dim SKU'!$A:$R,12,FALSE)</f>
        <v>0</v>
      </c>
      <c r="L533" s="7">
        <f>VLOOKUP($A533,'Dim SKU'!$A:$R,14,FALSE)</f>
        <v>0</v>
      </c>
      <c r="M533" s="7">
        <f>YEAR($B533)</f>
        <v>0</v>
      </c>
    </row>
    <row r="534" spans="1:13">
      <c r="A534" t="s">
        <v>229</v>
      </c>
      <c r="B534" s="4">
        <v>44211</v>
      </c>
      <c r="C534">
        <v>2</v>
      </c>
      <c r="D534">
        <v>2</v>
      </c>
      <c r="E534">
        <v>0</v>
      </c>
      <c r="F534" s="5">
        <f>VLOOKUP($A534,'Dim SKU'!$A:$R,18,FALSE)</f>
        <v>0</v>
      </c>
      <c r="G534" s="5">
        <f>$C534*$F534</f>
        <v>0</v>
      </c>
      <c r="H534" s="5">
        <f>$D534*$F534</f>
        <v>0</v>
      </c>
      <c r="I534" s="5">
        <f>$E534*$F534</f>
        <v>0</v>
      </c>
      <c r="J534" s="6">
        <f>VLOOKUP($A534,'Dim SKU'!$A:$R,2,FALSE)</f>
        <v>0</v>
      </c>
      <c r="K534" s="6">
        <f>VLOOKUP($A534,'Dim SKU'!$A:$R,12,FALSE)</f>
        <v>0</v>
      </c>
      <c r="L534" s="7">
        <f>VLOOKUP($A534,'Dim SKU'!$A:$R,14,FALSE)</f>
        <v>0</v>
      </c>
      <c r="M534" s="7">
        <f>YEAR($B534)</f>
        <v>0</v>
      </c>
    </row>
    <row r="535" spans="1:13">
      <c r="A535" t="s">
        <v>230</v>
      </c>
      <c r="B535" s="4">
        <v>44211</v>
      </c>
      <c r="C535">
        <v>2</v>
      </c>
      <c r="D535">
        <v>1</v>
      </c>
      <c r="E535">
        <v>0</v>
      </c>
      <c r="F535" s="5">
        <f>VLOOKUP($A535,'Dim SKU'!$A:$R,18,FALSE)</f>
        <v>0</v>
      </c>
      <c r="G535" s="5">
        <f>$C535*$F535</f>
        <v>0</v>
      </c>
      <c r="H535" s="5">
        <f>$D535*$F535</f>
        <v>0</v>
      </c>
      <c r="I535" s="5">
        <f>$E535*$F535</f>
        <v>0</v>
      </c>
      <c r="J535" s="6">
        <f>VLOOKUP($A535,'Dim SKU'!$A:$R,2,FALSE)</f>
        <v>0</v>
      </c>
      <c r="K535" s="6">
        <f>VLOOKUP($A535,'Dim SKU'!$A:$R,12,FALSE)</f>
        <v>0</v>
      </c>
      <c r="L535" s="7">
        <f>VLOOKUP($A535,'Dim SKU'!$A:$R,14,FALSE)</f>
        <v>0</v>
      </c>
      <c r="M535" s="7">
        <f>YEAR($B535)</f>
        <v>0</v>
      </c>
    </row>
    <row r="536" spans="1:13">
      <c r="A536" t="s">
        <v>231</v>
      </c>
      <c r="B536" s="4">
        <v>44211</v>
      </c>
      <c r="C536">
        <v>3</v>
      </c>
      <c r="D536">
        <v>2</v>
      </c>
      <c r="E536">
        <v>0</v>
      </c>
      <c r="F536" s="5">
        <f>VLOOKUP($A536,'Dim SKU'!$A:$R,18,FALSE)</f>
        <v>0</v>
      </c>
      <c r="G536" s="5">
        <f>$C536*$F536</f>
        <v>0</v>
      </c>
      <c r="H536" s="5">
        <f>$D536*$F536</f>
        <v>0</v>
      </c>
      <c r="I536" s="5">
        <f>$E536*$F536</f>
        <v>0</v>
      </c>
      <c r="J536" s="6">
        <f>VLOOKUP($A536,'Dim SKU'!$A:$R,2,FALSE)</f>
        <v>0</v>
      </c>
      <c r="K536" s="6">
        <f>VLOOKUP($A536,'Dim SKU'!$A:$R,12,FALSE)</f>
        <v>0</v>
      </c>
      <c r="L536" s="7">
        <f>VLOOKUP($A536,'Dim SKU'!$A:$R,14,FALSE)</f>
        <v>0</v>
      </c>
      <c r="M536" s="7">
        <f>YEAR($B536)</f>
        <v>0</v>
      </c>
    </row>
    <row r="537" spans="1:13">
      <c r="A537" t="s">
        <v>232</v>
      </c>
      <c r="B537" s="4">
        <v>44211</v>
      </c>
      <c r="C537">
        <v>2</v>
      </c>
      <c r="D537">
        <v>2</v>
      </c>
      <c r="E537">
        <v>0</v>
      </c>
      <c r="F537" s="5">
        <f>VLOOKUP($A537,'Dim SKU'!$A:$R,18,FALSE)</f>
        <v>0</v>
      </c>
      <c r="G537" s="5">
        <f>$C537*$F537</f>
        <v>0</v>
      </c>
      <c r="H537" s="5">
        <f>$D537*$F537</f>
        <v>0</v>
      </c>
      <c r="I537" s="5">
        <f>$E537*$F537</f>
        <v>0</v>
      </c>
      <c r="J537" s="6">
        <f>VLOOKUP($A537,'Dim SKU'!$A:$R,2,FALSE)</f>
        <v>0</v>
      </c>
      <c r="K537" s="6">
        <f>VLOOKUP($A537,'Dim SKU'!$A:$R,12,FALSE)</f>
        <v>0</v>
      </c>
      <c r="L537" s="7">
        <f>VLOOKUP($A537,'Dim SKU'!$A:$R,14,FALSE)</f>
        <v>0</v>
      </c>
      <c r="M537" s="7">
        <f>YEAR($B537)</f>
        <v>0</v>
      </c>
    </row>
    <row r="538" spans="1:13">
      <c r="A538" t="s">
        <v>233</v>
      </c>
      <c r="B538" s="4">
        <v>44211</v>
      </c>
      <c r="C538">
        <v>1</v>
      </c>
      <c r="D538">
        <v>1</v>
      </c>
      <c r="E538">
        <v>0</v>
      </c>
      <c r="F538" s="5">
        <f>VLOOKUP($A538,'Dim SKU'!$A:$R,18,FALSE)</f>
        <v>0</v>
      </c>
      <c r="G538" s="5">
        <f>$C538*$F538</f>
        <v>0</v>
      </c>
      <c r="H538" s="5">
        <f>$D538*$F538</f>
        <v>0</v>
      </c>
      <c r="I538" s="5">
        <f>$E538*$F538</f>
        <v>0</v>
      </c>
      <c r="J538" s="6">
        <f>VLOOKUP($A538,'Dim SKU'!$A:$R,2,FALSE)</f>
        <v>0</v>
      </c>
      <c r="K538" s="6">
        <f>VLOOKUP($A538,'Dim SKU'!$A:$R,12,FALSE)</f>
        <v>0</v>
      </c>
      <c r="L538" s="7">
        <f>VLOOKUP($A538,'Dim SKU'!$A:$R,14,FALSE)</f>
        <v>0</v>
      </c>
      <c r="M538" s="7">
        <f>YEAR($B538)</f>
        <v>0</v>
      </c>
    </row>
    <row r="539" spans="1:13">
      <c r="A539" t="s">
        <v>234</v>
      </c>
      <c r="B539" s="4">
        <v>44211</v>
      </c>
      <c r="C539">
        <v>2</v>
      </c>
      <c r="D539">
        <v>2</v>
      </c>
      <c r="E539">
        <v>0</v>
      </c>
      <c r="F539" s="5">
        <f>VLOOKUP($A539,'Dim SKU'!$A:$R,18,FALSE)</f>
        <v>0</v>
      </c>
      <c r="G539" s="5">
        <f>$C539*$F539</f>
        <v>0</v>
      </c>
      <c r="H539" s="5">
        <f>$D539*$F539</f>
        <v>0</v>
      </c>
      <c r="I539" s="5">
        <f>$E539*$F539</f>
        <v>0</v>
      </c>
      <c r="J539" s="6">
        <f>VLOOKUP($A539,'Dim SKU'!$A:$R,2,FALSE)</f>
        <v>0</v>
      </c>
      <c r="K539" s="6">
        <f>VLOOKUP($A539,'Dim SKU'!$A:$R,12,FALSE)</f>
        <v>0</v>
      </c>
      <c r="L539" s="7">
        <f>VLOOKUP($A539,'Dim SKU'!$A:$R,14,FALSE)</f>
        <v>0</v>
      </c>
      <c r="M539" s="7">
        <f>YEAR($B539)</f>
        <v>0</v>
      </c>
    </row>
    <row r="540" spans="1:13">
      <c r="A540" t="s">
        <v>235</v>
      </c>
      <c r="B540" s="4">
        <v>44211</v>
      </c>
      <c r="C540">
        <v>1</v>
      </c>
      <c r="D540">
        <v>1</v>
      </c>
      <c r="E540">
        <v>0</v>
      </c>
      <c r="F540" s="5">
        <f>VLOOKUP($A540,'Dim SKU'!$A:$R,18,FALSE)</f>
        <v>0</v>
      </c>
      <c r="G540" s="5">
        <f>$C540*$F540</f>
        <v>0</v>
      </c>
      <c r="H540" s="5">
        <f>$D540*$F540</f>
        <v>0</v>
      </c>
      <c r="I540" s="5">
        <f>$E540*$F540</f>
        <v>0</v>
      </c>
      <c r="J540" s="6">
        <f>VLOOKUP($A540,'Dim SKU'!$A:$R,2,FALSE)</f>
        <v>0</v>
      </c>
      <c r="K540" s="6">
        <f>VLOOKUP($A540,'Dim SKU'!$A:$R,12,FALSE)</f>
        <v>0</v>
      </c>
      <c r="L540" s="7">
        <f>VLOOKUP($A540,'Dim SKU'!$A:$R,14,FALSE)</f>
        <v>0</v>
      </c>
      <c r="M540" s="7">
        <f>YEAR($B540)</f>
        <v>0</v>
      </c>
    </row>
    <row r="541" spans="1:13">
      <c r="A541" t="s">
        <v>236</v>
      </c>
      <c r="B541" s="4">
        <v>44211</v>
      </c>
      <c r="C541">
        <v>1</v>
      </c>
      <c r="D541">
        <v>1</v>
      </c>
      <c r="E541">
        <v>0</v>
      </c>
      <c r="F541" s="5">
        <f>VLOOKUP($A541,'Dim SKU'!$A:$R,18,FALSE)</f>
        <v>0</v>
      </c>
      <c r="G541" s="5">
        <f>$C541*$F541</f>
        <v>0</v>
      </c>
      <c r="H541" s="5">
        <f>$D541*$F541</f>
        <v>0</v>
      </c>
      <c r="I541" s="5">
        <f>$E541*$F541</f>
        <v>0</v>
      </c>
      <c r="J541" s="6">
        <f>VLOOKUP($A541,'Dim SKU'!$A:$R,2,FALSE)</f>
        <v>0</v>
      </c>
      <c r="K541" s="6">
        <f>VLOOKUP($A541,'Dim SKU'!$A:$R,12,FALSE)</f>
        <v>0</v>
      </c>
      <c r="L541" s="7">
        <f>VLOOKUP($A541,'Dim SKU'!$A:$R,14,FALSE)</f>
        <v>0</v>
      </c>
      <c r="M541" s="7">
        <f>YEAR($B541)</f>
        <v>0</v>
      </c>
    </row>
    <row r="542" spans="1:13">
      <c r="A542" t="s">
        <v>237</v>
      </c>
      <c r="B542" s="4">
        <v>44211</v>
      </c>
      <c r="C542">
        <v>2</v>
      </c>
      <c r="D542">
        <v>1</v>
      </c>
      <c r="E542">
        <v>0</v>
      </c>
      <c r="F542" s="5">
        <f>VLOOKUP($A542,'Dim SKU'!$A:$R,18,FALSE)</f>
        <v>0</v>
      </c>
      <c r="G542" s="5">
        <f>$C542*$F542</f>
        <v>0</v>
      </c>
      <c r="H542" s="5">
        <f>$D542*$F542</f>
        <v>0</v>
      </c>
      <c r="I542" s="5">
        <f>$E542*$F542</f>
        <v>0</v>
      </c>
      <c r="J542" s="6">
        <f>VLOOKUP($A542,'Dim SKU'!$A:$R,2,FALSE)</f>
        <v>0</v>
      </c>
      <c r="K542" s="6">
        <f>VLOOKUP($A542,'Dim SKU'!$A:$R,12,FALSE)</f>
        <v>0</v>
      </c>
      <c r="L542" s="7">
        <f>VLOOKUP($A542,'Dim SKU'!$A:$R,14,FALSE)</f>
        <v>0</v>
      </c>
      <c r="M542" s="7">
        <f>YEAR($B542)</f>
        <v>0</v>
      </c>
    </row>
    <row r="543" spans="1:13">
      <c r="A543" t="s">
        <v>238</v>
      </c>
      <c r="B543" s="4">
        <v>44211</v>
      </c>
      <c r="C543">
        <v>1</v>
      </c>
      <c r="D543">
        <v>1</v>
      </c>
      <c r="E543">
        <v>0</v>
      </c>
      <c r="F543" s="5">
        <f>VLOOKUP($A543,'Dim SKU'!$A:$R,18,FALSE)</f>
        <v>0</v>
      </c>
      <c r="G543" s="5">
        <f>$C543*$F543</f>
        <v>0</v>
      </c>
      <c r="H543" s="5">
        <f>$D543*$F543</f>
        <v>0</v>
      </c>
      <c r="I543" s="5">
        <f>$E543*$F543</f>
        <v>0</v>
      </c>
      <c r="J543" s="6">
        <f>VLOOKUP($A543,'Dim SKU'!$A:$R,2,FALSE)</f>
        <v>0</v>
      </c>
      <c r="K543" s="6">
        <f>VLOOKUP($A543,'Dim SKU'!$A:$R,12,FALSE)</f>
        <v>0</v>
      </c>
      <c r="L543" s="7">
        <f>VLOOKUP($A543,'Dim SKU'!$A:$R,14,FALSE)</f>
        <v>0</v>
      </c>
      <c r="M543" s="7">
        <f>YEAR($B543)</f>
        <v>0</v>
      </c>
    </row>
    <row r="544" spans="1:13">
      <c r="A544" t="s">
        <v>239</v>
      </c>
      <c r="B544" s="4">
        <v>44211</v>
      </c>
      <c r="C544">
        <v>1</v>
      </c>
      <c r="D544">
        <v>1</v>
      </c>
      <c r="E544">
        <v>0</v>
      </c>
      <c r="F544" s="5">
        <f>VLOOKUP($A544,'Dim SKU'!$A:$R,18,FALSE)</f>
        <v>0</v>
      </c>
      <c r="G544" s="5">
        <f>$C544*$F544</f>
        <v>0</v>
      </c>
      <c r="H544" s="5">
        <f>$D544*$F544</f>
        <v>0</v>
      </c>
      <c r="I544" s="5">
        <f>$E544*$F544</f>
        <v>0</v>
      </c>
      <c r="J544" s="6">
        <f>VLOOKUP($A544,'Dim SKU'!$A:$R,2,FALSE)</f>
        <v>0</v>
      </c>
      <c r="K544" s="6">
        <f>VLOOKUP($A544,'Dim SKU'!$A:$R,12,FALSE)</f>
        <v>0</v>
      </c>
      <c r="L544" s="7">
        <f>VLOOKUP($A544,'Dim SKU'!$A:$R,14,FALSE)</f>
        <v>0</v>
      </c>
      <c r="M544" s="7">
        <f>YEAR($B544)</f>
        <v>0</v>
      </c>
    </row>
    <row r="545" spans="1:13">
      <c r="A545" t="s">
        <v>240</v>
      </c>
      <c r="B545" s="4">
        <v>44211</v>
      </c>
      <c r="C545">
        <v>3</v>
      </c>
      <c r="D545">
        <v>3</v>
      </c>
      <c r="E545">
        <v>0</v>
      </c>
      <c r="F545" s="5">
        <f>VLOOKUP($A545,'Dim SKU'!$A:$R,18,FALSE)</f>
        <v>0</v>
      </c>
      <c r="G545" s="5">
        <f>$C545*$F545</f>
        <v>0</v>
      </c>
      <c r="H545" s="5">
        <f>$D545*$F545</f>
        <v>0</v>
      </c>
      <c r="I545" s="5">
        <f>$E545*$F545</f>
        <v>0</v>
      </c>
      <c r="J545" s="6">
        <f>VLOOKUP($A545,'Dim SKU'!$A:$R,2,FALSE)</f>
        <v>0</v>
      </c>
      <c r="K545" s="6">
        <f>VLOOKUP($A545,'Dim SKU'!$A:$R,12,FALSE)</f>
        <v>0</v>
      </c>
      <c r="L545" s="7">
        <f>VLOOKUP($A545,'Dim SKU'!$A:$R,14,FALSE)</f>
        <v>0</v>
      </c>
      <c r="M545" s="7">
        <f>YEAR($B545)</f>
        <v>0</v>
      </c>
    </row>
    <row r="546" spans="1:13">
      <c r="A546" t="s">
        <v>241</v>
      </c>
      <c r="B546" s="4">
        <v>44211</v>
      </c>
      <c r="C546">
        <v>2</v>
      </c>
      <c r="D546">
        <v>2</v>
      </c>
      <c r="E546">
        <v>0</v>
      </c>
      <c r="F546" s="5">
        <f>VLOOKUP($A546,'Dim SKU'!$A:$R,18,FALSE)</f>
        <v>0</v>
      </c>
      <c r="G546" s="5">
        <f>$C546*$F546</f>
        <v>0</v>
      </c>
      <c r="H546" s="5">
        <f>$D546*$F546</f>
        <v>0</v>
      </c>
      <c r="I546" s="5">
        <f>$E546*$F546</f>
        <v>0</v>
      </c>
      <c r="J546" s="6">
        <f>VLOOKUP($A546,'Dim SKU'!$A:$R,2,FALSE)</f>
        <v>0</v>
      </c>
      <c r="K546" s="6">
        <f>VLOOKUP($A546,'Dim SKU'!$A:$R,12,FALSE)</f>
        <v>0</v>
      </c>
      <c r="L546" s="7">
        <f>VLOOKUP($A546,'Dim SKU'!$A:$R,14,FALSE)</f>
        <v>0</v>
      </c>
      <c r="M546" s="7">
        <f>YEAR($B546)</f>
        <v>0</v>
      </c>
    </row>
    <row r="547" spans="1:13">
      <c r="A547" t="s">
        <v>242</v>
      </c>
      <c r="B547" s="4">
        <v>44211</v>
      </c>
      <c r="C547">
        <v>1</v>
      </c>
      <c r="D547">
        <v>1</v>
      </c>
      <c r="E547">
        <v>0</v>
      </c>
      <c r="F547" s="5">
        <f>VLOOKUP($A547,'Dim SKU'!$A:$R,18,FALSE)</f>
        <v>0</v>
      </c>
      <c r="G547" s="5">
        <f>$C547*$F547</f>
        <v>0</v>
      </c>
      <c r="H547" s="5">
        <f>$D547*$F547</f>
        <v>0</v>
      </c>
      <c r="I547" s="5">
        <f>$E547*$F547</f>
        <v>0</v>
      </c>
      <c r="J547" s="6">
        <f>VLOOKUP($A547,'Dim SKU'!$A:$R,2,FALSE)</f>
        <v>0</v>
      </c>
      <c r="K547" s="6">
        <f>VLOOKUP($A547,'Dim SKU'!$A:$R,12,FALSE)</f>
        <v>0</v>
      </c>
      <c r="L547" s="7">
        <f>VLOOKUP($A547,'Dim SKU'!$A:$R,14,FALSE)</f>
        <v>0</v>
      </c>
      <c r="M547" s="7">
        <f>YEAR($B547)</f>
        <v>0</v>
      </c>
    </row>
    <row r="548" spans="1:13">
      <c r="A548" t="s">
        <v>243</v>
      </c>
      <c r="B548" s="4">
        <v>44211</v>
      </c>
      <c r="C548">
        <v>5</v>
      </c>
      <c r="D548">
        <v>3</v>
      </c>
      <c r="E548">
        <v>0</v>
      </c>
      <c r="F548" s="5">
        <f>VLOOKUP($A548,'Dim SKU'!$A:$R,18,FALSE)</f>
        <v>0</v>
      </c>
      <c r="G548" s="5">
        <f>$C548*$F548</f>
        <v>0</v>
      </c>
      <c r="H548" s="5">
        <f>$D548*$F548</f>
        <v>0</v>
      </c>
      <c r="I548" s="5">
        <f>$E548*$F548</f>
        <v>0</v>
      </c>
      <c r="J548" s="6">
        <f>VLOOKUP($A548,'Dim SKU'!$A:$R,2,FALSE)</f>
        <v>0</v>
      </c>
      <c r="K548" s="6">
        <f>VLOOKUP($A548,'Dim SKU'!$A:$R,12,FALSE)</f>
        <v>0</v>
      </c>
      <c r="L548" s="7">
        <f>VLOOKUP($A548,'Dim SKU'!$A:$R,14,FALSE)</f>
        <v>0</v>
      </c>
      <c r="M548" s="7">
        <f>YEAR($B548)</f>
        <v>0</v>
      </c>
    </row>
    <row r="549" spans="1:13">
      <c r="A549" t="s">
        <v>244</v>
      </c>
      <c r="B549" s="4">
        <v>44211</v>
      </c>
      <c r="C549">
        <v>3</v>
      </c>
      <c r="D549">
        <v>2</v>
      </c>
      <c r="E549">
        <v>0</v>
      </c>
      <c r="F549" s="5">
        <f>VLOOKUP($A549,'Dim SKU'!$A:$R,18,FALSE)</f>
        <v>0</v>
      </c>
      <c r="G549" s="5">
        <f>$C549*$F549</f>
        <v>0</v>
      </c>
      <c r="H549" s="5">
        <f>$D549*$F549</f>
        <v>0</v>
      </c>
      <c r="I549" s="5">
        <f>$E549*$F549</f>
        <v>0</v>
      </c>
      <c r="J549" s="6">
        <f>VLOOKUP($A549,'Dim SKU'!$A:$R,2,FALSE)</f>
        <v>0</v>
      </c>
      <c r="K549" s="6">
        <f>VLOOKUP($A549,'Dim SKU'!$A:$R,12,FALSE)</f>
        <v>0</v>
      </c>
      <c r="L549" s="7">
        <f>VLOOKUP($A549,'Dim SKU'!$A:$R,14,FALSE)</f>
        <v>0</v>
      </c>
      <c r="M549" s="7">
        <f>YEAR($B549)</f>
        <v>0</v>
      </c>
    </row>
    <row r="550" spans="1:13">
      <c r="A550" t="s">
        <v>245</v>
      </c>
      <c r="B550" s="4">
        <v>44211</v>
      </c>
      <c r="C550">
        <v>2</v>
      </c>
      <c r="D550">
        <v>1</v>
      </c>
      <c r="E550">
        <v>0</v>
      </c>
      <c r="F550" s="5">
        <f>VLOOKUP($A550,'Dim SKU'!$A:$R,18,FALSE)</f>
        <v>0</v>
      </c>
      <c r="G550" s="5">
        <f>$C550*$F550</f>
        <v>0</v>
      </c>
      <c r="H550" s="5">
        <f>$D550*$F550</f>
        <v>0</v>
      </c>
      <c r="I550" s="5">
        <f>$E550*$F550</f>
        <v>0</v>
      </c>
      <c r="J550" s="6">
        <f>VLOOKUP($A550,'Dim SKU'!$A:$R,2,FALSE)</f>
        <v>0</v>
      </c>
      <c r="K550" s="6">
        <f>VLOOKUP($A550,'Dim SKU'!$A:$R,12,FALSE)</f>
        <v>0</v>
      </c>
      <c r="L550" s="7">
        <f>VLOOKUP($A550,'Dim SKU'!$A:$R,14,FALSE)</f>
        <v>0</v>
      </c>
      <c r="M550" s="7">
        <f>YEAR($B550)</f>
        <v>0</v>
      </c>
    </row>
    <row r="551" spans="1:13">
      <c r="A551" t="s">
        <v>246</v>
      </c>
      <c r="B551" s="4">
        <v>44211</v>
      </c>
      <c r="C551">
        <v>5</v>
      </c>
      <c r="D551">
        <v>4</v>
      </c>
      <c r="E551">
        <v>1</v>
      </c>
      <c r="F551" s="5">
        <f>VLOOKUP($A551,'Dim SKU'!$A:$R,18,FALSE)</f>
        <v>0</v>
      </c>
      <c r="G551" s="5">
        <f>$C551*$F551</f>
        <v>0</v>
      </c>
      <c r="H551" s="5">
        <f>$D551*$F551</f>
        <v>0</v>
      </c>
      <c r="I551" s="5">
        <f>$E551*$F551</f>
        <v>0</v>
      </c>
      <c r="J551" s="6">
        <f>VLOOKUP($A551,'Dim SKU'!$A:$R,2,FALSE)</f>
        <v>0</v>
      </c>
      <c r="K551" s="6">
        <f>VLOOKUP($A551,'Dim SKU'!$A:$R,12,FALSE)</f>
        <v>0</v>
      </c>
      <c r="L551" s="7">
        <f>VLOOKUP($A551,'Dim SKU'!$A:$R,14,FALSE)</f>
        <v>0</v>
      </c>
      <c r="M551" s="7">
        <f>YEAR($B551)</f>
        <v>0</v>
      </c>
    </row>
    <row r="552" spans="1:13">
      <c r="A552" t="s">
        <v>247</v>
      </c>
      <c r="B552" s="4">
        <v>44211</v>
      </c>
      <c r="C552">
        <v>3</v>
      </c>
      <c r="D552">
        <v>2</v>
      </c>
      <c r="E552">
        <v>0</v>
      </c>
      <c r="F552" s="5">
        <f>VLOOKUP($A552,'Dim SKU'!$A:$R,18,FALSE)</f>
        <v>0</v>
      </c>
      <c r="G552" s="5">
        <f>$C552*$F552</f>
        <v>0</v>
      </c>
      <c r="H552" s="5">
        <f>$D552*$F552</f>
        <v>0</v>
      </c>
      <c r="I552" s="5">
        <f>$E552*$F552</f>
        <v>0</v>
      </c>
      <c r="J552" s="6">
        <f>VLOOKUP($A552,'Dim SKU'!$A:$R,2,FALSE)</f>
        <v>0</v>
      </c>
      <c r="K552" s="6">
        <f>VLOOKUP($A552,'Dim SKU'!$A:$R,12,FALSE)</f>
        <v>0</v>
      </c>
      <c r="L552" s="7">
        <f>VLOOKUP($A552,'Dim SKU'!$A:$R,14,FALSE)</f>
        <v>0</v>
      </c>
      <c r="M552" s="7">
        <f>YEAR($B552)</f>
        <v>0</v>
      </c>
    </row>
    <row r="553" spans="1:13">
      <c r="A553" t="s">
        <v>248</v>
      </c>
      <c r="B553" s="4">
        <v>44211</v>
      </c>
      <c r="C553">
        <v>2</v>
      </c>
      <c r="D553">
        <v>2</v>
      </c>
      <c r="E553">
        <v>0</v>
      </c>
      <c r="F553" s="5">
        <f>VLOOKUP($A553,'Dim SKU'!$A:$R,18,FALSE)</f>
        <v>0</v>
      </c>
      <c r="G553" s="5">
        <f>$C553*$F553</f>
        <v>0</v>
      </c>
      <c r="H553" s="5">
        <f>$D553*$F553</f>
        <v>0</v>
      </c>
      <c r="I553" s="5">
        <f>$E553*$F553</f>
        <v>0</v>
      </c>
      <c r="J553" s="6">
        <f>VLOOKUP($A553,'Dim SKU'!$A:$R,2,FALSE)</f>
        <v>0</v>
      </c>
      <c r="K553" s="6">
        <f>VLOOKUP($A553,'Dim SKU'!$A:$R,12,FALSE)</f>
        <v>0</v>
      </c>
      <c r="L553" s="7">
        <f>VLOOKUP($A553,'Dim SKU'!$A:$R,14,FALSE)</f>
        <v>0</v>
      </c>
      <c r="M553" s="7">
        <f>YEAR($B553)</f>
        <v>0</v>
      </c>
    </row>
    <row r="554" spans="1:13">
      <c r="A554" t="s">
        <v>249</v>
      </c>
      <c r="B554" s="4">
        <v>44211</v>
      </c>
      <c r="C554">
        <v>4</v>
      </c>
      <c r="D554">
        <v>3</v>
      </c>
      <c r="E554">
        <v>0</v>
      </c>
      <c r="F554" s="5">
        <f>VLOOKUP($A554,'Dim SKU'!$A:$R,18,FALSE)</f>
        <v>0</v>
      </c>
      <c r="G554" s="5">
        <f>$C554*$F554</f>
        <v>0</v>
      </c>
      <c r="H554" s="5">
        <f>$D554*$F554</f>
        <v>0</v>
      </c>
      <c r="I554" s="5">
        <f>$E554*$F554</f>
        <v>0</v>
      </c>
      <c r="J554" s="6">
        <f>VLOOKUP($A554,'Dim SKU'!$A:$R,2,FALSE)</f>
        <v>0</v>
      </c>
      <c r="K554" s="6">
        <f>VLOOKUP($A554,'Dim SKU'!$A:$R,12,FALSE)</f>
        <v>0</v>
      </c>
      <c r="L554" s="7">
        <f>VLOOKUP($A554,'Dim SKU'!$A:$R,14,FALSE)</f>
        <v>0</v>
      </c>
      <c r="M554" s="7">
        <f>YEAR($B554)</f>
        <v>0</v>
      </c>
    </row>
    <row r="555" spans="1:13">
      <c r="A555" t="s">
        <v>250</v>
      </c>
      <c r="B555" s="4">
        <v>44211</v>
      </c>
      <c r="C555">
        <v>3</v>
      </c>
      <c r="D555">
        <v>2</v>
      </c>
      <c r="E555">
        <v>0</v>
      </c>
      <c r="F555" s="5">
        <f>VLOOKUP($A555,'Dim SKU'!$A:$R,18,FALSE)</f>
        <v>0</v>
      </c>
      <c r="G555" s="5">
        <f>$C555*$F555</f>
        <v>0</v>
      </c>
      <c r="H555" s="5">
        <f>$D555*$F555</f>
        <v>0</v>
      </c>
      <c r="I555" s="5">
        <f>$E555*$F555</f>
        <v>0</v>
      </c>
      <c r="J555" s="6">
        <f>VLOOKUP($A555,'Dim SKU'!$A:$R,2,FALSE)</f>
        <v>0</v>
      </c>
      <c r="K555" s="6">
        <f>VLOOKUP($A555,'Dim SKU'!$A:$R,12,FALSE)</f>
        <v>0</v>
      </c>
      <c r="L555" s="7">
        <f>VLOOKUP($A555,'Dim SKU'!$A:$R,14,FALSE)</f>
        <v>0</v>
      </c>
      <c r="M555" s="7">
        <f>YEAR($B555)</f>
        <v>0</v>
      </c>
    </row>
    <row r="556" spans="1:13">
      <c r="A556" t="s">
        <v>251</v>
      </c>
      <c r="B556" s="4">
        <v>44211</v>
      </c>
      <c r="C556">
        <v>2</v>
      </c>
      <c r="D556">
        <v>1</v>
      </c>
      <c r="E556">
        <v>0</v>
      </c>
      <c r="F556" s="5">
        <f>VLOOKUP($A556,'Dim SKU'!$A:$R,18,FALSE)</f>
        <v>0</v>
      </c>
      <c r="G556" s="5">
        <f>$C556*$F556</f>
        <v>0</v>
      </c>
      <c r="H556" s="5">
        <f>$D556*$F556</f>
        <v>0</v>
      </c>
      <c r="I556" s="5">
        <f>$E556*$F556</f>
        <v>0</v>
      </c>
      <c r="J556" s="6">
        <f>VLOOKUP($A556,'Dim SKU'!$A:$R,2,FALSE)</f>
        <v>0</v>
      </c>
      <c r="K556" s="6">
        <f>VLOOKUP($A556,'Dim SKU'!$A:$R,12,FALSE)</f>
        <v>0</v>
      </c>
      <c r="L556" s="7">
        <f>VLOOKUP($A556,'Dim SKU'!$A:$R,14,FALSE)</f>
        <v>0</v>
      </c>
      <c r="M556" s="7">
        <f>YEAR($B556)</f>
        <v>0</v>
      </c>
    </row>
    <row r="557" spans="1:13">
      <c r="A557" t="s">
        <v>252</v>
      </c>
      <c r="B557" s="4">
        <v>44211</v>
      </c>
      <c r="C557">
        <v>3</v>
      </c>
      <c r="D557">
        <v>3</v>
      </c>
      <c r="E557">
        <v>0</v>
      </c>
      <c r="F557" s="5">
        <f>VLOOKUP($A557,'Dim SKU'!$A:$R,18,FALSE)</f>
        <v>0</v>
      </c>
      <c r="G557" s="5">
        <f>$C557*$F557</f>
        <v>0</v>
      </c>
      <c r="H557" s="5">
        <f>$D557*$F557</f>
        <v>0</v>
      </c>
      <c r="I557" s="5">
        <f>$E557*$F557</f>
        <v>0</v>
      </c>
      <c r="J557" s="6">
        <f>VLOOKUP($A557,'Dim SKU'!$A:$R,2,FALSE)</f>
        <v>0</v>
      </c>
      <c r="K557" s="6">
        <f>VLOOKUP($A557,'Dim SKU'!$A:$R,12,FALSE)</f>
        <v>0</v>
      </c>
      <c r="L557" s="7">
        <f>VLOOKUP($A557,'Dim SKU'!$A:$R,14,FALSE)</f>
        <v>0</v>
      </c>
      <c r="M557" s="7">
        <f>YEAR($B557)</f>
        <v>0</v>
      </c>
    </row>
    <row r="558" spans="1:13">
      <c r="A558" t="s">
        <v>253</v>
      </c>
      <c r="B558" s="4">
        <v>44211</v>
      </c>
      <c r="C558">
        <v>2</v>
      </c>
      <c r="D558">
        <v>2</v>
      </c>
      <c r="E558">
        <v>0</v>
      </c>
      <c r="F558" s="5">
        <f>VLOOKUP($A558,'Dim SKU'!$A:$R,18,FALSE)</f>
        <v>0</v>
      </c>
      <c r="G558" s="5">
        <f>$C558*$F558</f>
        <v>0</v>
      </c>
      <c r="H558" s="5">
        <f>$D558*$F558</f>
        <v>0</v>
      </c>
      <c r="I558" s="5">
        <f>$E558*$F558</f>
        <v>0</v>
      </c>
      <c r="J558" s="6">
        <f>VLOOKUP($A558,'Dim SKU'!$A:$R,2,FALSE)</f>
        <v>0</v>
      </c>
      <c r="K558" s="6">
        <f>VLOOKUP($A558,'Dim SKU'!$A:$R,12,FALSE)</f>
        <v>0</v>
      </c>
      <c r="L558" s="7">
        <f>VLOOKUP($A558,'Dim SKU'!$A:$R,14,FALSE)</f>
        <v>0</v>
      </c>
      <c r="M558" s="7">
        <f>YEAR($B558)</f>
        <v>0</v>
      </c>
    </row>
    <row r="559" spans="1:13">
      <c r="A559" t="s">
        <v>254</v>
      </c>
      <c r="B559" s="4">
        <v>44211</v>
      </c>
      <c r="C559">
        <v>1</v>
      </c>
      <c r="D559">
        <v>1</v>
      </c>
      <c r="E559">
        <v>0</v>
      </c>
      <c r="F559" s="5">
        <f>VLOOKUP($A559,'Dim SKU'!$A:$R,18,FALSE)</f>
        <v>0</v>
      </c>
      <c r="G559" s="5">
        <f>$C559*$F559</f>
        <v>0</v>
      </c>
      <c r="H559" s="5">
        <f>$D559*$F559</f>
        <v>0</v>
      </c>
      <c r="I559" s="5">
        <f>$E559*$F559</f>
        <v>0</v>
      </c>
      <c r="J559" s="6">
        <f>VLOOKUP($A559,'Dim SKU'!$A:$R,2,FALSE)</f>
        <v>0</v>
      </c>
      <c r="K559" s="6">
        <f>VLOOKUP($A559,'Dim SKU'!$A:$R,12,FALSE)</f>
        <v>0</v>
      </c>
      <c r="L559" s="7">
        <f>VLOOKUP($A559,'Dim SKU'!$A:$R,14,FALSE)</f>
        <v>0</v>
      </c>
      <c r="M559" s="7">
        <f>YEAR($B559)</f>
        <v>0</v>
      </c>
    </row>
    <row r="560" spans="1:13">
      <c r="A560" t="s">
        <v>255</v>
      </c>
      <c r="B560" s="4">
        <v>44211</v>
      </c>
      <c r="C560">
        <v>2</v>
      </c>
      <c r="D560">
        <v>1</v>
      </c>
      <c r="E560">
        <v>0</v>
      </c>
      <c r="F560" s="5">
        <f>VLOOKUP($A560,'Dim SKU'!$A:$R,18,FALSE)</f>
        <v>0</v>
      </c>
      <c r="G560" s="5">
        <f>$C560*$F560</f>
        <v>0</v>
      </c>
      <c r="H560" s="5">
        <f>$D560*$F560</f>
        <v>0</v>
      </c>
      <c r="I560" s="5">
        <f>$E560*$F560</f>
        <v>0</v>
      </c>
      <c r="J560" s="6">
        <f>VLOOKUP($A560,'Dim SKU'!$A:$R,2,FALSE)</f>
        <v>0</v>
      </c>
      <c r="K560" s="6">
        <f>VLOOKUP($A560,'Dim SKU'!$A:$R,12,FALSE)</f>
        <v>0</v>
      </c>
      <c r="L560" s="7">
        <f>VLOOKUP($A560,'Dim SKU'!$A:$R,14,FALSE)</f>
        <v>0</v>
      </c>
      <c r="M560" s="7">
        <f>YEAR($B560)</f>
        <v>0</v>
      </c>
    </row>
    <row r="561" spans="1:13">
      <c r="A561" t="s">
        <v>256</v>
      </c>
      <c r="B561" s="4">
        <v>44211</v>
      </c>
      <c r="C561">
        <v>1</v>
      </c>
      <c r="D561">
        <v>1</v>
      </c>
      <c r="E561">
        <v>0</v>
      </c>
      <c r="F561" s="5">
        <f>VLOOKUP($A561,'Dim SKU'!$A:$R,18,FALSE)</f>
        <v>0</v>
      </c>
      <c r="G561" s="5">
        <f>$C561*$F561</f>
        <v>0</v>
      </c>
      <c r="H561" s="5">
        <f>$D561*$F561</f>
        <v>0</v>
      </c>
      <c r="I561" s="5">
        <f>$E561*$F561</f>
        <v>0</v>
      </c>
      <c r="J561" s="6">
        <f>VLOOKUP($A561,'Dim SKU'!$A:$R,2,FALSE)</f>
        <v>0</v>
      </c>
      <c r="K561" s="6">
        <f>VLOOKUP($A561,'Dim SKU'!$A:$R,12,FALSE)</f>
        <v>0</v>
      </c>
      <c r="L561" s="7">
        <f>VLOOKUP($A561,'Dim SKU'!$A:$R,14,FALSE)</f>
        <v>0</v>
      </c>
      <c r="M561" s="7">
        <f>YEAR($B561)</f>
        <v>0</v>
      </c>
    </row>
    <row r="562" spans="1:13">
      <c r="A562" t="s">
        <v>257</v>
      </c>
      <c r="B562" s="4">
        <v>44211</v>
      </c>
      <c r="C562">
        <v>1</v>
      </c>
      <c r="D562">
        <v>1</v>
      </c>
      <c r="E562">
        <v>0</v>
      </c>
      <c r="F562" s="5">
        <f>VLOOKUP($A562,'Dim SKU'!$A:$R,18,FALSE)</f>
        <v>0</v>
      </c>
      <c r="G562" s="5">
        <f>$C562*$F562</f>
        <v>0</v>
      </c>
      <c r="H562" s="5">
        <f>$D562*$F562</f>
        <v>0</v>
      </c>
      <c r="I562" s="5">
        <f>$E562*$F562</f>
        <v>0</v>
      </c>
      <c r="J562" s="6">
        <f>VLOOKUP($A562,'Dim SKU'!$A:$R,2,FALSE)</f>
        <v>0</v>
      </c>
      <c r="K562" s="6">
        <f>VLOOKUP($A562,'Dim SKU'!$A:$R,12,FALSE)</f>
        <v>0</v>
      </c>
      <c r="L562" s="7">
        <f>VLOOKUP($A562,'Dim SKU'!$A:$R,14,FALSE)</f>
        <v>0</v>
      </c>
      <c r="M562" s="7">
        <f>YEAR($B562)</f>
        <v>0</v>
      </c>
    </row>
    <row r="563" spans="1:13">
      <c r="A563" t="s">
        <v>258</v>
      </c>
      <c r="B563" s="4">
        <v>44211</v>
      </c>
      <c r="C563">
        <v>3</v>
      </c>
      <c r="D563">
        <v>2</v>
      </c>
      <c r="E563">
        <v>0</v>
      </c>
      <c r="F563" s="5">
        <f>VLOOKUP($A563,'Dim SKU'!$A:$R,18,FALSE)</f>
        <v>0</v>
      </c>
      <c r="G563" s="5">
        <f>$C563*$F563</f>
        <v>0</v>
      </c>
      <c r="H563" s="5">
        <f>$D563*$F563</f>
        <v>0</v>
      </c>
      <c r="I563" s="5">
        <f>$E563*$F563</f>
        <v>0</v>
      </c>
      <c r="J563" s="6">
        <f>VLOOKUP($A563,'Dim SKU'!$A:$R,2,FALSE)</f>
        <v>0</v>
      </c>
      <c r="K563" s="6">
        <f>VLOOKUP($A563,'Dim SKU'!$A:$R,12,FALSE)</f>
        <v>0</v>
      </c>
      <c r="L563" s="7">
        <f>VLOOKUP($A563,'Dim SKU'!$A:$R,14,FALSE)</f>
        <v>0</v>
      </c>
      <c r="M563" s="7">
        <f>YEAR($B563)</f>
        <v>0</v>
      </c>
    </row>
    <row r="564" spans="1:13">
      <c r="A564" t="s">
        <v>259</v>
      </c>
      <c r="B564" s="4">
        <v>44211</v>
      </c>
      <c r="C564">
        <v>2</v>
      </c>
      <c r="D564">
        <v>2</v>
      </c>
      <c r="E564">
        <v>0</v>
      </c>
      <c r="F564" s="5">
        <f>VLOOKUP($A564,'Dim SKU'!$A:$R,18,FALSE)</f>
        <v>0</v>
      </c>
      <c r="G564" s="5">
        <f>$C564*$F564</f>
        <v>0</v>
      </c>
      <c r="H564" s="5">
        <f>$D564*$F564</f>
        <v>0</v>
      </c>
      <c r="I564" s="5">
        <f>$E564*$F564</f>
        <v>0</v>
      </c>
      <c r="J564" s="6">
        <f>VLOOKUP($A564,'Dim SKU'!$A:$R,2,FALSE)</f>
        <v>0</v>
      </c>
      <c r="K564" s="6">
        <f>VLOOKUP($A564,'Dim SKU'!$A:$R,12,FALSE)</f>
        <v>0</v>
      </c>
      <c r="L564" s="7">
        <f>VLOOKUP($A564,'Dim SKU'!$A:$R,14,FALSE)</f>
        <v>0</v>
      </c>
      <c r="M564" s="7">
        <f>YEAR($B564)</f>
        <v>0</v>
      </c>
    </row>
    <row r="565" spans="1:13">
      <c r="A565" t="s">
        <v>260</v>
      </c>
      <c r="B565" s="4">
        <v>44211</v>
      </c>
      <c r="C565">
        <v>1</v>
      </c>
      <c r="D565">
        <v>1</v>
      </c>
      <c r="E565">
        <v>0</v>
      </c>
      <c r="F565" s="5">
        <f>VLOOKUP($A565,'Dim SKU'!$A:$R,18,FALSE)</f>
        <v>0</v>
      </c>
      <c r="G565" s="5">
        <f>$C565*$F565</f>
        <v>0</v>
      </c>
      <c r="H565" s="5">
        <f>$D565*$F565</f>
        <v>0</v>
      </c>
      <c r="I565" s="5">
        <f>$E565*$F565</f>
        <v>0</v>
      </c>
      <c r="J565" s="6">
        <f>VLOOKUP($A565,'Dim SKU'!$A:$R,2,FALSE)</f>
        <v>0</v>
      </c>
      <c r="K565" s="6">
        <f>VLOOKUP($A565,'Dim SKU'!$A:$R,12,FALSE)</f>
        <v>0</v>
      </c>
      <c r="L565" s="7">
        <f>VLOOKUP($A565,'Dim SKU'!$A:$R,14,FALSE)</f>
        <v>0</v>
      </c>
      <c r="M565" s="7">
        <f>YEAR($B565)</f>
        <v>0</v>
      </c>
    </row>
    <row r="566" spans="1:13">
      <c r="A566" t="s">
        <v>261</v>
      </c>
      <c r="B566" s="4">
        <v>44211</v>
      </c>
      <c r="C566">
        <v>5</v>
      </c>
      <c r="D566">
        <v>4</v>
      </c>
      <c r="E566">
        <v>0</v>
      </c>
      <c r="F566" s="5">
        <f>VLOOKUP($A566,'Dim SKU'!$A:$R,18,FALSE)</f>
        <v>0</v>
      </c>
      <c r="G566" s="5">
        <f>$C566*$F566</f>
        <v>0</v>
      </c>
      <c r="H566" s="5">
        <f>$D566*$F566</f>
        <v>0</v>
      </c>
      <c r="I566" s="5">
        <f>$E566*$F566</f>
        <v>0</v>
      </c>
      <c r="J566" s="6">
        <f>VLOOKUP($A566,'Dim SKU'!$A:$R,2,FALSE)</f>
        <v>0</v>
      </c>
      <c r="K566" s="6">
        <f>VLOOKUP($A566,'Dim SKU'!$A:$R,12,FALSE)</f>
        <v>0</v>
      </c>
      <c r="L566" s="7">
        <f>VLOOKUP($A566,'Dim SKU'!$A:$R,14,FALSE)</f>
        <v>0</v>
      </c>
      <c r="M566" s="7">
        <f>YEAR($B566)</f>
        <v>0</v>
      </c>
    </row>
    <row r="567" spans="1:13">
      <c r="A567" t="s">
        <v>262</v>
      </c>
      <c r="B567" s="4">
        <v>44211</v>
      </c>
      <c r="C567">
        <v>3</v>
      </c>
      <c r="D567">
        <v>3</v>
      </c>
      <c r="E567">
        <v>0</v>
      </c>
      <c r="F567" s="5">
        <f>VLOOKUP($A567,'Dim SKU'!$A:$R,18,FALSE)</f>
        <v>0</v>
      </c>
      <c r="G567" s="5">
        <f>$C567*$F567</f>
        <v>0</v>
      </c>
      <c r="H567" s="5">
        <f>$D567*$F567</f>
        <v>0</v>
      </c>
      <c r="I567" s="5">
        <f>$E567*$F567</f>
        <v>0</v>
      </c>
      <c r="J567" s="6">
        <f>VLOOKUP($A567,'Dim SKU'!$A:$R,2,FALSE)</f>
        <v>0</v>
      </c>
      <c r="K567" s="6">
        <f>VLOOKUP($A567,'Dim SKU'!$A:$R,12,FALSE)</f>
        <v>0</v>
      </c>
      <c r="L567" s="7">
        <f>VLOOKUP($A567,'Dim SKU'!$A:$R,14,FALSE)</f>
        <v>0</v>
      </c>
      <c r="M567" s="7">
        <f>YEAR($B567)</f>
        <v>0</v>
      </c>
    </row>
    <row r="568" spans="1:13">
      <c r="A568" t="s">
        <v>263</v>
      </c>
      <c r="B568" s="4">
        <v>44211</v>
      </c>
      <c r="C568">
        <v>2</v>
      </c>
      <c r="D568">
        <v>2</v>
      </c>
      <c r="E568">
        <v>0</v>
      </c>
      <c r="F568" s="5">
        <f>VLOOKUP($A568,'Dim SKU'!$A:$R,18,FALSE)</f>
        <v>0</v>
      </c>
      <c r="G568" s="5">
        <f>$C568*$F568</f>
        <v>0</v>
      </c>
      <c r="H568" s="5">
        <f>$D568*$F568</f>
        <v>0</v>
      </c>
      <c r="I568" s="5">
        <f>$E568*$F568</f>
        <v>0</v>
      </c>
      <c r="J568" s="6">
        <f>VLOOKUP($A568,'Dim SKU'!$A:$R,2,FALSE)</f>
        <v>0</v>
      </c>
      <c r="K568" s="6">
        <f>VLOOKUP($A568,'Dim SKU'!$A:$R,12,FALSE)</f>
        <v>0</v>
      </c>
      <c r="L568" s="7">
        <f>VLOOKUP($A568,'Dim SKU'!$A:$R,14,FALSE)</f>
        <v>0</v>
      </c>
      <c r="M568" s="7">
        <f>YEAR($B568)</f>
        <v>0</v>
      </c>
    </row>
    <row r="569" spans="1:13">
      <c r="A569" t="s">
        <v>264</v>
      </c>
      <c r="B569" s="4">
        <v>44211</v>
      </c>
      <c r="C569">
        <v>7</v>
      </c>
      <c r="D569">
        <v>6</v>
      </c>
      <c r="E569">
        <v>1</v>
      </c>
      <c r="F569" s="5">
        <f>VLOOKUP($A569,'Dim SKU'!$A:$R,18,FALSE)</f>
        <v>0</v>
      </c>
      <c r="G569" s="5">
        <f>$C569*$F569</f>
        <v>0</v>
      </c>
      <c r="H569" s="5">
        <f>$D569*$F569</f>
        <v>0</v>
      </c>
      <c r="I569" s="5">
        <f>$E569*$F569</f>
        <v>0</v>
      </c>
      <c r="J569" s="6">
        <f>VLOOKUP($A569,'Dim SKU'!$A:$R,2,FALSE)</f>
        <v>0</v>
      </c>
      <c r="K569" s="6">
        <f>VLOOKUP($A569,'Dim SKU'!$A:$R,12,FALSE)</f>
        <v>0</v>
      </c>
      <c r="L569" s="7">
        <f>VLOOKUP($A569,'Dim SKU'!$A:$R,14,FALSE)</f>
        <v>0</v>
      </c>
      <c r="M569" s="7">
        <f>YEAR($B569)</f>
        <v>0</v>
      </c>
    </row>
    <row r="570" spans="1:13">
      <c r="A570" t="s">
        <v>265</v>
      </c>
      <c r="B570" s="4">
        <v>44211</v>
      </c>
      <c r="C570">
        <v>4</v>
      </c>
      <c r="D570">
        <v>3</v>
      </c>
      <c r="E570">
        <v>0</v>
      </c>
      <c r="F570" s="5">
        <f>VLOOKUP($A570,'Dim SKU'!$A:$R,18,FALSE)</f>
        <v>0</v>
      </c>
      <c r="G570" s="5">
        <f>$C570*$F570</f>
        <v>0</v>
      </c>
      <c r="H570" s="5">
        <f>$D570*$F570</f>
        <v>0</v>
      </c>
      <c r="I570" s="5">
        <f>$E570*$F570</f>
        <v>0</v>
      </c>
      <c r="J570" s="6">
        <f>VLOOKUP($A570,'Dim SKU'!$A:$R,2,FALSE)</f>
        <v>0</v>
      </c>
      <c r="K570" s="6">
        <f>VLOOKUP($A570,'Dim SKU'!$A:$R,12,FALSE)</f>
        <v>0</v>
      </c>
      <c r="L570" s="7">
        <f>VLOOKUP($A570,'Dim SKU'!$A:$R,14,FALSE)</f>
        <v>0</v>
      </c>
      <c r="M570" s="7">
        <f>YEAR($B570)</f>
        <v>0</v>
      </c>
    </row>
    <row r="571" spans="1:13">
      <c r="A571" t="s">
        <v>266</v>
      </c>
      <c r="B571" s="4">
        <v>44211</v>
      </c>
      <c r="C571">
        <v>3</v>
      </c>
      <c r="D571">
        <v>2</v>
      </c>
      <c r="E571">
        <v>0</v>
      </c>
      <c r="F571" s="5">
        <f>VLOOKUP($A571,'Dim SKU'!$A:$R,18,FALSE)</f>
        <v>0</v>
      </c>
      <c r="G571" s="5">
        <f>$C571*$F571</f>
        <v>0</v>
      </c>
      <c r="H571" s="5">
        <f>$D571*$F571</f>
        <v>0</v>
      </c>
      <c r="I571" s="5">
        <f>$E571*$F571</f>
        <v>0</v>
      </c>
      <c r="J571" s="6">
        <f>VLOOKUP($A571,'Dim SKU'!$A:$R,2,FALSE)</f>
        <v>0</v>
      </c>
      <c r="K571" s="6">
        <f>VLOOKUP($A571,'Dim SKU'!$A:$R,12,FALSE)</f>
        <v>0</v>
      </c>
      <c r="L571" s="7">
        <f>VLOOKUP($A571,'Dim SKU'!$A:$R,14,FALSE)</f>
        <v>0</v>
      </c>
      <c r="M571" s="7">
        <f>YEAR($B571)</f>
        <v>0</v>
      </c>
    </row>
    <row r="572" spans="1:13">
      <c r="A572" t="s">
        <v>267</v>
      </c>
      <c r="B572" s="4">
        <v>44211</v>
      </c>
      <c r="C572">
        <v>8</v>
      </c>
      <c r="D572">
        <v>6</v>
      </c>
      <c r="E572">
        <v>1</v>
      </c>
      <c r="F572" s="5">
        <f>VLOOKUP($A572,'Dim SKU'!$A:$R,18,FALSE)</f>
        <v>0</v>
      </c>
      <c r="G572" s="5">
        <f>$C572*$F572</f>
        <v>0</v>
      </c>
      <c r="H572" s="5">
        <f>$D572*$F572</f>
        <v>0</v>
      </c>
      <c r="I572" s="5">
        <f>$E572*$F572</f>
        <v>0</v>
      </c>
      <c r="J572" s="6">
        <f>VLOOKUP($A572,'Dim SKU'!$A:$R,2,FALSE)</f>
        <v>0</v>
      </c>
      <c r="K572" s="6">
        <f>VLOOKUP($A572,'Dim SKU'!$A:$R,12,FALSE)</f>
        <v>0</v>
      </c>
      <c r="L572" s="7">
        <f>VLOOKUP($A572,'Dim SKU'!$A:$R,14,FALSE)</f>
        <v>0</v>
      </c>
      <c r="M572" s="7">
        <f>YEAR($B572)</f>
        <v>0</v>
      </c>
    </row>
    <row r="573" spans="1:13">
      <c r="A573" t="s">
        <v>268</v>
      </c>
      <c r="B573" s="4">
        <v>44211</v>
      </c>
      <c r="C573">
        <v>4</v>
      </c>
      <c r="D573">
        <v>4</v>
      </c>
      <c r="E573">
        <v>0</v>
      </c>
      <c r="F573" s="5">
        <f>VLOOKUP($A573,'Dim SKU'!$A:$R,18,FALSE)</f>
        <v>0</v>
      </c>
      <c r="G573" s="5">
        <f>$C573*$F573</f>
        <v>0</v>
      </c>
      <c r="H573" s="5">
        <f>$D573*$F573</f>
        <v>0</v>
      </c>
      <c r="I573" s="5">
        <f>$E573*$F573</f>
        <v>0</v>
      </c>
      <c r="J573" s="6">
        <f>VLOOKUP($A573,'Dim SKU'!$A:$R,2,FALSE)</f>
        <v>0</v>
      </c>
      <c r="K573" s="6">
        <f>VLOOKUP($A573,'Dim SKU'!$A:$R,12,FALSE)</f>
        <v>0</v>
      </c>
      <c r="L573" s="7">
        <f>VLOOKUP($A573,'Dim SKU'!$A:$R,14,FALSE)</f>
        <v>0</v>
      </c>
      <c r="M573" s="7">
        <f>YEAR($B573)</f>
        <v>0</v>
      </c>
    </row>
    <row r="574" spans="1:13">
      <c r="A574" t="s">
        <v>269</v>
      </c>
      <c r="B574" s="4">
        <v>44211</v>
      </c>
      <c r="C574">
        <v>3</v>
      </c>
      <c r="D574">
        <v>3</v>
      </c>
      <c r="E574">
        <v>0</v>
      </c>
      <c r="F574" s="5">
        <f>VLOOKUP($A574,'Dim SKU'!$A:$R,18,FALSE)</f>
        <v>0</v>
      </c>
      <c r="G574" s="5">
        <f>$C574*$F574</f>
        <v>0</v>
      </c>
      <c r="H574" s="5">
        <f>$D574*$F574</f>
        <v>0</v>
      </c>
      <c r="I574" s="5">
        <f>$E574*$F574</f>
        <v>0</v>
      </c>
      <c r="J574" s="6">
        <f>VLOOKUP($A574,'Dim SKU'!$A:$R,2,FALSE)</f>
        <v>0</v>
      </c>
      <c r="K574" s="6">
        <f>VLOOKUP($A574,'Dim SKU'!$A:$R,12,FALSE)</f>
        <v>0</v>
      </c>
      <c r="L574" s="7">
        <f>VLOOKUP($A574,'Dim SKU'!$A:$R,14,FALSE)</f>
        <v>0</v>
      </c>
      <c r="M574" s="7">
        <f>YEAR($B574)</f>
        <v>0</v>
      </c>
    </row>
    <row r="575" spans="1:13">
      <c r="A575" t="s">
        <v>270</v>
      </c>
      <c r="B575" s="4">
        <v>44211</v>
      </c>
      <c r="C575">
        <v>7</v>
      </c>
      <c r="D575">
        <v>6</v>
      </c>
      <c r="E575">
        <v>0</v>
      </c>
      <c r="F575" s="5">
        <f>VLOOKUP($A575,'Dim SKU'!$A:$R,18,FALSE)</f>
        <v>0</v>
      </c>
      <c r="G575" s="5">
        <f>$C575*$F575</f>
        <v>0</v>
      </c>
      <c r="H575" s="5">
        <f>$D575*$F575</f>
        <v>0</v>
      </c>
      <c r="I575" s="5">
        <f>$E575*$F575</f>
        <v>0</v>
      </c>
      <c r="J575" s="6">
        <f>VLOOKUP($A575,'Dim SKU'!$A:$R,2,FALSE)</f>
        <v>0</v>
      </c>
      <c r="K575" s="6">
        <f>VLOOKUP($A575,'Dim SKU'!$A:$R,12,FALSE)</f>
        <v>0</v>
      </c>
      <c r="L575" s="7">
        <f>VLOOKUP($A575,'Dim SKU'!$A:$R,14,FALSE)</f>
        <v>0</v>
      </c>
      <c r="M575" s="7">
        <f>YEAR($B575)</f>
        <v>0</v>
      </c>
    </row>
    <row r="576" spans="1:13">
      <c r="A576" t="s">
        <v>271</v>
      </c>
      <c r="B576" s="4">
        <v>44211</v>
      </c>
      <c r="C576">
        <v>4</v>
      </c>
      <c r="D576">
        <v>3</v>
      </c>
      <c r="E576">
        <v>0</v>
      </c>
      <c r="F576" s="5">
        <f>VLOOKUP($A576,'Dim SKU'!$A:$R,18,FALSE)</f>
        <v>0</v>
      </c>
      <c r="G576" s="5">
        <f>$C576*$F576</f>
        <v>0</v>
      </c>
      <c r="H576" s="5">
        <f>$D576*$F576</f>
        <v>0</v>
      </c>
      <c r="I576" s="5">
        <f>$E576*$F576</f>
        <v>0</v>
      </c>
      <c r="J576" s="6">
        <f>VLOOKUP($A576,'Dim SKU'!$A:$R,2,FALSE)</f>
        <v>0</v>
      </c>
      <c r="K576" s="6">
        <f>VLOOKUP($A576,'Dim SKU'!$A:$R,12,FALSE)</f>
        <v>0</v>
      </c>
      <c r="L576" s="7">
        <f>VLOOKUP($A576,'Dim SKU'!$A:$R,14,FALSE)</f>
        <v>0</v>
      </c>
      <c r="M576" s="7">
        <f>YEAR($B576)</f>
        <v>0</v>
      </c>
    </row>
    <row r="577" spans="1:13">
      <c r="A577" t="s">
        <v>272</v>
      </c>
      <c r="B577" s="4">
        <v>44211</v>
      </c>
      <c r="C577">
        <v>3</v>
      </c>
      <c r="D577">
        <v>2</v>
      </c>
      <c r="E577">
        <v>0</v>
      </c>
      <c r="F577" s="5">
        <f>VLOOKUP($A577,'Dim SKU'!$A:$R,18,FALSE)</f>
        <v>0</v>
      </c>
      <c r="G577" s="5">
        <f>$C577*$F577</f>
        <v>0</v>
      </c>
      <c r="H577" s="5">
        <f>$D577*$F577</f>
        <v>0</v>
      </c>
      <c r="I577" s="5">
        <f>$E577*$F577</f>
        <v>0</v>
      </c>
      <c r="J577" s="6">
        <f>VLOOKUP($A577,'Dim SKU'!$A:$R,2,FALSE)</f>
        <v>0</v>
      </c>
      <c r="K577" s="6">
        <f>VLOOKUP($A577,'Dim SKU'!$A:$R,12,FALSE)</f>
        <v>0</v>
      </c>
      <c r="L577" s="7">
        <f>VLOOKUP($A577,'Dim SKU'!$A:$R,14,FALSE)</f>
        <v>0</v>
      </c>
      <c r="M577" s="7">
        <f>YEAR($B577)</f>
        <v>0</v>
      </c>
    </row>
    <row r="578" spans="1:13">
      <c r="A578" t="s">
        <v>273</v>
      </c>
      <c r="B578" s="4">
        <v>44211</v>
      </c>
      <c r="C578">
        <v>5</v>
      </c>
      <c r="D578">
        <v>4</v>
      </c>
      <c r="E578">
        <v>0</v>
      </c>
      <c r="F578" s="5">
        <f>VLOOKUP($A578,'Dim SKU'!$A:$R,18,FALSE)</f>
        <v>0</v>
      </c>
      <c r="G578" s="5">
        <f>$C578*$F578</f>
        <v>0</v>
      </c>
      <c r="H578" s="5">
        <f>$D578*$F578</f>
        <v>0</v>
      </c>
      <c r="I578" s="5">
        <f>$E578*$F578</f>
        <v>0</v>
      </c>
      <c r="J578" s="6">
        <f>VLOOKUP($A578,'Dim SKU'!$A:$R,2,FALSE)</f>
        <v>0</v>
      </c>
      <c r="K578" s="6">
        <f>VLOOKUP($A578,'Dim SKU'!$A:$R,12,FALSE)</f>
        <v>0</v>
      </c>
      <c r="L578" s="7">
        <f>VLOOKUP($A578,'Dim SKU'!$A:$R,14,FALSE)</f>
        <v>0</v>
      </c>
      <c r="M578" s="7">
        <f>YEAR($B578)</f>
        <v>0</v>
      </c>
    </row>
    <row r="579" spans="1:13">
      <c r="A579" t="s">
        <v>274</v>
      </c>
      <c r="B579" s="4">
        <v>44211</v>
      </c>
      <c r="C579">
        <v>3</v>
      </c>
      <c r="D579">
        <v>3</v>
      </c>
      <c r="E579">
        <v>0</v>
      </c>
      <c r="F579" s="5">
        <f>VLOOKUP($A579,'Dim SKU'!$A:$R,18,FALSE)</f>
        <v>0</v>
      </c>
      <c r="G579" s="5">
        <f>$C579*$F579</f>
        <v>0</v>
      </c>
      <c r="H579" s="5">
        <f>$D579*$F579</f>
        <v>0</v>
      </c>
      <c r="I579" s="5">
        <f>$E579*$F579</f>
        <v>0</v>
      </c>
      <c r="J579" s="6">
        <f>VLOOKUP($A579,'Dim SKU'!$A:$R,2,FALSE)</f>
        <v>0</v>
      </c>
      <c r="K579" s="6">
        <f>VLOOKUP($A579,'Dim SKU'!$A:$R,12,FALSE)</f>
        <v>0</v>
      </c>
      <c r="L579" s="7">
        <f>VLOOKUP($A579,'Dim SKU'!$A:$R,14,FALSE)</f>
        <v>0</v>
      </c>
      <c r="M579" s="7">
        <f>YEAR($B579)</f>
        <v>0</v>
      </c>
    </row>
    <row r="580" spans="1:13">
      <c r="A580" t="s">
        <v>275</v>
      </c>
      <c r="B580" s="4">
        <v>44211</v>
      </c>
      <c r="C580">
        <v>2</v>
      </c>
      <c r="D580">
        <v>2</v>
      </c>
      <c r="E580">
        <v>0</v>
      </c>
      <c r="F580" s="5">
        <f>VLOOKUP($A580,'Dim SKU'!$A:$R,18,FALSE)</f>
        <v>0</v>
      </c>
      <c r="G580" s="5">
        <f>$C580*$F580</f>
        <v>0</v>
      </c>
      <c r="H580" s="5">
        <f>$D580*$F580</f>
        <v>0</v>
      </c>
      <c r="I580" s="5">
        <f>$E580*$F580</f>
        <v>0</v>
      </c>
      <c r="J580" s="6">
        <f>VLOOKUP($A580,'Dim SKU'!$A:$R,2,FALSE)</f>
        <v>0</v>
      </c>
      <c r="K580" s="6">
        <f>VLOOKUP($A580,'Dim SKU'!$A:$R,12,FALSE)</f>
        <v>0</v>
      </c>
      <c r="L580" s="7">
        <f>VLOOKUP($A580,'Dim SKU'!$A:$R,14,FALSE)</f>
        <v>0</v>
      </c>
      <c r="M580" s="7">
        <f>YEAR($B580)</f>
        <v>0</v>
      </c>
    </row>
    <row r="581" spans="1:13">
      <c r="A581" t="s">
        <v>276</v>
      </c>
      <c r="B581" s="4">
        <v>44211</v>
      </c>
      <c r="C581">
        <v>3</v>
      </c>
      <c r="D581">
        <v>2</v>
      </c>
      <c r="E581">
        <v>0</v>
      </c>
      <c r="F581" s="5">
        <f>VLOOKUP($A581,'Dim SKU'!$A:$R,18,FALSE)</f>
        <v>0</v>
      </c>
      <c r="G581" s="5">
        <f>$C581*$F581</f>
        <v>0</v>
      </c>
      <c r="H581" s="5">
        <f>$D581*$F581</f>
        <v>0</v>
      </c>
      <c r="I581" s="5">
        <f>$E581*$F581</f>
        <v>0</v>
      </c>
      <c r="J581" s="6">
        <f>VLOOKUP($A581,'Dim SKU'!$A:$R,2,FALSE)</f>
        <v>0</v>
      </c>
      <c r="K581" s="6">
        <f>VLOOKUP($A581,'Dim SKU'!$A:$R,12,FALSE)</f>
        <v>0</v>
      </c>
      <c r="L581" s="7">
        <f>VLOOKUP($A581,'Dim SKU'!$A:$R,14,FALSE)</f>
        <v>0</v>
      </c>
      <c r="M581" s="7">
        <f>YEAR($B581)</f>
        <v>0</v>
      </c>
    </row>
    <row r="582" spans="1:13">
      <c r="A582" t="s">
        <v>277</v>
      </c>
      <c r="B582" s="4">
        <v>44211</v>
      </c>
      <c r="C582">
        <v>2</v>
      </c>
      <c r="D582">
        <v>1</v>
      </c>
      <c r="E582">
        <v>0</v>
      </c>
      <c r="F582" s="5">
        <f>VLOOKUP($A582,'Dim SKU'!$A:$R,18,FALSE)</f>
        <v>0</v>
      </c>
      <c r="G582" s="5">
        <f>$C582*$F582</f>
        <v>0</v>
      </c>
      <c r="H582" s="5">
        <f>$D582*$F582</f>
        <v>0</v>
      </c>
      <c r="I582" s="5">
        <f>$E582*$F582</f>
        <v>0</v>
      </c>
      <c r="J582" s="6">
        <f>VLOOKUP($A582,'Dim SKU'!$A:$R,2,FALSE)</f>
        <v>0</v>
      </c>
      <c r="K582" s="6">
        <f>VLOOKUP($A582,'Dim SKU'!$A:$R,12,FALSE)</f>
        <v>0</v>
      </c>
      <c r="L582" s="7">
        <f>VLOOKUP($A582,'Dim SKU'!$A:$R,14,FALSE)</f>
        <v>0</v>
      </c>
      <c r="M582" s="7">
        <f>YEAR($B582)</f>
        <v>0</v>
      </c>
    </row>
    <row r="583" spans="1:13">
      <c r="A583" t="s">
        <v>278</v>
      </c>
      <c r="B583" s="4">
        <v>44211</v>
      </c>
      <c r="C583">
        <v>1</v>
      </c>
      <c r="D583">
        <v>1</v>
      </c>
      <c r="E583">
        <v>0</v>
      </c>
      <c r="F583" s="5">
        <f>VLOOKUP($A583,'Dim SKU'!$A:$R,18,FALSE)</f>
        <v>0</v>
      </c>
      <c r="G583" s="5">
        <f>$C583*$F583</f>
        <v>0</v>
      </c>
      <c r="H583" s="5">
        <f>$D583*$F583</f>
        <v>0</v>
      </c>
      <c r="I583" s="5">
        <f>$E583*$F583</f>
        <v>0</v>
      </c>
      <c r="J583" s="6">
        <f>VLOOKUP($A583,'Dim SKU'!$A:$R,2,FALSE)</f>
        <v>0</v>
      </c>
      <c r="K583" s="6">
        <f>VLOOKUP($A583,'Dim SKU'!$A:$R,12,FALSE)</f>
        <v>0</v>
      </c>
      <c r="L583" s="7">
        <f>VLOOKUP($A583,'Dim SKU'!$A:$R,14,FALSE)</f>
        <v>0</v>
      </c>
      <c r="M583" s="7">
        <f>YEAR($B583)</f>
        <v>0</v>
      </c>
    </row>
    <row r="584" spans="1:13">
      <c r="A584" t="s">
        <v>279</v>
      </c>
      <c r="B584" s="4">
        <v>44211</v>
      </c>
      <c r="C584">
        <v>1</v>
      </c>
      <c r="D584">
        <v>1</v>
      </c>
      <c r="E584">
        <v>0</v>
      </c>
      <c r="F584" s="5">
        <f>VLOOKUP($A584,'Dim SKU'!$A:$R,18,FALSE)</f>
        <v>0</v>
      </c>
      <c r="G584" s="5">
        <f>$C584*$F584</f>
        <v>0</v>
      </c>
      <c r="H584" s="5">
        <f>$D584*$F584</f>
        <v>0</v>
      </c>
      <c r="I584" s="5">
        <f>$E584*$F584</f>
        <v>0</v>
      </c>
      <c r="J584" s="6">
        <f>VLOOKUP($A584,'Dim SKU'!$A:$R,2,FALSE)</f>
        <v>0</v>
      </c>
      <c r="K584" s="6">
        <f>VLOOKUP($A584,'Dim SKU'!$A:$R,12,FALSE)</f>
        <v>0</v>
      </c>
      <c r="L584" s="7">
        <f>VLOOKUP($A584,'Dim SKU'!$A:$R,14,FALSE)</f>
        <v>0</v>
      </c>
      <c r="M584" s="7">
        <f>YEAR($B584)</f>
        <v>0</v>
      </c>
    </row>
    <row r="585" spans="1:13">
      <c r="A585" t="s">
        <v>280</v>
      </c>
      <c r="B585" s="4">
        <v>44211</v>
      </c>
      <c r="C585">
        <v>1</v>
      </c>
      <c r="D585">
        <v>1</v>
      </c>
      <c r="E585">
        <v>0</v>
      </c>
      <c r="F585" s="5">
        <f>VLOOKUP($A585,'Dim SKU'!$A:$R,18,FALSE)</f>
        <v>0</v>
      </c>
      <c r="G585" s="5">
        <f>$C585*$F585</f>
        <v>0</v>
      </c>
      <c r="H585" s="5">
        <f>$D585*$F585</f>
        <v>0</v>
      </c>
      <c r="I585" s="5">
        <f>$E585*$F585</f>
        <v>0</v>
      </c>
      <c r="J585" s="6">
        <f>VLOOKUP($A585,'Dim SKU'!$A:$R,2,FALSE)</f>
        <v>0</v>
      </c>
      <c r="K585" s="6">
        <f>VLOOKUP($A585,'Dim SKU'!$A:$R,12,FALSE)</f>
        <v>0</v>
      </c>
      <c r="L585" s="7">
        <f>VLOOKUP($A585,'Dim SKU'!$A:$R,14,FALSE)</f>
        <v>0</v>
      </c>
      <c r="M585" s="7">
        <f>YEAR($B585)</f>
        <v>0</v>
      </c>
    </row>
    <row r="586" spans="1:13">
      <c r="A586" t="s">
        <v>281</v>
      </c>
      <c r="B586" s="4">
        <v>44211</v>
      </c>
      <c r="C586">
        <v>1</v>
      </c>
      <c r="D586">
        <v>1</v>
      </c>
      <c r="E586">
        <v>0</v>
      </c>
      <c r="F586" s="5">
        <f>VLOOKUP($A586,'Dim SKU'!$A:$R,18,FALSE)</f>
        <v>0</v>
      </c>
      <c r="G586" s="5">
        <f>$C586*$F586</f>
        <v>0</v>
      </c>
      <c r="H586" s="5">
        <f>$D586*$F586</f>
        <v>0</v>
      </c>
      <c r="I586" s="5">
        <f>$E586*$F586</f>
        <v>0</v>
      </c>
      <c r="J586" s="6">
        <f>VLOOKUP($A586,'Dim SKU'!$A:$R,2,FALSE)</f>
        <v>0</v>
      </c>
      <c r="K586" s="6">
        <f>VLOOKUP($A586,'Dim SKU'!$A:$R,12,FALSE)</f>
        <v>0</v>
      </c>
      <c r="L586" s="7">
        <f>VLOOKUP($A586,'Dim SKU'!$A:$R,14,FALSE)</f>
        <v>0</v>
      </c>
      <c r="M586" s="7">
        <f>YEAR($B586)</f>
        <v>0</v>
      </c>
    </row>
    <row r="587" spans="1:13">
      <c r="A587" t="s">
        <v>282</v>
      </c>
      <c r="B587" s="4">
        <v>44211</v>
      </c>
      <c r="C587">
        <v>2</v>
      </c>
      <c r="D587">
        <v>2</v>
      </c>
      <c r="E587">
        <v>0</v>
      </c>
      <c r="F587" s="5">
        <f>VLOOKUP($A587,'Dim SKU'!$A:$R,18,FALSE)</f>
        <v>0</v>
      </c>
      <c r="G587" s="5">
        <f>$C587*$F587</f>
        <v>0</v>
      </c>
      <c r="H587" s="5">
        <f>$D587*$F587</f>
        <v>0</v>
      </c>
      <c r="I587" s="5">
        <f>$E587*$F587</f>
        <v>0</v>
      </c>
      <c r="J587" s="6">
        <f>VLOOKUP($A587,'Dim SKU'!$A:$R,2,FALSE)</f>
        <v>0</v>
      </c>
      <c r="K587" s="6">
        <f>VLOOKUP($A587,'Dim SKU'!$A:$R,12,FALSE)</f>
        <v>0</v>
      </c>
      <c r="L587" s="7">
        <f>VLOOKUP($A587,'Dim SKU'!$A:$R,14,FALSE)</f>
        <v>0</v>
      </c>
      <c r="M587" s="7">
        <f>YEAR($B587)</f>
        <v>0</v>
      </c>
    </row>
    <row r="588" spans="1:13">
      <c r="A588" t="s">
        <v>283</v>
      </c>
      <c r="B588" s="4">
        <v>44211</v>
      </c>
      <c r="C588">
        <v>2</v>
      </c>
      <c r="D588">
        <v>1</v>
      </c>
      <c r="E588">
        <v>0</v>
      </c>
      <c r="F588" s="5">
        <f>VLOOKUP($A588,'Dim SKU'!$A:$R,18,FALSE)</f>
        <v>0</v>
      </c>
      <c r="G588" s="5">
        <f>$C588*$F588</f>
        <v>0</v>
      </c>
      <c r="H588" s="5">
        <f>$D588*$F588</f>
        <v>0</v>
      </c>
      <c r="I588" s="5">
        <f>$E588*$F588</f>
        <v>0</v>
      </c>
      <c r="J588" s="6">
        <f>VLOOKUP($A588,'Dim SKU'!$A:$R,2,FALSE)</f>
        <v>0</v>
      </c>
      <c r="K588" s="6">
        <f>VLOOKUP($A588,'Dim SKU'!$A:$R,12,FALSE)</f>
        <v>0</v>
      </c>
      <c r="L588" s="7">
        <f>VLOOKUP($A588,'Dim SKU'!$A:$R,14,FALSE)</f>
        <v>0</v>
      </c>
      <c r="M588" s="7">
        <f>YEAR($B588)</f>
        <v>0</v>
      </c>
    </row>
    <row r="589" spans="1:13">
      <c r="A589" t="s">
        <v>284</v>
      </c>
      <c r="B589" s="4">
        <v>44211</v>
      </c>
      <c r="C589">
        <v>1</v>
      </c>
      <c r="D589">
        <v>1</v>
      </c>
      <c r="E589">
        <v>0</v>
      </c>
      <c r="F589" s="5">
        <f>VLOOKUP($A589,'Dim SKU'!$A:$R,18,FALSE)</f>
        <v>0</v>
      </c>
      <c r="G589" s="5">
        <f>$C589*$F589</f>
        <v>0</v>
      </c>
      <c r="H589" s="5">
        <f>$D589*$F589</f>
        <v>0</v>
      </c>
      <c r="I589" s="5">
        <f>$E589*$F589</f>
        <v>0</v>
      </c>
      <c r="J589" s="6">
        <f>VLOOKUP($A589,'Dim SKU'!$A:$R,2,FALSE)</f>
        <v>0</v>
      </c>
      <c r="K589" s="6">
        <f>VLOOKUP($A589,'Dim SKU'!$A:$R,12,FALSE)</f>
        <v>0</v>
      </c>
      <c r="L589" s="7">
        <f>VLOOKUP($A589,'Dim SKU'!$A:$R,14,FALSE)</f>
        <v>0</v>
      </c>
      <c r="M589" s="7">
        <f>YEAR($B589)</f>
        <v>0</v>
      </c>
    </row>
    <row r="590" spans="1:13">
      <c r="A590" t="s">
        <v>285</v>
      </c>
      <c r="B590" s="4">
        <v>44211</v>
      </c>
      <c r="C590">
        <v>3</v>
      </c>
      <c r="D590">
        <v>3</v>
      </c>
      <c r="E590">
        <v>0</v>
      </c>
      <c r="F590" s="5">
        <f>VLOOKUP($A590,'Dim SKU'!$A:$R,18,FALSE)</f>
        <v>0</v>
      </c>
      <c r="G590" s="5">
        <f>$C590*$F590</f>
        <v>0</v>
      </c>
      <c r="H590" s="5">
        <f>$D590*$F590</f>
        <v>0</v>
      </c>
      <c r="I590" s="5">
        <f>$E590*$F590</f>
        <v>0</v>
      </c>
      <c r="J590" s="6">
        <f>VLOOKUP($A590,'Dim SKU'!$A:$R,2,FALSE)</f>
        <v>0</v>
      </c>
      <c r="K590" s="6">
        <f>VLOOKUP($A590,'Dim SKU'!$A:$R,12,FALSE)</f>
        <v>0</v>
      </c>
      <c r="L590" s="7">
        <f>VLOOKUP($A590,'Dim SKU'!$A:$R,14,FALSE)</f>
        <v>0</v>
      </c>
      <c r="M590" s="7">
        <f>YEAR($B590)</f>
        <v>0</v>
      </c>
    </row>
    <row r="591" spans="1:13">
      <c r="A591" t="s">
        <v>286</v>
      </c>
      <c r="B591" s="4">
        <v>44211</v>
      </c>
      <c r="C591">
        <v>2</v>
      </c>
      <c r="D591">
        <v>2</v>
      </c>
      <c r="E591">
        <v>0</v>
      </c>
      <c r="F591" s="5">
        <f>VLOOKUP($A591,'Dim SKU'!$A:$R,18,FALSE)</f>
        <v>0</v>
      </c>
      <c r="G591" s="5">
        <f>$C591*$F591</f>
        <v>0</v>
      </c>
      <c r="H591" s="5">
        <f>$D591*$F591</f>
        <v>0</v>
      </c>
      <c r="I591" s="5">
        <f>$E591*$F591</f>
        <v>0</v>
      </c>
      <c r="J591" s="6">
        <f>VLOOKUP($A591,'Dim SKU'!$A:$R,2,FALSE)</f>
        <v>0</v>
      </c>
      <c r="K591" s="6">
        <f>VLOOKUP($A591,'Dim SKU'!$A:$R,12,FALSE)</f>
        <v>0</v>
      </c>
      <c r="L591" s="7">
        <f>VLOOKUP($A591,'Dim SKU'!$A:$R,14,FALSE)</f>
        <v>0</v>
      </c>
      <c r="M591" s="7">
        <f>YEAR($B591)</f>
        <v>0</v>
      </c>
    </row>
    <row r="592" spans="1:13">
      <c r="A592" t="s">
        <v>287</v>
      </c>
      <c r="B592" s="4">
        <v>44211</v>
      </c>
      <c r="C592">
        <v>1</v>
      </c>
      <c r="D592">
        <v>1</v>
      </c>
      <c r="E592">
        <v>0</v>
      </c>
      <c r="F592" s="5">
        <f>VLOOKUP($A592,'Dim SKU'!$A:$R,18,FALSE)</f>
        <v>0</v>
      </c>
      <c r="G592" s="5">
        <f>$C592*$F592</f>
        <v>0</v>
      </c>
      <c r="H592" s="5">
        <f>$D592*$F592</f>
        <v>0</v>
      </c>
      <c r="I592" s="5">
        <f>$E592*$F592</f>
        <v>0</v>
      </c>
      <c r="J592" s="6">
        <f>VLOOKUP($A592,'Dim SKU'!$A:$R,2,FALSE)</f>
        <v>0</v>
      </c>
      <c r="K592" s="6">
        <f>VLOOKUP($A592,'Dim SKU'!$A:$R,12,FALSE)</f>
        <v>0</v>
      </c>
      <c r="L592" s="7">
        <f>VLOOKUP($A592,'Dim SKU'!$A:$R,14,FALSE)</f>
        <v>0</v>
      </c>
      <c r="M592" s="7">
        <f>YEAR($B592)</f>
        <v>0</v>
      </c>
    </row>
    <row r="593" spans="1:13">
      <c r="A593" t="s">
        <v>288</v>
      </c>
      <c r="B593" s="4">
        <v>44211</v>
      </c>
      <c r="C593">
        <v>4</v>
      </c>
      <c r="D593">
        <v>3</v>
      </c>
      <c r="E593">
        <v>1</v>
      </c>
      <c r="F593" s="5">
        <f>VLOOKUP($A593,'Dim SKU'!$A:$R,18,FALSE)</f>
        <v>0</v>
      </c>
      <c r="G593" s="5">
        <f>$C593*$F593</f>
        <v>0</v>
      </c>
      <c r="H593" s="5">
        <f>$D593*$F593</f>
        <v>0</v>
      </c>
      <c r="I593" s="5">
        <f>$E593*$F593</f>
        <v>0</v>
      </c>
      <c r="J593" s="6">
        <f>VLOOKUP($A593,'Dim SKU'!$A:$R,2,FALSE)</f>
        <v>0</v>
      </c>
      <c r="K593" s="6">
        <f>VLOOKUP($A593,'Dim SKU'!$A:$R,12,FALSE)</f>
        <v>0</v>
      </c>
      <c r="L593" s="7">
        <f>VLOOKUP($A593,'Dim SKU'!$A:$R,14,FALSE)</f>
        <v>0</v>
      </c>
      <c r="M593" s="7">
        <f>YEAR($B593)</f>
        <v>0</v>
      </c>
    </row>
    <row r="594" spans="1:13">
      <c r="A594" t="s">
        <v>289</v>
      </c>
      <c r="B594" s="4">
        <v>44211</v>
      </c>
      <c r="C594">
        <v>2</v>
      </c>
      <c r="D594">
        <v>2</v>
      </c>
      <c r="E594">
        <v>0</v>
      </c>
      <c r="F594" s="5">
        <f>VLOOKUP($A594,'Dim SKU'!$A:$R,18,FALSE)</f>
        <v>0</v>
      </c>
      <c r="G594" s="5">
        <f>$C594*$F594</f>
        <v>0</v>
      </c>
      <c r="H594" s="5">
        <f>$D594*$F594</f>
        <v>0</v>
      </c>
      <c r="I594" s="5">
        <f>$E594*$F594</f>
        <v>0</v>
      </c>
      <c r="J594" s="6">
        <f>VLOOKUP($A594,'Dim SKU'!$A:$R,2,FALSE)</f>
        <v>0</v>
      </c>
      <c r="K594" s="6">
        <f>VLOOKUP($A594,'Dim SKU'!$A:$R,12,FALSE)</f>
        <v>0</v>
      </c>
      <c r="L594" s="7">
        <f>VLOOKUP($A594,'Dim SKU'!$A:$R,14,FALSE)</f>
        <v>0</v>
      </c>
      <c r="M594" s="7">
        <f>YEAR($B594)</f>
        <v>0</v>
      </c>
    </row>
    <row r="595" spans="1:13">
      <c r="A595" t="s">
        <v>290</v>
      </c>
      <c r="B595" s="4">
        <v>44211</v>
      </c>
      <c r="C595">
        <v>2</v>
      </c>
      <c r="D595">
        <v>1</v>
      </c>
      <c r="E595">
        <v>0</v>
      </c>
      <c r="F595" s="5">
        <f>VLOOKUP($A595,'Dim SKU'!$A:$R,18,FALSE)</f>
        <v>0</v>
      </c>
      <c r="G595" s="5">
        <f>$C595*$F595</f>
        <v>0</v>
      </c>
      <c r="H595" s="5">
        <f>$D595*$F595</f>
        <v>0</v>
      </c>
      <c r="I595" s="5">
        <f>$E595*$F595</f>
        <v>0</v>
      </c>
      <c r="J595" s="6">
        <f>VLOOKUP($A595,'Dim SKU'!$A:$R,2,FALSE)</f>
        <v>0</v>
      </c>
      <c r="K595" s="6">
        <f>VLOOKUP($A595,'Dim SKU'!$A:$R,12,FALSE)</f>
        <v>0</v>
      </c>
      <c r="L595" s="7">
        <f>VLOOKUP($A595,'Dim SKU'!$A:$R,14,FALSE)</f>
        <v>0</v>
      </c>
      <c r="M595" s="7">
        <f>YEAR($B595)</f>
        <v>0</v>
      </c>
    </row>
    <row r="596" spans="1:13">
      <c r="A596" t="s">
        <v>291</v>
      </c>
      <c r="B596" s="4">
        <v>44211</v>
      </c>
      <c r="C596">
        <v>3</v>
      </c>
      <c r="D596">
        <v>3</v>
      </c>
      <c r="E596">
        <v>0</v>
      </c>
      <c r="F596" s="5">
        <f>VLOOKUP($A596,'Dim SKU'!$A:$R,18,FALSE)</f>
        <v>0</v>
      </c>
      <c r="G596" s="5">
        <f>$C596*$F596</f>
        <v>0</v>
      </c>
      <c r="H596" s="5">
        <f>$D596*$F596</f>
        <v>0</v>
      </c>
      <c r="I596" s="5">
        <f>$E596*$F596</f>
        <v>0</v>
      </c>
      <c r="J596" s="6">
        <f>VLOOKUP($A596,'Dim SKU'!$A:$R,2,FALSE)</f>
        <v>0</v>
      </c>
      <c r="K596" s="6">
        <f>VLOOKUP($A596,'Dim SKU'!$A:$R,12,FALSE)</f>
        <v>0</v>
      </c>
      <c r="L596" s="7">
        <f>VLOOKUP($A596,'Dim SKU'!$A:$R,14,FALSE)</f>
        <v>0</v>
      </c>
      <c r="M596" s="7">
        <f>YEAR($B596)</f>
        <v>0</v>
      </c>
    </row>
    <row r="597" spans="1:13">
      <c r="A597" t="s">
        <v>292</v>
      </c>
      <c r="B597" s="4">
        <v>44211</v>
      </c>
      <c r="C597">
        <v>2</v>
      </c>
      <c r="D597">
        <v>2</v>
      </c>
      <c r="E597">
        <v>0</v>
      </c>
      <c r="F597" s="5">
        <f>VLOOKUP($A597,'Dim SKU'!$A:$R,18,FALSE)</f>
        <v>0</v>
      </c>
      <c r="G597" s="5">
        <f>$C597*$F597</f>
        <v>0</v>
      </c>
      <c r="H597" s="5">
        <f>$D597*$F597</f>
        <v>0</v>
      </c>
      <c r="I597" s="5">
        <f>$E597*$F597</f>
        <v>0</v>
      </c>
      <c r="J597" s="6">
        <f>VLOOKUP($A597,'Dim SKU'!$A:$R,2,FALSE)</f>
        <v>0</v>
      </c>
      <c r="K597" s="6">
        <f>VLOOKUP($A597,'Dim SKU'!$A:$R,12,FALSE)</f>
        <v>0</v>
      </c>
      <c r="L597" s="7">
        <f>VLOOKUP($A597,'Dim SKU'!$A:$R,14,FALSE)</f>
        <v>0</v>
      </c>
      <c r="M597" s="7">
        <f>YEAR($B597)</f>
        <v>0</v>
      </c>
    </row>
    <row r="598" spans="1:13">
      <c r="A598" t="s">
        <v>293</v>
      </c>
      <c r="B598" s="4">
        <v>44211</v>
      </c>
      <c r="C598">
        <v>1</v>
      </c>
      <c r="D598">
        <v>1</v>
      </c>
      <c r="E598">
        <v>0</v>
      </c>
      <c r="F598" s="5">
        <f>VLOOKUP($A598,'Dim SKU'!$A:$R,18,FALSE)</f>
        <v>0</v>
      </c>
      <c r="G598" s="5">
        <f>$C598*$F598</f>
        <v>0</v>
      </c>
      <c r="H598" s="5">
        <f>$D598*$F598</f>
        <v>0</v>
      </c>
      <c r="I598" s="5">
        <f>$E598*$F598</f>
        <v>0</v>
      </c>
      <c r="J598" s="6">
        <f>VLOOKUP($A598,'Dim SKU'!$A:$R,2,FALSE)</f>
        <v>0</v>
      </c>
      <c r="K598" s="6">
        <f>VLOOKUP($A598,'Dim SKU'!$A:$R,12,FALSE)</f>
        <v>0</v>
      </c>
      <c r="L598" s="7">
        <f>VLOOKUP($A598,'Dim SKU'!$A:$R,14,FALSE)</f>
        <v>0</v>
      </c>
      <c r="M598" s="7">
        <f>YEAR($B598)</f>
        <v>0</v>
      </c>
    </row>
    <row r="599" spans="1:13">
      <c r="A599" t="s">
        <v>294</v>
      </c>
      <c r="B599" s="4">
        <v>44211</v>
      </c>
      <c r="C599">
        <v>2</v>
      </c>
      <c r="D599">
        <v>2</v>
      </c>
      <c r="E599">
        <v>0</v>
      </c>
      <c r="F599" s="5">
        <f>VLOOKUP($A599,'Dim SKU'!$A:$R,18,FALSE)</f>
        <v>0</v>
      </c>
      <c r="G599" s="5">
        <f>$C599*$F599</f>
        <v>0</v>
      </c>
      <c r="H599" s="5">
        <f>$D599*$F599</f>
        <v>0</v>
      </c>
      <c r="I599" s="5">
        <f>$E599*$F599</f>
        <v>0</v>
      </c>
      <c r="J599" s="6">
        <f>VLOOKUP($A599,'Dim SKU'!$A:$R,2,FALSE)</f>
        <v>0</v>
      </c>
      <c r="K599" s="6">
        <f>VLOOKUP($A599,'Dim SKU'!$A:$R,12,FALSE)</f>
        <v>0</v>
      </c>
      <c r="L599" s="7">
        <f>VLOOKUP($A599,'Dim SKU'!$A:$R,14,FALSE)</f>
        <v>0</v>
      </c>
      <c r="M599" s="7">
        <f>YEAR($B599)</f>
        <v>0</v>
      </c>
    </row>
    <row r="600" spans="1:13">
      <c r="A600" t="s">
        <v>295</v>
      </c>
      <c r="B600" s="4">
        <v>44211</v>
      </c>
      <c r="C600">
        <v>1</v>
      </c>
      <c r="D600">
        <v>1</v>
      </c>
      <c r="E600">
        <v>0</v>
      </c>
      <c r="F600" s="5">
        <f>VLOOKUP($A600,'Dim SKU'!$A:$R,18,FALSE)</f>
        <v>0</v>
      </c>
      <c r="G600" s="5">
        <f>$C600*$F600</f>
        <v>0</v>
      </c>
      <c r="H600" s="5">
        <f>$D600*$F600</f>
        <v>0</v>
      </c>
      <c r="I600" s="5">
        <f>$E600*$F600</f>
        <v>0</v>
      </c>
      <c r="J600" s="6">
        <f>VLOOKUP($A600,'Dim SKU'!$A:$R,2,FALSE)</f>
        <v>0</v>
      </c>
      <c r="K600" s="6">
        <f>VLOOKUP($A600,'Dim SKU'!$A:$R,12,FALSE)</f>
        <v>0</v>
      </c>
      <c r="L600" s="7">
        <f>VLOOKUP($A600,'Dim SKU'!$A:$R,14,FALSE)</f>
        <v>0</v>
      </c>
      <c r="M600" s="7">
        <f>YEAR($B600)</f>
        <v>0</v>
      </c>
    </row>
    <row r="601" spans="1:13">
      <c r="A601" t="s">
        <v>296</v>
      </c>
      <c r="B601" s="4">
        <v>44211</v>
      </c>
      <c r="C601">
        <v>1</v>
      </c>
      <c r="D601">
        <v>1</v>
      </c>
      <c r="E601">
        <v>0</v>
      </c>
      <c r="F601" s="5">
        <f>VLOOKUP($A601,'Dim SKU'!$A:$R,18,FALSE)</f>
        <v>0</v>
      </c>
      <c r="G601" s="5">
        <f>$C601*$F601</f>
        <v>0</v>
      </c>
      <c r="H601" s="5">
        <f>$D601*$F601</f>
        <v>0</v>
      </c>
      <c r="I601" s="5">
        <f>$E601*$F601</f>
        <v>0</v>
      </c>
      <c r="J601" s="6">
        <f>VLOOKUP($A601,'Dim SKU'!$A:$R,2,FALSE)</f>
        <v>0</v>
      </c>
      <c r="K601" s="6">
        <f>VLOOKUP($A601,'Dim SKU'!$A:$R,12,FALSE)</f>
        <v>0</v>
      </c>
      <c r="L601" s="7">
        <f>VLOOKUP($A601,'Dim SKU'!$A:$R,14,FALSE)</f>
        <v>0</v>
      </c>
      <c r="M601" s="7">
        <f>YEAR($B601)</f>
        <v>0</v>
      </c>
    </row>
    <row r="602" spans="1:13">
      <c r="A602" t="s">
        <v>297</v>
      </c>
      <c r="B602" s="4">
        <v>44211</v>
      </c>
      <c r="C602">
        <v>1</v>
      </c>
      <c r="D602">
        <v>1</v>
      </c>
      <c r="E602">
        <v>0</v>
      </c>
      <c r="F602" s="5">
        <f>VLOOKUP($A602,'Dim SKU'!$A:$R,18,FALSE)</f>
        <v>0</v>
      </c>
      <c r="G602" s="5">
        <f>$C602*$F602</f>
        <v>0</v>
      </c>
      <c r="H602" s="5">
        <f>$D602*$F602</f>
        <v>0</v>
      </c>
      <c r="I602" s="5">
        <f>$E602*$F602</f>
        <v>0</v>
      </c>
      <c r="J602" s="6">
        <f>VLOOKUP($A602,'Dim SKU'!$A:$R,2,FALSE)</f>
        <v>0</v>
      </c>
      <c r="K602" s="6">
        <f>VLOOKUP($A602,'Dim SKU'!$A:$R,12,FALSE)</f>
        <v>0</v>
      </c>
      <c r="L602" s="7">
        <f>VLOOKUP($A602,'Dim SKU'!$A:$R,14,FALSE)</f>
        <v>0</v>
      </c>
      <c r="M602" s="7">
        <f>YEAR($B602)</f>
        <v>0</v>
      </c>
    </row>
    <row r="603" spans="1:13">
      <c r="A603" t="s">
        <v>298</v>
      </c>
      <c r="B603" s="4">
        <v>44211</v>
      </c>
      <c r="C603">
        <v>1</v>
      </c>
      <c r="D603">
        <v>1</v>
      </c>
      <c r="E603">
        <v>0</v>
      </c>
      <c r="F603" s="5">
        <f>VLOOKUP($A603,'Dim SKU'!$A:$R,18,FALSE)</f>
        <v>0</v>
      </c>
      <c r="G603" s="5">
        <f>$C603*$F603</f>
        <v>0</v>
      </c>
      <c r="H603" s="5">
        <f>$D603*$F603</f>
        <v>0</v>
      </c>
      <c r="I603" s="5">
        <f>$E603*$F603</f>
        <v>0</v>
      </c>
      <c r="J603" s="6">
        <f>VLOOKUP($A603,'Dim SKU'!$A:$R,2,FALSE)</f>
        <v>0</v>
      </c>
      <c r="K603" s="6">
        <f>VLOOKUP($A603,'Dim SKU'!$A:$R,12,FALSE)</f>
        <v>0</v>
      </c>
      <c r="L603" s="7">
        <f>VLOOKUP($A603,'Dim SKU'!$A:$R,14,FALSE)</f>
        <v>0</v>
      </c>
      <c r="M603" s="7">
        <f>YEAR($B603)</f>
        <v>0</v>
      </c>
    </row>
    <row r="604" spans="1:13">
      <c r="A604" t="s">
        <v>299</v>
      </c>
      <c r="B604" s="4">
        <v>44211</v>
      </c>
      <c r="C604">
        <v>1</v>
      </c>
      <c r="D604">
        <v>0</v>
      </c>
      <c r="E604">
        <v>0</v>
      </c>
      <c r="F604" s="5">
        <f>VLOOKUP($A604,'Dim SKU'!$A:$R,18,FALSE)</f>
        <v>0</v>
      </c>
      <c r="G604" s="5">
        <f>$C604*$F604</f>
        <v>0</v>
      </c>
      <c r="H604" s="5">
        <f>$D604*$F604</f>
        <v>0</v>
      </c>
      <c r="I604" s="5">
        <f>$E604*$F604</f>
        <v>0</v>
      </c>
      <c r="J604" s="6">
        <f>VLOOKUP($A604,'Dim SKU'!$A:$R,2,FALSE)</f>
        <v>0</v>
      </c>
      <c r="K604" s="6">
        <f>VLOOKUP($A604,'Dim SKU'!$A:$R,12,FALSE)</f>
        <v>0</v>
      </c>
      <c r="L604" s="7">
        <f>VLOOKUP($A604,'Dim SKU'!$A:$R,14,FALSE)</f>
        <v>0</v>
      </c>
      <c r="M604" s="7">
        <f>YEAR($B604)</f>
        <v>0</v>
      </c>
    </row>
    <row r="605" spans="1:13">
      <c r="A605" t="s">
        <v>300</v>
      </c>
      <c r="B605" s="4">
        <v>44211</v>
      </c>
      <c r="C605">
        <v>2</v>
      </c>
      <c r="D605">
        <v>2</v>
      </c>
      <c r="E605">
        <v>0</v>
      </c>
      <c r="F605" s="5">
        <f>VLOOKUP($A605,'Dim SKU'!$A:$R,18,FALSE)</f>
        <v>0</v>
      </c>
      <c r="G605" s="5">
        <f>$C605*$F605</f>
        <v>0</v>
      </c>
      <c r="H605" s="5">
        <f>$D605*$F605</f>
        <v>0</v>
      </c>
      <c r="I605" s="5">
        <f>$E605*$F605</f>
        <v>0</v>
      </c>
      <c r="J605" s="6">
        <f>VLOOKUP($A605,'Dim SKU'!$A:$R,2,FALSE)</f>
        <v>0</v>
      </c>
      <c r="K605" s="6">
        <f>VLOOKUP($A605,'Dim SKU'!$A:$R,12,FALSE)</f>
        <v>0</v>
      </c>
      <c r="L605" s="7">
        <f>VLOOKUP($A605,'Dim SKU'!$A:$R,14,FALSE)</f>
        <v>0</v>
      </c>
      <c r="M605" s="7">
        <f>YEAR($B605)</f>
        <v>0</v>
      </c>
    </row>
    <row r="606" spans="1:13">
      <c r="A606" t="s">
        <v>301</v>
      </c>
      <c r="B606" s="4">
        <v>44211</v>
      </c>
      <c r="C606">
        <v>1</v>
      </c>
      <c r="D606">
        <v>1</v>
      </c>
      <c r="E606">
        <v>0</v>
      </c>
      <c r="F606" s="5">
        <f>VLOOKUP($A606,'Dim SKU'!$A:$R,18,FALSE)</f>
        <v>0</v>
      </c>
      <c r="G606" s="5">
        <f>$C606*$F606</f>
        <v>0</v>
      </c>
      <c r="H606" s="5">
        <f>$D606*$F606</f>
        <v>0</v>
      </c>
      <c r="I606" s="5">
        <f>$E606*$F606</f>
        <v>0</v>
      </c>
      <c r="J606" s="6">
        <f>VLOOKUP($A606,'Dim SKU'!$A:$R,2,FALSE)</f>
        <v>0</v>
      </c>
      <c r="K606" s="6">
        <f>VLOOKUP($A606,'Dim SKU'!$A:$R,12,FALSE)</f>
        <v>0</v>
      </c>
      <c r="L606" s="7">
        <f>VLOOKUP($A606,'Dim SKU'!$A:$R,14,FALSE)</f>
        <v>0</v>
      </c>
      <c r="M606" s="7">
        <f>YEAR($B606)</f>
        <v>0</v>
      </c>
    </row>
    <row r="607" spans="1:13">
      <c r="A607" t="s">
        <v>302</v>
      </c>
      <c r="B607" s="4">
        <v>44211</v>
      </c>
      <c r="C607">
        <v>1</v>
      </c>
      <c r="D607">
        <v>1</v>
      </c>
      <c r="E607">
        <v>0</v>
      </c>
      <c r="F607" s="5">
        <f>VLOOKUP($A607,'Dim SKU'!$A:$R,18,FALSE)</f>
        <v>0</v>
      </c>
      <c r="G607" s="5">
        <f>$C607*$F607</f>
        <v>0</v>
      </c>
      <c r="H607" s="5">
        <f>$D607*$F607</f>
        <v>0</v>
      </c>
      <c r="I607" s="5">
        <f>$E607*$F607</f>
        <v>0</v>
      </c>
      <c r="J607" s="6">
        <f>VLOOKUP($A607,'Dim SKU'!$A:$R,2,FALSE)</f>
        <v>0</v>
      </c>
      <c r="K607" s="6">
        <f>VLOOKUP($A607,'Dim SKU'!$A:$R,12,FALSE)</f>
        <v>0</v>
      </c>
      <c r="L607" s="7">
        <f>VLOOKUP($A607,'Dim SKU'!$A:$R,14,FALSE)</f>
        <v>0</v>
      </c>
      <c r="M607" s="7">
        <f>YEAR($B607)</f>
        <v>0</v>
      </c>
    </row>
    <row r="608" spans="1:13">
      <c r="A608" t="s">
        <v>303</v>
      </c>
      <c r="B608" s="4">
        <v>44211</v>
      </c>
      <c r="C608">
        <v>4</v>
      </c>
      <c r="D608">
        <v>3</v>
      </c>
      <c r="E608">
        <v>0</v>
      </c>
      <c r="F608" s="5">
        <f>VLOOKUP($A608,'Dim SKU'!$A:$R,18,FALSE)</f>
        <v>0</v>
      </c>
      <c r="G608" s="5">
        <f>$C608*$F608</f>
        <v>0</v>
      </c>
      <c r="H608" s="5">
        <f>$D608*$F608</f>
        <v>0</v>
      </c>
      <c r="I608" s="5">
        <f>$E608*$F608</f>
        <v>0</v>
      </c>
      <c r="J608" s="6">
        <f>VLOOKUP($A608,'Dim SKU'!$A:$R,2,FALSE)</f>
        <v>0</v>
      </c>
      <c r="K608" s="6">
        <f>VLOOKUP($A608,'Dim SKU'!$A:$R,12,FALSE)</f>
        <v>0</v>
      </c>
      <c r="L608" s="7">
        <f>VLOOKUP($A608,'Dim SKU'!$A:$R,14,FALSE)</f>
        <v>0</v>
      </c>
      <c r="M608" s="7">
        <f>YEAR($B608)</f>
        <v>0</v>
      </c>
    </row>
    <row r="609" spans="1:13">
      <c r="A609" t="s">
        <v>304</v>
      </c>
      <c r="B609" s="4">
        <v>44211</v>
      </c>
      <c r="C609">
        <v>2</v>
      </c>
      <c r="D609">
        <v>2</v>
      </c>
      <c r="E609">
        <v>0</v>
      </c>
      <c r="F609" s="5">
        <f>VLOOKUP($A609,'Dim SKU'!$A:$R,18,FALSE)</f>
        <v>0</v>
      </c>
      <c r="G609" s="5">
        <f>$C609*$F609</f>
        <v>0</v>
      </c>
      <c r="H609" s="5">
        <f>$D609*$F609</f>
        <v>0</v>
      </c>
      <c r="I609" s="5">
        <f>$E609*$F609</f>
        <v>0</v>
      </c>
      <c r="J609" s="6">
        <f>VLOOKUP($A609,'Dim SKU'!$A:$R,2,FALSE)</f>
        <v>0</v>
      </c>
      <c r="K609" s="6">
        <f>VLOOKUP($A609,'Dim SKU'!$A:$R,12,FALSE)</f>
        <v>0</v>
      </c>
      <c r="L609" s="7">
        <f>VLOOKUP($A609,'Dim SKU'!$A:$R,14,FALSE)</f>
        <v>0</v>
      </c>
      <c r="M609" s="7">
        <f>YEAR($B609)</f>
        <v>0</v>
      </c>
    </row>
    <row r="610" spans="1:13">
      <c r="A610" t="s">
        <v>305</v>
      </c>
      <c r="B610" s="4">
        <v>44211</v>
      </c>
      <c r="C610">
        <v>2</v>
      </c>
      <c r="D610">
        <v>1</v>
      </c>
      <c r="E610">
        <v>0</v>
      </c>
      <c r="F610" s="5">
        <f>VLOOKUP($A610,'Dim SKU'!$A:$R,18,FALSE)</f>
        <v>0</v>
      </c>
      <c r="G610" s="5">
        <f>$C610*$F610</f>
        <v>0</v>
      </c>
      <c r="H610" s="5">
        <f>$D610*$F610</f>
        <v>0</v>
      </c>
      <c r="I610" s="5">
        <f>$E610*$F610</f>
        <v>0</v>
      </c>
      <c r="J610" s="6">
        <f>VLOOKUP($A610,'Dim SKU'!$A:$R,2,FALSE)</f>
        <v>0</v>
      </c>
      <c r="K610" s="6">
        <f>VLOOKUP($A610,'Dim SKU'!$A:$R,12,FALSE)</f>
        <v>0</v>
      </c>
      <c r="L610" s="7">
        <f>VLOOKUP($A610,'Dim SKU'!$A:$R,14,FALSE)</f>
        <v>0</v>
      </c>
      <c r="M610" s="7">
        <f>YEAR($B610)</f>
        <v>0</v>
      </c>
    </row>
    <row r="611" spans="1:13">
      <c r="A611" t="s">
        <v>306</v>
      </c>
      <c r="B611" s="4">
        <v>44211</v>
      </c>
      <c r="C611">
        <v>5</v>
      </c>
      <c r="D611">
        <v>4</v>
      </c>
      <c r="E611">
        <v>0</v>
      </c>
      <c r="F611" s="5">
        <f>VLOOKUP($A611,'Dim SKU'!$A:$R,18,FALSE)</f>
        <v>0</v>
      </c>
      <c r="G611" s="5">
        <f>$C611*$F611</f>
        <v>0</v>
      </c>
      <c r="H611" s="5">
        <f>$D611*$F611</f>
        <v>0</v>
      </c>
      <c r="I611" s="5">
        <f>$E611*$F611</f>
        <v>0</v>
      </c>
      <c r="J611" s="6">
        <f>VLOOKUP($A611,'Dim SKU'!$A:$R,2,FALSE)</f>
        <v>0</v>
      </c>
      <c r="K611" s="6">
        <f>VLOOKUP($A611,'Dim SKU'!$A:$R,12,FALSE)</f>
        <v>0</v>
      </c>
      <c r="L611" s="7">
        <f>VLOOKUP($A611,'Dim SKU'!$A:$R,14,FALSE)</f>
        <v>0</v>
      </c>
      <c r="M611" s="7">
        <f>YEAR($B611)</f>
        <v>0</v>
      </c>
    </row>
    <row r="612" spans="1:13">
      <c r="A612" t="s">
        <v>307</v>
      </c>
      <c r="B612" s="4">
        <v>44211</v>
      </c>
      <c r="C612">
        <v>3</v>
      </c>
      <c r="D612">
        <v>3</v>
      </c>
      <c r="E612">
        <v>0</v>
      </c>
      <c r="F612" s="5">
        <f>VLOOKUP($A612,'Dim SKU'!$A:$R,18,FALSE)</f>
        <v>0</v>
      </c>
      <c r="G612" s="5">
        <f>$C612*$F612</f>
        <v>0</v>
      </c>
      <c r="H612" s="5">
        <f>$D612*$F612</f>
        <v>0</v>
      </c>
      <c r="I612" s="5">
        <f>$E612*$F612</f>
        <v>0</v>
      </c>
      <c r="J612" s="6">
        <f>VLOOKUP($A612,'Dim SKU'!$A:$R,2,FALSE)</f>
        <v>0</v>
      </c>
      <c r="K612" s="6">
        <f>VLOOKUP($A612,'Dim SKU'!$A:$R,12,FALSE)</f>
        <v>0</v>
      </c>
      <c r="L612" s="7">
        <f>VLOOKUP($A612,'Dim SKU'!$A:$R,14,FALSE)</f>
        <v>0</v>
      </c>
      <c r="M612" s="7">
        <f>YEAR($B612)</f>
        <v>0</v>
      </c>
    </row>
    <row r="613" spans="1:13">
      <c r="A613" t="s">
        <v>308</v>
      </c>
      <c r="B613" s="4">
        <v>44211</v>
      </c>
      <c r="C613">
        <v>2</v>
      </c>
      <c r="D613">
        <v>2</v>
      </c>
      <c r="E613">
        <v>0</v>
      </c>
      <c r="F613" s="5">
        <f>VLOOKUP($A613,'Dim SKU'!$A:$R,18,FALSE)</f>
        <v>0</v>
      </c>
      <c r="G613" s="5">
        <f>$C613*$F613</f>
        <v>0</v>
      </c>
      <c r="H613" s="5">
        <f>$D613*$F613</f>
        <v>0</v>
      </c>
      <c r="I613" s="5">
        <f>$E613*$F613</f>
        <v>0</v>
      </c>
      <c r="J613" s="6">
        <f>VLOOKUP($A613,'Dim SKU'!$A:$R,2,FALSE)</f>
        <v>0</v>
      </c>
      <c r="K613" s="6">
        <f>VLOOKUP($A613,'Dim SKU'!$A:$R,12,FALSE)</f>
        <v>0</v>
      </c>
      <c r="L613" s="7">
        <f>VLOOKUP($A613,'Dim SKU'!$A:$R,14,FALSE)</f>
        <v>0</v>
      </c>
      <c r="M613" s="7">
        <f>YEAR($B613)</f>
        <v>0</v>
      </c>
    </row>
    <row r="614" spans="1:13">
      <c r="A614" t="s">
        <v>309</v>
      </c>
      <c r="B614" s="4">
        <v>44211</v>
      </c>
      <c r="C614">
        <v>6</v>
      </c>
      <c r="D614">
        <v>5</v>
      </c>
      <c r="E614">
        <v>1</v>
      </c>
      <c r="F614" s="5">
        <f>VLOOKUP($A614,'Dim SKU'!$A:$R,18,FALSE)</f>
        <v>0</v>
      </c>
      <c r="G614" s="5">
        <f>$C614*$F614</f>
        <v>0</v>
      </c>
      <c r="H614" s="5">
        <f>$D614*$F614</f>
        <v>0</v>
      </c>
      <c r="I614" s="5">
        <f>$E614*$F614</f>
        <v>0</v>
      </c>
      <c r="J614" s="6">
        <f>VLOOKUP($A614,'Dim SKU'!$A:$R,2,FALSE)</f>
        <v>0</v>
      </c>
      <c r="K614" s="6">
        <f>VLOOKUP($A614,'Dim SKU'!$A:$R,12,FALSE)</f>
        <v>0</v>
      </c>
      <c r="L614" s="7">
        <f>VLOOKUP($A614,'Dim SKU'!$A:$R,14,FALSE)</f>
        <v>0</v>
      </c>
      <c r="M614" s="7">
        <f>YEAR($B614)</f>
        <v>0</v>
      </c>
    </row>
    <row r="615" spans="1:13">
      <c r="A615" t="s">
        <v>310</v>
      </c>
      <c r="B615" s="4">
        <v>44211</v>
      </c>
      <c r="C615">
        <v>4</v>
      </c>
      <c r="D615">
        <v>3</v>
      </c>
      <c r="E615">
        <v>0</v>
      </c>
      <c r="F615" s="5">
        <f>VLOOKUP($A615,'Dim SKU'!$A:$R,18,FALSE)</f>
        <v>0</v>
      </c>
      <c r="G615" s="5">
        <f>$C615*$F615</f>
        <v>0</v>
      </c>
      <c r="H615" s="5">
        <f>$D615*$F615</f>
        <v>0</v>
      </c>
      <c r="I615" s="5">
        <f>$E615*$F615</f>
        <v>0</v>
      </c>
      <c r="J615" s="6">
        <f>VLOOKUP($A615,'Dim SKU'!$A:$R,2,FALSE)</f>
        <v>0</v>
      </c>
      <c r="K615" s="6">
        <f>VLOOKUP($A615,'Dim SKU'!$A:$R,12,FALSE)</f>
        <v>0</v>
      </c>
      <c r="L615" s="7">
        <f>VLOOKUP($A615,'Dim SKU'!$A:$R,14,FALSE)</f>
        <v>0</v>
      </c>
      <c r="M615" s="7">
        <f>YEAR($B615)</f>
        <v>0</v>
      </c>
    </row>
    <row r="616" spans="1:13">
      <c r="A616" t="s">
        <v>311</v>
      </c>
      <c r="B616" s="4">
        <v>44211</v>
      </c>
      <c r="C616">
        <v>2</v>
      </c>
      <c r="D616">
        <v>2</v>
      </c>
      <c r="E616">
        <v>0</v>
      </c>
      <c r="F616" s="5">
        <f>VLOOKUP($A616,'Dim SKU'!$A:$R,18,FALSE)</f>
        <v>0</v>
      </c>
      <c r="G616" s="5">
        <f>$C616*$F616</f>
        <v>0</v>
      </c>
      <c r="H616" s="5">
        <f>$D616*$F616</f>
        <v>0</v>
      </c>
      <c r="I616" s="5">
        <f>$E616*$F616</f>
        <v>0</v>
      </c>
      <c r="J616" s="6">
        <f>VLOOKUP($A616,'Dim SKU'!$A:$R,2,FALSE)</f>
        <v>0</v>
      </c>
      <c r="K616" s="6">
        <f>VLOOKUP($A616,'Dim SKU'!$A:$R,12,FALSE)</f>
        <v>0</v>
      </c>
      <c r="L616" s="7">
        <f>VLOOKUP($A616,'Dim SKU'!$A:$R,14,FALSE)</f>
        <v>0</v>
      </c>
      <c r="M616" s="7">
        <f>YEAR($B616)</f>
        <v>0</v>
      </c>
    </row>
    <row r="617" spans="1:13">
      <c r="A617" t="s">
        <v>312</v>
      </c>
      <c r="B617" s="4">
        <v>44211</v>
      </c>
      <c r="C617">
        <v>5</v>
      </c>
      <c r="D617">
        <v>4</v>
      </c>
      <c r="E617">
        <v>0</v>
      </c>
      <c r="F617" s="5">
        <f>VLOOKUP($A617,'Dim SKU'!$A:$R,18,FALSE)</f>
        <v>0</v>
      </c>
      <c r="G617" s="5">
        <f>$C617*$F617</f>
        <v>0</v>
      </c>
      <c r="H617" s="5">
        <f>$D617*$F617</f>
        <v>0</v>
      </c>
      <c r="I617" s="5">
        <f>$E617*$F617</f>
        <v>0</v>
      </c>
      <c r="J617" s="6">
        <f>VLOOKUP($A617,'Dim SKU'!$A:$R,2,FALSE)</f>
        <v>0</v>
      </c>
      <c r="K617" s="6">
        <f>VLOOKUP($A617,'Dim SKU'!$A:$R,12,FALSE)</f>
        <v>0</v>
      </c>
      <c r="L617" s="7">
        <f>VLOOKUP($A617,'Dim SKU'!$A:$R,14,FALSE)</f>
        <v>0</v>
      </c>
      <c r="M617" s="7">
        <f>YEAR($B617)</f>
        <v>0</v>
      </c>
    </row>
    <row r="618" spans="1:13">
      <c r="A618" t="s">
        <v>313</v>
      </c>
      <c r="B618" s="4">
        <v>44211</v>
      </c>
      <c r="C618">
        <v>3</v>
      </c>
      <c r="D618">
        <v>3</v>
      </c>
      <c r="E618">
        <v>0</v>
      </c>
      <c r="F618" s="5">
        <f>VLOOKUP($A618,'Dim SKU'!$A:$R,18,FALSE)</f>
        <v>0</v>
      </c>
      <c r="G618" s="5">
        <f>$C618*$F618</f>
        <v>0</v>
      </c>
      <c r="H618" s="5">
        <f>$D618*$F618</f>
        <v>0</v>
      </c>
      <c r="I618" s="5">
        <f>$E618*$F618</f>
        <v>0</v>
      </c>
      <c r="J618" s="6">
        <f>VLOOKUP($A618,'Dim SKU'!$A:$R,2,FALSE)</f>
        <v>0</v>
      </c>
      <c r="K618" s="6">
        <f>VLOOKUP($A618,'Dim SKU'!$A:$R,12,FALSE)</f>
        <v>0</v>
      </c>
      <c r="L618" s="7">
        <f>VLOOKUP($A618,'Dim SKU'!$A:$R,14,FALSE)</f>
        <v>0</v>
      </c>
      <c r="M618" s="7">
        <f>YEAR($B618)</f>
        <v>0</v>
      </c>
    </row>
    <row r="619" spans="1:13">
      <c r="A619" t="s">
        <v>314</v>
      </c>
      <c r="B619" s="4">
        <v>44211</v>
      </c>
      <c r="C619">
        <v>2</v>
      </c>
      <c r="D619">
        <v>2</v>
      </c>
      <c r="E619">
        <v>0</v>
      </c>
      <c r="F619" s="5">
        <f>VLOOKUP($A619,'Dim SKU'!$A:$R,18,FALSE)</f>
        <v>0</v>
      </c>
      <c r="G619" s="5">
        <f>$C619*$F619</f>
        <v>0</v>
      </c>
      <c r="H619" s="5">
        <f>$D619*$F619</f>
        <v>0</v>
      </c>
      <c r="I619" s="5">
        <f>$E619*$F619</f>
        <v>0</v>
      </c>
      <c r="J619" s="6">
        <f>VLOOKUP($A619,'Dim SKU'!$A:$R,2,FALSE)</f>
        <v>0</v>
      </c>
      <c r="K619" s="6">
        <f>VLOOKUP($A619,'Dim SKU'!$A:$R,12,FALSE)</f>
        <v>0</v>
      </c>
      <c r="L619" s="7">
        <f>VLOOKUP($A619,'Dim SKU'!$A:$R,14,FALSE)</f>
        <v>0</v>
      </c>
      <c r="M619" s="7">
        <f>YEAR($B619)</f>
        <v>0</v>
      </c>
    </row>
    <row r="620" spans="1:13">
      <c r="A620" t="s">
        <v>315</v>
      </c>
      <c r="B620" s="4">
        <v>44211</v>
      </c>
      <c r="C620">
        <v>4</v>
      </c>
      <c r="D620">
        <v>3</v>
      </c>
      <c r="E620">
        <v>0</v>
      </c>
      <c r="F620" s="5">
        <f>VLOOKUP($A620,'Dim SKU'!$A:$R,18,FALSE)</f>
        <v>0</v>
      </c>
      <c r="G620" s="5">
        <f>$C620*$F620</f>
        <v>0</v>
      </c>
      <c r="H620" s="5">
        <f>$D620*$F620</f>
        <v>0</v>
      </c>
      <c r="I620" s="5">
        <f>$E620*$F620</f>
        <v>0</v>
      </c>
      <c r="J620" s="6">
        <f>VLOOKUP($A620,'Dim SKU'!$A:$R,2,FALSE)</f>
        <v>0</v>
      </c>
      <c r="K620" s="6">
        <f>VLOOKUP($A620,'Dim SKU'!$A:$R,12,FALSE)</f>
        <v>0</v>
      </c>
      <c r="L620" s="7">
        <f>VLOOKUP($A620,'Dim SKU'!$A:$R,14,FALSE)</f>
        <v>0</v>
      </c>
      <c r="M620" s="7">
        <f>YEAR($B620)</f>
        <v>0</v>
      </c>
    </row>
    <row r="621" spans="1:13">
      <c r="A621" t="s">
        <v>316</v>
      </c>
      <c r="B621" s="4">
        <v>44211</v>
      </c>
      <c r="C621">
        <v>2</v>
      </c>
      <c r="D621">
        <v>2</v>
      </c>
      <c r="E621">
        <v>0</v>
      </c>
      <c r="F621" s="5">
        <f>VLOOKUP($A621,'Dim SKU'!$A:$R,18,FALSE)</f>
        <v>0</v>
      </c>
      <c r="G621" s="5">
        <f>$C621*$F621</f>
        <v>0</v>
      </c>
      <c r="H621" s="5">
        <f>$D621*$F621</f>
        <v>0</v>
      </c>
      <c r="I621" s="5">
        <f>$E621*$F621</f>
        <v>0</v>
      </c>
      <c r="J621" s="6">
        <f>VLOOKUP($A621,'Dim SKU'!$A:$R,2,FALSE)</f>
        <v>0</v>
      </c>
      <c r="K621" s="6">
        <f>VLOOKUP($A621,'Dim SKU'!$A:$R,12,FALSE)</f>
        <v>0</v>
      </c>
      <c r="L621" s="7">
        <f>VLOOKUP($A621,'Dim SKU'!$A:$R,14,FALSE)</f>
        <v>0</v>
      </c>
      <c r="M621" s="7">
        <f>YEAR($B621)</f>
        <v>0</v>
      </c>
    </row>
    <row r="622" spans="1:13">
      <c r="A622" t="s">
        <v>317</v>
      </c>
      <c r="B622" s="4">
        <v>44211</v>
      </c>
      <c r="C622">
        <v>2</v>
      </c>
      <c r="D622">
        <v>1</v>
      </c>
      <c r="E622">
        <v>0</v>
      </c>
      <c r="F622" s="5">
        <f>VLOOKUP($A622,'Dim SKU'!$A:$R,18,FALSE)</f>
        <v>0</v>
      </c>
      <c r="G622" s="5">
        <f>$C622*$F622</f>
        <v>0</v>
      </c>
      <c r="H622" s="5">
        <f>$D622*$F622</f>
        <v>0</v>
      </c>
      <c r="I622" s="5">
        <f>$E622*$F622</f>
        <v>0</v>
      </c>
      <c r="J622" s="6">
        <f>VLOOKUP($A622,'Dim SKU'!$A:$R,2,FALSE)</f>
        <v>0</v>
      </c>
      <c r="K622" s="6">
        <f>VLOOKUP($A622,'Dim SKU'!$A:$R,12,FALSE)</f>
        <v>0</v>
      </c>
      <c r="L622" s="7">
        <f>VLOOKUP($A622,'Dim SKU'!$A:$R,14,FALSE)</f>
        <v>0</v>
      </c>
      <c r="M622" s="7">
        <f>YEAR($B622)</f>
        <v>0</v>
      </c>
    </row>
    <row r="623" spans="1:13">
      <c r="A623" t="s">
        <v>318</v>
      </c>
      <c r="B623" s="4">
        <v>44211</v>
      </c>
      <c r="C623">
        <v>2</v>
      </c>
      <c r="D623">
        <v>2</v>
      </c>
      <c r="E623">
        <v>0</v>
      </c>
      <c r="F623" s="5">
        <f>VLOOKUP($A623,'Dim SKU'!$A:$R,18,FALSE)</f>
        <v>0</v>
      </c>
      <c r="G623" s="5">
        <f>$C623*$F623</f>
        <v>0</v>
      </c>
      <c r="H623" s="5">
        <f>$D623*$F623</f>
        <v>0</v>
      </c>
      <c r="I623" s="5">
        <f>$E623*$F623</f>
        <v>0</v>
      </c>
      <c r="J623" s="6">
        <f>VLOOKUP($A623,'Dim SKU'!$A:$R,2,FALSE)</f>
        <v>0</v>
      </c>
      <c r="K623" s="6">
        <f>VLOOKUP($A623,'Dim SKU'!$A:$R,12,FALSE)</f>
        <v>0</v>
      </c>
      <c r="L623" s="7">
        <f>VLOOKUP($A623,'Dim SKU'!$A:$R,14,FALSE)</f>
        <v>0</v>
      </c>
      <c r="M623" s="7">
        <f>YEAR($B623)</f>
        <v>0</v>
      </c>
    </row>
    <row r="624" spans="1:13">
      <c r="A624" t="s">
        <v>319</v>
      </c>
      <c r="B624" s="4">
        <v>44211</v>
      </c>
      <c r="C624">
        <v>1</v>
      </c>
      <c r="D624">
        <v>1</v>
      </c>
      <c r="E624">
        <v>0</v>
      </c>
      <c r="F624" s="5">
        <f>VLOOKUP($A624,'Dim SKU'!$A:$R,18,FALSE)</f>
        <v>0</v>
      </c>
      <c r="G624" s="5">
        <f>$C624*$F624</f>
        <v>0</v>
      </c>
      <c r="H624" s="5">
        <f>$D624*$F624</f>
        <v>0</v>
      </c>
      <c r="I624" s="5">
        <f>$E624*$F624</f>
        <v>0</v>
      </c>
      <c r="J624" s="6">
        <f>VLOOKUP($A624,'Dim SKU'!$A:$R,2,FALSE)</f>
        <v>0</v>
      </c>
      <c r="K624" s="6">
        <f>VLOOKUP($A624,'Dim SKU'!$A:$R,12,FALSE)</f>
        <v>0</v>
      </c>
      <c r="L624" s="7">
        <f>VLOOKUP($A624,'Dim SKU'!$A:$R,14,FALSE)</f>
        <v>0</v>
      </c>
      <c r="M624" s="7">
        <f>YEAR($B624)</f>
        <v>0</v>
      </c>
    </row>
    <row r="625" spans="1:13">
      <c r="A625" t="s">
        <v>320</v>
      </c>
      <c r="B625" s="4">
        <v>44211</v>
      </c>
      <c r="C625">
        <v>1</v>
      </c>
      <c r="D625">
        <v>1</v>
      </c>
      <c r="E625">
        <v>0</v>
      </c>
      <c r="F625" s="5">
        <f>VLOOKUP($A625,'Dim SKU'!$A:$R,18,FALSE)</f>
        <v>0</v>
      </c>
      <c r="G625" s="5">
        <f>$C625*$F625</f>
        <v>0</v>
      </c>
      <c r="H625" s="5">
        <f>$D625*$F625</f>
        <v>0</v>
      </c>
      <c r="I625" s="5">
        <f>$E625*$F625</f>
        <v>0</v>
      </c>
      <c r="J625" s="6">
        <f>VLOOKUP($A625,'Dim SKU'!$A:$R,2,FALSE)</f>
        <v>0</v>
      </c>
      <c r="K625" s="6">
        <f>VLOOKUP($A625,'Dim SKU'!$A:$R,12,FALSE)</f>
        <v>0</v>
      </c>
      <c r="L625" s="7">
        <f>VLOOKUP($A625,'Dim SKU'!$A:$R,14,FALSE)</f>
        <v>0</v>
      </c>
      <c r="M625" s="7">
        <f>YEAR($B625)</f>
        <v>0</v>
      </c>
    </row>
    <row r="626" spans="1:13">
      <c r="A626" t="s">
        <v>321</v>
      </c>
      <c r="B626" s="4">
        <v>44211</v>
      </c>
      <c r="C626">
        <v>2</v>
      </c>
      <c r="D626">
        <v>1</v>
      </c>
      <c r="E626">
        <v>0</v>
      </c>
      <c r="F626" s="5">
        <f>VLOOKUP($A626,'Dim SKU'!$A:$R,18,FALSE)</f>
        <v>0</v>
      </c>
      <c r="G626" s="5">
        <f>$C626*$F626</f>
        <v>0</v>
      </c>
      <c r="H626" s="5">
        <f>$D626*$F626</f>
        <v>0</v>
      </c>
      <c r="I626" s="5">
        <f>$E626*$F626</f>
        <v>0</v>
      </c>
      <c r="J626" s="6">
        <f>VLOOKUP($A626,'Dim SKU'!$A:$R,2,FALSE)</f>
        <v>0</v>
      </c>
      <c r="K626" s="6">
        <f>VLOOKUP($A626,'Dim SKU'!$A:$R,12,FALSE)</f>
        <v>0</v>
      </c>
      <c r="L626" s="7">
        <f>VLOOKUP($A626,'Dim SKU'!$A:$R,14,FALSE)</f>
        <v>0</v>
      </c>
      <c r="M626" s="7">
        <f>YEAR($B626)</f>
        <v>0</v>
      </c>
    </row>
    <row r="627" spans="1:13">
      <c r="A627" t="s">
        <v>322</v>
      </c>
      <c r="B627" s="4">
        <v>44211</v>
      </c>
      <c r="C627">
        <v>1</v>
      </c>
      <c r="D627">
        <v>1</v>
      </c>
      <c r="E627">
        <v>0</v>
      </c>
      <c r="F627" s="5">
        <f>VLOOKUP($A627,'Dim SKU'!$A:$R,18,FALSE)</f>
        <v>0</v>
      </c>
      <c r="G627" s="5">
        <f>$C627*$F627</f>
        <v>0</v>
      </c>
      <c r="H627" s="5">
        <f>$D627*$F627</f>
        <v>0</v>
      </c>
      <c r="I627" s="5">
        <f>$E627*$F627</f>
        <v>0</v>
      </c>
      <c r="J627" s="6">
        <f>VLOOKUP($A627,'Dim SKU'!$A:$R,2,FALSE)</f>
        <v>0</v>
      </c>
      <c r="K627" s="6">
        <f>VLOOKUP($A627,'Dim SKU'!$A:$R,12,FALSE)</f>
        <v>0</v>
      </c>
      <c r="L627" s="7">
        <f>VLOOKUP($A627,'Dim SKU'!$A:$R,14,FALSE)</f>
        <v>0</v>
      </c>
      <c r="M627" s="7">
        <f>YEAR($B627)</f>
        <v>0</v>
      </c>
    </row>
    <row r="628" spans="1:13">
      <c r="A628" t="s">
        <v>323</v>
      </c>
      <c r="B628" s="4">
        <v>44211</v>
      </c>
      <c r="C628">
        <v>1</v>
      </c>
      <c r="D628">
        <v>1</v>
      </c>
      <c r="E628">
        <v>0</v>
      </c>
      <c r="F628" s="5">
        <f>VLOOKUP($A628,'Dim SKU'!$A:$R,18,FALSE)</f>
        <v>0</v>
      </c>
      <c r="G628" s="5">
        <f>$C628*$F628</f>
        <v>0</v>
      </c>
      <c r="H628" s="5">
        <f>$D628*$F628</f>
        <v>0</v>
      </c>
      <c r="I628" s="5">
        <f>$E628*$F628</f>
        <v>0</v>
      </c>
      <c r="J628" s="6">
        <f>VLOOKUP($A628,'Dim SKU'!$A:$R,2,FALSE)</f>
        <v>0</v>
      </c>
      <c r="K628" s="6">
        <f>VLOOKUP($A628,'Dim SKU'!$A:$R,12,FALSE)</f>
        <v>0</v>
      </c>
      <c r="L628" s="7">
        <f>VLOOKUP($A628,'Dim SKU'!$A:$R,14,FALSE)</f>
        <v>0</v>
      </c>
      <c r="M628" s="7">
        <f>YEAR($B628)</f>
        <v>0</v>
      </c>
    </row>
    <row r="629" spans="1:13">
      <c r="A629" t="s">
        <v>324</v>
      </c>
      <c r="B629" s="4">
        <v>44211</v>
      </c>
      <c r="C629">
        <v>3</v>
      </c>
      <c r="D629">
        <v>2</v>
      </c>
      <c r="E629">
        <v>0</v>
      </c>
      <c r="F629" s="5">
        <f>VLOOKUP($A629,'Dim SKU'!$A:$R,18,FALSE)</f>
        <v>0</v>
      </c>
      <c r="G629" s="5">
        <f>$C629*$F629</f>
        <v>0</v>
      </c>
      <c r="H629" s="5">
        <f>$D629*$F629</f>
        <v>0</v>
      </c>
      <c r="I629" s="5">
        <f>$E629*$F629</f>
        <v>0</v>
      </c>
      <c r="J629" s="6">
        <f>VLOOKUP($A629,'Dim SKU'!$A:$R,2,FALSE)</f>
        <v>0</v>
      </c>
      <c r="K629" s="6">
        <f>VLOOKUP($A629,'Dim SKU'!$A:$R,12,FALSE)</f>
        <v>0</v>
      </c>
      <c r="L629" s="7">
        <f>VLOOKUP($A629,'Dim SKU'!$A:$R,14,FALSE)</f>
        <v>0</v>
      </c>
      <c r="M629" s="7">
        <f>YEAR($B629)</f>
        <v>0</v>
      </c>
    </row>
    <row r="630" spans="1:13">
      <c r="A630" t="s">
        <v>325</v>
      </c>
      <c r="B630" s="4">
        <v>44211</v>
      </c>
      <c r="C630">
        <v>2</v>
      </c>
      <c r="D630">
        <v>1</v>
      </c>
      <c r="E630">
        <v>0</v>
      </c>
      <c r="F630" s="5">
        <f>VLOOKUP($A630,'Dim SKU'!$A:$R,18,FALSE)</f>
        <v>0</v>
      </c>
      <c r="G630" s="5">
        <f>$C630*$F630</f>
        <v>0</v>
      </c>
      <c r="H630" s="5">
        <f>$D630*$F630</f>
        <v>0</v>
      </c>
      <c r="I630" s="5">
        <f>$E630*$F630</f>
        <v>0</v>
      </c>
      <c r="J630" s="6">
        <f>VLOOKUP($A630,'Dim SKU'!$A:$R,2,FALSE)</f>
        <v>0</v>
      </c>
      <c r="K630" s="6">
        <f>VLOOKUP($A630,'Dim SKU'!$A:$R,12,FALSE)</f>
        <v>0</v>
      </c>
      <c r="L630" s="7">
        <f>VLOOKUP($A630,'Dim SKU'!$A:$R,14,FALSE)</f>
        <v>0</v>
      </c>
      <c r="M630" s="7">
        <f>YEAR($B630)</f>
        <v>0</v>
      </c>
    </row>
    <row r="631" spans="1:13">
      <c r="A631" t="s">
        <v>326</v>
      </c>
      <c r="B631" s="4">
        <v>44211</v>
      </c>
      <c r="C631">
        <v>1</v>
      </c>
      <c r="D631">
        <v>1</v>
      </c>
      <c r="E631">
        <v>0</v>
      </c>
      <c r="F631" s="5">
        <f>VLOOKUP($A631,'Dim SKU'!$A:$R,18,FALSE)</f>
        <v>0</v>
      </c>
      <c r="G631" s="5">
        <f>$C631*$F631</f>
        <v>0</v>
      </c>
      <c r="H631" s="5">
        <f>$D631*$F631</f>
        <v>0</v>
      </c>
      <c r="I631" s="5">
        <f>$E631*$F631</f>
        <v>0</v>
      </c>
      <c r="J631" s="6">
        <f>VLOOKUP($A631,'Dim SKU'!$A:$R,2,FALSE)</f>
        <v>0</v>
      </c>
      <c r="K631" s="6">
        <f>VLOOKUP($A631,'Dim SKU'!$A:$R,12,FALSE)</f>
        <v>0</v>
      </c>
      <c r="L631" s="7">
        <f>VLOOKUP($A631,'Dim SKU'!$A:$R,14,FALSE)</f>
        <v>0</v>
      </c>
      <c r="M631" s="7">
        <f>YEAR($B631)</f>
        <v>0</v>
      </c>
    </row>
    <row r="632" spans="1:13">
      <c r="A632" t="s">
        <v>327</v>
      </c>
      <c r="B632" s="4">
        <v>44211</v>
      </c>
      <c r="C632">
        <v>4</v>
      </c>
      <c r="D632">
        <v>3</v>
      </c>
      <c r="E632">
        <v>1</v>
      </c>
      <c r="F632" s="5">
        <f>VLOOKUP($A632,'Dim SKU'!$A:$R,18,FALSE)</f>
        <v>0</v>
      </c>
      <c r="G632" s="5">
        <f>$C632*$F632</f>
        <v>0</v>
      </c>
      <c r="H632" s="5">
        <f>$D632*$F632</f>
        <v>0</v>
      </c>
      <c r="I632" s="5">
        <f>$E632*$F632</f>
        <v>0</v>
      </c>
      <c r="J632" s="6">
        <f>VLOOKUP($A632,'Dim SKU'!$A:$R,2,FALSE)</f>
        <v>0</v>
      </c>
      <c r="K632" s="6">
        <f>VLOOKUP($A632,'Dim SKU'!$A:$R,12,FALSE)</f>
        <v>0</v>
      </c>
      <c r="L632" s="7">
        <f>VLOOKUP($A632,'Dim SKU'!$A:$R,14,FALSE)</f>
        <v>0</v>
      </c>
      <c r="M632" s="7">
        <f>YEAR($B632)</f>
        <v>0</v>
      </c>
    </row>
    <row r="633" spans="1:13">
      <c r="A633" t="s">
        <v>328</v>
      </c>
      <c r="B633" s="4">
        <v>44211</v>
      </c>
      <c r="C633">
        <v>2</v>
      </c>
      <c r="D633">
        <v>2</v>
      </c>
      <c r="E633">
        <v>0</v>
      </c>
      <c r="F633" s="5">
        <f>VLOOKUP($A633,'Dim SKU'!$A:$R,18,FALSE)</f>
        <v>0</v>
      </c>
      <c r="G633" s="5">
        <f>$C633*$F633</f>
        <v>0</v>
      </c>
      <c r="H633" s="5">
        <f>$D633*$F633</f>
        <v>0</v>
      </c>
      <c r="I633" s="5">
        <f>$E633*$F633</f>
        <v>0</v>
      </c>
      <c r="J633" s="6">
        <f>VLOOKUP($A633,'Dim SKU'!$A:$R,2,FALSE)</f>
        <v>0</v>
      </c>
      <c r="K633" s="6">
        <f>VLOOKUP($A633,'Dim SKU'!$A:$R,12,FALSE)</f>
        <v>0</v>
      </c>
      <c r="L633" s="7">
        <f>VLOOKUP($A633,'Dim SKU'!$A:$R,14,FALSE)</f>
        <v>0</v>
      </c>
      <c r="M633" s="7">
        <f>YEAR($B633)</f>
        <v>0</v>
      </c>
    </row>
    <row r="634" spans="1:13">
      <c r="A634" t="s">
        <v>329</v>
      </c>
      <c r="B634" s="4">
        <v>44211</v>
      </c>
      <c r="C634">
        <v>2</v>
      </c>
      <c r="D634">
        <v>1</v>
      </c>
      <c r="E634">
        <v>0</v>
      </c>
      <c r="F634" s="5">
        <f>VLOOKUP($A634,'Dim SKU'!$A:$R,18,FALSE)</f>
        <v>0</v>
      </c>
      <c r="G634" s="5">
        <f>$C634*$F634</f>
        <v>0</v>
      </c>
      <c r="H634" s="5">
        <f>$D634*$F634</f>
        <v>0</v>
      </c>
      <c r="I634" s="5">
        <f>$E634*$F634</f>
        <v>0</v>
      </c>
      <c r="J634" s="6">
        <f>VLOOKUP($A634,'Dim SKU'!$A:$R,2,FALSE)</f>
        <v>0</v>
      </c>
      <c r="K634" s="6">
        <f>VLOOKUP($A634,'Dim SKU'!$A:$R,12,FALSE)</f>
        <v>0</v>
      </c>
      <c r="L634" s="7">
        <f>VLOOKUP($A634,'Dim SKU'!$A:$R,14,FALSE)</f>
        <v>0</v>
      </c>
      <c r="M634" s="7">
        <f>YEAR($B634)</f>
        <v>0</v>
      </c>
    </row>
    <row r="635" spans="1:13">
      <c r="A635" t="s">
        <v>330</v>
      </c>
      <c r="B635" s="4">
        <v>44211</v>
      </c>
      <c r="C635">
        <v>4</v>
      </c>
      <c r="D635">
        <v>3</v>
      </c>
      <c r="E635">
        <v>1</v>
      </c>
      <c r="F635" s="5">
        <f>VLOOKUP($A635,'Dim SKU'!$A:$R,18,FALSE)</f>
        <v>0</v>
      </c>
      <c r="G635" s="5">
        <f>$C635*$F635</f>
        <v>0</v>
      </c>
      <c r="H635" s="5">
        <f>$D635*$F635</f>
        <v>0</v>
      </c>
      <c r="I635" s="5">
        <f>$E635*$F635</f>
        <v>0</v>
      </c>
      <c r="J635" s="6">
        <f>VLOOKUP($A635,'Dim SKU'!$A:$R,2,FALSE)</f>
        <v>0</v>
      </c>
      <c r="K635" s="6">
        <f>VLOOKUP($A635,'Dim SKU'!$A:$R,12,FALSE)</f>
        <v>0</v>
      </c>
      <c r="L635" s="7">
        <f>VLOOKUP($A635,'Dim SKU'!$A:$R,14,FALSE)</f>
        <v>0</v>
      </c>
      <c r="M635" s="7">
        <f>YEAR($B635)</f>
        <v>0</v>
      </c>
    </row>
    <row r="636" spans="1:13">
      <c r="A636" t="s">
        <v>331</v>
      </c>
      <c r="B636" s="4">
        <v>44211</v>
      </c>
      <c r="C636">
        <v>3</v>
      </c>
      <c r="D636">
        <v>2</v>
      </c>
      <c r="E636">
        <v>0</v>
      </c>
      <c r="F636" s="5">
        <f>VLOOKUP($A636,'Dim SKU'!$A:$R,18,FALSE)</f>
        <v>0</v>
      </c>
      <c r="G636" s="5">
        <f>$C636*$F636</f>
        <v>0</v>
      </c>
      <c r="H636" s="5">
        <f>$D636*$F636</f>
        <v>0</v>
      </c>
      <c r="I636" s="5">
        <f>$E636*$F636</f>
        <v>0</v>
      </c>
      <c r="J636" s="6">
        <f>VLOOKUP($A636,'Dim SKU'!$A:$R,2,FALSE)</f>
        <v>0</v>
      </c>
      <c r="K636" s="6">
        <f>VLOOKUP($A636,'Dim SKU'!$A:$R,12,FALSE)</f>
        <v>0</v>
      </c>
      <c r="L636" s="7">
        <f>VLOOKUP($A636,'Dim SKU'!$A:$R,14,FALSE)</f>
        <v>0</v>
      </c>
      <c r="M636" s="7">
        <f>YEAR($B636)</f>
        <v>0</v>
      </c>
    </row>
    <row r="637" spans="1:13">
      <c r="A637" t="s">
        <v>332</v>
      </c>
      <c r="B637" s="4">
        <v>44211</v>
      </c>
      <c r="C637">
        <v>2</v>
      </c>
      <c r="D637">
        <v>1</v>
      </c>
      <c r="E637">
        <v>0</v>
      </c>
      <c r="F637" s="5">
        <f>VLOOKUP($A637,'Dim SKU'!$A:$R,18,FALSE)</f>
        <v>0</v>
      </c>
      <c r="G637" s="5">
        <f>$C637*$F637</f>
        <v>0</v>
      </c>
      <c r="H637" s="5">
        <f>$D637*$F637</f>
        <v>0</v>
      </c>
      <c r="I637" s="5">
        <f>$E637*$F637</f>
        <v>0</v>
      </c>
      <c r="J637" s="6">
        <f>VLOOKUP($A637,'Dim SKU'!$A:$R,2,FALSE)</f>
        <v>0</v>
      </c>
      <c r="K637" s="6">
        <f>VLOOKUP($A637,'Dim SKU'!$A:$R,12,FALSE)</f>
        <v>0</v>
      </c>
      <c r="L637" s="7">
        <f>VLOOKUP($A637,'Dim SKU'!$A:$R,14,FALSE)</f>
        <v>0</v>
      </c>
      <c r="M637" s="7">
        <f>YEAR($B637)</f>
        <v>0</v>
      </c>
    </row>
    <row r="638" spans="1:13">
      <c r="A638" t="s">
        <v>333</v>
      </c>
      <c r="B638" s="4">
        <v>44211</v>
      </c>
      <c r="C638">
        <v>4</v>
      </c>
      <c r="D638">
        <v>3</v>
      </c>
      <c r="E638">
        <v>0</v>
      </c>
      <c r="F638" s="5">
        <f>VLOOKUP($A638,'Dim SKU'!$A:$R,18,FALSE)</f>
        <v>0</v>
      </c>
      <c r="G638" s="5">
        <f>$C638*$F638</f>
        <v>0</v>
      </c>
      <c r="H638" s="5">
        <f>$D638*$F638</f>
        <v>0</v>
      </c>
      <c r="I638" s="5">
        <f>$E638*$F638</f>
        <v>0</v>
      </c>
      <c r="J638" s="6">
        <f>VLOOKUP($A638,'Dim SKU'!$A:$R,2,FALSE)</f>
        <v>0</v>
      </c>
      <c r="K638" s="6">
        <f>VLOOKUP($A638,'Dim SKU'!$A:$R,12,FALSE)</f>
        <v>0</v>
      </c>
      <c r="L638" s="7">
        <f>VLOOKUP($A638,'Dim SKU'!$A:$R,14,FALSE)</f>
        <v>0</v>
      </c>
      <c r="M638" s="7">
        <f>YEAR($B638)</f>
        <v>0</v>
      </c>
    </row>
    <row r="639" spans="1:13">
      <c r="A639" t="s">
        <v>334</v>
      </c>
      <c r="B639" s="4">
        <v>44211</v>
      </c>
      <c r="C639">
        <v>2</v>
      </c>
      <c r="D639">
        <v>2</v>
      </c>
      <c r="E639">
        <v>0</v>
      </c>
      <c r="F639" s="5">
        <f>VLOOKUP($A639,'Dim SKU'!$A:$R,18,FALSE)</f>
        <v>0</v>
      </c>
      <c r="G639" s="5">
        <f>$C639*$F639</f>
        <v>0</v>
      </c>
      <c r="H639" s="5">
        <f>$D639*$F639</f>
        <v>0</v>
      </c>
      <c r="I639" s="5">
        <f>$E639*$F639</f>
        <v>0</v>
      </c>
      <c r="J639" s="6">
        <f>VLOOKUP($A639,'Dim SKU'!$A:$R,2,FALSE)</f>
        <v>0</v>
      </c>
      <c r="K639" s="6">
        <f>VLOOKUP($A639,'Dim SKU'!$A:$R,12,FALSE)</f>
        <v>0</v>
      </c>
      <c r="L639" s="7">
        <f>VLOOKUP($A639,'Dim SKU'!$A:$R,14,FALSE)</f>
        <v>0</v>
      </c>
      <c r="M639" s="7">
        <f>YEAR($B639)</f>
        <v>0</v>
      </c>
    </row>
    <row r="640" spans="1:13">
      <c r="A640" t="s">
        <v>335</v>
      </c>
      <c r="B640" s="4">
        <v>44211</v>
      </c>
      <c r="C640">
        <v>2</v>
      </c>
      <c r="D640">
        <v>1</v>
      </c>
      <c r="E640">
        <v>0</v>
      </c>
      <c r="F640" s="5">
        <f>VLOOKUP($A640,'Dim SKU'!$A:$R,18,FALSE)</f>
        <v>0</v>
      </c>
      <c r="G640" s="5">
        <f>$C640*$F640</f>
        <v>0</v>
      </c>
      <c r="H640" s="5">
        <f>$D640*$F640</f>
        <v>0</v>
      </c>
      <c r="I640" s="5">
        <f>$E640*$F640</f>
        <v>0</v>
      </c>
      <c r="J640" s="6">
        <f>VLOOKUP($A640,'Dim SKU'!$A:$R,2,FALSE)</f>
        <v>0</v>
      </c>
      <c r="K640" s="6">
        <f>VLOOKUP($A640,'Dim SKU'!$A:$R,12,FALSE)</f>
        <v>0</v>
      </c>
      <c r="L640" s="7">
        <f>VLOOKUP($A640,'Dim SKU'!$A:$R,14,FALSE)</f>
        <v>0</v>
      </c>
      <c r="M640" s="7">
        <f>YEAR($B640)</f>
        <v>0</v>
      </c>
    </row>
    <row r="641" spans="1:13">
      <c r="A641" t="s">
        <v>336</v>
      </c>
      <c r="B641" s="4">
        <v>44211</v>
      </c>
      <c r="C641">
        <v>3</v>
      </c>
      <c r="D641">
        <v>2</v>
      </c>
      <c r="E641">
        <v>0</v>
      </c>
      <c r="F641" s="5">
        <f>VLOOKUP($A641,'Dim SKU'!$A:$R,18,FALSE)</f>
        <v>0</v>
      </c>
      <c r="G641" s="5">
        <f>$C641*$F641</f>
        <v>0</v>
      </c>
      <c r="H641" s="5">
        <f>$D641*$F641</f>
        <v>0</v>
      </c>
      <c r="I641" s="5">
        <f>$E641*$F641</f>
        <v>0</v>
      </c>
      <c r="J641" s="6">
        <f>VLOOKUP($A641,'Dim SKU'!$A:$R,2,FALSE)</f>
        <v>0</v>
      </c>
      <c r="K641" s="6">
        <f>VLOOKUP($A641,'Dim SKU'!$A:$R,12,FALSE)</f>
        <v>0</v>
      </c>
      <c r="L641" s="7">
        <f>VLOOKUP($A641,'Dim SKU'!$A:$R,14,FALSE)</f>
        <v>0</v>
      </c>
      <c r="M641" s="7">
        <f>YEAR($B641)</f>
        <v>0</v>
      </c>
    </row>
    <row r="642" spans="1:13">
      <c r="A642" t="s">
        <v>337</v>
      </c>
      <c r="B642" s="4">
        <v>44211</v>
      </c>
      <c r="C642">
        <v>2</v>
      </c>
      <c r="D642">
        <v>1</v>
      </c>
      <c r="E642">
        <v>0</v>
      </c>
      <c r="F642" s="5">
        <f>VLOOKUP($A642,'Dim SKU'!$A:$R,18,FALSE)</f>
        <v>0</v>
      </c>
      <c r="G642" s="5">
        <f>$C642*$F642</f>
        <v>0</v>
      </c>
      <c r="H642" s="5">
        <f>$D642*$F642</f>
        <v>0</v>
      </c>
      <c r="I642" s="5">
        <f>$E642*$F642</f>
        <v>0</v>
      </c>
      <c r="J642" s="6">
        <f>VLOOKUP($A642,'Dim SKU'!$A:$R,2,FALSE)</f>
        <v>0</v>
      </c>
      <c r="K642" s="6">
        <f>VLOOKUP($A642,'Dim SKU'!$A:$R,12,FALSE)</f>
        <v>0</v>
      </c>
      <c r="L642" s="7">
        <f>VLOOKUP($A642,'Dim SKU'!$A:$R,14,FALSE)</f>
        <v>0</v>
      </c>
      <c r="M642" s="7">
        <f>YEAR($B642)</f>
        <v>0</v>
      </c>
    </row>
    <row r="643" spans="1:13">
      <c r="A643" t="s">
        <v>338</v>
      </c>
      <c r="B643" s="4">
        <v>44211</v>
      </c>
      <c r="C643">
        <v>1</v>
      </c>
      <c r="D643">
        <v>1</v>
      </c>
      <c r="E643">
        <v>0</v>
      </c>
      <c r="F643" s="5">
        <f>VLOOKUP($A643,'Dim SKU'!$A:$R,18,FALSE)</f>
        <v>0</v>
      </c>
      <c r="G643" s="5">
        <f>$C643*$F643</f>
        <v>0</v>
      </c>
      <c r="H643" s="5">
        <f>$D643*$F643</f>
        <v>0</v>
      </c>
      <c r="I643" s="5">
        <f>$E643*$F643</f>
        <v>0</v>
      </c>
      <c r="J643" s="6">
        <f>VLOOKUP($A643,'Dim SKU'!$A:$R,2,FALSE)</f>
        <v>0</v>
      </c>
      <c r="K643" s="6">
        <f>VLOOKUP($A643,'Dim SKU'!$A:$R,12,FALSE)</f>
        <v>0</v>
      </c>
      <c r="L643" s="7">
        <f>VLOOKUP($A643,'Dim SKU'!$A:$R,14,FALSE)</f>
        <v>0</v>
      </c>
      <c r="M643" s="7">
        <f>YEAR($B643)</f>
        <v>0</v>
      </c>
    </row>
    <row r="644" spans="1:13">
      <c r="A644" t="s">
        <v>339</v>
      </c>
      <c r="B644" s="4">
        <v>44211</v>
      </c>
      <c r="C644">
        <v>2</v>
      </c>
      <c r="D644">
        <v>1</v>
      </c>
      <c r="E644">
        <v>0</v>
      </c>
      <c r="F644" s="5">
        <f>VLOOKUP($A644,'Dim SKU'!$A:$R,18,FALSE)</f>
        <v>0</v>
      </c>
      <c r="G644" s="5">
        <f>$C644*$F644</f>
        <v>0</v>
      </c>
      <c r="H644" s="5">
        <f>$D644*$F644</f>
        <v>0</v>
      </c>
      <c r="I644" s="5">
        <f>$E644*$F644</f>
        <v>0</v>
      </c>
      <c r="J644" s="6">
        <f>VLOOKUP($A644,'Dim SKU'!$A:$R,2,FALSE)</f>
        <v>0</v>
      </c>
      <c r="K644" s="6">
        <f>VLOOKUP($A644,'Dim SKU'!$A:$R,12,FALSE)</f>
        <v>0</v>
      </c>
      <c r="L644" s="7">
        <f>VLOOKUP($A644,'Dim SKU'!$A:$R,14,FALSE)</f>
        <v>0</v>
      </c>
      <c r="M644" s="7">
        <f>YEAR($B644)</f>
        <v>0</v>
      </c>
    </row>
    <row r="645" spans="1:13">
      <c r="A645" t="s">
        <v>340</v>
      </c>
      <c r="B645" s="4">
        <v>44211</v>
      </c>
      <c r="C645">
        <v>1</v>
      </c>
      <c r="D645">
        <v>1</v>
      </c>
      <c r="E645">
        <v>0</v>
      </c>
      <c r="F645" s="5">
        <f>VLOOKUP($A645,'Dim SKU'!$A:$R,18,FALSE)</f>
        <v>0</v>
      </c>
      <c r="G645" s="5">
        <f>$C645*$F645</f>
        <v>0</v>
      </c>
      <c r="H645" s="5">
        <f>$D645*$F645</f>
        <v>0</v>
      </c>
      <c r="I645" s="5">
        <f>$E645*$F645</f>
        <v>0</v>
      </c>
      <c r="J645" s="6">
        <f>VLOOKUP($A645,'Dim SKU'!$A:$R,2,FALSE)</f>
        <v>0</v>
      </c>
      <c r="K645" s="6">
        <f>VLOOKUP($A645,'Dim SKU'!$A:$R,12,FALSE)</f>
        <v>0</v>
      </c>
      <c r="L645" s="7">
        <f>VLOOKUP($A645,'Dim SKU'!$A:$R,14,FALSE)</f>
        <v>0</v>
      </c>
      <c r="M645" s="7">
        <f>YEAR($B645)</f>
        <v>0</v>
      </c>
    </row>
    <row r="646" spans="1:13">
      <c r="A646" t="s">
        <v>341</v>
      </c>
      <c r="B646" s="4">
        <v>44211</v>
      </c>
      <c r="C646">
        <v>1</v>
      </c>
      <c r="D646">
        <v>0</v>
      </c>
      <c r="E646">
        <v>0</v>
      </c>
      <c r="F646" s="5">
        <f>VLOOKUP($A646,'Dim SKU'!$A:$R,18,FALSE)</f>
        <v>0</v>
      </c>
      <c r="G646" s="5">
        <f>$C646*$F646</f>
        <v>0</v>
      </c>
      <c r="H646" s="5">
        <f>$D646*$F646</f>
        <v>0</v>
      </c>
      <c r="I646" s="5">
        <f>$E646*$F646</f>
        <v>0</v>
      </c>
      <c r="J646" s="6">
        <f>VLOOKUP($A646,'Dim SKU'!$A:$R,2,FALSE)</f>
        <v>0</v>
      </c>
      <c r="K646" s="6">
        <f>VLOOKUP($A646,'Dim SKU'!$A:$R,12,FALSE)</f>
        <v>0</v>
      </c>
      <c r="L646" s="7">
        <f>VLOOKUP($A646,'Dim SKU'!$A:$R,14,FALSE)</f>
        <v>0</v>
      </c>
      <c r="M646" s="7">
        <f>YEAR($B646)</f>
        <v>0</v>
      </c>
    </row>
    <row r="647" spans="1:13">
      <c r="A647" t="s">
        <v>342</v>
      </c>
      <c r="B647" s="4">
        <v>44211</v>
      </c>
      <c r="C647">
        <v>41</v>
      </c>
      <c r="D647">
        <v>28</v>
      </c>
      <c r="E647">
        <v>1</v>
      </c>
      <c r="F647" s="5">
        <f>VLOOKUP($A647,'Dim SKU'!$A:$R,18,FALSE)</f>
        <v>0</v>
      </c>
      <c r="G647" s="5">
        <f>$C647*$F647</f>
        <v>0</v>
      </c>
      <c r="H647" s="5">
        <f>$D647*$F647</f>
        <v>0</v>
      </c>
      <c r="I647" s="5">
        <f>$E647*$F647</f>
        <v>0</v>
      </c>
      <c r="J647" s="6">
        <f>VLOOKUP($A647,'Dim SKU'!$A:$R,2,FALSE)</f>
        <v>0</v>
      </c>
      <c r="K647" s="6">
        <f>VLOOKUP($A647,'Dim SKU'!$A:$R,12,FALSE)</f>
        <v>0</v>
      </c>
      <c r="L647" s="7">
        <f>VLOOKUP($A647,'Dim SKU'!$A:$R,14,FALSE)</f>
        <v>0</v>
      </c>
      <c r="M647" s="7">
        <f>YEAR($B647)</f>
        <v>0</v>
      </c>
    </row>
    <row r="648" spans="1:13">
      <c r="A648" t="s">
        <v>343</v>
      </c>
      <c r="B648" s="4">
        <v>44211</v>
      </c>
      <c r="C648">
        <v>25</v>
      </c>
      <c r="D648">
        <v>17</v>
      </c>
      <c r="E648">
        <v>1</v>
      </c>
      <c r="F648" s="5">
        <f>VLOOKUP($A648,'Dim SKU'!$A:$R,18,FALSE)</f>
        <v>0</v>
      </c>
      <c r="G648" s="5">
        <f>$C648*$F648</f>
        <v>0</v>
      </c>
      <c r="H648" s="5">
        <f>$D648*$F648</f>
        <v>0</v>
      </c>
      <c r="I648" s="5">
        <f>$E648*$F648</f>
        <v>0</v>
      </c>
      <c r="J648" s="6">
        <f>VLOOKUP($A648,'Dim SKU'!$A:$R,2,FALSE)</f>
        <v>0</v>
      </c>
      <c r="K648" s="6">
        <f>VLOOKUP($A648,'Dim SKU'!$A:$R,12,FALSE)</f>
        <v>0</v>
      </c>
      <c r="L648" s="7">
        <f>VLOOKUP($A648,'Dim SKU'!$A:$R,14,FALSE)</f>
        <v>0</v>
      </c>
      <c r="M648" s="7">
        <f>YEAR($B648)</f>
        <v>0</v>
      </c>
    </row>
    <row r="649" spans="1:13">
      <c r="A649" t="s">
        <v>344</v>
      </c>
      <c r="B649" s="4">
        <v>44211</v>
      </c>
      <c r="C649">
        <v>16</v>
      </c>
      <c r="D649">
        <v>11</v>
      </c>
      <c r="E649">
        <v>0</v>
      </c>
      <c r="F649" s="5">
        <f>VLOOKUP($A649,'Dim SKU'!$A:$R,18,FALSE)</f>
        <v>0</v>
      </c>
      <c r="G649" s="5">
        <f>$C649*$F649</f>
        <v>0</v>
      </c>
      <c r="H649" s="5">
        <f>$D649*$F649</f>
        <v>0</v>
      </c>
      <c r="I649" s="5">
        <f>$E649*$F649</f>
        <v>0</v>
      </c>
      <c r="J649" s="6">
        <f>VLOOKUP($A649,'Dim SKU'!$A:$R,2,FALSE)</f>
        <v>0</v>
      </c>
      <c r="K649" s="6">
        <f>VLOOKUP($A649,'Dim SKU'!$A:$R,12,FALSE)</f>
        <v>0</v>
      </c>
      <c r="L649" s="7">
        <f>VLOOKUP($A649,'Dim SKU'!$A:$R,14,FALSE)</f>
        <v>0</v>
      </c>
      <c r="M649" s="7">
        <f>YEAR($B649)</f>
        <v>0</v>
      </c>
    </row>
    <row r="650" spans="1:13">
      <c r="A650" t="s">
        <v>345</v>
      </c>
      <c r="B650" s="4">
        <v>44211</v>
      </c>
      <c r="C650">
        <v>2</v>
      </c>
      <c r="D650">
        <v>1</v>
      </c>
      <c r="E650">
        <v>0</v>
      </c>
      <c r="F650" s="5">
        <f>VLOOKUP($A650,'Dim SKU'!$A:$R,18,FALSE)</f>
        <v>0</v>
      </c>
      <c r="G650" s="5">
        <f>$C650*$F650</f>
        <v>0</v>
      </c>
      <c r="H650" s="5">
        <f>$D650*$F650</f>
        <v>0</v>
      </c>
      <c r="I650" s="5">
        <f>$E650*$F650</f>
        <v>0</v>
      </c>
      <c r="J650" s="6">
        <f>VLOOKUP($A650,'Dim SKU'!$A:$R,2,FALSE)</f>
        <v>0</v>
      </c>
      <c r="K650" s="6">
        <f>VLOOKUP($A650,'Dim SKU'!$A:$R,12,FALSE)</f>
        <v>0</v>
      </c>
      <c r="L650" s="7">
        <f>VLOOKUP($A650,'Dim SKU'!$A:$R,14,FALSE)</f>
        <v>0</v>
      </c>
      <c r="M650" s="7">
        <f>YEAR($B650)</f>
        <v>0</v>
      </c>
    </row>
    <row r="651" spans="1:13">
      <c r="A651" t="s">
        <v>346</v>
      </c>
      <c r="B651" s="4">
        <v>44211</v>
      </c>
      <c r="C651">
        <v>1</v>
      </c>
      <c r="D651">
        <v>1</v>
      </c>
      <c r="E651">
        <v>0</v>
      </c>
      <c r="F651" s="5">
        <f>VLOOKUP($A651,'Dim SKU'!$A:$R,18,FALSE)</f>
        <v>0</v>
      </c>
      <c r="G651" s="5">
        <f>$C651*$F651</f>
        <v>0</v>
      </c>
      <c r="H651" s="5">
        <f>$D651*$F651</f>
        <v>0</v>
      </c>
      <c r="I651" s="5">
        <f>$E651*$F651</f>
        <v>0</v>
      </c>
      <c r="J651" s="6">
        <f>VLOOKUP($A651,'Dim SKU'!$A:$R,2,FALSE)</f>
        <v>0</v>
      </c>
      <c r="K651" s="6">
        <f>VLOOKUP($A651,'Dim SKU'!$A:$R,12,FALSE)</f>
        <v>0</v>
      </c>
      <c r="L651" s="7">
        <f>VLOOKUP($A651,'Dim SKU'!$A:$R,14,FALSE)</f>
        <v>0</v>
      </c>
      <c r="M651" s="7">
        <f>YEAR($B651)</f>
        <v>0</v>
      </c>
    </row>
    <row r="652" spans="1:13">
      <c r="A652" t="s">
        <v>347</v>
      </c>
      <c r="B652" s="4">
        <v>44211</v>
      </c>
      <c r="C652">
        <v>1</v>
      </c>
      <c r="D652">
        <v>1</v>
      </c>
      <c r="E652">
        <v>0</v>
      </c>
      <c r="F652" s="5">
        <f>VLOOKUP($A652,'Dim SKU'!$A:$R,18,FALSE)</f>
        <v>0</v>
      </c>
      <c r="G652" s="5">
        <f>$C652*$F652</f>
        <v>0</v>
      </c>
      <c r="H652" s="5">
        <f>$D652*$F652</f>
        <v>0</v>
      </c>
      <c r="I652" s="5">
        <f>$E652*$F652</f>
        <v>0</v>
      </c>
      <c r="J652" s="6">
        <f>VLOOKUP($A652,'Dim SKU'!$A:$R,2,FALSE)</f>
        <v>0</v>
      </c>
      <c r="K652" s="6">
        <f>VLOOKUP($A652,'Dim SKU'!$A:$R,12,FALSE)</f>
        <v>0</v>
      </c>
      <c r="L652" s="7">
        <f>VLOOKUP($A652,'Dim SKU'!$A:$R,14,FALSE)</f>
        <v>0</v>
      </c>
      <c r="M652" s="7">
        <f>YEAR($B652)</f>
        <v>0</v>
      </c>
    </row>
    <row r="653" spans="1:13">
      <c r="A653" t="s">
        <v>348</v>
      </c>
      <c r="B653" s="4">
        <v>44211</v>
      </c>
      <c r="C653">
        <v>3</v>
      </c>
      <c r="D653">
        <v>2</v>
      </c>
      <c r="E653">
        <v>0</v>
      </c>
      <c r="F653" s="5">
        <f>VLOOKUP($A653,'Dim SKU'!$A:$R,18,FALSE)</f>
        <v>0</v>
      </c>
      <c r="G653" s="5">
        <f>$C653*$F653</f>
        <v>0</v>
      </c>
      <c r="H653" s="5">
        <f>$D653*$F653</f>
        <v>0</v>
      </c>
      <c r="I653" s="5">
        <f>$E653*$F653</f>
        <v>0</v>
      </c>
      <c r="J653" s="6">
        <f>VLOOKUP($A653,'Dim SKU'!$A:$R,2,FALSE)</f>
        <v>0</v>
      </c>
      <c r="K653" s="6">
        <f>VLOOKUP($A653,'Dim SKU'!$A:$R,12,FALSE)</f>
        <v>0</v>
      </c>
      <c r="L653" s="7">
        <f>VLOOKUP($A653,'Dim SKU'!$A:$R,14,FALSE)</f>
        <v>0</v>
      </c>
      <c r="M653" s="7">
        <f>YEAR($B653)</f>
        <v>0</v>
      </c>
    </row>
    <row r="654" spans="1:13">
      <c r="A654" t="s">
        <v>349</v>
      </c>
      <c r="B654" s="4">
        <v>44211</v>
      </c>
      <c r="C654">
        <v>1</v>
      </c>
      <c r="D654">
        <v>1</v>
      </c>
      <c r="E654">
        <v>0</v>
      </c>
      <c r="F654" s="5">
        <f>VLOOKUP($A654,'Dim SKU'!$A:$R,18,FALSE)</f>
        <v>0</v>
      </c>
      <c r="G654" s="5">
        <f>$C654*$F654</f>
        <v>0</v>
      </c>
      <c r="H654" s="5">
        <f>$D654*$F654</f>
        <v>0</v>
      </c>
      <c r="I654" s="5">
        <f>$E654*$F654</f>
        <v>0</v>
      </c>
      <c r="J654" s="6">
        <f>VLOOKUP($A654,'Dim SKU'!$A:$R,2,FALSE)</f>
        <v>0</v>
      </c>
      <c r="K654" s="6">
        <f>VLOOKUP($A654,'Dim SKU'!$A:$R,12,FALSE)</f>
        <v>0</v>
      </c>
      <c r="L654" s="7">
        <f>VLOOKUP($A654,'Dim SKU'!$A:$R,14,FALSE)</f>
        <v>0</v>
      </c>
      <c r="M654" s="7">
        <f>YEAR($B654)</f>
        <v>0</v>
      </c>
    </row>
    <row r="655" spans="1:13">
      <c r="A655" t="s">
        <v>350</v>
      </c>
      <c r="B655" s="4">
        <v>44211</v>
      </c>
      <c r="C655">
        <v>1</v>
      </c>
      <c r="D655">
        <v>1</v>
      </c>
      <c r="E655">
        <v>0</v>
      </c>
      <c r="F655" s="5">
        <f>VLOOKUP($A655,'Dim SKU'!$A:$R,18,FALSE)</f>
        <v>0</v>
      </c>
      <c r="G655" s="5">
        <f>$C655*$F655</f>
        <v>0</v>
      </c>
      <c r="H655" s="5">
        <f>$D655*$F655</f>
        <v>0</v>
      </c>
      <c r="I655" s="5">
        <f>$E655*$F655</f>
        <v>0</v>
      </c>
      <c r="J655" s="6">
        <f>VLOOKUP($A655,'Dim SKU'!$A:$R,2,FALSE)</f>
        <v>0</v>
      </c>
      <c r="K655" s="6">
        <f>VLOOKUP($A655,'Dim SKU'!$A:$R,12,FALSE)</f>
        <v>0</v>
      </c>
      <c r="L655" s="7">
        <f>VLOOKUP($A655,'Dim SKU'!$A:$R,14,FALSE)</f>
        <v>0</v>
      </c>
      <c r="M655" s="7">
        <f>YEAR($B655)</f>
        <v>0</v>
      </c>
    </row>
    <row r="656" spans="1:13">
      <c r="A656" t="s">
        <v>351</v>
      </c>
      <c r="B656" s="4">
        <v>44211</v>
      </c>
      <c r="C656">
        <v>4</v>
      </c>
      <c r="D656">
        <v>3</v>
      </c>
      <c r="E656">
        <v>0</v>
      </c>
      <c r="F656" s="5">
        <f>VLOOKUP($A656,'Dim SKU'!$A:$R,18,FALSE)</f>
        <v>0</v>
      </c>
      <c r="G656" s="5">
        <f>$C656*$F656</f>
        <v>0</v>
      </c>
      <c r="H656" s="5">
        <f>$D656*$F656</f>
        <v>0</v>
      </c>
      <c r="I656" s="5">
        <f>$E656*$F656</f>
        <v>0</v>
      </c>
      <c r="J656" s="6">
        <f>VLOOKUP($A656,'Dim SKU'!$A:$R,2,FALSE)</f>
        <v>0</v>
      </c>
      <c r="K656" s="6">
        <f>VLOOKUP($A656,'Dim SKU'!$A:$R,12,FALSE)</f>
        <v>0</v>
      </c>
      <c r="L656" s="7">
        <f>VLOOKUP($A656,'Dim SKU'!$A:$R,14,FALSE)</f>
        <v>0</v>
      </c>
      <c r="M656" s="7">
        <f>YEAR($B656)</f>
        <v>0</v>
      </c>
    </row>
    <row r="657" spans="1:13">
      <c r="A657" t="s">
        <v>352</v>
      </c>
      <c r="B657" s="4">
        <v>44211</v>
      </c>
      <c r="C657">
        <v>2</v>
      </c>
      <c r="D657">
        <v>2</v>
      </c>
      <c r="E657">
        <v>0</v>
      </c>
      <c r="F657" s="5">
        <f>VLOOKUP($A657,'Dim SKU'!$A:$R,18,FALSE)</f>
        <v>0</v>
      </c>
      <c r="G657" s="5">
        <f>$C657*$F657</f>
        <v>0</v>
      </c>
      <c r="H657" s="5">
        <f>$D657*$F657</f>
        <v>0</v>
      </c>
      <c r="I657" s="5">
        <f>$E657*$F657</f>
        <v>0</v>
      </c>
      <c r="J657" s="6">
        <f>VLOOKUP($A657,'Dim SKU'!$A:$R,2,FALSE)</f>
        <v>0</v>
      </c>
      <c r="K657" s="6">
        <f>VLOOKUP($A657,'Dim SKU'!$A:$R,12,FALSE)</f>
        <v>0</v>
      </c>
      <c r="L657" s="7">
        <f>VLOOKUP($A657,'Dim SKU'!$A:$R,14,FALSE)</f>
        <v>0</v>
      </c>
      <c r="M657" s="7">
        <f>YEAR($B657)</f>
        <v>0</v>
      </c>
    </row>
    <row r="658" spans="1:13">
      <c r="A658" t="s">
        <v>353</v>
      </c>
      <c r="B658" s="4">
        <v>44211</v>
      </c>
      <c r="C658">
        <v>1</v>
      </c>
      <c r="D658">
        <v>1</v>
      </c>
      <c r="E658">
        <v>0</v>
      </c>
      <c r="F658" s="5">
        <f>VLOOKUP($A658,'Dim SKU'!$A:$R,18,FALSE)</f>
        <v>0</v>
      </c>
      <c r="G658" s="5">
        <f>$C658*$F658</f>
        <v>0</v>
      </c>
      <c r="H658" s="5">
        <f>$D658*$F658</f>
        <v>0</v>
      </c>
      <c r="I658" s="5">
        <f>$E658*$F658</f>
        <v>0</v>
      </c>
      <c r="J658" s="6">
        <f>VLOOKUP($A658,'Dim SKU'!$A:$R,2,FALSE)</f>
        <v>0</v>
      </c>
      <c r="K658" s="6">
        <f>VLOOKUP($A658,'Dim SKU'!$A:$R,12,FALSE)</f>
        <v>0</v>
      </c>
      <c r="L658" s="7">
        <f>VLOOKUP($A658,'Dim SKU'!$A:$R,14,FALSE)</f>
        <v>0</v>
      </c>
      <c r="M658" s="7">
        <f>YEAR($B658)</f>
        <v>0</v>
      </c>
    </row>
    <row r="659" spans="1:13">
      <c r="A659" t="s">
        <v>354</v>
      </c>
      <c r="B659" s="4">
        <v>44211</v>
      </c>
      <c r="C659">
        <v>4</v>
      </c>
      <c r="D659">
        <v>3</v>
      </c>
      <c r="E659">
        <v>1</v>
      </c>
      <c r="F659" s="5">
        <f>VLOOKUP($A659,'Dim SKU'!$A:$R,18,FALSE)</f>
        <v>0</v>
      </c>
      <c r="G659" s="5">
        <f>$C659*$F659</f>
        <v>0</v>
      </c>
      <c r="H659" s="5">
        <f>$D659*$F659</f>
        <v>0</v>
      </c>
      <c r="I659" s="5">
        <f>$E659*$F659</f>
        <v>0</v>
      </c>
      <c r="J659" s="6">
        <f>VLOOKUP($A659,'Dim SKU'!$A:$R,2,FALSE)</f>
        <v>0</v>
      </c>
      <c r="K659" s="6">
        <f>VLOOKUP($A659,'Dim SKU'!$A:$R,12,FALSE)</f>
        <v>0</v>
      </c>
      <c r="L659" s="7">
        <f>VLOOKUP($A659,'Dim SKU'!$A:$R,14,FALSE)</f>
        <v>0</v>
      </c>
      <c r="M659" s="7">
        <f>YEAR($B659)</f>
        <v>0</v>
      </c>
    </row>
    <row r="660" spans="1:13">
      <c r="A660" t="s">
        <v>355</v>
      </c>
      <c r="B660" s="4">
        <v>44211</v>
      </c>
      <c r="C660">
        <v>2</v>
      </c>
      <c r="D660">
        <v>2</v>
      </c>
      <c r="E660">
        <v>0</v>
      </c>
      <c r="F660" s="5">
        <f>VLOOKUP($A660,'Dim SKU'!$A:$R,18,FALSE)</f>
        <v>0</v>
      </c>
      <c r="G660" s="5">
        <f>$C660*$F660</f>
        <v>0</v>
      </c>
      <c r="H660" s="5">
        <f>$D660*$F660</f>
        <v>0</v>
      </c>
      <c r="I660" s="5">
        <f>$E660*$F660</f>
        <v>0</v>
      </c>
      <c r="J660" s="6">
        <f>VLOOKUP($A660,'Dim SKU'!$A:$R,2,FALSE)</f>
        <v>0</v>
      </c>
      <c r="K660" s="6">
        <f>VLOOKUP($A660,'Dim SKU'!$A:$R,12,FALSE)</f>
        <v>0</v>
      </c>
      <c r="L660" s="7">
        <f>VLOOKUP($A660,'Dim SKU'!$A:$R,14,FALSE)</f>
        <v>0</v>
      </c>
      <c r="M660" s="7">
        <f>YEAR($B660)</f>
        <v>0</v>
      </c>
    </row>
    <row r="661" spans="1:13">
      <c r="A661" t="s">
        <v>356</v>
      </c>
      <c r="B661" s="4">
        <v>44211</v>
      </c>
      <c r="C661">
        <v>2</v>
      </c>
      <c r="D661">
        <v>1</v>
      </c>
      <c r="E661">
        <v>0</v>
      </c>
      <c r="F661" s="5">
        <f>VLOOKUP($A661,'Dim SKU'!$A:$R,18,FALSE)</f>
        <v>0</v>
      </c>
      <c r="G661" s="5">
        <f>$C661*$F661</f>
        <v>0</v>
      </c>
      <c r="H661" s="5">
        <f>$D661*$F661</f>
        <v>0</v>
      </c>
      <c r="I661" s="5">
        <f>$E661*$F661</f>
        <v>0</v>
      </c>
      <c r="J661" s="6">
        <f>VLOOKUP($A661,'Dim SKU'!$A:$R,2,FALSE)</f>
        <v>0</v>
      </c>
      <c r="K661" s="6">
        <f>VLOOKUP($A661,'Dim SKU'!$A:$R,12,FALSE)</f>
        <v>0</v>
      </c>
      <c r="L661" s="7">
        <f>VLOOKUP($A661,'Dim SKU'!$A:$R,14,FALSE)</f>
        <v>0</v>
      </c>
      <c r="M661" s="7">
        <f>YEAR($B661)</f>
        <v>0</v>
      </c>
    </row>
    <row r="662" spans="1:13">
      <c r="A662" t="s">
        <v>357</v>
      </c>
      <c r="B662" s="4">
        <v>44211</v>
      </c>
      <c r="C662">
        <v>4</v>
      </c>
      <c r="D662">
        <v>3</v>
      </c>
      <c r="E662">
        <v>0</v>
      </c>
      <c r="F662" s="5">
        <f>VLOOKUP($A662,'Dim SKU'!$A:$R,18,FALSE)</f>
        <v>0</v>
      </c>
      <c r="G662" s="5">
        <f>$C662*$F662</f>
        <v>0</v>
      </c>
      <c r="H662" s="5">
        <f>$D662*$F662</f>
        <v>0</v>
      </c>
      <c r="I662" s="5">
        <f>$E662*$F662</f>
        <v>0</v>
      </c>
      <c r="J662" s="6">
        <f>VLOOKUP($A662,'Dim SKU'!$A:$R,2,FALSE)</f>
        <v>0</v>
      </c>
      <c r="K662" s="6">
        <f>VLOOKUP($A662,'Dim SKU'!$A:$R,12,FALSE)</f>
        <v>0</v>
      </c>
      <c r="L662" s="7">
        <f>VLOOKUP($A662,'Dim SKU'!$A:$R,14,FALSE)</f>
        <v>0</v>
      </c>
      <c r="M662" s="7">
        <f>YEAR($B662)</f>
        <v>0</v>
      </c>
    </row>
    <row r="663" spans="1:13">
      <c r="A663" t="s">
        <v>358</v>
      </c>
      <c r="B663" s="4">
        <v>44211</v>
      </c>
      <c r="C663">
        <v>2</v>
      </c>
      <c r="D663">
        <v>2</v>
      </c>
      <c r="E663">
        <v>0</v>
      </c>
      <c r="F663" s="5">
        <f>VLOOKUP($A663,'Dim SKU'!$A:$R,18,FALSE)</f>
        <v>0</v>
      </c>
      <c r="G663" s="5">
        <f>$C663*$F663</f>
        <v>0</v>
      </c>
      <c r="H663" s="5">
        <f>$D663*$F663</f>
        <v>0</v>
      </c>
      <c r="I663" s="5">
        <f>$E663*$F663</f>
        <v>0</v>
      </c>
      <c r="J663" s="6">
        <f>VLOOKUP($A663,'Dim SKU'!$A:$R,2,FALSE)</f>
        <v>0</v>
      </c>
      <c r="K663" s="6">
        <f>VLOOKUP($A663,'Dim SKU'!$A:$R,12,FALSE)</f>
        <v>0</v>
      </c>
      <c r="L663" s="7">
        <f>VLOOKUP($A663,'Dim SKU'!$A:$R,14,FALSE)</f>
        <v>0</v>
      </c>
      <c r="M663" s="7">
        <f>YEAR($B663)</f>
        <v>0</v>
      </c>
    </row>
    <row r="664" spans="1:13">
      <c r="A664" t="s">
        <v>359</v>
      </c>
      <c r="B664" s="4">
        <v>44211</v>
      </c>
      <c r="C664">
        <v>2</v>
      </c>
      <c r="D664">
        <v>1</v>
      </c>
      <c r="E664">
        <v>0</v>
      </c>
      <c r="F664" s="5">
        <f>VLOOKUP($A664,'Dim SKU'!$A:$R,18,FALSE)</f>
        <v>0</v>
      </c>
      <c r="G664" s="5">
        <f>$C664*$F664</f>
        <v>0</v>
      </c>
      <c r="H664" s="5">
        <f>$D664*$F664</f>
        <v>0</v>
      </c>
      <c r="I664" s="5">
        <f>$E664*$F664</f>
        <v>0</v>
      </c>
      <c r="J664" s="6">
        <f>VLOOKUP($A664,'Dim SKU'!$A:$R,2,FALSE)</f>
        <v>0</v>
      </c>
      <c r="K664" s="6">
        <f>VLOOKUP($A664,'Dim SKU'!$A:$R,12,FALSE)</f>
        <v>0</v>
      </c>
      <c r="L664" s="7">
        <f>VLOOKUP($A664,'Dim SKU'!$A:$R,14,FALSE)</f>
        <v>0</v>
      </c>
      <c r="M664" s="7">
        <f>YEAR($B664)</f>
        <v>0</v>
      </c>
    </row>
    <row r="665" spans="1:13">
      <c r="A665" t="s">
        <v>360</v>
      </c>
      <c r="B665" s="4">
        <v>44211</v>
      </c>
      <c r="C665">
        <v>4</v>
      </c>
      <c r="D665">
        <v>3</v>
      </c>
      <c r="E665">
        <v>0</v>
      </c>
      <c r="F665" s="5">
        <f>VLOOKUP($A665,'Dim SKU'!$A:$R,18,FALSE)</f>
        <v>0</v>
      </c>
      <c r="G665" s="5">
        <f>$C665*$F665</f>
        <v>0</v>
      </c>
      <c r="H665" s="5">
        <f>$D665*$F665</f>
        <v>0</v>
      </c>
      <c r="I665" s="5">
        <f>$E665*$F665</f>
        <v>0</v>
      </c>
      <c r="J665" s="6">
        <f>VLOOKUP($A665,'Dim SKU'!$A:$R,2,FALSE)</f>
        <v>0</v>
      </c>
      <c r="K665" s="6">
        <f>VLOOKUP($A665,'Dim SKU'!$A:$R,12,FALSE)</f>
        <v>0</v>
      </c>
      <c r="L665" s="7">
        <f>VLOOKUP($A665,'Dim SKU'!$A:$R,14,FALSE)</f>
        <v>0</v>
      </c>
      <c r="M665" s="7">
        <f>YEAR($B665)</f>
        <v>0</v>
      </c>
    </row>
    <row r="666" spans="1:13">
      <c r="A666" t="s">
        <v>361</v>
      </c>
      <c r="B666" s="4">
        <v>44211</v>
      </c>
      <c r="C666">
        <v>2</v>
      </c>
      <c r="D666">
        <v>2</v>
      </c>
      <c r="E666">
        <v>0</v>
      </c>
      <c r="F666" s="5">
        <f>VLOOKUP($A666,'Dim SKU'!$A:$R,18,FALSE)</f>
        <v>0</v>
      </c>
      <c r="G666" s="5">
        <f>$C666*$F666</f>
        <v>0</v>
      </c>
      <c r="H666" s="5">
        <f>$D666*$F666</f>
        <v>0</v>
      </c>
      <c r="I666" s="5">
        <f>$E666*$F666</f>
        <v>0</v>
      </c>
      <c r="J666" s="6">
        <f>VLOOKUP($A666,'Dim SKU'!$A:$R,2,FALSE)</f>
        <v>0</v>
      </c>
      <c r="K666" s="6">
        <f>VLOOKUP($A666,'Dim SKU'!$A:$R,12,FALSE)</f>
        <v>0</v>
      </c>
      <c r="L666" s="7">
        <f>VLOOKUP($A666,'Dim SKU'!$A:$R,14,FALSE)</f>
        <v>0</v>
      </c>
      <c r="M666" s="7">
        <f>YEAR($B666)</f>
        <v>0</v>
      </c>
    </row>
    <row r="667" spans="1:13">
      <c r="A667" t="s">
        <v>362</v>
      </c>
      <c r="B667" s="4">
        <v>44211</v>
      </c>
      <c r="C667">
        <v>1</v>
      </c>
      <c r="D667">
        <v>1</v>
      </c>
      <c r="E667">
        <v>0</v>
      </c>
      <c r="F667" s="5">
        <f>VLOOKUP($A667,'Dim SKU'!$A:$R,18,FALSE)</f>
        <v>0</v>
      </c>
      <c r="G667" s="5">
        <f>$C667*$F667</f>
        <v>0</v>
      </c>
      <c r="H667" s="5">
        <f>$D667*$F667</f>
        <v>0</v>
      </c>
      <c r="I667" s="5">
        <f>$E667*$F667</f>
        <v>0</v>
      </c>
      <c r="J667" s="6">
        <f>VLOOKUP($A667,'Dim SKU'!$A:$R,2,FALSE)</f>
        <v>0</v>
      </c>
      <c r="K667" s="6">
        <f>VLOOKUP($A667,'Dim SKU'!$A:$R,12,FALSE)</f>
        <v>0</v>
      </c>
      <c r="L667" s="7">
        <f>VLOOKUP($A667,'Dim SKU'!$A:$R,14,FALSE)</f>
        <v>0</v>
      </c>
      <c r="M667" s="7">
        <f>YEAR($B667)</f>
        <v>0</v>
      </c>
    </row>
    <row r="668" spans="1:13">
      <c r="A668" t="s">
        <v>363</v>
      </c>
      <c r="B668" s="4">
        <v>44211</v>
      </c>
      <c r="C668">
        <v>3</v>
      </c>
      <c r="D668">
        <v>2</v>
      </c>
      <c r="E668">
        <v>0</v>
      </c>
      <c r="F668" s="5">
        <f>VLOOKUP($A668,'Dim SKU'!$A:$R,18,FALSE)</f>
        <v>0</v>
      </c>
      <c r="G668" s="5">
        <f>$C668*$F668</f>
        <v>0</v>
      </c>
      <c r="H668" s="5">
        <f>$D668*$F668</f>
        <v>0</v>
      </c>
      <c r="I668" s="5">
        <f>$E668*$F668</f>
        <v>0</v>
      </c>
      <c r="J668" s="6">
        <f>VLOOKUP($A668,'Dim SKU'!$A:$R,2,FALSE)</f>
        <v>0</v>
      </c>
      <c r="K668" s="6">
        <f>VLOOKUP($A668,'Dim SKU'!$A:$R,12,FALSE)</f>
        <v>0</v>
      </c>
      <c r="L668" s="7">
        <f>VLOOKUP($A668,'Dim SKU'!$A:$R,14,FALSE)</f>
        <v>0</v>
      </c>
      <c r="M668" s="7">
        <f>YEAR($B668)</f>
        <v>0</v>
      </c>
    </row>
    <row r="669" spans="1:13">
      <c r="A669" t="s">
        <v>364</v>
      </c>
      <c r="B669" s="4">
        <v>44211</v>
      </c>
      <c r="C669">
        <v>1</v>
      </c>
      <c r="D669">
        <v>1</v>
      </c>
      <c r="E669">
        <v>0</v>
      </c>
      <c r="F669" s="5">
        <f>VLOOKUP($A669,'Dim SKU'!$A:$R,18,FALSE)</f>
        <v>0</v>
      </c>
      <c r="G669" s="5">
        <f>$C669*$F669</f>
        <v>0</v>
      </c>
      <c r="H669" s="5">
        <f>$D669*$F669</f>
        <v>0</v>
      </c>
      <c r="I669" s="5">
        <f>$E669*$F669</f>
        <v>0</v>
      </c>
      <c r="J669" s="6">
        <f>VLOOKUP($A669,'Dim SKU'!$A:$R,2,FALSE)</f>
        <v>0</v>
      </c>
      <c r="K669" s="6">
        <f>VLOOKUP($A669,'Dim SKU'!$A:$R,12,FALSE)</f>
        <v>0</v>
      </c>
      <c r="L669" s="7">
        <f>VLOOKUP($A669,'Dim SKU'!$A:$R,14,FALSE)</f>
        <v>0</v>
      </c>
      <c r="M669" s="7">
        <f>YEAR($B669)</f>
        <v>0</v>
      </c>
    </row>
    <row r="670" spans="1:13">
      <c r="A670" t="s">
        <v>365</v>
      </c>
      <c r="B670" s="4">
        <v>44211</v>
      </c>
      <c r="C670">
        <v>1</v>
      </c>
      <c r="D670">
        <v>1</v>
      </c>
      <c r="E670">
        <v>0</v>
      </c>
      <c r="F670" s="5">
        <f>VLOOKUP($A670,'Dim SKU'!$A:$R,18,FALSE)</f>
        <v>0</v>
      </c>
      <c r="G670" s="5">
        <f>$C670*$F670</f>
        <v>0</v>
      </c>
      <c r="H670" s="5">
        <f>$D670*$F670</f>
        <v>0</v>
      </c>
      <c r="I670" s="5">
        <f>$E670*$F670</f>
        <v>0</v>
      </c>
      <c r="J670" s="6">
        <f>VLOOKUP($A670,'Dim SKU'!$A:$R,2,FALSE)</f>
        <v>0</v>
      </c>
      <c r="K670" s="6">
        <f>VLOOKUP($A670,'Dim SKU'!$A:$R,12,FALSE)</f>
        <v>0</v>
      </c>
      <c r="L670" s="7">
        <f>VLOOKUP($A670,'Dim SKU'!$A:$R,14,FALSE)</f>
        <v>0</v>
      </c>
      <c r="M670" s="7">
        <f>YEAR($B670)</f>
        <v>0</v>
      </c>
    </row>
    <row r="671" spans="1:13">
      <c r="A671" t="s">
        <v>366</v>
      </c>
      <c r="B671" s="4">
        <v>44211</v>
      </c>
      <c r="C671">
        <v>2</v>
      </c>
      <c r="D671">
        <v>1</v>
      </c>
      <c r="E671">
        <v>0</v>
      </c>
      <c r="F671" s="5">
        <f>VLOOKUP($A671,'Dim SKU'!$A:$R,18,FALSE)</f>
        <v>0</v>
      </c>
      <c r="G671" s="5">
        <f>$C671*$F671</f>
        <v>0</v>
      </c>
      <c r="H671" s="5">
        <f>$D671*$F671</f>
        <v>0</v>
      </c>
      <c r="I671" s="5">
        <f>$E671*$F671</f>
        <v>0</v>
      </c>
      <c r="J671" s="6">
        <f>VLOOKUP($A671,'Dim SKU'!$A:$R,2,FALSE)</f>
        <v>0</v>
      </c>
      <c r="K671" s="6">
        <f>VLOOKUP($A671,'Dim SKU'!$A:$R,12,FALSE)</f>
        <v>0</v>
      </c>
      <c r="L671" s="7">
        <f>VLOOKUP($A671,'Dim SKU'!$A:$R,14,FALSE)</f>
        <v>0</v>
      </c>
      <c r="M671" s="7">
        <f>YEAR($B671)</f>
        <v>0</v>
      </c>
    </row>
    <row r="672" spans="1:13">
      <c r="A672" t="s">
        <v>367</v>
      </c>
      <c r="B672" s="4">
        <v>44211</v>
      </c>
      <c r="C672">
        <v>1</v>
      </c>
      <c r="D672">
        <v>1</v>
      </c>
      <c r="E672">
        <v>0</v>
      </c>
      <c r="F672" s="5">
        <f>VLOOKUP($A672,'Dim SKU'!$A:$R,18,FALSE)</f>
        <v>0</v>
      </c>
      <c r="G672" s="5">
        <f>$C672*$F672</f>
        <v>0</v>
      </c>
      <c r="H672" s="5">
        <f>$D672*$F672</f>
        <v>0</v>
      </c>
      <c r="I672" s="5">
        <f>$E672*$F672</f>
        <v>0</v>
      </c>
      <c r="J672" s="6">
        <f>VLOOKUP($A672,'Dim SKU'!$A:$R,2,FALSE)</f>
        <v>0</v>
      </c>
      <c r="K672" s="6">
        <f>VLOOKUP($A672,'Dim SKU'!$A:$R,12,FALSE)</f>
        <v>0</v>
      </c>
      <c r="L672" s="7">
        <f>VLOOKUP($A672,'Dim SKU'!$A:$R,14,FALSE)</f>
        <v>0</v>
      </c>
      <c r="M672" s="7">
        <f>YEAR($B672)</f>
        <v>0</v>
      </c>
    </row>
    <row r="673" spans="1:13">
      <c r="A673" t="s">
        <v>368</v>
      </c>
      <c r="B673" s="4">
        <v>44211</v>
      </c>
      <c r="C673">
        <v>1</v>
      </c>
      <c r="D673">
        <v>0</v>
      </c>
      <c r="E673">
        <v>0</v>
      </c>
      <c r="F673" s="5">
        <f>VLOOKUP($A673,'Dim SKU'!$A:$R,18,FALSE)</f>
        <v>0</v>
      </c>
      <c r="G673" s="5">
        <f>$C673*$F673</f>
        <v>0</v>
      </c>
      <c r="H673" s="5">
        <f>$D673*$F673</f>
        <v>0</v>
      </c>
      <c r="I673" s="5">
        <f>$E673*$F673</f>
        <v>0</v>
      </c>
      <c r="J673" s="6">
        <f>VLOOKUP($A673,'Dim SKU'!$A:$R,2,FALSE)</f>
        <v>0</v>
      </c>
      <c r="K673" s="6">
        <f>VLOOKUP($A673,'Dim SKU'!$A:$R,12,FALSE)</f>
        <v>0</v>
      </c>
      <c r="L673" s="7">
        <f>VLOOKUP($A673,'Dim SKU'!$A:$R,14,FALSE)</f>
        <v>0</v>
      </c>
      <c r="M673" s="7">
        <f>YEAR($B673)</f>
        <v>0</v>
      </c>
    </row>
    <row r="674" spans="1:13">
      <c r="A674" t="s">
        <v>369</v>
      </c>
      <c r="B674" s="4">
        <v>44211</v>
      </c>
      <c r="C674">
        <v>2</v>
      </c>
      <c r="D674">
        <v>2</v>
      </c>
      <c r="E674">
        <v>0</v>
      </c>
      <c r="F674" s="5">
        <f>VLOOKUP($A674,'Dim SKU'!$A:$R,18,FALSE)</f>
        <v>0</v>
      </c>
      <c r="G674" s="5">
        <f>$C674*$F674</f>
        <v>0</v>
      </c>
      <c r="H674" s="5">
        <f>$D674*$F674</f>
        <v>0</v>
      </c>
      <c r="I674" s="5">
        <f>$E674*$F674</f>
        <v>0</v>
      </c>
      <c r="J674" s="6">
        <f>VLOOKUP($A674,'Dim SKU'!$A:$R,2,FALSE)</f>
        <v>0</v>
      </c>
      <c r="K674" s="6">
        <f>VLOOKUP($A674,'Dim SKU'!$A:$R,12,FALSE)</f>
        <v>0</v>
      </c>
      <c r="L674" s="7">
        <f>VLOOKUP($A674,'Dim SKU'!$A:$R,14,FALSE)</f>
        <v>0</v>
      </c>
      <c r="M674" s="7">
        <f>YEAR($B674)</f>
        <v>0</v>
      </c>
    </row>
    <row r="675" spans="1:13">
      <c r="A675" t="s">
        <v>370</v>
      </c>
      <c r="B675" s="4">
        <v>44211</v>
      </c>
      <c r="C675">
        <v>1</v>
      </c>
      <c r="D675">
        <v>1</v>
      </c>
      <c r="E675">
        <v>0</v>
      </c>
      <c r="F675" s="5">
        <f>VLOOKUP($A675,'Dim SKU'!$A:$R,18,FALSE)</f>
        <v>0</v>
      </c>
      <c r="G675" s="5">
        <f>$C675*$F675</f>
        <v>0</v>
      </c>
      <c r="H675" s="5">
        <f>$D675*$F675</f>
        <v>0</v>
      </c>
      <c r="I675" s="5">
        <f>$E675*$F675</f>
        <v>0</v>
      </c>
      <c r="J675" s="6">
        <f>VLOOKUP($A675,'Dim SKU'!$A:$R,2,FALSE)</f>
        <v>0</v>
      </c>
      <c r="K675" s="6">
        <f>VLOOKUP($A675,'Dim SKU'!$A:$R,12,FALSE)</f>
        <v>0</v>
      </c>
      <c r="L675" s="7">
        <f>VLOOKUP($A675,'Dim SKU'!$A:$R,14,FALSE)</f>
        <v>0</v>
      </c>
      <c r="M675" s="7">
        <f>YEAR($B675)</f>
        <v>0</v>
      </c>
    </row>
    <row r="676" spans="1:13">
      <c r="A676" t="s">
        <v>371</v>
      </c>
      <c r="B676" s="4">
        <v>44211</v>
      </c>
      <c r="C676">
        <v>1</v>
      </c>
      <c r="D676">
        <v>1</v>
      </c>
      <c r="E676">
        <v>0</v>
      </c>
      <c r="F676" s="5">
        <f>VLOOKUP($A676,'Dim SKU'!$A:$R,18,FALSE)</f>
        <v>0</v>
      </c>
      <c r="G676" s="5">
        <f>$C676*$F676</f>
        <v>0</v>
      </c>
      <c r="H676" s="5">
        <f>$D676*$F676</f>
        <v>0</v>
      </c>
      <c r="I676" s="5">
        <f>$E676*$F676</f>
        <v>0</v>
      </c>
      <c r="J676" s="6">
        <f>VLOOKUP($A676,'Dim SKU'!$A:$R,2,FALSE)</f>
        <v>0</v>
      </c>
      <c r="K676" s="6">
        <f>VLOOKUP($A676,'Dim SKU'!$A:$R,12,FALSE)</f>
        <v>0</v>
      </c>
      <c r="L676" s="7">
        <f>VLOOKUP($A676,'Dim SKU'!$A:$R,14,FALSE)</f>
        <v>0</v>
      </c>
      <c r="M676" s="7">
        <f>YEAR($B676)</f>
        <v>0</v>
      </c>
    </row>
    <row r="677" spans="1:13">
      <c r="A677" t="s">
        <v>372</v>
      </c>
      <c r="B677" s="4">
        <v>44211</v>
      </c>
      <c r="C677">
        <v>3</v>
      </c>
      <c r="D677">
        <v>2</v>
      </c>
      <c r="E677">
        <v>0</v>
      </c>
      <c r="F677" s="5">
        <f>VLOOKUP($A677,'Dim SKU'!$A:$R,18,FALSE)</f>
        <v>0</v>
      </c>
      <c r="G677" s="5">
        <f>$C677*$F677</f>
        <v>0</v>
      </c>
      <c r="H677" s="5">
        <f>$D677*$F677</f>
        <v>0</v>
      </c>
      <c r="I677" s="5">
        <f>$E677*$F677</f>
        <v>0</v>
      </c>
      <c r="J677" s="6">
        <f>VLOOKUP($A677,'Dim SKU'!$A:$R,2,FALSE)</f>
        <v>0</v>
      </c>
      <c r="K677" s="6">
        <f>VLOOKUP($A677,'Dim SKU'!$A:$R,12,FALSE)</f>
        <v>0</v>
      </c>
      <c r="L677" s="7">
        <f>VLOOKUP($A677,'Dim SKU'!$A:$R,14,FALSE)</f>
        <v>0</v>
      </c>
      <c r="M677" s="7">
        <f>YEAR($B677)</f>
        <v>0</v>
      </c>
    </row>
    <row r="678" spans="1:13">
      <c r="A678" t="s">
        <v>373</v>
      </c>
      <c r="B678" s="4">
        <v>44211</v>
      </c>
      <c r="C678">
        <v>2</v>
      </c>
      <c r="D678">
        <v>1</v>
      </c>
      <c r="E678">
        <v>0</v>
      </c>
      <c r="F678" s="5">
        <f>VLOOKUP($A678,'Dim SKU'!$A:$R,18,FALSE)</f>
        <v>0</v>
      </c>
      <c r="G678" s="5">
        <f>$C678*$F678</f>
        <v>0</v>
      </c>
      <c r="H678" s="5">
        <f>$D678*$F678</f>
        <v>0</v>
      </c>
      <c r="I678" s="5">
        <f>$E678*$F678</f>
        <v>0</v>
      </c>
      <c r="J678" s="6">
        <f>VLOOKUP($A678,'Dim SKU'!$A:$R,2,FALSE)</f>
        <v>0</v>
      </c>
      <c r="K678" s="6">
        <f>VLOOKUP($A678,'Dim SKU'!$A:$R,12,FALSE)</f>
        <v>0</v>
      </c>
      <c r="L678" s="7">
        <f>VLOOKUP($A678,'Dim SKU'!$A:$R,14,FALSE)</f>
        <v>0</v>
      </c>
      <c r="M678" s="7">
        <f>YEAR($B678)</f>
        <v>0</v>
      </c>
    </row>
    <row r="679" spans="1:13">
      <c r="A679" t="s">
        <v>374</v>
      </c>
      <c r="B679" s="4">
        <v>44211</v>
      </c>
      <c r="C679">
        <v>1</v>
      </c>
      <c r="D679">
        <v>1</v>
      </c>
      <c r="E679">
        <v>0</v>
      </c>
      <c r="F679" s="5">
        <f>VLOOKUP($A679,'Dim SKU'!$A:$R,18,FALSE)</f>
        <v>0</v>
      </c>
      <c r="G679" s="5">
        <f>$C679*$F679</f>
        <v>0</v>
      </c>
      <c r="H679" s="5">
        <f>$D679*$F679</f>
        <v>0</v>
      </c>
      <c r="I679" s="5">
        <f>$E679*$F679</f>
        <v>0</v>
      </c>
      <c r="J679" s="6">
        <f>VLOOKUP($A679,'Dim SKU'!$A:$R,2,FALSE)</f>
        <v>0</v>
      </c>
      <c r="K679" s="6">
        <f>VLOOKUP($A679,'Dim SKU'!$A:$R,12,FALSE)</f>
        <v>0</v>
      </c>
      <c r="L679" s="7">
        <f>VLOOKUP($A679,'Dim SKU'!$A:$R,14,FALSE)</f>
        <v>0</v>
      </c>
      <c r="M679" s="7">
        <f>YEAR($B679)</f>
        <v>0</v>
      </c>
    </row>
    <row r="680" spans="1:13">
      <c r="A680" t="s">
        <v>375</v>
      </c>
      <c r="B680" s="4">
        <v>44211</v>
      </c>
      <c r="C680">
        <v>4</v>
      </c>
      <c r="D680">
        <v>3</v>
      </c>
      <c r="E680">
        <v>0</v>
      </c>
      <c r="F680" s="5">
        <f>VLOOKUP($A680,'Dim SKU'!$A:$R,18,FALSE)</f>
        <v>0</v>
      </c>
      <c r="G680" s="5">
        <f>$C680*$F680</f>
        <v>0</v>
      </c>
      <c r="H680" s="5">
        <f>$D680*$F680</f>
        <v>0</v>
      </c>
      <c r="I680" s="5">
        <f>$E680*$F680</f>
        <v>0</v>
      </c>
      <c r="J680" s="6">
        <f>VLOOKUP($A680,'Dim SKU'!$A:$R,2,FALSE)</f>
        <v>0</v>
      </c>
      <c r="K680" s="6">
        <f>VLOOKUP($A680,'Dim SKU'!$A:$R,12,FALSE)</f>
        <v>0</v>
      </c>
      <c r="L680" s="7">
        <f>VLOOKUP($A680,'Dim SKU'!$A:$R,14,FALSE)</f>
        <v>0</v>
      </c>
      <c r="M680" s="7">
        <f>YEAR($B680)</f>
        <v>0</v>
      </c>
    </row>
    <row r="681" spans="1:13">
      <c r="A681" t="s">
        <v>376</v>
      </c>
      <c r="B681" s="4">
        <v>44211</v>
      </c>
      <c r="C681">
        <v>2</v>
      </c>
      <c r="D681">
        <v>2</v>
      </c>
      <c r="E681">
        <v>0</v>
      </c>
      <c r="F681" s="5">
        <f>VLOOKUP($A681,'Dim SKU'!$A:$R,18,FALSE)</f>
        <v>0</v>
      </c>
      <c r="G681" s="5">
        <f>$C681*$F681</f>
        <v>0</v>
      </c>
      <c r="H681" s="5">
        <f>$D681*$F681</f>
        <v>0</v>
      </c>
      <c r="I681" s="5">
        <f>$E681*$F681</f>
        <v>0</v>
      </c>
      <c r="J681" s="6">
        <f>VLOOKUP($A681,'Dim SKU'!$A:$R,2,FALSE)</f>
        <v>0</v>
      </c>
      <c r="K681" s="6">
        <f>VLOOKUP($A681,'Dim SKU'!$A:$R,12,FALSE)</f>
        <v>0</v>
      </c>
      <c r="L681" s="7">
        <f>VLOOKUP($A681,'Dim SKU'!$A:$R,14,FALSE)</f>
        <v>0</v>
      </c>
      <c r="M681" s="7">
        <f>YEAR($B681)</f>
        <v>0</v>
      </c>
    </row>
    <row r="682" spans="1:13">
      <c r="A682" t="s">
        <v>377</v>
      </c>
      <c r="B682" s="4">
        <v>44211</v>
      </c>
      <c r="C682">
        <v>2</v>
      </c>
      <c r="D682">
        <v>1</v>
      </c>
      <c r="E682">
        <v>0</v>
      </c>
      <c r="F682" s="5">
        <f>VLOOKUP($A682,'Dim SKU'!$A:$R,18,FALSE)</f>
        <v>0</v>
      </c>
      <c r="G682" s="5">
        <f>$C682*$F682</f>
        <v>0</v>
      </c>
      <c r="H682" s="5">
        <f>$D682*$F682</f>
        <v>0</v>
      </c>
      <c r="I682" s="5">
        <f>$E682*$F682</f>
        <v>0</v>
      </c>
      <c r="J682" s="6">
        <f>VLOOKUP($A682,'Dim SKU'!$A:$R,2,FALSE)</f>
        <v>0</v>
      </c>
      <c r="K682" s="6">
        <f>VLOOKUP($A682,'Dim SKU'!$A:$R,12,FALSE)</f>
        <v>0</v>
      </c>
      <c r="L682" s="7">
        <f>VLOOKUP($A682,'Dim SKU'!$A:$R,14,FALSE)</f>
        <v>0</v>
      </c>
      <c r="M682" s="7">
        <f>YEAR($B682)</f>
        <v>0</v>
      </c>
    </row>
    <row r="683" spans="1:13">
      <c r="A683" t="s">
        <v>378</v>
      </c>
      <c r="B683" s="4">
        <v>44211</v>
      </c>
      <c r="C683">
        <v>5</v>
      </c>
      <c r="D683">
        <v>4</v>
      </c>
      <c r="E683">
        <v>1</v>
      </c>
      <c r="F683" s="5">
        <f>VLOOKUP($A683,'Dim SKU'!$A:$R,18,FALSE)</f>
        <v>0</v>
      </c>
      <c r="G683" s="5">
        <f>$C683*$F683</f>
        <v>0</v>
      </c>
      <c r="H683" s="5">
        <f>$D683*$F683</f>
        <v>0</v>
      </c>
      <c r="I683" s="5">
        <f>$E683*$F683</f>
        <v>0</v>
      </c>
      <c r="J683" s="6">
        <f>VLOOKUP($A683,'Dim SKU'!$A:$R,2,FALSE)</f>
        <v>0</v>
      </c>
      <c r="K683" s="6">
        <f>VLOOKUP($A683,'Dim SKU'!$A:$R,12,FALSE)</f>
        <v>0</v>
      </c>
      <c r="L683" s="7">
        <f>VLOOKUP($A683,'Dim SKU'!$A:$R,14,FALSE)</f>
        <v>0</v>
      </c>
      <c r="M683" s="7">
        <f>YEAR($B683)</f>
        <v>0</v>
      </c>
    </row>
    <row r="684" spans="1:13">
      <c r="A684" t="s">
        <v>379</v>
      </c>
      <c r="B684" s="4">
        <v>44211</v>
      </c>
      <c r="C684">
        <v>3</v>
      </c>
      <c r="D684">
        <v>2</v>
      </c>
      <c r="E684">
        <v>0</v>
      </c>
      <c r="F684" s="5">
        <f>VLOOKUP($A684,'Dim SKU'!$A:$R,18,FALSE)</f>
        <v>0</v>
      </c>
      <c r="G684" s="5">
        <f>$C684*$F684</f>
        <v>0</v>
      </c>
      <c r="H684" s="5">
        <f>$D684*$F684</f>
        <v>0</v>
      </c>
      <c r="I684" s="5">
        <f>$E684*$F684</f>
        <v>0</v>
      </c>
      <c r="J684" s="6">
        <f>VLOOKUP($A684,'Dim SKU'!$A:$R,2,FALSE)</f>
        <v>0</v>
      </c>
      <c r="K684" s="6">
        <f>VLOOKUP($A684,'Dim SKU'!$A:$R,12,FALSE)</f>
        <v>0</v>
      </c>
      <c r="L684" s="7">
        <f>VLOOKUP($A684,'Dim SKU'!$A:$R,14,FALSE)</f>
        <v>0</v>
      </c>
      <c r="M684" s="7">
        <f>YEAR($B684)</f>
        <v>0</v>
      </c>
    </row>
    <row r="685" spans="1:13">
      <c r="A685" t="s">
        <v>380</v>
      </c>
      <c r="B685" s="4">
        <v>44211</v>
      </c>
      <c r="C685">
        <v>2</v>
      </c>
      <c r="D685">
        <v>2</v>
      </c>
      <c r="E685">
        <v>0</v>
      </c>
      <c r="F685" s="5">
        <f>VLOOKUP($A685,'Dim SKU'!$A:$R,18,FALSE)</f>
        <v>0</v>
      </c>
      <c r="G685" s="5">
        <f>$C685*$F685</f>
        <v>0</v>
      </c>
      <c r="H685" s="5">
        <f>$D685*$F685</f>
        <v>0</v>
      </c>
      <c r="I685" s="5">
        <f>$E685*$F685</f>
        <v>0</v>
      </c>
      <c r="J685" s="6">
        <f>VLOOKUP($A685,'Dim SKU'!$A:$R,2,FALSE)</f>
        <v>0</v>
      </c>
      <c r="K685" s="6">
        <f>VLOOKUP($A685,'Dim SKU'!$A:$R,12,FALSE)</f>
        <v>0</v>
      </c>
      <c r="L685" s="7">
        <f>VLOOKUP($A685,'Dim SKU'!$A:$R,14,FALSE)</f>
        <v>0</v>
      </c>
      <c r="M685" s="7">
        <f>YEAR($B685)</f>
        <v>0</v>
      </c>
    </row>
    <row r="686" spans="1:13">
      <c r="A686" t="s">
        <v>381</v>
      </c>
      <c r="B686" s="4">
        <v>44211</v>
      </c>
      <c r="C686">
        <v>5</v>
      </c>
      <c r="D686">
        <v>4</v>
      </c>
      <c r="E686">
        <v>0</v>
      </c>
      <c r="F686" s="5">
        <f>VLOOKUP($A686,'Dim SKU'!$A:$R,18,FALSE)</f>
        <v>0</v>
      </c>
      <c r="G686" s="5">
        <f>$C686*$F686</f>
        <v>0</v>
      </c>
      <c r="H686" s="5">
        <f>$D686*$F686</f>
        <v>0</v>
      </c>
      <c r="I686" s="5">
        <f>$E686*$F686</f>
        <v>0</v>
      </c>
      <c r="J686" s="6">
        <f>VLOOKUP($A686,'Dim SKU'!$A:$R,2,FALSE)</f>
        <v>0</v>
      </c>
      <c r="K686" s="6">
        <f>VLOOKUP($A686,'Dim SKU'!$A:$R,12,FALSE)</f>
        <v>0</v>
      </c>
      <c r="L686" s="7">
        <f>VLOOKUP($A686,'Dim SKU'!$A:$R,14,FALSE)</f>
        <v>0</v>
      </c>
      <c r="M686" s="7">
        <f>YEAR($B686)</f>
        <v>0</v>
      </c>
    </row>
    <row r="687" spans="1:13">
      <c r="A687" t="s">
        <v>382</v>
      </c>
      <c r="B687" s="4">
        <v>44211</v>
      </c>
      <c r="C687">
        <v>3</v>
      </c>
      <c r="D687">
        <v>2</v>
      </c>
      <c r="E687">
        <v>0</v>
      </c>
      <c r="F687" s="5">
        <f>VLOOKUP($A687,'Dim SKU'!$A:$R,18,FALSE)</f>
        <v>0</v>
      </c>
      <c r="G687" s="5">
        <f>$C687*$F687</f>
        <v>0</v>
      </c>
      <c r="H687" s="5">
        <f>$D687*$F687</f>
        <v>0</v>
      </c>
      <c r="I687" s="5">
        <f>$E687*$F687</f>
        <v>0</v>
      </c>
      <c r="J687" s="6">
        <f>VLOOKUP($A687,'Dim SKU'!$A:$R,2,FALSE)</f>
        <v>0</v>
      </c>
      <c r="K687" s="6">
        <f>VLOOKUP($A687,'Dim SKU'!$A:$R,12,FALSE)</f>
        <v>0</v>
      </c>
      <c r="L687" s="7">
        <f>VLOOKUP($A687,'Dim SKU'!$A:$R,14,FALSE)</f>
        <v>0</v>
      </c>
      <c r="M687" s="7">
        <f>YEAR($B687)</f>
        <v>0</v>
      </c>
    </row>
    <row r="688" spans="1:13">
      <c r="A688" t="s">
        <v>383</v>
      </c>
      <c r="B688" s="4">
        <v>44211</v>
      </c>
      <c r="C688">
        <v>2</v>
      </c>
      <c r="D688">
        <v>2</v>
      </c>
      <c r="E688">
        <v>0</v>
      </c>
      <c r="F688" s="5">
        <f>VLOOKUP($A688,'Dim SKU'!$A:$R,18,FALSE)</f>
        <v>0</v>
      </c>
      <c r="G688" s="5">
        <f>$C688*$F688</f>
        <v>0</v>
      </c>
      <c r="H688" s="5">
        <f>$D688*$F688</f>
        <v>0</v>
      </c>
      <c r="I688" s="5">
        <f>$E688*$F688</f>
        <v>0</v>
      </c>
      <c r="J688" s="6">
        <f>VLOOKUP($A688,'Dim SKU'!$A:$R,2,FALSE)</f>
        <v>0</v>
      </c>
      <c r="K688" s="6">
        <f>VLOOKUP($A688,'Dim SKU'!$A:$R,12,FALSE)</f>
        <v>0</v>
      </c>
      <c r="L688" s="7">
        <f>VLOOKUP($A688,'Dim SKU'!$A:$R,14,FALSE)</f>
        <v>0</v>
      </c>
      <c r="M688" s="7">
        <f>YEAR($B688)</f>
        <v>0</v>
      </c>
    </row>
    <row r="689" spans="1:13">
      <c r="A689" t="s">
        <v>384</v>
      </c>
      <c r="B689" s="4">
        <v>44211</v>
      </c>
      <c r="C689">
        <v>4</v>
      </c>
      <c r="D689">
        <v>3</v>
      </c>
      <c r="E689">
        <v>0</v>
      </c>
      <c r="F689" s="5">
        <f>VLOOKUP($A689,'Dim SKU'!$A:$R,18,FALSE)</f>
        <v>0</v>
      </c>
      <c r="G689" s="5">
        <f>$C689*$F689</f>
        <v>0</v>
      </c>
      <c r="H689" s="5">
        <f>$D689*$F689</f>
        <v>0</v>
      </c>
      <c r="I689" s="5">
        <f>$E689*$F689</f>
        <v>0</v>
      </c>
      <c r="J689" s="6">
        <f>VLOOKUP($A689,'Dim SKU'!$A:$R,2,FALSE)</f>
        <v>0</v>
      </c>
      <c r="K689" s="6">
        <f>VLOOKUP($A689,'Dim SKU'!$A:$R,12,FALSE)</f>
        <v>0</v>
      </c>
      <c r="L689" s="7">
        <f>VLOOKUP($A689,'Dim SKU'!$A:$R,14,FALSE)</f>
        <v>0</v>
      </c>
      <c r="M689" s="7">
        <f>YEAR($B689)</f>
        <v>0</v>
      </c>
    </row>
    <row r="690" spans="1:13">
      <c r="A690" t="s">
        <v>385</v>
      </c>
      <c r="B690" s="4">
        <v>44211</v>
      </c>
      <c r="C690">
        <v>2</v>
      </c>
      <c r="D690">
        <v>2</v>
      </c>
      <c r="E690">
        <v>0</v>
      </c>
      <c r="F690" s="5">
        <f>VLOOKUP($A690,'Dim SKU'!$A:$R,18,FALSE)</f>
        <v>0</v>
      </c>
      <c r="G690" s="5">
        <f>$C690*$F690</f>
        <v>0</v>
      </c>
      <c r="H690" s="5">
        <f>$D690*$F690</f>
        <v>0</v>
      </c>
      <c r="I690" s="5">
        <f>$E690*$F690</f>
        <v>0</v>
      </c>
      <c r="J690" s="6">
        <f>VLOOKUP($A690,'Dim SKU'!$A:$R,2,FALSE)</f>
        <v>0</v>
      </c>
      <c r="K690" s="6">
        <f>VLOOKUP($A690,'Dim SKU'!$A:$R,12,FALSE)</f>
        <v>0</v>
      </c>
      <c r="L690" s="7">
        <f>VLOOKUP($A690,'Dim SKU'!$A:$R,14,FALSE)</f>
        <v>0</v>
      </c>
      <c r="M690" s="7">
        <f>YEAR($B690)</f>
        <v>0</v>
      </c>
    </row>
    <row r="691" spans="1:13">
      <c r="A691" t="s">
        <v>386</v>
      </c>
      <c r="B691" s="4">
        <v>44211</v>
      </c>
      <c r="C691">
        <v>1</v>
      </c>
      <c r="D691">
        <v>1</v>
      </c>
      <c r="E691">
        <v>0</v>
      </c>
      <c r="F691" s="5">
        <f>VLOOKUP($A691,'Dim SKU'!$A:$R,18,FALSE)</f>
        <v>0</v>
      </c>
      <c r="G691" s="5">
        <f>$C691*$F691</f>
        <v>0</v>
      </c>
      <c r="H691" s="5">
        <f>$D691*$F691</f>
        <v>0</v>
      </c>
      <c r="I691" s="5">
        <f>$E691*$F691</f>
        <v>0</v>
      </c>
      <c r="J691" s="6">
        <f>VLOOKUP($A691,'Dim SKU'!$A:$R,2,FALSE)</f>
        <v>0</v>
      </c>
      <c r="K691" s="6">
        <f>VLOOKUP($A691,'Dim SKU'!$A:$R,12,FALSE)</f>
        <v>0</v>
      </c>
      <c r="L691" s="7">
        <f>VLOOKUP($A691,'Dim SKU'!$A:$R,14,FALSE)</f>
        <v>0</v>
      </c>
      <c r="M691" s="7">
        <f>YEAR($B691)</f>
        <v>0</v>
      </c>
    </row>
    <row r="692" spans="1:13">
      <c r="A692" t="s">
        <v>387</v>
      </c>
      <c r="B692" s="4">
        <v>44211</v>
      </c>
      <c r="C692">
        <v>3</v>
      </c>
      <c r="D692">
        <v>2</v>
      </c>
      <c r="E692">
        <v>0</v>
      </c>
      <c r="F692" s="5">
        <f>VLOOKUP($A692,'Dim SKU'!$A:$R,18,FALSE)</f>
        <v>0</v>
      </c>
      <c r="G692" s="5">
        <f>$C692*$F692</f>
        <v>0</v>
      </c>
      <c r="H692" s="5">
        <f>$D692*$F692</f>
        <v>0</v>
      </c>
      <c r="I692" s="5">
        <f>$E692*$F692</f>
        <v>0</v>
      </c>
      <c r="J692" s="6">
        <f>VLOOKUP($A692,'Dim SKU'!$A:$R,2,FALSE)</f>
        <v>0</v>
      </c>
      <c r="K692" s="6">
        <f>VLOOKUP($A692,'Dim SKU'!$A:$R,12,FALSE)</f>
        <v>0</v>
      </c>
      <c r="L692" s="7">
        <f>VLOOKUP($A692,'Dim SKU'!$A:$R,14,FALSE)</f>
        <v>0</v>
      </c>
      <c r="M692" s="7">
        <f>YEAR($B692)</f>
        <v>0</v>
      </c>
    </row>
    <row r="693" spans="1:13">
      <c r="A693" t="s">
        <v>388</v>
      </c>
      <c r="B693" s="4">
        <v>44211</v>
      </c>
      <c r="C693">
        <v>2</v>
      </c>
      <c r="D693">
        <v>1</v>
      </c>
      <c r="E693">
        <v>0</v>
      </c>
      <c r="F693" s="5">
        <f>VLOOKUP($A693,'Dim SKU'!$A:$R,18,FALSE)</f>
        <v>0</v>
      </c>
      <c r="G693" s="5">
        <f>$C693*$F693</f>
        <v>0</v>
      </c>
      <c r="H693" s="5">
        <f>$D693*$F693</f>
        <v>0</v>
      </c>
      <c r="I693" s="5">
        <f>$E693*$F693</f>
        <v>0</v>
      </c>
      <c r="J693" s="6">
        <f>VLOOKUP($A693,'Dim SKU'!$A:$R,2,FALSE)</f>
        <v>0</v>
      </c>
      <c r="K693" s="6">
        <f>VLOOKUP($A693,'Dim SKU'!$A:$R,12,FALSE)</f>
        <v>0</v>
      </c>
      <c r="L693" s="7">
        <f>VLOOKUP($A693,'Dim SKU'!$A:$R,14,FALSE)</f>
        <v>0</v>
      </c>
      <c r="M693" s="7">
        <f>YEAR($B693)</f>
        <v>0</v>
      </c>
    </row>
    <row r="694" spans="1:13">
      <c r="A694" t="s">
        <v>389</v>
      </c>
      <c r="B694" s="4">
        <v>44211</v>
      </c>
      <c r="C694">
        <v>1</v>
      </c>
      <c r="D694">
        <v>1</v>
      </c>
      <c r="E694">
        <v>0</v>
      </c>
      <c r="F694" s="5">
        <f>VLOOKUP($A694,'Dim SKU'!$A:$R,18,FALSE)</f>
        <v>0</v>
      </c>
      <c r="G694" s="5">
        <f>$C694*$F694</f>
        <v>0</v>
      </c>
      <c r="H694" s="5">
        <f>$D694*$F694</f>
        <v>0</v>
      </c>
      <c r="I694" s="5">
        <f>$E694*$F694</f>
        <v>0</v>
      </c>
      <c r="J694" s="6">
        <f>VLOOKUP($A694,'Dim SKU'!$A:$R,2,FALSE)</f>
        <v>0</v>
      </c>
      <c r="K694" s="6">
        <f>VLOOKUP($A694,'Dim SKU'!$A:$R,12,FALSE)</f>
        <v>0</v>
      </c>
      <c r="L694" s="7">
        <f>VLOOKUP($A694,'Dim SKU'!$A:$R,14,FALSE)</f>
        <v>0</v>
      </c>
      <c r="M694" s="7">
        <f>YEAR($B694)</f>
        <v>0</v>
      </c>
    </row>
    <row r="695" spans="1:13">
      <c r="A695" t="s">
        <v>390</v>
      </c>
      <c r="B695" s="4">
        <v>44211</v>
      </c>
      <c r="C695">
        <v>2</v>
      </c>
      <c r="D695">
        <v>2</v>
      </c>
      <c r="E695">
        <v>0</v>
      </c>
      <c r="F695" s="5">
        <f>VLOOKUP($A695,'Dim SKU'!$A:$R,18,FALSE)</f>
        <v>0</v>
      </c>
      <c r="G695" s="5">
        <f>$C695*$F695</f>
        <v>0</v>
      </c>
      <c r="H695" s="5">
        <f>$D695*$F695</f>
        <v>0</v>
      </c>
      <c r="I695" s="5">
        <f>$E695*$F695</f>
        <v>0</v>
      </c>
      <c r="J695" s="6">
        <f>VLOOKUP($A695,'Dim SKU'!$A:$R,2,FALSE)</f>
        <v>0</v>
      </c>
      <c r="K695" s="6">
        <f>VLOOKUP($A695,'Dim SKU'!$A:$R,12,FALSE)</f>
        <v>0</v>
      </c>
      <c r="L695" s="7">
        <f>VLOOKUP($A695,'Dim SKU'!$A:$R,14,FALSE)</f>
        <v>0</v>
      </c>
      <c r="M695" s="7">
        <f>YEAR($B695)</f>
        <v>0</v>
      </c>
    </row>
    <row r="696" spans="1:13">
      <c r="A696" t="s">
        <v>391</v>
      </c>
      <c r="B696" s="4">
        <v>44211</v>
      </c>
      <c r="C696">
        <v>1</v>
      </c>
      <c r="D696">
        <v>1</v>
      </c>
      <c r="E696">
        <v>0</v>
      </c>
      <c r="F696" s="5">
        <f>VLOOKUP($A696,'Dim SKU'!$A:$R,18,FALSE)</f>
        <v>0</v>
      </c>
      <c r="G696" s="5">
        <f>$C696*$F696</f>
        <v>0</v>
      </c>
      <c r="H696" s="5">
        <f>$D696*$F696</f>
        <v>0</v>
      </c>
      <c r="I696" s="5">
        <f>$E696*$F696</f>
        <v>0</v>
      </c>
      <c r="J696" s="6">
        <f>VLOOKUP($A696,'Dim SKU'!$A:$R,2,FALSE)</f>
        <v>0</v>
      </c>
      <c r="K696" s="6">
        <f>VLOOKUP($A696,'Dim SKU'!$A:$R,12,FALSE)</f>
        <v>0</v>
      </c>
      <c r="L696" s="7">
        <f>VLOOKUP($A696,'Dim SKU'!$A:$R,14,FALSE)</f>
        <v>0</v>
      </c>
      <c r="M696" s="7">
        <f>YEAR($B696)</f>
        <v>0</v>
      </c>
    </row>
    <row r="697" spans="1:13">
      <c r="A697" t="s">
        <v>392</v>
      </c>
      <c r="B697" s="4">
        <v>44211</v>
      </c>
      <c r="C697">
        <v>1</v>
      </c>
      <c r="D697">
        <v>1</v>
      </c>
      <c r="E697">
        <v>0</v>
      </c>
      <c r="F697" s="5">
        <f>VLOOKUP($A697,'Dim SKU'!$A:$R,18,FALSE)</f>
        <v>0</v>
      </c>
      <c r="G697" s="5">
        <f>$C697*$F697</f>
        <v>0</v>
      </c>
      <c r="H697" s="5">
        <f>$D697*$F697</f>
        <v>0</v>
      </c>
      <c r="I697" s="5">
        <f>$E697*$F697</f>
        <v>0</v>
      </c>
      <c r="J697" s="6">
        <f>VLOOKUP($A697,'Dim SKU'!$A:$R,2,FALSE)</f>
        <v>0</v>
      </c>
      <c r="K697" s="6">
        <f>VLOOKUP($A697,'Dim SKU'!$A:$R,12,FALSE)</f>
        <v>0</v>
      </c>
      <c r="L697" s="7">
        <f>VLOOKUP($A697,'Dim SKU'!$A:$R,14,FALSE)</f>
        <v>0</v>
      </c>
      <c r="M697" s="7">
        <f>YEAR($B697)</f>
        <v>0</v>
      </c>
    </row>
    <row r="698" spans="1:13">
      <c r="A698" t="s">
        <v>393</v>
      </c>
      <c r="B698" s="4">
        <v>44211</v>
      </c>
      <c r="C698">
        <v>2</v>
      </c>
      <c r="D698">
        <v>2</v>
      </c>
      <c r="E698">
        <v>0</v>
      </c>
      <c r="F698" s="5">
        <f>VLOOKUP($A698,'Dim SKU'!$A:$R,18,FALSE)</f>
        <v>0</v>
      </c>
      <c r="G698" s="5">
        <f>$C698*$F698</f>
        <v>0</v>
      </c>
      <c r="H698" s="5">
        <f>$D698*$F698</f>
        <v>0</v>
      </c>
      <c r="I698" s="5">
        <f>$E698*$F698</f>
        <v>0</v>
      </c>
      <c r="J698" s="6">
        <f>VLOOKUP($A698,'Dim SKU'!$A:$R,2,FALSE)</f>
        <v>0</v>
      </c>
      <c r="K698" s="6">
        <f>VLOOKUP($A698,'Dim SKU'!$A:$R,12,FALSE)</f>
        <v>0</v>
      </c>
      <c r="L698" s="7">
        <f>VLOOKUP($A698,'Dim SKU'!$A:$R,14,FALSE)</f>
        <v>0</v>
      </c>
      <c r="M698" s="7">
        <f>YEAR($B698)</f>
        <v>0</v>
      </c>
    </row>
    <row r="699" spans="1:13">
      <c r="A699" t="s">
        <v>394</v>
      </c>
      <c r="B699" s="4">
        <v>44211</v>
      </c>
      <c r="C699">
        <v>1</v>
      </c>
      <c r="D699">
        <v>1</v>
      </c>
      <c r="E699">
        <v>0</v>
      </c>
      <c r="F699" s="5">
        <f>VLOOKUP($A699,'Dim SKU'!$A:$R,18,FALSE)</f>
        <v>0</v>
      </c>
      <c r="G699" s="5">
        <f>$C699*$F699</f>
        <v>0</v>
      </c>
      <c r="H699" s="5">
        <f>$D699*$F699</f>
        <v>0</v>
      </c>
      <c r="I699" s="5">
        <f>$E699*$F699</f>
        <v>0</v>
      </c>
      <c r="J699" s="6">
        <f>VLOOKUP($A699,'Dim SKU'!$A:$R,2,FALSE)</f>
        <v>0</v>
      </c>
      <c r="K699" s="6">
        <f>VLOOKUP($A699,'Dim SKU'!$A:$R,12,FALSE)</f>
        <v>0</v>
      </c>
      <c r="L699" s="7">
        <f>VLOOKUP($A699,'Dim SKU'!$A:$R,14,FALSE)</f>
        <v>0</v>
      </c>
      <c r="M699" s="7">
        <f>YEAR($B699)</f>
        <v>0</v>
      </c>
    </row>
    <row r="700" spans="1:13">
      <c r="A700" t="s">
        <v>395</v>
      </c>
      <c r="B700" s="4">
        <v>44211</v>
      </c>
      <c r="C700">
        <v>1</v>
      </c>
      <c r="D700">
        <v>1</v>
      </c>
      <c r="E700">
        <v>0</v>
      </c>
      <c r="F700" s="5">
        <f>VLOOKUP($A700,'Dim SKU'!$A:$R,18,FALSE)</f>
        <v>0</v>
      </c>
      <c r="G700" s="5">
        <f>$C700*$F700</f>
        <v>0</v>
      </c>
      <c r="H700" s="5">
        <f>$D700*$F700</f>
        <v>0</v>
      </c>
      <c r="I700" s="5">
        <f>$E700*$F700</f>
        <v>0</v>
      </c>
      <c r="J700" s="6">
        <f>VLOOKUP($A700,'Dim SKU'!$A:$R,2,FALSE)</f>
        <v>0</v>
      </c>
      <c r="K700" s="6">
        <f>VLOOKUP($A700,'Dim SKU'!$A:$R,12,FALSE)</f>
        <v>0</v>
      </c>
      <c r="L700" s="7">
        <f>VLOOKUP($A700,'Dim SKU'!$A:$R,14,FALSE)</f>
        <v>0</v>
      </c>
      <c r="M700" s="7">
        <f>YEAR($B700)</f>
        <v>0</v>
      </c>
    </row>
    <row r="701" spans="1:13">
      <c r="A701" t="s">
        <v>396</v>
      </c>
      <c r="B701" s="4">
        <v>44211</v>
      </c>
      <c r="C701">
        <v>3</v>
      </c>
      <c r="D701">
        <v>3</v>
      </c>
      <c r="E701">
        <v>0</v>
      </c>
      <c r="F701" s="5">
        <f>VLOOKUP($A701,'Dim SKU'!$A:$R,18,FALSE)</f>
        <v>0</v>
      </c>
      <c r="G701" s="5">
        <f>$C701*$F701</f>
        <v>0</v>
      </c>
      <c r="H701" s="5">
        <f>$D701*$F701</f>
        <v>0</v>
      </c>
      <c r="I701" s="5">
        <f>$E701*$F701</f>
        <v>0</v>
      </c>
      <c r="J701" s="6">
        <f>VLOOKUP($A701,'Dim SKU'!$A:$R,2,FALSE)</f>
        <v>0</v>
      </c>
      <c r="K701" s="6">
        <f>VLOOKUP($A701,'Dim SKU'!$A:$R,12,FALSE)</f>
        <v>0</v>
      </c>
      <c r="L701" s="7">
        <f>VLOOKUP($A701,'Dim SKU'!$A:$R,14,FALSE)</f>
        <v>0</v>
      </c>
      <c r="M701" s="7">
        <f>YEAR($B701)</f>
        <v>0</v>
      </c>
    </row>
    <row r="702" spans="1:13">
      <c r="A702" t="s">
        <v>397</v>
      </c>
      <c r="B702" s="4">
        <v>44211</v>
      </c>
      <c r="C702">
        <v>2</v>
      </c>
      <c r="D702">
        <v>2</v>
      </c>
      <c r="E702">
        <v>0</v>
      </c>
      <c r="F702" s="5">
        <f>VLOOKUP($A702,'Dim SKU'!$A:$R,18,FALSE)</f>
        <v>0</v>
      </c>
      <c r="G702" s="5">
        <f>$C702*$F702</f>
        <v>0</v>
      </c>
      <c r="H702" s="5">
        <f>$D702*$F702</f>
        <v>0</v>
      </c>
      <c r="I702" s="5">
        <f>$E702*$F702</f>
        <v>0</v>
      </c>
      <c r="J702" s="6">
        <f>VLOOKUP($A702,'Dim SKU'!$A:$R,2,FALSE)</f>
        <v>0</v>
      </c>
      <c r="K702" s="6">
        <f>VLOOKUP($A702,'Dim SKU'!$A:$R,12,FALSE)</f>
        <v>0</v>
      </c>
      <c r="L702" s="7">
        <f>VLOOKUP($A702,'Dim SKU'!$A:$R,14,FALSE)</f>
        <v>0</v>
      </c>
      <c r="M702" s="7">
        <f>YEAR($B702)</f>
        <v>0</v>
      </c>
    </row>
    <row r="703" spans="1:13">
      <c r="A703" t="s">
        <v>398</v>
      </c>
      <c r="B703" s="4">
        <v>44211</v>
      </c>
      <c r="C703">
        <v>1</v>
      </c>
      <c r="D703">
        <v>1</v>
      </c>
      <c r="E703">
        <v>0</v>
      </c>
      <c r="F703" s="5">
        <f>VLOOKUP($A703,'Dim SKU'!$A:$R,18,FALSE)</f>
        <v>0</v>
      </c>
      <c r="G703" s="5">
        <f>$C703*$F703</f>
        <v>0</v>
      </c>
      <c r="H703" s="5">
        <f>$D703*$F703</f>
        <v>0</v>
      </c>
      <c r="I703" s="5">
        <f>$E703*$F703</f>
        <v>0</v>
      </c>
      <c r="J703" s="6">
        <f>VLOOKUP($A703,'Dim SKU'!$A:$R,2,FALSE)</f>
        <v>0</v>
      </c>
      <c r="K703" s="6">
        <f>VLOOKUP($A703,'Dim SKU'!$A:$R,12,FALSE)</f>
        <v>0</v>
      </c>
      <c r="L703" s="7">
        <f>VLOOKUP($A703,'Dim SKU'!$A:$R,14,FALSE)</f>
        <v>0</v>
      </c>
      <c r="M703" s="7">
        <f>YEAR($B703)</f>
        <v>0</v>
      </c>
    </row>
    <row r="704" spans="1:13">
      <c r="A704" t="s">
        <v>399</v>
      </c>
      <c r="B704" s="4">
        <v>44211</v>
      </c>
      <c r="C704">
        <v>4</v>
      </c>
      <c r="D704">
        <v>3</v>
      </c>
      <c r="E704">
        <v>0</v>
      </c>
      <c r="F704" s="5">
        <f>VLOOKUP($A704,'Dim SKU'!$A:$R,18,FALSE)</f>
        <v>0</v>
      </c>
      <c r="G704" s="5">
        <f>$C704*$F704</f>
        <v>0</v>
      </c>
      <c r="H704" s="5">
        <f>$D704*$F704</f>
        <v>0</v>
      </c>
      <c r="I704" s="5">
        <f>$E704*$F704</f>
        <v>0</v>
      </c>
      <c r="J704" s="6">
        <f>VLOOKUP($A704,'Dim SKU'!$A:$R,2,FALSE)</f>
        <v>0</v>
      </c>
      <c r="K704" s="6">
        <f>VLOOKUP($A704,'Dim SKU'!$A:$R,12,FALSE)</f>
        <v>0</v>
      </c>
      <c r="L704" s="7">
        <f>VLOOKUP($A704,'Dim SKU'!$A:$R,14,FALSE)</f>
        <v>0</v>
      </c>
      <c r="M704" s="7">
        <f>YEAR($B704)</f>
        <v>0</v>
      </c>
    </row>
    <row r="705" spans="1:13">
      <c r="A705" t="s">
        <v>400</v>
      </c>
      <c r="B705" s="4">
        <v>44211</v>
      </c>
      <c r="C705">
        <v>2</v>
      </c>
      <c r="D705">
        <v>2</v>
      </c>
      <c r="E705">
        <v>0</v>
      </c>
      <c r="F705" s="5">
        <f>VLOOKUP($A705,'Dim SKU'!$A:$R,18,FALSE)</f>
        <v>0</v>
      </c>
      <c r="G705" s="5">
        <f>$C705*$F705</f>
        <v>0</v>
      </c>
      <c r="H705" s="5">
        <f>$D705*$F705</f>
        <v>0</v>
      </c>
      <c r="I705" s="5">
        <f>$E705*$F705</f>
        <v>0</v>
      </c>
      <c r="J705" s="6">
        <f>VLOOKUP($A705,'Dim SKU'!$A:$R,2,FALSE)</f>
        <v>0</v>
      </c>
      <c r="K705" s="6">
        <f>VLOOKUP($A705,'Dim SKU'!$A:$R,12,FALSE)</f>
        <v>0</v>
      </c>
      <c r="L705" s="7">
        <f>VLOOKUP($A705,'Dim SKU'!$A:$R,14,FALSE)</f>
        <v>0</v>
      </c>
      <c r="M705" s="7">
        <f>YEAR($B705)</f>
        <v>0</v>
      </c>
    </row>
    <row r="706" spans="1:13">
      <c r="A706" t="s">
        <v>401</v>
      </c>
      <c r="B706" s="4">
        <v>44211</v>
      </c>
      <c r="C706">
        <v>1</v>
      </c>
      <c r="D706">
        <v>1</v>
      </c>
      <c r="E706">
        <v>0</v>
      </c>
      <c r="F706" s="5">
        <f>VLOOKUP($A706,'Dim SKU'!$A:$R,18,FALSE)</f>
        <v>0</v>
      </c>
      <c r="G706" s="5">
        <f>$C706*$F706</f>
        <v>0</v>
      </c>
      <c r="H706" s="5">
        <f>$D706*$F706</f>
        <v>0</v>
      </c>
      <c r="I706" s="5">
        <f>$E706*$F706</f>
        <v>0</v>
      </c>
      <c r="J706" s="6">
        <f>VLOOKUP($A706,'Dim SKU'!$A:$R,2,FALSE)</f>
        <v>0</v>
      </c>
      <c r="K706" s="6">
        <f>VLOOKUP($A706,'Dim SKU'!$A:$R,12,FALSE)</f>
        <v>0</v>
      </c>
      <c r="L706" s="7">
        <f>VLOOKUP($A706,'Dim SKU'!$A:$R,14,FALSE)</f>
        <v>0</v>
      </c>
      <c r="M706" s="7">
        <f>YEAR($B706)</f>
        <v>0</v>
      </c>
    </row>
    <row r="707" spans="1:13">
      <c r="A707" t="s">
        <v>402</v>
      </c>
      <c r="B707" s="4">
        <v>44211</v>
      </c>
      <c r="C707">
        <v>4</v>
      </c>
      <c r="D707">
        <v>4</v>
      </c>
      <c r="E707">
        <v>0</v>
      </c>
      <c r="F707" s="5">
        <f>VLOOKUP($A707,'Dim SKU'!$A:$R,18,FALSE)</f>
        <v>0</v>
      </c>
      <c r="G707" s="5">
        <f>$C707*$F707</f>
        <v>0</v>
      </c>
      <c r="H707" s="5">
        <f>$D707*$F707</f>
        <v>0</v>
      </c>
      <c r="I707" s="5">
        <f>$E707*$F707</f>
        <v>0</v>
      </c>
      <c r="J707" s="6">
        <f>VLOOKUP($A707,'Dim SKU'!$A:$R,2,FALSE)</f>
        <v>0</v>
      </c>
      <c r="K707" s="6">
        <f>VLOOKUP($A707,'Dim SKU'!$A:$R,12,FALSE)</f>
        <v>0</v>
      </c>
      <c r="L707" s="7">
        <f>VLOOKUP($A707,'Dim SKU'!$A:$R,14,FALSE)</f>
        <v>0</v>
      </c>
      <c r="M707" s="7">
        <f>YEAR($B707)</f>
        <v>0</v>
      </c>
    </row>
    <row r="708" spans="1:13">
      <c r="A708" t="s">
        <v>403</v>
      </c>
      <c r="B708" s="4">
        <v>44211</v>
      </c>
      <c r="C708">
        <v>3</v>
      </c>
      <c r="D708">
        <v>2</v>
      </c>
      <c r="E708">
        <v>0</v>
      </c>
      <c r="F708" s="5">
        <f>VLOOKUP($A708,'Dim SKU'!$A:$R,18,FALSE)</f>
        <v>0</v>
      </c>
      <c r="G708" s="5">
        <f>$C708*$F708</f>
        <v>0</v>
      </c>
      <c r="H708" s="5">
        <f>$D708*$F708</f>
        <v>0</v>
      </c>
      <c r="I708" s="5">
        <f>$E708*$F708</f>
        <v>0</v>
      </c>
      <c r="J708" s="6">
        <f>VLOOKUP($A708,'Dim SKU'!$A:$R,2,FALSE)</f>
        <v>0</v>
      </c>
      <c r="K708" s="6">
        <f>VLOOKUP($A708,'Dim SKU'!$A:$R,12,FALSE)</f>
        <v>0</v>
      </c>
      <c r="L708" s="7">
        <f>VLOOKUP($A708,'Dim SKU'!$A:$R,14,FALSE)</f>
        <v>0</v>
      </c>
      <c r="M708" s="7">
        <f>YEAR($B708)</f>
        <v>0</v>
      </c>
    </row>
    <row r="709" spans="1:13">
      <c r="A709" t="s">
        <v>404</v>
      </c>
      <c r="B709" s="4">
        <v>44211</v>
      </c>
      <c r="C709">
        <v>2</v>
      </c>
      <c r="D709">
        <v>2</v>
      </c>
      <c r="E709">
        <v>0</v>
      </c>
      <c r="F709" s="5">
        <f>VLOOKUP($A709,'Dim SKU'!$A:$R,18,FALSE)</f>
        <v>0</v>
      </c>
      <c r="G709" s="5">
        <f>$C709*$F709</f>
        <v>0</v>
      </c>
      <c r="H709" s="5">
        <f>$D709*$F709</f>
        <v>0</v>
      </c>
      <c r="I709" s="5">
        <f>$E709*$F709</f>
        <v>0</v>
      </c>
      <c r="J709" s="6">
        <f>VLOOKUP($A709,'Dim SKU'!$A:$R,2,FALSE)</f>
        <v>0</v>
      </c>
      <c r="K709" s="6">
        <f>VLOOKUP($A709,'Dim SKU'!$A:$R,12,FALSE)</f>
        <v>0</v>
      </c>
      <c r="L709" s="7">
        <f>VLOOKUP($A709,'Dim SKU'!$A:$R,14,FALSE)</f>
        <v>0</v>
      </c>
      <c r="M709" s="7">
        <f>YEAR($B709)</f>
        <v>0</v>
      </c>
    </row>
    <row r="710" spans="1:13">
      <c r="A710" t="s">
        <v>405</v>
      </c>
      <c r="B710" s="4">
        <v>44211</v>
      </c>
      <c r="C710">
        <v>4</v>
      </c>
      <c r="D710">
        <v>4</v>
      </c>
      <c r="E710">
        <v>0</v>
      </c>
      <c r="F710" s="5">
        <f>VLOOKUP($A710,'Dim SKU'!$A:$R,18,FALSE)</f>
        <v>0</v>
      </c>
      <c r="G710" s="5">
        <f>$C710*$F710</f>
        <v>0</v>
      </c>
      <c r="H710" s="5">
        <f>$D710*$F710</f>
        <v>0</v>
      </c>
      <c r="I710" s="5">
        <f>$E710*$F710</f>
        <v>0</v>
      </c>
      <c r="J710" s="6">
        <f>VLOOKUP($A710,'Dim SKU'!$A:$R,2,FALSE)</f>
        <v>0</v>
      </c>
      <c r="K710" s="6">
        <f>VLOOKUP($A710,'Dim SKU'!$A:$R,12,FALSE)</f>
        <v>0</v>
      </c>
      <c r="L710" s="7">
        <f>VLOOKUP($A710,'Dim SKU'!$A:$R,14,FALSE)</f>
        <v>0</v>
      </c>
      <c r="M710" s="7">
        <f>YEAR($B710)</f>
        <v>0</v>
      </c>
    </row>
    <row r="711" spans="1:13">
      <c r="A711" t="s">
        <v>406</v>
      </c>
      <c r="B711" s="4">
        <v>44211</v>
      </c>
      <c r="C711">
        <v>3</v>
      </c>
      <c r="D711">
        <v>2</v>
      </c>
      <c r="E711">
        <v>0</v>
      </c>
      <c r="F711" s="5">
        <f>VLOOKUP($A711,'Dim SKU'!$A:$R,18,FALSE)</f>
        <v>0</v>
      </c>
      <c r="G711" s="5">
        <f>$C711*$F711</f>
        <v>0</v>
      </c>
      <c r="H711" s="5">
        <f>$D711*$F711</f>
        <v>0</v>
      </c>
      <c r="I711" s="5">
        <f>$E711*$F711</f>
        <v>0</v>
      </c>
      <c r="J711" s="6">
        <f>VLOOKUP($A711,'Dim SKU'!$A:$R,2,FALSE)</f>
        <v>0</v>
      </c>
      <c r="K711" s="6">
        <f>VLOOKUP($A711,'Dim SKU'!$A:$R,12,FALSE)</f>
        <v>0</v>
      </c>
      <c r="L711" s="7">
        <f>VLOOKUP($A711,'Dim SKU'!$A:$R,14,FALSE)</f>
        <v>0</v>
      </c>
      <c r="M711" s="7">
        <f>YEAR($B711)</f>
        <v>0</v>
      </c>
    </row>
    <row r="712" spans="1:13">
      <c r="A712" t="s">
        <v>407</v>
      </c>
      <c r="B712" s="4">
        <v>44211</v>
      </c>
      <c r="C712">
        <v>2</v>
      </c>
      <c r="D712">
        <v>2</v>
      </c>
      <c r="E712">
        <v>0</v>
      </c>
      <c r="F712" s="5">
        <f>VLOOKUP($A712,'Dim SKU'!$A:$R,18,FALSE)</f>
        <v>0</v>
      </c>
      <c r="G712" s="5">
        <f>$C712*$F712</f>
        <v>0</v>
      </c>
      <c r="H712" s="5">
        <f>$D712*$F712</f>
        <v>0</v>
      </c>
      <c r="I712" s="5">
        <f>$E712*$F712</f>
        <v>0</v>
      </c>
      <c r="J712" s="6">
        <f>VLOOKUP($A712,'Dim SKU'!$A:$R,2,FALSE)</f>
        <v>0</v>
      </c>
      <c r="K712" s="6">
        <f>VLOOKUP($A712,'Dim SKU'!$A:$R,12,FALSE)</f>
        <v>0</v>
      </c>
      <c r="L712" s="7">
        <f>VLOOKUP($A712,'Dim SKU'!$A:$R,14,FALSE)</f>
        <v>0</v>
      </c>
      <c r="M712" s="7">
        <f>YEAR($B712)</f>
        <v>0</v>
      </c>
    </row>
    <row r="713" spans="1:13">
      <c r="A713" t="s">
        <v>408</v>
      </c>
      <c r="B713" s="4">
        <v>44211</v>
      </c>
      <c r="C713">
        <v>4</v>
      </c>
      <c r="D713">
        <v>3</v>
      </c>
      <c r="E713">
        <v>0</v>
      </c>
      <c r="F713" s="5">
        <f>VLOOKUP($A713,'Dim SKU'!$A:$R,18,FALSE)</f>
        <v>0</v>
      </c>
      <c r="G713" s="5">
        <f>$C713*$F713</f>
        <v>0</v>
      </c>
      <c r="H713" s="5">
        <f>$D713*$F713</f>
        <v>0</v>
      </c>
      <c r="I713" s="5">
        <f>$E713*$F713</f>
        <v>0</v>
      </c>
      <c r="J713" s="6">
        <f>VLOOKUP($A713,'Dim SKU'!$A:$R,2,FALSE)</f>
        <v>0</v>
      </c>
      <c r="K713" s="6">
        <f>VLOOKUP($A713,'Dim SKU'!$A:$R,12,FALSE)</f>
        <v>0</v>
      </c>
      <c r="L713" s="7">
        <f>VLOOKUP($A713,'Dim SKU'!$A:$R,14,FALSE)</f>
        <v>0</v>
      </c>
      <c r="M713" s="7">
        <f>YEAR($B713)</f>
        <v>0</v>
      </c>
    </row>
    <row r="714" spans="1:13">
      <c r="A714" t="s">
        <v>409</v>
      </c>
      <c r="B714" s="4">
        <v>44211</v>
      </c>
      <c r="C714">
        <v>2</v>
      </c>
      <c r="D714">
        <v>2</v>
      </c>
      <c r="E714">
        <v>0</v>
      </c>
      <c r="F714" s="5">
        <f>VLOOKUP($A714,'Dim SKU'!$A:$R,18,FALSE)</f>
        <v>0</v>
      </c>
      <c r="G714" s="5">
        <f>$C714*$F714</f>
        <v>0</v>
      </c>
      <c r="H714" s="5">
        <f>$D714*$F714</f>
        <v>0</v>
      </c>
      <c r="I714" s="5">
        <f>$E714*$F714</f>
        <v>0</v>
      </c>
      <c r="J714" s="6">
        <f>VLOOKUP($A714,'Dim SKU'!$A:$R,2,FALSE)</f>
        <v>0</v>
      </c>
      <c r="K714" s="6">
        <f>VLOOKUP($A714,'Dim SKU'!$A:$R,12,FALSE)</f>
        <v>0</v>
      </c>
      <c r="L714" s="7">
        <f>VLOOKUP($A714,'Dim SKU'!$A:$R,14,FALSE)</f>
        <v>0</v>
      </c>
      <c r="M714" s="7">
        <f>YEAR($B714)</f>
        <v>0</v>
      </c>
    </row>
    <row r="715" spans="1:13">
      <c r="A715" t="s">
        <v>410</v>
      </c>
      <c r="B715" s="4">
        <v>44211</v>
      </c>
      <c r="C715">
        <v>1</v>
      </c>
      <c r="D715">
        <v>1</v>
      </c>
      <c r="E715">
        <v>0</v>
      </c>
      <c r="F715" s="5">
        <f>VLOOKUP($A715,'Dim SKU'!$A:$R,18,FALSE)</f>
        <v>0</v>
      </c>
      <c r="G715" s="5">
        <f>$C715*$F715</f>
        <v>0</v>
      </c>
      <c r="H715" s="5">
        <f>$D715*$F715</f>
        <v>0</v>
      </c>
      <c r="I715" s="5">
        <f>$E715*$F715</f>
        <v>0</v>
      </c>
      <c r="J715" s="6">
        <f>VLOOKUP($A715,'Dim SKU'!$A:$R,2,FALSE)</f>
        <v>0</v>
      </c>
      <c r="K715" s="6">
        <f>VLOOKUP($A715,'Dim SKU'!$A:$R,12,FALSE)</f>
        <v>0</v>
      </c>
      <c r="L715" s="7">
        <f>VLOOKUP($A715,'Dim SKU'!$A:$R,14,FALSE)</f>
        <v>0</v>
      </c>
      <c r="M715" s="7">
        <f>YEAR($B715)</f>
        <v>0</v>
      </c>
    </row>
    <row r="716" spans="1:13">
      <c r="A716" t="s">
        <v>411</v>
      </c>
      <c r="B716" s="4">
        <v>44211</v>
      </c>
      <c r="C716">
        <v>3</v>
      </c>
      <c r="D716">
        <v>3</v>
      </c>
      <c r="E716">
        <v>0</v>
      </c>
      <c r="F716" s="5">
        <f>VLOOKUP($A716,'Dim SKU'!$A:$R,18,FALSE)</f>
        <v>0</v>
      </c>
      <c r="G716" s="5">
        <f>$C716*$F716</f>
        <v>0</v>
      </c>
      <c r="H716" s="5">
        <f>$D716*$F716</f>
        <v>0</v>
      </c>
      <c r="I716" s="5">
        <f>$E716*$F716</f>
        <v>0</v>
      </c>
      <c r="J716" s="6">
        <f>VLOOKUP($A716,'Dim SKU'!$A:$R,2,FALSE)</f>
        <v>0</v>
      </c>
      <c r="K716" s="6">
        <f>VLOOKUP($A716,'Dim SKU'!$A:$R,12,FALSE)</f>
        <v>0</v>
      </c>
      <c r="L716" s="7">
        <f>VLOOKUP($A716,'Dim SKU'!$A:$R,14,FALSE)</f>
        <v>0</v>
      </c>
      <c r="M716" s="7">
        <f>YEAR($B716)</f>
        <v>0</v>
      </c>
    </row>
    <row r="717" spans="1:13">
      <c r="A717" t="s">
        <v>412</v>
      </c>
      <c r="B717" s="4">
        <v>44211</v>
      </c>
      <c r="C717">
        <v>1</v>
      </c>
      <c r="D717">
        <v>1</v>
      </c>
      <c r="E717">
        <v>0</v>
      </c>
      <c r="F717" s="5">
        <f>VLOOKUP($A717,'Dim SKU'!$A:$R,18,FALSE)</f>
        <v>0</v>
      </c>
      <c r="G717" s="5">
        <f>$C717*$F717</f>
        <v>0</v>
      </c>
      <c r="H717" s="5">
        <f>$D717*$F717</f>
        <v>0</v>
      </c>
      <c r="I717" s="5">
        <f>$E717*$F717</f>
        <v>0</v>
      </c>
      <c r="J717" s="6">
        <f>VLOOKUP($A717,'Dim SKU'!$A:$R,2,FALSE)</f>
        <v>0</v>
      </c>
      <c r="K717" s="6">
        <f>VLOOKUP($A717,'Dim SKU'!$A:$R,12,FALSE)</f>
        <v>0</v>
      </c>
      <c r="L717" s="7">
        <f>VLOOKUP($A717,'Dim SKU'!$A:$R,14,FALSE)</f>
        <v>0</v>
      </c>
      <c r="M717" s="7">
        <f>YEAR($B717)</f>
        <v>0</v>
      </c>
    </row>
    <row r="718" spans="1:13">
      <c r="A718" t="s">
        <v>413</v>
      </c>
      <c r="B718" s="4">
        <v>44211</v>
      </c>
      <c r="C718">
        <v>1</v>
      </c>
      <c r="D718">
        <v>1</v>
      </c>
      <c r="E718">
        <v>0</v>
      </c>
      <c r="F718" s="5">
        <f>VLOOKUP($A718,'Dim SKU'!$A:$R,18,FALSE)</f>
        <v>0</v>
      </c>
      <c r="G718" s="5">
        <f>$C718*$F718</f>
        <v>0</v>
      </c>
      <c r="H718" s="5">
        <f>$D718*$F718</f>
        <v>0</v>
      </c>
      <c r="I718" s="5">
        <f>$E718*$F718</f>
        <v>0</v>
      </c>
      <c r="J718" s="6">
        <f>VLOOKUP($A718,'Dim SKU'!$A:$R,2,FALSE)</f>
        <v>0</v>
      </c>
      <c r="K718" s="6">
        <f>VLOOKUP($A718,'Dim SKU'!$A:$R,12,FALSE)</f>
        <v>0</v>
      </c>
      <c r="L718" s="7">
        <f>VLOOKUP($A718,'Dim SKU'!$A:$R,14,FALSE)</f>
        <v>0</v>
      </c>
      <c r="M718" s="7">
        <f>YEAR($B718)</f>
        <v>0</v>
      </c>
    </row>
    <row r="719" spans="1:13">
      <c r="A719" t="s">
        <v>414</v>
      </c>
      <c r="B719" s="4">
        <v>44211</v>
      </c>
      <c r="C719">
        <v>2</v>
      </c>
      <c r="D719">
        <v>2</v>
      </c>
      <c r="E719">
        <v>0</v>
      </c>
      <c r="F719" s="5">
        <f>VLOOKUP($A719,'Dim SKU'!$A:$R,18,FALSE)</f>
        <v>0</v>
      </c>
      <c r="G719" s="5">
        <f>$C719*$F719</f>
        <v>0</v>
      </c>
      <c r="H719" s="5">
        <f>$D719*$F719</f>
        <v>0</v>
      </c>
      <c r="I719" s="5">
        <f>$E719*$F719</f>
        <v>0</v>
      </c>
      <c r="J719" s="6">
        <f>VLOOKUP($A719,'Dim SKU'!$A:$R,2,FALSE)</f>
        <v>0</v>
      </c>
      <c r="K719" s="6">
        <f>VLOOKUP($A719,'Dim SKU'!$A:$R,12,FALSE)</f>
        <v>0</v>
      </c>
      <c r="L719" s="7">
        <f>VLOOKUP($A719,'Dim SKU'!$A:$R,14,FALSE)</f>
        <v>0</v>
      </c>
      <c r="M719" s="7">
        <f>YEAR($B719)</f>
        <v>0</v>
      </c>
    </row>
    <row r="720" spans="1:13">
      <c r="A720" t="s">
        <v>415</v>
      </c>
      <c r="B720" s="4">
        <v>44211</v>
      </c>
      <c r="C720">
        <v>1</v>
      </c>
      <c r="D720">
        <v>1</v>
      </c>
      <c r="E720">
        <v>0</v>
      </c>
      <c r="F720" s="5">
        <f>VLOOKUP($A720,'Dim SKU'!$A:$R,18,FALSE)</f>
        <v>0</v>
      </c>
      <c r="G720" s="5">
        <f>$C720*$F720</f>
        <v>0</v>
      </c>
      <c r="H720" s="5">
        <f>$D720*$F720</f>
        <v>0</v>
      </c>
      <c r="I720" s="5">
        <f>$E720*$F720</f>
        <v>0</v>
      </c>
      <c r="J720" s="6">
        <f>VLOOKUP($A720,'Dim SKU'!$A:$R,2,FALSE)</f>
        <v>0</v>
      </c>
      <c r="K720" s="6">
        <f>VLOOKUP($A720,'Dim SKU'!$A:$R,12,FALSE)</f>
        <v>0</v>
      </c>
      <c r="L720" s="7">
        <f>VLOOKUP($A720,'Dim SKU'!$A:$R,14,FALSE)</f>
        <v>0</v>
      </c>
      <c r="M720" s="7">
        <f>YEAR($B720)</f>
        <v>0</v>
      </c>
    </row>
    <row r="721" spans="1:13">
      <c r="A721" t="s">
        <v>416</v>
      </c>
      <c r="B721" s="4">
        <v>44211</v>
      </c>
      <c r="C721">
        <v>1</v>
      </c>
      <c r="D721">
        <v>1</v>
      </c>
      <c r="E721">
        <v>0</v>
      </c>
      <c r="F721" s="5">
        <f>VLOOKUP($A721,'Dim SKU'!$A:$R,18,FALSE)</f>
        <v>0</v>
      </c>
      <c r="G721" s="5">
        <f>$C721*$F721</f>
        <v>0</v>
      </c>
      <c r="H721" s="5">
        <f>$D721*$F721</f>
        <v>0</v>
      </c>
      <c r="I721" s="5">
        <f>$E721*$F721</f>
        <v>0</v>
      </c>
      <c r="J721" s="6">
        <f>VLOOKUP($A721,'Dim SKU'!$A:$R,2,FALSE)</f>
        <v>0</v>
      </c>
      <c r="K721" s="6">
        <f>VLOOKUP($A721,'Dim SKU'!$A:$R,12,FALSE)</f>
        <v>0</v>
      </c>
      <c r="L721" s="7">
        <f>VLOOKUP($A721,'Dim SKU'!$A:$R,14,FALSE)</f>
        <v>0</v>
      </c>
      <c r="M721" s="7">
        <f>YEAR($B721)</f>
        <v>0</v>
      </c>
    </row>
    <row r="722" spans="1:13">
      <c r="A722" t="s">
        <v>417</v>
      </c>
      <c r="B722" s="4">
        <v>44211</v>
      </c>
      <c r="C722">
        <v>2</v>
      </c>
      <c r="D722">
        <v>2</v>
      </c>
      <c r="E722">
        <v>0</v>
      </c>
      <c r="F722" s="5">
        <f>VLOOKUP($A722,'Dim SKU'!$A:$R,18,FALSE)</f>
        <v>0</v>
      </c>
      <c r="G722" s="5">
        <f>$C722*$F722</f>
        <v>0</v>
      </c>
      <c r="H722" s="5">
        <f>$D722*$F722</f>
        <v>0</v>
      </c>
      <c r="I722" s="5">
        <f>$E722*$F722</f>
        <v>0</v>
      </c>
      <c r="J722" s="6">
        <f>VLOOKUP($A722,'Dim SKU'!$A:$R,2,FALSE)</f>
        <v>0</v>
      </c>
      <c r="K722" s="6">
        <f>VLOOKUP($A722,'Dim SKU'!$A:$R,12,FALSE)</f>
        <v>0</v>
      </c>
      <c r="L722" s="7">
        <f>VLOOKUP($A722,'Dim SKU'!$A:$R,14,FALSE)</f>
        <v>0</v>
      </c>
      <c r="M722" s="7">
        <f>YEAR($B722)</f>
        <v>0</v>
      </c>
    </row>
    <row r="723" spans="1:13">
      <c r="A723" t="s">
        <v>418</v>
      </c>
      <c r="B723" s="4">
        <v>44211</v>
      </c>
      <c r="C723">
        <v>1</v>
      </c>
      <c r="D723">
        <v>1</v>
      </c>
      <c r="E723">
        <v>0</v>
      </c>
      <c r="F723" s="5">
        <f>VLOOKUP($A723,'Dim SKU'!$A:$R,18,FALSE)</f>
        <v>0</v>
      </c>
      <c r="G723" s="5">
        <f>$C723*$F723</f>
        <v>0</v>
      </c>
      <c r="H723" s="5">
        <f>$D723*$F723</f>
        <v>0</v>
      </c>
      <c r="I723" s="5">
        <f>$E723*$F723</f>
        <v>0</v>
      </c>
      <c r="J723" s="6">
        <f>VLOOKUP($A723,'Dim SKU'!$A:$R,2,FALSE)</f>
        <v>0</v>
      </c>
      <c r="K723" s="6">
        <f>VLOOKUP($A723,'Dim SKU'!$A:$R,12,FALSE)</f>
        <v>0</v>
      </c>
      <c r="L723" s="7">
        <f>VLOOKUP($A723,'Dim SKU'!$A:$R,14,FALSE)</f>
        <v>0</v>
      </c>
      <c r="M723" s="7">
        <f>YEAR($B723)</f>
        <v>0</v>
      </c>
    </row>
    <row r="724" spans="1:13">
      <c r="A724" t="s">
        <v>419</v>
      </c>
      <c r="B724" s="4">
        <v>44211</v>
      </c>
      <c r="C724">
        <v>1</v>
      </c>
      <c r="D724">
        <v>1</v>
      </c>
      <c r="E724">
        <v>0</v>
      </c>
      <c r="F724" s="5">
        <f>VLOOKUP($A724,'Dim SKU'!$A:$R,18,FALSE)</f>
        <v>0</v>
      </c>
      <c r="G724" s="5">
        <f>$C724*$F724</f>
        <v>0</v>
      </c>
      <c r="H724" s="5">
        <f>$D724*$F724</f>
        <v>0</v>
      </c>
      <c r="I724" s="5">
        <f>$E724*$F724</f>
        <v>0</v>
      </c>
      <c r="J724" s="6">
        <f>VLOOKUP($A724,'Dim SKU'!$A:$R,2,FALSE)</f>
        <v>0</v>
      </c>
      <c r="K724" s="6">
        <f>VLOOKUP($A724,'Dim SKU'!$A:$R,12,FALSE)</f>
        <v>0</v>
      </c>
      <c r="L724" s="7">
        <f>VLOOKUP($A724,'Dim SKU'!$A:$R,14,FALSE)</f>
        <v>0</v>
      </c>
      <c r="M724" s="7">
        <f>YEAR($B724)</f>
        <v>0</v>
      </c>
    </row>
    <row r="725" spans="1:13">
      <c r="A725" t="s">
        <v>420</v>
      </c>
      <c r="B725" s="4">
        <v>44211</v>
      </c>
      <c r="C725">
        <v>3</v>
      </c>
      <c r="D725">
        <v>2</v>
      </c>
      <c r="E725">
        <v>0</v>
      </c>
      <c r="F725" s="5">
        <f>VLOOKUP($A725,'Dim SKU'!$A:$R,18,FALSE)</f>
        <v>0</v>
      </c>
      <c r="G725" s="5">
        <f>$C725*$F725</f>
        <v>0</v>
      </c>
      <c r="H725" s="5">
        <f>$D725*$F725</f>
        <v>0</v>
      </c>
      <c r="I725" s="5">
        <f>$E725*$F725</f>
        <v>0</v>
      </c>
      <c r="J725" s="6">
        <f>VLOOKUP($A725,'Dim SKU'!$A:$R,2,FALSE)</f>
        <v>0</v>
      </c>
      <c r="K725" s="6">
        <f>VLOOKUP($A725,'Dim SKU'!$A:$R,12,FALSE)</f>
        <v>0</v>
      </c>
      <c r="L725" s="7">
        <f>VLOOKUP($A725,'Dim SKU'!$A:$R,14,FALSE)</f>
        <v>0</v>
      </c>
      <c r="M725" s="7">
        <f>YEAR($B725)</f>
        <v>0</v>
      </c>
    </row>
    <row r="726" spans="1:13">
      <c r="A726" t="s">
        <v>421</v>
      </c>
      <c r="B726" s="4">
        <v>44211</v>
      </c>
      <c r="C726">
        <v>1</v>
      </c>
      <c r="D726">
        <v>2</v>
      </c>
      <c r="E726">
        <v>0</v>
      </c>
      <c r="F726" s="5">
        <f>VLOOKUP($A726,'Dim SKU'!$A:$R,18,FALSE)</f>
        <v>0</v>
      </c>
      <c r="G726" s="5">
        <f>$C726*$F726</f>
        <v>0</v>
      </c>
      <c r="H726" s="5">
        <f>$D726*$F726</f>
        <v>0</v>
      </c>
      <c r="I726" s="5">
        <f>$E726*$F726</f>
        <v>0</v>
      </c>
      <c r="J726" s="6">
        <f>VLOOKUP($A726,'Dim SKU'!$A:$R,2,FALSE)</f>
        <v>0</v>
      </c>
      <c r="K726" s="6">
        <f>VLOOKUP($A726,'Dim SKU'!$A:$R,12,FALSE)</f>
        <v>0</v>
      </c>
      <c r="L726" s="7">
        <f>VLOOKUP($A726,'Dim SKU'!$A:$R,14,FALSE)</f>
        <v>0</v>
      </c>
      <c r="M726" s="7">
        <f>YEAR($B726)</f>
        <v>0</v>
      </c>
    </row>
    <row r="727" spans="1:13">
      <c r="A727" t="s">
        <v>422</v>
      </c>
      <c r="B727" s="4">
        <v>44211</v>
      </c>
      <c r="C727">
        <v>1</v>
      </c>
      <c r="D727">
        <v>1</v>
      </c>
      <c r="E727">
        <v>0</v>
      </c>
      <c r="F727" s="5">
        <f>VLOOKUP($A727,'Dim SKU'!$A:$R,18,FALSE)</f>
        <v>0</v>
      </c>
      <c r="G727" s="5">
        <f>$C727*$F727</f>
        <v>0</v>
      </c>
      <c r="H727" s="5">
        <f>$D727*$F727</f>
        <v>0</v>
      </c>
      <c r="I727" s="5">
        <f>$E727*$F727</f>
        <v>0</v>
      </c>
      <c r="J727" s="6">
        <f>VLOOKUP($A727,'Dim SKU'!$A:$R,2,FALSE)</f>
        <v>0</v>
      </c>
      <c r="K727" s="6">
        <f>VLOOKUP($A727,'Dim SKU'!$A:$R,12,FALSE)</f>
        <v>0</v>
      </c>
      <c r="L727" s="7">
        <f>VLOOKUP($A727,'Dim SKU'!$A:$R,14,FALSE)</f>
        <v>0</v>
      </c>
      <c r="M727" s="7">
        <f>YEAR($B727)</f>
        <v>0</v>
      </c>
    </row>
    <row r="728" spans="1:13">
      <c r="A728" t="s">
        <v>423</v>
      </c>
      <c r="B728" s="4">
        <v>44211</v>
      </c>
      <c r="C728">
        <v>4</v>
      </c>
      <c r="D728">
        <v>3</v>
      </c>
      <c r="E728">
        <v>0</v>
      </c>
      <c r="F728" s="5">
        <f>VLOOKUP($A728,'Dim SKU'!$A:$R,18,FALSE)</f>
        <v>0</v>
      </c>
      <c r="G728" s="5">
        <f>$C728*$F728</f>
        <v>0</v>
      </c>
      <c r="H728" s="5">
        <f>$D728*$F728</f>
        <v>0</v>
      </c>
      <c r="I728" s="5">
        <f>$E728*$F728</f>
        <v>0</v>
      </c>
      <c r="J728" s="6">
        <f>VLOOKUP($A728,'Dim SKU'!$A:$R,2,FALSE)</f>
        <v>0</v>
      </c>
      <c r="K728" s="6">
        <f>VLOOKUP($A728,'Dim SKU'!$A:$R,12,FALSE)</f>
        <v>0</v>
      </c>
      <c r="L728" s="7">
        <f>VLOOKUP($A728,'Dim SKU'!$A:$R,14,FALSE)</f>
        <v>0</v>
      </c>
      <c r="M728" s="7">
        <f>YEAR($B728)</f>
        <v>0</v>
      </c>
    </row>
    <row r="729" spans="1:13">
      <c r="A729" t="s">
        <v>424</v>
      </c>
      <c r="B729" s="4">
        <v>44211</v>
      </c>
      <c r="C729">
        <v>2</v>
      </c>
      <c r="D729">
        <v>2</v>
      </c>
      <c r="E729">
        <v>0</v>
      </c>
      <c r="F729" s="5">
        <f>VLOOKUP($A729,'Dim SKU'!$A:$R,18,FALSE)</f>
        <v>0</v>
      </c>
      <c r="G729" s="5">
        <f>$C729*$F729</f>
        <v>0</v>
      </c>
      <c r="H729" s="5">
        <f>$D729*$F729</f>
        <v>0</v>
      </c>
      <c r="I729" s="5">
        <f>$E729*$F729</f>
        <v>0</v>
      </c>
      <c r="J729" s="6">
        <f>VLOOKUP($A729,'Dim SKU'!$A:$R,2,FALSE)</f>
        <v>0</v>
      </c>
      <c r="K729" s="6">
        <f>VLOOKUP($A729,'Dim SKU'!$A:$R,12,FALSE)</f>
        <v>0</v>
      </c>
      <c r="L729" s="7">
        <f>VLOOKUP($A729,'Dim SKU'!$A:$R,14,FALSE)</f>
        <v>0</v>
      </c>
      <c r="M729" s="7">
        <f>YEAR($B729)</f>
        <v>0</v>
      </c>
    </row>
    <row r="730" spans="1:13">
      <c r="A730" t="s">
        <v>425</v>
      </c>
      <c r="B730" s="4">
        <v>44211</v>
      </c>
      <c r="C730">
        <v>1</v>
      </c>
      <c r="D730">
        <v>1</v>
      </c>
      <c r="E730">
        <v>0</v>
      </c>
      <c r="F730" s="5">
        <f>VLOOKUP($A730,'Dim SKU'!$A:$R,18,FALSE)</f>
        <v>0</v>
      </c>
      <c r="G730" s="5">
        <f>$C730*$F730</f>
        <v>0</v>
      </c>
      <c r="H730" s="5">
        <f>$D730*$F730</f>
        <v>0</v>
      </c>
      <c r="I730" s="5">
        <f>$E730*$F730</f>
        <v>0</v>
      </c>
      <c r="J730" s="6">
        <f>VLOOKUP($A730,'Dim SKU'!$A:$R,2,FALSE)</f>
        <v>0</v>
      </c>
      <c r="K730" s="6">
        <f>VLOOKUP($A730,'Dim SKU'!$A:$R,12,FALSE)</f>
        <v>0</v>
      </c>
      <c r="L730" s="7">
        <f>VLOOKUP($A730,'Dim SKU'!$A:$R,14,FALSE)</f>
        <v>0</v>
      </c>
      <c r="M730" s="7">
        <f>YEAR($B730)</f>
        <v>0</v>
      </c>
    </row>
    <row r="731" spans="1:13">
      <c r="A731" t="s">
        <v>426</v>
      </c>
      <c r="B731" s="4">
        <v>44211</v>
      </c>
      <c r="C731">
        <v>4</v>
      </c>
      <c r="D731">
        <v>4</v>
      </c>
      <c r="E731">
        <v>0</v>
      </c>
      <c r="F731" s="5">
        <f>VLOOKUP($A731,'Dim SKU'!$A:$R,18,FALSE)</f>
        <v>0</v>
      </c>
      <c r="G731" s="5">
        <f>$C731*$F731</f>
        <v>0</v>
      </c>
      <c r="H731" s="5">
        <f>$D731*$F731</f>
        <v>0</v>
      </c>
      <c r="I731" s="5">
        <f>$E731*$F731</f>
        <v>0</v>
      </c>
      <c r="J731" s="6">
        <f>VLOOKUP($A731,'Dim SKU'!$A:$R,2,FALSE)</f>
        <v>0</v>
      </c>
      <c r="K731" s="6">
        <f>VLOOKUP($A731,'Dim SKU'!$A:$R,12,FALSE)</f>
        <v>0</v>
      </c>
      <c r="L731" s="7">
        <f>VLOOKUP($A731,'Dim SKU'!$A:$R,14,FALSE)</f>
        <v>0</v>
      </c>
      <c r="M731" s="7">
        <f>YEAR($B731)</f>
        <v>0</v>
      </c>
    </row>
    <row r="732" spans="1:13">
      <c r="A732" t="s">
        <v>427</v>
      </c>
      <c r="B732" s="4">
        <v>44211</v>
      </c>
      <c r="C732">
        <v>3</v>
      </c>
      <c r="D732">
        <v>2</v>
      </c>
      <c r="E732">
        <v>0</v>
      </c>
      <c r="F732" s="5">
        <f>VLOOKUP($A732,'Dim SKU'!$A:$R,18,FALSE)</f>
        <v>0</v>
      </c>
      <c r="G732" s="5">
        <f>$C732*$F732</f>
        <v>0</v>
      </c>
      <c r="H732" s="5">
        <f>$D732*$F732</f>
        <v>0</v>
      </c>
      <c r="I732" s="5">
        <f>$E732*$F732</f>
        <v>0</v>
      </c>
      <c r="J732" s="6">
        <f>VLOOKUP($A732,'Dim SKU'!$A:$R,2,FALSE)</f>
        <v>0</v>
      </c>
      <c r="K732" s="6">
        <f>VLOOKUP($A732,'Dim SKU'!$A:$R,12,FALSE)</f>
        <v>0</v>
      </c>
      <c r="L732" s="7">
        <f>VLOOKUP($A732,'Dim SKU'!$A:$R,14,FALSE)</f>
        <v>0</v>
      </c>
      <c r="M732" s="7">
        <f>YEAR($B732)</f>
        <v>0</v>
      </c>
    </row>
    <row r="733" spans="1:13">
      <c r="A733" t="s">
        <v>428</v>
      </c>
      <c r="B733" s="4">
        <v>44211</v>
      </c>
      <c r="C733">
        <v>2</v>
      </c>
      <c r="D733">
        <v>2</v>
      </c>
      <c r="E733">
        <v>0</v>
      </c>
      <c r="F733" s="5">
        <f>VLOOKUP($A733,'Dim SKU'!$A:$R,18,FALSE)</f>
        <v>0</v>
      </c>
      <c r="G733" s="5">
        <f>$C733*$F733</f>
        <v>0</v>
      </c>
      <c r="H733" s="5">
        <f>$D733*$F733</f>
        <v>0</v>
      </c>
      <c r="I733" s="5">
        <f>$E733*$F733</f>
        <v>0</v>
      </c>
      <c r="J733" s="6">
        <f>VLOOKUP($A733,'Dim SKU'!$A:$R,2,FALSE)</f>
        <v>0</v>
      </c>
      <c r="K733" s="6">
        <f>VLOOKUP($A733,'Dim SKU'!$A:$R,12,FALSE)</f>
        <v>0</v>
      </c>
      <c r="L733" s="7">
        <f>VLOOKUP($A733,'Dim SKU'!$A:$R,14,FALSE)</f>
        <v>0</v>
      </c>
      <c r="M733" s="7">
        <f>YEAR($B733)</f>
        <v>0</v>
      </c>
    </row>
    <row r="734" spans="1:13">
      <c r="A734" t="s">
        <v>429</v>
      </c>
      <c r="B734" s="4">
        <v>44211</v>
      </c>
      <c r="C734">
        <v>4</v>
      </c>
      <c r="D734">
        <v>4</v>
      </c>
      <c r="E734">
        <v>0</v>
      </c>
      <c r="F734" s="5">
        <f>VLOOKUP($A734,'Dim SKU'!$A:$R,18,FALSE)</f>
        <v>0</v>
      </c>
      <c r="G734" s="5">
        <f>$C734*$F734</f>
        <v>0</v>
      </c>
      <c r="H734" s="5">
        <f>$D734*$F734</f>
        <v>0</v>
      </c>
      <c r="I734" s="5">
        <f>$E734*$F734</f>
        <v>0</v>
      </c>
      <c r="J734" s="6">
        <f>VLOOKUP($A734,'Dim SKU'!$A:$R,2,FALSE)</f>
        <v>0</v>
      </c>
      <c r="K734" s="6">
        <f>VLOOKUP($A734,'Dim SKU'!$A:$R,12,FALSE)</f>
        <v>0</v>
      </c>
      <c r="L734" s="7">
        <f>VLOOKUP($A734,'Dim SKU'!$A:$R,14,FALSE)</f>
        <v>0</v>
      </c>
      <c r="M734" s="7">
        <f>YEAR($B734)</f>
        <v>0</v>
      </c>
    </row>
    <row r="735" spans="1:13">
      <c r="A735" t="s">
        <v>430</v>
      </c>
      <c r="B735" s="4">
        <v>44211</v>
      </c>
      <c r="C735">
        <v>3</v>
      </c>
      <c r="D735">
        <v>2</v>
      </c>
      <c r="E735">
        <v>0</v>
      </c>
      <c r="F735" s="5">
        <f>VLOOKUP($A735,'Dim SKU'!$A:$R,18,FALSE)</f>
        <v>0</v>
      </c>
      <c r="G735" s="5">
        <f>$C735*$F735</f>
        <v>0</v>
      </c>
      <c r="H735" s="5">
        <f>$D735*$F735</f>
        <v>0</v>
      </c>
      <c r="I735" s="5">
        <f>$E735*$F735</f>
        <v>0</v>
      </c>
      <c r="J735" s="6">
        <f>VLOOKUP($A735,'Dim SKU'!$A:$R,2,FALSE)</f>
        <v>0</v>
      </c>
      <c r="K735" s="6">
        <f>VLOOKUP($A735,'Dim SKU'!$A:$R,12,FALSE)</f>
        <v>0</v>
      </c>
      <c r="L735" s="7">
        <f>VLOOKUP($A735,'Dim SKU'!$A:$R,14,FALSE)</f>
        <v>0</v>
      </c>
      <c r="M735" s="7">
        <f>YEAR($B735)</f>
        <v>0</v>
      </c>
    </row>
    <row r="736" spans="1:13">
      <c r="A736" t="s">
        <v>431</v>
      </c>
      <c r="B736" s="4">
        <v>44211</v>
      </c>
      <c r="C736">
        <v>2</v>
      </c>
      <c r="D736">
        <v>2</v>
      </c>
      <c r="E736">
        <v>0</v>
      </c>
      <c r="F736" s="5">
        <f>VLOOKUP($A736,'Dim SKU'!$A:$R,18,FALSE)</f>
        <v>0</v>
      </c>
      <c r="G736" s="5">
        <f>$C736*$F736</f>
        <v>0</v>
      </c>
      <c r="H736" s="5">
        <f>$D736*$F736</f>
        <v>0</v>
      </c>
      <c r="I736" s="5">
        <f>$E736*$F736</f>
        <v>0</v>
      </c>
      <c r="J736" s="6">
        <f>VLOOKUP($A736,'Dim SKU'!$A:$R,2,FALSE)</f>
        <v>0</v>
      </c>
      <c r="K736" s="6">
        <f>VLOOKUP($A736,'Dim SKU'!$A:$R,12,FALSE)</f>
        <v>0</v>
      </c>
      <c r="L736" s="7">
        <f>VLOOKUP($A736,'Dim SKU'!$A:$R,14,FALSE)</f>
        <v>0</v>
      </c>
      <c r="M736" s="7">
        <f>YEAR($B736)</f>
        <v>0</v>
      </c>
    </row>
    <row r="737" spans="1:13">
      <c r="A737" t="s">
        <v>432</v>
      </c>
      <c r="B737" s="4">
        <v>44211</v>
      </c>
      <c r="C737">
        <v>4</v>
      </c>
      <c r="D737">
        <v>3</v>
      </c>
      <c r="E737">
        <v>0</v>
      </c>
      <c r="F737" s="5">
        <f>VLOOKUP($A737,'Dim SKU'!$A:$R,18,FALSE)</f>
        <v>0</v>
      </c>
      <c r="G737" s="5">
        <f>$C737*$F737</f>
        <v>0</v>
      </c>
      <c r="H737" s="5">
        <f>$D737*$F737</f>
        <v>0</v>
      </c>
      <c r="I737" s="5">
        <f>$E737*$F737</f>
        <v>0</v>
      </c>
      <c r="J737" s="6">
        <f>VLOOKUP($A737,'Dim SKU'!$A:$R,2,FALSE)</f>
        <v>0</v>
      </c>
      <c r="K737" s="6">
        <f>VLOOKUP($A737,'Dim SKU'!$A:$R,12,FALSE)</f>
        <v>0</v>
      </c>
      <c r="L737" s="7">
        <f>VLOOKUP($A737,'Dim SKU'!$A:$R,14,FALSE)</f>
        <v>0</v>
      </c>
      <c r="M737" s="7">
        <f>YEAR($B737)</f>
        <v>0</v>
      </c>
    </row>
    <row r="738" spans="1:13">
      <c r="A738" t="s">
        <v>433</v>
      </c>
      <c r="B738" s="4">
        <v>44211</v>
      </c>
      <c r="C738">
        <v>2</v>
      </c>
      <c r="D738">
        <v>2</v>
      </c>
      <c r="E738">
        <v>0</v>
      </c>
      <c r="F738" s="5">
        <f>VLOOKUP($A738,'Dim SKU'!$A:$R,18,FALSE)</f>
        <v>0</v>
      </c>
      <c r="G738" s="5">
        <f>$C738*$F738</f>
        <v>0</v>
      </c>
      <c r="H738" s="5">
        <f>$D738*$F738</f>
        <v>0</v>
      </c>
      <c r="I738" s="5">
        <f>$E738*$F738</f>
        <v>0</v>
      </c>
      <c r="J738" s="6">
        <f>VLOOKUP($A738,'Dim SKU'!$A:$R,2,FALSE)</f>
        <v>0</v>
      </c>
      <c r="K738" s="6">
        <f>VLOOKUP($A738,'Dim SKU'!$A:$R,12,FALSE)</f>
        <v>0</v>
      </c>
      <c r="L738" s="7">
        <f>VLOOKUP($A738,'Dim SKU'!$A:$R,14,FALSE)</f>
        <v>0</v>
      </c>
      <c r="M738" s="7">
        <f>YEAR($B738)</f>
        <v>0</v>
      </c>
    </row>
    <row r="739" spans="1:13">
      <c r="A739" t="s">
        <v>434</v>
      </c>
      <c r="B739" s="4">
        <v>44211</v>
      </c>
      <c r="C739">
        <v>1</v>
      </c>
      <c r="D739">
        <v>1</v>
      </c>
      <c r="E739">
        <v>0</v>
      </c>
      <c r="F739" s="5">
        <f>VLOOKUP($A739,'Dim SKU'!$A:$R,18,FALSE)</f>
        <v>0</v>
      </c>
      <c r="G739" s="5">
        <f>$C739*$F739</f>
        <v>0</v>
      </c>
      <c r="H739" s="5">
        <f>$D739*$F739</f>
        <v>0</v>
      </c>
      <c r="I739" s="5">
        <f>$E739*$F739</f>
        <v>0</v>
      </c>
      <c r="J739" s="6">
        <f>VLOOKUP($A739,'Dim SKU'!$A:$R,2,FALSE)</f>
        <v>0</v>
      </c>
      <c r="K739" s="6">
        <f>VLOOKUP($A739,'Dim SKU'!$A:$R,12,FALSE)</f>
        <v>0</v>
      </c>
      <c r="L739" s="7">
        <f>VLOOKUP($A739,'Dim SKU'!$A:$R,14,FALSE)</f>
        <v>0</v>
      </c>
      <c r="M739" s="7">
        <f>YEAR($B739)</f>
        <v>0</v>
      </c>
    </row>
    <row r="740" spans="1:13">
      <c r="A740" t="s">
        <v>435</v>
      </c>
      <c r="B740" s="4">
        <v>44211</v>
      </c>
      <c r="C740">
        <v>3</v>
      </c>
      <c r="D740">
        <v>2</v>
      </c>
      <c r="E740">
        <v>0</v>
      </c>
      <c r="F740" s="5">
        <f>VLOOKUP($A740,'Dim SKU'!$A:$R,18,FALSE)</f>
        <v>0</v>
      </c>
      <c r="G740" s="5">
        <f>$C740*$F740</f>
        <v>0</v>
      </c>
      <c r="H740" s="5">
        <f>$D740*$F740</f>
        <v>0</v>
      </c>
      <c r="I740" s="5">
        <f>$E740*$F740</f>
        <v>0</v>
      </c>
      <c r="J740" s="6">
        <f>VLOOKUP($A740,'Dim SKU'!$A:$R,2,FALSE)</f>
        <v>0</v>
      </c>
      <c r="K740" s="6">
        <f>VLOOKUP($A740,'Dim SKU'!$A:$R,12,FALSE)</f>
        <v>0</v>
      </c>
      <c r="L740" s="7">
        <f>VLOOKUP($A740,'Dim SKU'!$A:$R,14,FALSE)</f>
        <v>0</v>
      </c>
      <c r="M740" s="7">
        <f>YEAR($B740)</f>
        <v>0</v>
      </c>
    </row>
    <row r="741" spans="1:13">
      <c r="A741" t="s">
        <v>436</v>
      </c>
      <c r="B741" s="4">
        <v>44211</v>
      </c>
      <c r="C741">
        <v>1</v>
      </c>
      <c r="D741">
        <v>1</v>
      </c>
      <c r="E741">
        <v>0</v>
      </c>
      <c r="F741" s="5">
        <f>VLOOKUP($A741,'Dim SKU'!$A:$R,18,FALSE)</f>
        <v>0</v>
      </c>
      <c r="G741" s="5">
        <f>$C741*$F741</f>
        <v>0</v>
      </c>
      <c r="H741" s="5">
        <f>$D741*$F741</f>
        <v>0</v>
      </c>
      <c r="I741" s="5">
        <f>$E741*$F741</f>
        <v>0</v>
      </c>
      <c r="J741" s="6">
        <f>VLOOKUP($A741,'Dim SKU'!$A:$R,2,FALSE)</f>
        <v>0</v>
      </c>
      <c r="K741" s="6">
        <f>VLOOKUP($A741,'Dim SKU'!$A:$R,12,FALSE)</f>
        <v>0</v>
      </c>
      <c r="L741" s="7">
        <f>VLOOKUP($A741,'Dim SKU'!$A:$R,14,FALSE)</f>
        <v>0</v>
      </c>
      <c r="M741" s="7">
        <f>YEAR($B741)</f>
        <v>0</v>
      </c>
    </row>
    <row r="742" spans="1:13">
      <c r="A742" t="s">
        <v>437</v>
      </c>
      <c r="B742" s="4">
        <v>44211</v>
      </c>
      <c r="C742">
        <v>1</v>
      </c>
      <c r="D742">
        <v>1</v>
      </c>
      <c r="E742">
        <v>0</v>
      </c>
      <c r="F742" s="5">
        <f>VLOOKUP($A742,'Dim SKU'!$A:$R,18,FALSE)</f>
        <v>0</v>
      </c>
      <c r="G742" s="5">
        <f>$C742*$F742</f>
        <v>0</v>
      </c>
      <c r="H742" s="5">
        <f>$D742*$F742</f>
        <v>0</v>
      </c>
      <c r="I742" s="5">
        <f>$E742*$F742</f>
        <v>0</v>
      </c>
      <c r="J742" s="6">
        <f>VLOOKUP($A742,'Dim SKU'!$A:$R,2,FALSE)</f>
        <v>0</v>
      </c>
      <c r="K742" s="6">
        <f>VLOOKUP($A742,'Dim SKU'!$A:$R,12,FALSE)</f>
        <v>0</v>
      </c>
      <c r="L742" s="7">
        <f>VLOOKUP($A742,'Dim SKU'!$A:$R,14,FALSE)</f>
        <v>0</v>
      </c>
      <c r="M742" s="7">
        <f>YEAR($B742)</f>
        <v>0</v>
      </c>
    </row>
    <row r="743" spans="1:13">
      <c r="A743" t="s">
        <v>438</v>
      </c>
      <c r="B743" s="4">
        <v>44211</v>
      </c>
      <c r="C743">
        <v>2</v>
      </c>
      <c r="D743">
        <v>2</v>
      </c>
      <c r="E743">
        <v>0</v>
      </c>
      <c r="F743" s="5">
        <f>VLOOKUP($A743,'Dim SKU'!$A:$R,18,FALSE)</f>
        <v>0</v>
      </c>
      <c r="G743" s="5">
        <f>$C743*$F743</f>
        <v>0</v>
      </c>
      <c r="H743" s="5">
        <f>$D743*$F743</f>
        <v>0</v>
      </c>
      <c r="I743" s="5">
        <f>$E743*$F743</f>
        <v>0</v>
      </c>
      <c r="J743" s="6">
        <f>VLOOKUP($A743,'Dim SKU'!$A:$R,2,FALSE)</f>
        <v>0</v>
      </c>
      <c r="K743" s="6">
        <f>VLOOKUP($A743,'Dim SKU'!$A:$R,12,FALSE)</f>
        <v>0</v>
      </c>
      <c r="L743" s="7">
        <f>VLOOKUP($A743,'Dim SKU'!$A:$R,14,FALSE)</f>
        <v>0</v>
      </c>
      <c r="M743" s="7">
        <f>YEAR($B743)</f>
        <v>0</v>
      </c>
    </row>
    <row r="744" spans="1:13">
      <c r="A744" t="s">
        <v>439</v>
      </c>
      <c r="B744" s="4">
        <v>44211</v>
      </c>
      <c r="C744">
        <v>1</v>
      </c>
      <c r="D744">
        <v>1</v>
      </c>
      <c r="E744">
        <v>0</v>
      </c>
      <c r="F744" s="5">
        <f>VLOOKUP($A744,'Dim SKU'!$A:$R,18,FALSE)</f>
        <v>0</v>
      </c>
      <c r="G744" s="5">
        <f>$C744*$F744</f>
        <v>0</v>
      </c>
      <c r="H744" s="5">
        <f>$D744*$F744</f>
        <v>0</v>
      </c>
      <c r="I744" s="5">
        <f>$E744*$F744</f>
        <v>0</v>
      </c>
      <c r="J744" s="6">
        <f>VLOOKUP($A744,'Dim SKU'!$A:$R,2,FALSE)</f>
        <v>0</v>
      </c>
      <c r="K744" s="6">
        <f>VLOOKUP($A744,'Dim SKU'!$A:$R,12,FALSE)</f>
        <v>0</v>
      </c>
      <c r="L744" s="7">
        <f>VLOOKUP($A744,'Dim SKU'!$A:$R,14,FALSE)</f>
        <v>0</v>
      </c>
      <c r="M744" s="7">
        <f>YEAR($B744)</f>
        <v>0</v>
      </c>
    </row>
    <row r="745" spans="1:13">
      <c r="A745" t="s">
        <v>440</v>
      </c>
      <c r="B745" s="4">
        <v>44211</v>
      </c>
      <c r="C745">
        <v>1</v>
      </c>
      <c r="D745">
        <v>1</v>
      </c>
      <c r="E745">
        <v>0</v>
      </c>
      <c r="F745" s="5">
        <f>VLOOKUP($A745,'Dim SKU'!$A:$R,18,FALSE)</f>
        <v>0</v>
      </c>
      <c r="G745" s="5">
        <f>$C745*$F745</f>
        <v>0</v>
      </c>
      <c r="H745" s="5">
        <f>$D745*$F745</f>
        <v>0</v>
      </c>
      <c r="I745" s="5">
        <f>$E745*$F745</f>
        <v>0</v>
      </c>
      <c r="J745" s="6">
        <f>VLOOKUP($A745,'Dim SKU'!$A:$R,2,FALSE)</f>
        <v>0</v>
      </c>
      <c r="K745" s="6">
        <f>VLOOKUP($A745,'Dim SKU'!$A:$R,12,FALSE)</f>
        <v>0</v>
      </c>
      <c r="L745" s="7">
        <f>VLOOKUP($A745,'Dim SKU'!$A:$R,14,FALSE)</f>
        <v>0</v>
      </c>
      <c r="M745" s="7">
        <f>YEAR($B745)</f>
        <v>0</v>
      </c>
    </row>
    <row r="746" spans="1:13">
      <c r="A746" t="s">
        <v>441</v>
      </c>
      <c r="B746" s="4">
        <v>44211</v>
      </c>
      <c r="C746">
        <v>2</v>
      </c>
      <c r="D746">
        <v>1</v>
      </c>
      <c r="E746">
        <v>0</v>
      </c>
      <c r="F746" s="5">
        <f>VLOOKUP($A746,'Dim SKU'!$A:$R,18,FALSE)</f>
        <v>0</v>
      </c>
      <c r="G746" s="5">
        <f>$C746*$F746</f>
        <v>0</v>
      </c>
      <c r="H746" s="5">
        <f>$D746*$F746</f>
        <v>0</v>
      </c>
      <c r="I746" s="5">
        <f>$E746*$F746</f>
        <v>0</v>
      </c>
      <c r="J746" s="6">
        <f>VLOOKUP($A746,'Dim SKU'!$A:$R,2,FALSE)</f>
        <v>0</v>
      </c>
      <c r="K746" s="6">
        <f>VLOOKUP($A746,'Dim SKU'!$A:$R,12,FALSE)</f>
        <v>0</v>
      </c>
      <c r="L746" s="7">
        <f>VLOOKUP($A746,'Dim SKU'!$A:$R,14,FALSE)</f>
        <v>0</v>
      </c>
      <c r="M746" s="7">
        <f>YEAR($B746)</f>
        <v>0</v>
      </c>
    </row>
    <row r="747" spans="1:13">
      <c r="A747" t="s">
        <v>442</v>
      </c>
      <c r="B747" s="4">
        <v>44211</v>
      </c>
      <c r="C747">
        <v>1</v>
      </c>
      <c r="D747">
        <v>1</v>
      </c>
      <c r="E747">
        <v>0</v>
      </c>
      <c r="F747" s="5">
        <f>VLOOKUP($A747,'Dim SKU'!$A:$R,18,FALSE)</f>
        <v>0</v>
      </c>
      <c r="G747" s="5">
        <f>$C747*$F747</f>
        <v>0</v>
      </c>
      <c r="H747" s="5">
        <f>$D747*$F747</f>
        <v>0</v>
      </c>
      <c r="I747" s="5">
        <f>$E747*$F747</f>
        <v>0</v>
      </c>
      <c r="J747" s="6">
        <f>VLOOKUP($A747,'Dim SKU'!$A:$R,2,FALSE)</f>
        <v>0</v>
      </c>
      <c r="K747" s="6">
        <f>VLOOKUP($A747,'Dim SKU'!$A:$R,12,FALSE)</f>
        <v>0</v>
      </c>
      <c r="L747" s="7">
        <f>VLOOKUP($A747,'Dim SKU'!$A:$R,14,FALSE)</f>
        <v>0</v>
      </c>
      <c r="M747" s="7">
        <f>YEAR($B747)</f>
        <v>0</v>
      </c>
    </row>
    <row r="748" spans="1:13">
      <c r="A748" t="s">
        <v>443</v>
      </c>
      <c r="B748" s="4">
        <v>44211</v>
      </c>
      <c r="C748">
        <v>1</v>
      </c>
      <c r="D748">
        <v>1</v>
      </c>
      <c r="E748">
        <v>0</v>
      </c>
      <c r="F748" s="5">
        <f>VLOOKUP($A748,'Dim SKU'!$A:$R,18,FALSE)</f>
        <v>0</v>
      </c>
      <c r="G748" s="5">
        <f>$C748*$F748</f>
        <v>0</v>
      </c>
      <c r="H748" s="5">
        <f>$D748*$F748</f>
        <v>0</v>
      </c>
      <c r="I748" s="5">
        <f>$E748*$F748</f>
        <v>0</v>
      </c>
      <c r="J748" s="6">
        <f>VLOOKUP($A748,'Dim SKU'!$A:$R,2,FALSE)</f>
        <v>0</v>
      </c>
      <c r="K748" s="6">
        <f>VLOOKUP($A748,'Dim SKU'!$A:$R,12,FALSE)</f>
        <v>0</v>
      </c>
      <c r="L748" s="7">
        <f>VLOOKUP($A748,'Dim SKU'!$A:$R,14,FALSE)</f>
        <v>0</v>
      </c>
      <c r="M748" s="7">
        <f>YEAR($B748)</f>
        <v>0</v>
      </c>
    </row>
    <row r="749" spans="1:13">
      <c r="A749" t="s">
        <v>444</v>
      </c>
      <c r="B749" s="4">
        <v>44211</v>
      </c>
      <c r="C749">
        <v>2</v>
      </c>
      <c r="D749">
        <v>2</v>
      </c>
      <c r="E749">
        <v>0</v>
      </c>
      <c r="F749" s="5">
        <f>VLOOKUP($A749,'Dim SKU'!$A:$R,18,FALSE)</f>
        <v>0</v>
      </c>
      <c r="G749" s="5">
        <f>$C749*$F749</f>
        <v>0</v>
      </c>
      <c r="H749" s="5">
        <f>$D749*$F749</f>
        <v>0</v>
      </c>
      <c r="I749" s="5">
        <f>$E749*$F749</f>
        <v>0</v>
      </c>
      <c r="J749" s="6">
        <f>VLOOKUP($A749,'Dim SKU'!$A:$R,2,FALSE)</f>
        <v>0</v>
      </c>
      <c r="K749" s="6">
        <f>VLOOKUP($A749,'Dim SKU'!$A:$R,12,FALSE)</f>
        <v>0</v>
      </c>
      <c r="L749" s="7">
        <f>VLOOKUP($A749,'Dim SKU'!$A:$R,14,FALSE)</f>
        <v>0</v>
      </c>
      <c r="M749" s="7">
        <f>YEAR($B749)</f>
        <v>0</v>
      </c>
    </row>
    <row r="750" spans="1:13">
      <c r="A750" t="s">
        <v>445</v>
      </c>
      <c r="B750" s="4">
        <v>44211</v>
      </c>
      <c r="C750">
        <v>2</v>
      </c>
      <c r="D750">
        <v>1</v>
      </c>
      <c r="E750">
        <v>0</v>
      </c>
      <c r="F750" s="5">
        <f>VLOOKUP($A750,'Dim SKU'!$A:$R,18,FALSE)</f>
        <v>0</v>
      </c>
      <c r="G750" s="5">
        <f>$C750*$F750</f>
        <v>0</v>
      </c>
      <c r="H750" s="5">
        <f>$D750*$F750</f>
        <v>0</v>
      </c>
      <c r="I750" s="5">
        <f>$E750*$F750</f>
        <v>0</v>
      </c>
      <c r="J750" s="6">
        <f>VLOOKUP($A750,'Dim SKU'!$A:$R,2,FALSE)</f>
        <v>0</v>
      </c>
      <c r="K750" s="6">
        <f>VLOOKUP($A750,'Dim SKU'!$A:$R,12,FALSE)</f>
        <v>0</v>
      </c>
      <c r="L750" s="7">
        <f>VLOOKUP($A750,'Dim SKU'!$A:$R,14,FALSE)</f>
        <v>0</v>
      </c>
      <c r="M750" s="7">
        <f>YEAR($B750)</f>
        <v>0</v>
      </c>
    </row>
    <row r="751" spans="1:13">
      <c r="A751" t="s">
        <v>446</v>
      </c>
      <c r="B751" s="4">
        <v>44211</v>
      </c>
      <c r="C751">
        <v>1</v>
      </c>
      <c r="D751">
        <v>1</v>
      </c>
      <c r="E751">
        <v>0</v>
      </c>
      <c r="F751" s="5">
        <f>VLOOKUP($A751,'Dim SKU'!$A:$R,18,FALSE)</f>
        <v>0</v>
      </c>
      <c r="G751" s="5">
        <f>$C751*$F751</f>
        <v>0</v>
      </c>
      <c r="H751" s="5">
        <f>$D751*$F751</f>
        <v>0</v>
      </c>
      <c r="I751" s="5">
        <f>$E751*$F751</f>
        <v>0</v>
      </c>
      <c r="J751" s="6">
        <f>VLOOKUP($A751,'Dim SKU'!$A:$R,2,FALSE)</f>
        <v>0</v>
      </c>
      <c r="K751" s="6">
        <f>VLOOKUP($A751,'Dim SKU'!$A:$R,12,FALSE)</f>
        <v>0</v>
      </c>
      <c r="L751" s="7">
        <f>VLOOKUP($A751,'Dim SKU'!$A:$R,14,FALSE)</f>
        <v>0</v>
      </c>
      <c r="M751" s="7">
        <f>YEAR($B751)</f>
        <v>0</v>
      </c>
    </row>
    <row r="752" spans="1:13">
      <c r="A752" t="s">
        <v>447</v>
      </c>
      <c r="B752" s="4">
        <v>44211</v>
      </c>
      <c r="C752">
        <v>3</v>
      </c>
      <c r="D752">
        <v>3</v>
      </c>
      <c r="E752">
        <v>0</v>
      </c>
      <c r="F752" s="5">
        <f>VLOOKUP($A752,'Dim SKU'!$A:$R,18,FALSE)</f>
        <v>0</v>
      </c>
      <c r="G752" s="5">
        <f>$C752*$F752</f>
        <v>0</v>
      </c>
      <c r="H752" s="5">
        <f>$D752*$F752</f>
        <v>0</v>
      </c>
      <c r="I752" s="5">
        <f>$E752*$F752</f>
        <v>0</v>
      </c>
      <c r="J752" s="6">
        <f>VLOOKUP($A752,'Dim SKU'!$A:$R,2,FALSE)</f>
        <v>0</v>
      </c>
      <c r="K752" s="6">
        <f>VLOOKUP($A752,'Dim SKU'!$A:$R,12,FALSE)</f>
        <v>0</v>
      </c>
      <c r="L752" s="7">
        <f>VLOOKUP($A752,'Dim SKU'!$A:$R,14,FALSE)</f>
        <v>0</v>
      </c>
      <c r="M752" s="7">
        <f>YEAR($B752)</f>
        <v>0</v>
      </c>
    </row>
    <row r="753" spans="1:13">
      <c r="A753" t="s">
        <v>448</v>
      </c>
      <c r="B753" s="4">
        <v>44211</v>
      </c>
      <c r="C753">
        <v>2</v>
      </c>
      <c r="D753">
        <v>2</v>
      </c>
      <c r="E753">
        <v>0</v>
      </c>
      <c r="F753" s="5">
        <f>VLOOKUP($A753,'Dim SKU'!$A:$R,18,FALSE)</f>
        <v>0</v>
      </c>
      <c r="G753" s="5">
        <f>$C753*$F753</f>
        <v>0</v>
      </c>
      <c r="H753" s="5">
        <f>$D753*$F753</f>
        <v>0</v>
      </c>
      <c r="I753" s="5">
        <f>$E753*$F753</f>
        <v>0</v>
      </c>
      <c r="J753" s="6">
        <f>VLOOKUP($A753,'Dim SKU'!$A:$R,2,FALSE)</f>
        <v>0</v>
      </c>
      <c r="K753" s="6">
        <f>VLOOKUP($A753,'Dim SKU'!$A:$R,12,FALSE)</f>
        <v>0</v>
      </c>
      <c r="L753" s="7">
        <f>VLOOKUP($A753,'Dim SKU'!$A:$R,14,FALSE)</f>
        <v>0</v>
      </c>
      <c r="M753" s="7">
        <f>YEAR($B753)</f>
        <v>0</v>
      </c>
    </row>
    <row r="754" spans="1:13">
      <c r="A754" t="s">
        <v>449</v>
      </c>
      <c r="B754" s="4">
        <v>44211</v>
      </c>
      <c r="C754">
        <v>1</v>
      </c>
      <c r="D754">
        <v>1</v>
      </c>
      <c r="E754">
        <v>0</v>
      </c>
      <c r="F754" s="5">
        <f>VLOOKUP($A754,'Dim SKU'!$A:$R,18,FALSE)</f>
        <v>0</v>
      </c>
      <c r="G754" s="5">
        <f>$C754*$F754</f>
        <v>0</v>
      </c>
      <c r="H754" s="5">
        <f>$D754*$F754</f>
        <v>0</v>
      </c>
      <c r="I754" s="5">
        <f>$E754*$F754</f>
        <v>0</v>
      </c>
      <c r="J754" s="6">
        <f>VLOOKUP($A754,'Dim SKU'!$A:$R,2,FALSE)</f>
        <v>0</v>
      </c>
      <c r="K754" s="6">
        <f>VLOOKUP($A754,'Dim SKU'!$A:$R,12,FALSE)</f>
        <v>0</v>
      </c>
      <c r="L754" s="7">
        <f>VLOOKUP($A754,'Dim SKU'!$A:$R,14,FALSE)</f>
        <v>0</v>
      </c>
      <c r="M754" s="7">
        <f>YEAR($B754)</f>
        <v>0</v>
      </c>
    </row>
    <row r="755" spans="1:13">
      <c r="A755" t="s">
        <v>450</v>
      </c>
      <c r="B755" s="4">
        <v>44211</v>
      </c>
      <c r="C755">
        <v>4</v>
      </c>
      <c r="D755">
        <v>4</v>
      </c>
      <c r="E755">
        <v>0</v>
      </c>
      <c r="F755" s="5">
        <f>VLOOKUP($A755,'Dim SKU'!$A:$R,18,FALSE)</f>
        <v>0</v>
      </c>
      <c r="G755" s="5">
        <f>$C755*$F755</f>
        <v>0</v>
      </c>
      <c r="H755" s="5">
        <f>$D755*$F755</f>
        <v>0</v>
      </c>
      <c r="I755" s="5">
        <f>$E755*$F755</f>
        <v>0</v>
      </c>
      <c r="J755" s="6">
        <f>VLOOKUP($A755,'Dim SKU'!$A:$R,2,FALSE)</f>
        <v>0</v>
      </c>
      <c r="K755" s="6">
        <f>VLOOKUP($A755,'Dim SKU'!$A:$R,12,FALSE)</f>
        <v>0</v>
      </c>
      <c r="L755" s="7">
        <f>VLOOKUP($A755,'Dim SKU'!$A:$R,14,FALSE)</f>
        <v>0</v>
      </c>
      <c r="M755" s="7">
        <f>YEAR($B755)</f>
        <v>0</v>
      </c>
    </row>
    <row r="756" spans="1:13">
      <c r="A756" t="s">
        <v>451</v>
      </c>
      <c r="B756" s="4">
        <v>44211</v>
      </c>
      <c r="C756">
        <v>2</v>
      </c>
      <c r="D756">
        <v>2</v>
      </c>
      <c r="E756">
        <v>0</v>
      </c>
      <c r="F756" s="5">
        <f>VLOOKUP($A756,'Dim SKU'!$A:$R,18,FALSE)</f>
        <v>0</v>
      </c>
      <c r="G756" s="5">
        <f>$C756*$F756</f>
        <v>0</v>
      </c>
      <c r="H756" s="5">
        <f>$D756*$F756</f>
        <v>0</v>
      </c>
      <c r="I756" s="5">
        <f>$E756*$F756</f>
        <v>0</v>
      </c>
      <c r="J756" s="6">
        <f>VLOOKUP($A756,'Dim SKU'!$A:$R,2,FALSE)</f>
        <v>0</v>
      </c>
      <c r="K756" s="6">
        <f>VLOOKUP($A756,'Dim SKU'!$A:$R,12,FALSE)</f>
        <v>0</v>
      </c>
      <c r="L756" s="7">
        <f>VLOOKUP($A756,'Dim SKU'!$A:$R,14,FALSE)</f>
        <v>0</v>
      </c>
      <c r="M756" s="7">
        <f>YEAR($B756)</f>
        <v>0</v>
      </c>
    </row>
    <row r="757" spans="1:13">
      <c r="A757" t="s">
        <v>452</v>
      </c>
      <c r="B757" s="4">
        <v>44211</v>
      </c>
      <c r="C757">
        <v>2</v>
      </c>
      <c r="D757">
        <v>2</v>
      </c>
      <c r="E757">
        <v>0</v>
      </c>
      <c r="F757" s="5">
        <f>VLOOKUP($A757,'Dim SKU'!$A:$R,18,FALSE)</f>
        <v>0</v>
      </c>
      <c r="G757" s="5">
        <f>$C757*$F757</f>
        <v>0</v>
      </c>
      <c r="H757" s="5">
        <f>$D757*$F757</f>
        <v>0</v>
      </c>
      <c r="I757" s="5">
        <f>$E757*$F757</f>
        <v>0</v>
      </c>
      <c r="J757" s="6">
        <f>VLOOKUP($A757,'Dim SKU'!$A:$R,2,FALSE)</f>
        <v>0</v>
      </c>
      <c r="K757" s="6">
        <f>VLOOKUP($A757,'Dim SKU'!$A:$R,12,FALSE)</f>
        <v>0</v>
      </c>
      <c r="L757" s="7">
        <f>VLOOKUP($A757,'Dim SKU'!$A:$R,14,FALSE)</f>
        <v>0</v>
      </c>
      <c r="M757" s="7">
        <f>YEAR($B757)</f>
        <v>0</v>
      </c>
    </row>
    <row r="758" spans="1:13">
      <c r="A758" t="s">
        <v>453</v>
      </c>
      <c r="B758" s="4">
        <v>44211</v>
      </c>
      <c r="C758">
        <v>4</v>
      </c>
      <c r="D758">
        <v>4</v>
      </c>
      <c r="E758">
        <v>0</v>
      </c>
      <c r="F758" s="5">
        <f>VLOOKUP($A758,'Dim SKU'!$A:$R,18,FALSE)</f>
        <v>0</v>
      </c>
      <c r="G758" s="5">
        <f>$C758*$F758</f>
        <v>0</v>
      </c>
      <c r="H758" s="5">
        <f>$D758*$F758</f>
        <v>0</v>
      </c>
      <c r="I758" s="5">
        <f>$E758*$F758</f>
        <v>0</v>
      </c>
      <c r="J758" s="6">
        <f>VLOOKUP($A758,'Dim SKU'!$A:$R,2,FALSE)</f>
        <v>0</v>
      </c>
      <c r="K758" s="6">
        <f>VLOOKUP($A758,'Dim SKU'!$A:$R,12,FALSE)</f>
        <v>0</v>
      </c>
      <c r="L758" s="7">
        <f>VLOOKUP($A758,'Dim SKU'!$A:$R,14,FALSE)</f>
        <v>0</v>
      </c>
      <c r="M758" s="7">
        <f>YEAR($B758)</f>
        <v>0</v>
      </c>
    </row>
    <row r="759" spans="1:13">
      <c r="A759" t="s">
        <v>454</v>
      </c>
      <c r="B759" s="4">
        <v>44211</v>
      </c>
      <c r="C759">
        <v>2</v>
      </c>
      <c r="D759">
        <v>2</v>
      </c>
      <c r="E759">
        <v>0</v>
      </c>
      <c r="F759" s="5">
        <f>VLOOKUP($A759,'Dim SKU'!$A:$R,18,FALSE)</f>
        <v>0</v>
      </c>
      <c r="G759" s="5">
        <f>$C759*$F759</f>
        <v>0</v>
      </c>
      <c r="H759" s="5">
        <f>$D759*$F759</f>
        <v>0</v>
      </c>
      <c r="I759" s="5">
        <f>$E759*$F759</f>
        <v>0</v>
      </c>
      <c r="J759" s="6">
        <f>VLOOKUP($A759,'Dim SKU'!$A:$R,2,FALSE)</f>
        <v>0</v>
      </c>
      <c r="K759" s="6">
        <f>VLOOKUP($A759,'Dim SKU'!$A:$R,12,FALSE)</f>
        <v>0</v>
      </c>
      <c r="L759" s="7">
        <f>VLOOKUP($A759,'Dim SKU'!$A:$R,14,FALSE)</f>
        <v>0</v>
      </c>
      <c r="M759" s="7">
        <f>YEAR($B759)</f>
        <v>0</v>
      </c>
    </row>
    <row r="760" spans="1:13">
      <c r="A760" t="s">
        <v>455</v>
      </c>
      <c r="B760" s="4">
        <v>44211</v>
      </c>
      <c r="C760">
        <v>2</v>
      </c>
      <c r="D760">
        <v>2</v>
      </c>
      <c r="E760">
        <v>0</v>
      </c>
      <c r="F760" s="5">
        <f>VLOOKUP($A760,'Dim SKU'!$A:$R,18,FALSE)</f>
        <v>0</v>
      </c>
      <c r="G760" s="5">
        <f>$C760*$F760</f>
        <v>0</v>
      </c>
      <c r="H760" s="5">
        <f>$D760*$F760</f>
        <v>0</v>
      </c>
      <c r="I760" s="5">
        <f>$E760*$F760</f>
        <v>0</v>
      </c>
      <c r="J760" s="6">
        <f>VLOOKUP($A760,'Dim SKU'!$A:$R,2,FALSE)</f>
        <v>0</v>
      </c>
      <c r="K760" s="6">
        <f>VLOOKUP($A760,'Dim SKU'!$A:$R,12,FALSE)</f>
        <v>0</v>
      </c>
      <c r="L760" s="7">
        <f>VLOOKUP($A760,'Dim SKU'!$A:$R,14,FALSE)</f>
        <v>0</v>
      </c>
      <c r="M760" s="7">
        <f>YEAR($B760)</f>
        <v>0</v>
      </c>
    </row>
    <row r="761" spans="1:13">
      <c r="A761" t="s">
        <v>456</v>
      </c>
      <c r="B761" s="4">
        <v>44211</v>
      </c>
      <c r="C761">
        <v>3</v>
      </c>
      <c r="D761">
        <v>3</v>
      </c>
      <c r="E761">
        <v>0</v>
      </c>
      <c r="F761" s="5">
        <f>VLOOKUP($A761,'Dim SKU'!$A:$R,18,FALSE)</f>
        <v>0</v>
      </c>
      <c r="G761" s="5">
        <f>$C761*$F761</f>
        <v>0</v>
      </c>
      <c r="H761" s="5">
        <f>$D761*$F761</f>
        <v>0</v>
      </c>
      <c r="I761" s="5">
        <f>$E761*$F761</f>
        <v>0</v>
      </c>
      <c r="J761" s="6">
        <f>VLOOKUP($A761,'Dim SKU'!$A:$R,2,FALSE)</f>
        <v>0</v>
      </c>
      <c r="K761" s="6">
        <f>VLOOKUP($A761,'Dim SKU'!$A:$R,12,FALSE)</f>
        <v>0</v>
      </c>
      <c r="L761" s="7">
        <f>VLOOKUP($A761,'Dim SKU'!$A:$R,14,FALSE)</f>
        <v>0</v>
      </c>
      <c r="M761" s="7">
        <f>YEAR($B761)</f>
        <v>0</v>
      </c>
    </row>
    <row r="762" spans="1:13">
      <c r="A762" t="s">
        <v>457</v>
      </c>
      <c r="B762" s="4">
        <v>44211</v>
      </c>
      <c r="C762">
        <v>2</v>
      </c>
      <c r="D762">
        <v>2</v>
      </c>
      <c r="E762">
        <v>0</v>
      </c>
      <c r="F762" s="5">
        <f>VLOOKUP($A762,'Dim SKU'!$A:$R,18,FALSE)</f>
        <v>0</v>
      </c>
      <c r="G762" s="5">
        <f>$C762*$F762</f>
        <v>0</v>
      </c>
      <c r="H762" s="5">
        <f>$D762*$F762</f>
        <v>0</v>
      </c>
      <c r="I762" s="5">
        <f>$E762*$F762</f>
        <v>0</v>
      </c>
      <c r="J762" s="6">
        <f>VLOOKUP($A762,'Dim SKU'!$A:$R,2,FALSE)</f>
        <v>0</v>
      </c>
      <c r="K762" s="6">
        <f>VLOOKUP($A762,'Dim SKU'!$A:$R,12,FALSE)</f>
        <v>0</v>
      </c>
      <c r="L762" s="7">
        <f>VLOOKUP($A762,'Dim SKU'!$A:$R,14,FALSE)</f>
        <v>0</v>
      </c>
      <c r="M762" s="7">
        <f>YEAR($B762)</f>
        <v>0</v>
      </c>
    </row>
    <row r="763" spans="1:13">
      <c r="A763" t="s">
        <v>458</v>
      </c>
      <c r="B763" s="4">
        <v>44211</v>
      </c>
      <c r="C763">
        <v>1</v>
      </c>
      <c r="D763">
        <v>1</v>
      </c>
      <c r="E763">
        <v>0</v>
      </c>
      <c r="F763" s="5">
        <f>VLOOKUP($A763,'Dim SKU'!$A:$R,18,FALSE)</f>
        <v>0</v>
      </c>
      <c r="G763" s="5">
        <f>$C763*$F763</f>
        <v>0</v>
      </c>
      <c r="H763" s="5">
        <f>$D763*$F763</f>
        <v>0</v>
      </c>
      <c r="I763" s="5">
        <f>$E763*$F763</f>
        <v>0</v>
      </c>
      <c r="J763" s="6">
        <f>VLOOKUP($A763,'Dim SKU'!$A:$R,2,FALSE)</f>
        <v>0</v>
      </c>
      <c r="K763" s="6">
        <f>VLOOKUP($A763,'Dim SKU'!$A:$R,12,FALSE)</f>
        <v>0</v>
      </c>
      <c r="L763" s="7">
        <f>VLOOKUP($A763,'Dim SKU'!$A:$R,14,FALSE)</f>
        <v>0</v>
      </c>
      <c r="M763" s="7">
        <f>YEAR($B763)</f>
        <v>0</v>
      </c>
    </row>
    <row r="764" spans="1:13">
      <c r="A764" t="s">
        <v>459</v>
      </c>
      <c r="B764" s="4">
        <v>44211</v>
      </c>
      <c r="C764">
        <v>2</v>
      </c>
      <c r="D764">
        <v>2</v>
      </c>
      <c r="E764">
        <v>0</v>
      </c>
      <c r="F764" s="5">
        <f>VLOOKUP($A764,'Dim SKU'!$A:$R,18,FALSE)</f>
        <v>0</v>
      </c>
      <c r="G764" s="5">
        <f>$C764*$F764</f>
        <v>0</v>
      </c>
      <c r="H764" s="5">
        <f>$D764*$F764</f>
        <v>0</v>
      </c>
      <c r="I764" s="5">
        <f>$E764*$F764</f>
        <v>0</v>
      </c>
      <c r="J764" s="6">
        <f>VLOOKUP($A764,'Dim SKU'!$A:$R,2,FALSE)</f>
        <v>0</v>
      </c>
      <c r="K764" s="6">
        <f>VLOOKUP($A764,'Dim SKU'!$A:$R,12,FALSE)</f>
        <v>0</v>
      </c>
      <c r="L764" s="7">
        <f>VLOOKUP($A764,'Dim SKU'!$A:$R,14,FALSE)</f>
        <v>0</v>
      </c>
      <c r="M764" s="7">
        <f>YEAR($B764)</f>
        <v>0</v>
      </c>
    </row>
    <row r="765" spans="1:13">
      <c r="A765" t="s">
        <v>460</v>
      </c>
      <c r="B765" s="4">
        <v>44211</v>
      </c>
      <c r="C765">
        <v>1</v>
      </c>
      <c r="D765">
        <v>1</v>
      </c>
      <c r="E765">
        <v>0</v>
      </c>
      <c r="F765" s="5">
        <f>VLOOKUP($A765,'Dim SKU'!$A:$R,18,FALSE)</f>
        <v>0</v>
      </c>
      <c r="G765" s="5">
        <f>$C765*$F765</f>
        <v>0</v>
      </c>
      <c r="H765" s="5">
        <f>$D765*$F765</f>
        <v>0</v>
      </c>
      <c r="I765" s="5">
        <f>$E765*$F765</f>
        <v>0</v>
      </c>
      <c r="J765" s="6">
        <f>VLOOKUP($A765,'Dim SKU'!$A:$R,2,FALSE)</f>
        <v>0</v>
      </c>
      <c r="K765" s="6">
        <f>VLOOKUP($A765,'Dim SKU'!$A:$R,12,FALSE)</f>
        <v>0</v>
      </c>
      <c r="L765" s="7">
        <f>VLOOKUP($A765,'Dim SKU'!$A:$R,14,FALSE)</f>
        <v>0</v>
      </c>
      <c r="M765" s="7">
        <f>YEAR($B765)</f>
        <v>0</v>
      </c>
    </row>
    <row r="766" spans="1:13">
      <c r="A766" t="s">
        <v>461</v>
      </c>
      <c r="B766" s="4">
        <v>44211</v>
      </c>
      <c r="C766">
        <v>1</v>
      </c>
      <c r="D766">
        <v>1</v>
      </c>
      <c r="E766">
        <v>0</v>
      </c>
      <c r="F766" s="5">
        <f>VLOOKUP($A766,'Dim SKU'!$A:$R,18,FALSE)</f>
        <v>0</v>
      </c>
      <c r="G766" s="5">
        <f>$C766*$F766</f>
        <v>0</v>
      </c>
      <c r="H766" s="5">
        <f>$D766*$F766</f>
        <v>0</v>
      </c>
      <c r="I766" s="5">
        <f>$E766*$F766</f>
        <v>0</v>
      </c>
      <c r="J766" s="6">
        <f>VLOOKUP($A766,'Dim SKU'!$A:$R,2,FALSE)</f>
        <v>0</v>
      </c>
      <c r="K766" s="6">
        <f>VLOOKUP($A766,'Dim SKU'!$A:$R,12,FALSE)</f>
        <v>0</v>
      </c>
      <c r="L766" s="7">
        <f>VLOOKUP($A766,'Dim SKU'!$A:$R,14,FALSE)</f>
        <v>0</v>
      </c>
      <c r="M766" s="7">
        <f>YEAR($B766)</f>
        <v>0</v>
      </c>
    </row>
    <row r="767" spans="1:13">
      <c r="A767" t="s">
        <v>462</v>
      </c>
      <c r="B767" s="4">
        <v>44211</v>
      </c>
      <c r="C767">
        <v>2</v>
      </c>
      <c r="D767">
        <v>1</v>
      </c>
      <c r="E767">
        <v>0</v>
      </c>
      <c r="F767" s="5">
        <f>VLOOKUP($A767,'Dim SKU'!$A:$R,18,FALSE)</f>
        <v>0</v>
      </c>
      <c r="G767" s="5">
        <f>$C767*$F767</f>
        <v>0</v>
      </c>
      <c r="H767" s="5">
        <f>$D767*$F767</f>
        <v>0</v>
      </c>
      <c r="I767" s="5">
        <f>$E767*$F767</f>
        <v>0</v>
      </c>
      <c r="J767" s="6">
        <f>VLOOKUP($A767,'Dim SKU'!$A:$R,2,FALSE)</f>
        <v>0</v>
      </c>
      <c r="K767" s="6">
        <f>VLOOKUP($A767,'Dim SKU'!$A:$R,12,FALSE)</f>
        <v>0</v>
      </c>
      <c r="L767" s="7">
        <f>VLOOKUP($A767,'Dim SKU'!$A:$R,14,FALSE)</f>
        <v>0</v>
      </c>
      <c r="M767" s="7">
        <f>YEAR($B767)</f>
        <v>0</v>
      </c>
    </row>
    <row r="768" spans="1:13">
      <c r="A768" t="s">
        <v>463</v>
      </c>
      <c r="B768" s="4">
        <v>44211</v>
      </c>
      <c r="C768">
        <v>1</v>
      </c>
      <c r="D768">
        <v>1</v>
      </c>
      <c r="E768">
        <v>0</v>
      </c>
      <c r="F768" s="5">
        <f>VLOOKUP($A768,'Dim SKU'!$A:$R,18,FALSE)</f>
        <v>0</v>
      </c>
      <c r="G768" s="5">
        <f>$C768*$F768</f>
        <v>0</v>
      </c>
      <c r="H768" s="5">
        <f>$D768*$F768</f>
        <v>0</v>
      </c>
      <c r="I768" s="5">
        <f>$E768*$F768</f>
        <v>0</v>
      </c>
      <c r="J768" s="6">
        <f>VLOOKUP($A768,'Dim SKU'!$A:$R,2,FALSE)</f>
        <v>0</v>
      </c>
      <c r="K768" s="6">
        <f>VLOOKUP($A768,'Dim SKU'!$A:$R,12,FALSE)</f>
        <v>0</v>
      </c>
      <c r="L768" s="7">
        <f>VLOOKUP($A768,'Dim SKU'!$A:$R,14,FALSE)</f>
        <v>0</v>
      </c>
      <c r="M768" s="7">
        <f>YEAR($B768)</f>
        <v>0</v>
      </c>
    </row>
    <row r="769" spans="1:13">
      <c r="A769" t="s">
        <v>464</v>
      </c>
      <c r="B769" s="4">
        <v>44211</v>
      </c>
      <c r="C769">
        <v>1</v>
      </c>
      <c r="D769">
        <v>1</v>
      </c>
      <c r="E769">
        <v>0</v>
      </c>
      <c r="F769" s="5">
        <f>VLOOKUP($A769,'Dim SKU'!$A:$R,18,FALSE)</f>
        <v>0</v>
      </c>
      <c r="G769" s="5">
        <f>$C769*$F769</f>
        <v>0</v>
      </c>
      <c r="H769" s="5">
        <f>$D769*$F769</f>
        <v>0</v>
      </c>
      <c r="I769" s="5">
        <f>$E769*$F769</f>
        <v>0</v>
      </c>
      <c r="J769" s="6">
        <f>VLOOKUP($A769,'Dim SKU'!$A:$R,2,FALSE)</f>
        <v>0</v>
      </c>
      <c r="K769" s="6">
        <f>VLOOKUP($A769,'Dim SKU'!$A:$R,12,FALSE)</f>
        <v>0</v>
      </c>
      <c r="L769" s="7">
        <f>VLOOKUP($A769,'Dim SKU'!$A:$R,14,FALSE)</f>
        <v>0</v>
      </c>
      <c r="M769" s="7">
        <f>YEAR($B769)</f>
        <v>0</v>
      </c>
    </row>
    <row r="770" spans="1:13">
      <c r="A770" t="s">
        <v>465</v>
      </c>
      <c r="B770" s="4">
        <v>44211</v>
      </c>
      <c r="C770">
        <v>2</v>
      </c>
      <c r="D770">
        <v>2</v>
      </c>
      <c r="E770">
        <v>0</v>
      </c>
      <c r="F770" s="5">
        <f>VLOOKUP($A770,'Dim SKU'!$A:$R,18,FALSE)</f>
        <v>0</v>
      </c>
      <c r="G770" s="5">
        <f>$C770*$F770</f>
        <v>0</v>
      </c>
      <c r="H770" s="5">
        <f>$D770*$F770</f>
        <v>0</v>
      </c>
      <c r="I770" s="5">
        <f>$E770*$F770</f>
        <v>0</v>
      </c>
      <c r="J770" s="6">
        <f>VLOOKUP($A770,'Dim SKU'!$A:$R,2,FALSE)</f>
        <v>0</v>
      </c>
      <c r="K770" s="6">
        <f>VLOOKUP($A770,'Dim SKU'!$A:$R,12,FALSE)</f>
        <v>0</v>
      </c>
      <c r="L770" s="7">
        <f>VLOOKUP($A770,'Dim SKU'!$A:$R,14,FALSE)</f>
        <v>0</v>
      </c>
      <c r="M770" s="7">
        <f>YEAR($B770)</f>
        <v>0</v>
      </c>
    </row>
    <row r="771" spans="1:13">
      <c r="A771" t="s">
        <v>466</v>
      </c>
      <c r="B771" s="4">
        <v>44211</v>
      </c>
      <c r="C771">
        <v>1</v>
      </c>
      <c r="D771">
        <v>1</v>
      </c>
      <c r="E771">
        <v>0</v>
      </c>
      <c r="F771" s="5">
        <f>VLOOKUP($A771,'Dim SKU'!$A:$R,18,FALSE)</f>
        <v>0</v>
      </c>
      <c r="G771" s="5">
        <f>$C771*$F771</f>
        <v>0</v>
      </c>
      <c r="H771" s="5">
        <f>$D771*$F771</f>
        <v>0</v>
      </c>
      <c r="I771" s="5">
        <f>$E771*$F771</f>
        <v>0</v>
      </c>
      <c r="J771" s="6">
        <f>VLOOKUP($A771,'Dim SKU'!$A:$R,2,FALSE)</f>
        <v>0</v>
      </c>
      <c r="K771" s="6">
        <f>VLOOKUP($A771,'Dim SKU'!$A:$R,12,FALSE)</f>
        <v>0</v>
      </c>
      <c r="L771" s="7">
        <f>VLOOKUP($A771,'Dim SKU'!$A:$R,14,FALSE)</f>
        <v>0</v>
      </c>
      <c r="M771" s="7">
        <f>YEAR($B771)</f>
        <v>0</v>
      </c>
    </row>
    <row r="772" spans="1:13">
      <c r="A772" t="s">
        <v>467</v>
      </c>
      <c r="B772" s="4">
        <v>44211</v>
      </c>
      <c r="C772">
        <v>1</v>
      </c>
      <c r="D772">
        <v>1</v>
      </c>
      <c r="E772">
        <v>0</v>
      </c>
      <c r="F772" s="5">
        <f>VLOOKUP($A772,'Dim SKU'!$A:$R,18,FALSE)</f>
        <v>0</v>
      </c>
      <c r="G772" s="5">
        <f>$C772*$F772</f>
        <v>0</v>
      </c>
      <c r="H772" s="5">
        <f>$D772*$F772</f>
        <v>0</v>
      </c>
      <c r="I772" s="5">
        <f>$E772*$F772</f>
        <v>0</v>
      </c>
      <c r="J772" s="6">
        <f>VLOOKUP($A772,'Dim SKU'!$A:$R,2,FALSE)</f>
        <v>0</v>
      </c>
      <c r="K772" s="6">
        <f>VLOOKUP($A772,'Dim SKU'!$A:$R,12,FALSE)</f>
        <v>0</v>
      </c>
      <c r="L772" s="7">
        <f>VLOOKUP($A772,'Dim SKU'!$A:$R,14,FALSE)</f>
        <v>0</v>
      </c>
      <c r="M772" s="7">
        <f>YEAR($B772)</f>
        <v>0</v>
      </c>
    </row>
    <row r="773" spans="1:13">
      <c r="A773" t="s">
        <v>468</v>
      </c>
      <c r="B773" s="4">
        <v>44211</v>
      </c>
      <c r="C773">
        <v>3</v>
      </c>
      <c r="D773">
        <v>3</v>
      </c>
      <c r="E773">
        <v>0</v>
      </c>
      <c r="F773" s="5">
        <f>VLOOKUP($A773,'Dim SKU'!$A:$R,18,FALSE)</f>
        <v>0</v>
      </c>
      <c r="G773" s="5">
        <f>$C773*$F773</f>
        <v>0</v>
      </c>
      <c r="H773" s="5">
        <f>$D773*$F773</f>
        <v>0</v>
      </c>
      <c r="I773" s="5">
        <f>$E773*$F773</f>
        <v>0</v>
      </c>
      <c r="J773" s="6">
        <f>VLOOKUP($A773,'Dim SKU'!$A:$R,2,FALSE)</f>
        <v>0</v>
      </c>
      <c r="K773" s="6">
        <f>VLOOKUP($A773,'Dim SKU'!$A:$R,12,FALSE)</f>
        <v>0</v>
      </c>
      <c r="L773" s="7">
        <f>VLOOKUP($A773,'Dim SKU'!$A:$R,14,FALSE)</f>
        <v>0</v>
      </c>
      <c r="M773" s="7">
        <f>YEAR($B773)</f>
        <v>0</v>
      </c>
    </row>
    <row r="774" spans="1:13">
      <c r="A774" t="s">
        <v>469</v>
      </c>
      <c r="B774" s="4">
        <v>44211</v>
      </c>
      <c r="C774">
        <v>2</v>
      </c>
      <c r="D774">
        <v>2</v>
      </c>
      <c r="E774">
        <v>0</v>
      </c>
      <c r="F774" s="5">
        <f>VLOOKUP($A774,'Dim SKU'!$A:$R,18,FALSE)</f>
        <v>0</v>
      </c>
      <c r="G774" s="5">
        <f>$C774*$F774</f>
        <v>0</v>
      </c>
      <c r="H774" s="5">
        <f>$D774*$F774</f>
        <v>0</v>
      </c>
      <c r="I774" s="5">
        <f>$E774*$F774</f>
        <v>0</v>
      </c>
      <c r="J774" s="6">
        <f>VLOOKUP($A774,'Dim SKU'!$A:$R,2,FALSE)</f>
        <v>0</v>
      </c>
      <c r="K774" s="6">
        <f>VLOOKUP($A774,'Dim SKU'!$A:$R,12,FALSE)</f>
        <v>0</v>
      </c>
      <c r="L774" s="7">
        <f>VLOOKUP($A774,'Dim SKU'!$A:$R,14,FALSE)</f>
        <v>0</v>
      </c>
      <c r="M774" s="7">
        <f>YEAR($B774)</f>
        <v>0</v>
      </c>
    </row>
    <row r="775" spans="1:13">
      <c r="A775" t="s">
        <v>470</v>
      </c>
      <c r="B775" s="4">
        <v>44211</v>
      </c>
      <c r="C775">
        <v>1</v>
      </c>
      <c r="D775">
        <v>1</v>
      </c>
      <c r="E775">
        <v>0</v>
      </c>
      <c r="F775" s="5">
        <f>VLOOKUP($A775,'Dim SKU'!$A:$R,18,FALSE)</f>
        <v>0</v>
      </c>
      <c r="G775" s="5">
        <f>$C775*$F775</f>
        <v>0</v>
      </c>
      <c r="H775" s="5">
        <f>$D775*$F775</f>
        <v>0</v>
      </c>
      <c r="I775" s="5">
        <f>$E775*$F775</f>
        <v>0</v>
      </c>
      <c r="J775" s="6">
        <f>VLOOKUP($A775,'Dim SKU'!$A:$R,2,FALSE)</f>
        <v>0</v>
      </c>
      <c r="K775" s="6">
        <f>VLOOKUP($A775,'Dim SKU'!$A:$R,12,FALSE)</f>
        <v>0</v>
      </c>
      <c r="L775" s="7">
        <f>VLOOKUP($A775,'Dim SKU'!$A:$R,14,FALSE)</f>
        <v>0</v>
      </c>
      <c r="M775" s="7">
        <f>YEAR($B775)</f>
        <v>0</v>
      </c>
    </row>
    <row r="776" spans="1:13">
      <c r="A776" t="s">
        <v>471</v>
      </c>
      <c r="B776" s="4">
        <v>44211</v>
      </c>
      <c r="C776">
        <v>4</v>
      </c>
      <c r="D776">
        <v>4</v>
      </c>
      <c r="E776">
        <v>0</v>
      </c>
      <c r="F776" s="5">
        <f>VLOOKUP($A776,'Dim SKU'!$A:$R,18,FALSE)</f>
        <v>0</v>
      </c>
      <c r="G776" s="5">
        <f>$C776*$F776</f>
        <v>0</v>
      </c>
      <c r="H776" s="5">
        <f>$D776*$F776</f>
        <v>0</v>
      </c>
      <c r="I776" s="5">
        <f>$E776*$F776</f>
        <v>0</v>
      </c>
      <c r="J776" s="6">
        <f>VLOOKUP($A776,'Dim SKU'!$A:$R,2,FALSE)</f>
        <v>0</v>
      </c>
      <c r="K776" s="6">
        <f>VLOOKUP($A776,'Dim SKU'!$A:$R,12,FALSE)</f>
        <v>0</v>
      </c>
      <c r="L776" s="7">
        <f>VLOOKUP($A776,'Dim SKU'!$A:$R,14,FALSE)</f>
        <v>0</v>
      </c>
      <c r="M776" s="7">
        <f>YEAR($B776)</f>
        <v>0</v>
      </c>
    </row>
    <row r="777" spans="1:13">
      <c r="A777" t="s">
        <v>472</v>
      </c>
      <c r="B777" s="4">
        <v>44211</v>
      </c>
      <c r="C777">
        <v>2</v>
      </c>
      <c r="D777">
        <v>2</v>
      </c>
      <c r="E777">
        <v>0</v>
      </c>
      <c r="F777" s="5">
        <f>VLOOKUP($A777,'Dim SKU'!$A:$R,18,FALSE)</f>
        <v>0</v>
      </c>
      <c r="G777" s="5">
        <f>$C777*$F777</f>
        <v>0</v>
      </c>
      <c r="H777" s="5">
        <f>$D777*$F777</f>
        <v>0</v>
      </c>
      <c r="I777" s="5">
        <f>$E777*$F777</f>
        <v>0</v>
      </c>
      <c r="J777" s="6">
        <f>VLOOKUP($A777,'Dim SKU'!$A:$R,2,FALSE)</f>
        <v>0</v>
      </c>
      <c r="K777" s="6">
        <f>VLOOKUP($A777,'Dim SKU'!$A:$R,12,FALSE)</f>
        <v>0</v>
      </c>
      <c r="L777" s="7">
        <f>VLOOKUP($A777,'Dim SKU'!$A:$R,14,FALSE)</f>
        <v>0</v>
      </c>
      <c r="M777" s="7">
        <f>YEAR($B777)</f>
        <v>0</v>
      </c>
    </row>
    <row r="778" spans="1:13">
      <c r="A778" t="s">
        <v>473</v>
      </c>
      <c r="B778" s="4">
        <v>44211</v>
      </c>
      <c r="C778">
        <v>2</v>
      </c>
      <c r="D778">
        <v>1</v>
      </c>
      <c r="E778">
        <v>0</v>
      </c>
      <c r="F778" s="5">
        <f>VLOOKUP($A778,'Dim SKU'!$A:$R,18,FALSE)</f>
        <v>0</v>
      </c>
      <c r="G778" s="5">
        <f>$C778*$F778</f>
        <v>0</v>
      </c>
      <c r="H778" s="5">
        <f>$D778*$F778</f>
        <v>0</v>
      </c>
      <c r="I778" s="5">
        <f>$E778*$F778</f>
        <v>0</v>
      </c>
      <c r="J778" s="6">
        <f>VLOOKUP($A778,'Dim SKU'!$A:$R,2,FALSE)</f>
        <v>0</v>
      </c>
      <c r="K778" s="6">
        <f>VLOOKUP($A778,'Dim SKU'!$A:$R,12,FALSE)</f>
        <v>0</v>
      </c>
      <c r="L778" s="7">
        <f>VLOOKUP($A778,'Dim SKU'!$A:$R,14,FALSE)</f>
        <v>0</v>
      </c>
      <c r="M778" s="7">
        <f>YEAR($B778)</f>
        <v>0</v>
      </c>
    </row>
    <row r="779" spans="1:13">
      <c r="A779" t="s">
        <v>474</v>
      </c>
      <c r="B779" s="4">
        <v>44211</v>
      </c>
      <c r="C779">
        <v>5</v>
      </c>
      <c r="D779">
        <v>5</v>
      </c>
      <c r="E779">
        <v>0</v>
      </c>
      <c r="F779" s="5">
        <f>VLOOKUP($A779,'Dim SKU'!$A:$R,18,FALSE)</f>
        <v>0</v>
      </c>
      <c r="G779" s="5">
        <f>$C779*$F779</f>
        <v>0</v>
      </c>
      <c r="H779" s="5">
        <f>$D779*$F779</f>
        <v>0</v>
      </c>
      <c r="I779" s="5">
        <f>$E779*$F779</f>
        <v>0</v>
      </c>
      <c r="J779" s="6">
        <f>VLOOKUP($A779,'Dim SKU'!$A:$R,2,FALSE)</f>
        <v>0</v>
      </c>
      <c r="K779" s="6">
        <f>VLOOKUP($A779,'Dim SKU'!$A:$R,12,FALSE)</f>
        <v>0</v>
      </c>
      <c r="L779" s="7">
        <f>VLOOKUP($A779,'Dim SKU'!$A:$R,14,FALSE)</f>
        <v>0</v>
      </c>
      <c r="M779" s="7">
        <f>YEAR($B779)</f>
        <v>0</v>
      </c>
    </row>
    <row r="780" spans="1:13">
      <c r="A780" t="s">
        <v>475</v>
      </c>
      <c r="B780" s="4">
        <v>44211</v>
      </c>
      <c r="C780">
        <v>3</v>
      </c>
      <c r="D780">
        <v>3</v>
      </c>
      <c r="E780">
        <v>0</v>
      </c>
      <c r="F780" s="5">
        <f>VLOOKUP($A780,'Dim SKU'!$A:$R,18,FALSE)</f>
        <v>0</v>
      </c>
      <c r="G780" s="5">
        <f>$C780*$F780</f>
        <v>0</v>
      </c>
      <c r="H780" s="5">
        <f>$D780*$F780</f>
        <v>0</v>
      </c>
      <c r="I780" s="5">
        <f>$E780*$F780</f>
        <v>0</v>
      </c>
      <c r="J780" s="6">
        <f>VLOOKUP($A780,'Dim SKU'!$A:$R,2,FALSE)</f>
        <v>0</v>
      </c>
      <c r="K780" s="6">
        <f>VLOOKUP($A780,'Dim SKU'!$A:$R,12,FALSE)</f>
        <v>0</v>
      </c>
      <c r="L780" s="7">
        <f>VLOOKUP($A780,'Dim SKU'!$A:$R,14,FALSE)</f>
        <v>0</v>
      </c>
      <c r="M780" s="7">
        <f>YEAR($B780)</f>
        <v>0</v>
      </c>
    </row>
    <row r="781" spans="1:13">
      <c r="A781" t="s">
        <v>476</v>
      </c>
      <c r="B781" s="4">
        <v>44211</v>
      </c>
      <c r="C781">
        <v>2</v>
      </c>
      <c r="D781">
        <v>2</v>
      </c>
      <c r="E781">
        <v>0</v>
      </c>
      <c r="F781" s="5">
        <f>VLOOKUP($A781,'Dim SKU'!$A:$R,18,FALSE)</f>
        <v>0</v>
      </c>
      <c r="G781" s="5">
        <f>$C781*$F781</f>
        <v>0</v>
      </c>
      <c r="H781" s="5">
        <f>$D781*$F781</f>
        <v>0</v>
      </c>
      <c r="I781" s="5">
        <f>$E781*$F781</f>
        <v>0</v>
      </c>
      <c r="J781" s="6">
        <f>VLOOKUP($A781,'Dim SKU'!$A:$R,2,FALSE)</f>
        <v>0</v>
      </c>
      <c r="K781" s="6">
        <f>VLOOKUP($A781,'Dim SKU'!$A:$R,12,FALSE)</f>
        <v>0</v>
      </c>
      <c r="L781" s="7">
        <f>VLOOKUP($A781,'Dim SKU'!$A:$R,14,FALSE)</f>
        <v>0</v>
      </c>
      <c r="M781" s="7">
        <f>YEAR($B781)</f>
        <v>0</v>
      </c>
    </row>
    <row r="782" spans="1:13">
      <c r="A782" t="s">
        <v>477</v>
      </c>
      <c r="B782" s="4">
        <v>44211</v>
      </c>
      <c r="C782">
        <v>5</v>
      </c>
      <c r="D782">
        <v>5</v>
      </c>
      <c r="E782">
        <v>0</v>
      </c>
      <c r="F782" s="5">
        <f>VLOOKUP($A782,'Dim SKU'!$A:$R,18,FALSE)</f>
        <v>0</v>
      </c>
      <c r="G782" s="5">
        <f>$C782*$F782</f>
        <v>0</v>
      </c>
      <c r="H782" s="5">
        <f>$D782*$F782</f>
        <v>0</v>
      </c>
      <c r="I782" s="5">
        <f>$E782*$F782</f>
        <v>0</v>
      </c>
      <c r="J782" s="6">
        <f>VLOOKUP($A782,'Dim SKU'!$A:$R,2,FALSE)</f>
        <v>0</v>
      </c>
      <c r="K782" s="6">
        <f>VLOOKUP($A782,'Dim SKU'!$A:$R,12,FALSE)</f>
        <v>0</v>
      </c>
      <c r="L782" s="7">
        <f>VLOOKUP($A782,'Dim SKU'!$A:$R,14,FALSE)</f>
        <v>0</v>
      </c>
      <c r="M782" s="7">
        <f>YEAR($B782)</f>
        <v>0</v>
      </c>
    </row>
    <row r="783" spans="1:13">
      <c r="A783" t="s">
        <v>478</v>
      </c>
      <c r="B783" s="4">
        <v>44211</v>
      </c>
      <c r="C783">
        <v>3</v>
      </c>
      <c r="D783">
        <v>3</v>
      </c>
      <c r="E783">
        <v>0</v>
      </c>
      <c r="F783" s="5">
        <f>VLOOKUP($A783,'Dim SKU'!$A:$R,18,FALSE)</f>
        <v>0</v>
      </c>
      <c r="G783" s="5">
        <f>$C783*$F783</f>
        <v>0</v>
      </c>
      <c r="H783" s="5">
        <f>$D783*$F783</f>
        <v>0</v>
      </c>
      <c r="I783" s="5">
        <f>$E783*$F783</f>
        <v>0</v>
      </c>
      <c r="J783" s="6">
        <f>VLOOKUP($A783,'Dim SKU'!$A:$R,2,FALSE)</f>
        <v>0</v>
      </c>
      <c r="K783" s="6">
        <f>VLOOKUP($A783,'Dim SKU'!$A:$R,12,FALSE)</f>
        <v>0</v>
      </c>
      <c r="L783" s="7">
        <f>VLOOKUP($A783,'Dim SKU'!$A:$R,14,FALSE)</f>
        <v>0</v>
      </c>
      <c r="M783" s="7">
        <f>YEAR($B783)</f>
        <v>0</v>
      </c>
    </row>
    <row r="784" spans="1:13">
      <c r="A784" t="s">
        <v>479</v>
      </c>
      <c r="B784" s="4">
        <v>44211</v>
      </c>
      <c r="C784">
        <v>2</v>
      </c>
      <c r="D784">
        <v>2</v>
      </c>
      <c r="E784">
        <v>0</v>
      </c>
      <c r="F784" s="5">
        <f>VLOOKUP($A784,'Dim SKU'!$A:$R,18,FALSE)</f>
        <v>0</v>
      </c>
      <c r="G784" s="5">
        <f>$C784*$F784</f>
        <v>0</v>
      </c>
      <c r="H784" s="5">
        <f>$D784*$F784</f>
        <v>0</v>
      </c>
      <c r="I784" s="5">
        <f>$E784*$F784</f>
        <v>0</v>
      </c>
      <c r="J784" s="6">
        <f>VLOOKUP($A784,'Dim SKU'!$A:$R,2,FALSE)</f>
        <v>0</v>
      </c>
      <c r="K784" s="6">
        <f>VLOOKUP($A784,'Dim SKU'!$A:$R,12,FALSE)</f>
        <v>0</v>
      </c>
      <c r="L784" s="7">
        <f>VLOOKUP($A784,'Dim SKU'!$A:$R,14,FALSE)</f>
        <v>0</v>
      </c>
      <c r="M784" s="7">
        <f>YEAR($B784)</f>
        <v>0</v>
      </c>
    </row>
    <row r="785" spans="1:13">
      <c r="A785" t="s">
        <v>480</v>
      </c>
      <c r="B785" s="4">
        <v>44211</v>
      </c>
      <c r="C785">
        <v>4</v>
      </c>
      <c r="D785">
        <v>4</v>
      </c>
      <c r="E785">
        <v>0</v>
      </c>
      <c r="F785" s="5">
        <f>VLOOKUP($A785,'Dim SKU'!$A:$R,18,FALSE)</f>
        <v>0</v>
      </c>
      <c r="G785" s="5">
        <f>$C785*$F785</f>
        <v>0</v>
      </c>
      <c r="H785" s="5">
        <f>$D785*$F785</f>
        <v>0</v>
      </c>
      <c r="I785" s="5">
        <f>$E785*$F785</f>
        <v>0</v>
      </c>
      <c r="J785" s="6">
        <f>VLOOKUP($A785,'Dim SKU'!$A:$R,2,FALSE)</f>
        <v>0</v>
      </c>
      <c r="K785" s="6">
        <f>VLOOKUP($A785,'Dim SKU'!$A:$R,12,FALSE)</f>
        <v>0</v>
      </c>
      <c r="L785" s="7">
        <f>VLOOKUP($A785,'Dim SKU'!$A:$R,14,FALSE)</f>
        <v>0</v>
      </c>
      <c r="M785" s="7">
        <f>YEAR($B785)</f>
        <v>0</v>
      </c>
    </row>
    <row r="786" spans="1:13">
      <c r="A786" t="s">
        <v>481</v>
      </c>
      <c r="B786" s="4">
        <v>44211</v>
      </c>
      <c r="C786">
        <v>2</v>
      </c>
      <c r="D786">
        <v>2</v>
      </c>
      <c r="E786">
        <v>0</v>
      </c>
      <c r="F786" s="5">
        <f>VLOOKUP($A786,'Dim SKU'!$A:$R,18,FALSE)</f>
        <v>0</v>
      </c>
      <c r="G786" s="5">
        <f>$C786*$F786</f>
        <v>0</v>
      </c>
      <c r="H786" s="5">
        <f>$D786*$F786</f>
        <v>0</v>
      </c>
      <c r="I786" s="5">
        <f>$E786*$F786</f>
        <v>0</v>
      </c>
      <c r="J786" s="6">
        <f>VLOOKUP($A786,'Dim SKU'!$A:$R,2,FALSE)</f>
        <v>0</v>
      </c>
      <c r="K786" s="6">
        <f>VLOOKUP($A786,'Dim SKU'!$A:$R,12,FALSE)</f>
        <v>0</v>
      </c>
      <c r="L786" s="7">
        <f>VLOOKUP($A786,'Dim SKU'!$A:$R,14,FALSE)</f>
        <v>0</v>
      </c>
      <c r="M786" s="7">
        <f>YEAR($B786)</f>
        <v>0</v>
      </c>
    </row>
    <row r="787" spans="1:13">
      <c r="A787" t="s">
        <v>482</v>
      </c>
      <c r="B787" s="4">
        <v>44211</v>
      </c>
      <c r="C787">
        <v>2</v>
      </c>
      <c r="D787">
        <v>1</v>
      </c>
      <c r="E787">
        <v>0</v>
      </c>
      <c r="F787" s="5">
        <f>VLOOKUP($A787,'Dim SKU'!$A:$R,18,FALSE)</f>
        <v>0</v>
      </c>
      <c r="G787" s="5">
        <f>$C787*$F787</f>
        <v>0</v>
      </c>
      <c r="H787" s="5">
        <f>$D787*$F787</f>
        <v>0</v>
      </c>
      <c r="I787" s="5">
        <f>$E787*$F787</f>
        <v>0</v>
      </c>
      <c r="J787" s="6">
        <f>VLOOKUP($A787,'Dim SKU'!$A:$R,2,FALSE)</f>
        <v>0</v>
      </c>
      <c r="K787" s="6">
        <f>VLOOKUP($A787,'Dim SKU'!$A:$R,12,FALSE)</f>
        <v>0</v>
      </c>
      <c r="L787" s="7">
        <f>VLOOKUP($A787,'Dim SKU'!$A:$R,14,FALSE)</f>
        <v>0</v>
      </c>
      <c r="M787" s="7">
        <f>YEAR($B787)</f>
        <v>0</v>
      </c>
    </row>
    <row r="788" spans="1:13">
      <c r="A788" t="s">
        <v>483</v>
      </c>
      <c r="B788" s="4">
        <v>44211</v>
      </c>
      <c r="C788">
        <v>3</v>
      </c>
      <c r="D788">
        <v>3</v>
      </c>
      <c r="E788">
        <v>0</v>
      </c>
      <c r="F788" s="5">
        <f>VLOOKUP($A788,'Dim SKU'!$A:$R,18,FALSE)</f>
        <v>0</v>
      </c>
      <c r="G788" s="5">
        <f>$C788*$F788</f>
        <v>0</v>
      </c>
      <c r="H788" s="5">
        <f>$D788*$F788</f>
        <v>0</v>
      </c>
      <c r="I788" s="5">
        <f>$E788*$F788</f>
        <v>0</v>
      </c>
      <c r="J788" s="6">
        <f>VLOOKUP($A788,'Dim SKU'!$A:$R,2,FALSE)</f>
        <v>0</v>
      </c>
      <c r="K788" s="6">
        <f>VLOOKUP($A788,'Dim SKU'!$A:$R,12,FALSE)</f>
        <v>0</v>
      </c>
      <c r="L788" s="7">
        <f>VLOOKUP($A788,'Dim SKU'!$A:$R,14,FALSE)</f>
        <v>0</v>
      </c>
      <c r="M788" s="7">
        <f>YEAR($B788)</f>
        <v>0</v>
      </c>
    </row>
    <row r="789" spans="1:13">
      <c r="A789" t="s">
        <v>484</v>
      </c>
      <c r="B789" s="4">
        <v>44211</v>
      </c>
      <c r="C789">
        <v>2</v>
      </c>
      <c r="D789">
        <v>2</v>
      </c>
      <c r="E789">
        <v>0</v>
      </c>
      <c r="F789" s="5">
        <f>VLOOKUP($A789,'Dim SKU'!$A:$R,18,FALSE)</f>
        <v>0</v>
      </c>
      <c r="G789" s="5">
        <f>$C789*$F789</f>
        <v>0</v>
      </c>
      <c r="H789" s="5">
        <f>$D789*$F789</f>
        <v>0</v>
      </c>
      <c r="I789" s="5">
        <f>$E789*$F789</f>
        <v>0</v>
      </c>
      <c r="J789" s="6">
        <f>VLOOKUP($A789,'Dim SKU'!$A:$R,2,FALSE)</f>
        <v>0</v>
      </c>
      <c r="K789" s="6">
        <f>VLOOKUP($A789,'Dim SKU'!$A:$R,12,FALSE)</f>
        <v>0</v>
      </c>
      <c r="L789" s="7">
        <f>VLOOKUP($A789,'Dim SKU'!$A:$R,14,FALSE)</f>
        <v>0</v>
      </c>
      <c r="M789" s="7">
        <f>YEAR($B789)</f>
        <v>0</v>
      </c>
    </row>
    <row r="790" spans="1:13">
      <c r="A790" t="s">
        <v>485</v>
      </c>
      <c r="B790" s="4">
        <v>44211</v>
      </c>
      <c r="C790">
        <v>1</v>
      </c>
      <c r="D790">
        <v>1</v>
      </c>
      <c r="E790">
        <v>0</v>
      </c>
      <c r="F790" s="5">
        <f>VLOOKUP($A790,'Dim SKU'!$A:$R,18,FALSE)</f>
        <v>0</v>
      </c>
      <c r="G790" s="5">
        <f>$C790*$F790</f>
        <v>0</v>
      </c>
      <c r="H790" s="5">
        <f>$D790*$F790</f>
        <v>0</v>
      </c>
      <c r="I790" s="5">
        <f>$E790*$F790</f>
        <v>0</v>
      </c>
      <c r="J790" s="6">
        <f>VLOOKUP($A790,'Dim SKU'!$A:$R,2,FALSE)</f>
        <v>0</v>
      </c>
      <c r="K790" s="6">
        <f>VLOOKUP($A790,'Dim SKU'!$A:$R,12,FALSE)</f>
        <v>0</v>
      </c>
      <c r="L790" s="7">
        <f>VLOOKUP($A790,'Dim SKU'!$A:$R,14,FALSE)</f>
        <v>0</v>
      </c>
      <c r="M790" s="7">
        <f>YEAR($B790)</f>
        <v>0</v>
      </c>
    </row>
    <row r="791" spans="1:13">
      <c r="A791" t="s">
        <v>486</v>
      </c>
      <c r="B791" s="4">
        <v>44211</v>
      </c>
      <c r="C791">
        <v>2</v>
      </c>
      <c r="D791">
        <v>2</v>
      </c>
      <c r="E791">
        <v>0</v>
      </c>
      <c r="F791" s="5">
        <f>VLOOKUP($A791,'Dim SKU'!$A:$R,18,FALSE)</f>
        <v>0</v>
      </c>
      <c r="G791" s="5">
        <f>$C791*$F791</f>
        <v>0</v>
      </c>
      <c r="H791" s="5">
        <f>$D791*$F791</f>
        <v>0</v>
      </c>
      <c r="I791" s="5">
        <f>$E791*$F791</f>
        <v>0</v>
      </c>
      <c r="J791" s="6">
        <f>VLOOKUP($A791,'Dim SKU'!$A:$R,2,FALSE)</f>
        <v>0</v>
      </c>
      <c r="K791" s="6">
        <f>VLOOKUP($A791,'Dim SKU'!$A:$R,12,FALSE)</f>
        <v>0</v>
      </c>
      <c r="L791" s="7">
        <f>VLOOKUP($A791,'Dim SKU'!$A:$R,14,FALSE)</f>
        <v>0</v>
      </c>
      <c r="M791" s="7">
        <f>YEAR($B791)</f>
        <v>0</v>
      </c>
    </row>
    <row r="792" spans="1:13">
      <c r="A792" t="s">
        <v>487</v>
      </c>
      <c r="B792" s="4">
        <v>44211</v>
      </c>
      <c r="C792">
        <v>1</v>
      </c>
      <c r="D792">
        <v>1</v>
      </c>
      <c r="E792">
        <v>0</v>
      </c>
      <c r="F792" s="5">
        <f>VLOOKUP($A792,'Dim SKU'!$A:$R,18,FALSE)</f>
        <v>0</v>
      </c>
      <c r="G792" s="5">
        <f>$C792*$F792</f>
        <v>0</v>
      </c>
      <c r="H792" s="5">
        <f>$D792*$F792</f>
        <v>0</v>
      </c>
      <c r="I792" s="5">
        <f>$E792*$F792</f>
        <v>0</v>
      </c>
      <c r="J792" s="6">
        <f>VLOOKUP($A792,'Dim SKU'!$A:$R,2,FALSE)</f>
        <v>0</v>
      </c>
      <c r="K792" s="6">
        <f>VLOOKUP($A792,'Dim SKU'!$A:$R,12,FALSE)</f>
        <v>0</v>
      </c>
      <c r="L792" s="7">
        <f>VLOOKUP($A792,'Dim SKU'!$A:$R,14,FALSE)</f>
        <v>0</v>
      </c>
      <c r="M792" s="7">
        <f>YEAR($B792)</f>
        <v>0</v>
      </c>
    </row>
    <row r="793" spans="1:13">
      <c r="A793" t="s">
        <v>488</v>
      </c>
      <c r="B793" s="4">
        <v>44211</v>
      </c>
      <c r="C793">
        <v>1</v>
      </c>
      <c r="D793">
        <v>1</v>
      </c>
      <c r="E793">
        <v>0</v>
      </c>
      <c r="F793" s="5">
        <f>VLOOKUP($A793,'Dim SKU'!$A:$R,18,FALSE)</f>
        <v>0</v>
      </c>
      <c r="G793" s="5">
        <f>$C793*$F793</f>
        <v>0</v>
      </c>
      <c r="H793" s="5">
        <f>$D793*$F793</f>
        <v>0</v>
      </c>
      <c r="I793" s="5">
        <f>$E793*$F793</f>
        <v>0</v>
      </c>
      <c r="J793" s="6">
        <f>VLOOKUP($A793,'Dim SKU'!$A:$R,2,FALSE)</f>
        <v>0</v>
      </c>
      <c r="K793" s="6">
        <f>VLOOKUP($A793,'Dim SKU'!$A:$R,12,FALSE)</f>
        <v>0</v>
      </c>
      <c r="L793" s="7">
        <f>VLOOKUP($A793,'Dim SKU'!$A:$R,14,FALSE)</f>
        <v>0</v>
      </c>
      <c r="M793" s="7">
        <f>YEAR($B793)</f>
        <v>0</v>
      </c>
    </row>
    <row r="794" spans="1:13">
      <c r="A794" t="s">
        <v>93</v>
      </c>
      <c r="B794" s="4">
        <v>44576</v>
      </c>
      <c r="C794">
        <v>5</v>
      </c>
      <c r="D794">
        <v>4</v>
      </c>
      <c r="E794">
        <v>0</v>
      </c>
      <c r="F794" s="5">
        <f>VLOOKUP($A794,'Dim SKU'!$A:$R,18,FALSE)</f>
        <v>0</v>
      </c>
      <c r="G794" s="5">
        <f>$C794*$F794</f>
        <v>0</v>
      </c>
      <c r="H794" s="5">
        <f>$D794*$F794</f>
        <v>0</v>
      </c>
      <c r="I794" s="5">
        <f>$E794*$F794</f>
        <v>0</v>
      </c>
      <c r="J794" s="6">
        <f>VLOOKUP($A794,'Dim SKU'!$A:$R,2,FALSE)</f>
        <v>0</v>
      </c>
      <c r="K794" s="6">
        <f>VLOOKUP($A794,'Dim SKU'!$A:$R,12,FALSE)</f>
        <v>0</v>
      </c>
      <c r="L794" s="7">
        <f>VLOOKUP($A794,'Dim SKU'!$A:$R,14,FALSE)</f>
        <v>0</v>
      </c>
      <c r="M794" s="7">
        <f>YEAR($B794)</f>
        <v>0</v>
      </c>
    </row>
    <row r="795" spans="1:13">
      <c r="A795" t="s">
        <v>94</v>
      </c>
      <c r="B795" s="4">
        <v>44576</v>
      </c>
      <c r="C795">
        <v>3</v>
      </c>
      <c r="D795">
        <v>2</v>
      </c>
      <c r="E795">
        <v>0</v>
      </c>
      <c r="F795" s="5">
        <f>VLOOKUP($A795,'Dim SKU'!$A:$R,18,FALSE)</f>
        <v>0</v>
      </c>
      <c r="G795" s="5">
        <f>$C795*$F795</f>
        <v>0</v>
      </c>
      <c r="H795" s="5">
        <f>$D795*$F795</f>
        <v>0</v>
      </c>
      <c r="I795" s="5">
        <f>$E795*$F795</f>
        <v>0</v>
      </c>
      <c r="J795" s="6">
        <f>VLOOKUP($A795,'Dim SKU'!$A:$R,2,FALSE)</f>
        <v>0</v>
      </c>
      <c r="K795" s="6">
        <f>VLOOKUP($A795,'Dim SKU'!$A:$R,12,FALSE)</f>
        <v>0</v>
      </c>
      <c r="L795" s="7">
        <f>VLOOKUP($A795,'Dim SKU'!$A:$R,14,FALSE)</f>
        <v>0</v>
      </c>
      <c r="M795" s="7">
        <f>YEAR($B795)</f>
        <v>0</v>
      </c>
    </row>
    <row r="796" spans="1:13">
      <c r="A796" t="s">
        <v>95</v>
      </c>
      <c r="B796" s="4">
        <v>44576</v>
      </c>
      <c r="C796">
        <v>2</v>
      </c>
      <c r="D796">
        <v>2</v>
      </c>
      <c r="E796">
        <v>0</v>
      </c>
      <c r="F796" s="5">
        <f>VLOOKUP($A796,'Dim SKU'!$A:$R,18,FALSE)</f>
        <v>0</v>
      </c>
      <c r="G796" s="5">
        <f>$C796*$F796</f>
        <v>0</v>
      </c>
      <c r="H796" s="5">
        <f>$D796*$F796</f>
        <v>0</v>
      </c>
      <c r="I796" s="5">
        <f>$E796*$F796</f>
        <v>0</v>
      </c>
      <c r="J796" s="6">
        <f>VLOOKUP($A796,'Dim SKU'!$A:$R,2,FALSE)</f>
        <v>0</v>
      </c>
      <c r="K796" s="6">
        <f>VLOOKUP($A796,'Dim SKU'!$A:$R,12,FALSE)</f>
        <v>0</v>
      </c>
      <c r="L796" s="7">
        <f>VLOOKUP($A796,'Dim SKU'!$A:$R,14,FALSE)</f>
        <v>0</v>
      </c>
      <c r="M796" s="7">
        <f>YEAR($B796)</f>
        <v>0</v>
      </c>
    </row>
    <row r="797" spans="1:13">
      <c r="A797" t="s">
        <v>96</v>
      </c>
      <c r="B797" s="4">
        <v>44576</v>
      </c>
      <c r="C797">
        <v>8</v>
      </c>
      <c r="D797">
        <v>7</v>
      </c>
      <c r="E797">
        <v>0</v>
      </c>
      <c r="F797" s="5">
        <f>VLOOKUP($A797,'Dim SKU'!$A:$R,18,FALSE)</f>
        <v>0</v>
      </c>
      <c r="G797" s="5">
        <f>$C797*$F797</f>
        <v>0</v>
      </c>
      <c r="H797" s="5">
        <f>$D797*$F797</f>
        <v>0</v>
      </c>
      <c r="I797" s="5">
        <f>$E797*$F797</f>
        <v>0</v>
      </c>
      <c r="J797" s="6">
        <f>VLOOKUP($A797,'Dim SKU'!$A:$R,2,FALSE)</f>
        <v>0</v>
      </c>
      <c r="K797" s="6">
        <f>VLOOKUP($A797,'Dim SKU'!$A:$R,12,FALSE)</f>
        <v>0</v>
      </c>
      <c r="L797" s="7">
        <f>VLOOKUP($A797,'Dim SKU'!$A:$R,14,FALSE)</f>
        <v>0</v>
      </c>
      <c r="M797" s="7">
        <f>YEAR($B797)</f>
        <v>0</v>
      </c>
    </row>
    <row r="798" spans="1:13">
      <c r="A798" t="s">
        <v>97</v>
      </c>
      <c r="B798" s="4">
        <v>44576</v>
      </c>
      <c r="C798">
        <v>5</v>
      </c>
      <c r="D798">
        <v>4</v>
      </c>
      <c r="E798">
        <v>0</v>
      </c>
      <c r="F798" s="5">
        <f>VLOOKUP($A798,'Dim SKU'!$A:$R,18,FALSE)</f>
        <v>0</v>
      </c>
      <c r="G798" s="5">
        <f>$C798*$F798</f>
        <v>0</v>
      </c>
      <c r="H798" s="5">
        <f>$D798*$F798</f>
        <v>0</v>
      </c>
      <c r="I798" s="5">
        <f>$E798*$F798</f>
        <v>0</v>
      </c>
      <c r="J798" s="6">
        <f>VLOOKUP($A798,'Dim SKU'!$A:$R,2,FALSE)</f>
        <v>0</v>
      </c>
      <c r="K798" s="6">
        <f>VLOOKUP($A798,'Dim SKU'!$A:$R,12,FALSE)</f>
        <v>0</v>
      </c>
      <c r="L798" s="7">
        <f>VLOOKUP($A798,'Dim SKU'!$A:$R,14,FALSE)</f>
        <v>0</v>
      </c>
      <c r="M798" s="7">
        <f>YEAR($B798)</f>
        <v>0</v>
      </c>
    </row>
    <row r="799" spans="1:13">
      <c r="A799" t="s">
        <v>98</v>
      </c>
      <c r="B799" s="4">
        <v>44576</v>
      </c>
      <c r="C799">
        <v>3</v>
      </c>
      <c r="D799">
        <v>3</v>
      </c>
      <c r="E799">
        <v>0</v>
      </c>
      <c r="F799" s="5">
        <f>VLOOKUP($A799,'Dim SKU'!$A:$R,18,FALSE)</f>
        <v>0</v>
      </c>
      <c r="G799" s="5">
        <f>$C799*$F799</f>
        <v>0</v>
      </c>
      <c r="H799" s="5">
        <f>$D799*$F799</f>
        <v>0</v>
      </c>
      <c r="I799" s="5">
        <f>$E799*$F799</f>
        <v>0</v>
      </c>
      <c r="J799" s="6">
        <f>VLOOKUP($A799,'Dim SKU'!$A:$R,2,FALSE)</f>
        <v>0</v>
      </c>
      <c r="K799" s="6">
        <f>VLOOKUP($A799,'Dim SKU'!$A:$R,12,FALSE)</f>
        <v>0</v>
      </c>
      <c r="L799" s="7">
        <f>VLOOKUP($A799,'Dim SKU'!$A:$R,14,FALSE)</f>
        <v>0</v>
      </c>
      <c r="M799" s="7">
        <f>YEAR($B799)</f>
        <v>0</v>
      </c>
    </row>
    <row r="800" spans="1:13">
      <c r="A800" t="s">
        <v>99</v>
      </c>
      <c r="B800" s="4">
        <v>44576</v>
      </c>
      <c r="C800">
        <v>11</v>
      </c>
      <c r="D800">
        <v>9</v>
      </c>
      <c r="E800">
        <v>0</v>
      </c>
      <c r="F800" s="5">
        <f>VLOOKUP($A800,'Dim SKU'!$A:$R,18,FALSE)</f>
        <v>0</v>
      </c>
      <c r="G800" s="5">
        <f>$C800*$F800</f>
        <v>0</v>
      </c>
      <c r="H800" s="5">
        <f>$D800*$F800</f>
        <v>0</v>
      </c>
      <c r="I800" s="5">
        <f>$E800*$F800</f>
        <v>0</v>
      </c>
      <c r="J800" s="6">
        <f>VLOOKUP($A800,'Dim SKU'!$A:$R,2,FALSE)</f>
        <v>0</v>
      </c>
      <c r="K800" s="6">
        <f>VLOOKUP($A800,'Dim SKU'!$A:$R,12,FALSE)</f>
        <v>0</v>
      </c>
      <c r="L800" s="7">
        <f>VLOOKUP($A800,'Dim SKU'!$A:$R,14,FALSE)</f>
        <v>0</v>
      </c>
      <c r="M800" s="7">
        <f>YEAR($B800)</f>
        <v>0</v>
      </c>
    </row>
    <row r="801" spans="1:13">
      <c r="A801" t="s">
        <v>100</v>
      </c>
      <c r="B801" s="4">
        <v>44576</v>
      </c>
      <c r="C801">
        <v>6</v>
      </c>
      <c r="D801">
        <v>6</v>
      </c>
      <c r="E801">
        <v>0</v>
      </c>
      <c r="F801" s="5">
        <f>VLOOKUP($A801,'Dim SKU'!$A:$R,18,FALSE)</f>
        <v>0</v>
      </c>
      <c r="G801" s="5">
        <f>$C801*$F801</f>
        <v>0</v>
      </c>
      <c r="H801" s="5">
        <f>$D801*$F801</f>
        <v>0</v>
      </c>
      <c r="I801" s="5">
        <f>$E801*$F801</f>
        <v>0</v>
      </c>
      <c r="J801" s="6">
        <f>VLOOKUP($A801,'Dim SKU'!$A:$R,2,FALSE)</f>
        <v>0</v>
      </c>
      <c r="K801" s="6">
        <f>VLOOKUP($A801,'Dim SKU'!$A:$R,12,FALSE)</f>
        <v>0</v>
      </c>
      <c r="L801" s="7">
        <f>VLOOKUP($A801,'Dim SKU'!$A:$R,14,FALSE)</f>
        <v>0</v>
      </c>
      <c r="M801" s="7">
        <f>YEAR($B801)</f>
        <v>0</v>
      </c>
    </row>
    <row r="802" spans="1:13">
      <c r="A802" t="s">
        <v>101</v>
      </c>
      <c r="B802" s="4">
        <v>44576</v>
      </c>
      <c r="C802">
        <v>4</v>
      </c>
      <c r="D802">
        <v>4</v>
      </c>
      <c r="E802">
        <v>0</v>
      </c>
      <c r="F802" s="5">
        <f>VLOOKUP($A802,'Dim SKU'!$A:$R,18,FALSE)</f>
        <v>0</v>
      </c>
      <c r="G802" s="5">
        <f>$C802*$F802</f>
        <v>0</v>
      </c>
      <c r="H802" s="5">
        <f>$D802*$F802</f>
        <v>0</v>
      </c>
      <c r="I802" s="5">
        <f>$E802*$F802</f>
        <v>0</v>
      </c>
      <c r="J802" s="6">
        <f>VLOOKUP($A802,'Dim SKU'!$A:$R,2,FALSE)</f>
        <v>0</v>
      </c>
      <c r="K802" s="6">
        <f>VLOOKUP($A802,'Dim SKU'!$A:$R,12,FALSE)</f>
        <v>0</v>
      </c>
      <c r="L802" s="7">
        <f>VLOOKUP($A802,'Dim SKU'!$A:$R,14,FALSE)</f>
        <v>0</v>
      </c>
      <c r="M802" s="7">
        <f>YEAR($B802)</f>
        <v>0</v>
      </c>
    </row>
    <row r="803" spans="1:13">
      <c r="A803" t="s">
        <v>102</v>
      </c>
      <c r="B803" s="4">
        <v>44576</v>
      </c>
      <c r="C803">
        <v>13</v>
      </c>
      <c r="D803">
        <v>11</v>
      </c>
      <c r="E803">
        <v>1</v>
      </c>
      <c r="F803" s="5">
        <f>VLOOKUP($A803,'Dim SKU'!$A:$R,18,FALSE)</f>
        <v>0</v>
      </c>
      <c r="G803" s="5">
        <f>$C803*$F803</f>
        <v>0</v>
      </c>
      <c r="H803" s="5">
        <f>$D803*$F803</f>
        <v>0</v>
      </c>
      <c r="I803" s="5">
        <f>$E803*$F803</f>
        <v>0</v>
      </c>
      <c r="J803" s="6">
        <f>VLOOKUP($A803,'Dim SKU'!$A:$R,2,FALSE)</f>
        <v>0</v>
      </c>
      <c r="K803" s="6">
        <f>VLOOKUP($A803,'Dim SKU'!$A:$R,12,FALSE)</f>
        <v>0</v>
      </c>
      <c r="L803" s="7">
        <f>VLOOKUP($A803,'Dim SKU'!$A:$R,14,FALSE)</f>
        <v>0</v>
      </c>
      <c r="M803" s="7">
        <f>YEAR($B803)</f>
        <v>0</v>
      </c>
    </row>
    <row r="804" spans="1:13">
      <c r="A804" t="s">
        <v>103</v>
      </c>
      <c r="B804" s="4">
        <v>44576</v>
      </c>
      <c r="C804">
        <v>8</v>
      </c>
      <c r="D804">
        <v>6</v>
      </c>
      <c r="E804">
        <v>0</v>
      </c>
      <c r="F804" s="5">
        <f>VLOOKUP($A804,'Dim SKU'!$A:$R,18,FALSE)</f>
        <v>0</v>
      </c>
      <c r="G804" s="5">
        <f>$C804*$F804</f>
        <v>0</v>
      </c>
      <c r="H804" s="5">
        <f>$D804*$F804</f>
        <v>0</v>
      </c>
      <c r="I804" s="5">
        <f>$E804*$F804</f>
        <v>0</v>
      </c>
      <c r="J804" s="6">
        <f>VLOOKUP($A804,'Dim SKU'!$A:$R,2,FALSE)</f>
        <v>0</v>
      </c>
      <c r="K804" s="6">
        <f>VLOOKUP($A804,'Dim SKU'!$A:$R,12,FALSE)</f>
        <v>0</v>
      </c>
      <c r="L804" s="7">
        <f>VLOOKUP($A804,'Dim SKU'!$A:$R,14,FALSE)</f>
        <v>0</v>
      </c>
      <c r="M804" s="7">
        <f>YEAR($B804)</f>
        <v>0</v>
      </c>
    </row>
    <row r="805" spans="1:13">
      <c r="A805" t="s">
        <v>104</v>
      </c>
      <c r="B805" s="4">
        <v>44576</v>
      </c>
      <c r="C805">
        <v>5</v>
      </c>
      <c r="D805">
        <v>4</v>
      </c>
      <c r="E805">
        <v>0</v>
      </c>
      <c r="F805" s="5">
        <f>VLOOKUP($A805,'Dim SKU'!$A:$R,18,FALSE)</f>
        <v>0</v>
      </c>
      <c r="G805" s="5">
        <f>$C805*$F805</f>
        <v>0</v>
      </c>
      <c r="H805" s="5">
        <f>$D805*$F805</f>
        <v>0</v>
      </c>
      <c r="I805" s="5">
        <f>$E805*$F805</f>
        <v>0</v>
      </c>
      <c r="J805" s="6">
        <f>VLOOKUP($A805,'Dim SKU'!$A:$R,2,FALSE)</f>
        <v>0</v>
      </c>
      <c r="K805" s="6">
        <f>VLOOKUP($A805,'Dim SKU'!$A:$R,12,FALSE)</f>
        <v>0</v>
      </c>
      <c r="L805" s="7">
        <f>VLOOKUP($A805,'Dim SKU'!$A:$R,14,FALSE)</f>
        <v>0</v>
      </c>
      <c r="M805" s="7">
        <f>YEAR($B805)</f>
        <v>0</v>
      </c>
    </row>
    <row r="806" spans="1:13">
      <c r="A806" t="s">
        <v>105</v>
      </c>
      <c r="B806" s="4">
        <v>44576</v>
      </c>
      <c r="C806">
        <v>13</v>
      </c>
      <c r="D806">
        <v>11</v>
      </c>
      <c r="E806">
        <v>1</v>
      </c>
      <c r="F806" s="5">
        <f>VLOOKUP($A806,'Dim SKU'!$A:$R,18,FALSE)</f>
        <v>0</v>
      </c>
      <c r="G806" s="5">
        <f>$C806*$F806</f>
        <v>0</v>
      </c>
      <c r="H806" s="5">
        <f>$D806*$F806</f>
        <v>0</v>
      </c>
      <c r="I806" s="5">
        <f>$E806*$F806</f>
        <v>0</v>
      </c>
      <c r="J806" s="6">
        <f>VLOOKUP($A806,'Dim SKU'!$A:$R,2,FALSE)</f>
        <v>0</v>
      </c>
      <c r="K806" s="6">
        <f>VLOOKUP($A806,'Dim SKU'!$A:$R,12,FALSE)</f>
        <v>0</v>
      </c>
      <c r="L806" s="7">
        <f>VLOOKUP($A806,'Dim SKU'!$A:$R,14,FALSE)</f>
        <v>0</v>
      </c>
      <c r="M806" s="7">
        <f>YEAR($B806)</f>
        <v>0</v>
      </c>
    </row>
    <row r="807" spans="1:13">
      <c r="A807" t="s">
        <v>106</v>
      </c>
      <c r="B807" s="4">
        <v>44576</v>
      </c>
      <c r="C807">
        <v>8</v>
      </c>
      <c r="D807">
        <v>6</v>
      </c>
      <c r="E807">
        <v>0</v>
      </c>
      <c r="F807" s="5">
        <f>VLOOKUP($A807,'Dim SKU'!$A:$R,18,FALSE)</f>
        <v>0</v>
      </c>
      <c r="G807" s="5">
        <f>$C807*$F807</f>
        <v>0</v>
      </c>
      <c r="H807" s="5">
        <f>$D807*$F807</f>
        <v>0</v>
      </c>
      <c r="I807" s="5">
        <f>$E807*$F807</f>
        <v>0</v>
      </c>
      <c r="J807" s="6">
        <f>VLOOKUP($A807,'Dim SKU'!$A:$R,2,FALSE)</f>
        <v>0</v>
      </c>
      <c r="K807" s="6">
        <f>VLOOKUP($A807,'Dim SKU'!$A:$R,12,FALSE)</f>
        <v>0</v>
      </c>
      <c r="L807" s="7">
        <f>VLOOKUP($A807,'Dim SKU'!$A:$R,14,FALSE)</f>
        <v>0</v>
      </c>
      <c r="M807" s="7">
        <f>YEAR($B807)</f>
        <v>0</v>
      </c>
    </row>
    <row r="808" spans="1:13">
      <c r="A808" t="s">
        <v>107</v>
      </c>
      <c r="B808" s="4">
        <v>44576</v>
      </c>
      <c r="C808">
        <v>5</v>
      </c>
      <c r="D808">
        <v>4</v>
      </c>
      <c r="E808">
        <v>0</v>
      </c>
      <c r="F808" s="5">
        <f>VLOOKUP($A808,'Dim SKU'!$A:$R,18,FALSE)</f>
        <v>0</v>
      </c>
      <c r="G808" s="5">
        <f>$C808*$F808</f>
        <v>0</v>
      </c>
      <c r="H808" s="5">
        <f>$D808*$F808</f>
        <v>0</v>
      </c>
      <c r="I808" s="5">
        <f>$E808*$F808</f>
        <v>0</v>
      </c>
      <c r="J808" s="6">
        <f>VLOOKUP($A808,'Dim SKU'!$A:$R,2,FALSE)</f>
        <v>0</v>
      </c>
      <c r="K808" s="6">
        <f>VLOOKUP($A808,'Dim SKU'!$A:$R,12,FALSE)</f>
        <v>0</v>
      </c>
      <c r="L808" s="7">
        <f>VLOOKUP($A808,'Dim SKU'!$A:$R,14,FALSE)</f>
        <v>0</v>
      </c>
      <c r="M808" s="7">
        <f>YEAR($B808)</f>
        <v>0</v>
      </c>
    </row>
    <row r="809" spans="1:13">
      <c r="A809" t="s">
        <v>108</v>
      </c>
      <c r="B809" s="4">
        <v>44576</v>
      </c>
      <c r="C809">
        <v>11</v>
      </c>
      <c r="D809">
        <v>9</v>
      </c>
      <c r="E809">
        <v>0</v>
      </c>
      <c r="F809" s="5">
        <f>VLOOKUP($A809,'Dim SKU'!$A:$R,18,FALSE)</f>
        <v>0</v>
      </c>
      <c r="G809" s="5">
        <f>$C809*$F809</f>
        <v>0</v>
      </c>
      <c r="H809" s="5">
        <f>$D809*$F809</f>
        <v>0</v>
      </c>
      <c r="I809" s="5">
        <f>$E809*$F809</f>
        <v>0</v>
      </c>
      <c r="J809" s="6">
        <f>VLOOKUP($A809,'Dim SKU'!$A:$R,2,FALSE)</f>
        <v>0</v>
      </c>
      <c r="K809" s="6">
        <f>VLOOKUP($A809,'Dim SKU'!$A:$R,12,FALSE)</f>
        <v>0</v>
      </c>
      <c r="L809" s="7">
        <f>VLOOKUP($A809,'Dim SKU'!$A:$R,14,FALSE)</f>
        <v>0</v>
      </c>
      <c r="M809" s="7">
        <f>YEAR($B809)</f>
        <v>0</v>
      </c>
    </row>
    <row r="810" spans="1:13">
      <c r="A810" t="s">
        <v>109</v>
      </c>
      <c r="B810" s="4">
        <v>44576</v>
      </c>
      <c r="C810">
        <v>6</v>
      </c>
      <c r="D810">
        <v>6</v>
      </c>
      <c r="E810">
        <v>0</v>
      </c>
      <c r="F810" s="5">
        <f>VLOOKUP($A810,'Dim SKU'!$A:$R,18,FALSE)</f>
        <v>0</v>
      </c>
      <c r="G810" s="5">
        <f>$C810*$F810</f>
        <v>0</v>
      </c>
      <c r="H810" s="5">
        <f>$D810*$F810</f>
        <v>0</v>
      </c>
      <c r="I810" s="5">
        <f>$E810*$F810</f>
        <v>0</v>
      </c>
      <c r="J810" s="6">
        <f>VLOOKUP($A810,'Dim SKU'!$A:$R,2,FALSE)</f>
        <v>0</v>
      </c>
      <c r="K810" s="6">
        <f>VLOOKUP($A810,'Dim SKU'!$A:$R,12,FALSE)</f>
        <v>0</v>
      </c>
      <c r="L810" s="7">
        <f>VLOOKUP($A810,'Dim SKU'!$A:$R,14,FALSE)</f>
        <v>0</v>
      </c>
      <c r="M810" s="7">
        <f>YEAR($B810)</f>
        <v>0</v>
      </c>
    </row>
    <row r="811" spans="1:13">
      <c r="A811" t="s">
        <v>110</v>
      </c>
      <c r="B811" s="4">
        <v>44576</v>
      </c>
      <c r="C811">
        <v>4</v>
      </c>
      <c r="D811">
        <v>4</v>
      </c>
      <c r="E811">
        <v>0</v>
      </c>
      <c r="F811" s="5">
        <f>VLOOKUP($A811,'Dim SKU'!$A:$R,18,FALSE)</f>
        <v>0</v>
      </c>
      <c r="G811" s="5">
        <f>$C811*$F811</f>
        <v>0</v>
      </c>
      <c r="H811" s="5">
        <f>$D811*$F811</f>
        <v>0</v>
      </c>
      <c r="I811" s="5">
        <f>$E811*$F811</f>
        <v>0</v>
      </c>
      <c r="J811" s="6">
        <f>VLOOKUP($A811,'Dim SKU'!$A:$R,2,FALSE)</f>
        <v>0</v>
      </c>
      <c r="K811" s="6">
        <f>VLOOKUP($A811,'Dim SKU'!$A:$R,12,FALSE)</f>
        <v>0</v>
      </c>
      <c r="L811" s="7">
        <f>VLOOKUP($A811,'Dim SKU'!$A:$R,14,FALSE)</f>
        <v>0</v>
      </c>
      <c r="M811" s="7">
        <f>YEAR($B811)</f>
        <v>0</v>
      </c>
    </row>
    <row r="812" spans="1:13">
      <c r="A812" t="s">
        <v>111</v>
      </c>
      <c r="B812" s="4">
        <v>44576</v>
      </c>
      <c r="C812">
        <v>8</v>
      </c>
      <c r="D812">
        <v>7</v>
      </c>
      <c r="E812">
        <v>0</v>
      </c>
      <c r="F812" s="5">
        <f>VLOOKUP($A812,'Dim SKU'!$A:$R,18,FALSE)</f>
        <v>0</v>
      </c>
      <c r="G812" s="5">
        <f>$C812*$F812</f>
        <v>0</v>
      </c>
      <c r="H812" s="5">
        <f>$D812*$F812</f>
        <v>0</v>
      </c>
      <c r="I812" s="5">
        <f>$E812*$F812</f>
        <v>0</v>
      </c>
      <c r="J812" s="6">
        <f>VLOOKUP($A812,'Dim SKU'!$A:$R,2,FALSE)</f>
        <v>0</v>
      </c>
      <c r="K812" s="6">
        <f>VLOOKUP($A812,'Dim SKU'!$A:$R,12,FALSE)</f>
        <v>0</v>
      </c>
      <c r="L812" s="7">
        <f>VLOOKUP($A812,'Dim SKU'!$A:$R,14,FALSE)</f>
        <v>0</v>
      </c>
      <c r="M812" s="7">
        <f>YEAR($B812)</f>
        <v>0</v>
      </c>
    </row>
    <row r="813" spans="1:13">
      <c r="A813" t="s">
        <v>112</v>
      </c>
      <c r="B813" s="4">
        <v>44576</v>
      </c>
      <c r="C813">
        <v>5</v>
      </c>
      <c r="D813">
        <v>4</v>
      </c>
      <c r="E813">
        <v>0</v>
      </c>
      <c r="F813" s="5">
        <f>VLOOKUP($A813,'Dim SKU'!$A:$R,18,FALSE)</f>
        <v>0</v>
      </c>
      <c r="G813" s="5">
        <f>$C813*$F813</f>
        <v>0</v>
      </c>
      <c r="H813" s="5">
        <f>$D813*$F813</f>
        <v>0</v>
      </c>
      <c r="I813" s="5">
        <f>$E813*$F813</f>
        <v>0</v>
      </c>
      <c r="J813" s="6">
        <f>VLOOKUP($A813,'Dim SKU'!$A:$R,2,FALSE)</f>
        <v>0</v>
      </c>
      <c r="K813" s="6">
        <f>VLOOKUP($A813,'Dim SKU'!$A:$R,12,FALSE)</f>
        <v>0</v>
      </c>
      <c r="L813" s="7">
        <f>VLOOKUP($A813,'Dim SKU'!$A:$R,14,FALSE)</f>
        <v>0</v>
      </c>
      <c r="M813" s="7">
        <f>YEAR($B813)</f>
        <v>0</v>
      </c>
    </row>
    <row r="814" spans="1:13">
      <c r="A814" t="s">
        <v>113</v>
      </c>
      <c r="B814" s="4">
        <v>44576</v>
      </c>
      <c r="C814">
        <v>3</v>
      </c>
      <c r="D814">
        <v>3</v>
      </c>
      <c r="E814">
        <v>0</v>
      </c>
      <c r="F814" s="5">
        <f>VLOOKUP($A814,'Dim SKU'!$A:$R,18,FALSE)</f>
        <v>0</v>
      </c>
      <c r="G814" s="5">
        <f>$C814*$F814</f>
        <v>0</v>
      </c>
      <c r="H814" s="5">
        <f>$D814*$F814</f>
        <v>0</v>
      </c>
      <c r="I814" s="5">
        <f>$E814*$F814</f>
        <v>0</v>
      </c>
      <c r="J814" s="6">
        <f>VLOOKUP($A814,'Dim SKU'!$A:$R,2,FALSE)</f>
        <v>0</v>
      </c>
      <c r="K814" s="6">
        <f>VLOOKUP($A814,'Dim SKU'!$A:$R,12,FALSE)</f>
        <v>0</v>
      </c>
      <c r="L814" s="7">
        <f>VLOOKUP($A814,'Dim SKU'!$A:$R,14,FALSE)</f>
        <v>0</v>
      </c>
      <c r="M814" s="7">
        <f>YEAR($B814)</f>
        <v>0</v>
      </c>
    </row>
    <row r="815" spans="1:13">
      <c r="A815" t="s">
        <v>114</v>
      </c>
      <c r="B815" s="4">
        <v>44576</v>
      </c>
      <c r="C815">
        <v>5</v>
      </c>
      <c r="D815">
        <v>4</v>
      </c>
      <c r="E815">
        <v>0</v>
      </c>
      <c r="F815" s="5">
        <f>VLOOKUP($A815,'Dim SKU'!$A:$R,18,FALSE)</f>
        <v>0</v>
      </c>
      <c r="G815" s="5">
        <f>$C815*$F815</f>
        <v>0</v>
      </c>
      <c r="H815" s="5">
        <f>$D815*$F815</f>
        <v>0</v>
      </c>
      <c r="I815" s="5">
        <f>$E815*$F815</f>
        <v>0</v>
      </c>
      <c r="J815" s="6">
        <f>VLOOKUP($A815,'Dim SKU'!$A:$R,2,FALSE)</f>
        <v>0</v>
      </c>
      <c r="K815" s="6">
        <f>VLOOKUP($A815,'Dim SKU'!$A:$R,12,FALSE)</f>
        <v>0</v>
      </c>
      <c r="L815" s="7">
        <f>VLOOKUP($A815,'Dim SKU'!$A:$R,14,FALSE)</f>
        <v>0</v>
      </c>
      <c r="M815" s="7">
        <f>YEAR($B815)</f>
        <v>0</v>
      </c>
    </row>
    <row r="816" spans="1:13">
      <c r="A816" t="s">
        <v>115</v>
      </c>
      <c r="B816" s="4">
        <v>44576</v>
      </c>
      <c r="C816">
        <v>3</v>
      </c>
      <c r="D816">
        <v>2</v>
      </c>
      <c r="E816">
        <v>0</v>
      </c>
      <c r="F816" s="5">
        <f>VLOOKUP($A816,'Dim SKU'!$A:$R,18,FALSE)</f>
        <v>0</v>
      </c>
      <c r="G816" s="5">
        <f>$C816*$F816</f>
        <v>0</v>
      </c>
      <c r="H816" s="5">
        <f>$D816*$F816</f>
        <v>0</v>
      </c>
      <c r="I816" s="5">
        <f>$E816*$F816</f>
        <v>0</v>
      </c>
      <c r="J816" s="6">
        <f>VLOOKUP($A816,'Dim SKU'!$A:$R,2,FALSE)</f>
        <v>0</v>
      </c>
      <c r="K816" s="6">
        <f>VLOOKUP($A816,'Dim SKU'!$A:$R,12,FALSE)</f>
        <v>0</v>
      </c>
      <c r="L816" s="7">
        <f>VLOOKUP($A816,'Dim SKU'!$A:$R,14,FALSE)</f>
        <v>0</v>
      </c>
      <c r="M816" s="7">
        <f>YEAR($B816)</f>
        <v>0</v>
      </c>
    </row>
    <row r="817" spans="1:13">
      <c r="A817" t="s">
        <v>116</v>
      </c>
      <c r="B817" s="4">
        <v>44576</v>
      </c>
      <c r="C817">
        <v>2</v>
      </c>
      <c r="D817">
        <v>2</v>
      </c>
      <c r="E817">
        <v>0</v>
      </c>
      <c r="F817" s="5">
        <f>VLOOKUP($A817,'Dim SKU'!$A:$R,18,FALSE)</f>
        <v>0</v>
      </c>
      <c r="G817" s="5">
        <f>$C817*$F817</f>
        <v>0</v>
      </c>
      <c r="H817" s="5">
        <f>$D817*$F817</f>
        <v>0</v>
      </c>
      <c r="I817" s="5">
        <f>$E817*$F817</f>
        <v>0</v>
      </c>
      <c r="J817" s="6">
        <f>VLOOKUP($A817,'Dim SKU'!$A:$R,2,FALSE)</f>
        <v>0</v>
      </c>
      <c r="K817" s="6">
        <f>VLOOKUP($A817,'Dim SKU'!$A:$R,12,FALSE)</f>
        <v>0</v>
      </c>
      <c r="L817" s="7">
        <f>VLOOKUP($A817,'Dim SKU'!$A:$R,14,FALSE)</f>
        <v>0</v>
      </c>
      <c r="M817" s="7">
        <f>YEAR($B817)</f>
        <v>0</v>
      </c>
    </row>
    <row r="818" spans="1:13">
      <c r="A818" t="s">
        <v>117</v>
      </c>
      <c r="B818" s="4">
        <v>44576</v>
      </c>
      <c r="C818">
        <v>6</v>
      </c>
      <c r="D818">
        <v>5</v>
      </c>
      <c r="E818">
        <v>0</v>
      </c>
      <c r="F818" s="5">
        <f>VLOOKUP($A818,'Dim SKU'!$A:$R,18,FALSE)</f>
        <v>0</v>
      </c>
      <c r="G818" s="5">
        <f>$C818*$F818</f>
        <v>0</v>
      </c>
      <c r="H818" s="5">
        <f>$D818*$F818</f>
        <v>0</v>
      </c>
      <c r="I818" s="5">
        <f>$E818*$F818</f>
        <v>0</v>
      </c>
      <c r="J818" s="6">
        <f>VLOOKUP($A818,'Dim SKU'!$A:$R,2,FALSE)</f>
        <v>0</v>
      </c>
      <c r="K818" s="6">
        <f>VLOOKUP($A818,'Dim SKU'!$A:$R,12,FALSE)</f>
        <v>0</v>
      </c>
      <c r="L818" s="7">
        <f>VLOOKUP($A818,'Dim SKU'!$A:$R,14,FALSE)</f>
        <v>0</v>
      </c>
      <c r="M818" s="7">
        <f>YEAR($B818)</f>
        <v>0</v>
      </c>
    </row>
    <row r="819" spans="1:13">
      <c r="A819" t="s">
        <v>118</v>
      </c>
      <c r="B819" s="4">
        <v>44576</v>
      </c>
      <c r="C819">
        <v>3</v>
      </c>
      <c r="D819">
        <v>3</v>
      </c>
      <c r="E819">
        <v>0</v>
      </c>
      <c r="F819" s="5">
        <f>VLOOKUP($A819,'Dim SKU'!$A:$R,18,FALSE)</f>
        <v>0</v>
      </c>
      <c r="G819" s="5">
        <f>$C819*$F819</f>
        <v>0</v>
      </c>
      <c r="H819" s="5">
        <f>$D819*$F819</f>
        <v>0</v>
      </c>
      <c r="I819" s="5">
        <f>$E819*$F819</f>
        <v>0</v>
      </c>
      <c r="J819" s="6">
        <f>VLOOKUP($A819,'Dim SKU'!$A:$R,2,FALSE)</f>
        <v>0</v>
      </c>
      <c r="K819" s="6">
        <f>VLOOKUP($A819,'Dim SKU'!$A:$R,12,FALSE)</f>
        <v>0</v>
      </c>
      <c r="L819" s="7">
        <f>VLOOKUP($A819,'Dim SKU'!$A:$R,14,FALSE)</f>
        <v>0</v>
      </c>
      <c r="M819" s="7">
        <f>YEAR($B819)</f>
        <v>0</v>
      </c>
    </row>
    <row r="820" spans="1:13">
      <c r="A820" t="s">
        <v>119</v>
      </c>
      <c r="B820" s="4">
        <v>44576</v>
      </c>
      <c r="C820">
        <v>2</v>
      </c>
      <c r="D820">
        <v>2</v>
      </c>
      <c r="E820">
        <v>0</v>
      </c>
      <c r="F820" s="5">
        <f>VLOOKUP($A820,'Dim SKU'!$A:$R,18,FALSE)</f>
        <v>0</v>
      </c>
      <c r="G820" s="5">
        <f>$C820*$F820</f>
        <v>0</v>
      </c>
      <c r="H820" s="5">
        <f>$D820*$F820</f>
        <v>0</v>
      </c>
      <c r="I820" s="5">
        <f>$E820*$F820</f>
        <v>0</v>
      </c>
      <c r="J820" s="6">
        <f>VLOOKUP($A820,'Dim SKU'!$A:$R,2,FALSE)</f>
        <v>0</v>
      </c>
      <c r="K820" s="6">
        <f>VLOOKUP($A820,'Dim SKU'!$A:$R,12,FALSE)</f>
        <v>0</v>
      </c>
      <c r="L820" s="7">
        <f>VLOOKUP($A820,'Dim SKU'!$A:$R,14,FALSE)</f>
        <v>0</v>
      </c>
      <c r="M820" s="7">
        <f>YEAR($B820)</f>
        <v>0</v>
      </c>
    </row>
    <row r="821" spans="1:13">
      <c r="A821" t="s">
        <v>120</v>
      </c>
      <c r="B821" s="4">
        <v>44576</v>
      </c>
      <c r="C821">
        <v>9</v>
      </c>
      <c r="D821">
        <v>7</v>
      </c>
      <c r="E821">
        <v>0</v>
      </c>
      <c r="F821" s="5">
        <f>VLOOKUP($A821,'Dim SKU'!$A:$R,18,FALSE)</f>
        <v>0</v>
      </c>
      <c r="G821" s="5">
        <f>$C821*$F821</f>
        <v>0</v>
      </c>
      <c r="H821" s="5">
        <f>$D821*$F821</f>
        <v>0</v>
      </c>
      <c r="I821" s="5">
        <f>$E821*$F821</f>
        <v>0</v>
      </c>
      <c r="J821" s="6">
        <f>VLOOKUP($A821,'Dim SKU'!$A:$R,2,FALSE)</f>
        <v>0</v>
      </c>
      <c r="K821" s="6">
        <f>VLOOKUP($A821,'Dim SKU'!$A:$R,12,FALSE)</f>
        <v>0</v>
      </c>
      <c r="L821" s="7">
        <f>VLOOKUP($A821,'Dim SKU'!$A:$R,14,FALSE)</f>
        <v>0</v>
      </c>
      <c r="M821" s="7">
        <f>YEAR($B821)</f>
        <v>0</v>
      </c>
    </row>
    <row r="822" spans="1:13">
      <c r="A822" t="s">
        <v>121</v>
      </c>
      <c r="B822" s="4">
        <v>44576</v>
      </c>
      <c r="C822">
        <v>5</v>
      </c>
      <c r="D822">
        <v>5</v>
      </c>
      <c r="E822">
        <v>0</v>
      </c>
      <c r="F822" s="5">
        <f>VLOOKUP($A822,'Dim SKU'!$A:$R,18,FALSE)</f>
        <v>0</v>
      </c>
      <c r="G822" s="5">
        <f>$C822*$F822</f>
        <v>0</v>
      </c>
      <c r="H822" s="5">
        <f>$D822*$F822</f>
        <v>0</v>
      </c>
      <c r="I822" s="5">
        <f>$E822*$F822</f>
        <v>0</v>
      </c>
      <c r="J822" s="6">
        <f>VLOOKUP($A822,'Dim SKU'!$A:$R,2,FALSE)</f>
        <v>0</v>
      </c>
      <c r="K822" s="6">
        <f>VLOOKUP($A822,'Dim SKU'!$A:$R,12,FALSE)</f>
        <v>0</v>
      </c>
      <c r="L822" s="7">
        <f>VLOOKUP($A822,'Dim SKU'!$A:$R,14,FALSE)</f>
        <v>0</v>
      </c>
      <c r="M822" s="7">
        <f>YEAR($B822)</f>
        <v>0</v>
      </c>
    </row>
    <row r="823" spans="1:13">
      <c r="A823" t="s">
        <v>122</v>
      </c>
      <c r="B823" s="4">
        <v>44576</v>
      </c>
      <c r="C823">
        <v>4</v>
      </c>
      <c r="D823">
        <v>3</v>
      </c>
      <c r="E823">
        <v>0</v>
      </c>
      <c r="F823" s="5">
        <f>VLOOKUP($A823,'Dim SKU'!$A:$R,18,FALSE)</f>
        <v>0</v>
      </c>
      <c r="G823" s="5">
        <f>$C823*$F823</f>
        <v>0</v>
      </c>
      <c r="H823" s="5">
        <f>$D823*$F823</f>
        <v>0</v>
      </c>
      <c r="I823" s="5">
        <f>$E823*$F823</f>
        <v>0</v>
      </c>
      <c r="J823" s="6">
        <f>VLOOKUP($A823,'Dim SKU'!$A:$R,2,FALSE)</f>
        <v>0</v>
      </c>
      <c r="K823" s="6">
        <f>VLOOKUP($A823,'Dim SKU'!$A:$R,12,FALSE)</f>
        <v>0</v>
      </c>
      <c r="L823" s="7">
        <f>VLOOKUP($A823,'Dim SKU'!$A:$R,14,FALSE)</f>
        <v>0</v>
      </c>
      <c r="M823" s="7">
        <f>YEAR($B823)</f>
        <v>0</v>
      </c>
    </row>
    <row r="824" spans="1:13">
      <c r="A824" t="s">
        <v>123</v>
      </c>
      <c r="B824" s="4">
        <v>44576</v>
      </c>
      <c r="C824">
        <v>12</v>
      </c>
      <c r="D824">
        <v>10</v>
      </c>
      <c r="E824">
        <v>1</v>
      </c>
      <c r="F824" s="5">
        <f>VLOOKUP($A824,'Dim SKU'!$A:$R,18,FALSE)</f>
        <v>0</v>
      </c>
      <c r="G824" s="5">
        <f>$C824*$F824</f>
        <v>0</v>
      </c>
      <c r="H824" s="5">
        <f>$D824*$F824</f>
        <v>0</v>
      </c>
      <c r="I824" s="5">
        <f>$E824*$F824</f>
        <v>0</v>
      </c>
      <c r="J824" s="6">
        <f>VLOOKUP($A824,'Dim SKU'!$A:$R,2,FALSE)</f>
        <v>0</v>
      </c>
      <c r="K824" s="6">
        <f>VLOOKUP($A824,'Dim SKU'!$A:$R,12,FALSE)</f>
        <v>0</v>
      </c>
      <c r="L824" s="7">
        <f>VLOOKUP($A824,'Dim SKU'!$A:$R,14,FALSE)</f>
        <v>0</v>
      </c>
      <c r="M824" s="7">
        <f>YEAR($B824)</f>
        <v>0</v>
      </c>
    </row>
    <row r="825" spans="1:13">
      <c r="A825" t="s">
        <v>124</v>
      </c>
      <c r="B825" s="4">
        <v>44576</v>
      </c>
      <c r="C825">
        <v>7</v>
      </c>
      <c r="D825">
        <v>6</v>
      </c>
      <c r="E825">
        <v>0</v>
      </c>
      <c r="F825" s="5">
        <f>VLOOKUP($A825,'Dim SKU'!$A:$R,18,FALSE)</f>
        <v>0</v>
      </c>
      <c r="G825" s="5">
        <f>$C825*$F825</f>
        <v>0</v>
      </c>
      <c r="H825" s="5">
        <f>$D825*$F825</f>
        <v>0</v>
      </c>
      <c r="I825" s="5">
        <f>$E825*$F825</f>
        <v>0</v>
      </c>
      <c r="J825" s="6">
        <f>VLOOKUP($A825,'Dim SKU'!$A:$R,2,FALSE)</f>
        <v>0</v>
      </c>
      <c r="K825" s="6">
        <f>VLOOKUP($A825,'Dim SKU'!$A:$R,12,FALSE)</f>
        <v>0</v>
      </c>
      <c r="L825" s="7">
        <f>VLOOKUP($A825,'Dim SKU'!$A:$R,14,FALSE)</f>
        <v>0</v>
      </c>
      <c r="M825" s="7">
        <f>YEAR($B825)</f>
        <v>0</v>
      </c>
    </row>
    <row r="826" spans="1:13">
      <c r="A826" t="s">
        <v>125</v>
      </c>
      <c r="B826" s="4">
        <v>44576</v>
      </c>
      <c r="C826">
        <v>5</v>
      </c>
      <c r="D826">
        <v>4</v>
      </c>
      <c r="E826">
        <v>0</v>
      </c>
      <c r="F826" s="5">
        <f>VLOOKUP($A826,'Dim SKU'!$A:$R,18,FALSE)</f>
        <v>0</v>
      </c>
      <c r="G826" s="5">
        <f>$C826*$F826</f>
        <v>0</v>
      </c>
      <c r="H826" s="5">
        <f>$D826*$F826</f>
        <v>0</v>
      </c>
      <c r="I826" s="5">
        <f>$E826*$F826</f>
        <v>0</v>
      </c>
      <c r="J826" s="6">
        <f>VLOOKUP($A826,'Dim SKU'!$A:$R,2,FALSE)</f>
        <v>0</v>
      </c>
      <c r="K826" s="6">
        <f>VLOOKUP($A826,'Dim SKU'!$A:$R,12,FALSE)</f>
        <v>0</v>
      </c>
      <c r="L826" s="7">
        <f>VLOOKUP($A826,'Dim SKU'!$A:$R,14,FALSE)</f>
        <v>0</v>
      </c>
      <c r="M826" s="7">
        <f>YEAR($B826)</f>
        <v>0</v>
      </c>
    </row>
    <row r="827" spans="1:13">
      <c r="A827" t="s">
        <v>126</v>
      </c>
      <c r="B827" s="4">
        <v>44576</v>
      </c>
      <c r="C827">
        <v>14</v>
      </c>
      <c r="D827">
        <v>12</v>
      </c>
      <c r="E827">
        <v>1</v>
      </c>
      <c r="F827" s="5">
        <f>VLOOKUP($A827,'Dim SKU'!$A:$R,18,FALSE)</f>
        <v>0</v>
      </c>
      <c r="G827" s="5">
        <f>$C827*$F827</f>
        <v>0</v>
      </c>
      <c r="H827" s="5">
        <f>$D827*$F827</f>
        <v>0</v>
      </c>
      <c r="I827" s="5">
        <f>$E827*$F827</f>
        <v>0</v>
      </c>
      <c r="J827" s="6">
        <f>VLOOKUP($A827,'Dim SKU'!$A:$R,2,FALSE)</f>
        <v>0</v>
      </c>
      <c r="K827" s="6">
        <f>VLOOKUP($A827,'Dim SKU'!$A:$R,12,FALSE)</f>
        <v>0</v>
      </c>
      <c r="L827" s="7">
        <f>VLOOKUP($A827,'Dim SKU'!$A:$R,14,FALSE)</f>
        <v>0</v>
      </c>
      <c r="M827" s="7">
        <f>YEAR($B827)</f>
        <v>0</v>
      </c>
    </row>
    <row r="828" spans="1:13">
      <c r="A828" t="s">
        <v>127</v>
      </c>
      <c r="B828" s="4">
        <v>44576</v>
      </c>
      <c r="C828">
        <v>9</v>
      </c>
      <c r="D828">
        <v>7</v>
      </c>
      <c r="E828">
        <v>0</v>
      </c>
      <c r="F828" s="5">
        <f>VLOOKUP($A828,'Dim SKU'!$A:$R,18,FALSE)</f>
        <v>0</v>
      </c>
      <c r="G828" s="5">
        <f>$C828*$F828</f>
        <v>0</v>
      </c>
      <c r="H828" s="5">
        <f>$D828*$F828</f>
        <v>0</v>
      </c>
      <c r="I828" s="5">
        <f>$E828*$F828</f>
        <v>0</v>
      </c>
      <c r="J828" s="6">
        <f>VLOOKUP($A828,'Dim SKU'!$A:$R,2,FALSE)</f>
        <v>0</v>
      </c>
      <c r="K828" s="6">
        <f>VLOOKUP($A828,'Dim SKU'!$A:$R,12,FALSE)</f>
        <v>0</v>
      </c>
      <c r="L828" s="7">
        <f>VLOOKUP($A828,'Dim SKU'!$A:$R,14,FALSE)</f>
        <v>0</v>
      </c>
      <c r="M828" s="7">
        <f>YEAR($B828)</f>
        <v>0</v>
      </c>
    </row>
    <row r="829" spans="1:13">
      <c r="A829" t="s">
        <v>128</v>
      </c>
      <c r="B829" s="4">
        <v>44576</v>
      </c>
      <c r="C829">
        <v>6</v>
      </c>
      <c r="D829">
        <v>5</v>
      </c>
      <c r="E829">
        <v>0</v>
      </c>
      <c r="F829" s="5">
        <f>VLOOKUP($A829,'Dim SKU'!$A:$R,18,FALSE)</f>
        <v>0</v>
      </c>
      <c r="G829" s="5">
        <f>$C829*$F829</f>
        <v>0</v>
      </c>
      <c r="H829" s="5">
        <f>$D829*$F829</f>
        <v>0</v>
      </c>
      <c r="I829" s="5">
        <f>$E829*$F829</f>
        <v>0</v>
      </c>
      <c r="J829" s="6">
        <f>VLOOKUP($A829,'Dim SKU'!$A:$R,2,FALSE)</f>
        <v>0</v>
      </c>
      <c r="K829" s="6">
        <f>VLOOKUP($A829,'Dim SKU'!$A:$R,12,FALSE)</f>
        <v>0</v>
      </c>
      <c r="L829" s="7">
        <f>VLOOKUP($A829,'Dim SKU'!$A:$R,14,FALSE)</f>
        <v>0</v>
      </c>
      <c r="M829" s="7">
        <f>YEAR($B829)</f>
        <v>0</v>
      </c>
    </row>
    <row r="830" spans="1:13">
      <c r="A830" t="s">
        <v>129</v>
      </c>
      <c r="B830" s="4">
        <v>44576</v>
      </c>
      <c r="C830">
        <v>14</v>
      </c>
      <c r="D830">
        <v>12</v>
      </c>
      <c r="E830">
        <v>1</v>
      </c>
      <c r="F830" s="5">
        <f>VLOOKUP($A830,'Dim SKU'!$A:$R,18,FALSE)</f>
        <v>0</v>
      </c>
      <c r="G830" s="5">
        <f>$C830*$F830</f>
        <v>0</v>
      </c>
      <c r="H830" s="5">
        <f>$D830*$F830</f>
        <v>0</v>
      </c>
      <c r="I830" s="5">
        <f>$E830*$F830</f>
        <v>0</v>
      </c>
      <c r="J830" s="6">
        <f>VLOOKUP($A830,'Dim SKU'!$A:$R,2,FALSE)</f>
        <v>0</v>
      </c>
      <c r="K830" s="6">
        <f>VLOOKUP($A830,'Dim SKU'!$A:$R,12,FALSE)</f>
        <v>0</v>
      </c>
      <c r="L830" s="7">
        <f>VLOOKUP($A830,'Dim SKU'!$A:$R,14,FALSE)</f>
        <v>0</v>
      </c>
      <c r="M830" s="7">
        <f>YEAR($B830)</f>
        <v>0</v>
      </c>
    </row>
    <row r="831" spans="1:13">
      <c r="A831" t="s">
        <v>130</v>
      </c>
      <c r="B831" s="4">
        <v>44576</v>
      </c>
      <c r="C831">
        <v>9</v>
      </c>
      <c r="D831">
        <v>7</v>
      </c>
      <c r="E831">
        <v>0</v>
      </c>
      <c r="F831" s="5">
        <f>VLOOKUP($A831,'Dim SKU'!$A:$R,18,FALSE)</f>
        <v>0</v>
      </c>
      <c r="G831" s="5">
        <f>$C831*$F831</f>
        <v>0</v>
      </c>
      <c r="H831" s="5">
        <f>$D831*$F831</f>
        <v>0</v>
      </c>
      <c r="I831" s="5">
        <f>$E831*$F831</f>
        <v>0</v>
      </c>
      <c r="J831" s="6">
        <f>VLOOKUP($A831,'Dim SKU'!$A:$R,2,FALSE)</f>
        <v>0</v>
      </c>
      <c r="K831" s="6">
        <f>VLOOKUP($A831,'Dim SKU'!$A:$R,12,FALSE)</f>
        <v>0</v>
      </c>
      <c r="L831" s="7">
        <f>VLOOKUP($A831,'Dim SKU'!$A:$R,14,FALSE)</f>
        <v>0</v>
      </c>
      <c r="M831" s="7">
        <f>YEAR($B831)</f>
        <v>0</v>
      </c>
    </row>
    <row r="832" spans="1:13">
      <c r="A832" t="s">
        <v>131</v>
      </c>
      <c r="B832" s="4">
        <v>44576</v>
      </c>
      <c r="C832">
        <v>6</v>
      </c>
      <c r="D832">
        <v>5</v>
      </c>
      <c r="E832">
        <v>0</v>
      </c>
      <c r="F832" s="5">
        <f>VLOOKUP($A832,'Dim SKU'!$A:$R,18,FALSE)</f>
        <v>0</v>
      </c>
      <c r="G832" s="5">
        <f>$C832*$F832</f>
        <v>0</v>
      </c>
      <c r="H832" s="5">
        <f>$D832*$F832</f>
        <v>0</v>
      </c>
      <c r="I832" s="5">
        <f>$E832*$F832</f>
        <v>0</v>
      </c>
      <c r="J832" s="6">
        <f>VLOOKUP($A832,'Dim SKU'!$A:$R,2,FALSE)</f>
        <v>0</v>
      </c>
      <c r="K832" s="6">
        <f>VLOOKUP($A832,'Dim SKU'!$A:$R,12,FALSE)</f>
        <v>0</v>
      </c>
      <c r="L832" s="7">
        <f>VLOOKUP($A832,'Dim SKU'!$A:$R,14,FALSE)</f>
        <v>0</v>
      </c>
      <c r="M832" s="7">
        <f>YEAR($B832)</f>
        <v>0</v>
      </c>
    </row>
    <row r="833" spans="1:13">
      <c r="A833" t="s">
        <v>132</v>
      </c>
      <c r="B833" s="4">
        <v>44576</v>
      </c>
      <c r="C833">
        <v>12</v>
      </c>
      <c r="D833">
        <v>10</v>
      </c>
      <c r="E833">
        <v>0</v>
      </c>
      <c r="F833" s="5">
        <f>VLOOKUP($A833,'Dim SKU'!$A:$R,18,FALSE)</f>
        <v>0</v>
      </c>
      <c r="G833" s="5">
        <f>$C833*$F833</f>
        <v>0</v>
      </c>
      <c r="H833" s="5">
        <f>$D833*$F833</f>
        <v>0</v>
      </c>
      <c r="I833" s="5">
        <f>$E833*$F833</f>
        <v>0</v>
      </c>
      <c r="J833" s="6">
        <f>VLOOKUP($A833,'Dim SKU'!$A:$R,2,FALSE)</f>
        <v>0</v>
      </c>
      <c r="K833" s="6">
        <f>VLOOKUP($A833,'Dim SKU'!$A:$R,12,FALSE)</f>
        <v>0</v>
      </c>
      <c r="L833" s="7">
        <f>VLOOKUP($A833,'Dim SKU'!$A:$R,14,FALSE)</f>
        <v>0</v>
      </c>
      <c r="M833" s="7">
        <f>YEAR($B833)</f>
        <v>0</v>
      </c>
    </row>
    <row r="834" spans="1:13">
      <c r="A834" t="s">
        <v>133</v>
      </c>
      <c r="B834" s="4">
        <v>44576</v>
      </c>
      <c r="C834">
        <v>7</v>
      </c>
      <c r="D834">
        <v>6</v>
      </c>
      <c r="E834">
        <v>0</v>
      </c>
      <c r="F834" s="5">
        <f>VLOOKUP($A834,'Dim SKU'!$A:$R,18,FALSE)</f>
        <v>0</v>
      </c>
      <c r="G834" s="5">
        <f>$C834*$F834</f>
        <v>0</v>
      </c>
      <c r="H834" s="5">
        <f>$D834*$F834</f>
        <v>0</v>
      </c>
      <c r="I834" s="5">
        <f>$E834*$F834</f>
        <v>0</v>
      </c>
      <c r="J834" s="6">
        <f>VLOOKUP($A834,'Dim SKU'!$A:$R,2,FALSE)</f>
        <v>0</v>
      </c>
      <c r="K834" s="6">
        <f>VLOOKUP($A834,'Dim SKU'!$A:$R,12,FALSE)</f>
        <v>0</v>
      </c>
      <c r="L834" s="7">
        <f>VLOOKUP($A834,'Dim SKU'!$A:$R,14,FALSE)</f>
        <v>0</v>
      </c>
      <c r="M834" s="7">
        <f>YEAR($B834)</f>
        <v>0</v>
      </c>
    </row>
    <row r="835" spans="1:13">
      <c r="A835" t="s">
        <v>134</v>
      </c>
      <c r="B835" s="4">
        <v>44576</v>
      </c>
      <c r="C835">
        <v>5</v>
      </c>
      <c r="D835">
        <v>4</v>
      </c>
      <c r="E835">
        <v>0</v>
      </c>
      <c r="F835" s="5">
        <f>VLOOKUP($A835,'Dim SKU'!$A:$R,18,FALSE)</f>
        <v>0</v>
      </c>
      <c r="G835" s="5">
        <f>$C835*$F835</f>
        <v>0</v>
      </c>
      <c r="H835" s="5">
        <f>$D835*$F835</f>
        <v>0</v>
      </c>
      <c r="I835" s="5">
        <f>$E835*$F835</f>
        <v>0</v>
      </c>
      <c r="J835" s="6">
        <f>VLOOKUP($A835,'Dim SKU'!$A:$R,2,FALSE)</f>
        <v>0</v>
      </c>
      <c r="K835" s="6">
        <f>VLOOKUP($A835,'Dim SKU'!$A:$R,12,FALSE)</f>
        <v>0</v>
      </c>
      <c r="L835" s="7">
        <f>VLOOKUP($A835,'Dim SKU'!$A:$R,14,FALSE)</f>
        <v>0</v>
      </c>
      <c r="M835" s="7">
        <f>YEAR($B835)</f>
        <v>0</v>
      </c>
    </row>
    <row r="836" spans="1:13">
      <c r="A836" t="s">
        <v>135</v>
      </c>
      <c r="B836" s="4">
        <v>44576</v>
      </c>
      <c r="C836">
        <v>9</v>
      </c>
      <c r="D836">
        <v>7</v>
      </c>
      <c r="E836">
        <v>0</v>
      </c>
      <c r="F836" s="5">
        <f>VLOOKUP($A836,'Dim SKU'!$A:$R,18,FALSE)</f>
        <v>0</v>
      </c>
      <c r="G836" s="5">
        <f>$C836*$F836</f>
        <v>0</v>
      </c>
      <c r="H836" s="5">
        <f>$D836*$F836</f>
        <v>0</v>
      </c>
      <c r="I836" s="5">
        <f>$E836*$F836</f>
        <v>0</v>
      </c>
      <c r="J836" s="6">
        <f>VLOOKUP($A836,'Dim SKU'!$A:$R,2,FALSE)</f>
        <v>0</v>
      </c>
      <c r="K836" s="6">
        <f>VLOOKUP($A836,'Dim SKU'!$A:$R,12,FALSE)</f>
        <v>0</v>
      </c>
      <c r="L836" s="7">
        <f>VLOOKUP($A836,'Dim SKU'!$A:$R,14,FALSE)</f>
        <v>0</v>
      </c>
      <c r="M836" s="7">
        <f>YEAR($B836)</f>
        <v>0</v>
      </c>
    </row>
    <row r="837" spans="1:13">
      <c r="A837" t="s">
        <v>136</v>
      </c>
      <c r="B837" s="4">
        <v>44576</v>
      </c>
      <c r="C837">
        <v>5</v>
      </c>
      <c r="D837">
        <v>4</v>
      </c>
      <c r="E837">
        <v>0</v>
      </c>
      <c r="F837" s="5">
        <f>VLOOKUP($A837,'Dim SKU'!$A:$R,18,FALSE)</f>
        <v>0</v>
      </c>
      <c r="G837" s="5">
        <f>$C837*$F837</f>
        <v>0</v>
      </c>
      <c r="H837" s="5">
        <f>$D837*$F837</f>
        <v>0</v>
      </c>
      <c r="I837" s="5">
        <f>$E837*$F837</f>
        <v>0</v>
      </c>
      <c r="J837" s="6">
        <f>VLOOKUP($A837,'Dim SKU'!$A:$R,2,FALSE)</f>
        <v>0</v>
      </c>
      <c r="K837" s="6">
        <f>VLOOKUP($A837,'Dim SKU'!$A:$R,12,FALSE)</f>
        <v>0</v>
      </c>
      <c r="L837" s="7">
        <f>VLOOKUP($A837,'Dim SKU'!$A:$R,14,FALSE)</f>
        <v>0</v>
      </c>
      <c r="M837" s="7">
        <f>YEAR($B837)</f>
        <v>0</v>
      </c>
    </row>
    <row r="838" spans="1:13">
      <c r="A838" t="s">
        <v>137</v>
      </c>
      <c r="B838" s="4">
        <v>44576</v>
      </c>
      <c r="C838">
        <v>4</v>
      </c>
      <c r="D838">
        <v>3</v>
      </c>
      <c r="E838">
        <v>0</v>
      </c>
      <c r="F838" s="5">
        <f>VLOOKUP($A838,'Dim SKU'!$A:$R,18,FALSE)</f>
        <v>0</v>
      </c>
      <c r="G838" s="5">
        <f>$C838*$F838</f>
        <v>0</v>
      </c>
      <c r="H838" s="5">
        <f>$D838*$F838</f>
        <v>0</v>
      </c>
      <c r="I838" s="5">
        <f>$E838*$F838</f>
        <v>0</v>
      </c>
      <c r="J838" s="6">
        <f>VLOOKUP($A838,'Dim SKU'!$A:$R,2,FALSE)</f>
        <v>0</v>
      </c>
      <c r="K838" s="6">
        <f>VLOOKUP($A838,'Dim SKU'!$A:$R,12,FALSE)</f>
        <v>0</v>
      </c>
      <c r="L838" s="7">
        <f>VLOOKUP($A838,'Dim SKU'!$A:$R,14,FALSE)</f>
        <v>0</v>
      </c>
      <c r="M838" s="7">
        <f>YEAR($B838)</f>
        <v>0</v>
      </c>
    </row>
    <row r="839" spans="1:13">
      <c r="A839" t="s">
        <v>138</v>
      </c>
      <c r="B839" s="4">
        <v>44576</v>
      </c>
      <c r="C839">
        <v>5</v>
      </c>
      <c r="D839">
        <v>5</v>
      </c>
      <c r="E839">
        <v>0</v>
      </c>
      <c r="F839" s="5">
        <f>VLOOKUP($A839,'Dim SKU'!$A:$R,18,FALSE)</f>
        <v>0</v>
      </c>
      <c r="G839" s="5">
        <f>$C839*$F839</f>
        <v>0</v>
      </c>
      <c r="H839" s="5">
        <f>$D839*$F839</f>
        <v>0</v>
      </c>
      <c r="I839" s="5">
        <f>$E839*$F839</f>
        <v>0</v>
      </c>
      <c r="J839" s="6">
        <f>VLOOKUP($A839,'Dim SKU'!$A:$R,2,FALSE)</f>
        <v>0</v>
      </c>
      <c r="K839" s="6">
        <f>VLOOKUP($A839,'Dim SKU'!$A:$R,12,FALSE)</f>
        <v>0</v>
      </c>
      <c r="L839" s="7">
        <f>VLOOKUP($A839,'Dim SKU'!$A:$R,14,FALSE)</f>
        <v>0</v>
      </c>
      <c r="M839" s="7">
        <f>YEAR($B839)</f>
        <v>0</v>
      </c>
    </row>
    <row r="840" spans="1:13">
      <c r="A840" t="s">
        <v>139</v>
      </c>
      <c r="B840" s="4">
        <v>44576</v>
      </c>
      <c r="C840">
        <v>3</v>
      </c>
      <c r="D840">
        <v>3</v>
      </c>
      <c r="E840">
        <v>0</v>
      </c>
      <c r="F840" s="5">
        <f>VLOOKUP($A840,'Dim SKU'!$A:$R,18,FALSE)</f>
        <v>0</v>
      </c>
      <c r="G840" s="5">
        <f>$C840*$F840</f>
        <v>0</v>
      </c>
      <c r="H840" s="5">
        <f>$D840*$F840</f>
        <v>0</v>
      </c>
      <c r="I840" s="5">
        <f>$E840*$F840</f>
        <v>0</v>
      </c>
      <c r="J840" s="6">
        <f>VLOOKUP($A840,'Dim SKU'!$A:$R,2,FALSE)</f>
        <v>0</v>
      </c>
      <c r="K840" s="6">
        <f>VLOOKUP($A840,'Dim SKU'!$A:$R,12,FALSE)</f>
        <v>0</v>
      </c>
      <c r="L840" s="7">
        <f>VLOOKUP($A840,'Dim SKU'!$A:$R,14,FALSE)</f>
        <v>0</v>
      </c>
      <c r="M840" s="7">
        <f>YEAR($B840)</f>
        <v>0</v>
      </c>
    </row>
    <row r="841" spans="1:13">
      <c r="A841" t="s">
        <v>140</v>
      </c>
      <c r="B841" s="4">
        <v>44576</v>
      </c>
      <c r="C841">
        <v>2</v>
      </c>
      <c r="D841">
        <v>2</v>
      </c>
      <c r="E841">
        <v>0</v>
      </c>
      <c r="F841" s="5">
        <f>VLOOKUP($A841,'Dim SKU'!$A:$R,18,FALSE)</f>
        <v>0</v>
      </c>
      <c r="G841" s="5">
        <f>$C841*$F841</f>
        <v>0</v>
      </c>
      <c r="H841" s="5">
        <f>$D841*$F841</f>
        <v>0</v>
      </c>
      <c r="I841" s="5">
        <f>$E841*$F841</f>
        <v>0</v>
      </c>
      <c r="J841" s="6">
        <f>VLOOKUP($A841,'Dim SKU'!$A:$R,2,FALSE)</f>
        <v>0</v>
      </c>
      <c r="K841" s="6">
        <f>VLOOKUP($A841,'Dim SKU'!$A:$R,12,FALSE)</f>
        <v>0</v>
      </c>
      <c r="L841" s="7">
        <f>VLOOKUP($A841,'Dim SKU'!$A:$R,14,FALSE)</f>
        <v>0</v>
      </c>
      <c r="M841" s="7">
        <f>YEAR($B841)</f>
        <v>0</v>
      </c>
    </row>
    <row r="842" spans="1:13">
      <c r="A842" t="s">
        <v>141</v>
      </c>
      <c r="B842" s="4">
        <v>44576</v>
      </c>
      <c r="C842">
        <v>6</v>
      </c>
      <c r="D842">
        <v>4</v>
      </c>
      <c r="E842">
        <v>0</v>
      </c>
      <c r="F842" s="5">
        <f>VLOOKUP($A842,'Dim SKU'!$A:$R,18,FALSE)</f>
        <v>0</v>
      </c>
      <c r="G842" s="5">
        <f>$C842*$F842</f>
        <v>0</v>
      </c>
      <c r="H842" s="5">
        <f>$D842*$F842</f>
        <v>0</v>
      </c>
      <c r="I842" s="5">
        <f>$E842*$F842</f>
        <v>0</v>
      </c>
      <c r="J842" s="6">
        <f>VLOOKUP($A842,'Dim SKU'!$A:$R,2,FALSE)</f>
        <v>0</v>
      </c>
      <c r="K842" s="6">
        <f>VLOOKUP($A842,'Dim SKU'!$A:$R,12,FALSE)</f>
        <v>0</v>
      </c>
      <c r="L842" s="7">
        <f>VLOOKUP($A842,'Dim SKU'!$A:$R,14,FALSE)</f>
        <v>0</v>
      </c>
      <c r="M842" s="7">
        <f>YEAR($B842)</f>
        <v>0</v>
      </c>
    </row>
    <row r="843" spans="1:13">
      <c r="A843" t="s">
        <v>142</v>
      </c>
      <c r="B843" s="4">
        <v>44576</v>
      </c>
      <c r="C843">
        <v>4</v>
      </c>
      <c r="D843">
        <v>3</v>
      </c>
      <c r="E843">
        <v>0</v>
      </c>
      <c r="F843" s="5">
        <f>VLOOKUP($A843,'Dim SKU'!$A:$R,18,FALSE)</f>
        <v>0</v>
      </c>
      <c r="G843" s="5">
        <f>$C843*$F843</f>
        <v>0</v>
      </c>
      <c r="H843" s="5">
        <f>$D843*$F843</f>
        <v>0</v>
      </c>
      <c r="I843" s="5">
        <f>$E843*$F843</f>
        <v>0</v>
      </c>
      <c r="J843" s="6">
        <f>VLOOKUP($A843,'Dim SKU'!$A:$R,2,FALSE)</f>
        <v>0</v>
      </c>
      <c r="K843" s="6">
        <f>VLOOKUP($A843,'Dim SKU'!$A:$R,12,FALSE)</f>
        <v>0</v>
      </c>
      <c r="L843" s="7">
        <f>VLOOKUP($A843,'Dim SKU'!$A:$R,14,FALSE)</f>
        <v>0</v>
      </c>
      <c r="M843" s="7">
        <f>YEAR($B843)</f>
        <v>0</v>
      </c>
    </row>
    <row r="844" spans="1:13">
      <c r="A844" t="s">
        <v>143</v>
      </c>
      <c r="B844" s="4">
        <v>44576</v>
      </c>
      <c r="C844">
        <v>2</v>
      </c>
      <c r="D844">
        <v>2</v>
      </c>
      <c r="E844">
        <v>0</v>
      </c>
      <c r="F844" s="5">
        <f>VLOOKUP($A844,'Dim SKU'!$A:$R,18,FALSE)</f>
        <v>0</v>
      </c>
      <c r="G844" s="5">
        <f>$C844*$F844</f>
        <v>0</v>
      </c>
      <c r="H844" s="5">
        <f>$D844*$F844</f>
        <v>0</v>
      </c>
      <c r="I844" s="5">
        <f>$E844*$F844</f>
        <v>0</v>
      </c>
      <c r="J844" s="6">
        <f>VLOOKUP($A844,'Dim SKU'!$A:$R,2,FALSE)</f>
        <v>0</v>
      </c>
      <c r="K844" s="6">
        <f>VLOOKUP($A844,'Dim SKU'!$A:$R,12,FALSE)</f>
        <v>0</v>
      </c>
      <c r="L844" s="7">
        <f>VLOOKUP($A844,'Dim SKU'!$A:$R,14,FALSE)</f>
        <v>0</v>
      </c>
      <c r="M844" s="7">
        <f>YEAR($B844)</f>
        <v>0</v>
      </c>
    </row>
    <row r="845" spans="1:13">
      <c r="A845" t="s">
        <v>144</v>
      </c>
      <c r="B845" s="4">
        <v>44576</v>
      </c>
      <c r="C845">
        <v>10</v>
      </c>
      <c r="D845">
        <v>7</v>
      </c>
      <c r="E845">
        <v>0</v>
      </c>
      <c r="F845" s="5">
        <f>VLOOKUP($A845,'Dim SKU'!$A:$R,18,FALSE)</f>
        <v>0</v>
      </c>
      <c r="G845" s="5">
        <f>$C845*$F845</f>
        <v>0</v>
      </c>
      <c r="H845" s="5">
        <f>$D845*$F845</f>
        <v>0</v>
      </c>
      <c r="I845" s="5">
        <f>$E845*$F845</f>
        <v>0</v>
      </c>
      <c r="J845" s="6">
        <f>VLOOKUP($A845,'Dim SKU'!$A:$R,2,FALSE)</f>
        <v>0</v>
      </c>
      <c r="K845" s="6">
        <f>VLOOKUP($A845,'Dim SKU'!$A:$R,12,FALSE)</f>
        <v>0</v>
      </c>
      <c r="L845" s="7">
        <f>VLOOKUP($A845,'Dim SKU'!$A:$R,14,FALSE)</f>
        <v>0</v>
      </c>
      <c r="M845" s="7">
        <f>YEAR($B845)</f>
        <v>0</v>
      </c>
    </row>
    <row r="846" spans="1:13">
      <c r="A846" t="s">
        <v>145</v>
      </c>
      <c r="B846" s="4">
        <v>44576</v>
      </c>
      <c r="C846">
        <v>6</v>
      </c>
      <c r="D846">
        <v>4</v>
      </c>
      <c r="E846">
        <v>0</v>
      </c>
      <c r="F846" s="5">
        <f>VLOOKUP($A846,'Dim SKU'!$A:$R,18,FALSE)</f>
        <v>0</v>
      </c>
      <c r="G846" s="5">
        <f>$C846*$F846</f>
        <v>0</v>
      </c>
      <c r="H846" s="5">
        <f>$D846*$F846</f>
        <v>0</v>
      </c>
      <c r="I846" s="5">
        <f>$E846*$F846</f>
        <v>0</v>
      </c>
      <c r="J846" s="6">
        <f>VLOOKUP($A846,'Dim SKU'!$A:$R,2,FALSE)</f>
        <v>0</v>
      </c>
      <c r="K846" s="6">
        <f>VLOOKUP($A846,'Dim SKU'!$A:$R,12,FALSE)</f>
        <v>0</v>
      </c>
      <c r="L846" s="7">
        <f>VLOOKUP($A846,'Dim SKU'!$A:$R,14,FALSE)</f>
        <v>0</v>
      </c>
      <c r="M846" s="7">
        <f>YEAR($B846)</f>
        <v>0</v>
      </c>
    </row>
    <row r="847" spans="1:13">
      <c r="A847" t="s">
        <v>146</v>
      </c>
      <c r="B847" s="4">
        <v>44576</v>
      </c>
      <c r="C847">
        <v>4</v>
      </c>
      <c r="D847">
        <v>3</v>
      </c>
      <c r="E847">
        <v>0</v>
      </c>
      <c r="F847" s="5">
        <f>VLOOKUP($A847,'Dim SKU'!$A:$R,18,FALSE)</f>
        <v>0</v>
      </c>
      <c r="G847" s="5">
        <f>$C847*$F847</f>
        <v>0</v>
      </c>
      <c r="H847" s="5">
        <f>$D847*$F847</f>
        <v>0</v>
      </c>
      <c r="I847" s="5">
        <f>$E847*$F847</f>
        <v>0</v>
      </c>
      <c r="J847" s="6">
        <f>VLOOKUP($A847,'Dim SKU'!$A:$R,2,FALSE)</f>
        <v>0</v>
      </c>
      <c r="K847" s="6">
        <f>VLOOKUP($A847,'Dim SKU'!$A:$R,12,FALSE)</f>
        <v>0</v>
      </c>
      <c r="L847" s="7">
        <f>VLOOKUP($A847,'Dim SKU'!$A:$R,14,FALSE)</f>
        <v>0</v>
      </c>
      <c r="M847" s="7">
        <f>YEAR($B847)</f>
        <v>0</v>
      </c>
    </row>
    <row r="848" spans="1:13">
      <c r="A848" t="s">
        <v>147</v>
      </c>
      <c r="B848" s="4">
        <v>44576</v>
      </c>
      <c r="C848">
        <v>13</v>
      </c>
      <c r="D848">
        <v>9</v>
      </c>
      <c r="E848">
        <v>1</v>
      </c>
      <c r="F848" s="5">
        <f>VLOOKUP($A848,'Dim SKU'!$A:$R,18,FALSE)</f>
        <v>0</v>
      </c>
      <c r="G848" s="5">
        <f>$C848*$F848</f>
        <v>0</v>
      </c>
      <c r="H848" s="5">
        <f>$D848*$F848</f>
        <v>0</v>
      </c>
      <c r="I848" s="5">
        <f>$E848*$F848</f>
        <v>0</v>
      </c>
      <c r="J848" s="6">
        <f>VLOOKUP($A848,'Dim SKU'!$A:$R,2,FALSE)</f>
        <v>0</v>
      </c>
      <c r="K848" s="6">
        <f>VLOOKUP($A848,'Dim SKU'!$A:$R,12,FALSE)</f>
        <v>0</v>
      </c>
      <c r="L848" s="7">
        <f>VLOOKUP($A848,'Dim SKU'!$A:$R,14,FALSE)</f>
        <v>0</v>
      </c>
      <c r="M848" s="7">
        <f>YEAR($B848)</f>
        <v>0</v>
      </c>
    </row>
    <row r="849" spans="1:13">
      <c r="A849" t="s">
        <v>148</v>
      </c>
      <c r="B849" s="4">
        <v>44576</v>
      </c>
      <c r="C849">
        <v>8</v>
      </c>
      <c r="D849">
        <v>6</v>
      </c>
      <c r="E849">
        <v>0</v>
      </c>
      <c r="F849" s="5">
        <f>VLOOKUP($A849,'Dim SKU'!$A:$R,18,FALSE)</f>
        <v>0</v>
      </c>
      <c r="G849" s="5">
        <f>$C849*$F849</f>
        <v>0</v>
      </c>
      <c r="H849" s="5">
        <f>$D849*$F849</f>
        <v>0</v>
      </c>
      <c r="I849" s="5">
        <f>$E849*$F849</f>
        <v>0</v>
      </c>
      <c r="J849" s="6">
        <f>VLOOKUP($A849,'Dim SKU'!$A:$R,2,FALSE)</f>
        <v>0</v>
      </c>
      <c r="K849" s="6">
        <f>VLOOKUP($A849,'Dim SKU'!$A:$R,12,FALSE)</f>
        <v>0</v>
      </c>
      <c r="L849" s="7">
        <f>VLOOKUP($A849,'Dim SKU'!$A:$R,14,FALSE)</f>
        <v>0</v>
      </c>
      <c r="M849" s="7">
        <f>YEAR($B849)</f>
        <v>0</v>
      </c>
    </row>
    <row r="850" spans="1:13">
      <c r="A850" t="s">
        <v>149</v>
      </c>
      <c r="B850" s="4">
        <v>44576</v>
      </c>
      <c r="C850">
        <v>5</v>
      </c>
      <c r="D850">
        <v>4</v>
      </c>
      <c r="E850">
        <v>0</v>
      </c>
      <c r="F850" s="5">
        <f>VLOOKUP($A850,'Dim SKU'!$A:$R,18,FALSE)</f>
        <v>0</v>
      </c>
      <c r="G850" s="5">
        <f>$C850*$F850</f>
        <v>0</v>
      </c>
      <c r="H850" s="5">
        <f>$D850*$F850</f>
        <v>0</v>
      </c>
      <c r="I850" s="5">
        <f>$E850*$F850</f>
        <v>0</v>
      </c>
      <c r="J850" s="6">
        <f>VLOOKUP($A850,'Dim SKU'!$A:$R,2,FALSE)</f>
        <v>0</v>
      </c>
      <c r="K850" s="6">
        <f>VLOOKUP($A850,'Dim SKU'!$A:$R,12,FALSE)</f>
        <v>0</v>
      </c>
      <c r="L850" s="7">
        <f>VLOOKUP($A850,'Dim SKU'!$A:$R,14,FALSE)</f>
        <v>0</v>
      </c>
      <c r="M850" s="7">
        <f>YEAR($B850)</f>
        <v>0</v>
      </c>
    </row>
    <row r="851" spans="1:13">
      <c r="A851" t="s">
        <v>150</v>
      </c>
      <c r="B851" s="4">
        <v>44576</v>
      </c>
      <c r="C851">
        <v>15</v>
      </c>
      <c r="D851">
        <v>11</v>
      </c>
      <c r="E851">
        <v>1</v>
      </c>
      <c r="F851" s="5">
        <f>VLOOKUP($A851,'Dim SKU'!$A:$R,18,FALSE)</f>
        <v>0</v>
      </c>
      <c r="G851" s="5">
        <f>$C851*$F851</f>
        <v>0</v>
      </c>
      <c r="H851" s="5">
        <f>$D851*$F851</f>
        <v>0</v>
      </c>
      <c r="I851" s="5">
        <f>$E851*$F851</f>
        <v>0</v>
      </c>
      <c r="J851" s="6">
        <f>VLOOKUP($A851,'Dim SKU'!$A:$R,2,FALSE)</f>
        <v>0</v>
      </c>
      <c r="K851" s="6">
        <f>VLOOKUP($A851,'Dim SKU'!$A:$R,12,FALSE)</f>
        <v>0</v>
      </c>
      <c r="L851" s="7">
        <f>VLOOKUP($A851,'Dim SKU'!$A:$R,14,FALSE)</f>
        <v>0</v>
      </c>
      <c r="M851" s="7">
        <f>YEAR($B851)</f>
        <v>0</v>
      </c>
    </row>
    <row r="852" spans="1:13">
      <c r="A852" t="s">
        <v>151</v>
      </c>
      <c r="B852" s="4">
        <v>44576</v>
      </c>
      <c r="C852">
        <v>9</v>
      </c>
      <c r="D852">
        <v>7</v>
      </c>
      <c r="E852">
        <v>0</v>
      </c>
      <c r="F852" s="5">
        <f>VLOOKUP($A852,'Dim SKU'!$A:$R,18,FALSE)</f>
        <v>0</v>
      </c>
      <c r="G852" s="5">
        <f>$C852*$F852</f>
        <v>0</v>
      </c>
      <c r="H852" s="5">
        <f>$D852*$F852</f>
        <v>0</v>
      </c>
      <c r="I852" s="5">
        <f>$E852*$F852</f>
        <v>0</v>
      </c>
      <c r="J852" s="6">
        <f>VLOOKUP($A852,'Dim SKU'!$A:$R,2,FALSE)</f>
        <v>0</v>
      </c>
      <c r="K852" s="6">
        <f>VLOOKUP($A852,'Dim SKU'!$A:$R,12,FALSE)</f>
        <v>0</v>
      </c>
      <c r="L852" s="7">
        <f>VLOOKUP($A852,'Dim SKU'!$A:$R,14,FALSE)</f>
        <v>0</v>
      </c>
      <c r="M852" s="7">
        <f>YEAR($B852)</f>
        <v>0</v>
      </c>
    </row>
    <row r="853" spans="1:13">
      <c r="A853" t="s">
        <v>152</v>
      </c>
      <c r="B853" s="4">
        <v>44576</v>
      </c>
      <c r="C853">
        <v>6</v>
      </c>
      <c r="D853">
        <v>4</v>
      </c>
      <c r="E853">
        <v>0</v>
      </c>
      <c r="F853" s="5">
        <f>VLOOKUP($A853,'Dim SKU'!$A:$R,18,FALSE)</f>
        <v>0</v>
      </c>
      <c r="G853" s="5">
        <f>$C853*$F853</f>
        <v>0</v>
      </c>
      <c r="H853" s="5">
        <f>$D853*$F853</f>
        <v>0</v>
      </c>
      <c r="I853" s="5">
        <f>$E853*$F853</f>
        <v>0</v>
      </c>
      <c r="J853" s="6">
        <f>VLOOKUP($A853,'Dim SKU'!$A:$R,2,FALSE)</f>
        <v>0</v>
      </c>
      <c r="K853" s="6">
        <f>VLOOKUP($A853,'Dim SKU'!$A:$R,12,FALSE)</f>
        <v>0</v>
      </c>
      <c r="L853" s="7">
        <f>VLOOKUP($A853,'Dim SKU'!$A:$R,14,FALSE)</f>
        <v>0</v>
      </c>
      <c r="M853" s="7">
        <f>YEAR($B853)</f>
        <v>0</v>
      </c>
    </row>
    <row r="854" spans="1:13">
      <c r="A854" t="s">
        <v>153</v>
      </c>
      <c r="B854" s="4">
        <v>44576</v>
      </c>
      <c r="C854">
        <v>15</v>
      </c>
      <c r="D854">
        <v>11</v>
      </c>
      <c r="E854">
        <v>1</v>
      </c>
      <c r="F854" s="5">
        <f>VLOOKUP($A854,'Dim SKU'!$A:$R,18,FALSE)</f>
        <v>0</v>
      </c>
      <c r="G854" s="5">
        <f>$C854*$F854</f>
        <v>0</v>
      </c>
      <c r="H854" s="5">
        <f>$D854*$F854</f>
        <v>0</v>
      </c>
      <c r="I854" s="5">
        <f>$E854*$F854</f>
        <v>0</v>
      </c>
      <c r="J854" s="6">
        <f>VLOOKUP($A854,'Dim SKU'!$A:$R,2,FALSE)</f>
        <v>0</v>
      </c>
      <c r="K854" s="6">
        <f>VLOOKUP($A854,'Dim SKU'!$A:$R,12,FALSE)</f>
        <v>0</v>
      </c>
      <c r="L854" s="7">
        <f>VLOOKUP($A854,'Dim SKU'!$A:$R,14,FALSE)</f>
        <v>0</v>
      </c>
      <c r="M854" s="7">
        <f>YEAR($B854)</f>
        <v>0</v>
      </c>
    </row>
    <row r="855" spans="1:13">
      <c r="A855" t="s">
        <v>154</v>
      </c>
      <c r="B855" s="4">
        <v>44576</v>
      </c>
      <c r="C855">
        <v>9</v>
      </c>
      <c r="D855">
        <v>7</v>
      </c>
      <c r="E855">
        <v>0</v>
      </c>
      <c r="F855" s="5">
        <f>VLOOKUP($A855,'Dim SKU'!$A:$R,18,FALSE)</f>
        <v>0</v>
      </c>
      <c r="G855" s="5">
        <f>$C855*$F855</f>
        <v>0</v>
      </c>
      <c r="H855" s="5">
        <f>$D855*$F855</f>
        <v>0</v>
      </c>
      <c r="I855" s="5">
        <f>$E855*$F855</f>
        <v>0</v>
      </c>
      <c r="J855" s="6">
        <f>VLOOKUP($A855,'Dim SKU'!$A:$R,2,FALSE)</f>
        <v>0</v>
      </c>
      <c r="K855" s="6">
        <f>VLOOKUP($A855,'Dim SKU'!$A:$R,12,FALSE)</f>
        <v>0</v>
      </c>
      <c r="L855" s="7">
        <f>VLOOKUP($A855,'Dim SKU'!$A:$R,14,FALSE)</f>
        <v>0</v>
      </c>
      <c r="M855" s="7">
        <f>YEAR($B855)</f>
        <v>0</v>
      </c>
    </row>
    <row r="856" spans="1:13">
      <c r="A856" t="s">
        <v>155</v>
      </c>
      <c r="B856" s="4">
        <v>44576</v>
      </c>
      <c r="C856">
        <v>6</v>
      </c>
      <c r="D856">
        <v>4</v>
      </c>
      <c r="E856">
        <v>0</v>
      </c>
      <c r="F856" s="5">
        <f>VLOOKUP($A856,'Dim SKU'!$A:$R,18,FALSE)</f>
        <v>0</v>
      </c>
      <c r="G856" s="5">
        <f>$C856*$F856</f>
        <v>0</v>
      </c>
      <c r="H856" s="5">
        <f>$D856*$F856</f>
        <v>0</v>
      </c>
      <c r="I856" s="5">
        <f>$E856*$F856</f>
        <v>0</v>
      </c>
      <c r="J856" s="6">
        <f>VLOOKUP($A856,'Dim SKU'!$A:$R,2,FALSE)</f>
        <v>0</v>
      </c>
      <c r="K856" s="6">
        <f>VLOOKUP($A856,'Dim SKU'!$A:$R,12,FALSE)</f>
        <v>0</v>
      </c>
      <c r="L856" s="7">
        <f>VLOOKUP($A856,'Dim SKU'!$A:$R,14,FALSE)</f>
        <v>0</v>
      </c>
      <c r="M856" s="7">
        <f>YEAR($B856)</f>
        <v>0</v>
      </c>
    </row>
    <row r="857" spans="1:13">
      <c r="A857" t="s">
        <v>156</v>
      </c>
      <c r="B857" s="4">
        <v>44576</v>
      </c>
      <c r="C857">
        <v>13</v>
      </c>
      <c r="D857">
        <v>9</v>
      </c>
      <c r="E857">
        <v>1</v>
      </c>
      <c r="F857" s="5">
        <f>VLOOKUP($A857,'Dim SKU'!$A:$R,18,FALSE)</f>
        <v>0</v>
      </c>
      <c r="G857" s="5">
        <f>$C857*$F857</f>
        <v>0</v>
      </c>
      <c r="H857" s="5">
        <f>$D857*$F857</f>
        <v>0</v>
      </c>
      <c r="I857" s="5">
        <f>$E857*$F857</f>
        <v>0</v>
      </c>
      <c r="J857" s="6">
        <f>VLOOKUP($A857,'Dim SKU'!$A:$R,2,FALSE)</f>
        <v>0</v>
      </c>
      <c r="K857" s="6">
        <f>VLOOKUP($A857,'Dim SKU'!$A:$R,12,FALSE)</f>
        <v>0</v>
      </c>
      <c r="L857" s="7">
        <f>VLOOKUP($A857,'Dim SKU'!$A:$R,14,FALSE)</f>
        <v>0</v>
      </c>
      <c r="M857" s="7">
        <f>YEAR($B857)</f>
        <v>0</v>
      </c>
    </row>
    <row r="858" spans="1:13">
      <c r="A858" t="s">
        <v>157</v>
      </c>
      <c r="B858" s="4">
        <v>44576</v>
      </c>
      <c r="C858">
        <v>8</v>
      </c>
      <c r="D858">
        <v>6</v>
      </c>
      <c r="E858">
        <v>0</v>
      </c>
      <c r="F858" s="5">
        <f>VLOOKUP($A858,'Dim SKU'!$A:$R,18,FALSE)</f>
        <v>0</v>
      </c>
      <c r="G858" s="5">
        <f>$C858*$F858</f>
        <v>0</v>
      </c>
      <c r="H858" s="5">
        <f>$D858*$F858</f>
        <v>0</v>
      </c>
      <c r="I858" s="5">
        <f>$E858*$F858</f>
        <v>0</v>
      </c>
      <c r="J858" s="6">
        <f>VLOOKUP($A858,'Dim SKU'!$A:$R,2,FALSE)</f>
        <v>0</v>
      </c>
      <c r="K858" s="6">
        <f>VLOOKUP($A858,'Dim SKU'!$A:$R,12,FALSE)</f>
        <v>0</v>
      </c>
      <c r="L858" s="7">
        <f>VLOOKUP($A858,'Dim SKU'!$A:$R,14,FALSE)</f>
        <v>0</v>
      </c>
      <c r="M858" s="7">
        <f>YEAR($B858)</f>
        <v>0</v>
      </c>
    </row>
    <row r="859" spans="1:13">
      <c r="A859" t="s">
        <v>158</v>
      </c>
      <c r="B859" s="4">
        <v>44576</v>
      </c>
      <c r="C859">
        <v>5</v>
      </c>
      <c r="D859">
        <v>4</v>
      </c>
      <c r="E859">
        <v>0</v>
      </c>
      <c r="F859" s="5">
        <f>VLOOKUP($A859,'Dim SKU'!$A:$R,18,FALSE)</f>
        <v>0</v>
      </c>
      <c r="G859" s="5">
        <f>$C859*$F859</f>
        <v>0</v>
      </c>
      <c r="H859" s="5">
        <f>$D859*$F859</f>
        <v>0</v>
      </c>
      <c r="I859" s="5">
        <f>$E859*$F859</f>
        <v>0</v>
      </c>
      <c r="J859" s="6">
        <f>VLOOKUP($A859,'Dim SKU'!$A:$R,2,FALSE)</f>
        <v>0</v>
      </c>
      <c r="K859" s="6">
        <f>VLOOKUP($A859,'Dim SKU'!$A:$R,12,FALSE)</f>
        <v>0</v>
      </c>
      <c r="L859" s="7">
        <f>VLOOKUP($A859,'Dim SKU'!$A:$R,14,FALSE)</f>
        <v>0</v>
      </c>
      <c r="M859" s="7">
        <f>YEAR($B859)</f>
        <v>0</v>
      </c>
    </row>
    <row r="860" spans="1:13">
      <c r="A860" t="s">
        <v>159</v>
      </c>
      <c r="B860" s="4">
        <v>44576</v>
      </c>
      <c r="C860">
        <v>9</v>
      </c>
      <c r="D860">
        <v>7</v>
      </c>
      <c r="E860">
        <v>0</v>
      </c>
      <c r="F860" s="5">
        <f>VLOOKUP($A860,'Dim SKU'!$A:$R,18,FALSE)</f>
        <v>0</v>
      </c>
      <c r="G860" s="5">
        <f>$C860*$F860</f>
        <v>0</v>
      </c>
      <c r="H860" s="5">
        <f>$D860*$F860</f>
        <v>0</v>
      </c>
      <c r="I860" s="5">
        <f>$E860*$F860</f>
        <v>0</v>
      </c>
      <c r="J860" s="6">
        <f>VLOOKUP($A860,'Dim SKU'!$A:$R,2,FALSE)</f>
        <v>0</v>
      </c>
      <c r="K860" s="6">
        <f>VLOOKUP($A860,'Dim SKU'!$A:$R,12,FALSE)</f>
        <v>0</v>
      </c>
      <c r="L860" s="7">
        <f>VLOOKUP($A860,'Dim SKU'!$A:$R,14,FALSE)</f>
        <v>0</v>
      </c>
      <c r="M860" s="7">
        <f>YEAR($B860)</f>
        <v>0</v>
      </c>
    </row>
    <row r="861" spans="1:13">
      <c r="A861" t="s">
        <v>160</v>
      </c>
      <c r="B861" s="4">
        <v>44576</v>
      </c>
      <c r="C861">
        <v>6</v>
      </c>
      <c r="D861">
        <v>4</v>
      </c>
      <c r="E861">
        <v>0</v>
      </c>
      <c r="F861" s="5">
        <f>VLOOKUP($A861,'Dim SKU'!$A:$R,18,FALSE)</f>
        <v>0</v>
      </c>
      <c r="G861" s="5">
        <f>$C861*$F861</f>
        <v>0</v>
      </c>
      <c r="H861" s="5">
        <f>$D861*$F861</f>
        <v>0</v>
      </c>
      <c r="I861" s="5">
        <f>$E861*$F861</f>
        <v>0</v>
      </c>
      <c r="J861" s="6">
        <f>VLOOKUP($A861,'Dim SKU'!$A:$R,2,FALSE)</f>
        <v>0</v>
      </c>
      <c r="K861" s="6">
        <f>VLOOKUP($A861,'Dim SKU'!$A:$R,12,FALSE)</f>
        <v>0</v>
      </c>
      <c r="L861" s="7">
        <f>VLOOKUP($A861,'Dim SKU'!$A:$R,14,FALSE)</f>
        <v>0</v>
      </c>
      <c r="M861" s="7">
        <f>YEAR($B861)</f>
        <v>0</v>
      </c>
    </row>
    <row r="862" spans="1:13">
      <c r="A862" t="s">
        <v>161</v>
      </c>
      <c r="B862" s="4">
        <v>44576</v>
      </c>
      <c r="C862">
        <v>4</v>
      </c>
      <c r="D862">
        <v>3</v>
      </c>
      <c r="E862">
        <v>0</v>
      </c>
      <c r="F862" s="5">
        <f>VLOOKUP($A862,'Dim SKU'!$A:$R,18,FALSE)</f>
        <v>0</v>
      </c>
      <c r="G862" s="5">
        <f>$C862*$F862</f>
        <v>0</v>
      </c>
      <c r="H862" s="5">
        <f>$D862*$F862</f>
        <v>0</v>
      </c>
      <c r="I862" s="5">
        <f>$E862*$F862</f>
        <v>0</v>
      </c>
      <c r="J862" s="6">
        <f>VLOOKUP($A862,'Dim SKU'!$A:$R,2,FALSE)</f>
        <v>0</v>
      </c>
      <c r="K862" s="6">
        <f>VLOOKUP($A862,'Dim SKU'!$A:$R,12,FALSE)</f>
        <v>0</v>
      </c>
      <c r="L862" s="7">
        <f>VLOOKUP($A862,'Dim SKU'!$A:$R,14,FALSE)</f>
        <v>0</v>
      </c>
      <c r="M862" s="7">
        <f>YEAR($B862)</f>
        <v>0</v>
      </c>
    </row>
    <row r="863" spans="1:13">
      <c r="A863" t="s">
        <v>162</v>
      </c>
      <c r="B863" s="4">
        <v>44576</v>
      </c>
      <c r="C863">
        <v>6</v>
      </c>
      <c r="D863">
        <v>4</v>
      </c>
      <c r="E863">
        <v>0</v>
      </c>
      <c r="F863" s="5">
        <f>VLOOKUP($A863,'Dim SKU'!$A:$R,18,FALSE)</f>
        <v>0</v>
      </c>
      <c r="G863" s="5">
        <f>$C863*$F863</f>
        <v>0</v>
      </c>
      <c r="H863" s="5">
        <f>$D863*$F863</f>
        <v>0</v>
      </c>
      <c r="I863" s="5">
        <f>$E863*$F863</f>
        <v>0</v>
      </c>
      <c r="J863" s="6">
        <f>VLOOKUP($A863,'Dim SKU'!$A:$R,2,FALSE)</f>
        <v>0</v>
      </c>
      <c r="K863" s="6">
        <f>VLOOKUP($A863,'Dim SKU'!$A:$R,12,FALSE)</f>
        <v>0</v>
      </c>
      <c r="L863" s="7">
        <f>VLOOKUP($A863,'Dim SKU'!$A:$R,14,FALSE)</f>
        <v>0</v>
      </c>
      <c r="M863" s="7">
        <f>YEAR($B863)</f>
        <v>0</v>
      </c>
    </row>
    <row r="864" spans="1:13">
      <c r="A864" t="s">
        <v>163</v>
      </c>
      <c r="B864" s="4">
        <v>44576</v>
      </c>
      <c r="C864">
        <v>4</v>
      </c>
      <c r="D864">
        <v>2</v>
      </c>
      <c r="E864">
        <v>0</v>
      </c>
      <c r="F864" s="5">
        <f>VLOOKUP($A864,'Dim SKU'!$A:$R,18,FALSE)</f>
        <v>0</v>
      </c>
      <c r="G864" s="5">
        <f>$C864*$F864</f>
        <v>0</v>
      </c>
      <c r="H864" s="5">
        <f>$D864*$F864</f>
        <v>0</v>
      </c>
      <c r="I864" s="5">
        <f>$E864*$F864</f>
        <v>0</v>
      </c>
      <c r="J864" s="6">
        <f>VLOOKUP($A864,'Dim SKU'!$A:$R,2,FALSE)</f>
        <v>0</v>
      </c>
      <c r="K864" s="6">
        <f>VLOOKUP($A864,'Dim SKU'!$A:$R,12,FALSE)</f>
        <v>0</v>
      </c>
      <c r="L864" s="7">
        <f>VLOOKUP($A864,'Dim SKU'!$A:$R,14,FALSE)</f>
        <v>0</v>
      </c>
      <c r="M864" s="7">
        <f>YEAR($B864)</f>
        <v>0</v>
      </c>
    </row>
    <row r="865" spans="1:13">
      <c r="A865" t="s">
        <v>164</v>
      </c>
      <c r="B865" s="4">
        <v>44576</v>
      </c>
      <c r="C865">
        <v>2</v>
      </c>
      <c r="D865">
        <v>2</v>
      </c>
      <c r="E865">
        <v>0</v>
      </c>
      <c r="F865" s="5">
        <f>VLOOKUP($A865,'Dim SKU'!$A:$R,18,FALSE)</f>
        <v>0</v>
      </c>
      <c r="G865" s="5">
        <f>$C865*$F865</f>
        <v>0</v>
      </c>
      <c r="H865" s="5">
        <f>$D865*$F865</f>
        <v>0</v>
      </c>
      <c r="I865" s="5">
        <f>$E865*$F865</f>
        <v>0</v>
      </c>
      <c r="J865" s="6">
        <f>VLOOKUP($A865,'Dim SKU'!$A:$R,2,FALSE)</f>
        <v>0</v>
      </c>
      <c r="K865" s="6">
        <f>VLOOKUP($A865,'Dim SKU'!$A:$R,12,FALSE)</f>
        <v>0</v>
      </c>
      <c r="L865" s="7">
        <f>VLOOKUP($A865,'Dim SKU'!$A:$R,14,FALSE)</f>
        <v>0</v>
      </c>
      <c r="M865" s="7">
        <f>YEAR($B865)</f>
        <v>0</v>
      </c>
    </row>
    <row r="866" spans="1:13">
      <c r="A866" t="s">
        <v>165</v>
      </c>
      <c r="B866" s="4">
        <v>44576</v>
      </c>
      <c r="C866">
        <v>8</v>
      </c>
      <c r="D866">
        <v>6</v>
      </c>
      <c r="E866">
        <v>0</v>
      </c>
      <c r="F866" s="5">
        <f>VLOOKUP($A866,'Dim SKU'!$A:$R,18,FALSE)</f>
        <v>0</v>
      </c>
      <c r="G866" s="5">
        <f>$C866*$F866</f>
        <v>0</v>
      </c>
      <c r="H866" s="5">
        <f>$D866*$F866</f>
        <v>0</v>
      </c>
      <c r="I866" s="5">
        <f>$E866*$F866</f>
        <v>0</v>
      </c>
      <c r="J866" s="6">
        <f>VLOOKUP($A866,'Dim SKU'!$A:$R,2,FALSE)</f>
        <v>0</v>
      </c>
      <c r="K866" s="6">
        <f>VLOOKUP($A866,'Dim SKU'!$A:$R,12,FALSE)</f>
        <v>0</v>
      </c>
      <c r="L866" s="7">
        <f>VLOOKUP($A866,'Dim SKU'!$A:$R,14,FALSE)</f>
        <v>0</v>
      </c>
      <c r="M866" s="7">
        <f>YEAR($B866)</f>
        <v>0</v>
      </c>
    </row>
    <row r="867" spans="1:13">
      <c r="A867" t="s">
        <v>166</v>
      </c>
      <c r="B867" s="4">
        <v>44576</v>
      </c>
      <c r="C867">
        <v>5</v>
      </c>
      <c r="D867">
        <v>3</v>
      </c>
      <c r="E867">
        <v>0</v>
      </c>
      <c r="F867" s="5">
        <f>VLOOKUP($A867,'Dim SKU'!$A:$R,18,FALSE)</f>
        <v>0</v>
      </c>
      <c r="G867" s="5">
        <f>$C867*$F867</f>
        <v>0</v>
      </c>
      <c r="H867" s="5">
        <f>$D867*$F867</f>
        <v>0</v>
      </c>
      <c r="I867" s="5">
        <f>$E867*$F867</f>
        <v>0</v>
      </c>
      <c r="J867" s="6">
        <f>VLOOKUP($A867,'Dim SKU'!$A:$R,2,FALSE)</f>
        <v>0</v>
      </c>
      <c r="K867" s="6">
        <f>VLOOKUP($A867,'Dim SKU'!$A:$R,12,FALSE)</f>
        <v>0</v>
      </c>
      <c r="L867" s="7">
        <f>VLOOKUP($A867,'Dim SKU'!$A:$R,14,FALSE)</f>
        <v>0</v>
      </c>
      <c r="M867" s="7">
        <f>YEAR($B867)</f>
        <v>0</v>
      </c>
    </row>
    <row r="868" spans="1:13">
      <c r="A868" t="s">
        <v>167</v>
      </c>
      <c r="B868" s="4">
        <v>44576</v>
      </c>
      <c r="C868">
        <v>3</v>
      </c>
      <c r="D868">
        <v>2</v>
      </c>
      <c r="E868">
        <v>0</v>
      </c>
      <c r="F868" s="5">
        <f>VLOOKUP($A868,'Dim SKU'!$A:$R,18,FALSE)</f>
        <v>0</v>
      </c>
      <c r="G868" s="5">
        <f>$C868*$F868</f>
        <v>0</v>
      </c>
      <c r="H868" s="5">
        <f>$D868*$F868</f>
        <v>0</v>
      </c>
      <c r="I868" s="5">
        <f>$E868*$F868</f>
        <v>0</v>
      </c>
      <c r="J868" s="6">
        <f>VLOOKUP($A868,'Dim SKU'!$A:$R,2,FALSE)</f>
        <v>0</v>
      </c>
      <c r="K868" s="6">
        <f>VLOOKUP($A868,'Dim SKU'!$A:$R,12,FALSE)</f>
        <v>0</v>
      </c>
      <c r="L868" s="7">
        <f>VLOOKUP($A868,'Dim SKU'!$A:$R,14,FALSE)</f>
        <v>0</v>
      </c>
      <c r="M868" s="7">
        <f>YEAR($B868)</f>
        <v>0</v>
      </c>
    </row>
    <row r="869" spans="1:13">
      <c r="A869" t="s">
        <v>168</v>
      </c>
      <c r="B869" s="4">
        <v>44576</v>
      </c>
      <c r="C869">
        <v>12</v>
      </c>
      <c r="D869">
        <v>9</v>
      </c>
      <c r="E869">
        <v>1</v>
      </c>
      <c r="F869" s="5">
        <f>VLOOKUP($A869,'Dim SKU'!$A:$R,18,FALSE)</f>
        <v>0</v>
      </c>
      <c r="G869" s="5">
        <f>$C869*$F869</f>
        <v>0</v>
      </c>
      <c r="H869" s="5">
        <f>$D869*$F869</f>
        <v>0</v>
      </c>
      <c r="I869" s="5">
        <f>$E869*$F869</f>
        <v>0</v>
      </c>
      <c r="J869" s="6">
        <f>VLOOKUP($A869,'Dim SKU'!$A:$R,2,FALSE)</f>
        <v>0</v>
      </c>
      <c r="K869" s="6">
        <f>VLOOKUP($A869,'Dim SKU'!$A:$R,12,FALSE)</f>
        <v>0</v>
      </c>
      <c r="L869" s="7">
        <f>VLOOKUP($A869,'Dim SKU'!$A:$R,14,FALSE)</f>
        <v>0</v>
      </c>
      <c r="M869" s="7">
        <f>YEAR($B869)</f>
        <v>0</v>
      </c>
    </row>
    <row r="870" spans="1:13">
      <c r="A870" t="s">
        <v>169</v>
      </c>
      <c r="B870" s="4">
        <v>44576</v>
      </c>
      <c r="C870">
        <v>8</v>
      </c>
      <c r="D870">
        <v>5</v>
      </c>
      <c r="E870">
        <v>0</v>
      </c>
      <c r="F870" s="5">
        <f>VLOOKUP($A870,'Dim SKU'!$A:$R,18,FALSE)</f>
        <v>0</v>
      </c>
      <c r="G870" s="5">
        <f>$C870*$F870</f>
        <v>0</v>
      </c>
      <c r="H870" s="5">
        <f>$D870*$F870</f>
        <v>0</v>
      </c>
      <c r="I870" s="5">
        <f>$E870*$F870</f>
        <v>0</v>
      </c>
      <c r="J870" s="6">
        <f>VLOOKUP($A870,'Dim SKU'!$A:$R,2,FALSE)</f>
        <v>0</v>
      </c>
      <c r="K870" s="6">
        <f>VLOOKUP($A870,'Dim SKU'!$A:$R,12,FALSE)</f>
        <v>0</v>
      </c>
      <c r="L870" s="7">
        <f>VLOOKUP($A870,'Dim SKU'!$A:$R,14,FALSE)</f>
        <v>0</v>
      </c>
      <c r="M870" s="7">
        <f>YEAR($B870)</f>
        <v>0</v>
      </c>
    </row>
    <row r="871" spans="1:13">
      <c r="A871" t="s">
        <v>170</v>
      </c>
      <c r="B871" s="4">
        <v>44576</v>
      </c>
      <c r="C871">
        <v>5</v>
      </c>
      <c r="D871">
        <v>4</v>
      </c>
      <c r="E871">
        <v>0</v>
      </c>
      <c r="F871" s="5">
        <f>VLOOKUP($A871,'Dim SKU'!$A:$R,18,FALSE)</f>
        <v>0</v>
      </c>
      <c r="G871" s="5">
        <f>$C871*$F871</f>
        <v>0</v>
      </c>
      <c r="H871" s="5">
        <f>$D871*$F871</f>
        <v>0</v>
      </c>
      <c r="I871" s="5">
        <f>$E871*$F871</f>
        <v>0</v>
      </c>
      <c r="J871" s="6">
        <f>VLOOKUP($A871,'Dim SKU'!$A:$R,2,FALSE)</f>
        <v>0</v>
      </c>
      <c r="K871" s="6">
        <f>VLOOKUP($A871,'Dim SKU'!$A:$R,12,FALSE)</f>
        <v>0</v>
      </c>
      <c r="L871" s="7">
        <f>VLOOKUP($A871,'Dim SKU'!$A:$R,14,FALSE)</f>
        <v>0</v>
      </c>
      <c r="M871" s="7">
        <f>YEAR($B871)</f>
        <v>0</v>
      </c>
    </row>
    <row r="872" spans="1:13">
      <c r="A872" t="s">
        <v>171</v>
      </c>
      <c r="B872" s="4">
        <v>44576</v>
      </c>
      <c r="C872">
        <v>17</v>
      </c>
      <c r="D872">
        <v>13</v>
      </c>
      <c r="E872">
        <v>1</v>
      </c>
      <c r="F872" s="5">
        <f>VLOOKUP($A872,'Dim SKU'!$A:$R,18,FALSE)</f>
        <v>0</v>
      </c>
      <c r="G872" s="5">
        <f>$C872*$F872</f>
        <v>0</v>
      </c>
      <c r="H872" s="5">
        <f>$D872*$F872</f>
        <v>0</v>
      </c>
      <c r="I872" s="5">
        <f>$E872*$F872</f>
        <v>0</v>
      </c>
      <c r="J872" s="6">
        <f>VLOOKUP($A872,'Dim SKU'!$A:$R,2,FALSE)</f>
        <v>0</v>
      </c>
      <c r="K872" s="6">
        <f>VLOOKUP($A872,'Dim SKU'!$A:$R,12,FALSE)</f>
        <v>0</v>
      </c>
      <c r="L872" s="7">
        <f>VLOOKUP($A872,'Dim SKU'!$A:$R,14,FALSE)</f>
        <v>0</v>
      </c>
      <c r="M872" s="7">
        <f>YEAR($B872)</f>
        <v>0</v>
      </c>
    </row>
    <row r="873" spans="1:13">
      <c r="A873" t="s">
        <v>172</v>
      </c>
      <c r="B873" s="4">
        <v>44576</v>
      </c>
      <c r="C873">
        <v>10</v>
      </c>
      <c r="D873">
        <v>7</v>
      </c>
      <c r="E873">
        <v>1</v>
      </c>
      <c r="F873" s="5">
        <f>VLOOKUP($A873,'Dim SKU'!$A:$R,18,FALSE)</f>
        <v>0</v>
      </c>
      <c r="G873" s="5">
        <f>$C873*$F873</f>
        <v>0</v>
      </c>
      <c r="H873" s="5">
        <f>$D873*$F873</f>
        <v>0</v>
      </c>
      <c r="I873" s="5">
        <f>$E873*$F873</f>
        <v>0</v>
      </c>
      <c r="J873" s="6">
        <f>VLOOKUP($A873,'Dim SKU'!$A:$R,2,FALSE)</f>
        <v>0</v>
      </c>
      <c r="K873" s="6">
        <f>VLOOKUP($A873,'Dim SKU'!$A:$R,12,FALSE)</f>
        <v>0</v>
      </c>
      <c r="L873" s="7">
        <f>VLOOKUP($A873,'Dim SKU'!$A:$R,14,FALSE)</f>
        <v>0</v>
      </c>
      <c r="M873" s="7">
        <f>YEAR($B873)</f>
        <v>0</v>
      </c>
    </row>
    <row r="874" spans="1:13">
      <c r="A874" t="s">
        <v>173</v>
      </c>
      <c r="B874" s="4">
        <v>44576</v>
      </c>
      <c r="C874">
        <v>7</v>
      </c>
      <c r="D874">
        <v>5</v>
      </c>
      <c r="E874">
        <v>0</v>
      </c>
      <c r="F874" s="5">
        <f>VLOOKUP($A874,'Dim SKU'!$A:$R,18,FALSE)</f>
        <v>0</v>
      </c>
      <c r="G874" s="5">
        <f>$C874*$F874</f>
        <v>0</v>
      </c>
      <c r="H874" s="5">
        <f>$D874*$F874</f>
        <v>0</v>
      </c>
      <c r="I874" s="5">
        <f>$E874*$F874</f>
        <v>0</v>
      </c>
      <c r="J874" s="6">
        <f>VLOOKUP($A874,'Dim SKU'!$A:$R,2,FALSE)</f>
        <v>0</v>
      </c>
      <c r="K874" s="6">
        <f>VLOOKUP($A874,'Dim SKU'!$A:$R,12,FALSE)</f>
        <v>0</v>
      </c>
      <c r="L874" s="7">
        <f>VLOOKUP($A874,'Dim SKU'!$A:$R,14,FALSE)</f>
        <v>0</v>
      </c>
      <c r="M874" s="7">
        <f>YEAR($B874)</f>
        <v>0</v>
      </c>
    </row>
    <row r="875" spans="1:13">
      <c r="A875" t="s">
        <v>174</v>
      </c>
      <c r="B875" s="4">
        <v>44576</v>
      </c>
      <c r="C875">
        <v>20</v>
      </c>
      <c r="D875">
        <v>15</v>
      </c>
      <c r="E875">
        <v>1</v>
      </c>
      <c r="F875" s="5">
        <f>VLOOKUP($A875,'Dim SKU'!$A:$R,18,FALSE)</f>
        <v>0</v>
      </c>
      <c r="G875" s="5">
        <f>$C875*$F875</f>
        <v>0</v>
      </c>
      <c r="H875" s="5">
        <f>$D875*$F875</f>
        <v>0</v>
      </c>
      <c r="I875" s="5">
        <f>$E875*$F875</f>
        <v>0</v>
      </c>
      <c r="J875" s="6">
        <f>VLOOKUP($A875,'Dim SKU'!$A:$R,2,FALSE)</f>
        <v>0</v>
      </c>
      <c r="K875" s="6">
        <f>VLOOKUP($A875,'Dim SKU'!$A:$R,12,FALSE)</f>
        <v>0</v>
      </c>
      <c r="L875" s="7">
        <f>VLOOKUP($A875,'Dim SKU'!$A:$R,14,FALSE)</f>
        <v>0</v>
      </c>
      <c r="M875" s="7">
        <f>YEAR($B875)</f>
        <v>0</v>
      </c>
    </row>
    <row r="876" spans="1:13">
      <c r="A876" t="s">
        <v>175</v>
      </c>
      <c r="B876" s="4">
        <v>44576</v>
      </c>
      <c r="C876">
        <v>12</v>
      </c>
      <c r="D876">
        <v>9</v>
      </c>
      <c r="E876">
        <v>1</v>
      </c>
      <c r="F876" s="5">
        <f>VLOOKUP($A876,'Dim SKU'!$A:$R,18,FALSE)</f>
        <v>0</v>
      </c>
      <c r="G876" s="5">
        <f>$C876*$F876</f>
        <v>0</v>
      </c>
      <c r="H876" s="5">
        <f>$D876*$F876</f>
        <v>0</v>
      </c>
      <c r="I876" s="5">
        <f>$E876*$F876</f>
        <v>0</v>
      </c>
      <c r="J876" s="6">
        <f>VLOOKUP($A876,'Dim SKU'!$A:$R,2,FALSE)</f>
        <v>0</v>
      </c>
      <c r="K876" s="6">
        <f>VLOOKUP($A876,'Dim SKU'!$A:$R,12,FALSE)</f>
        <v>0</v>
      </c>
      <c r="L876" s="7">
        <f>VLOOKUP($A876,'Dim SKU'!$A:$R,14,FALSE)</f>
        <v>0</v>
      </c>
      <c r="M876" s="7">
        <f>YEAR($B876)</f>
        <v>0</v>
      </c>
    </row>
    <row r="877" spans="1:13">
      <c r="A877" t="s">
        <v>176</v>
      </c>
      <c r="B877" s="4">
        <v>44576</v>
      </c>
      <c r="C877">
        <v>8</v>
      </c>
      <c r="D877">
        <v>6</v>
      </c>
      <c r="E877">
        <v>0</v>
      </c>
      <c r="F877" s="5">
        <f>VLOOKUP($A877,'Dim SKU'!$A:$R,18,FALSE)</f>
        <v>0</v>
      </c>
      <c r="G877" s="5">
        <f>$C877*$F877</f>
        <v>0</v>
      </c>
      <c r="H877" s="5">
        <f>$D877*$F877</f>
        <v>0</v>
      </c>
      <c r="I877" s="5">
        <f>$E877*$F877</f>
        <v>0</v>
      </c>
      <c r="J877" s="6">
        <f>VLOOKUP($A877,'Dim SKU'!$A:$R,2,FALSE)</f>
        <v>0</v>
      </c>
      <c r="K877" s="6">
        <f>VLOOKUP($A877,'Dim SKU'!$A:$R,12,FALSE)</f>
        <v>0</v>
      </c>
      <c r="L877" s="7">
        <f>VLOOKUP($A877,'Dim SKU'!$A:$R,14,FALSE)</f>
        <v>0</v>
      </c>
      <c r="M877" s="7">
        <f>YEAR($B877)</f>
        <v>0</v>
      </c>
    </row>
    <row r="878" spans="1:13">
      <c r="A878" t="s">
        <v>177</v>
      </c>
      <c r="B878" s="4">
        <v>44576</v>
      </c>
      <c r="C878">
        <v>20</v>
      </c>
      <c r="D878">
        <v>15</v>
      </c>
      <c r="E878">
        <v>1</v>
      </c>
      <c r="F878" s="5">
        <f>VLOOKUP($A878,'Dim SKU'!$A:$R,18,FALSE)</f>
        <v>0</v>
      </c>
      <c r="G878" s="5">
        <f>$C878*$F878</f>
        <v>0</v>
      </c>
      <c r="H878" s="5">
        <f>$D878*$F878</f>
        <v>0</v>
      </c>
      <c r="I878" s="5">
        <f>$E878*$F878</f>
        <v>0</v>
      </c>
      <c r="J878" s="6">
        <f>VLOOKUP($A878,'Dim SKU'!$A:$R,2,FALSE)</f>
        <v>0</v>
      </c>
      <c r="K878" s="6">
        <f>VLOOKUP($A878,'Dim SKU'!$A:$R,12,FALSE)</f>
        <v>0</v>
      </c>
      <c r="L878" s="7">
        <f>VLOOKUP($A878,'Dim SKU'!$A:$R,14,FALSE)</f>
        <v>0</v>
      </c>
      <c r="M878" s="7">
        <f>YEAR($B878)</f>
        <v>0</v>
      </c>
    </row>
    <row r="879" spans="1:13">
      <c r="A879" t="s">
        <v>178</v>
      </c>
      <c r="B879" s="4">
        <v>44576</v>
      </c>
      <c r="C879">
        <v>12</v>
      </c>
      <c r="D879">
        <v>9</v>
      </c>
      <c r="E879">
        <v>1</v>
      </c>
      <c r="F879" s="5">
        <f>VLOOKUP($A879,'Dim SKU'!$A:$R,18,FALSE)</f>
        <v>0</v>
      </c>
      <c r="G879" s="5">
        <f>$C879*$F879</f>
        <v>0</v>
      </c>
      <c r="H879" s="5">
        <f>$D879*$F879</f>
        <v>0</v>
      </c>
      <c r="I879" s="5">
        <f>$E879*$F879</f>
        <v>0</v>
      </c>
      <c r="J879" s="6">
        <f>VLOOKUP($A879,'Dim SKU'!$A:$R,2,FALSE)</f>
        <v>0</v>
      </c>
      <c r="K879" s="6">
        <f>VLOOKUP($A879,'Dim SKU'!$A:$R,12,FALSE)</f>
        <v>0</v>
      </c>
      <c r="L879" s="7">
        <f>VLOOKUP($A879,'Dim SKU'!$A:$R,14,FALSE)</f>
        <v>0</v>
      </c>
      <c r="M879" s="7">
        <f>YEAR($B879)</f>
        <v>0</v>
      </c>
    </row>
    <row r="880" spans="1:13">
      <c r="A880" t="s">
        <v>179</v>
      </c>
      <c r="B880" s="4">
        <v>44576</v>
      </c>
      <c r="C880">
        <v>8</v>
      </c>
      <c r="D880">
        <v>6</v>
      </c>
      <c r="E880">
        <v>0</v>
      </c>
      <c r="F880" s="5">
        <f>VLOOKUP($A880,'Dim SKU'!$A:$R,18,FALSE)</f>
        <v>0</v>
      </c>
      <c r="G880" s="5">
        <f>$C880*$F880</f>
        <v>0</v>
      </c>
      <c r="H880" s="5">
        <f>$D880*$F880</f>
        <v>0</v>
      </c>
      <c r="I880" s="5">
        <f>$E880*$F880</f>
        <v>0</v>
      </c>
      <c r="J880" s="6">
        <f>VLOOKUP($A880,'Dim SKU'!$A:$R,2,FALSE)</f>
        <v>0</v>
      </c>
      <c r="K880" s="6">
        <f>VLOOKUP($A880,'Dim SKU'!$A:$R,12,FALSE)</f>
        <v>0</v>
      </c>
      <c r="L880" s="7">
        <f>VLOOKUP($A880,'Dim SKU'!$A:$R,14,FALSE)</f>
        <v>0</v>
      </c>
      <c r="M880" s="7">
        <f>YEAR($B880)</f>
        <v>0</v>
      </c>
    </row>
    <row r="881" spans="1:13">
      <c r="A881" t="s">
        <v>180</v>
      </c>
      <c r="B881" s="4">
        <v>44576</v>
      </c>
      <c r="C881">
        <v>17</v>
      </c>
      <c r="D881">
        <v>13</v>
      </c>
      <c r="E881">
        <v>1</v>
      </c>
      <c r="F881" s="5">
        <f>VLOOKUP($A881,'Dim SKU'!$A:$R,18,FALSE)</f>
        <v>0</v>
      </c>
      <c r="G881" s="5">
        <f>$C881*$F881</f>
        <v>0</v>
      </c>
      <c r="H881" s="5">
        <f>$D881*$F881</f>
        <v>0</v>
      </c>
      <c r="I881" s="5">
        <f>$E881*$F881</f>
        <v>0</v>
      </c>
      <c r="J881" s="6">
        <f>VLOOKUP($A881,'Dim SKU'!$A:$R,2,FALSE)</f>
        <v>0</v>
      </c>
      <c r="K881" s="6">
        <f>VLOOKUP($A881,'Dim SKU'!$A:$R,12,FALSE)</f>
        <v>0</v>
      </c>
      <c r="L881" s="7">
        <f>VLOOKUP($A881,'Dim SKU'!$A:$R,14,FALSE)</f>
        <v>0</v>
      </c>
      <c r="M881" s="7">
        <f>YEAR($B881)</f>
        <v>0</v>
      </c>
    </row>
    <row r="882" spans="1:13">
      <c r="A882" t="s">
        <v>181</v>
      </c>
      <c r="B882" s="4">
        <v>44576</v>
      </c>
      <c r="C882">
        <v>10</v>
      </c>
      <c r="D882">
        <v>7</v>
      </c>
      <c r="E882">
        <v>0</v>
      </c>
      <c r="F882" s="5">
        <f>VLOOKUP($A882,'Dim SKU'!$A:$R,18,FALSE)</f>
        <v>0</v>
      </c>
      <c r="G882" s="5">
        <f>$C882*$F882</f>
        <v>0</v>
      </c>
      <c r="H882" s="5">
        <f>$D882*$F882</f>
        <v>0</v>
      </c>
      <c r="I882" s="5">
        <f>$E882*$F882</f>
        <v>0</v>
      </c>
      <c r="J882" s="6">
        <f>VLOOKUP($A882,'Dim SKU'!$A:$R,2,FALSE)</f>
        <v>0</v>
      </c>
      <c r="K882" s="6">
        <f>VLOOKUP($A882,'Dim SKU'!$A:$R,12,FALSE)</f>
        <v>0</v>
      </c>
      <c r="L882" s="7">
        <f>VLOOKUP($A882,'Dim SKU'!$A:$R,14,FALSE)</f>
        <v>0</v>
      </c>
      <c r="M882" s="7">
        <f>YEAR($B882)</f>
        <v>0</v>
      </c>
    </row>
    <row r="883" spans="1:13">
      <c r="A883" t="s">
        <v>182</v>
      </c>
      <c r="B883" s="4">
        <v>44576</v>
      </c>
      <c r="C883">
        <v>7</v>
      </c>
      <c r="D883">
        <v>5</v>
      </c>
      <c r="E883">
        <v>0</v>
      </c>
      <c r="F883" s="5">
        <f>VLOOKUP($A883,'Dim SKU'!$A:$R,18,FALSE)</f>
        <v>0</v>
      </c>
      <c r="G883" s="5">
        <f>$C883*$F883</f>
        <v>0</v>
      </c>
      <c r="H883" s="5">
        <f>$D883*$F883</f>
        <v>0</v>
      </c>
      <c r="I883" s="5">
        <f>$E883*$F883</f>
        <v>0</v>
      </c>
      <c r="J883" s="6">
        <f>VLOOKUP($A883,'Dim SKU'!$A:$R,2,FALSE)</f>
        <v>0</v>
      </c>
      <c r="K883" s="6">
        <f>VLOOKUP($A883,'Dim SKU'!$A:$R,12,FALSE)</f>
        <v>0</v>
      </c>
      <c r="L883" s="7">
        <f>VLOOKUP($A883,'Dim SKU'!$A:$R,14,FALSE)</f>
        <v>0</v>
      </c>
      <c r="M883" s="7">
        <f>YEAR($B883)</f>
        <v>0</v>
      </c>
    </row>
    <row r="884" spans="1:13">
      <c r="A884" t="s">
        <v>183</v>
      </c>
      <c r="B884" s="4">
        <v>44576</v>
      </c>
      <c r="C884">
        <v>12</v>
      </c>
      <c r="D884">
        <v>9</v>
      </c>
      <c r="E884">
        <v>1</v>
      </c>
      <c r="F884" s="5">
        <f>VLOOKUP($A884,'Dim SKU'!$A:$R,18,FALSE)</f>
        <v>0</v>
      </c>
      <c r="G884" s="5">
        <f>$C884*$F884</f>
        <v>0</v>
      </c>
      <c r="H884" s="5">
        <f>$D884*$F884</f>
        <v>0</v>
      </c>
      <c r="I884" s="5">
        <f>$E884*$F884</f>
        <v>0</v>
      </c>
      <c r="J884" s="6">
        <f>VLOOKUP($A884,'Dim SKU'!$A:$R,2,FALSE)</f>
        <v>0</v>
      </c>
      <c r="K884" s="6">
        <f>VLOOKUP($A884,'Dim SKU'!$A:$R,12,FALSE)</f>
        <v>0</v>
      </c>
      <c r="L884" s="7">
        <f>VLOOKUP($A884,'Dim SKU'!$A:$R,14,FALSE)</f>
        <v>0</v>
      </c>
      <c r="M884" s="7">
        <f>YEAR($B884)</f>
        <v>0</v>
      </c>
    </row>
    <row r="885" spans="1:13">
      <c r="A885" t="s">
        <v>184</v>
      </c>
      <c r="B885" s="4">
        <v>44576</v>
      </c>
      <c r="C885">
        <v>8</v>
      </c>
      <c r="D885">
        <v>5</v>
      </c>
      <c r="E885">
        <v>0</v>
      </c>
      <c r="F885" s="5">
        <f>VLOOKUP($A885,'Dim SKU'!$A:$R,18,FALSE)</f>
        <v>0</v>
      </c>
      <c r="G885" s="5">
        <f>$C885*$F885</f>
        <v>0</v>
      </c>
      <c r="H885" s="5">
        <f>$D885*$F885</f>
        <v>0</v>
      </c>
      <c r="I885" s="5">
        <f>$E885*$F885</f>
        <v>0</v>
      </c>
      <c r="J885" s="6">
        <f>VLOOKUP($A885,'Dim SKU'!$A:$R,2,FALSE)</f>
        <v>0</v>
      </c>
      <c r="K885" s="6">
        <f>VLOOKUP($A885,'Dim SKU'!$A:$R,12,FALSE)</f>
        <v>0</v>
      </c>
      <c r="L885" s="7">
        <f>VLOOKUP($A885,'Dim SKU'!$A:$R,14,FALSE)</f>
        <v>0</v>
      </c>
      <c r="M885" s="7">
        <f>YEAR($B885)</f>
        <v>0</v>
      </c>
    </row>
    <row r="886" spans="1:13">
      <c r="A886" t="s">
        <v>185</v>
      </c>
      <c r="B886" s="4">
        <v>44576</v>
      </c>
      <c r="C886">
        <v>5</v>
      </c>
      <c r="D886">
        <v>4</v>
      </c>
      <c r="E886">
        <v>0</v>
      </c>
      <c r="F886" s="5">
        <f>VLOOKUP($A886,'Dim SKU'!$A:$R,18,FALSE)</f>
        <v>0</v>
      </c>
      <c r="G886" s="5">
        <f>$C886*$F886</f>
        <v>0</v>
      </c>
      <c r="H886" s="5">
        <f>$D886*$F886</f>
        <v>0</v>
      </c>
      <c r="I886" s="5">
        <f>$E886*$F886</f>
        <v>0</v>
      </c>
      <c r="J886" s="6">
        <f>VLOOKUP($A886,'Dim SKU'!$A:$R,2,FALSE)</f>
        <v>0</v>
      </c>
      <c r="K886" s="6">
        <f>VLOOKUP($A886,'Dim SKU'!$A:$R,12,FALSE)</f>
        <v>0</v>
      </c>
      <c r="L886" s="7">
        <f>VLOOKUP($A886,'Dim SKU'!$A:$R,14,FALSE)</f>
        <v>0</v>
      </c>
      <c r="M886" s="7">
        <f>YEAR($B886)</f>
        <v>0</v>
      </c>
    </row>
    <row r="887" spans="1:13">
      <c r="A887" t="s">
        <v>186</v>
      </c>
      <c r="B887" s="4">
        <v>44576</v>
      </c>
      <c r="C887">
        <v>8</v>
      </c>
      <c r="D887">
        <v>6</v>
      </c>
      <c r="E887">
        <v>0</v>
      </c>
      <c r="F887" s="5">
        <f>VLOOKUP($A887,'Dim SKU'!$A:$R,18,FALSE)</f>
        <v>0</v>
      </c>
      <c r="G887" s="5">
        <f>$C887*$F887</f>
        <v>0</v>
      </c>
      <c r="H887" s="5">
        <f>$D887*$F887</f>
        <v>0</v>
      </c>
      <c r="I887" s="5">
        <f>$E887*$F887</f>
        <v>0</v>
      </c>
      <c r="J887" s="6">
        <f>VLOOKUP($A887,'Dim SKU'!$A:$R,2,FALSE)</f>
        <v>0</v>
      </c>
      <c r="K887" s="6">
        <f>VLOOKUP($A887,'Dim SKU'!$A:$R,12,FALSE)</f>
        <v>0</v>
      </c>
      <c r="L887" s="7">
        <f>VLOOKUP($A887,'Dim SKU'!$A:$R,14,FALSE)</f>
        <v>0</v>
      </c>
      <c r="M887" s="7">
        <f>YEAR($B887)</f>
        <v>0</v>
      </c>
    </row>
    <row r="888" spans="1:13">
      <c r="A888" t="s">
        <v>187</v>
      </c>
      <c r="B888" s="4">
        <v>44576</v>
      </c>
      <c r="C888">
        <v>5</v>
      </c>
      <c r="D888">
        <v>3</v>
      </c>
      <c r="E888">
        <v>0</v>
      </c>
      <c r="F888" s="5">
        <f>VLOOKUP($A888,'Dim SKU'!$A:$R,18,FALSE)</f>
        <v>0</v>
      </c>
      <c r="G888" s="5">
        <f>$C888*$F888</f>
        <v>0</v>
      </c>
      <c r="H888" s="5">
        <f>$D888*$F888</f>
        <v>0</v>
      </c>
      <c r="I888" s="5">
        <f>$E888*$F888</f>
        <v>0</v>
      </c>
      <c r="J888" s="6">
        <f>VLOOKUP($A888,'Dim SKU'!$A:$R,2,FALSE)</f>
        <v>0</v>
      </c>
      <c r="K888" s="6">
        <f>VLOOKUP($A888,'Dim SKU'!$A:$R,12,FALSE)</f>
        <v>0</v>
      </c>
      <c r="L888" s="7">
        <f>VLOOKUP($A888,'Dim SKU'!$A:$R,14,FALSE)</f>
        <v>0</v>
      </c>
      <c r="M888" s="7">
        <f>YEAR($B888)</f>
        <v>0</v>
      </c>
    </row>
    <row r="889" spans="1:13">
      <c r="A889" t="s">
        <v>188</v>
      </c>
      <c r="B889" s="4">
        <v>44576</v>
      </c>
      <c r="C889">
        <v>3</v>
      </c>
      <c r="D889">
        <v>2</v>
      </c>
      <c r="E889">
        <v>0</v>
      </c>
      <c r="F889" s="5">
        <f>VLOOKUP($A889,'Dim SKU'!$A:$R,18,FALSE)</f>
        <v>0</v>
      </c>
      <c r="G889" s="5">
        <f>$C889*$F889</f>
        <v>0</v>
      </c>
      <c r="H889" s="5">
        <f>$D889*$F889</f>
        <v>0</v>
      </c>
      <c r="I889" s="5">
        <f>$E889*$F889</f>
        <v>0</v>
      </c>
      <c r="J889" s="6">
        <f>VLOOKUP($A889,'Dim SKU'!$A:$R,2,FALSE)</f>
        <v>0</v>
      </c>
      <c r="K889" s="6">
        <f>VLOOKUP($A889,'Dim SKU'!$A:$R,12,FALSE)</f>
        <v>0</v>
      </c>
      <c r="L889" s="7">
        <f>VLOOKUP($A889,'Dim SKU'!$A:$R,14,FALSE)</f>
        <v>0</v>
      </c>
      <c r="M889" s="7">
        <f>YEAR($B889)</f>
        <v>0</v>
      </c>
    </row>
    <row r="890" spans="1:13">
      <c r="A890" t="s">
        <v>189</v>
      </c>
      <c r="B890" s="4">
        <v>44576</v>
      </c>
      <c r="C890">
        <v>4</v>
      </c>
      <c r="D890">
        <v>4</v>
      </c>
      <c r="E890">
        <v>0</v>
      </c>
      <c r="F890" s="5">
        <f>VLOOKUP($A890,'Dim SKU'!$A:$R,18,FALSE)</f>
        <v>0</v>
      </c>
      <c r="G890" s="5">
        <f>$C890*$F890</f>
        <v>0</v>
      </c>
      <c r="H890" s="5">
        <f>$D890*$F890</f>
        <v>0</v>
      </c>
      <c r="I890" s="5">
        <f>$E890*$F890</f>
        <v>0</v>
      </c>
      <c r="J890" s="6">
        <f>VLOOKUP($A890,'Dim SKU'!$A:$R,2,FALSE)</f>
        <v>0</v>
      </c>
      <c r="K890" s="6">
        <f>VLOOKUP($A890,'Dim SKU'!$A:$R,12,FALSE)</f>
        <v>0</v>
      </c>
      <c r="L890" s="7">
        <f>VLOOKUP($A890,'Dim SKU'!$A:$R,14,FALSE)</f>
        <v>0</v>
      </c>
      <c r="M890" s="7">
        <f>YEAR($B890)</f>
        <v>0</v>
      </c>
    </row>
    <row r="891" spans="1:13">
      <c r="A891" t="s">
        <v>190</v>
      </c>
      <c r="B891" s="4">
        <v>44576</v>
      </c>
      <c r="C891">
        <v>3</v>
      </c>
      <c r="D891">
        <v>2</v>
      </c>
      <c r="E891">
        <v>0</v>
      </c>
      <c r="F891" s="5">
        <f>VLOOKUP($A891,'Dim SKU'!$A:$R,18,FALSE)</f>
        <v>0</v>
      </c>
      <c r="G891" s="5">
        <f>$C891*$F891</f>
        <v>0</v>
      </c>
      <c r="H891" s="5">
        <f>$D891*$F891</f>
        <v>0</v>
      </c>
      <c r="I891" s="5">
        <f>$E891*$F891</f>
        <v>0</v>
      </c>
      <c r="J891" s="6">
        <f>VLOOKUP($A891,'Dim SKU'!$A:$R,2,FALSE)</f>
        <v>0</v>
      </c>
      <c r="K891" s="6">
        <f>VLOOKUP($A891,'Dim SKU'!$A:$R,12,FALSE)</f>
        <v>0</v>
      </c>
      <c r="L891" s="7">
        <f>VLOOKUP($A891,'Dim SKU'!$A:$R,14,FALSE)</f>
        <v>0</v>
      </c>
      <c r="M891" s="7">
        <f>YEAR($B891)</f>
        <v>0</v>
      </c>
    </row>
    <row r="892" spans="1:13">
      <c r="A892" t="s">
        <v>191</v>
      </c>
      <c r="B892" s="4">
        <v>44576</v>
      </c>
      <c r="C892">
        <v>2</v>
      </c>
      <c r="D892">
        <v>2</v>
      </c>
      <c r="E892">
        <v>0</v>
      </c>
      <c r="F892" s="5">
        <f>VLOOKUP($A892,'Dim SKU'!$A:$R,18,FALSE)</f>
        <v>0</v>
      </c>
      <c r="G892" s="5">
        <f>$C892*$F892</f>
        <v>0</v>
      </c>
      <c r="H892" s="5">
        <f>$D892*$F892</f>
        <v>0</v>
      </c>
      <c r="I892" s="5">
        <f>$E892*$F892</f>
        <v>0</v>
      </c>
      <c r="J892" s="6">
        <f>VLOOKUP($A892,'Dim SKU'!$A:$R,2,FALSE)</f>
        <v>0</v>
      </c>
      <c r="K892" s="6">
        <f>VLOOKUP($A892,'Dim SKU'!$A:$R,12,FALSE)</f>
        <v>0</v>
      </c>
      <c r="L892" s="7">
        <f>VLOOKUP($A892,'Dim SKU'!$A:$R,14,FALSE)</f>
        <v>0</v>
      </c>
      <c r="M892" s="7">
        <f>YEAR($B892)</f>
        <v>0</v>
      </c>
    </row>
    <row r="893" spans="1:13">
      <c r="A893" t="s">
        <v>192</v>
      </c>
      <c r="B893" s="4">
        <v>44576</v>
      </c>
      <c r="C893">
        <v>7</v>
      </c>
      <c r="D893">
        <v>6</v>
      </c>
      <c r="E893">
        <v>0</v>
      </c>
      <c r="F893" s="5">
        <f>VLOOKUP($A893,'Dim SKU'!$A:$R,18,FALSE)</f>
        <v>0</v>
      </c>
      <c r="G893" s="5">
        <f>$C893*$F893</f>
        <v>0</v>
      </c>
      <c r="H893" s="5">
        <f>$D893*$F893</f>
        <v>0</v>
      </c>
      <c r="I893" s="5">
        <f>$E893*$F893</f>
        <v>0</v>
      </c>
      <c r="J893" s="6">
        <f>VLOOKUP($A893,'Dim SKU'!$A:$R,2,FALSE)</f>
        <v>0</v>
      </c>
      <c r="K893" s="6">
        <f>VLOOKUP($A893,'Dim SKU'!$A:$R,12,FALSE)</f>
        <v>0</v>
      </c>
      <c r="L893" s="7">
        <f>VLOOKUP($A893,'Dim SKU'!$A:$R,14,FALSE)</f>
        <v>0</v>
      </c>
      <c r="M893" s="7">
        <f>YEAR($B893)</f>
        <v>0</v>
      </c>
    </row>
    <row r="894" spans="1:13">
      <c r="A894" t="s">
        <v>193</v>
      </c>
      <c r="B894" s="4">
        <v>44576</v>
      </c>
      <c r="C894">
        <v>4</v>
      </c>
      <c r="D894">
        <v>4</v>
      </c>
      <c r="E894">
        <v>0</v>
      </c>
      <c r="F894" s="5">
        <f>VLOOKUP($A894,'Dim SKU'!$A:$R,18,FALSE)</f>
        <v>0</v>
      </c>
      <c r="G894" s="5">
        <f>$C894*$F894</f>
        <v>0</v>
      </c>
      <c r="H894" s="5">
        <f>$D894*$F894</f>
        <v>0</v>
      </c>
      <c r="I894" s="5">
        <f>$E894*$F894</f>
        <v>0</v>
      </c>
      <c r="J894" s="6">
        <f>VLOOKUP($A894,'Dim SKU'!$A:$R,2,FALSE)</f>
        <v>0</v>
      </c>
      <c r="K894" s="6">
        <f>VLOOKUP($A894,'Dim SKU'!$A:$R,12,FALSE)</f>
        <v>0</v>
      </c>
      <c r="L894" s="7">
        <f>VLOOKUP($A894,'Dim SKU'!$A:$R,14,FALSE)</f>
        <v>0</v>
      </c>
      <c r="M894" s="7">
        <f>YEAR($B894)</f>
        <v>0</v>
      </c>
    </row>
    <row r="895" spans="1:13">
      <c r="A895" t="s">
        <v>194</v>
      </c>
      <c r="B895" s="4">
        <v>44576</v>
      </c>
      <c r="C895">
        <v>3</v>
      </c>
      <c r="D895">
        <v>3</v>
      </c>
      <c r="E895">
        <v>0</v>
      </c>
      <c r="F895" s="5">
        <f>VLOOKUP($A895,'Dim SKU'!$A:$R,18,FALSE)</f>
        <v>0</v>
      </c>
      <c r="G895" s="5">
        <f>$C895*$F895</f>
        <v>0</v>
      </c>
      <c r="H895" s="5">
        <f>$D895*$F895</f>
        <v>0</v>
      </c>
      <c r="I895" s="5">
        <f>$E895*$F895</f>
        <v>0</v>
      </c>
      <c r="J895" s="6">
        <f>VLOOKUP($A895,'Dim SKU'!$A:$R,2,FALSE)</f>
        <v>0</v>
      </c>
      <c r="K895" s="6">
        <f>VLOOKUP($A895,'Dim SKU'!$A:$R,12,FALSE)</f>
        <v>0</v>
      </c>
      <c r="L895" s="7">
        <f>VLOOKUP($A895,'Dim SKU'!$A:$R,14,FALSE)</f>
        <v>0</v>
      </c>
      <c r="M895" s="7">
        <f>YEAR($B895)</f>
        <v>0</v>
      </c>
    </row>
    <row r="896" spans="1:13">
      <c r="A896" t="s">
        <v>195</v>
      </c>
      <c r="B896" s="4">
        <v>44576</v>
      </c>
      <c r="C896">
        <v>10</v>
      </c>
      <c r="D896">
        <v>8</v>
      </c>
      <c r="E896">
        <v>1</v>
      </c>
      <c r="F896" s="5">
        <f>VLOOKUP($A896,'Dim SKU'!$A:$R,18,FALSE)</f>
        <v>0</v>
      </c>
      <c r="G896" s="5">
        <f>$C896*$F896</f>
        <v>0</v>
      </c>
      <c r="H896" s="5">
        <f>$D896*$F896</f>
        <v>0</v>
      </c>
      <c r="I896" s="5">
        <f>$E896*$F896</f>
        <v>0</v>
      </c>
      <c r="J896" s="6">
        <f>VLOOKUP($A896,'Dim SKU'!$A:$R,2,FALSE)</f>
        <v>0</v>
      </c>
      <c r="K896" s="6">
        <f>VLOOKUP($A896,'Dim SKU'!$A:$R,12,FALSE)</f>
        <v>0</v>
      </c>
      <c r="L896" s="7">
        <f>VLOOKUP($A896,'Dim SKU'!$A:$R,14,FALSE)</f>
        <v>0</v>
      </c>
      <c r="M896" s="7">
        <f>YEAR($B896)</f>
        <v>0</v>
      </c>
    </row>
    <row r="897" spans="1:13">
      <c r="A897" t="s">
        <v>196</v>
      </c>
      <c r="B897" s="4">
        <v>44576</v>
      </c>
      <c r="C897">
        <v>6</v>
      </c>
      <c r="D897">
        <v>5</v>
      </c>
      <c r="E897">
        <v>0</v>
      </c>
      <c r="F897" s="5">
        <f>VLOOKUP($A897,'Dim SKU'!$A:$R,18,FALSE)</f>
        <v>0</v>
      </c>
      <c r="G897" s="5">
        <f>$C897*$F897</f>
        <v>0</v>
      </c>
      <c r="H897" s="5">
        <f>$D897*$F897</f>
        <v>0</v>
      </c>
      <c r="I897" s="5">
        <f>$E897*$F897</f>
        <v>0</v>
      </c>
      <c r="J897" s="6">
        <f>VLOOKUP($A897,'Dim SKU'!$A:$R,2,FALSE)</f>
        <v>0</v>
      </c>
      <c r="K897" s="6">
        <f>VLOOKUP($A897,'Dim SKU'!$A:$R,12,FALSE)</f>
        <v>0</v>
      </c>
      <c r="L897" s="7">
        <f>VLOOKUP($A897,'Dim SKU'!$A:$R,14,FALSE)</f>
        <v>0</v>
      </c>
      <c r="M897" s="7">
        <f>YEAR($B897)</f>
        <v>0</v>
      </c>
    </row>
    <row r="898" spans="1:13">
      <c r="A898" t="s">
        <v>197</v>
      </c>
      <c r="B898" s="4">
        <v>44576</v>
      </c>
      <c r="C898">
        <v>4</v>
      </c>
      <c r="D898">
        <v>3</v>
      </c>
      <c r="E898">
        <v>0</v>
      </c>
      <c r="F898" s="5">
        <f>VLOOKUP($A898,'Dim SKU'!$A:$R,18,FALSE)</f>
        <v>0</v>
      </c>
      <c r="G898" s="5">
        <f>$C898*$F898</f>
        <v>0</v>
      </c>
      <c r="H898" s="5">
        <f>$D898*$F898</f>
        <v>0</v>
      </c>
      <c r="I898" s="5">
        <f>$E898*$F898</f>
        <v>0</v>
      </c>
      <c r="J898" s="6">
        <f>VLOOKUP($A898,'Dim SKU'!$A:$R,2,FALSE)</f>
        <v>0</v>
      </c>
      <c r="K898" s="6">
        <f>VLOOKUP($A898,'Dim SKU'!$A:$R,12,FALSE)</f>
        <v>0</v>
      </c>
      <c r="L898" s="7">
        <f>VLOOKUP($A898,'Dim SKU'!$A:$R,14,FALSE)</f>
        <v>0</v>
      </c>
      <c r="M898" s="7">
        <f>YEAR($B898)</f>
        <v>0</v>
      </c>
    </row>
    <row r="899" spans="1:13">
      <c r="A899" t="s">
        <v>198</v>
      </c>
      <c r="B899" s="4">
        <v>44576</v>
      </c>
      <c r="C899">
        <v>12</v>
      </c>
      <c r="D899">
        <v>10</v>
      </c>
      <c r="E899">
        <v>1</v>
      </c>
      <c r="F899" s="5">
        <f>VLOOKUP($A899,'Dim SKU'!$A:$R,18,FALSE)</f>
        <v>0</v>
      </c>
      <c r="G899" s="5">
        <f>$C899*$F899</f>
        <v>0</v>
      </c>
      <c r="H899" s="5">
        <f>$D899*$F899</f>
        <v>0</v>
      </c>
      <c r="I899" s="5">
        <f>$E899*$F899</f>
        <v>0</v>
      </c>
      <c r="J899" s="6">
        <f>VLOOKUP($A899,'Dim SKU'!$A:$R,2,FALSE)</f>
        <v>0</v>
      </c>
      <c r="K899" s="6">
        <f>VLOOKUP($A899,'Dim SKU'!$A:$R,12,FALSE)</f>
        <v>0</v>
      </c>
      <c r="L899" s="7">
        <f>VLOOKUP($A899,'Dim SKU'!$A:$R,14,FALSE)</f>
        <v>0</v>
      </c>
      <c r="M899" s="7">
        <f>YEAR($B899)</f>
        <v>0</v>
      </c>
    </row>
    <row r="900" spans="1:13">
      <c r="A900" t="s">
        <v>199</v>
      </c>
      <c r="B900" s="4">
        <v>44576</v>
      </c>
      <c r="C900">
        <v>7</v>
      </c>
      <c r="D900">
        <v>6</v>
      </c>
      <c r="E900">
        <v>0</v>
      </c>
      <c r="F900" s="5">
        <f>VLOOKUP($A900,'Dim SKU'!$A:$R,18,FALSE)</f>
        <v>0</v>
      </c>
      <c r="G900" s="5">
        <f>$C900*$F900</f>
        <v>0</v>
      </c>
      <c r="H900" s="5">
        <f>$D900*$F900</f>
        <v>0</v>
      </c>
      <c r="I900" s="5">
        <f>$E900*$F900</f>
        <v>0</v>
      </c>
      <c r="J900" s="6">
        <f>VLOOKUP($A900,'Dim SKU'!$A:$R,2,FALSE)</f>
        <v>0</v>
      </c>
      <c r="K900" s="6">
        <f>VLOOKUP($A900,'Dim SKU'!$A:$R,12,FALSE)</f>
        <v>0</v>
      </c>
      <c r="L900" s="7">
        <f>VLOOKUP($A900,'Dim SKU'!$A:$R,14,FALSE)</f>
        <v>0</v>
      </c>
      <c r="M900" s="7">
        <f>YEAR($B900)</f>
        <v>0</v>
      </c>
    </row>
    <row r="901" spans="1:13">
      <c r="A901" t="s">
        <v>200</v>
      </c>
      <c r="B901" s="4">
        <v>44576</v>
      </c>
      <c r="C901">
        <v>5</v>
      </c>
      <c r="D901">
        <v>4</v>
      </c>
      <c r="E901">
        <v>0</v>
      </c>
      <c r="F901" s="5">
        <f>VLOOKUP($A901,'Dim SKU'!$A:$R,18,FALSE)</f>
        <v>0</v>
      </c>
      <c r="G901" s="5">
        <f>$C901*$F901</f>
        <v>0</v>
      </c>
      <c r="H901" s="5">
        <f>$D901*$F901</f>
        <v>0</v>
      </c>
      <c r="I901" s="5">
        <f>$E901*$F901</f>
        <v>0</v>
      </c>
      <c r="J901" s="6">
        <f>VLOOKUP($A901,'Dim SKU'!$A:$R,2,FALSE)</f>
        <v>0</v>
      </c>
      <c r="K901" s="6">
        <f>VLOOKUP($A901,'Dim SKU'!$A:$R,12,FALSE)</f>
        <v>0</v>
      </c>
      <c r="L901" s="7">
        <f>VLOOKUP($A901,'Dim SKU'!$A:$R,14,FALSE)</f>
        <v>0</v>
      </c>
      <c r="M901" s="7">
        <f>YEAR($B901)</f>
        <v>0</v>
      </c>
    </row>
    <row r="902" spans="1:13">
      <c r="A902" t="s">
        <v>201</v>
      </c>
      <c r="B902" s="4">
        <v>44576</v>
      </c>
      <c r="C902">
        <v>12</v>
      </c>
      <c r="D902">
        <v>10</v>
      </c>
      <c r="E902">
        <v>1</v>
      </c>
      <c r="F902" s="5">
        <f>VLOOKUP($A902,'Dim SKU'!$A:$R,18,FALSE)</f>
        <v>0</v>
      </c>
      <c r="G902" s="5">
        <f>$C902*$F902</f>
        <v>0</v>
      </c>
      <c r="H902" s="5">
        <f>$D902*$F902</f>
        <v>0</v>
      </c>
      <c r="I902" s="5">
        <f>$E902*$F902</f>
        <v>0</v>
      </c>
      <c r="J902" s="6">
        <f>VLOOKUP($A902,'Dim SKU'!$A:$R,2,FALSE)</f>
        <v>0</v>
      </c>
      <c r="K902" s="6">
        <f>VLOOKUP($A902,'Dim SKU'!$A:$R,12,FALSE)</f>
        <v>0</v>
      </c>
      <c r="L902" s="7">
        <f>VLOOKUP($A902,'Dim SKU'!$A:$R,14,FALSE)</f>
        <v>0</v>
      </c>
      <c r="M902" s="7">
        <f>YEAR($B902)</f>
        <v>0</v>
      </c>
    </row>
    <row r="903" spans="1:13">
      <c r="A903" t="s">
        <v>202</v>
      </c>
      <c r="B903" s="4">
        <v>44576</v>
      </c>
      <c r="C903">
        <v>7</v>
      </c>
      <c r="D903">
        <v>6</v>
      </c>
      <c r="E903">
        <v>0</v>
      </c>
      <c r="F903" s="5">
        <f>VLOOKUP($A903,'Dim SKU'!$A:$R,18,FALSE)</f>
        <v>0</v>
      </c>
      <c r="G903" s="5">
        <f>$C903*$F903</f>
        <v>0</v>
      </c>
      <c r="H903" s="5">
        <f>$D903*$F903</f>
        <v>0</v>
      </c>
      <c r="I903" s="5">
        <f>$E903*$F903</f>
        <v>0</v>
      </c>
      <c r="J903" s="6">
        <f>VLOOKUP($A903,'Dim SKU'!$A:$R,2,FALSE)</f>
        <v>0</v>
      </c>
      <c r="K903" s="6">
        <f>VLOOKUP($A903,'Dim SKU'!$A:$R,12,FALSE)</f>
        <v>0</v>
      </c>
      <c r="L903" s="7">
        <f>VLOOKUP($A903,'Dim SKU'!$A:$R,14,FALSE)</f>
        <v>0</v>
      </c>
      <c r="M903" s="7">
        <f>YEAR($B903)</f>
        <v>0</v>
      </c>
    </row>
    <row r="904" spans="1:13">
      <c r="A904" t="s">
        <v>203</v>
      </c>
      <c r="B904" s="4">
        <v>44576</v>
      </c>
      <c r="C904">
        <v>5</v>
      </c>
      <c r="D904">
        <v>4</v>
      </c>
      <c r="E904">
        <v>0</v>
      </c>
      <c r="F904" s="5">
        <f>VLOOKUP($A904,'Dim SKU'!$A:$R,18,FALSE)</f>
        <v>0</v>
      </c>
      <c r="G904" s="5">
        <f>$C904*$F904</f>
        <v>0</v>
      </c>
      <c r="H904" s="5">
        <f>$D904*$F904</f>
        <v>0</v>
      </c>
      <c r="I904" s="5">
        <f>$E904*$F904</f>
        <v>0</v>
      </c>
      <c r="J904" s="6">
        <f>VLOOKUP($A904,'Dim SKU'!$A:$R,2,FALSE)</f>
        <v>0</v>
      </c>
      <c r="K904" s="6">
        <f>VLOOKUP($A904,'Dim SKU'!$A:$R,12,FALSE)</f>
        <v>0</v>
      </c>
      <c r="L904" s="7">
        <f>VLOOKUP($A904,'Dim SKU'!$A:$R,14,FALSE)</f>
        <v>0</v>
      </c>
      <c r="M904" s="7">
        <f>YEAR($B904)</f>
        <v>0</v>
      </c>
    </row>
    <row r="905" spans="1:13">
      <c r="A905" t="s">
        <v>204</v>
      </c>
      <c r="B905" s="4">
        <v>44576</v>
      </c>
      <c r="C905">
        <v>10</v>
      </c>
      <c r="D905">
        <v>8</v>
      </c>
      <c r="E905">
        <v>0</v>
      </c>
      <c r="F905" s="5">
        <f>VLOOKUP($A905,'Dim SKU'!$A:$R,18,FALSE)</f>
        <v>0</v>
      </c>
      <c r="G905" s="5">
        <f>$C905*$F905</f>
        <v>0</v>
      </c>
      <c r="H905" s="5">
        <f>$D905*$F905</f>
        <v>0</v>
      </c>
      <c r="I905" s="5">
        <f>$E905*$F905</f>
        <v>0</v>
      </c>
      <c r="J905" s="6">
        <f>VLOOKUP($A905,'Dim SKU'!$A:$R,2,FALSE)</f>
        <v>0</v>
      </c>
      <c r="K905" s="6">
        <f>VLOOKUP($A905,'Dim SKU'!$A:$R,12,FALSE)</f>
        <v>0</v>
      </c>
      <c r="L905" s="7">
        <f>VLOOKUP($A905,'Dim SKU'!$A:$R,14,FALSE)</f>
        <v>0</v>
      </c>
      <c r="M905" s="7">
        <f>YEAR($B905)</f>
        <v>0</v>
      </c>
    </row>
    <row r="906" spans="1:13">
      <c r="A906" t="s">
        <v>205</v>
      </c>
      <c r="B906" s="4">
        <v>44576</v>
      </c>
      <c r="C906">
        <v>6</v>
      </c>
      <c r="D906">
        <v>5</v>
      </c>
      <c r="E906">
        <v>0</v>
      </c>
      <c r="F906" s="5">
        <f>VLOOKUP($A906,'Dim SKU'!$A:$R,18,FALSE)</f>
        <v>0</v>
      </c>
      <c r="G906" s="5">
        <f>$C906*$F906</f>
        <v>0</v>
      </c>
      <c r="H906" s="5">
        <f>$D906*$F906</f>
        <v>0</v>
      </c>
      <c r="I906" s="5">
        <f>$E906*$F906</f>
        <v>0</v>
      </c>
      <c r="J906" s="6">
        <f>VLOOKUP($A906,'Dim SKU'!$A:$R,2,FALSE)</f>
        <v>0</v>
      </c>
      <c r="K906" s="6">
        <f>VLOOKUP($A906,'Dim SKU'!$A:$R,12,FALSE)</f>
        <v>0</v>
      </c>
      <c r="L906" s="7">
        <f>VLOOKUP($A906,'Dim SKU'!$A:$R,14,FALSE)</f>
        <v>0</v>
      </c>
      <c r="M906" s="7">
        <f>YEAR($B906)</f>
        <v>0</v>
      </c>
    </row>
    <row r="907" spans="1:13">
      <c r="A907" t="s">
        <v>206</v>
      </c>
      <c r="B907" s="4">
        <v>44576</v>
      </c>
      <c r="C907">
        <v>4</v>
      </c>
      <c r="D907">
        <v>3</v>
      </c>
      <c r="E907">
        <v>0</v>
      </c>
      <c r="F907" s="5">
        <f>VLOOKUP($A907,'Dim SKU'!$A:$R,18,FALSE)</f>
        <v>0</v>
      </c>
      <c r="G907" s="5">
        <f>$C907*$F907</f>
        <v>0</v>
      </c>
      <c r="H907" s="5">
        <f>$D907*$F907</f>
        <v>0</v>
      </c>
      <c r="I907" s="5">
        <f>$E907*$F907</f>
        <v>0</v>
      </c>
      <c r="J907" s="6">
        <f>VLOOKUP($A907,'Dim SKU'!$A:$R,2,FALSE)</f>
        <v>0</v>
      </c>
      <c r="K907" s="6">
        <f>VLOOKUP($A907,'Dim SKU'!$A:$R,12,FALSE)</f>
        <v>0</v>
      </c>
      <c r="L907" s="7">
        <f>VLOOKUP($A907,'Dim SKU'!$A:$R,14,FALSE)</f>
        <v>0</v>
      </c>
      <c r="M907" s="7">
        <f>YEAR($B907)</f>
        <v>0</v>
      </c>
    </row>
    <row r="908" spans="1:13">
      <c r="A908" t="s">
        <v>207</v>
      </c>
      <c r="B908" s="4">
        <v>44576</v>
      </c>
      <c r="C908">
        <v>7</v>
      </c>
      <c r="D908">
        <v>6</v>
      </c>
      <c r="E908">
        <v>0</v>
      </c>
      <c r="F908" s="5">
        <f>VLOOKUP($A908,'Dim SKU'!$A:$R,18,FALSE)</f>
        <v>0</v>
      </c>
      <c r="G908" s="5">
        <f>$C908*$F908</f>
        <v>0</v>
      </c>
      <c r="H908" s="5">
        <f>$D908*$F908</f>
        <v>0</v>
      </c>
      <c r="I908" s="5">
        <f>$E908*$F908</f>
        <v>0</v>
      </c>
      <c r="J908" s="6">
        <f>VLOOKUP($A908,'Dim SKU'!$A:$R,2,FALSE)</f>
        <v>0</v>
      </c>
      <c r="K908" s="6">
        <f>VLOOKUP($A908,'Dim SKU'!$A:$R,12,FALSE)</f>
        <v>0</v>
      </c>
      <c r="L908" s="7">
        <f>VLOOKUP($A908,'Dim SKU'!$A:$R,14,FALSE)</f>
        <v>0</v>
      </c>
      <c r="M908" s="7">
        <f>YEAR($B908)</f>
        <v>0</v>
      </c>
    </row>
    <row r="909" spans="1:13">
      <c r="A909" t="s">
        <v>208</v>
      </c>
      <c r="B909" s="4">
        <v>44576</v>
      </c>
      <c r="C909">
        <v>4</v>
      </c>
      <c r="D909">
        <v>4</v>
      </c>
      <c r="E909">
        <v>0</v>
      </c>
      <c r="F909" s="5">
        <f>VLOOKUP($A909,'Dim SKU'!$A:$R,18,FALSE)</f>
        <v>0</v>
      </c>
      <c r="G909" s="5">
        <f>$C909*$F909</f>
        <v>0</v>
      </c>
      <c r="H909" s="5">
        <f>$D909*$F909</f>
        <v>0</v>
      </c>
      <c r="I909" s="5">
        <f>$E909*$F909</f>
        <v>0</v>
      </c>
      <c r="J909" s="6">
        <f>VLOOKUP($A909,'Dim SKU'!$A:$R,2,FALSE)</f>
        <v>0</v>
      </c>
      <c r="K909" s="6">
        <f>VLOOKUP($A909,'Dim SKU'!$A:$R,12,FALSE)</f>
        <v>0</v>
      </c>
      <c r="L909" s="7">
        <f>VLOOKUP($A909,'Dim SKU'!$A:$R,14,FALSE)</f>
        <v>0</v>
      </c>
      <c r="M909" s="7">
        <f>YEAR($B909)</f>
        <v>0</v>
      </c>
    </row>
    <row r="910" spans="1:13">
      <c r="A910" t="s">
        <v>209</v>
      </c>
      <c r="B910" s="4">
        <v>44576</v>
      </c>
      <c r="C910">
        <v>3</v>
      </c>
      <c r="D910">
        <v>2</v>
      </c>
      <c r="E910">
        <v>0</v>
      </c>
      <c r="F910" s="5">
        <f>VLOOKUP($A910,'Dim SKU'!$A:$R,18,FALSE)</f>
        <v>0</v>
      </c>
      <c r="G910" s="5">
        <f>$C910*$F910</f>
        <v>0</v>
      </c>
      <c r="H910" s="5">
        <f>$D910*$F910</f>
        <v>0</v>
      </c>
      <c r="I910" s="5">
        <f>$E910*$F910</f>
        <v>0</v>
      </c>
      <c r="J910" s="6">
        <f>VLOOKUP($A910,'Dim SKU'!$A:$R,2,FALSE)</f>
        <v>0</v>
      </c>
      <c r="K910" s="6">
        <f>VLOOKUP($A910,'Dim SKU'!$A:$R,12,FALSE)</f>
        <v>0</v>
      </c>
      <c r="L910" s="7">
        <f>VLOOKUP($A910,'Dim SKU'!$A:$R,14,FALSE)</f>
        <v>0</v>
      </c>
      <c r="M910" s="7">
        <f>YEAR($B910)</f>
        <v>0</v>
      </c>
    </row>
    <row r="911" spans="1:13">
      <c r="A911" t="s">
        <v>210</v>
      </c>
      <c r="B911" s="4">
        <v>44576</v>
      </c>
      <c r="C911">
        <v>4</v>
      </c>
      <c r="D911">
        <v>4</v>
      </c>
      <c r="E911">
        <v>0</v>
      </c>
      <c r="F911" s="5">
        <f>VLOOKUP($A911,'Dim SKU'!$A:$R,18,FALSE)</f>
        <v>0</v>
      </c>
      <c r="G911" s="5">
        <f>$C911*$F911</f>
        <v>0</v>
      </c>
      <c r="H911" s="5">
        <f>$D911*$F911</f>
        <v>0</v>
      </c>
      <c r="I911" s="5">
        <f>$E911*$F911</f>
        <v>0</v>
      </c>
      <c r="J911" s="6">
        <f>VLOOKUP($A911,'Dim SKU'!$A:$R,2,FALSE)</f>
        <v>0</v>
      </c>
      <c r="K911" s="6">
        <f>VLOOKUP($A911,'Dim SKU'!$A:$R,12,FALSE)</f>
        <v>0</v>
      </c>
      <c r="L911" s="7">
        <f>VLOOKUP($A911,'Dim SKU'!$A:$R,14,FALSE)</f>
        <v>0</v>
      </c>
      <c r="M911" s="7">
        <f>YEAR($B911)</f>
        <v>0</v>
      </c>
    </row>
    <row r="912" spans="1:13">
      <c r="A912" t="s">
        <v>211</v>
      </c>
      <c r="B912" s="4">
        <v>44576</v>
      </c>
      <c r="C912">
        <v>3</v>
      </c>
      <c r="D912">
        <v>2</v>
      </c>
      <c r="E912">
        <v>0</v>
      </c>
      <c r="F912" s="5">
        <f>VLOOKUP($A912,'Dim SKU'!$A:$R,18,FALSE)</f>
        <v>0</v>
      </c>
      <c r="G912" s="5">
        <f>$C912*$F912</f>
        <v>0</v>
      </c>
      <c r="H912" s="5">
        <f>$D912*$F912</f>
        <v>0</v>
      </c>
      <c r="I912" s="5">
        <f>$E912*$F912</f>
        <v>0</v>
      </c>
      <c r="J912" s="6">
        <f>VLOOKUP($A912,'Dim SKU'!$A:$R,2,FALSE)</f>
        <v>0</v>
      </c>
      <c r="K912" s="6">
        <f>VLOOKUP($A912,'Dim SKU'!$A:$R,12,FALSE)</f>
        <v>0</v>
      </c>
      <c r="L912" s="7">
        <f>VLOOKUP($A912,'Dim SKU'!$A:$R,14,FALSE)</f>
        <v>0</v>
      </c>
      <c r="M912" s="7">
        <f>YEAR($B912)</f>
        <v>0</v>
      </c>
    </row>
    <row r="913" spans="1:13">
      <c r="A913" t="s">
        <v>212</v>
      </c>
      <c r="B913" s="4">
        <v>44576</v>
      </c>
      <c r="C913">
        <v>2</v>
      </c>
      <c r="D913">
        <v>2</v>
      </c>
      <c r="E913">
        <v>0</v>
      </c>
      <c r="F913" s="5">
        <f>VLOOKUP($A913,'Dim SKU'!$A:$R,18,FALSE)</f>
        <v>0</v>
      </c>
      <c r="G913" s="5">
        <f>$C913*$F913</f>
        <v>0</v>
      </c>
      <c r="H913" s="5">
        <f>$D913*$F913</f>
        <v>0</v>
      </c>
      <c r="I913" s="5">
        <f>$E913*$F913</f>
        <v>0</v>
      </c>
      <c r="J913" s="6">
        <f>VLOOKUP($A913,'Dim SKU'!$A:$R,2,FALSE)</f>
        <v>0</v>
      </c>
      <c r="K913" s="6">
        <f>VLOOKUP($A913,'Dim SKU'!$A:$R,12,FALSE)</f>
        <v>0</v>
      </c>
      <c r="L913" s="7">
        <f>VLOOKUP($A913,'Dim SKU'!$A:$R,14,FALSE)</f>
        <v>0</v>
      </c>
      <c r="M913" s="7">
        <f>YEAR($B913)</f>
        <v>0</v>
      </c>
    </row>
    <row r="914" spans="1:13">
      <c r="A914" t="s">
        <v>213</v>
      </c>
      <c r="B914" s="4">
        <v>44576</v>
      </c>
      <c r="C914">
        <v>6</v>
      </c>
      <c r="D914">
        <v>5</v>
      </c>
      <c r="E914">
        <v>0</v>
      </c>
      <c r="F914" s="5">
        <f>VLOOKUP($A914,'Dim SKU'!$A:$R,18,FALSE)</f>
        <v>0</v>
      </c>
      <c r="G914" s="5">
        <f>$C914*$F914</f>
        <v>0</v>
      </c>
      <c r="H914" s="5">
        <f>$D914*$F914</f>
        <v>0</v>
      </c>
      <c r="I914" s="5">
        <f>$E914*$F914</f>
        <v>0</v>
      </c>
      <c r="J914" s="6">
        <f>VLOOKUP($A914,'Dim SKU'!$A:$R,2,FALSE)</f>
        <v>0</v>
      </c>
      <c r="K914" s="6">
        <f>VLOOKUP($A914,'Dim SKU'!$A:$R,12,FALSE)</f>
        <v>0</v>
      </c>
      <c r="L914" s="7">
        <f>VLOOKUP($A914,'Dim SKU'!$A:$R,14,FALSE)</f>
        <v>0</v>
      </c>
      <c r="M914" s="7">
        <f>YEAR($B914)</f>
        <v>0</v>
      </c>
    </row>
    <row r="915" spans="1:13">
      <c r="A915" t="s">
        <v>214</v>
      </c>
      <c r="B915" s="4">
        <v>44576</v>
      </c>
      <c r="C915">
        <v>4</v>
      </c>
      <c r="D915">
        <v>3</v>
      </c>
      <c r="E915">
        <v>0</v>
      </c>
      <c r="F915" s="5">
        <f>VLOOKUP($A915,'Dim SKU'!$A:$R,18,FALSE)</f>
        <v>0</v>
      </c>
      <c r="G915" s="5">
        <f>$C915*$F915</f>
        <v>0</v>
      </c>
      <c r="H915" s="5">
        <f>$D915*$F915</f>
        <v>0</v>
      </c>
      <c r="I915" s="5">
        <f>$E915*$F915</f>
        <v>0</v>
      </c>
      <c r="J915" s="6">
        <f>VLOOKUP($A915,'Dim SKU'!$A:$R,2,FALSE)</f>
        <v>0</v>
      </c>
      <c r="K915" s="6">
        <f>VLOOKUP($A915,'Dim SKU'!$A:$R,12,FALSE)</f>
        <v>0</v>
      </c>
      <c r="L915" s="7">
        <f>VLOOKUP($A915,'Dim SKU'!$A:$R,14,FALSE)</f>
        <v>0</v>
      </c>
      <c r="M915" s="7">
        <f>YEAR($B915)</f>
        <v>0</v>
      </c>
    </row>
    <row r="916" spans="1:13">
      <c r="A916" t="s">
        <v>215</v>
      </c>
      <c r="B916" s="4">
        <v>44576</v>
      </c>
      <c r="C916">
        <v>2</v>
      </c>
      <c r="D916">
        <v>2</v>
      </c>
      <c r="E916">
        <v>0</v>
      </c>
      <c r="F916" s="5">
        <f>VLOOKUP($A916,'Dim SKU'!$A:$R,18,FALSE)</f>
        <v>0</v>
      </c>
      <c r="G916" s="5">
        <f>$C916*$F916</f>
        <v>0</v>
      </c>
      <c r="H916" s="5">
        <f>$D916*$F916</f>
        <v>0</v>
      </c>
      <c r="I916" s="5">
        <f>$E916*$F916</f>
        <v>0</v>
      </c>
      <c r="J916" s="6">
        <f>VLOOKUP($A916,'Dim SKU'!$A:$R,2,FALSE)</f>
        <v>0</v>
      </c>
      <c r="K916" s="6">
        <f>VLOOKUP($A916,'Dim SKU'!$A:$R,12,FALSE)</f>
        <v>0</v>
      </c>
      <c r="L916" s="7">
        <f>VLOOKUP($A916,'Dim SKU'!$A:$R,14,FALSE)</f>
        <v>0</v>
      </c>
      <c r="M916" s="7">
        <f>YEAR($B916)</f>
        <v>0</v>
      </c>
    </row>
    <row r="917" spans="1:13">
      <c r="A917" t="s">
        <v>216</v>
      </c>
      <c r="B917" s="4">
        <v>44576</v>
      </c>
      <c r="C917">
        <v>9</v>
      </c>
      <c r="D917">
        <v>8</v>
      </c>
      <c r="E917">
        <v>0</v>
      </c>
      <c r="F917" s="5">
        <f>VLOOKUP($A917,'Dim SKU'!$A:$R,18,FALSE)</f>
        <v>0</v>
      </c>
      <c r="G917" s="5">
        <f>$C917*$F917</f>
        <v>0</v>
      </c>
      <c r="H917" s="5">
        <f>$D917*$F917</f>
        <v>0</v>
      </c>
      <c r="I917" s="5">
        <f>$E917*$F917</f>
        <v>0</v>
      </c>
      <c r="J917" s="6">
        <f>VLOOKUP($A917,'Dim SKU'!$A:$R,2,FALSE)</f>
        <v>0</v>
      </c>
      <c r="K917" s="6">
        <f>VLOOKUP($A917,'Dim SKU'!$A:$R,12,FALSE)</f>
        <v>0</v>
      </c>
      <c r="L917" s="7">
        <f>VLOOKUP($A917,'Dim SKU'!$A:$R,14,FALSE)</f>
        <v>0</v>
      </c>
      <c r="M917" s="7">
        <f>YEAR($B917)</f>
        <v>0</v>
      </c>
    </row>
    <row r="918" spans="1:13">
      <c r="A918" t="s">
        <v>217</v>
      </c>
      <c r="B918" s="4">
        <v>44576</v>
      </c>
      <c r="C918">
        <v>6</v>
      </c>
      <c r="D918">
        <v>5</v>
      </c>
      <c r="E918">
        <v>0</v>
      </c>
      <c r="F918" s="5">
        <f>VLOOKUP($A918,'Dim SKU'!$A:$R,18,FALSE)</f>
        <v>0</v>
      </c>
      <c r="G918" s="5">
        <f>$C918*$F918</f>
        <v>0</v>
      </c>
      <c r="H918" s="5">
        <f>$D918*$F918</f>
        <v>0</v>
      </c>
      <c r="I918" s="5">
        <f>$E918*$F918</f>
        <v>0</v>
      </c>
      <c r="J918" s="6">
        <f>VLOOKUP($A918,'Dim SKU'!$A:$R,2,FALSE)</f>
        <v>0</v>
      </c>
      <c r="K918" s="6">
        <f>VLOOKUP($A918,'Dim SKU'!$A:$R,12,FALSE)</f>
        <v>0</v>
      </c>
      <c r="L918" s="7">
        <f>VLOOKUP($A918,'Dim SKU'!$A:$R,14,FALSE)</f>
        <v>0</v>
      </c>
      <c r="M918" s="7">
        <f>YEAR($B918)</f>
        <v>0</v>
      </c>
    </row>
    <row r="919" spans="1:13">
      <c r="A919" t="s">
        <v>218</v>
      </c>
      <c r="B919" s="4">
        <v>44576</v>
      </c>
      <c r="C919">
        <v>4</v>
      </c>
      <c r="D919">
        <v>3</v>
      </c>
      <c r="E919">
        <v>0</v>
      </c>
      <c r="F919" s="5">
        <f>VLOOKUP($A919,'Dim SKU'!$A:$R,18,FALSE)</f>
        <v>0</v>
      </c>
      <c r="G919" s="5">
        <f>$C919*$F919</f>
        <v>0</v>
      </c>
      <c r="H919" s="5">
        <f>$D919*$F919</f>
        <v>0</v>
      </c>
      <c r="I919" s="5">
        <f>$E919*$F919</f>
        <v>0</v>
      </c>
      <c r="J919" s="6">
        <f>VLOOKUP($A919,'Dim SKU'!$A:$R,2,FALSE)</f>
        <v>0</v>
      </c>
      <c r="K919" s="6">
        <f>VLOOKUP($A919,'Dim SKU'!$A:$R,12,FALSE)</f>
        <v>0</v>
      </c>
      <c r="L919" s="7">
        <f>VLOOKUP($A919,'Dim SKU'!$A:$R,14,FALSE)</f>
        <v>0</v>
      </c>
      <c r="M919" s="7">
        <f>YEAR($B919)</f>
        <v>0</v>
      </c>
    </row>
    <row r="920" spans="1:13">
      <c r="A920" t="s">
        <v>219</v>
      </c>
      <c r="B920" s="4">
        <v>44576</v>
      </c>
      <c r="C920">
        <v>13</v>
      </c>
      <c r="D920">
        <v>11</v>
      </c>
      <c r="E920">
        <v>1</v>
      </c>
      <c r="F920" s="5">
        <f>VLOOKUP($A920,'Dim SKU'!$A:$R,18,FALSE)</f>
        <v>0</v>
      </c>
      <c r="G920" s="5">
        <f>$C920*$F920</f>
        <v>0</v>
      </c>
      <c r="H920" s="5">
        <f>$D920*$F920</f>
        <v>0</v>
      </c>
      <c r="I920" s="5">
        <f>$E920*$F920</f>
        <v>0</v>
      </c>
      <c r="J920" s="6">
        <f>VLOOKUP($A920,'Dim SKU'!$A:$R,2,FALSE)</f>
        <v>0</v>
      </c>
      <c r="K920" s="6">
        <f>VLOOKUP($A920,'Dim SKU'!$A:$R,12,FALSE)</f>
        <v>0</v>
      </c>
      <c r="L920" s="7">
        <f>VLOOKUP($A920,'Dim SKU'!$A:$R,14,FALSE)</f>
        <v>0</v>
      </c>
      <c r="M920" s="7">
        <f>YEAR($B920)</f>
        <v>0</v>
      </c>
    </row>
    <row r="921" spans="1:13">
      <c r="A921" t="s">
        <v>220</v>
      </c>
      <c r="B921" s="4">
        <v>44576</v>
      </c>
      <c r="C921">
        <v>8</v>
      </c>
      <c r="D921">
        <v>6</v>
      </c>
      <c r="E921">
        <v>0</v>
      </c>
      <c r="F921" s="5">
        <f>VLOOKUP($A921,'Dim SKU'!$A:$R,18,FALSE)</f>
        <v>0</v>
      </c>
      <c r="G921" s="5">
        <f>$C921*$F921</f>
        <v>0</v>
      </c>
      <c r="H921" s="5">
        <f>$D921*$F921</f>
        <v>0</v>
      </c>
      <c r="I921" s="5">
        <f>$E921*$F921</f>
        <v>0</v>
      </c>
      <c r="J921" s="6">
        <f>VLOOKUP($A921,'Dim SKU'!$A:$R,2,FALSE)</f>
        <v>0</v>
      </c>
      <c r="K921" s="6">
        <f>VLOOKUP($A921,'Dim SKU'!$A:$R,12,FALSE)</f>
        <v>0</v>
      </c>
      <c r="L921" s="7">
        <f>VLOOKUP($A921,'Dim SKU'!$A:$R,14,FALSE)</f>
        <v>0</v>
      </c>
      <c r="M921" s="7">
        <f>YEAR($B921)</f>
        <v>0</v>
      </c>
    </row>
    <row r="922" spans="1:13">
      <c r="A922" t="s">
        <v>221</v>
      </c>
      <c r="B922" s="4">
        <v>44576</v>
      </c>
      <c r="C922">
        <v>5</v>
      </c>
      <c r="D922">
        <v>4</v>
      </c>
      <c r="E922">
        <v>0</v>
      </c>
      <c r="F922" s="5">
        <f>VLOOKUP($A922,'Dim SKU'!$A:$R,18,FALSE)</f>
        <v>0</v>
      </c>
      <c r="G922" s="5">
        <f>$C922*$F922</f>
        <v>0</v>
      </c>
      <c r="H922" s="5">
        <f>$D922*$F922</f>
        <v>0</v>
      </c>
      <c r="I922" s="5">
        <f>$E922*$F922</f>
        <v>0</v>
      </c>
      <c r="J922" s="6">
        <f>VLOOKUP($A922,'Dim SKU'!$A:$R,2,FALSE)</f>
        <v>0</v>
      </c>
      <c r="K922" s="6">
        <f>VLOOKUP($A922,'Dim SKU'!$A:$R,12,FALSE)</f>
        <v>0</v>
      </c>
      <c r="L922" s="7">
        <f>VLOOKUP($A922,'Dim SKU'!$A:$R,14,FALSE)</f>
        <v>0</v>
      </c>
      <c r="M922" s="7">
        <f>YEAR($B922)</f>
        <v>0</v>
      </c>
    </row>
    <row r="923" spans="1:13">
      <c r="A923" t="s">
        <v>222</v>
      </c>
      <c r="B923" s="4">
        <v>44576</v>
      </c>
      <c r="C923">
        <v>15</v>
      </c>
      <c r="D923">
        <v>13</v>
      </c>
      <c r="E923">
        <v>1</v>
      </c>
      <c r="F923" s="5">
        <f>VLOOKUP($A923,'Dim SKU'!$A:$R,18,FALSE)</f>
        <v>0</v>
      </c>
      <c r="G923" s="5">
        <f>$C923*$F923</f>
        <v>0</v>
      </c>
      <c r="H923" s="5">
        <f>$D923*$F923</f>
        <v>0</v>
      </c>
      <c r="I923" s="5">
        <f>$E923*$F923</f>
        <v>0</v>
      </c>
      <c r="J923" s="6">
        <f>VLOOKUP($A923,'Dim SKU'!$A:$R,2,FALSE)</f>
        <v>0</v>
      </c>
      <c r="K923" s="6">
        <f>VLOOKUP($A923,'Dim SKU'!$A:$R,12,FALSE)</f>
        <v>0</v>
      </c>
      <c r="L923" s="7">
        <f>VLOOKUP($A923,'Dim SKU'!$A:$R,14,FALSE)</f>
        <v>0</v>
      </c>
      <c r="M923" s="7">
        <f>YEAR($B923)</f>
        <v>0</v>
      </c>
    </row>
    <row r="924" spans="1:13">
      <c r="A924" t="s">
        <v>223</v>
      </c>
      <c r="B924" s="4">
        <v>44576</v>
      </c>
      <c r="C924">
        <v>9</v>
      </c>
      <c r="D924">
        <v>7</v>
      </c>
      <c r="E924">
        <v>0</v>
      </c>
      <c r="F924" s="5">
        <f>VLOOKUP($A924,'Dim SKU'!$A:$R,18,FALSE)</f>
        <v>0</v>
      </c>
      <c r="G924" s="5">
        <f>$C924*$F924</f>
        <v>0</v>
      </c>
      <c r="H924" s="5">
        <f>$D924*$F924</f>
        <v>0</v>
      </c>
      <c r="I924" s="5">
        <f>$E924*$F924</f>
        <v>0</v>
      </c>
      <c r="J924" s="6">
        <f>VLOOKUP($A924,'Dim SKU'!$A:$R,2,FALSE)</f>
        <v>0</v>
      </c>
      <c r="K924" s="6">
        <f>VLOOKUP($A924,'Dim SKU'!$A:$R,12,FALSE)</f>
        <v>0</v>
      </c>
      <c r="L924" s="7">
        <f>VLOOKUP($A924,'Dim SKU'!$A:$R,14,FALSE)</f>
        <v>0</v>
      </c>
      <c r="M924" s="7">
        <f>YEAR($B924)</f>
        <v>0</v>
      </c>
    </row>
    <row r="925" spans="1:13">
      <c r="A925" t="s">
        <v>224</v>
      </c>
      <c r="B925" s="4">
        <v>44576</v>
      </c>
      <c r="C925">
        <v>6</v>
      </c>
      <c r="D925">
        <v>5</v>
      </c>
      <c r="E925">
        <v>0</v>
      </c>
      <c r="F925" s="5">
        <f>VLOOKUP($A925,'Dim SKU'!$A:$R,18,FALSE)</f>
        <v>0</v>
      </c>
      <c r="G925" s="5">
        <f>$C925*$F925</f>
        <v>0</v>
      </c>
      <c r="H925" s="5">
        <f>$D925*$F925</f>
        <v>0</v>
      </c>
      <c r="I925" s="5">
        <f>$E925*$F925</f>
        <v>0</v>
      </c>
      <c r="J925" s="6">
        <f>VLOOKUP($A925,'Dim SKU'!$A:$R,2,FALSE)</f>
        <v>0</v>
      </c>
      <c r="K925" s="6">
        <f>VLOOKUP($A925,'Dim SKU'!$A:$R,12,FALSE)</f>
        <v>0</v>
      </c>
      <c r="L925" s="7">
        <f>VLOOKUP($A925,'Dim SKU'!$A:$R,14,FALSE)</f>
        <v>0</v>
      </c>
      <c r="M925" s="7">
        <f>YEAR($B925)</f>
        <v>0</v>
      </c>
    </row>
    <row r="926" spans="1:13">
      <c r="A926" t="s">
        <v>225</v>
      </c>
      <c r="B926" s="4">
        <v>44576</v>
      </c>
      <c r="C926">
        <v>15</v>
      </c>
      <c r="D926">
        <v>12</v>
      </c>
      <c r="E926">
        <v>1</v>
      </c>
      <c r="F926" s="5">
        <f>VLOOKUP($A926,'Dim SKU'!$A:$R,18,FALSE)</f>
        <v>0</v>
      </c>
      <c r="G926" s="5">
        <f>$C926*$F926</f>
        <v>0</v>
      </c>
      <c r="H926" s="5">
        <f>$D926*$F926</f>
        <v>0</v>
      </c>
      <c r="I926" s="5">
        <f>$E926*$F926</f>
        <v>0</v>
      </c>
      <c r="J926" s="6">
        <f>VLOOKUP($A926,'Dim SKU'!$A:$R,2,FALSE)</f>
        <v>0</v>
      </c>
      <c r="K926" s="6">
        <f>VLOOKUP($A926,'Dim SKU'!$A:$R,12,FALSE)</f>
        <v>0</v>
      </c>
      <c r="L926" s="7">
        <f>VLOOKUP($A926,'Dim SKU'!$A:$R,14,FALSE)</f>
        <v>0</v>
      </c>
      <c r="M926" s="7">
        <f>YEAR($B926)</f>
        <v>0</v>
      </c>
    </row>
    <row r="927" spans="1:13">
      <c r="A927" t="s">
        <v>226</v>
      </c>
      <c r="B927" s="4">
        <v>44576</v>
      </c>
      <c r="C927">
        <v>9</v>
      </c>
      <c r="D927">
        <v>7</v>
      </c>
      <c r="E927">
        <v>0</v>
      </c>
      <c r="F927" s="5">
        <f>VLOOKUP($A927,'Dim SKU'!$A:$R,18,FALSE)</f>
        <v>0</v>
      </c>
      <c r="G927" s="5">
        <f>$C927*$F927</f>
        <v>0</v>
      </c>
      <c r="H927" s="5">
        <f>$D927*$F927</f>
        <v>0</v>
      </c>
      <c r="I927" s="5">
        <f>$E927*$F927</f>
        <v>0</v>
      </c>
      <c r="J927" s="6">
        <f>VLOOKUP($A927,'Dim SKU'!$A:$R,2,FALSE)</f>
        <v>0</v>
      </c>
      <c r="K927" s="6">
        <f>VLOOKUP($A927,'Dim SKU'!$A:$R,12,FALSE)</f>
        <v>0</v>
      </c>
      <c r="L927" s="7">
        <f>VLOOKUP($A927,'Dim SKU'!$A:$R,14,FALSE)</f>
        <v>0</v>
      </c>
      <c r="M927" s="7">
        <f>YEAR($B927)</f>
        <v>0</v>
      </c>
    </row>
    <row r="928" spans="1:13">
      <c r="A928" t="s">
        <v>227</v>
      </c>
      <c r="B928" s="4">
        <v>44576</v>
      </c>
      <c r="C928">
        <v>6</v>
      </c>
      <c r="D928">
        <v>5</v>
      </c>
      <c r="E928">
        <v>0</v>
      </c>
      <c r="F928" s="5">
        <f>VLOOKUP($A928,'Dim SKU'!$A:$R,18,FALSE)</f>
        <v>0</v>
      </c>
      <c r="G928" s="5">
        <f>$C928*$F928</f>
        <v>0</v>
      </c>
      <c r="H928" s="5">
        <f>$D928*$F928</f>
        <v>0</v>
      </c>
      <c r="I928" s="5">
        <f>$E928*$F928</f>
        <v>0</v>
      </c>
      <c r="J928" s="6">
        <f>VLOOKUP($A928,'Dim SKU'!$A:$R,2,FALSE)</f>
        <v>0</v>
      </c>
      <c r="K928" s="6">
        <f>VLOOKUP($A928,'Dim SKU'!$A:$R,12,FALSE)</f>
        <v>0</v>
      </c>
      <c r="L928" s="7">
        <f>VLOOKUP($A928,'Dim SKU'!$A:$R,14,FALSE)</f>
        <v>0</v>
      </c>
      <c r="M928" s="7">
        <f>YEAR($B928)</f>
        <v>0</v>
      </c>
    </row>
    <row r="929" spans="1:13">
      <c r="A929" t="s">
        <v>228</v>
      </c>
      <c r="B929" s="4">
        <v>44576</v>
      </c>
      <c r="C929">
        <v>13</v>
      </c>
      <c r="D929">
        <v>11</v>
      </c>
      <c r="E929">
        <v>1</v>
      </c>
      <c r="F929" s="5">
        <f>VLOOKUP($A929,'Dim SKU'!$A:$R,18,FALSE)</f>
        <v>0</v>
      </c>
      <c r="G929" s="5">
        <f>$C929*$F929</f>
        <v>0</v>
      </c>
      <c r="H929" s="5">
        <f>$D929*$F929</f>
        <v>0</v>
      </c>
      <c r="I929" s="5">
        <f>$E929*$F929</f>
        <v>0</v>
      </c>
      <c r="J929" s="6">
        <f>VLOOKUP($A929,'Dim SKU'!$A:$R,2,FALSE)</f>
        <v>0</v>
      </c>
      <c r="K929" s="6">
        <f>VLOOKUP($A929,'Dim SKU'!$A:$R,12,FALSE)</f>
        <v>0</v>
      </c>
      <c r="L929" s="7">
        <f>VLOOKUP($A929,'Dim SKU'!$A:$R,14,FALSE)</f>
        <v>0</v>
      </c>
      <c r="M929" s="7">
        <f>YEAR($B929)</f>
        <v>0</v>
      </c>
    </row>
    <row r="930" spans="1:13">
      <c r="A930" t="s">
        <v>229</v>
      </c>
      <c r="B930" s="4">
        <v>44576</v>
      </c>
      <c r="C930">
        <v>8</v>
      </c>
      <c r="D930">
        <v>6</v>
      </c>
      <c r="E930">
        <v>0</v>
      </c>
      <c r="F930" s="5">
        <f>VLOOKUP($A930,'Dim SKU'!$A:$R,18,FALSE)</f>
        <v>0</v>
      </c>
      <c r="G930" s="5">
        <f>$C930*$F930</f>
        <v>0</v>
      </c>
      <c r="H930" s="5">
        <f>$D930*$F930</f>
        <v>0</v>
      </c>
      <c r="I930" s="5">
        <f>$E930*$F930</f>
        <v>0</v>
      </c>
      <c r="J930" s="6">
        <f>VLOOKUP($A930,'Dim SKU'!$A:$R,2,FALSE)</f>
        <v>0</v>
      </c>
      <c r="K930" s="6">
        <f>VLOOKUP($A930,'Dim SKU'!$A:$R,12,FALSE)</f>
        <v>0</v>
      </c>
      <c r="L930" s="7">
        <f>VLOOKUP($A930,'Dim SKU'!$A:$R,14,FALSE)</f>
        <v>0</v>
      </c>
      <c r="M930" s="7">
        <f>YEAR($B930)</f>
        <v>0</v>
      </c>
    </row>
    <row r="931" spans="1:13">
      <c r="A931" t="s">
        <v>230</v>
      </c>
      <c r="B931" s="4">
        <v>44576</v>
      </c>
      <c r="C931">
        <v>5</v>
      </c>
      <c r="D931">
        <v>4</v>
      </c>
      <c r="E931">
        <v>0</v>
      </c>
      <c r="F931" s="5">
        <f>VLOOKUP($A931,'Dim SKU'!$A:$R,18,FALSE)</f>
        <v>0</v>
      </c>
      <c r="G931" s="5">
        <f>$C931*$F931</f>
        <v>0</v>
      </c>
      <c r="H931" s="5">
        <f>$D931*$F931</f>
        <v>0</v>
      </c>
      <c r="I931" s="5">
        <f>$E931*$F931</f>
        <v>0</v>
      </c>
      <c r="J931" s="6">
        <f>VLOOKUP($A931,'Dim SKU'!$A:$R,2,FALSE)</f>
        <v>0</v>
      </c>
      <c r="K931" s="6">
        <f>VLOOKUP($A931,'Dim SKU'!$A:$R,12,FALSE)</f>
        <v>0</v>
      </c>
      <c r="L931" s="7">
        <f>VLOOKUP($A931,'Dim SKU'!$A:$R,14,FALSE)</f>
        <v>0</v>
      </c>
      <c r="M931" s="7">
        <f>YEAR($B931)</f>
        <v>0</v>
      </c>
    </row>
    <row r="932" spans="1:13">
      <c r="A932" t="s">
        <v>231</v>
      </c>
      <c r="B932" s="4">
        <v>44576</v>
      </c>
      <c r="C932">
        <v>9</v>
      </c>
      <c r="D932">
        <v>8</v>
      </c>
      <c r="E932">
        <v>0</v>
      </c>
      <c r="F932" s="5">
        <f>VLOOKUP($A932,'Dim SKU'!$A:$R,18,FALSE)</f>
        <v>0</v>
      </c>
      <c r="G932" s="5">
        <f>$C932*$F932</f>
        <v>0</v>
      </c>
      <c r="H932" s="5">
        <f>$D932*$F932</f>
        <v>0</v>
      </c>
      <c r="I932" s="5">
        <f>$E932*$F932</f>
        <v>0</v>
      </c>
      <c r="J932" s="6">
        <f>VLOOKUP($A932,'Dim SKU'!$A:$R,2,FALSE)</f>
        <v>0</v>
      </c>
      <c r="K932" s="6">
        <f>VLOOKUP($A932,'Dim SKU'!$A:$R,12,FALSE)</f>
        <v>0</v>
      </c>
      <c r="L932" s="7">
        <f>VLOOKUP($A932,'Dim SKU'!$A:$R,14,FALSE)</f>
        <v>0</v>
      </c>
      <c r="M932" s="7">
        <f>YEAR($B932)</f>
        <v>0</v>
      </c>
    </row>
    <row r="933" spans="1:13">
      <c r="A933" t="s">
        <v>232</v>
      </c>
      <c r="B933" s="4">
        <v>44576</v>
      </c>
      <c r="C933">
        <v>6</v>
      </c>
      <c r="D933">
        <v>5</v>
      </c>
      <c r="E933">
        <v>0</v>
      </c>
      <c r="F933" s="5">
        <f>VLOOKUP($A933,'Dim SKU'!$A:$R,18,FALSE)</f>
        <v>0</v>
      </c>
      <c r="G933" s="5">
        <f>$C933*$F933</f>
        <v>0</v>
      </c>
      <c r="H933" s="5">
        <f>$D933*$F933</f>
        <v>0</v>
      </c>
      <c r="I933" s="5">
        <f>$E933*$F933</f>
        <v>0</v>
      </c>
      <c r="J933" s="6">
        <f>VLOOKUP($A933,'Dim SKU'!$A:$R,2,FALSE)</f>
        <v>0</v>
      </c>
      <c r="K933" s="6">
        <f>VLOOKUP($A933,'Dim SKU'!$A:$R,12,FALSE)</f>
        <v>0</v>
      </c>
      <c r="L933" s="7">
        <f>VLOOKUP($A933,'Dim SKU'!$A:$R,14,FALSE)</f>
        <v>0</v>
      </c>
      <c r="M933" s="7">
        <f>YEAR($B933)</f>
        <v>0</v>
      </c>
    </row>
    <row r="934" spans="1:13">
      <c r="A934" t="s">
        <v>233</v>
      </c>
      <c r="B934" s="4">
        <v>44576</v>
      </c>
      <c r="C934">
        <v>4</v>
      </c>
      <c r="D934">
        <v>3</v>
      </c>
      <c r="E934">
        <v>0</v>
      </c>
      <c r="F934" s="5">
        <f>VLOOKUP($A934,'Dim SKU'!$A:$R,18,FALSE)</f>
        <v>0</v>
      </c>
      <c r="G934" s="5">
        <f>$C934*$F934</f>
        <v>0</v>
      </c>
      <c r="H934" s="5">
        <f>$D934*$F934</f>
        <v>0</v>
      </c>
      <c r="I934" s="5">
        <f>$E934*$F934</f>
        <v>0</v>
      </c>
      <c r="J934" s="6">
        <f>VLOOKUP($A934,'Dim SKU'!$A:$R,2,FALSE)</f>
        <v>0</v>
      </c>
      <c r="K934" s="6">
        <f>VLOOKUP($A934,'Dim SKU'!$A:$R,12,FALSE)</f>
        <v>0</v>
      </c>
      <c r="L934" s="7">
        <f>VLOOKUP($A934,'Dim SKU'!$A:$R,14,FALSE)</f>
        <v>0</v>
      </c>
      <c r="M934" s="7">
        <f>YEAR($B934)</f>
        <v>0</v>
      </c>
    </row>
    <row r="935" spans="1:13">
      <c r="A935" t="s">
        <v>234</v>
      </c>
      <c r="B935" s="4">
        <v>44576</v>
      </c>
      <c r="C935">
        <v>6</v>
      </c>
      <c r="D935">
        <v>5</v>
      </c>
      <c r="E935">
        <v>0</v>
      </c>
      <c r="F935" s="5">
        <f>VLOOKUP($A935,'Dim SKU'!$A:$R,18,FALSE)</f>
        <v>0</v>
      </c>
      <c r="G935" s="5">
        <f>$C935*$F935</f>
        <v>0</v>
      </c>
      <c r="H935" s="5">
        <f>$D935*$F935</f>
        <v>0</v>
      </c>
      <c r="I935" s="5">
        <f>$E935*$F935</f>
        <v>0</v>
      </c>
      <c r="J935" s="6">
        <f>VLOOKUP($A935,'Dim SKU'!$A:$R,2,FALSE)</f>
        <v>0</v>
      </c>
      <c r="K935" s="6">
        <f>VLOOKUP($A935,'Dim SKU'!$A:$R,12,FALSE)</f>
        <v>0</v>
      </c>
      <c r="L935" s="7">
        <f>VLOOKUP($A935,'Dim SKU'!$A:$R,14,FALSE)</f>
        <v>0</v>
      </c>
      <c r="M935" s="7">
        <f>YEAR($B935)</f>
        <v>0</v>
      </c>
    </row>
    <row r="936" spans="1:13">
      <c r="A936" t="s">
        <v>235</v>
      </c>
      <c r="B936" s="4">
        <v>44576</v>
      </c>
      <c r="C936">
        <v>4</v>
      </c>
      <c r="D936">
        <v>3</v>
      </c>
      <c r="E936">
        <v>0</v>
      </c>
      <c r="F936" s="5">
        <f>VLOOKUP($A936,'Dim SKU'!$A:$R,18,FALSE)</f>
        <v>0</v>
      </c>
      <c r="G936" s="5">
        <f>$C936*$F936</f>
        <v>0</v>
      </c>
      <c r="H936" s="5">
        <f>$D936*$F936</f>
        <v>0</v>
      </c>
      <c r="I936" s="5">
        <f>$E936*$F936</f>
        <v>0</v>
      </c>
      <c r="J936" s="6">
        <f>VLOOKUP($A936,'Dim SKU'!$A:$R,2,FALSE)</f>
        <v>0</v>
      </c>
      <c r="K936" s="6">
        <f>VLOOKUP($A936,'Dim SKU'!$A:$R,12,FALSE)</f>
        <v>0</v>
      </c>
      <c r="L936" s="7">
        <f>VLOOKUP($A936,'Dim SKU'!$A:$R,14,FALSE)</f>
        <v>0</v>
      </c>
      <c r="M936" s="7">
        <f>YEAR($B936)</f>
        <v>0</v>
      </c>
    </row>
    <row r="937" spans="1:13">
      <c r="A937" t="s">
        <v>236</v>
      </c>
      <c r="B937" s="4">
        <v>44576</v>
      </c>
      <c r="C937">
        <v>2</v>
      </c>
      <c r="D937">
        <v>2</v>
      </c>
      <c r="E937">
        <v>0</v>
      </c>
      <c r="F937" s="5">
        <f>VLOOKUP($A937,'Dim SKU'!$A:$R,18,FALSE)</f>
        <v>0</v>
      </c>
      <c r="G937" s="5">
        <f>$C937*$F937</f>
        <v>0</v>
      </c>
      <c r="H937" s="5">
        <f>$D937*$F937</f>
        <v>0</v>
      </c>
      <c r="I937" s="5">
        <f>$E937*$F937</f>
        <v>0</v>
      </c>
      <c r="J937" s="6">
        <f>VLOOKUP($A937,'Dim SKU'!$A:$R,2,FALSE)</f>
        <v>0</v>
      </c>
      <c r="K937" s="6">
        <f>VLOOKUP($A937,'Dim SKU'!$A:$R,12,FALSE)</f>
        <v>0</v>
      </c>
      <c r="L937" s="7">
        <f>VLOOKUP($A937,'Dim SKU'!$A:$R,14,FALSE)</f>
        <v>0</v>
      </c>
      <c r="M937" s="7">
        <f>YEAR($B937)</f>
        <v>0</v>
      </c>
    </row>
    <row r="938" spans="1:13">
      <c r="A938" t="s">
        <v>237</v>
      </c>
      <c r="B938" s="4">
        <v>44576</v>
      </c>
      <c r="C938">
        <v>6</v>
      </c>
      <c r="D938">
        <v>5</v>
      </c>
      <c r="E938">
        <v>0</v>
      </c>
      <c r="F938" s="5">
        <f>VLOOKUP($A938,'Dim SKU'!$A:$R,18,FALSE)</f>
        <v>0</v>
      </c>
      <c r="G938" s="5">
        <f>$C938*$F938</f>
        <v>0</v>
      </c>
      <c r="H938" s="5">
        <f>$D938*$F938</f>
        <v>0</v>
      </c>
      <c r="I938" s="5">
        <f>$E938*$F938</f>
        <v>0</v>
      </c>
      <c r="J938" s="6">
        <f>VLOOKUP($A938,'Dim SKU'!$A:$R,2,FALSE)</f>
        <v>0</v>
      </c>
      <c r="K938" s="6">
        <f>VLOOKUP($A938,'Dim SKU'!$A:$R,12,FALSE)</f>
        <v>0</v>
      </c>
      <c r="L938" s="7">
        <f>VLOOKUP($A938,'Dim SKU'!$A:$R,14,FALSE)</f>
        <v>0</v>
      </c>
      <c r="M938" s="7">
        <f>YEAR($B938)</f>
        <v>0</v>
      </c>
    </row>
    <row r="939" spans="1:13">
      <c r="A939" t="s">
        <v>238</v>
      </c>
      <c r="B939" s="4">
        <v>44576</v>
      </c>
      <c r="C939">
        <v>4</v>
      </c>
      <c r="D939">
        <v>3</v>
      </c>
      <c r="E939">
        <v>0</v>
      </c>
      <c r="F939" s="5">
        <f>VLOOKUP($A939,'Dim SKU'!$A:$R,18,FALSE)</f>
        <v>0</v>
      </c>
      <c r="G939" s="5">
        <f>$C939*$F939</f>
        <v>0</v>
      </c>
      <c r="H939" s="5">
        <f>$D939*$F939</f>
        <v>0</v>
      </c>
      <c r="I939" s="5">
        <f>$E939*$F939</f>
        <v>0</v>
      </c>
      <c r="J939" s="6">
        <f>VLOOKUP($A939,'Dim SKU'!$A:$R,2,FALSE)</f>
        <v>0</v>
      </c>
      <c r="K939" s="6">
        <f>VLOOKUP($A939,'Dim SKU'!$A:$R,12,FALSE)</f>
        <v>0</v>
      </c>
      <c r="L939" s="7">
        <f>VLOOKUP($A939,'Dim SKU'!$A:$R,14,FALSE)</f>
        <v>0</v>
      </c>
      <c r="M939" s="7">
        <f>YEAR($B939)</f>
        <v>0</v>
      </c>
    </row>
    <row r="940" spans="1:13">
      <c r="A940" t="s">
        <v>239</v>
      </c>
      <c r="B940" s="4">
        <v>44576</v>
      </c>
      <c r="C940">
        <v>2</v>
      </c>
      <c r="D940">
        <v>2</v>
      </c>
      <c r="E940">
        <v>0</v>
      </c>
      <c r="F940" s="5">
        <f>VLOOKUP($A940,'Dim SKU'!$A:$R,18,FALSE)</f>
        <v>0</v>
      </c>
      <c r="G940" s="5">
        <f>$C940*$F940</f>
        <v>0</v>
      </c>
      <c r="H940" s="5">
        <f>$D940*$F940</f>
        <v>0</v>
      </c>
      <c r="I940" s="5">
        <f>$E940*$F940</f>
        <v>0</v>
      </c>
      <c r="J940" s="6">
        <f>VLOOKUP($A940,'Dim SKU'!$A:$R,2,FALSE)</f>
        <v>0</v>
      </c>
      <c r="K940" s="6">
        <f>VLOOKUP($A940,'Dim SKU'!$A:$R,12,FALSE)</f>
        <v>0</v>
      </c>
      <c r="L940" s="7">
        <f>VLOOKUP($A940,'Dim SKU'!$A:$R,14,FALSE)</f>
        <v>0</v>
      </c>
      <c r="M940" s="7">
        <f>YEAR($B940)</f>
        <v>0</v>
      </c>
    </row>
    <row r="941" spans="1:13">
      <c r="A941" t="s">
        <v>240</v>
      </c>
      <c r="B941" s="4">
        <v>44576</v>
      </c>
      <c r="C941">
        <v>10</v>
      </c>
      <c r="D941">
        <v>8</v>
      </c>
      <c r="E941">
        <v>0</v>
      </c>
      <c r="F941" s="5">
        <f>VLOOKUP($A941,'Dim SKU'!$A:$R,18,FALSE)</f>
        <v>0</v>
      </c>
      <c r="G941" s="5">
        <f>$C941*$F941</f>
        <v>0</v>
      </c>
      <c r="H941" s="5">
        <f>$D941*$F941</f>
        <v>0</v>
      </c>
      <c r="I941" s="5">
        <f>$E941*$F941</f>
        <v>0</v>
      </c>
      <c r="J941" s="6">
        <f>VLOOKUP($A941,'Dim SKU'!$A:$R,2,FALSE)</f>
        <v>0</v>
      </c>
      <c r="K941" s="6">
        <f>VLOOKUP($A941,'Dim SKU'!$A:$R,12,FALSE)</f>
        <v>0</v>
      </c>
      <c r="L941" s="7">
        <f>VLOOKUP($A941,'Dim SKU'!$A:$R,14,FALSE)</f>
        <v>0</v>
      </c>
      <c r="M941" s="7">
        <f>YEAR($B941)</f>
        <v>0</v>
      </c>
    </row>
    <row r="942" spans="1:13">
      <c r="A942" t="s">
        <v>241</v>
      </c>
      <c r="B942" s="4">
        <v>44576</v>
      </c>
      <c r="C942">
        <v>6</v>
      </c>
      <c r="D942">
        <v>5</v>
      </c>
      <c r="E942">
        <v>0</v>
      </c>
      <c r="F942" s="5">
        <f>VLOOKUP($A942,'Dim SKU'!$A:$R,18,FALSE)</f>
        <v>0</v>
      </c>
      <c r="G942" s="5">
        <f>$C942*$F942</f>
        <v>0</v>
      </c>
      <c r="H942" s="5">
        <f>$D942*$F942</f>
        <v>0</v>
      </c>
      <c r="I942" s="5">
        <f>$E942*$F942</f>
        <v>0</v>
      </c>
      <c r="J942" s="6">
        <f>VLOOKUP($A942,'Dim SKU'!$A:$R,2,FALSE)</f>
        <v>0</v>
      </c>
      <c r="K942" s="6">
        <f>VLOOKUP($A942,'Dim SKU'!$A:$R,12,FALSE)</f>
        <v>0</v>
      </c>
      <c r="L942" s="7">
        <f>VLOOKUP($A942,'Dim SKU'!$A:$R,14,FALSE)</f>
        <v>0</v>
      </c>
      <c r="M942" s="7">
        <f>YEAR($B942)</f>
        <v>0</v>
      </c>
    </row>
    <row r="943" spans="1:13">
      <c r="A943" t="s">
        <v>242</v>
      </c>
      <c r="B943" s="4">
        <v>44576</v>
      </c>
      <c r="C943">
        <v>4</v>
      </c>
      <c r="D943">
        <v>3</v>
      </c>
      <c r="E943">
        <v>0</v>
      </c>
      <c r="F943" s="5">
        <f>VLOOKUP($A943,'Dim SKU'!$A:$R,18,FALSE)</f>
        <v>0</v>
      </c>
      <c r="G943" s="5">
        <f>$C943*$F943</f>
        <v>0</v>
      </c>
      <c r="H943" s="5">
        <f>$D943*$F943</f>
        <v>0</v>
      </c>
      <c r="I943" s="5">
        <f>$E943*$F943</f>
        <v>0</v>
      </c>
      <c r="J943" s="6">
        <f>VLOOKUP($A943,'Dim SKU'!$A:$R,2,FALSE)</f>
        <v>0</v>
      </c>
      <c r="K943" s="6">
        <f>VLOOKUP($A943,'Dim SKU'!$A:$R,12,FALSE)</f>
        <v>0</v>
      </c>
      <c r="L943" s="7">
        <f>VLOOKUP($A943,'Dim SKU'!$A:$R,14,FALSE)</f>
        <v>0</v>
      </c>
      <c r="M943" s="7">
        <f>YEAR($B943)</f>
        <v>0</v>
      </c>
    </row>
    <row r="944" spans="1:13">
      <c r="A944" t="s">
        <v>243</v>
      </c>
      <c r="B944" s="4">
        <v>44576</v>
      </c>
      <c r="C944">
        <v>14</v>
      </c>
      <c r="D944">
        <v>11</v>
      </c>
      <c r="E944">
        <v>1</v>
      </c>
      <c r="F944" s="5">
        <f>VLOOKUP($A944,'Dim SKU'!$A:$R,18,FALSE)</f>
        <v>0</v>
      </c>
      <c r="G944" s="5">
        <f>$C944*$F944</f>
        <v>0</v>
      </c>
      <c r="H944" s="5">
        <f>$D944*$F944</f>
        <v>0</v>
      </c>
      <c r="I944" s="5">
        <f>$E944*$F944</f>
        <v>0</v>
      </c>
      <c r="J944" s="6">
        <f>VLOOKUP($A944,'Dim SKU'!$A:$R,2,FALSE)</f>
        <v>0</v>
      </c>
      <c r="K944" s="6">
        <f>VLOOKUP($A944,'Dim SKU'!$A:$R,12,FALSE)</f>
        <v>0</v>
      </c>
      <c r="L944" s="7">
        <f>VLOOKUP($A944,'Dim SKU'!$A:$R,14,FALSE)</f>
        <v>0</v>
      </c>
      <c r="M944" s="7">
        <f>YEAR($B944)</f>
        <v>0</v>
      </c>
    </row>
    <row r="945" spans="1:13">
      <c r="A945" t="s">
        <v>244</v>
      </c>
      <c r="B945" s="4">
        <v>44576</v>
      </c>
      <c r="C945">
        <v>8</v>
      </c>
      <c r="D945">
        <v>6</v>
      </c>
      <c r="E945">
        <v>0</v>
      </c>
      <c r="F945" s="5">
        <f>VLOOKUP($A945,'Dim SKU'!$A:$R,18,FALSE)</f>
        <v>0</v>
      </c>
      <c r="G945" s="5">
        <f>$C945*$F945</f>
        <v>0</v>
      </c>
      <c r="H945" s="5">
        <f>$D945*$F945</f>
        <v>0</v>
      </c>
      <c r="I945" s="5">
        <f>$E945*$F945</f>
        <v>0</v>
      </c>
      <c r="J945" s="6">
        <f>VLOOKUP($A945,'Dim SKU'!$A:$R,2,FALSE)</f>
        <v>0</v>
      </c>
      <c r="K945" s="6">
        <f>VLOOKUP($A945,'Dim SKU'!$A:$R,12,FALSE)</f>
        <v>0</v>
      </c>
      <c r="L945" s="7">
        <f>VLOOKUP($A945,'Dim SKU'!$A:$R,14,FALSE)</f>
        <v>0</v>
      </c>
      <c r="M945" s="7">
        <f>YEAR($B945)</f>
        <v>0</v>
      </c>
    </row>
    <row r="946" spans="1:13">
      <c r="A946" t="s">
        <v>245</v>
      </c>
      <c r="B946" s="4">
        <v>44576</v>
      </c>
      <c r="C946">
        <v>6</v>
      </c>
      <c r="D946">
        <v>4</v>
      </c>
      <c r="E946">
        <v>0</v>
      </c>
      <c r="F946" s="5">
        <f>VLOOKUP($A946,'Dim SKU'!$A:$R,18,FALSE)</f>
        <v>0</v>
      </c>
      <c r="G946" s="5">
        <f>$C946*$F946</f>
        <v>0</v>
      </c>
      <c r="H946" s="5">
        <f>$D946*$F946</f>
        <v>0</v>
      </c>
      <c r="I946" s="5">
        <f>$E946*$F946</f>
        <v>0</v>
      </c>
      <c r="J946" s="6">
        <f>VLOOKUP($A946,'Dim SKU'!$A:$R,2,FALSE)</f>
        <v>0</v>
      </c>
      <c r="K946" s="6">
        <f>VLOOKUP($A946,'Dim SKU'!$A:$R,12,FALSE)</f>
        <v>0</v>
      </c>
      <c r="L946" s="7">
        <f>VLOOKUP($A946,'Dim SKU'!$A:$R,14,FALSE)</f>
        <v>0</v>
      </c>
      <c r="M946" s="7">
        <f>YEAR($B946)</f>
        <v>0</v>
      </c>
    </row>
    <row r="947" spans="1:13">
      <c r="A947" t="s">
        <v>246</v>
      </c>
      <c r="B947" s="4">
        <v>44576</v>
      </c>
      <c r="C947">
        <v>15</v>
      </c>
      <c r="D947">
        <v>12</v>
      </c>
      <c r="E947">
        <v>1</v>
      </c>
      <c r="F947" s="5">
        <f>VLOOKUP($A947,'Dim SKU'!$A:$R,18,FALSE)</f>
        <v>0</v>
      </c>
      <c r="G947" s="5">
        <f>$C947*$F947</f>
        <v>0</v>
      </c>
      <c r="H947" s="5">
        <f>$D947*$F947</f>
        <v>0</v>
      </c>
      <c r="I947" s="5">
        <f>$E947*$F947</f>
        <v>0</v>
      </c>
      <c r="J947" s="6">
        <f>VLOOKUP($A947,'Dim SKU'!$A:$R,2,FALSE)</f>
        <v>0</v>
      </c>
      <c r="K947" s="6">
        <f>VLOOKUP($A947,'Dim SKU'!$A:$R,12,FALSE)</f>
        <v>0</v>
      </c>
      <c r="L947" s="7">
        <f>VLOOKUP($A947,'Dim SKU'!$A:$R,14,FALSE)</f>
        <v>0</v>
      </c>
      <c r="M947" s="7">
        <f>YEAR($B947)</f>
        <v>0</v>
      </c>
    </row>
    <row r="948" spans="1:13">
      <c r="A948" t="s">
        <v>247</v>
      </c>
      <c r="B948" s="4">
        <v>44576</v>
      </c>
      <c r="C948">
        <v>9</v>
      </c>
      <c r="D948">
        <v>7</v>
      </c>
      <c r="E948">
        <v>0</v>
      </c>
      <c r="F948" s="5">
        <f>VLOOKUP($A948,'Dim SKU'!$A:$R,18,FALSE)</f>
        <v>0</v>
      </c>
      <c r="G948" s="5">
        <f>$C948*$F948</f>
        <v>0</v>
      </c>
      <c r="H948" s="5">
        <f>$D948*$F948</f>
        <v>0</v>
      </c>
      <c r="I948" s="5">
        <f>$E948*$F948</f>
        <v>0</v>
      </c>
      <c r="J948" s="6">
        <f>VLOOKUP($A948,'Dim SKU'!$A:$R,2,FALSE)</f>
        <v>0</v>
      </c>
      <c r="K948" s="6">
        <f>VLOOKUP($A948,'Dim SKU'!$A:$R,12,FALSE)</f>
        <v>0</v>
      </c>
      <c r="L948" s="7">
        <f>VLOOKUP($A948,'Dim SKU'!$A:$R,14,FALSE)</f>
        <v>0</v>
      </c>
      <c r="M948" s="7">
        <f>YEAR($B948)</f>
        <v>0</v>
      </c>
    </row>
    <row r="949" spans="1:13">
      <c r="A949" t="s">
        <v>248</v>
      </c>
      <c r="B949" s="4">
        <v>44576</v>
      </c>
      <c r="C949">
        <v>6</v>
      </c>
      <c r="D949">
        <v>5</v>
      </c>
      <c r="E949">
        <v>0</v>
      </c>
      <c r="F949" s="5">
        <f>VLOOKUP($A949,'Dim SKU'!$A:$R,18,FALSE)</f>
        <v>0</v>
      </c>
      <c r="G949" s="5">
        <f>$C949*$F949</f>
        <v>0</v>
      </c>
      <c r="H949" s="5">
        <f>$D949*$F949</f>
        <v>0</v>
      </c>
      <c r="I949" s="5">
        <f>$E949*$F949</f>
        <v>0</v>
      </c>
      <c r="J949" s="6">
        <f>VLOOKUP($A949,'Dim SKU'!$A:$R,2,FALSE)</f>
        <v>0</v>
      </c>
      <c r="K949" s="6">
        <f>VLOOKUP($A949,'Dim SKU'!$A:$R,12,FALSE)</f>
        <v>0</v>
      </c>
      <c r="L949" s="7">
        <f>VLOOKUP($A949,'Dim SKU'!$A:$R,14,FALSE)</f>
        <v>0</v>
      </c>
      <c r="M949" s="7">
        <f>YEAR($B949)</f>
        <v>0</v>
      </c>
    </row>
    <row r="950" spans="1:13">
      <c r="A950" t="s">
        <v>249</v>
      </c>
      <c r="B950" s="4">
        <v>44576</v>
      </c>
      <c r="C950">
        <v>14</v>
      </c>
      <c r="D950">
        <v>11</v>
      </c>
      <c r="E950">
        <v>1</v>
      </c>
      <c r="F950" s="5">
        <f>VLOOKUP($A950,'Dim SKU'!$A:$R,18,FALSE)</f>
        <v>0</v>
      </c>
      <c r="G950" s="5">
        <f>$C950*$F950</f>
        <v>0</v>
      </c>
      <c r="H950" s="5">
        <f>$D950*$F950</f>
        <v>0</v>
      </c>
      <c r="I950" s="5">
        <f>$E950*$F950</f>
        <v>0</v>
      </c>
      <c r="J950" s="6">
        <f>VLOOKUP($A950,'Dim SKU'!$A:$R,2,FALSE)</f>
        <v>0</v>
      </c>
      <c r="K950" s="6">
        <f>VLOOKUP($A950,'Dim SKU'!$A:$R,12,FALSE)</f>
        <v>0</v>
      </c>
      <c r="L950" s="7">
        <f>VLOOKUP($A950,'Dim SKU'!$A:$R,14,FALSE)</f>
        <v>0</v>
      </c>
      <c r="M950" s="7">
        <f>YEAR($B950)</f>
        <v>0</v>
      </c>
    </row>
    <row r="951" spans="1:13">
      <c r="A951" t="s">
        <v>250</v>
      </c>
      <c r="B951" s="4">
        <v>44576</v>
      </c>
      <c r="C951">
        <v>8</v>
      </c>
      <c r="D951">
        <v>6</v>
      </c>
      <c r="E951">
        <v>0</v>
      </c>
      <c r="F951" s="5">
        <f>VLOOKUP($A951,'Dim SKU'!$A:$R,18,FALSE)</f>
        <v>0</v>
      </c>
      <c r="G951" s="5">
        <f>$C951*$F951</f>
        <v>0</v>
      </c>
      <c r="H951" s="5">
        <f>$D951*$F951</f>
        <v>0</v>
      </c>
      <c r="I951" s="5">
        <f>$E951*$F951</f>
        <v>0</v>
      </c>
      <c r="J951" s="6">
        <f>VLOOKUP($A951,'Dim SKU'!$A:$R,2,FALSE)</f>
        <v>0</v>
      </c>
      <c r="K951" s="6">
        <f>VLOOKUP($A951,'Dim SKU'!$A:$R,12,FALSE)</f>
        <v>0</v>
      </c>
      <c r="L951" s="7">
        <f>VLOOKUP($A951,'Dim SKU'!$A:$R,14,FALSE)</f>
        <v>0</v>
      </c>
      <c r="M951" s="7">
        <f>YEAR($B951)</f>
        <v>0</v>
      </c>
    </row>
    <row r="952" spans="1:13">
      <c r="A952" t="s">
        <v>251</v>
      </c>
      <c r="B952" s="4">
        <v>44576</v>
      </c>
      <c r="C952">
        <v>6</v>
      </c>
      <c r="D952">
        <v>4</v>
      </c>
      <c r="E952">
        <v>0</v>
      </c>
      <c r="F952" s="5">
        <f>VLOOKUP($A952,'Dim SKU'!$A:$R,18,FALSE)</f>
        <v>0</v>
      </c>
      <c r="G952" s="5">
        <f>$C952*$F952</f>
        <v>0</v>
      </c>
      <c r="H952" s="5">
        <f>$D952*$F952</f>
        <v>0</v>
      </c>
      <c r="I952" s="5">
        <f>$E952*$F952</f>
        <v>0</v>
      </c>
      <c r="J952" s="6">
        <f>VLOOKUP($A952,'Dim SKU'!$A:$R,2,FALSE)</f>
        <v>0</v>
      </c>
      <c r="K952" s="6">
        <f>VLOOKUP($A952,'Dim SKU'!$A:$R,12,FALSE)</f>
        <v>0</v>
      </c>
      <c r="L952" s="7">
        <f>VLOOKUP($A952,'Dim SKU'!$A:$R,14,FALSE)</f>
        <v>0</v>
      </c>
      <c r="M952" s="7">
        <f>YEAR($B952)</f>
        <v>0</v>
      </c>
    </row>
    <row r="953" spans="1:13">
      <c r="A953" t="s">
        <v>252</v>
      </c>
      <c r="B953" s="4">
        <v>44576</v>
      </c>
      <c r="C953">
        <v>10</v>
      </c>
      <c r="D953">
        <v>8</v>
      </c>
      <c r="E953">
        <v>0</v>
      </c>
      <c r="F953" s="5">
        <f>VLOOKUP($A953,'Dim SKU'!$A:$R,18,FALSE)</f>
        <v>0</v>
      </c>
      <c r="G953" s="5">
        <f>$C953*$F953</f>
        <v>0</v>
      </c>
      <c r="H953" s="5">
        <f>$D953*$F953</f>
        <v>0</v>
      </c>
      <c r="I953" s="5">
        <f>$E953*$F953</f>
        <v>0</v>
      </c>
      <c r="J953" s="6">
        <f>VLOOKUP($A953,'Dim SKU'!$A:$R,2,FALSE)</f>
        <v>0</v>
      </c>
      <c r="K953" s="6">
        <f>VLOOKUP($A953,'Dim SKU'!$A:$R,12,FALSE)</f>
        <v>0</v>
      </c>
      <c r="L953" s="7">
        <f>VLOOKUP($A953,'Dim SKU'!$A:$R,14,FALSE)</f>
        <v>0</v>
      </c>
      <c r="M953" s="7">
        <f>YEAR($B953)</f>
        <v>0</v>
      </c>
    </row>
    <row r="954" spans="1:13">
      <c r="A954" t="s">
        <v>253</v>
      </c>
      <c r="B954" s="4">
        <v>44576</v>
      </c>
      <c r="C954">
        <v>6</v>
      </c>
      <c r="D954">
        <v>5</v>
      </c>
      <c r="E954">
        <v>0</v>
      </c>
      <c r="F954" s="5">
        <f>VLOOKUP($A954,'Dim SKU'!$A:$R,18,FALSE)</f>
        <v>0</v>
      </c>
      <c r="G954" s="5">
        <f>$C954*$F954</f>
        <v>0</v>
      </c>
      <c r="H954" s="5">
        <f>$D954*$F954</f>
        <v>0</v>
      </c>
      <c r="I954" s="5">
        <f>$E954*$F954</f>
        <v>0</v>
      </c>
      <c r="J954" s="6">
        <f>VLOOKUP($A954,'Dim SKU'!$A:$R,2,FALSE)</f>
        <v>0</v>
      </c>
      <c r="K954" s="6">
        <f>VLOOKUP($A954,'Dim SKU'!$A:$R,12,FALSE)</f>
        <v>0</v>
      </c>
      <c r="L954" s="7">
        <f>VLOOKUP($A954,'Dim SKU'!$A:$R,14,FALSE)</f>
        <v>0</v>
      </c>
      <c r="M954" s="7">
        <f>YEAR($B954)</f>
        <v>0</v>
      </c>
    </row>
    <row r="955" spans="1:13">
      <c r="A955" t="s">
        <v>254</v>
      </c>
      <c r="B955" s="4">
        <v>44576</v>
      </c>
      <c r="C955">
        <v>4</v>
      </c>
      <c r="D955">
        <v>3</v>
      </c>
      <c r="E955">
        <v>0</v>
      </c>
      <c r="F955" s="5">
        <f>VLOOKUP($A955,'Dim SKU'!$A:$R,18,FALSE)</f>
        <v>0</v>
      </c>
      <c r="G955" s="5">
        <f>$C955*$F955</f>
        <v>0</v>
      </c>
      <c r="H955" s="5">
        <f>$D955*$F955</f>
        <v>0</v>
      </c>
      <c r="I955" s="5">
        <f>$E955*$F955</f>
        <v>0</v>
      </c>
      <c r="J955" s="6">
        <f>VLOOKUP($A955,'Dim SKU'!$A:$R,2,FALSE)</f>
        <v>0</v>
      </c>
      <c r="K955" s="6">
        <f>VLOOKUP($A955,'Dim SKU'!$A:$R,12,FALSE)</f>
        <v>0</v>
      </c>
      <c r="L955" s="7">
        <f>VLOOKUP($A955,'Dim SKU'!$A:$R,14,FALSE)</f>
        <v>0</v>
      </c>
      <c r="M955" s="7">
        <f>YEAR($B955)</f>
        <v>0</v>
      </c>
    </row>
    <row r="956" spans="1:13">
      <c r="A956" t="s">
        <v>255</v>
      </c>
      <c r="B956" s="4">
        <v>44576</v>
      </c>
      <c r="C956">
        <v>6</v>
      </c>
      <c r="D956">
        <v>4</v>
      </c>
      <c r="E956">
        <v>0</v>
      </c>
      <c r="F956" s="5">
        <f>VLOOKUP($A956,'Dim SKU'!$A:$R,18,FALSE)</f>
        <v>0</v>
      </c>
      <c r="G956" s="5">
        <f>$C956*$F956</f>
        <v>0</v>
      </c>
      <c r="H956" s="5">
        <f>$D956*$F956</f>
        <v>0</v>
      </c>
      <c r="I956" s="5">
        <f>$E956*$F956</f>
        <v>0</v>
      </c>
      <c r="J956" s="6">
        <f>VLOOKUP($A956,'Dim SKU'!$A:$R,2,FALSE)</f>
        <v>0</v>
      </c>
      <c r="K956" s="6">
        <f>VLOOKUP($A956,'Dim SKU'!$A:$R,12,FALSE)</f>
        <v>0</v>
      </c>
      <c r="L956" s="7">
        <f>VLOOKUP($A956,'Dim SKU'!$A:$R,14,FALSE)</f>
        <v>0</v>
      </c>
      <c r="M956" s="7">
        <f>YEAR($B956)</f>
        <v>0</v>
      </c>
    </row>
    <row r="957" spans="1:13">
      <c r="A957" t="s">
        <v>256</v>
      </c>
      <c r="B957" s="4">
        <v>44576</v>
      </c>
      <c r="C957">
        <v>4</v>
      </c>
      <c r="D957">
        <v>3</v>
      </c>
      <c r="E957">
        <v>0</v>
      </c>
      <c r="F957" s="5">
        <f>VLOOKUP($A957,'Dim SKU'!$A:$R,18,FALSE)</f>
        <v>0</v>
      </c>
      <c r="G957" s="5">
        <f>$C957*$F957</f>
        <v>0</v>
      </c>
      <c r="H957" s="5">
        <f>$D957*$F957</f>
        <v>0</v>
      </c>
      <c r="I957" s="5">
        <f>$E957*$F957</f>
        <v>0</v>
      </c>
      <c r="J957" s="6">
        <f>VLOOKUP($A957,'Dim SKU'!$A:$R,2,FALSE)</f>
        <v>0</v>
      </c>
      <c r="K957" s="6">
        <f>VLOOKUP($A957,'Dim SKU'!$A:$R,12,FALSE)</f>
        <v>0</v>
      </c>
      <c r="L957" s="7">
        <f>VLOOKUP($A957,'Dim SKU'!$A:$R,14,FALSE)</f>
        <v>0</v>
      </c>
      <c r="M957" s="7">
        <f>YEAR($B957)</f>
        <v>0</v>
      </c>
    </row>
    <row r="958" spans="1:13">
      <c r="A958" t="s">
        <v>257</v>
      </c>
      <c r="B958" s="4">
        <v>44576</v>
      </c>
      <c r="C958">
        <v>2</v>
      </c>
      <c r="D958">
        <v>2</v>
      </c>
      <c r="E958">
        <v>0</v>
      </c>
      <c r="F958" s="5">
        <f>VLOOKUP($A958,'Dim SKU'!$A:$R,18,FALSE)</f>
        <v>0</v>
      </c>
      <c r="G958" s="5">
        <f>$C958*$F958</f>
        <v>0</v>
      </c>
      <c r="H958" s="5">
        <f>$D958*$F958</f>
        <v>0</v>
      </c>
      <c r="I958" s="5">
        <f>$E958*$F958</f>
        <v>0</v>
      </c>
      <c r="J958" s="6">
        <f>VLOOKUP($A958,'Dim SKU'!$A:$R,2,FALSE)</f>
        <v>0</v>
      </c>
      <c r="K958" s="6">
        <f>VLOOKUP($A958,'Dim SKU'!$A:$R,12,FALSE)</f>
        <v>0</v>
      </c>
      <c r="L958" s="7">
        <f>VLOOKUP($A958,'Dim SKU'!$A:$R,14,FALSE)</f>
        <v>0</v>
      </c>
      <c r="M958" s="7">
        <f>YEAR($B958)</f>
        <v>0</v>
      </c>
    </row>
    <row r="959" spans="1:13">
      <c r="A959" t="s">
        <v>258</v>
      </c>
      <c r="B959" s="4">
        <v>44576</v>
      </c>
      <c r="C959">
        <v>7</v>
      </c>
      <c r="D959">
        <v>6</v>
      </c>
      <c r="E959">
        <v>0</v>
      </c>
      <c r="F959" s="5">
        <f>VLOOKUP($A959,'Dim SKU'!$A:$R,18,FALSE)</f>
        <v>0</v>
      </c>
      <c r="G959" s="5">
        <f>$C959*$F959</f>
        <v>0</v>
      </c>
      <c r="H959" s="5">
        <f>$D959*$F959</f>
        <v>0</v>
      </c>
      <c r="I959" s="5">
        <f>$E959*$F959</f>
        <v>0</v>
      </c>
      <c r="J959" s="6">
        <f>VLOOKUP($A959,'Dim SKU'!$A:$R,2,FALSE)</f>
        <v>0</v>
      </c>
      <c r="K959" s="6">
        <f>VLOOKUP($A959,'Dim SKU'!$A:$R,12,FALSE)</f>
        <v>0</v>
      </c>
      <c r="L959" s="7">
        <f>VLOOKUP($A959,'Dim SKU'!$A:$R,14,FALSE)</f>
        <v>0</v>
      </c>
      <c r="M959" s="7">
        <f>YEAR($B959)</f>
        <v>0</v>
      </c>
    </row>
    <row r="960" spans="1:13">
      <c r="A960" t="s">
        <v>259</v>
      </c>
      <c r="B960" s="4">
        <v>44576</v>
      </c>
      <c r="C960">
        <v>4</v>
      </c>
      <c r="D960">
        <v>3</v>
      </c>
      <c r="E960">
        <v>0</v>
      </c>
      <c r="F960" s="5">
        <f>VLOOKUP($A960,'Dim SKU'!$A:$R,18,FALSE)</f>
        <v>0</v>
      </c>
      <c r="G960" s="5">
        <f>$C960*$F960</f>
        <v>0</v>
      </c>
      <c r="H960" s="5">
        <f>$D960*$F960</f>
        <v>0</v>
      </c>
      <c r="I960" s="5">
        <f>$E960*$F960</f>
        <v>0</v>
      </c>
      <c r="J960" s="6">
        <f>VLOOKUP($A960,'Dim SKU'!$A:$R,2,FALSE)</f>
        <v>0</v>
      </c>
      <c r="K960" s="6">
        <f>VLOOKUP($A960,'Dim SKU'!$A:$R,12,FALSE)</f>
        <v>0</v>
      </c>
      <c r="L960" s="7">
        <f>VLOOKUP($A960,'Dim SKU'!$A:$R,14,FALSE)</f>
        <v>0</v>
      </c>
      <c r="M960" s="7">
        <f>YEAR($B960)</f>
        <v>0</v>
      </c>
    </row>
    <row r="961" spans="1:13">
      <c r="A961" t="s">
        <v>260</v>
      </c>
      <c r="B961" s="4">
        <v>44576</v>
      </c>
      <c r="C961">
        <v>3</v>
      </c>
      <c r="D961">
        <v>2</v>
      </c>
      <c r="E961">
        <v>0</v>
      </c>
      <c r="F961" s="5">
        <f>VLOOKUP($A961,'Dim SKU'!$A:$R,18,FALSE)</f>
        <v>0</v>
      </c>
      <c r="G961" s="5">
        <f>$C961*$F961</f>
        <v>0</v>
      </c>
      <c r="H961" s="5">
        <f>$D961*$F961</f>
        <v>0</v>
      </c>
      <c r="I961" s="5">
        <f>$E961*$F961</f>
        <v>0</v>
      </c>
      <c r="J961" s="6">
        <f>VLOOKUP($A961,'Dim SKU'!$A:$R,2,FALSE)</f>
        <v>0</v>
      </c>
      <c r="K961" s="6">
        <f>VLOOKUP($A961,'Dim SKU'!$A:$R,12,FALSE)</f>
        <v>0</v>
      </c>
      <c r="L961" s="7">
        <f>VLOOKUP($A961,'Dim SKU'!$A:$R,14,FALSE)</f>
        <v>0</v>
      </c>
      <c r="M961" s="7">
        <f>YEAR($B961)</f>
        <v>0</v>
      </c>
    </row>
    <row r="962" spans="1:13">
      <c r="A962" t="s">
        <v>261</v>
      </c>
      <c r="B962" s="4">
        <v>44576</v>
      </c>
      <c r="C962">
        <v>12</v>
      </c>
      <c r="D962">
        <v>10</v>
      </c>
      <c r="E962">
        <v>1</v>
      </c>
      <c r="F962" s="5">
        <f>VLOOKUP($A962,'Dim SKU'!$A:$R,18,FALSE)</f>
        <v>0</v>
      </c>
      <c r="G962" s="5">
        <f>$C962*$F962</f>
        <v>0</v>
      </c>
      <c r="H962" s="5">
        <f>$D962*$F962</f>
        <v>0</v>
      </c>
      <c r="I962" s="5">
        <f>$E962*$F962</f>
        <v>0</v>
      </c>
      <c r="J962" s="6">
        <f>VLOOKUP($A962,'Dim SKU'!$A:$R,2,FALSE)</f>
        <v>0</v>
      </c>
      <c r="K962" s="6">
        <f>VLOOKUP($A962,'Dim SKU'!$A:$R,12,FALSE)</f>
        <v>0</v>
      </c>
      <c r="L962" s="7">
        <f>VLOOKUP($A962,'Dim SKU'!$A:$R,14,FALSE)</f>
        <v>0</v>
      </c>
      <c r="M962" s="7">
        <f>YEAR($B962)</f>
        <v>0</v>
      </c>
    </row>
    <row r="963" spans="1:13">
      <c r="A963" t="s">
        <v>262</v>
      </c>
      <c r="B963" s="4">
        <v>44576</v>
      </c>
      <c r="C963">
        <v>7</v>
      </c>
      <c r="D963">
        <v>6</v>
      </c>
      <c r="E963">
        <v>0</v>
      </c>
      <c r="F963" s="5">
        <f>VLOOKUP($A963,'Dim SKU'!$A:$R,18,FALSE)</f>
        <v>0</v>
      </c>
      <c r="G963" s="5">
        <f>$C963*$F963</f>
        <v>0</v>
      </c>
      <c r="H963" s="5">
        <f>$D963*$F963</f>
        <v>0</v>
      </c>
      <c r="I963" s="5">
        <f>$E963*$F963</f>
        <v>0</v>
      </c>
      <c r="J963" s="6">
        <f>VLOOKUP($A963,'Dim SKU'!$A:$R,2,FALSE)</f>
        <v>0</v>
      </c>
      <c r="K963" s="6">
        <f>VLOOKUP($A963,'Dim SKU'!$A:$R,12,FALSE)</f>
        <v>0</v>
      </c>
      <c r="L963" s="7">
        <f>VLOOKUP($A963,'Dim SKU'!$A:$R,14,FALSE)</f>
        <v>0</v>
      </c>
      <c r="M963" s="7">
        <f>YEAR($B963)</f>
        <v>0</v>
      </c>
    </row>
    <row r="964" spans="1:13">
      <c r="A964" t="s">
        <v>263</v>
      </c>
      <c r="B964" s="4">
        <v>44576</v>
      </c>
      <c r="C964">
        <v>5</v>
      </c>
      <c r="D964">
        <v>4</v>
      </c>
      <c r="E964">
        <v>0</v>
      </c>
      <c r="F964" s="5">
        <f>VLOOKUP($A964,'Dim SKU'!$A:$R,18,FALSE)</f>
        <v>0</v>
      </c>
      <c r="G964" s="5">
        <f>$C964*$F964</f>
        <v>0</v>
      </c>
      <c r="H964" s="5">
        <f>$D964*$F964</f>
        <v>0</v>
      </c>
      <c r="I964" s="5">
        <f>$E964*$F964</f>
        <v>0</v>
      </c>
      <c r="J964" s="6">
        <f>VLOOKUP($A964,'Dim SKU'!$A:$R,2,FALSE)</f>
        <v>0</v>
      </c>
      <c r="K964" s="6">
        <f>VLOOKUP($A964,'Dim SKU'!$A:$R,12,FALSE)</f>
        <v>0</v>
      </c>
      <c r="L964" s="7">
        <f>VLOOKUP($A964,'Dim SKU'!$A:$R,14,FALSE)</f>
        <v>0</v>
      </c>
      <c r="M964" s="7">
        <f>YEAR($B964)</f>
        <v>0</v>
      </c>
    </row>
    <row r="965" spans="1:13">
      <c r="A965" t="s">
        <v>264</v>
      </c>
      <c r="B965" s="4">
        <v>44576</v>
      </c>
      <c r="C965">
        <v>17</v>
      </c>
      <c r="D965">
        <v>13</v>
      </c>
      <c r="E965">
        <v>1</v>
      </c>
      <c r="F965" s="5">
        <f>VLOOKUP($A965,'Dim SKU'!$A:$R,18,FALSE)</f>
        <v>0</v>
      </c>
      <c r="G965" s="5">
        <f>$C965*$F965</f>
        <v>0</v>
      </c>
      <c r="H965" s="5">
        <f>$D965*$F965</f>
        <v>0</v>
      </c>
      <c r="I965" s="5">
        <f>$E965*$F965</f>
        <v>0</v>
      </c>
      <c r="J965" s="6">
        <f>VLOOKUP($A965,'Dim SKU'!$A:$R,2,FALSE)</f>
        <v>0</v>
      </c>
      <c r="K965" s="6">
        <f>VLOOKUP($A965,'Dim SKU'!$A:$R,12,FALSE)</f>
        <v>0</v>
      </c>
      <c r="L965" s="7">
        <f>VLOOKUP($A965,'Dim SKU'!$A:$R,14,FALSE)</f>
        <v>0</v>
      </c>
      <c r="M965" s="7">
        <f>YEAR($B965)</f>
        <v>0</v>
      </c>
    </row>
    <row r="966" spans="1:13">
      <c r="A966" t="s">
        <v>265</v>
      </c>
      <c r="B966" s="4">
        <v>44576</v>
      </c>
      <c r="C966">
        <v>10</v>
      </c>
      <c r="D966">
        <v>8</v>
      </c>
      <c r="E966">
        <v>0</v>
      </c>
      <c r="F966" s="5">
        <f>VLOOKUP($A966,'Dim SKU'!$A:$R,18,FALSE)</f>
        <v>0</v>
      </c>
      <c r="G966" s="5">
        <f>$C966*$F966</f>
        <v>0</v>
      </c>
      <c r="H966" s="5">
        <f>$D966*$F966</f>
        <v>0</v>
      </c>
      <c r="I966" s="5">
        <f>$E966*$F966</f>
        <v>0</v>
      </c>
      <c r="J966" s="6">
        <f>VLOOKUP($A966,'Dim SKU'!$A:$R,2,FALSE)</f>
        <v>0</v>
      </c>
      <c r="K966" s="6">
        <f>VLOOKUP($A966,'Dim SKU'!$A:$R,12,FALSE)</f>
        <v>0</v>
      </c>
      <c r="L966" s="7">
        <f>VLOOKUP($A966,'Dim SKU'!$A:$R,14,FALSE)</f>
        <v>0</v>
      </c>
      <c r="M966" s="7">
        <f>YEAR($B966)</f>
        <v>0</v>
      </c>
    </row>
    <row r="967" spans="1:13">
      <c r="A967" t="s">
        <v>266</v>
      </c>
      <c r="B967" s="4">
        <v>44576</v>
      </c>
      <c r="C967">
        <v>7</v>
      </c>
      <c r="D967">
        <v>5</v>
      </c>
      <c r="E967">
        <v>0</v>
      </c>
      <c r="F967" s="5">
        <f>VLOOKUP($A967,'Dim SKU'!$A:$R,18,FALSE)</f>
        <v>0</v>
      </c>
      <c r="G967" s="5">
        <f>$C967*$F967</f>
        <v>0</v>
      </c>
      <c r="H967" s="5">
        <f>$D967*$F967</f>
        <v>0</v>
      </c>
      <c r="I967" s="5">
        <f>$E967*$F967</f>
        <v>0</v>
      </c>
      <c r="J967" s="6">
        <f>VLOOKUP($A967,'Dim SKU'!$A:$R,2,FALSE)</f>
        <v>0</v>
      </c>
      <c r="K967" s="6">
        <f>VLOOKUP($A967,'Dim SKU'!$A:$R,12,FALSE)</f>
        <v>0</v>
      </c>
      <c r="L967" s="7">
        <f>VLOOKUP($A967,'Dim SKU'!$A:$R,14,FALSE)</f>
        <v>0</v>
      </c>
      <c r="M967" s="7">
        <f>YEAR($B967)</f>
        <v>0</v>
      </c>
    </row>
    <row r="968" spans="1:13">
      <c r="A968" t="s">
        <v>267</v>
      </c>
      <c r="B968" s="4">
        <v>44576</v>
      </c>
      <c r="C968">
        <v>19</v>
      </c>
      <c r="D968">
        <v>15</v>
      </c>
      <c r="E968">
        <v>1</v>
      </c>
      <c r="F968" s="5">
        <f>VLOOKUP($A968,'Dim SKU'!$A:$R,18,FALSE)</f>
        <v>0</v>
      </c>
      <c r="G968" s="5">
        <f>$C968*$F968</f>
        <v>0</v>
      </c>
      <c r="H968" s="5">
        <f>$D968*$F968</f>
        <v>0</v>
      </c>
      <c r="I968" s="5">
        <f>$E968*$F968</f>
        <v>0</v>
      </c>
      <c r="J968" s="6">
        <f>VLOOKUP($A968,'Dim SKU'!$A:$R,2,FALSE)</f>
        <v>0</v>
      </c>
      <c r="K968" s="6">
        <f>VLOOKUP($A968,'Dim SKU'!$A:$R,12,FALSE)</f>
        <v>0</v>
      </c>
      <c r="L968" s="7">
        <f>VLOOKUP($A968,'Dim SKU'!$A:$R,14,FALSE)</f>
        <v>0</v>
      </c>
      <c r="M968" s="7">
        <f>YEAR($B968)</f>
        <v>0</v>
      </c>
    </row>
    <row r="969" spans="1:13">
      <c r="A969" t="s">
        <v>268</v>
      </c>
      <c r="B969" s="4">
        <v>44576</v>
      </c>
      <c r="C969">
        <v>11</v>
      </c>
      <c r="D969">
        <v>9</v>
      </c>
      <c r="E969">
        <v>0</v>
      </c>
      <c r="F969" s="5">
        <f>VLOOKUP($A969,'Dim SKU'!$A:$R,18,FALSE)</f>
        <v>0</v>
      </c>
      <c r="G969" s="5">
        <f>$C969*$F969</f>
        <v>0</v>
      </c>
      <c r="H969" s="5">
        <f>$D969*$F969</f>
        <v>0</v>
      </c>
      <c r="I969" s="5">
        <f>$E969*$F969</f>
        <v>0</v>
      </c>
      <c r="J969" s="6">
        <f>VLOOKUP($A969,'Dim SKU'!$A:$R,2,FALSE)</f>
        <v>0</v>
      </c>
      <c r="K969" s="6">
        <f>VLOOKUP($A969,'Dim SKU'!$A:$R,12,FALSE)</f>
        <v>0</v>
      </c>
      <c r="L969" s="7">
        <f>VLOOKUP($A969,'Dim SKU'!$A:$R,14,FALSE)</f>
        <v>0</v>
      </c>
      <c r="M969" s="7">
        <f>YEAR($B969)</f>
        <v>0</v>
      </c>
    </row>
    <row r="970" spans="1:13">
      <c r="A970" t="s">
        <v>269</v>
      </c>
      <c r="B970" s="4">
        <v>44576</v>
      </c>
      <c r="C970">
        <v>7</v>
      </c>
      <c r="D970">
        <v>6</v>
      </c>
      <c r="E970">
        <v>0</v>
      </c>
      <c r="F970" s="5">
        <f>VLOOKUP($A970,'Dim SKU'!$A:$R,18,FALSE)</f>
        <v>0</v>
      </c>
      <c r="G970" s="5">
        <f>$C970*$F970</f>
        <v>0</v>
      </c>
      <c r="H970" s="5">
        <f>$D970*$F970</f>
        <v>0</v>
      </c>
      <c r="I970" s="5">
        <f>$E970*$F970</f>
        <v>0</v>
      </c>
      <c r="J970" s="6">
        <f>VLOOKUP($A970,'Dim SKU'!$A:$R,2,FALSE)</f>
        <v>0</v>
      </c>
      <c r="K970" s="6">
        <f>VLOOKUP($A970,'Dim SKU'!$A:$R,12,FALSE)</f>
        <v>0</v>
      </c>
      <c r="L970" s="7">
        <f>VLOOKUP($A970,'Dim SKU'!$A:$R,14,FALSE)</f>
        <v>0</v>
      </c>
      <c r="M970" s="7">
        <f>YEAR($B970)</f>
        <v>0</v>
      </c>
    </row>
    <row r="971" spans="1:13">
      <c r="A971" t="s">
        <v>270</v>
      </c>
      <c r="B971" s="4">
        <v>44576</v>
      </c>
      <c r="C971">
        <v>17</v>
      </c>
      <c r="D971">
        <v>13</v>
      </c>
      <c r="E971">
        <v>1</v>
      </c>
      <c r="F971" s="5">
        <f>VLOOKUP($A971,'Dim SKU'!$A:$R,18,FALSE)</f>
        <v>0</v>
      </c>
      <c r="G971" s="5">
        <f>$C971*$F971</f>
        <v>0</v>
      </c>
      <c r="H971" s="5">
        <f>$D971*$F971</f>
        <v>0</v>
      </c>
      <c r="I971" s="5">
        <f>$E971*$F971</f>
        <v>0</v>
      </c>
      <c r="J971" s="6">
        <f>VLOOKUP($A971,'Dim SKU'!$A:$R,2,FALSE)</f>
        <v>0</v>
      </c>
      <c r="K971" s="6">
        <f>VLOOKUP($A971,'Dim SKU'!$A:$R,12,FALSE)</f>
        <v>0</v>
      </c>
      <c r="L971" s="7">
        <f>VLOOKUP($A971,'Dim SKU'!$A:$R,14,FALSE)</f>
        <v>0</v>
      </c>
      <c r="M971" s="7">
        <f>YEAR($B971)</f>
        <v>0</v>
      </c>
    </row>
    <row r="972" spans="1:13">
      <c r="A972" t="s">
        <v>271</v>
      </c>
      <c r="B972" s="4">
        <v>44576</v>
      </c>
      <c r="C972">
        <v>10</v>
      </c>
      <c r="D972">
        <v>8</v>
      </c>
      <c r="E972">
        <v>0</v>
      </c>
      <c r="F972" s="5">
        <f>VLOOKUP($A972,'Dim SKU'!$A:$R,18,FALSE)</f>
        <v>0</v>
      </c>
      <c r="G972" s="5">
        <f>$C972*$F972</f>
        <v>0</v>
      </c>
      <c r="H972" s="5">
        <f>$D972*$F972</f>
        <v>0</v>
      </c>
      <c r="I972" s="5">
        <f>$E972*$F972</f>
        <v>0</v>
      </c>
      <c r="J972" s="6">
        <f>VLOOKUP($A972,'Dim SKU'!$A:$R,2,FALSE)</f>
        <v>0</v>
      </c>
      <c r="K972" s="6">
        <f>VLOOKUP($A972,'Dim SKU'!$A:$R,12,FALSE)</f>
        <v>0</v>
      </c>
      <c r="L972" s="7">
        <f>VLOOKUP($A972,'Dim SKU'!$A:$R,14,FALSE)</f>
        <v>0</v>
      </c>
      <c r="M972" s="7">
        <f>YEAR($B972)</f>
        <v>0</v>
      </c>
    </row>
    <row r="973" spans="1:13">
      <c r="A973" t="s">
        <v>272</v>
      </c>
      <c r="B973" s="4">
        <v>44576</v>
      </c>
      <c r="C973">
        <v>7</v>
      </c>
      <c r="D973">
        <v>5</v>
      </c>
      <c r="E973">
        <v>0</v>
      </c>
      <c r="F973" s="5">
        <f>VLOOKUP($A973,'Dim SKU'!$A:$R,18,FALSE)</f>
        <v>0</v>
      </c>
      <c r="G973" s="5">
        <f>$C973*$F973</f>
        <v>0</v>
      </c>
      <c r="H973" s="5">
        <f>$D973*$F973</f>
        <v>0</v>
      </c>
      <c r="I973" s="5">
        <f>$E973*$F973</f>
        <v>0</v>
      </c>
      <c r="J973" s="6">
        <f>VLOOKUP($A973,'Dim SKU'!$A:$R,2,FALSE)</f>
        <v>0</v>
      </c>
      <c r="K973" s="6">
        <f>VLOOKUP($A973,'Dim SKU'!$A:$R,12,FALSE)</f>
        <v>0</v>
      </c>
      <c r="L973" s="7">
        <f>VLOOKUP($A973,'Dim SKU'!$A:$R,14,FALSE)</f>
        <v>0</v>
      </c>
      <c r="M973" s="7">
        <f>YEAR($B973)</f>
        <v>0</v>
      </c>
    </row>
    <row r="974" spans="1:13">
      <c r="A974" t="s">
        <v>273</v>
      </c>
      <c r="B974" s="4">
        <v>44576</v>
      </c>
      <c r="C974">
        <v>12</v>
      </c>
      <c r="D974">
        <v>10</v>
      </c>
      <c r="E974">
        <v>0</v>
      </c>
      <c r="F974" s="5">
        <f>VLOOKUP($A974,'Dim SKU'!$A:$R,18,FALSE)</f>
        <v>0</v>
      </c>
      <c r="G974" s="5">
        <f>$C974*$F974</f>
        <v>0</v>
      </c>
      <c r="H974" s="5">
        <f>$D974*$F974</f>
        <v>0</v>
      </c>
      <c r="I974" s="5">
        <f>$E974*$F974</f>
        <v>0</v>
      </c>
      <c r="J974" s="6">
        <f>VLOOKUP($A974,'Dim SKU'!$A:$R,2,FALSE)</f>
        <v>0</v>
      </c>
      <c r="K974" s="6">
        <f>VLOOKUP($A974,'Dim SKU'!$A:$R,12,FALSE)</f>
        <v>0</v>
      </c>
      <c r="L974" s="7">
        <f>VLOOKUP($A974,'Dim SKU'!$A:$R,14,FALSE)</f>
        <v>0</v>
      </c>
      <c r="M974" s="7">
        <f>YEAR($B974)</f>
        <v>0</v>
      </c>
    </row>
    <row r="975" spans="1:13">
      <c r="A975" t="s">
        <v>274</v>
      </c>
      <c r="B975" s="4">
        <v>44576</v>
      </c>
      <c r="C975">
        <v>7</v>
      </c>
      <c r="D975">
        <v>6</v>
      </c>
      <c r="E975">
        <v>0</v>
      </c>
      <c r="F975" s="5">
        <f>VLOOKUP($A975,'Dim SKU'!$A:$R,18,FALSE)</f>
        <v>0</v>
      </c>
      <c r="G975" s="5">
        <f>$C975*$F975</f>
        <v>0</v>
      </c>
      <c r="H975" s="5">
        <f>$D975*$F975</f>
        <v>0</v>
      </c>
      <c r="I975" s="5">
        <f>$E975*$F975</f>
        <v>0</v>
      </c>
      <c r="J975" s="6">
        <f>VLOOKUP($A975,'Dim SKU'!$A:$R,2,FALSE)</f>
        <v>0</v>
      </c>
      <c r="K975" s="6">
        <f>VLOOKUP($A975,'Dim SKU'!$A:$R,12,FALSE)</f>
        <v>0</v>
      </c>
      <c r="L975" s="7">
        <f>VLOOKUP($A975,'Dim SKU'!$A:$R,14,FALSE)</f>
        <v>0</v>
      </c>
      <c r="M975" s="7">
        <f>YEAR($B975)</f>
        <v>0</v>
      </c>
    </row>
    <row r="976" spans="1:13">
      <c r="A976" t="s">
        <v>275</v>
      </c>
      <c r="B976" s="4">
        <v>44576</v>
      </c>
      <c r="C976">
        <v>5</v>
      </c>
      <c r="D976">
        <v>4</v>
      </c>
      <c r="E976">
        <v>0</v>
      </c>
      <c r="F976" s="5">
        <f>VLOOKUP($A976,'Dim SKU'!$A:$R,18,FALSE)</f>
        <v>0</v>
      </c>
      <c r="G976" s="5">
        <f>$C976*$F976</f>
        <v>0</v>
      </c>
      <c r="H976" s="5">
        <f>$D976*$F976</f>
        <v>0</v>
      </c>
      <c r="I976" s="5">
        <f>$E976*$F976</f>
        <v>0</v>
      </c>
      <c r="J976" s="6">
        <f>VLOOKUP($A976,'Dim SKU'!$A:$R,2,FALSE)</f>
        <v>0</v>
      </c>
      <c r="K976" s="6">
        <f>VLOOKUP($A976,'Dim SKU'!$A:$R,12,FALSE)</f>
        <v>0</v>
      </c>
      <c r="L976" s="7">
        <f>VLOOKUP($A976,'Dim SKU'!$A:$R,14,FALSE)</f>
        <v>0</v>
      </c>
      <c r="M976" s="7">
        <f>YEAR($B976)</f>
        <v>0</v>
      </c>
    </row>
    <row r="977" spans="1:13">
      <c r="A977" t="s">
        <v>276</v>
      </c>
      <c r="B977" s="4">
        <v>44576</v>
      </c>
      <c r="C977">
        <v>7</v>
      </c>
      <c r="D977">
        <v>6</v>
      </c>
      <c r="E977">
        <v>0</v>
      </c>
      <c r="F977" s="5">
        <f>VLOOKUP($A977,'Dim SKU'!$A:$R,18,FALSE)</f>
        <v>0</v>
      </c>
      <c r="G977" s="5">
        <f>$C977*$F977</f>
        <v>0</v>
      </c>
      <c r="H977" s="5">
        <f>$D977*$F977</f>
        <v>0</v>
      </c>
      <c r="I977" s="5">
        <f>$E977*$F977</f>
        <v>0</v>
      </c>
      <c r="J977" s="6">
        <f>VLOOKUP($A977,'Dim SKU'!$A:$R,2,FALSE)</f>
        <v>0</v>
      </c>
      <c r="K977" s="6">
        <f>VLOOKUP($A977,'Dim SKU'!$A:$R,12,FALSE)</f>
        <v>0</v>
      </c>
      <c r="L977" s="7">
        <f>VLOOKUP($A977,'Dim SKU'!$A:$R,14,FALSE)</f>
        <v>0</v>
      </c>
      <c r="M977" s="7">
        <f>YEAR($B977)</f>
        <v>0</v>
      </c>
    </row>
    <row r="978" spans="1:13">
      <c r="A978" t="s">
        <v>277</v>
      </c>
      <c r="B978" s="4">
        <v>44576</v>
      </c>
      <c r="C978">
        <v>4</v>
      </c>
      <c r="D978">
        <v>3</v>
      </c>
      <c r="E978">
        <v>0</v>
      </c>
      <c r="F978" s="5">
        <f>VLOOKUP($A978,'Dim SKU'!$A:$R,18,FALSE)</f>
        <v>0</v>
      </c>
      <c r="G978" s="5">
        <f>$C978*$F978</f>
        <v>0</v>
      </c>
      <c r="H978" s="5">
        <f>$D978*$F978</f>
        <v>0</v>
      </c>
      <c r="I978" s="5">
        <f>$E978*$F978</f>
        <v>0</v>
      </c>
      <c r="J978" s="6">
        <f>VLOOKUP($A978,'Dim SKU'!$A:$R,2,FALSE)</f>
        <v>0</v>
      </c>
      <c r="K978" s="6">
        <f>VLOOKUP($A978,'Dim SKU'!$A:$R,12,FALSE)</f>
        <v>0</v>
      </c>
      <c r="L978" s="7">
        <f>VLOOKUP($A978,'Dim SKU'!$A:$R,14,FALSE)</f>
        <v>0</v>
      </c>
      <c r="M978" s="7">
        <f>YEAR($B978)</f>
        <v>0</v>
      </c>
    </row>
    <row r="979" spans="1:13">
      <c r="A979" t="s">
        <v>278</v>
      </c>
      <c r="B979" s="4">
        <v>44576</v>
      </c>
      <c r="C979">
        <v>3</v>
      </c>
      <c r="D979">
        <v>2</v>
      </c>
      <c r="E979">
        <v>0</v>
      </c>
      <c r="F979" s="5">
        <f>VLOOKUP($A979,'Dim SKU'!$A:$R,18,FALSE)</f>
        <v>0</v>
      </c>
      <c r="G979" s="5">
        <f>$C979*$F979</f>
        <v>0</v>
      </c>
      <c r="H979" s="5">
        <f>$D979*$F979</f>
        <v>0</v>
      </c>
      <c r="I979" s="5">
        <f>$E979*$F979</f>
        <v>0</v>
      </c>
      <c r="J979" s="6">
        <f>VLOOKUP($A979,'Dim SKU'!$A:$R,2,FALSE)</f>
        <v>0</v>
      </c>
      <c r="K979" s="6">
        <f>VLOOKUP($A979,'Dim SKU'!$A:$R,12,FALSE)</f>
        <v>0</v>
      </c>
      <c r="L979" s="7">
        <f>VLOOKUP($A979,'Dim SKU'!$A:$R,14,FALSE)</f>
        <v>0</v>
      </c>
      <c r="M979" s="7">
        <f>YEAR($B979)</f>
        <v>0</v>
      </c>
    </row>
    <row r="980" spans="1:13">
      <c r="A980" t="s">
        <v>279</v>
      </c>
      <c r="B980" s="4">
        <v>44576</v>
      </c>
      <c r="C980">
        <v>5</v>
      </c>
      <c r="D980">
        <v>5</v>
      </c>
      <c r="E980">
        <v>0</v>
      </c>
      <c r="F980" s="5">
        <f>VLOOKUP($A980,'Dim SKU'!$A:$R,18,FALSE)</f>
        <v>0</v>
      </c>
      <c r="G980" s="5">
        <f>$C980*$F980</f>
        <v>0</v>
      </c>
      <c r="H980" s="5">
        <f>$D980*$F980</f>
        <v>0</v>
      </c>
      <c r="I980" s="5">
        <f>$E980*$F980</f>
        <v>0</v>
      </c>
      <c r="J980" s="6">
        <f>VLOOKUP($A980,'Dim SKU'!$A:$R,2,FALSE)</f>
        <v>0</v>
      </c>
      <c r="K980" s="6">
        <f>VLOOKUP($A980,'Dim SKU'!$A:$R,12,FALSE)</f>
        <v>0</v>
      </c>
      <c r="L980" s="7">
        <f>VLOOKUP($A980,'Dim SKU'!$A:$R,14,FALSE)</f>
        <v>0</v>
      </c>
      <c r="M980" s="7">
        <f>YEAR($B980)</f>
        <v>0</v>
      </c>
    </row>
    <row r="981" spans="1:13">
      <c r="A981" t="s">
        <v>280</v>
      </c>
      <c r="B981" s="4">
        <v>44576</v>
      </c>
      <c r="C981">
        <v>3</v>
      </c>
      <c r="D981">
        <v>3</v>
      </c>
      <c r="E981">
        <v>0</v>
      </c>
      <c r="F981" s="5">
        <f>VLOOKUP($A981,'Dim SKU'!$A:$R,18,FALSE)</f>
        <v>0</v>
      </c>
      <c r="G981" s="5">
        <f>$C981*$F981</f>
        <v>0</v>
      </c>
      <c r="H981" s="5">
        <f>$D981*$F981</f>
        <v>0</v>
      </c>
      <c r="I981" s="5">
        <f>$E981*$F981</f>
        <v>0</v>
      </c>
      <c r="J981" s="6">
        <f>VLOOKUP($A981,'Dim SKU'!$A:$R,2,FALSE)</f>
        <v>0</v>
      </c>
      <c r="K981" s="6">
        <f>VLOOKUP($A981,'Dim SKU'!$A:$R,12,FALSE)</f>
        <v>0</v>
      </c>
      <c r="L981" s="7">
        <f>VLOOKUP($A981,'Dim SKU'!$A:$R,14,FALSE)</f>
        <v>0</v>
      </c>
      <c r="M981" s="7">
        <f>YEAR($B981)</f>
        <v>0</v>
      </c>
    </row>
    <row r="982" spans="1:13">
      <c r="A982" t="s">
        <v>281</v>
      </c>
      <c r="B982" s="4">
        <v>44576</v>
      </c>
      <c r="C982">
        <v>2</v>
      </c>
      <c r="D982">
        <v>2</v>
      </c>
      <c r="E982">
        <v>0</v>
      </c>
      <c r="F982" s="5">
        <f>VLOOKUP($A982,'Dim SKU'!$A:$R,18,FALSE)</f>
        <v>0</v>
      </c>
      <c r="G982" s="5">
        <f>$C982*$F982</f>
        <v>0</v>
      </c>
      <c r="H982" s="5">
        <f>$D982*$F982</f>
        <v>0</v>
      </c>
      <c r="I982" s="5">
        <f>$E982*$F982</f>
        <v>0</v>
      </c>
      <c r="J982" s="6">
        <f>VLOOKUP($A982,'Dim SKU'!$A:$R,2,FALSE)</f>
        <v>0</v>
      </c>
      <c r="K982" s="6">
        <f>VLOOKUP($A982,'Dim SKU'!$A:$R,12,FALSE)</f>
        <v>0</v>
      </c>
      <c r="L982" s="7">
        <f>VLOOKUP($A982,'Dim SKU'!$A:$R,14,FALSE)</f>
        <v>0</v>
      </c>
      <c r="M982" s="7">
        <f>YEAR($B982)</f>
        <v>0</v>
      </c>
    </row>
    <row r="983" spans="1:13">
      <c r="A983" t="s">
        <v>282</v>
      </c>
      <c r="B983" s="4">
        <v>44576</v>
      </c>
      <c r="C983">
        <v>9</v>
      </c>
      <c r="D983">
        <v>8</v>
      </c>
      <c r="E983">
        <v>0</v>
      </c>
      <c r="F983" s="5">
        <f>VLOOKUP($A983,'Dim SKU'!$A:$R,18,FALSE)</f>
        <v>0</v>
      </c>
      <c r="G983" s="5">
        <f>$C983*$F983</f>
        <v>0</v>
      </c>
      <c r="H983" s="5">
        <f>$D983*$F983</f>
        <v>0</v>
      </c>
      <c r="I983" s="5">
        <f>$E983*$F983</f>
        <v>0</v>
      </c>
      <c r="J983" s="6">
        <f>VLOOKUP($A983,'Dim SKU'!$A:$R,2,FALSE)</f>
        <v>0</v>
      </c>
      <c r="K983" s="6">
        <f>VLOOKUP($A983,'Dim SKU'!$A:$R,12,FALSE)</f>
        <v>0</v>
      </c>
      <c r="L983" s="7">
        <f>VLOOKUP($A983,'Dim SKU'!$A:$R,14,FALSE)</f>
        <v>0</v>
      </c>
      <c r="M983" s="7">
        <f>YEAR($B983)</f>
        <v>0</v>
      </c>
    </row>
    <row r="984" spans="1:13">
      <c r="A984" t="s">
        <v>283</v>
      </c>
      <c r="B984" s="4">
        <v>44576</v>
      </c>
      <c r="C984">
        <v>6</v>
      </c>
      <c r="D984">
        <v>5</v>
      </c>
      <c r="E984">
        <v>0</v>
      </c>
      <c r="F984" s="5">
        <f>VLOOKUP($A984,'Dim SKU'!$A:$R,18,FALSE)</f>
        <v>0</v>
      </c>
      <c r="G984" s="5">
        <f>$C984*$F984</f>
        <v>0</v>
      </c>
      <c r="H984" s="5">
        <f>$D984*$F984</f>
        <v>0</v>
      </c>
      <c r="I984" s="5">
        <f>$E984*$F984</f>
        <v>0</v>
      </c>
      <c r="J984" s="6">
        <f>VLOOKUP($A984,'Dim SKU'!$A:$R,2,FALSE)</f>
        <v>0</v>
      </c>
      <c r="K984" s="6">
        <f>VLOOKUP($A984,'Dim SKU'!$A:$R,12,FALSE)</f>
        <v>0</v>
      </c>
      <c r="L984" s="7">
        <f>VLOOKUP($A984,'Dim SKU'!$A:$R,14,FALSE)</f>
        <v>0</v>
      </c>
      <c r="M984" s="7">
        <f>YEAR($B984)</f>
        <v>0</v>
      </c>
    </row>
    <row r="985" spans="1:13">
      <c r="A985" t="s">
        <v>284</v>
      </c>
      <c r="B985" s="4">
        <v>44576</v>
      </c>
      <c r="C985">
        <v>4</v>
      </c>
      <c r="D985">
        <v>3</v>
      </c>
      <c r="E985">
        <v>0</v>
      </c>
      <c r="F985" s="5">
        <f>VLOOKUP($A985,'Dim SKU'!$A:$R,18,FALSE)</f>
        <v>0</v>
      </c>
      <c r="G985" s="5">
        <f>$C985*$F985</f>
        <v>0</v>
      </c>
      <c r="H985" s="5">
        <f>$D985*$F985</f>
        <v>0</v>
      </c>
      <c r="I985" s="5">
        <f>$E985*$F985</f>
        <v>0</v>
      </c>
      <c r="J985" s="6">
        <f>VLOOKUP($A985,'Dim SKU'!$A:$R,2,FALSE)</f>
        <v>0</v>
      </c>
      <c r="K985" s="6">
        <f>VLOOKUP($A985,'Dim SKU'!$A:$R,12,FALSE)</f>
        <v>0</v>
      </c>
      <c r="L985" s="7">
        <f>VLOOKUP($A985,'Dim SKU'!$A:$R,14,FALSE)</f>
        <v>0</v>
      </c>
      <c r="M985" s="7">
        <f>YEAR($B985)</f>
        <v>0</v>
      </c>
    </row>
    <row r="986" spans="1:13">
      <c r="A986" t="s">
        <v>285</v>
      </c>
      <c r="B986" s="4">
        <v>44576</v>
      </c>
      <c r="C986">
        <v>12</v>
      </c>
      <c r="D986">
        <v>10</v>
      </c>
      <c r="E986">
        <v>1</v>
      </c>
      <c r="F986" s="5">
        <f>VLOOKUP($A986,'Dim SKU'!$A:$R,18,FALSE)</f>
        <v>0</v>
      </c>
      <c r="G986" s="5">
        <f>$C986*$F986</f>
        <v>0</v>
      </c>
      <c r="H986" s="5">
        <f>$D986*$F986</f>
        <v>0</v>
      </c>
      <c r="I986" s="5">
        <f>$E986*$F986</f>
        <v>0</v>
      </c>
      <c r="J986" s="6">
        <f>VLOOKUP($A986,'Dim SKU'!$A:$R,2,FALSE)</f>
        <v>0</v>
      </c>
      <c r="K986" s="6">
        <f>VLOOKUP($A986,'Dim SKU'!$A:$R,12,FALSE)</f>
        <v>0</v>
      </c>
      <c r="L986" s="7">
        <f>VLOOKUP($A986,'Dim SKU'!$A:$R,14,FALSE)</f>
        <v>0</v>
      </c>
      <c r="M986" s="7">
        <f>YEAR($B986)</f>
        <v>0</v>
      </c>
    </row>
    <row r="987" spans="1:13">
      <c r="A987" t="s">
        <v>286</v>
      </c>
      <c r="B987" s="4">
        <v>44576</v>
      </c>
      <c r="C987">
        <v>8</v>
      </c>
      <c r="D987">
        <v>6</v>
      </c>
      <c r="E987">
        <v>0</v>
      </c>
      <c r="F987" s="5">
        <f>VLOOKUP($A987,'Dim SKU'!$A:$R,18,FALSE)</f>
        <v>0</v>
      </c>
      <c r="G987" s="5">
        <f>$C987*$F987</f>
        <v>0</v>
      </c>
      <c r="H987" s="5">
        <f>$D987*$F987</f>
        <v>0</v>
      </c>
      <c r="I987" s="5">
        <f>$E987*$F987</f>
        <v>0</v>
      </c>
      <c r="J987" s="6">
        <f>VLOOKUP($A987,'Dim SKU'!$A:$R,2,FALSE)</f>
        <v>0</v>
      </c>
      <c r="K987" s="6">
        <f>VLOOKUP($A987,'Dim SKU'!$A:$R,12,FALSE)</f>
        <v>0</v>
      </c>
      <c r="L987" s="7">
        <f>VLOOKUP($A987,'Dim SKU'!$A:$R,14,FALSE)</f>
        <v>0</v>
      </c>
      <c r="M987" s="7">
        <f>YEAR($B987)</f>
        <v>0</v>
      </c>
    </row>
    <row r="988" spans="1:13">
      <c r="A988" t="s">
        <v>287</v>
      </c>
      <c r="B988" s="4">
        <v>44576</v>
      </c>
      <c r="C988">
        <v>5</v>
      </c>
      <c r="D988">
        <v>4</v>
      </c>
      <c r="E988">
        <v>0</v>
      </c>
      <c r="F988" s="5">
        <f>VLOOKUP($A988,'Dim SKU'!$A:$R,18,FALSE)</f>
        <v>0</v>
      </c>
      <c r="G988" s="5">
        <f>$C988*$F988</f>
        <v>0</v>
      </c>
      <c r="H988" s="5">
        <f>$D988*$F988</f>
        <v>0</v>
      </c>
      <c r="I988" s="5">
        <f>$E988*$F988</f>
        <v>0</v>
      </c>
      <c r="J988" s="6">
        <f>VLOOKUP($A988,'Dim SKU'!$A:$R,2,FALSE)</f>
        <v>0</v>
      </c>
      <c r="K988" s="6">
        <f>VLOOKUP($A988,'Dim SKU'!$A:$R,12,FALSE)</f>
        <v>0</v>
      </c>
      <c r="L988" s="7">
        <f>VLOOKUP($A988,'Dim SKU'!$A:$R,14,FALSE)</f>
        <v>0</v>
      </c>
      <c r="M988" s="7">
        <f>YEAR($B988)</f>
        <v>0</v>
      </c>
    </row>
    <row r="989" spans="1:13">
      <c r="A989" t="s">
        <v>288</v>
      </c>
      <c r="B989" s="4">
        <v>44576</v>
      </c>
      <c r="C989">
        <v>14</v>
      </c>
      <c r="D989">
        <v>12</v>
      </c>
      <c r="E989">
        <v>1</v>
      </c>
      <c r="F989" s="5">
        <f>VLOOKUP($A989,'Dim SKU'!$A:$R,18,FALSE)</f>
        <v>0</v>
      </c>
      <c r="G989" s="5">
        <f>$C989*$F989</f>
        <v>0</v>
      </c>
      <c r="H989" s="5">
        <f>$D989*$F989</f>
        <v>0</v>
      </c>
      <c r="I989" s="5">
        <f>$E989*$F989</f>
        <v>0</v>
      </c>
      <c r="J989" s="6">
        <f>VLOOKUP($A989,'Dim SKU'!$A:$R,2,FALSE)</f>
        <v>0</v>
      </c>
      <c r="K989" s="6">
        <f>VLOOKUP($A989,'Dim SKU'!$A:$R,12,FALSE)</f>
        <v>0</v>
      </c>
      <c r="L989" s="7">
        <f>VLOOKUP($A989,'Dim SKU'!$A:$R,14,FALSE)</f>
        <v>0</v>
      </c>
      <c r="M989" s="7">
        <f>YEAR($B989)</f>
        <v>0</v>
      </c>
    </row>
    <row r="990" spans="1:13">
      <c r="A990" t="s">
        <v>289</v>
      </c>
      <c r="B990" s="4">
        <v>44576</v>
      </c>
      <c r="C990">
        <v>8</v>
      </c>
      <c r="D990">
        <v>7</v>
      </c>
      <c r="E990">
        <v>0</v>
      </c>
      <c r="F990" s="5">
        <f>VLOOKUP($A990,'Dim SKU'!$A:$R,18,FALSE)</f>
        <v>0</v>
      </c>
      <c r="G990" s="5">
        <f>$C990*$F990</f>
        <v>0</v>
      </c>
      <c r="H990" s="5">
        <f>$D990*$F990</f>
        <v>0</v>
      </c>
      <c r="I990" s="5">
        <f>$E990*$F990</f>
        <v>0</v>
      </c>
      <c r="J990" s="6">
        <f>VLOOKUP($A990,'Dim SKU'!$A:$R,2,FALSE)</f>
        <v>0</v>
      </c>
      <c r="K990" s="6">
        <f>VLOOKUP($A990,'Dim SKU'!$A:$R,12,FALSE)</f>
        <v>0</v>
      </c>
      <c r="L990" s="7">
        <f>VLOOKUP($A990,'Dim SKU'!$A:$R,14,FALSE)</f>
        <v>0</v>
      </c>
      <c r="M990" s="7">
        <f>YEAR($B990)</f>
        <v>0</v>
      </c>
    </row>
    <row r="991" spans="1:13">
      <c r="A991" t="s">
        <v>290</v>
      </c>
      <c r="B991" s="4">
        <v>44576</v>
      </c>
      <c r="C991">
        <v>6</v>
      </c>
      <c r="D991">
        <v>5</v>
      </c>
      <c r="E991">
        <v>0</v>
      </c>
      <c r="F991" s="5">
        <f>VLOOKUP($A991,'Dim SKU'!$A:$R,18,FALSE)</f>
        <v>0</v>
      </c>
      <c r="G991" s="5">
        <f>$C991*$F991</f>
        <v>0</v>
      </c>
      <c r="H991" s="5">
        <f>$D991*$F991</f>
        <v>0</v>
      </c>
      <c r="I991" s="5">
        <f>$E991*$F991</f>
        <v>0</v>
      </c>
      <c r="J991" s="6">
        <f>VLOOKUP($A991,'Dim SKU'!$A:$R,2,FALSE)</f>
        <v>0</v>
      </c>
      <c r="K991" s="6">
        <f>VLOOKUP($A991,'Dim SKU'!$A:$R,12,FALSE)</f>
        <v>0</v>
      </c>
      <c r="L991" s="7">
        <f>VLOOKUP($A991,'Dim SKU'!$A:$R,14,FALSE)</f>
        <v>0</v>
      </c>
      <c r="M991" s="7">
        <f>YEAR($B991)</f>
        <v>0</v>
      </c>
    </row>
    <row r="992" spans="1:13">
      <c r="A992" t="s">
        <v>291</v>
      </c>
      <c r="B992" s="4">
        <v>44576</v>
      </c>
      <c r="C992">
        <v>12</v>
      </c>
      <c r="D992">
        <v>10</v>
      </c>
      <c r="E992">
        <v>1</v>
      </c>
      <c r="F992" s="5">
        <f>VLOOKUP($A992,'Dim SKU'!$A:$R,18,FALSE)</f>
        <v>0</v>
      </c>
      <c r="G992" s="5">
        <f>$C992*$F992</f>
        <v>0</v>
      </c>
      <c r="H992" s="5">
        <f>$D992*$F992</f>
        <v>0</v>
      </c>
      <c r="I992" s="5">
        <f>$E992*$F992</f>
        <v>0</v>
      </c>
      <c r="J992" s="6">
        <f>VLOOKUP($A992,'Dim SKU'!$A:$R,2,FALSE)</f>
        <v>0</v>
      </c>
      <c r="K992" s="6">
        <f>VLOOKUP($A992,'Dim SKU'!$A:$R,12,FALSE)</f>
        <v>0</v>
      </c>
      <c r="L992" s="7">
        <f>VLOOKUP($A992,'Dim SKU'!$A:$R,14,FALSE)</f>
        <v>0</v>
      </c>
      <c r="M992" s="7">
        <f>YEAR($B992)</f>
        <v>0</v>
      </c>
    </row>
    <row r="993" spans="1:13">
      <c r="A993" t="s">
        <v>292</v>
      </c>
      <c r="B993" s="4">
        <v>44576</v>
      </c>
      <c r="C993">
        <v>8</v>
      </c>
      <c r="D993">
        <v>6</v>
      </c>
      <c r="E993">
        <v>0</v>
      </c>
      <c r="F993" s="5">
        <f>VLOOKUP($A993,'Dim SKU'!$A:$R,18,FALSE)</f>
        <v>0</v>
      </c>
      <c r="G993" s="5">
        <f>$C993*$F993</f>
        <v>0</v>
      </c>
      <c r="H993" s="5">
        <f>$D993*$F993</f>
        <v>0</v>
      </c>
      <c r="I993" s="5">
        <f>$E993*$F993</f>
        <v>0</v>
      </c>
      <c r="J993" s="6">
        <f>VLOOKUP($A993,'Dim SKU'!$A:$R,2,FALSE)</f>
        <v>0</v>
      </c>
      <c r="K993" s="6">
        <f>VLOOKUP($A993,'Dim SKU'!$A:$R,12,FALSE)</f>
        <v>0</v>
      </c>
      <c r="L993" s="7">
        <f>VLOOKUP($A993,'Dim SKU'!$A:$R,14,FALSE)</f>
        <v>0</v>
      </c>
      <c r="M993" s="7">
        <f>YEAR($B993)</f>
        <v>0</v>
      </c>
    </row>
    <row r="994" spans="1:13">
      <c r="A994" t="s">
        <v>293</v>
      </c>
      <c r="B994" s="4">
        <v>44576</v>
      </c>
      <c r="C994">
        <v>5</v>
      </c>
      <c r="D994">
        <v>4</v>
      </c>
      <c r="E994">
        <v>0</v>
      </c>
      <c r="F994" s="5">
        <f>VLOOKUP($A994,'Dim SKU'!$A:$R,18,FALSE)</f>
        <v>0</v>
      </c>
      <c r="G994" s="5">
        <f>$C994*$F994</f>
        <v>0</v>
      </c>
      <c r="H994" s="5">
        <f>$D994*$F994</f>
        <v>0</v>
      </c>
      <c r="I994" s="5">
        <f>$E994*$F994</f>
        <v>0</v>
      </c>
      <c r="J994" s="6">
        <f>VLOOKUP($A994,'Dim SKU'!$A:$R,2,FALSE)</f>
        <v>0</v>
      </c>
      <c r="K994" s="6">
        <f>VLOOKUP($A994,'Dim SKU'!$A:$R,12,FALSE)</f>
        <v>0</v>
      </c>
      <c r="L994" s="7">
        <f>VLOOKUP($A994,'Dim SKU'!$A:$R,14,FALSE)</f>
        <v>0</v>
      </c>
      <c r="M994" s="7">
        <f>YEAR($B994)</f>
        <v>0</v>
      </c>
    </row>
    <row r="995" spans="1:13">
      <c r="A995" t="s">
        <v>294</v>
      </c>
      <c r="B995" s="4">
        <v>44576</v>
      </c>
      <c r="C995">
        <v>9</v>
      </c>
      <c r="D995">
        <v>8</v>
      </c>
      <c r="E995">
        <v>0</v>
      </c>
      <c r="F995" s="5">
        <f>VLOOKUP($A995,'Dim SKU'!$A:$R,18,FALSE)</f>
        <v>0</v>
      </c>
      <c r="G995" s="5">
        <f>$C995*$F995</f>
        <v>0</v>
      </c>
      <c r="H995" s="5">
        <f>$D995*$F995</f>
        <v>0</v>
      </c>
      <c r="I995" s="5">
        <f>$E995*$F995</f>
        <v>0</v>
      </c>
      <c r="J995" s="6">
        <f>VLOOKUP($A995,'Dim SKU'!$A:$R,2,FALSE)</f>
        <v>0</v>
      </c>
      <c r="K995" s="6">
        <f>VLOOKUP($A995,'Dim SKU'!$A:$R,12,FALSE)</f>
        <v>0</v>
      </c>
      <c r="L995" s="7">
        <f>VLOOKUP($A995,'Dim SKU'!$A:$R,14,FALSE)</f>
        <v>0</v>
      </c>
      <c r="M995" s="7">
        <f>YEAR($B995)</f>
        <v>0</v>
      </c>
    </row>
    <row r="996" spans="1:13">
      <c r="A996" t="s">
        <v>295</v>
      </c>
      <c r="B996" s="4">
        <v>44576</v>
      </c>
      <c r="C996">
        <v>5</v>
      </c>
      <c r="D996">
        <v>5</v>
      </c>
      <c r="E996">
        <v>0</v>
      </c>
      <c r="F996" s="5">
        <f>VLOOKUP($A996,'Dim SKU'!$A:$R,18,FALSE)</f>
        <v>0</v>
      </c>
      <c r="G996" s="5">
        <f>$C996*$F996</f>
        <v>0</v>
      </c>
      <c r="H996" s="5">
        <f>$D996*$F996</f>
        <v>0</v>
      </c>
      <c r="I996" s="5">
        <f>$E996*$F996</f>
        <v>0</v>
      </c>
      <c r="J996" s="6">
        <f>VLOOKUP($A996,'Dim SKU'!$A:$R,2,FALSE)</f>
        <v>0</v>
      </c>
      <c r="K996" s="6">
        <f>VLOOKUP($A996,'Dim SKU'!$A:$R,12,FALSE)</f>
        <v>0</v>
      </c>
      <c r="L996" s="7">
        <f>VLOOKUP($A996,'Dim SKU'!$A:$R,14,FALSE)</f>
        <v>0</v>
      </c>
      <c r="M996" s="7">
        <f>YEAR($B996)</f>
        <v>0</v>
      </c>
    </row>
    <row r="997" spans="1:13">
      <c r="A997" t="s">
        <v>296</v>
      </c>
      <c r="B997" s="4">
        <v>44576</v>
      </c>
      <c r="C997">
        <v>4</v>
      </c>
      <c r="D997">
        <v>3</v>
      </c>
      <c r="E997">
        <v>0</v>
      </c>
      <c r="F997" s="5">
        <f>VLOOKUP($A997,'Dim SKU'!$A:$R,18,FALSE)</f>
        <v>0</v>
      </c>
      <c r="G997" s="5">
        <f>$C997*$F997</f>
        <v>0</v>
      </c>
      <c r="H997" s="5">
        <f>$D997*$F997</f>
        <v>0</v>
      </c>
      <c r="I997" s="5">
        <f>$E997*$F997</f>
        <v>0</v>
      </c>
      <c r="J997" s="6">
        <f>VLOOKUP($A997,'Dim SKU'!$A:$R,2,FALSE)</f>
        <v>0</v>
      </c>
      <c r="K997" s="6">
        <f>VLOOKUP($A997,'Dim SKU'!$A:$R,12,FALSE)</f>
        <v>0</v>
      </c>
      <c r="L997" s="7">
        <f>VLOOKUP($A997,'Dim SKU'!$A:$R,14,FALSE)</f>
        <v>0</v>
      </c>
      <c r="M997" s="7">
        <f>YEAR($B997)</f>
        <v>0</v>
      </c>
    </row>
    <row r="998" spans="1:13">
      <c r="A998" t="s">
        <v>297</v>
      </c>
      <c r="B998" s="4">
        <v>44576</v>
      </c>
      <c r="C998">
        <v>5</v>
      </c>
      <c r="D998">
        <v>4</v>
      </c>
      <c r="E998">
        <v>0</v>
      </c>
      <c r="F998" s="5">
        <f>VLOOKUP($A998,'Dim SKU'!$A:$R,18,FALSE)</f>
        <v>0</v>
      </c>
      <c r="G998" s="5">
        <f>$C998*$F998</f>
        <v>0</v>
      </c>
      <c r="H998" s="5">
        <f>$D998*$F998</f>
        <v>0</v>
      </c>
      <c r="I998" s="5">
        <f>$E998*$F998</f>
        <v>0</v>
      </c>
      <c r="J998" s="6">
        <f>VLOOKUP($A998,'Dim SKU'!$A:$R,2,FALSE)</f>
        <v>0</v>
      </c>
      <c r="K998" s="6">
        <f>VLOOKUP($A998,'Dim SKU'!$A:$R,12,FALSE)</f>
        <v>0</v>
      </c>
      <c r="L998" s="7">
        <f>VLOOKUP($A998,'Dim SKU'!$A:$R,14,FALSE)</f>
        <v>0</v>
      </c>
      <c r="M998" s="7">
        <f>YEAR($B998)</f>
        <v>0</v>
      </c>
    </row>
    <row r="999" spans="1:13">
      <c r="A999" t="s">
        <v>298</v>
      </c>
      <c r="B999" s="4">
        <v>44576</v>
      </c>
      <c r="C999">
        <v>3</v>
      </c>
      <c r="D999">
        <v>3</v>
      </c>
      <c r="E999">
        <v>0</v>
      </c>
      <c r="F999" s="5">
        <f>VLOOKUP($A999,'Dim SKU'!$A:$R,18,FALSE)</f>
        <v>0</v>
      </c>
      <c r="G999" s="5">
        <f>$C999*$F999</f>
        <v>0</v>
      </c>
      <c r="H999" s="5">
        <f>$D999*$F999</f>
        <v>0</v>
      </c>
      <c r="I999" s="5">
        <f>$E999*$F999</f>
        <v>0</v>
      </c>
      <c r="J999" s="6">
        <f>VLOOKUP($A999,'Dim SKU'!$A:$R,2,FALSE)</f>
        <v>0</v>
      </c>
      <c r="K999" s="6">
        <f>VLOOKUP($A999,'Dim SKU'!$A:$R,12,FALSE)</f>
        <v>0</v>
      </c>
      <c r="L999" s="7">
        <f>VLOOKUP($A999,'Dim SKU'!$A:$R,14,FALSE)</f>
        <v>0</v>
      </c>
      <c r="M999" s="7">
        <f>YEAR($B999)</f>
        <v>0</v>
      </c>
    </row>
    <row r="1000" spans="1:13">
      <c r="A1000" t="s">
        <v>299</v>
      </c>
      <c r="B1000" s="4">
        <v>44576</v>
      </c>
      <c r="C1000">
        <v>2</v>
      </c>
      <c r="D1000">
        <v>2</v>
      </c>
      <c r="E1000">
        <v>0</v>
      </c>
      <c r="F1000" s="5">
        <f>VLOOKUP($A1000,'Dim SKU'!$A:$R,18,FALSE)</f>
        <v>0</v>
      </c>
      <c r="G1000" s="5">
        <f>$C1000*$F1000</f>
        <v>0</v>
      </c>
      <c r="H1000" s="5">
        <f>$D1000*$F1000</f>
        <v>0</v>
      </c>
      <c r="I1000" s="5">
        <f>$E1000*$F1000</f>
        <v>0</v>
      </c>
      <c r="J1000" s="6">
        <f>VLOOKUP($A1000,'Dim SKU'!$A:$R,2,FALSE)</f>
        <v>0</v>
      </c>
      <c r="K1000" s="6">
        <f>VLOOKUP($A1000,'Dim SKU'!$A:$R,12,FALSE)</f>
        <v>0</v>
      </c>
      <c r="L1000" s="7">
        <f>VLOOKUP($A1000,'Dim SKU'!$A:$R,14,FALSE)</f>
        <v>0</v>
      </c>
      <c r="M1000" s="7">
        <f>YEAR($B1000)</f>
        <v>0</v>
      </c>
    </row>
    <row r="1001" spans="1:13">
      <c r="A1001" t="s">
        <v>300</v>
      </c>
      <c r="B1001" s="4">
        <v>44576</v>
      </c>
      <c r="C1001">
        <v>7</v>
      </c>
      <c r="D1001">
        <v>6</v>
      </c>
      <c r="E1001">
        <v>0</v>
      </c>
      <c r="F1001" s="5">
        <f>VLOOKUP($A1001,'Dim SKU'!$A:$R,18,FALSE)</f>
        <v>0</v>
      </c>
      <c r="G1001" s="5">
        <f>$C1001*$F1001</f>
        <v>0</v>
      </c>
      <c r="H1001" s="5">
        <f>$D1001*$F1001</f>
        <v>0</v>
      </c>
      <c r="I1001" s="5">
        <f>$E1001*$F1001</f>
        <v>0</v>
      </c>
      <c r="J1001" s="6">
        <f>VLOOKUP($A1001,'Dim SKU'!$A:$R,2,FALSE)</f>
        <v>0</v>
      </c>
      <c r="K1001" s="6">
        <f>VLOOKUP($A1001,'Dim SKU'!$A:$R,12,FALSE)</f>
        <v>0</v>
      </c>
      <c r="L1001" s="7">
        <f>VLOOKUP($A1001,'Dim SKU'!$A:$R,14,FALSE)</f>
        <v>0</v>
      </c>
      <c r="M1001" s="7">
        <f>YEAR($B1001)</f>
        <v>0</v>
      </c>
    </row>
    <row r="1002" spans="1:13">
      <c r="A1002" t="s">
        <v>301</v>
      </c>
      <c r="B1002" s="4">
        <v>44576</v>
      </c>
      <c r="C1002">
        <v>4</v>
      </c>
      <c r="D1002">
        <v>4</v>
      </c>
      <c r="E1002">
        <v>0</v>
      </c>
      <c r="F1002" s="5">
        <f>VLOOKUP($A1002,'Dim SKU'!$A:$R,18,FALSE)</f>
        <v>0</v>
      </c>
      <c r="G1002" s="5">
        <f>$C1002*$F1002</f>
        <v>0</v>
      </c>
      <c r="H1002" s="5">
        <f>$D1002*$F1002</f>
        <v>0</v>
      </c>
      <c r="I1002" s="5">
        <f>$E1002*$F1002</f>
        <v>0</v>
      </c>
      <c r="J1002" s="6">
        <f>VLOOKUP($A1002,'Dim SKU'!$A:$R,2,FALSE)</f>
        <v>0</v>
      </c>
      <c r="K1002" s="6">
        <f>VLOOKUP($A1002,'Dim SKU'!$A:$R,12,FALSE)</f>
        <v>0</v>
      </c>
      <c r="L1002" s="7">
        <f>VLOOKUP($A1002,'Dim SKU'!$A:$R,14,FALSE)</f>
        <v>0</v>
      </c>
      <c r="M1002" s="7">
        <f>YEAR($B1002)</f>
        <v>0</v>
      </c>
    </row>
    <row r="1003" spans="1:13">
      <c r="A1003" t="s">
        <v>302</v>
      </c>
      <c r="B1003" s="4">
        <v>44576</v>
      </c>
      <c r="C1003">
        <v>3</v>
      </c>
      <c r="D1003">
        <v>2</v>
      </c>
      <c r="E1003">
        <v>0</v>
      </c>
      <c r="F1003" s="5">
        <f>VLOOKUP($A1003,'Dim SKU'!$A:$R,18,FALSE)</f>
        <v>0</v>
      </c>
      <c r="G1003" s="5">
        <f>$C1003*$F1003</f>
        <v>0</v>
      </c>
      <c r="H1003" s="5">
        <f>$D1003*$F1003</f>
        <v>0</v>
      </c>
      <c r="I1003" s="5">
        <f>$E1003*$F1003</f>
        <v>0</v>
      </c>
      <c r="J1003" s="6">
        <f>VLOOKUP($A1003,'Dim SKU'!$A:$R,2,FALSE)</f>
        <v>0</v>
      </c>
      <c r="K1003" s="6">
        <f>VLOOKUP($A1003,'Dim SKU'!$A:$R,12,FALSE)</f>
        <v>0</v>
      </c>
      <c r="L1003" s="7">
        <f>VLOOKUP($A1003,'Dim SKU'!$A:$R,14,FALSE)</f>
        <v>0</v>
      </c>
      <c r="M1003" s="7">
        <f>YEAR($B1003)</f>
        <v>0</v>
      </c>
    </row>
    <row r="1004" spans="1:13">
      <c r="A1004" t="s">
        <v>303</v>
      </c>
      <c r="B1004" s="4">
        <v>44576</v>
      </c>
      <c r="C1004">
        <v>12</v>
      </c>
      <c r="D1004">
        <v>10</v>
      </c>
      <c r="E1004">
        <v>0</v>
      </c>
      <c r="F1004" s="5">
        <f>VLOOKUP($A1004,'Dim SKU'!$A:$R,18,FALSE)</f>
        <v>0</v>
      </c>
      <c r="G1004" s="5">
        <f>$C1004*$F1004</f>
        <v>0</v>
      </c>
      <c r="H1004" s="5">
        <f>$D1004*$F1004</f>
        <v>0</v>
      </c>
      <c r="I1004" s="5">
        <f>$E1004*$F1004</f>
        <v>0</v>
      </c>
      <c r="J1004" s="6">
        <f>VLOOKUP($A1004,'Dim SKU'!$A:$R,2,FALSE)</f>
        <v>0</v>
      </c>
      <c r="K1004" s="6">
        <f>VLOOKUP($A1004,'Dim SKU'!$A:$R,12,FALSE)</f>
        <v>0</v>
      </c>
      <c r="L1004" s="7">
        <f>VLOOKUP($A1004,'Dim SKU'!$A:$R,14,FALSE)</f>
        <v>0</v>
      </c>
      <c r="M1004" s="7">
        <f>YEAR($B1004)</f>
        <v>0</v>
      </c>
    </row>
    <row r="1005" spans="1:13">
      <c r="A1005" t="s">
        <v>304</v>
      </c>
      <c r="B1005" s="4">
        <v>44576</v>
      </c>
      <c r="C1005">
        <v>7</v>
      </c>
      <c r="D1005">
        <v>6</v>
      </c>
      <c r="E1005">
        <v>0</v>
      </c>
      <c r="F1005" s="5">
        <f>VLOOKUP($A1005,'Dim SKU'!$A:$R,18,FALSE)</f>
        <v>0</v>
      </c>
      <c r="G1005" s="5">
        <f>$C1005*$F1005</f>
        <v>0</v>
      </c>
      <c r="H1005" s="5">
        <f>$D1005*$F1005</f>
        <v>0</v>
      </c>
      <c r="I1005" s="5">
        <f>$E1005*$F1005</f>
        <v>0</v>
      </c>
      <c r="J1005" s="6">
        <f>VLOOKUP($A1005,'Dim SKU'!$A:$R,2,FALSE)</f>
        <v>0</v>
      </c>
      <c r="K1005" s="6">
        <f>VLOOKUP($A1005,'Dim SKU'!$A:$R,12,FALSE)</f>
        <v>0</v>
      </c>
      <c r="L1005" s="7">
        <f>VLOOKUP($A1005,'Dim SKU'!$A:$R,14,FALSE)</f>
        <v>0</v>
      </c>
      <c r="M1005" s="7">
        <f>YEAR($B1005)</f>
        <v>0</v>
      </c>
    </row>
    <row r="1006" spans="1:13">
      <c r="A1006" t="s">
        <v>305</v>
      </c>
      <c r="B1006" s="4">
        <v>44576</v>
      </c>
      <c r="C1006">
        <v>5</v>
      </c>
      <c r="D1006">
        <v>4</v>
      </c>
      <c r="E1006">
        <v>0</v>
      </c>
      <c r="F1006" s="5">
        <f>VLOOKUP($A1006,'Dim SKU'!$A:$R,18,FALSE)</f>
        <v>0</v>
      </c>
      <c r="G1006" s="5">
        <f>$C1006*$F1006</f>
        <v>0</v>
      </c>
      <c r="H1006" s="5">
        <f>$D1006*$F1006</f>
        <v>0</v>
      </c>
      <c r="I1006" s="5">
        <f>$E1006*$F1006</f>
        <v>0</v>
      </c>
      <c r="J1006" s="6">
        <f>VLOOKUP($A1006,'Dim SKU'!$A:$R,2,FALSE)</f>
        <v>0</v>
      </c>
      <c r="K1006" s="6">
        <f>VLOOKUP($A1006,'Dim SKU'!$A:$R,12,FALSE)</f>
        <v>0</v>
      </c>
      <c r="L1006" s="7">
        <f>VLOOKUP($A1006,'Dim SKU'!$A:$R,14,FALSE)</f>
        <v>0</v>
      </c>
      <c r="M1006" s="7">
        <f>YEAR($B1006)</f>
        <v>0</v>
      </c>
    </row>
    <row r="1007" spans="1:13">
      <c r="A1007" t="s">
        <v>306</v>
      </c>
      <c r="B1007" s="4">
        <v>44576</v>
      </c>
      <c r="C1007">
        <v>16</v>
      </c>
      <c r="D1007">
        <v>14</v>
      </c>
      <c r="E1007">
        <v>1</v>
      </c>
      <c r="F1007" s="5">
        <f>VLOOKUP($A1007,'Dim SKU'!$A:$R,18,FALSE)</f>
        <v>0</v>
      </c>
      <c r="G1007" s="5">
        <f>$C1007*$F1007</f>
        <v>0</v>
      </c>
      <c r="H1007" s="5">
        <f>$D1007*$F1007</f>
        <v>0</v>
      </c>
      <c r="I1007" s="5">
        <f>$E1007*$F1007</f>
        <v>0</v>
      </c>
      <c r="J1007" s="6">
        <f>VLOOKUP($A1007,'Dim SKU'!$A:$R,2,FALSE)</f>
        <v>0</v>
      </c>
      <c r="K1007" s="6">
        <f>VLOOKUP($A1007,'Dim SKU'!$A:$R,12,FALSE)</f>
        <v>0</v>
      </c>
      <c r="L1007" s="7">
        <f>VLOOKUP($A1007,'Dim SKU'!$A:$R,14,FALSE)</f>
        <v>0</v>
      </c>
      <c r="M1007" s="7">
        <f>YEAR($B1007)</f>
        <v>0</v>
      </c>
    </row>
    <row r="1008" spans="1:13">
      <c r="A1008" t="s">
        <v>307</v>
      </c>
      <c r="B1008" s="4">
        <v>44576</v>
      </c>
      <c r="C1008">
        <v>10</v>
      </c>
      <c r="D1008">
        <v>8</v>
      </c>
      <c r="E1008">
        <v>0</v>
      </c>
      <c r="F1008" s="5">
        <f>VLOOKUP($A1008,'Dim SKU'!$A:$R,18,FALSE)</f>
        <v>0</v>
      </c>
      <c r="G1008" s="5">
        <f>$C1008*$F1008</f>
        <v>0</v>
      </c>
      <c r="H1008" s="5">
        <f>$D1008*$F1008</f>
        <v>0</v>
      </c>
      <c r="I1008" s="5">
        <f>$E1008*$F1008</f>
        <v>0</v>
      </c>
      <c r="J1008" s="6">
        <f>VLOOKUP($A1008,'Dim SKU'!$A:$R,2,FALSE)</f>
        <v>0</v>
      </c>
      <c r="K1008" s="6">
        <f>VLOOKUP($A1008,'Dim SKU'!$A:$R,12,FALSE)</f>
        <v>0</v>
      </c>
      <c r="L1008" s="7">
        <f>VLOOKUP($A1008,'Dim SKU'!$A:$R,14,FALSE)</f>
        <v>0</v>
      </c>
      <c r="M1008" s="7">
        <f>YEAR($B1008)</f>
        <v>0</v>
      </c>
    </row>
    <row r="1009" spans="1:13">
      <c r="A1009" t="s">
        <v>308</v>
      </c>
      <c r="B1009" s="4">
        <v>44576</v>
      </c>
      <c r="C1009">
        <v>7</v>
      </c>
      <c r="D1009">
        <v>6</v>
      </c>
      <c r="E1009">
        <v>0</v>
      </c>
      <c r="F1009" s="5">
        <f>VLOOKUP($A1009,'Dim SKU'!$A:$R,18,FALSE)</f>
        <v>0</v>
      </c>
      <c r="G1009" s="5">
        <f>$C1009*$F1009</f>
        <v>0</v>
      </c>
      <c r="H1009" s="5">
        <f>$D1009*$F1009</f>
        <v>0</v>
      </c>
      <c r="I1009" s="5">
        <f>$E1009*$F1009</f>
        <v>0</v>
      </c>
      <c r="J1009" s="6">
        <f>VLOOKUP($A1009,'Dim SKU'!$A:$R,2,FALSE)</f>
        <v>0</v>
      </c>
      <c r="K1009" s="6">
        <f>VLOOKUP($A1009,'Dim SKU'!$A:$R,12,FALSE)</f>
        <v>0</v>
      </c>
      <c r="L1009" s="7">
        <f>VLOOKUP($A1009,'Dim SKU'!$A:$R,14,FALSE)</f>
        <v>0</v>
      </c>
      <c r="M1009" s="7">
        <f>YEAR($B1009)</f>
        <v>0</v>
      </c>
    </row>
    <row r="1010" spans="1:13">
      <c r="A1010" t="s">
        <v>309</v>
      </c>
      <c r="B1010" s="4">
        <v>44576</v>
      </c>
      <c r="C1010">
        <v>18</v>
      </c>
      <c r="D1010">
        <v>15</v>
      </c>
      <c r="E1010">
        <v>1</v>
      </c>
      <c r="F1010" s="5">
        <f>VLOOKUP($A1010,'Dim SKU'!$A:$R,18,FALSE)</f>
        <v>0</v>
      </c>
      <c r="G1010" s="5">
        <f>$C1010*$F1010</f>
        <v>0</v>
      </c>
      <c r="H1010" s="5">
        <f>$D1010*$F1010</f>
        <v>0</v>
      </c>
      <c r="I1010" s="5">
        <f>$E1010*$F1010</f>
        <v>0</v>
      </c>
      <c r="J1010" s="6">
        <f>VLOOKUP($A1010,'Dim SKU'!$A:$R,2,FALSE)</f>
        <v>0</v>
      </c>
      <c r="K1010" s="6">
        <f>VLOOKUP($A1010,'Dim SKU'!$A:$R,12,FALSE)</f>
        <v>0</v>
      </c>
      <c r="L1010" s="7">
        <f>VLOOKUP($A1010,'Dim SKU'!$A:$R,14,FALSE)</f>
        <v>0</v>
      </c>
      <c r="M1010" s="7">
        <f>YEAR($B1010)</f>
        <v>0</v>
      </c>
    </row>
    <row r="1011" spans="1:13">
      <c r="A1011" t="s">
        <v>310</v>
      </c>
      <c r="B1011" s="4">
        <v>44576</v>
      </c>
      <c r="C1011">
        <v>11</v>
      </c>
      <c r="D1011">
        <v>9</v>
      </c>
      <c r="E1011">
        <v>0</v>
      </c>
      <c r="F1011" s="5">
        <f>VLOOKUP($A1011,'Dim SKU'!$A:$R,18,FALSE)</f>
        <v>0</v>
      </c>
      <c r="G1011" s="5">
        <f>$C1011*$F1011</f>
        <v>0</v>
      </c>
      <c r="H1011" s="5">
        <f>$D1011*$F1011</f>
        <v>0</v>
      </c>
      <c r="I1011" s="5">
        <f>$E1011*$F1011</f>
        <v>0</v>
      </c>
      <c r="J1011" s="6">
        <f>VLOOKUP($A1011,'Dim SKU'!$A:$R,2,FALSE)</f>
        <v>0</v>
      </c>
      <c r="K1011" s="6">
        <f>VLOOKUP($A1011,'Dim SKU'!$A:$R,12,FALSE)</f>
        <v>0</v>
      </c>
      <c r="L1011" s="7">
        <f>VLOOKUP($A1011,'Dim SKU'!$A:$R,14,FALSE)</f>
        <v>0</v>
      </c>
      <c r="M1011" s="7">
        <f>YEAR($B1011)</f>
        <v>0</v>
      </c>
    </row>
    <row r="1012" spans="1:13">
      <c r="A1012" t="s">
        <v>311</v>
      </c>
      <c r="B1012" s="4">
        <v>44576</v>
      </c>
      <c r="C1012">
        <v>7</v>
      </c>
      <c r="D1012">
        <v>6</v>
      </c>
      <c r="E1012">
        <v>0</v>
      </c>
      <c r="F1012" s="5">
        <f>VLOOKUP($A1012,'Dim SKU'!$A:$R,18,FALSE)</f>
        <v>0</v>
      </c>
      <c r="G1012" s="5">
        <f>$C1012*$F1012</f>
        <v>0</v>
      </c>
      <c r="H1012" s="5">
        <f>$D1012*$F1012</f>
        <v>0</v>
      </c>
      <c r="I1012" s="5">
        <f>$E1012*$F1012</f>
        <v>0</v>
      </c>
      <c r="J1012" s="6">
        <f>VLOOKUP($A1012,'Dim SKU'!$A:$R,2,FALSE)</f>
        <v>0</v>
      </c>
      <c r="K1012" s="6">
        <f>VLOOKUP($A1012,'Dim SKU'!$A:$R,12,FALSE)</f>
        <v>0</v>
      </c>
      <c r="L1012" s="7">
        <f>VLOOKUP($A1012,'Dim SKU'!$A:$R,14,FALSE)</f>
        <v>0</v>
      </c>
      <c r="M1012" s="7">
        <f>YEAR($B1012)</f>
        <v>0</v>
      </c>
    </row>
    <row r="1013" spans="1:13">
      <c r="A1013" t="s">
        <v>312</v>
      </c>
      <c r="B1013" s="4">
        <v>44576</v>
      </c>
      <c r="C1013">
        <v>16</v>
      </c>
      <c r="D1013">
        <v>14</v>
      </c>
      <c r="E1013">
        <v>1</v>
      </c>
      <c r="F1013" s="5">
        <f>VLOOKUP($A1013,'Dim SKU'!$A:$R,18,FALSE)</f>
        <v>0</v>
      </c>
      <c r="G1013" s="5">
        <f>$C1013*$F1013</f>
        <v>0</v>
      </c>
      <c r="H1013" s="5">
        <f>$D1013*$F1013</f>
        <v>0</v>
      </c>
      <c r="I1013" s="5">
        <f>$E1013*$F1013</f>
        <v>0</v>
      </c>
      <c r="J1013" s="6">
        <f>VLOOKUP($A1013,'Dim SKU'!$A:$R,2,FALSE)</f>
        <v>0</v>
      </c>
      <c r="K1013" s="6">
        <f>VLOOKUP($A1013,'Dim SKU'!$A:$R,12,FALSE)</f>
        <v>0</v>
      </c>
      <c r="L1013" s="7">
        <f>VLOOKUP($A1013,'Dim SKU'!$A:$R,14,FALSE)</f>
        <v>0</v>
      </c>
      <c r="M1013" s="7">
        <f>YEAR($B1013)</f>
        <v>0</v>
      </c>
    </row>
    <row r="1014" spans="1:13">
      <c r="A1014" t="s">
        <v>313</v>
      </c>
      <c r="B1014" s="4">
        <v>44576</v>
      </c>
      <c r="C1014">
        <v>10</v>
      </c>
      <c r="D1014">
        <v>8</v>
      </c>
      <c r="E1014">
        <v>0</v>
      </c>
      <c r="F1014" s="5">
        <f>VLOOKUP($A1014,'Dim SKU'!$A:$R,18,FALSE)</f>
        <v>0</v>
      </c>
      <c r="G1014" s="5">
        <f>$C1014*$F1014</f>
        <v>0</v>
      </c>
      <c r="H1014" s="5">
        <f>$D1014*$F1014</f>
        <v>0</v>
      </c>
      <c r="I1014" s="5">
        <f>$E1014*$F1014</f>
        <v>0</v>
      </c>
      <c r="J1014" s="6">
        <f>VLOOKUP($A1014,'Dim SKU'!$A:$R,2,FALSE)</f>
        <v>0</v>
      </c>
      <c r="K1014" s="6">
        <f>VLOOKUP($A1014,'Dim SKU'!$A:$R,12,FALSE)</f>
        <v>0</v>
      </c>
      <c r="L1014" s="7">
        <f>VLOOKUP($A1014,'Dim SKU'!$A:$R,14,FALSE)</f>
        <v>0</v>
      </c>
      <c r="M1014" s="7">
        <f>YEAR($B1014)</f>
        <v>0</v>
      </c>
    </row>
    <row r="1015" spans="1:13">
      <c r="A1015" t="s">
        <v>314</v>
      </c>
      <c r="B1015" s="4">
        <v>44576</v>
      </c>
      <c r="C1015">
        <v>6</v>
      </c>
      <c r="D1015">
        <v>5</v>
      </c>
      <c r="E1015">
        <v>0</v>
      </c>
      <c r="F1015" s="5">
        <f>VLOOKUP($A1015,'Dim SKU'!$A:$R,18,FALSE)</f>
        <v>0</v>
      </c>
      <c r="G1015" s="5">
        <f>$C1015*$F1015</f>
        <v>0</v>
      </c>
      <c r="H1015" s="5">
        <f>$D1015*$F1015</f>
        <v>0</v>
      </c>
      <c r="I1015" s="5">
        <f>$E1015*$F1015</f>
        <v>0</v>
      </c>
      <c r="J1015" s="6">
        <f>VLOOKUP($A1015,'Dim SKU'!$A:$R,2,FALSE)</f>
        <v>0</v>
      </c>
      <c r="K1015" s="6">
        <f>VLOOKUP($A1015,'Dim SKU'!$A:$R,12,FALSE)</f>
        <v>0</v>
      </c>
      <c r="L1015" s="7">
        <f>VLOOKUP($A1015,'Dim SKU'!$A:$R,14,FALSE)</f>
        <v>0</v>
      </c>
      <c r="M1015" s="7">
        <f>YEAR($B1015)</f>
        <v>0</v>
      </c>
    </row>
    <row r="1016" spans="1:13">
      <c r="A1016" t="s">
        <v>315</v>
      </c>
      <c r="B1016" s="4">
        <v>44576</v>
      </c>
      <c r="C1016">
        <v>12</v>
      </c>
      <c r="D1016">
        <v>10</v>
      </c>
      <c r="E1016">
        <v>0</v>
      </c>
      <c r="F1016" s="5">
        <f>VLOOKUP($A1016,'Dim SKU'!$A:$R,18,FALSE)</f>
        <v>0</v>
      </c>
      <c r="G1016" s="5">
        <f>$C1016*$F1016</f>
        <v>0</v>
      </c>
      <c r="H1016" s="5">
        <f>$D1016*$F1016</f>
        <v>0</v>
      </c>
      <c r="I1016" s="5">
        <f>$E1016*$F1016</f>
        <v>0</v>
      </c>
      <c r="J1016" s="6">
        <f>VLOOKUP($A1016,'Dim SKU'!$A:$R,2,FALSE)</f>
        <v>0</v>
      </c>
      <c r="K1016" s="6">
        <f>VLOOKUP($A1016,'Dim SKU'!$A:$R,12,FALSE)</f>
        <v>0</v>
      </c>
      <c r="L1016" s="7">
        <f>VLOOKUP($A1016,'Dim SKU'!$A:$R,14,FALSE)</f>
        <v>0</v>
      </c>
      <c r="M1016" s="7">
        <f>YEAR($B1016)</f>
        <v>0</v>
      </c>
    </row>
    <row r="1017" spans="1:13">
      <c r="A1017" t="s">
        <v>316</v>
      </c>
      <c r="B1017" s="4">
        <v>44576</v>
      </c>
      <c r="C1017">
        <v>7</v>
      </c>
      <c r="D1017">
        <v>6</v>
      </c>
      <c r="E1017">
        <v>0</v>
      </c>
      <c r="F1017" s="5">
        <f>VLOOKUP($A1017,'Dim SKU'!$A:$R,18,FALSE)</f>
        <v>0</v>
      </c>
      <c r="G1017" s="5">
        <f>$C1017*$F1017</f>
        <v>0</v>
      </c>
      <c r="H1017" s="5">
        <f>$D1017*$F1017</f>
        <v>0</v>
      </c>
      <c r="I1017" s="5">
        <f>$E1017*$F1017</f>
        <v>0</v>
      </c>
      <c r="J1017" s="6">
        <f>VLOOKUP($A1017,'Dim SKU'!$A:$R,2,FALSE)</f>
        <v>0</v>
      </c>
      <c r="K1017" s="6">
        <f>VLOOKUP($A1017,'Dim SKU'!$A:$R,12,FALSE)</f>
        <v>0</v>
      </c>
      <c r="L1017" s="7">
        <f>VLOOKUP($A1017,'Dim SKU'!$A:$R,14,FALSE)</f>
        <v>0</v>
      </c>
      <c r="M1017" s="7">
        <f>YEAR($B1017)</f>
        <v>0</v>
      </c>
    </row>
    <row r="1018" spans="1:13">
      <c r="A1018" t="s">
        <v>317</v>
      </c>
      <c r="B1018" s="4">
        <v>44576</v>
      </c>
      <c r="C1018">
        <v>5</v>
      </c>
      <c r="D1018">
        <v>4</v>
      </c>
      <c r="E1018">
        <v>0</v>
      </c>
      <c r="F1018" s="5">
        <f>VLOOKUP($A1018,'Dim SKU'!$A:$R,18,FALSE)</f>
        <v>0</v>
      </c>
      <c r="G1018" s="5">
        <f>$C1018*$F1018</f>
        <v>0</v>
      </c>
      <c r="H1018" s="5">
        <f>$D1018*$F1018</f>
        <v>0</v>
      </c>
      <c r="I1018" s="5">
        <f>$E1018*$F1018</f>
        <v>0</v>
      </c>
      <c r="J1018" s="6">
        <f>VLOOKUP($A1018,'Dim SKU'!$A:$R,2,FALSE)</f>
        <v>0</v>
      </c>
      <c r="K1018" s="6">
        <f>VLOOKUP($A1018,'Dim SKU'!$A:$R,12,FALSE)</f>
        <v>0</v>
      </c>
      <c r="L1018" s="7">
        <f>VLOOKUP($A1018,'Dim SKU'!$A:$R,14,FALSE)</f>
        <v>0</v>
      </c>
      <c r="M1018" s="7">
        <f>YEAR($B1018)</f>
        <v>0</v>
      </c>
    </row>
    <row r="1019" spans="1:13">
      <c r="A1019" t="s">
        <v>318</v>
      </c>
      <c r="B1019" s="4">
        <v>44576</v>
      </c>
      <c r="C1019">
        <v>7</v>
      </c>
      <c r="D1019">
        <v>6</v>
      </c>
      <c r="E1019">
        <v>0</v>
      </c>
      <c r="F1019" s="5">
        <f>VLOOKUP($A1019,'Dim SKU'!$A:$R,18,FALSE)</f>
        <v>0</v>
      </c>
      <c r="G1019" s="5">
        <f>$C1019*$F1019</f>
        <v>0</v>
      </c>
      <c r="H1019" s="5">
        <f>$D1019*$F1019</f>
        <v>0</v>
      </c>
      <c r="I1019" s="5">
        <f>$E1019*$F1019</f>
        <v>0</v>
      </c>
      <c r="J1019" s="6">
        <f>VLOOKUP($A1019,'Dim SKU'!$A:$R,2,FALSE)</f>
        <v>0</v>
      </c>
      <c r="K1019" s="6">
        <f>VLOOKUP($A1019,'Dim SKU'!$A:$R,12,FALSE)</f>
        <v>0</v>
      </c>
      <c r="L1019" s="7">
        <f>VLOOKUP($A1019,'Dim SKU'!$A:$R,14,FALSE)</f>
        <v>0</v>
      </c>
      <c r="M1019" s="7">
        <f>YEAR($B1019)</f>
        <v>0</v>
      </c>
    </row>
    <row r="1020" spans="1:13">
      <c r="A1020" t="s">
        <v>319</v>
      </c>
      <c r="B1020" s="4">
        <v>44576</v>
      </c>
      <c r="C1020">
        <v>4</v>
      </c>
      <c r="D1020">
        <v>4</v>
      </c>
      <c r="E1020">
        <v>0</v>
      </c>
      <c r="F1020" s="5">
        <f>VLOOKUP($A1020,'Dim SKU'!$A:$R,18,FALSE)</f>
        <v>0</v>
      </c>
      <c r="G1020" s="5">
        <f>$C1020*$F1020</f>
        <v>0</v>
      </c>
      <c r="H1020" s="5">
        <f>$D1020*$F1020</f>
        <v>0</v>
      </c>
      <c r="I1020" s="5">
        <f>$E1020*$F1020</f>
        <v>0</v>
      </c>
      <c r="J1020" s="6">
        <f>VLOOKUP($A1020,'Dim SKU'!$A:$R,2,FALSE)</f>
        <v>0</v>
      </c>
      <c r="K1020" s="6">
        <f>VLOOKUP($A1020,'Dim SKU'!$A:$R,12,FALSE)</f>
        <v>0</v>
      </c>
      <c r="L1020" s="7">
        <f>VLOOKUP($A1020,'Dim SKU'!$A:$R,14,FALSE)</f>
        <v>0</v>
      </c>
      <c r="M1020" s="7">
        <f>YEAR($B1020)</f>
        <v>0</v>
      </c>
    </row>
    <row r="1021" spans="1:13">
      <c r="A1021" t="s">
        <v>320</v>
      </c>
      <c r="B1021" s="4">
        <v>44576</v>
      </c>
      <c r="C1021">
        <v>3</v>
      </c>
      <c r="D1021">
        <v>2</v>
      </c>
      <c r="E1021">
        <v>0</v>
      </c>
      <c r="F1021" s="5">
        <f>VLOOKUP($A1021,'Dim SKU'!$A:$R,18,FALSE)</f>
        <v>0</v>
      </c>
      <c r="G1021" s="5">
        <f>$C1021*$F1021</f>
        <v>0</v>
      </c>
      <c r="H1021" s="5">
        <f>$D1021*$F1021</f>
        <v>0</v>
      </c>
      <c r="I1021" s="5">
        <f>$E1021*$F1021</f>
        <v>0</v>
      </c>
      <c r="J1021" s="6">
        <f>VLOOKUP($A1021,'Dim SKU'!$A:$R,2,FALSE)</f>
        <v>0</v>
      </c>
      <c r="K1021" s="6">
        <f>VLOOKUP($A1021,'Dim SKU'!$A:$R,12,FALSE)</f>
        <v>0</v>
      </c>
      <c r="L1021" s="7">
        <f>VLOOKUP($A1021,'Dim SKU'!$A:$R,14,FALSE)</f>
        <v>0</v>
      </c>
      <c r="M1021" s="7">
        <f>YEAR($B1021)</f>
        <v>0</v>
      </c>
    </row>
    <row r="1022" spans="1:13">
      <c r="A1022" t="s">
        <v>321</v>
      </c>
      <c r="B1022" s="4">
        <v>44576</v>
      </c>
      <c r="C1022">
        <v>6</v>
      </c>
      <c r="D1022">
        <v>4</v>
      </c>
      <c r="E1022">
        <v>0</v>
      </c>
      <c r="F1022" s="5">
        <f>VLOOKUP($A1022,'Dim SKU'!$A:$R,18,FALSE)</f>
        <v>0</v>
      </c>
      <c r="G1022" s="5">
        <f>$C1022*$F1022</f>
        <v>0</v>
      </c>
      <c r="H1022" s="5">
        <f>$D1022*$F1022</f>
        <v>0</v>
      </c>
      <c r="I1022" s="5">
        <f>$E1022*$F1022</f>
        <v>0</v>
      </c>
      <c r="J1022" s="6">
        <f>VLOOKUP($A1022,'Dim SKU'!$A:$R,2,FALSE)</f>
        <v>0</v>
      </c>
      <c r="K1022" s="6">
        <f>VLOOKUP($A1022,'Dim SKU'!$A:$R,12,FALSE)</f>
        <v>0</v>
      </c>
      <c r="L1022" s="7">
        <f>VLOOKUP($A1022,'Dim SKU'!$A:$R,14,FALSE)</f>
        <v>0</v>
      </c>
      <c r="M1022" s="7">
        <f>YEAR($B1022)</f>
        <v>0</v>
      </c>
    </row>
    <row r="1023" spans="1:13">
      <c r="A1023" t="s">
        <v>322</v>
      </c>
      <c r="B1023" s="4">
        <v>44576</v>
      </c>
      <c r="C1023">
        <v>4</v>
      </c>
      <c r="D1023">
        <v>3</v>
      </c>
      <c r="E1023">
        <v>0</v>
      </c>
      <c r="F1023" s="5">
        <f>VLOOKUP($A1023,'Dim SKU'!$A:$R,18,FALSE)</f>
        <v>0</v>
      </c>
      <c r="G1023" s="5">
        <f>$C1023*$F1023</f>
        <v>0</v>
      </c>
      <c r="H1023" s="5">
        <f>$D1023*$F1023</f>
        <v>0</v>
      </c>
      <c r="I1023" s="5">
        <f>$E1023*$F1023</f>
        <v>0</v>
      </c>
      <c r="J1023" s="6">
        <f>VLOOKUP($A1023,'Dim SKU'!$A:$R,2,FALSE)</f>
        <v>0</v>
      </c>
      <c r="K1023" s="6">
        <f>VLOOKUP($A1023,'Dim SKU'!$A:$R,12,FALSE)</f>
        <v>0</v>
      </c>
      <c r="L1023" s="7">
        <f>VLOOKUP($A1023,'Dim SKU'!$A:$R,14,FALSE)</f>
        <v>0</v>
      </c>
      <c r="M1023" s="7">
        <f>YEAR($B1023)</f>
        <v>0</v>
      </c>
    </row>
    <row r="1024" spans="1:13">
      <c r="A1024" t="s">
        <v>323</v>
      </c>
      <c r="B1024" s="4">
        <v>44576</v>
      </c>
      <c r="C1024">
        <v>2</v>
      </c>
      <c r="D1024">
        <v>2</v>
      </c>
      <c r="E1024">
        <v>0</v>
      </c>
      <c r="F1024" s="5">
        <f>VLOOKUP($A1024,'Dim SKU'!$A:$R,18,FALSE)</f>
        <v>0</v>
      </c>
      <c r="G1024" s="5">
        <f>$C1024*$F1024</f>
        <v>0</v>
      </c>
      <c r="H1024" s="5">
        <f>$D1024*$F1024</f>
        <v>0</v>
      </c>
      <c r="I1024" s="5">
        <f>$E1024*$F1024</f>
        <v>0</v>
      </c>
      <c r="J1024" s="6">
        <f>VLOOKUP($A1024,'Dim SKU'!$A:$R,2,FALSE)</f>
        <v>0</v>
      </c>
      <c r="K1024" s="6">
        <f>VLOOKUP($A1024,'Dim SKU'!$A:$R,12,FALSE)</f>
        <v>0</v>
      </c>
      <c r="L1024" s="7">
        <f>VLOOKUP($A1024,'Dim SKU'!$A:$R,14,FALSE)</f>
        <v>0</v>
      </c>
      <c r="M1024" s="7">
        <f>YEAR($B1024)</f>
        <v>0</v>
      </c>
    </row>
    <row r="1025" spans="1:13">
      <c r="A1025" t="s">
        <v>324</v>
      </c>
      <c r="B1025" s="4">
        <v>44576</v>
      </c>
      <c r="C1025">
        <v>11</v>
      </c>
      <c r="D1025">
        <v>7</v>
      </c>
      <c r="E1025">
        <v>1</v>
      </c>
      <c r="F1025" s="5">
        <f>VLOOKUP($A1025,'Dim SKU'!$A:$R,18,FALSE)</f>
        <v>0</v>
      </c>
      <c r="G1025" s="5">
        <f>$C1025*$F1025</f>
        <v>0</v>
      </c>
      <c r="H1025" s="5">
        <f>$D1025*$F1025</f>
        <v>0</v>
      </c>
      <c r="I1025" s="5">
        <f>$E1025*$F1025</f>
        <v>0</v>
      </c>
      <c r="J1025" s="6">
        <f>VLOOKUP($A1025,'Dim SKU'!$A:$R,2,FALSE)</f>
        <v>0</v>
      </c>
      <c r="K1025" s="6">
        <f>VLOOKUP($A1025,'Dim SKU'!$A:$R,12,FALSE)</f>
        <v>0</v>
      </c>
      <c r="L1025" s="7">
        <f>VLOOKUP($A1025,'Dim SKU'!$A:$R,14,FALSE)</f>
        <v>0</v>
      </c>
      <c r="M1025" s="7">
        <f>YEAR($B1025)</f>
        <v>0</v>
      </c>
    </row>
    <row r="1026" spans="1:13">
      <c r="A1026" t="s">
        <v>325</v>
      </c>
      <c r="B1026" s="4">
        <v>44576</v>
      </c>
      <c r="C1026">
        <v>6</v>
      </c>
      <c r="D1026">
        <v>5</v>
      </c>
      <c r="E1026">
        <v>0</v>
      </c>
      <c r="F1026" s="5">
        <f>VLOOKUP($A1026,'Dim SKU'!$A:$R,18,FALSE)</f>
        <v>0</v>
      </c>
      <c r="G1026" s="5">
        <f>$C1026*$F1026</f>
        <v>0</v>
      </c>
      <c r="H1026" s="5">
        <f>$D1026*$F1026</f>
        <v>0</v>
      </c>
      <c r="I1026" s="5">
        <f>$E1026*$F1026</f>
        <v>0</v>
      </c>
      <c r="J1026" s="6">
        <f>VLOOKUP($A1026,'Dim SKU'!$A:$R,2,FALSE)</f>
        <v>0</v>
      </c>
      <c r="K1026" s="6">
        <f>VLOOKUP($A1026,'Dim SKU'!$A:$R,12,FALSE)</f>
        <v>0</v>
      </c>
      <c r="L1026" s="7">
        <f>VLOOKUP($A1026,'Dim SKU'!$A:$R,14,FALSE)</f>
        <v>0</v>
      </c>
      <c r="M1026" s="7">
        <f>YEAR($B1026)</f>
        <v>0</v>
      </c>
    </row>
    <row r="1027" spans="1:13">
      <c r="A1027" t="s">
        <v>326</v>
      </c>
      <c r="B1027" s="4">
        <v>44576</v>
      </c>
      <c r="C1027">
        <v>4</v>
      </c>
      <c r="D1027">
        <v>3</v>
      </c>
      <c r="E1027">
        <v>0</v>
      </c>
      <c r="F1027" s="5">
        <f>VLOOKUP($A1027,'Dim SKU'!$A:$R,18,FALSE)</f>
        <v>0</v>
      </c>
      <c r="G1027" s="5">
        <f>$C1027*$F1027</f>
        <v>0</v>
      </c>
      <c r="H1027" s="5">
        <f>$D1027*$F1027</f>
        <v>0</v>
      </c>
      <c r="I1027" s="5">
        <f>$E1027*$F1027</f>
        <v>0</v>
      </c>
      <c r="J1027" s="6">
        <f>VLOOKUP($A1027,'Dim SKU'!$A:$R,2,FALSE)</f>
        <v>0</v>
      </c>
      <c r="K1027" s="6">
        <f>VLOOKUP($A1027,'Dim SKU'!$A:$R,12,FALSE)</f>
        <v>0</v>
      </c>
      <c r="L1027" s="7">
        <f>VLOOKUP($A1027,'Dim SKU'!$A:$R,14,FALSE)</f>
        <v>0</v>
      </c>
      <c r="M1027" s="7">
        <f>YEAR($B1027)</f>
        <v>0</v>
      </c>
    </row>
    <row r="1028" spans="1:13">
      <c r="A1028" t="s">
        <v>327</v>
      </c>
      <c r="B1028" s="4">
        <v>44576</v>
      </c>
      <c r="C1028">
        <v>15</v>
      </c>
      <c r="D1028">
        <v>10</v>
      </c>
      <c r="E1028">
        <v>1</v>
      </c>
      <c r="F1028" s="5">
        <f>VLOOKUP($A1028,'Dim SKU'!$A:$R,18,FALSE)</f>
        <v>0</v>
      </c>
      <c r="G1028" s="5">
        <f>$C1028*$F1028</f>
        <v>0</v>
      </c>
      <c r="H1028" s="5">
        <f>$D1028*$F1028</f>
        <v>0</v>
      </c>
      <c r="I1028" s="5">
        <f>$E1028*$F1028</f>
        <v>0</v>
      </c>
      <c r="J1028" s="6">
        <f>VLOOKUP($A1028,'Dim SKU'!$A:$R,2,FALSE)</f>
        <v>0</v>
      </c>
      <c r="K1028" s="6">
        <f>VLOOKUP($A1028,'Dim SKU'!$A:$R,12,FALSE)</f>
        <v>0</v>
      </c>
      <c r="L1028" s="7">
        <f>VLOOKUP($A1028,'Dim SKU'!$A:$R,14,FALSE)</f>
        <v>0</v>
      </c>
      <c r="M1028" s="7">
        <f>YEAR($B1028)</f>
        <v>0</v>
      </c>
    </row>
    <row r="1029" spans="1:13">
      <c r="A1029" t="s">
        <v>328</v>
      </c>
      <c r="B1029" s="4">
        <v>44576</v>
      </c>
      <c r="C1029">
        <v>9</v>
      </c>
      <c r="D1029">
        <v>6</v>
      </c>
      <c r="E1029">
        <v>0</v>
      </c>
      <c r="F1029" s="5">
        <f>VLOOKUP($A1029,'Dim SKU'!$A:$R,18,FALSE)</f>
        <v>0</v>
      </c>
      <c r="G1029" s="5">
        <f>$C1029*$F1029</f>
        <v>0</v>
      </c>
      <c r="H1029" s="5">
        <f>$D1029*$F1029</f>
        <v>0</v>
      </c>
      <c r="I1029" s="5">
        <f>$E1029*$F1029</f>
        <v>0</v>
      </c>
      <c r="J1029" s="6">
        <f>VLOOKUP($A1029,'Dim SKU'!$A:$R,2,FALSE)</f>
        <v>0</v>
      </c>
      <c r="K1029" s="6">
        <f>VLOOKUP($A1029,'Dim SKU'!$A:$R,12,FALSE)</f>
        <v>0</v>
      </c>
      <c r="L1029" s="7">
        <f>VLOOKUP($A1029,'Dim SKU'!$A:$R,14,FALSE)</f>
        <v>0</v>
      </c>
      <c r="M1029" s="7">
        <f>YEAR($B1029)</f>
        <v>0</v>
      </c>
    </row>
    <row r="1030" spans="1:13">
      <c r="A1030" t="s">
        <v>329</v>
      </c>
      <c r="B1030" s="4">
        <v>44576</v>
      </c>
      <c r="C1030">
        <v>6</v>
      </c>
      <c r="D1030">
        <v>4</v>
      </c>
      <c r="E1030">
        <v>0</v>
      </c>
      <c r="F1030" s="5">
        <f>VLOOKUP($A1030,'Dim SKU'!$A:$R,18,FALSE)</f>
        <v>0</v>
      </c>
      <c r="G1030" s="5">
        <f>$C1030*$F1030</f>
        <v>0</v>
      </c>
      <c r="H1030" s="5">
        <f>$D1030*$F1030</f>
        <v>0</v>
      </c>
      <c r="I1030" s="5">
        <f>$E1030*$F1030</f>
        <v>0</v>
      </c>
      <c r="J1030" s="6">
        <f>VLOOKUP($A1030,'Dim SKU'!$A:$R,2,FALSE)</f>
        <v>0</v>
      </c>
      <c r="K1030" s="6">
        <f>VLOOKUP($A1030,'Dim SKU'!$A:$R,12,FALSE)</f>
        <v>0</v>
      </c>
      <c r="L1030" s="7">
        <f>VLOOKUP($A1030,'Dim SKU'!$A:$R,14,FALSE)</f>
        <v>0</v>
      </c>
      <c r="M1030" s="7">
        <f>YEAR($B1030)</f>
        <v>0</v>
      </c>
    </row>
    <row r="1031" spans="1:13">
      <c r="A1031" t="s">
        <v>330</v>
      </c>
      <c r="B1031" s="4">
        <v>44576</v>
      </c>
      <c r="C1031">
        <v>16</v>
      </c>
      <c r="D1031">
        <v>11</v>
      </c>
      <c r="E1031">
        <v>1</v>
      </c>
      <c r="F1031" s="5">
        <f>VLOOKUP($A1031,'Dim SKU'!$A:$R,18,FALSE)</f>
        <v>0</v>
      </c>
      <c r="G1031" s="5">
        <f>$C1031*$F1031</f>
        <v>0</v>
      </c>
      <c r="H1031" s="5">
        <f>$D1031*$F1031</f>
        <v>0</v>
      </c>
      <c r="I1031" s="5">
        <f>$E1031*$F1031</f>
        <v>0</v>
      </c>
      <c r="J1031" s="6">
        <f>VLOOKUP($A1031,'Dim SKU'!$A:$R,2,FALSE)</f>
        <v>0</v>
      </c>
      <c r="K1031" s="6">
        <f>VLOOKUP($A1031,'Dim SKU'!$A:$R,12,FALSE)</f>
        <v>0</v>
      </c>
      <c r="L1031" s="7">
        <f>VLOOKUP($A1031,'Dim SKU'!$A:$R,14,FALSE)</f>
        <v>0</v>
      </c>
      <c r="M1031" s="7">
        <f>YEAR($B1031)</f>
        <v>0</v>
      </c>
    </row>
    <row r="1032" spans="1:13">
      <c r="A1032" t="s">
        <v>331</v>
      </c>
      <c r="B1032" s="4">
        <v>44576</v>
      </c>
      <c r="C1032">
        <v>10</v>
      </c>
      <c r="D1032">
        <v>7</v>
      </c>
      <c r="E1032">
        <v>1</v>
      </c>
      <c r="F1032" s="5">
        <f>VLOOKUP($A1032,'Dim SKU'!$A:$R,18,FALSE)</f>
        <v>0</v>
      </c>
      <c r="G1032" s="5">
        <f>$C1032*$F1032</f>
        <v>0</v>
      </c>
      <c r="H1032" s="5">
        <f>$D1032*$F1032</f>
        <v>0</v>
      </c>
      <c r="I1032" s="5">
        <f>$E1032*$F1032</f>
        <v>0</v>
      </c>
      <c r="J1032" s="6">
        <f>VLOOKUP($A1032,'Dim SKU'!$A:$R,2,FALSE)</f>
        <v>0</v>
      </c>
      <c r="K1032" s="6">
        <f>VLOOKUP($A1032,'Dim SKU'!$A:$R,12,FALSE)</f>
        <v>0</v>
      </c>
      <c r="L1032" s="7">
        <f>VLOOKUP($A1032,'Dim SKU'!$A:$R,14,FALSE)</f>
        <v>0</v>
      </c>
      <c r="M1032" s="7">
        <f>YEAR($B1032)</f>
        <v>0</v>
      </c>
    </row>
    <row r="1033" spans="1:13">
      <c r="A1033" t="s">
        <v>332</v>
      </c>
      <c r="B1033" s="4">
        <v>44576</v>
      </c>
      <c r="C1033">
        <v>6</v>
      </c>
      <c r="D1033">
        <v>5</v>
      </c>
      <c r="E1033">
        <v>0</v>
      </c>
      <c r="F1033" s="5">
        <f>VLOOKUP($A1033,'Dim SKU'!$A:$R,18,FALSE)</f>
        <v>0</v>
      </c>
      <c r="G1033" s="5">
        <f>$C1033*$F1033</f>
        <v>0</v>
      </c>
      <c r="H1033" s="5">
        <f>$D1033*$F1033</f>
        <v>0</v>
      </c>
      <c r="I1033" s="5">
        <f>$E1033*$F1033</f>
        <v>0</v>
      </c>
      <c r="J1033" s="6">
        <f>VLOOKUP($A1033,'Dim SKU'!$A:$R,2,FALSE)</f>
        <v>0</v>
      </c>
      <c r="K1033" s="6">
        <f>VLOOKUP($A1033,'Dim SKU'!$A:$R,12,FALSE)</f>
        <v>0</v>
      </c>
      <c r="L1033" s="7">
        <f>VLOOKUP($A1033,'Dim SKU'!$A:$R,14,FALSE)</f>
        <v>0</v>
      </c>
      <c r="M1033" s="7">
        <f>YEAR($B1033)</f>
        <v>0</v>
      </c>
    </row>
    <row r="1034" spans="1:13">
      <c r="A1034" t="s">
        <v>333</v>
      </c>
      <c r="B1034" s="4">
        <v>44576</v>
      </c>
      <c r="C1034">
        <v>15</v>
      </c>
      <c r="D1034">
        <v>10</v>
      </c>
      <c r="E1034">
        <v>1</v>
      </c>
      <c r="F1034" s="5">
        <f>VLOOKUP($A1034,'Dim SKU'!$A:$R,18,FALSE)</f>
        <v>0</v>
      </c>
      <c r="G1034" s="5">
        <f>$C1034*$F1034</f>
        <v>0</v>
      </c>
      <c r="H1034" s="5">
        <f>$D1034*$F1034</f>
        <v>0</v>
      </c>
      <c r="I1034" s="5">
        <f>$E1034*$F1034</f>
        <v>0</v>
      </c>
      <c r="J1034" s="6">
        <f>VLOOKUP($A1034,'Dim SKU'!$A:$R,2,FALSE)</f>
        <v>0</v>
      </c>
      <c r="K1034" s="6">
        <f>VLOOKUP($A1034,'Dim SKU'!$A:$R,12,FALSE)</f>
        <v>0</v>
      </c>
      <c r="L1034" s="7">
        <f>VLOOKUP($A1034,'Dim SKU'!$A:$R,14,FALSE)</f>
        <v>0</v>
      </c>
      <c r="M1034" s="7">
        <f>YEAR($B1034)</f>
        <v>0</v>
      </c>
    </row>
    <row r="1035" spans="1:13">
      <c r="A1035" t="s">
        <v>334</v>
      </c>
      <c r="B1035" s="4">
        <v>44576</v>
      </c>
      <c r="C1035">
        <v>9</v>
      </c>
      <c r="D1035">
        <v>6</v>
      </c>
      <c r="E1035">
        <v>0</v>
      </c>
      <c r="F1035" s="5">
        <f>VLOOKUP($A1035,'Dim SKU'!$A:$R,18,FALSE)</f>
        <v>0</v>
      </c>
      <c r="G1035" s="5">
        <f>$C1035*$F1035</f>
        <v>0</v>
      </c>
      <c r="H1035" s="5">
        <f>$D1035*$F1035</f>
        <v>0</v>
      </c>
      <c r="I1035" s="5">
        <f>$E1035*$F1035</f>
        <v>0</v>
      </c>
      <c r="J1035" s="6">
        <f>VLOOKUP($A1035,'Dim SKU'!$A:$R,2,FALSE)</f>
        <v>0</v>
      </c>
      <c r="K1035" s="6">
        <f>VLOOKUP($A1035,'Dim SKU'!$A:$R,12,FALSE)</f>
        <v>0</v>
      </c>
      <c r="L1035" s="7">
        <f>VLOOKUP($A1035,'Dim SKU'!$A:$R,14,FALSE)</f>
        <v>0</v>
      </c>
      <c r="M1035" s="7">
        <f>YEAR($B1035)</f>
        <v>0</v>
      </c>
    </row>
    <row r="1036" spans="1:13">
      <c r="A1036" t="s">
        <v>335</v>
      </c>
      <c r="B1036" s="4">
        <v>44576</v>
      </c>
      <c r="C1036">
        <v>6</v>
      </c>
      <c r="D1036">
        <v>4</v>
      </c>
      <c r="E1036">
        <v>0</v>
      </c>
      <c r="F1036" s="5">
        <f>VLOOKUP($A1036,'Dim SKU'!$A:$R,18,FALSE)</f>
        <v>0</v>
      </c>
      <c r="G1036" s="5">
        <f>$C1036*$F1036</f>
        <v>0</v>
      </c>
      <c r="H1036" s="5">
        <f>$D1036*$F1036</f>
        <v>0</v>
      </c>
      <c r="I1036" s="5">
        <f>$E1036*$F1036</f>
        <v>0</v>
      </c>
      <c r="J1036" s="6">
        <f>VLOOKUP($A1036,'Dim SKU'!$A:$R,2,FALSE)</f>
        <v>0</v>
      </c>
      <c r="K1036" s="6">
        <f>VLOOKUP($A1036,'Dim SKU'!$A:$R,12,FALSE)</f>
        <v>0</v>
      </c>
      <c r="L1036" s="7">
        <f>VLOOKUP($A1036,'Dim SKU'!$A:$R,14,FALSE)</f>
        <v>0</v>
      </c>
      <c r="M1036" s="7">
        <f>YEAR($B1036)</f>
        <v>0</v>
      </c>
    </row>
    <row r="1037" spans="1:13">
      <c r="A1037" t="s">
        <v>336</v>
      </c>
      <c r="B1037" s="4">
        <v>44576</v>
      </c>
      <c r="C1037">
        <v>11</v>
      </c>
      <c r="D1037">
        <v>7</v>
      </c>
      <c r="E1037">
        <v>1</v>
      </c>
      <c r="F1037" s="5">
        <f>VLOOKUP($A1037,'Dim SKU'!$A:$R,18,FALSE)</f>
        <v>0</v>
      </c>
      <c r="G1037" s="5">
        <f>$C1037*$F1037</f>
        <v>0</v>
      </c>
      <c r="H1037" s="5">
        <f>$D1037*$F1037</f>
        <v>0</v>
      </c>
      <c r="I1037" s="5">
        <f>$E1037*$F1037</f>
        <v>0</v>
      </c>
      <c r="J1037" s="6">
        <f>VLOOKUP($A1037,'Dim SKU'!$A:$R,2,FALSE)</f>
        <v>0</v>
      </c>
      <c r="K1037" s="6">
        <f>VLOOKUP($A1037,'Dim SKU'!$A:$R,12,FALSE)</f>
        <v>0</v>
      </c>
      <c r="L1037" s="7">
        <f>VLOOKUP($A1037,'Dim SKU'!$A:$R,14,FALSE)</f>
        <v>0</v>
      </c>
      <c r="M1037" s="7">
        <f>YEAR($B1037)</f>
        <v>0</v>
      </c>
    </row>
    <row r="1038" spans="1:13">
      <c r="A1038" t="s">
        <v>337</v>
      </c>
      <c r="B1038" s="4">
        <v>44576</v>
      </c>
      <c r="C1038">
        <v>6</v>
      </c>
      <c r="D1038">
        <v>4</v>
      </c>
      <c r="E1038">
        <v>0</v>
      </c>
      <c r="F1038" s="5">
        <f>VLOOKUP($A1038,'Dim SKU'!$A:$R,18,FALSE)</f>
        <v>0</v>
      </c>
      <c r="G1038" s="5">
        <f>$C1038*$F1038</f>
        <v>0</v>
      </c>
      <c r="H1038" s="5">
        <f>$D1038*$F1038</f>
        <v>0</v>
      </c>
      <c r="I1038" s="5">
        <f>$E1038*$F1038</f>
        <v>0</v>
      </c>
      <c r="J1038" s="6">
        <f>VLOOKUP($A1038,'Dim SKU'!$A:$R,2,FALSE)</f>
        <v>0</v>
      </c>
      <c r="K1038" s="6">
        <f>VLOOKUP($A1038,'Dim SKU'!$A:$R,12,FALSE)</f>
        <v>0</v>
      </c>
      <c r="L1038" s="7">
        <f>VLOOKUP($A1038,'Dim SKU'!$A:$R,14,FALSE)</f>
        <v>0</v>
      </c>
      <c r="M1038" s="7">
        <f>YEAR($B1038)</f>
        <v>0</v>
      </c>
    </row>
    <row r="1039" spans="1:13">
      <c r="A1039" t="s">
        <v>338</v>
      </c>
      <c r="B1039" s="4">
        <v>44576</v>
      </c>
      <c r="C1039">
        <v>4</v>
      </c>
      <c r="D1039">
        <v>3</v>
      </c>
      <c r="E1039">
        <v>0</v>
      </c>
      <c r="F1039" s="5">
        <f>VLOOKUP($A1039,'Dim SKU'!$A:$R,18,FALSE)</f>
        <v>0</v>
      </c>
      <c r="G1039" s="5">
        <f>$C1039*$F1039</f>
        <v>0</v>
      </c>
      <c r="H1039" s="5">
        <f>$D1039*$F1039</f>
        <v>0</v>
      </c>
      <c r="I1039" s="5">
        <f>$E1039*$F1039</f>
        <v>0</v>
      </c>
      <c r="J1039" s="6">
        <f>VLOOKUP($A1039,'Dim SKU'!$A:$R,2,FALSE)</f>
        <v>0</v>
      </c>
      <c r="K1039" s="6">
        <f>VLOOKUP($A1039,'Dim SKU'!$A:$R,12,FALSE)</f>
        <v>0</v>
      </c>
      <c r="L1039" s="7">
        <f>VLOOKUP($A1039,'Dim SKU'!$A:$R,14,FALSE)</f>
        <v>0</v>
      </c>
      <c r="M1039" s="7">
        <f>YEAR($B1039)</f>
        <v>0</v>
      </c>
    </row>
    <row r="1040" spans="1:13">
      <c r="A1040" t="s">
        <v>339</v>
      </c>
      <c r="B1040" s="4">
        <v>44576</v>
      </c>
      <c r="C1040">
        <v>6</v>
      </c>
      <c r="D1040">
        <v>4</v>
      </c>
      <c r="E1040">
        <v>0</v>
      </c>
      <c r="F1040" s="5">
        <f>VLOOKUP($A1040,'Dim SKU'!$A:$R,18,FALSE)</f>
        <v>0</v>
      </c>
      <c r="G1040" s="5">
        <f>$C1040*$F1040</f>
        <v>0</v>
      </c>
      <c r="H1040" s="5">
        <f>$D1040*$F1040</f>
        <v>0</v>
      </c>
      <c r="I1040" s="5">
        <f>$E1040*$F1040</f>
        <v>0</v>
      </c>
      <c r="J1040" s="6">
        <f>VLOOKUP($A1040,'Dim SKU'!$A:$R,2,FALSE)</f>
        <v>0</v>
      </c>
      <c r="K1040" s="6">
        <f>VLOOKUP($A1040,'Dim SKU'!$A:$R,12,FALSE)</f>
        <v>0</v>
      </c>
      <c r="L1040" s="7">
        <f>VLOOKUP($A1040,'Dim SKU'!$A:$R,14,FALSE)</f>
        <v>0</v>
      </c>
      <c r="M1040" s="7">
        <f>YEAR($B1040)</f>
        <v>0</v>
      </c>
    </row>
    <row r="1041" spans="1:13">
      <c r="A1041" t="s">
        <v>340</v>
      </c>
      <c r="B1041" s="4">
        <v>44576</v>
      </c>
      <c r="C1041">
        <v>4</v>
      </c>
      <c r="D1041">
        <v>3</v>
      </c>
      <c r="E1041">
        <v>0</v>
      </c>
      <c r="F1041" s="5">
        <f>VLOOKUP($A1041,'Dim SKU'!$A:$R,18,FALSE)</f>
        <v>0</v>
      </c>
      <c r="G1041" s="5">
        <f>$C1041*$F1041</f>
        <v>0</v>
      </c>
      <c r="H1041" s="5">
        <f>$D1041*$F1041</f>
        <v>0</v>
      </c>
      <c r="I1041" s="5">
        <f>$E1041*$F1041</f>
        <v>0</v>
      </c>
      <c r="J1041" s="6">
        <f>VLOOKUP($A1041,'Dim SKU'!$A:$R,2,FALSE)</f>
        <v>0</v>
      </c>
      <c r="K1041" s="6">
        <f>VLOOKUP($A1041,'Dim SKU'!$A:$R,12,FALSE)</f>
        <v>0</v>
      </c>
      <c r="L1041" s="7">
        <f>VLOOKUP($A1041,'Dim SKU'!$A:$R,14,FALSE)</f>
        <v>0</v>
      </c>
      <c r="M1041" s="7">
        <f>YEAR($B1041)</f>
        <v>0</v>
      </c>
    </row>
    <row r="1042" spans="1:13">
      <c r="A1042" t="s">
        <v>341</v>
      </c>
      <c r="B1042" s="4">
        <v>44576</v>
      </c>
      <c r="C1042">
        <v>2</v>
      </c>
      <c r="D1042">
        <v>2</v>
      </c>
      <c r="E1042">
        <v>0</v>
      </c>
      <c r="F1042" s="5">
        <f>VLOOKUP($A1042,'Dim SKU'!$A:$R,18,FALSE)</f>
        <v>0</v>
      </c>
      <c r="G1042" s="5">
        <f>$C1042*$F1042</f>
        <v>0</v>
      </c>
      <c r="H1042" s="5">
        <f>$D1042*$F1042</f>
        <v>0</v>
      </c>
      <c r="I1042" s="5">
        <f>$E1042*$F1042</f>
        <v>0</v>
      </c>
      <c r="J1042" s="6">
        <f>VLOOKUP($A1042,'Dim SKU'!$A:$R,2,FALSE)</f>
        <v>0</v>
      </c>
      <c r="K1042" s="6">
        <f>VLOOKUP($A1042,'Dim SKU'!$A:$R,12,FALSE)</f>
        <v>0</v>
      </c>
      <c r="L1042" s="7">
        <f>VLOOKUP($A1042,'Dim SKU'!$A:$R,14,FALSE)</f>
        <v>0</v>
      </c>
      <c r="M1042" s="7">
        <f>YEAR($B1042)</f>
        <v>0</v>
      </c>
    </row>
    <row r="1043" spans="1:13">
      <c r="A1043" t="s">
        <v>342</v>
      </c>
      <c r="B1043" s="4">
        <v>44576</v>
      </c>
      <c r="C1043">
        <v>110</v>
      </c>
      <c r="D1043">
        <v>73</v>
      </c>
      <c r="E1043">
        <v>6</v>
      </c>
      <c r="F1043" s="5">
        <f>VLOOKUP($A1043,'Dim SKU'!$A:$R,18,FALSE)</f>
        <v>0</v>
      </c>
      <c r="G1043" s="5">
        <f>$C1043*$F1043</f>
        <v>0</v>
      </c>
      <c r="H1043" s="5">
        <f>$D1043*$F1043</f>
        <v>0</v>
      </c>
      <c r="I1043" s="5">
        <f>$E1043*$F1043</f>
        <v>0</v>
      </c>
      <c r="J1043" s="6">
        <f>VLOOKUP($A1043,'Dim SKU'!$A:$R,2,FALSE)</f>
        <v>0</v>
      </c>
      <c r="K1043" s="6">
        <f>VLOOKUP($A1043,'Dim SKU'!$A:$R,12,FALSE)</f>
        <v>0</v>
      </c>
      <c r="L1043" s="7">
        <f>VLOOKUP($A1043,'Dim SKU'!$A:$R,14,FALSE)</f>
        <v>0</v>
      </c>
      <c r="M1043" s="7">
        <f>YEAR($B1043)</f>
        <v>0</v>
      </c>
    </row>
    <row r="1044" spans="1:13">
      <c r="A1044" t="s">
        <v>343</v>
      </c>
      <c r="B1044" s="4">
        <v>44576</v>
      </c>
      <c r="C1044">
        <v>66</v>
      </c>
      <c r="D1044">
        <v>44</v>
      </c>
      <c r="E1044">
        <v>3</v>
      </c>
      <c r="F1044" s="5">
        <f>VLOOKUP($A1044,'Dim SKU'!$A:$R,18,FALSE)</f>
        <v>0</v>
      </c>
      <c r="G1044" s="5">
        <f>$C1044*$F1044</f>
        <v>0</v>
      </c>
      <c r="H1044" s="5">
        <f>$D1044*$F1044</f>
        <v>0</v>
      </c>
      <c r="I1044" s="5">
        <f>$E1044*$F1044</f>
        <v>0</v>
      </c>
      <c r="J1044" s="6">
        <f>VLOOKUP($A1044,'Dim SKU'!$A:$R,2,FALSE)</f>
        <v>0</v>
      </c>
      <c r="K1044" s="6">
        <f>VLOOKUP($A1044,'Dim SKU'!$A:$R,12,FALSE)</f>
        <v>0</v>
      </c>
      <c r="L1044" s="7">
        <f>VLOOKUP($A1044,'Dim SKU'!$A:$R,14,FALSE)</f>
        <v>0</v>
      </c>
      <c r="M1044" s="7">
        <f>YEAR($B1044)</f>
        <v>0</v>
      </c>
    </row>
    <row r="1045" spans="1:13">
      <c r="A1045" t="s">
        <v>344</v>
      </c>
      <c r="B1045" s="4">
        <v>44576</v>
      </c>
      <c r="C1045">
        <v>44</v>
      </c>
      <c r="D1045">
        <v>29</v>
      </c>
      <c r="E1045">
        <v>2</v>
      </c>
      <c r="F1045" s="5">
        <f>VLOOKUP($A1045,'Dim SKU'!$A:$R,18,FALSE)</f>
        <v>0</v>
      </c>
      <c r="G1045" s="5">
        <f>$C1045*$F1045</f>
        <v>0</v>
      </c>
      <c r="H1045" s="5">
        <f>$D1045*$F1045</f>
        <v>0</v>
      </c>
      <c r="I1045" s="5">
        <f>$E1045*$F1045</f>
        <v>0</v>
      </c>
      <c r="J1045" s="6">
        <f>VLOOKUP($A1045,'Dim SKU'!$A:$R,2,FALSE)</f>
        <v>0</v>
      </c>
      <c r="K1045" s="6">
        <f>VLOOKUP($A1045,'Dim SKU'!$A:$R,12,FALSE)</f>
        <v>0</v>
      </c>
      <c r="L1045" s="7">
        <f>VLOOKUP($A1045,'Dim SKU'!$A:$R,14,FALSE)</f>
        <v>0</v>
      </c>
      <c r="M1045" s="7">
        <f>YEAR($B1045)</f>
        <v>0</v>
      </c>
    </row>
    <row r="1046" spans="1:13">
      <c r="A1046" t="s">
        <v>345</v>
      </c>
      <c r="B1046" s="4">
        <v>44576</v>
      </c>
      <c r="C1046">
        <v>6</v>
      </c>
      <c r="D1046">
        <v>5</v>
      </c>
      <c r="E1046">
        <v>0</v>
      </c>
      <c r="F1046" s="5">
        <f>VLOOKUP($A1046,'Dim SKU'!$A:$R,18,FALSE)</f>
        <v>0</v>
      </c>
      <c r="G1046" s="5">
        <f>$C1046*$F1046</f>
        <v>0</v>
      </c>
      <c r="H1046" s="5">
        <f>$D1046*$F1046</f>
        <v>0</v>
      </c>
      <c r="I1046" s="5">
        <f>$E1046*$F1046</f>
        <v>0</v>
      </c>
      <c r="J1046" s="6">
        <f>VLOOKUP($A1046,'Dim SKU'!$A:$R,2,FALSE)</f>
        <v>0</v>
      </c>
      <c r="K1046" s="6">
        <f>VLOOKUP($A1046,'Dim SKU'!$A:$R,12,FALSE)</f>
        <v>0</v>
      </c>
      <c r="L1046" s="7">
        <f>VLOOKUP($A1046,'Dim SKU'!$A:$R,14,FALSE)</f>
        <v>0</v>
      </c>
      <c r="M1046" s="7">
        <f>YEAR($B1046)</f>
        <v>0</v>
      </c>
    </row>
    <row r="1047" spans="1:13">
      <c r="A1047" t="s">
        <v>346</v>
      </c>
      <c r="B1047" s="4">
        <v>44576</v>
      </c>
      <c r="C1047">
        <v>4</v>
      </c>
      <c r="D1047">
        <v>3</v>
      </c>
      <c r="E1047">
        <v>0</v>
      </c>
      <c r="F1047" s="5">
        <f>VLOOKUP($A1047,'Dim SKU'!$A:$R,18,FALSE)</f>
        <v>0</v>
      </c>
      <c r="G1047" s="5">
        <f>$C1047*$F1047</f>
        <v>0</v>
      </c>
      <c r="H1047" s="5">
        <f>$D1047*$F1047</f>
        <v>0</v>
      </c>
      <c r="I1047" s="5">
        <f>$E1047*$F1047</f>
        <v>0</v>
      </c>
      <c r="J1047" s="6">
        <f>VLOOKUP($A1047,'Dim SKU'!$A:$R,2,FALSE)</f>
        <v>0</v>
      </c>
      <c r="K1047" s="6">
        <f>VLOOKUP($A1047,'Dim SKU'!$A:$R,12,FALSE)</f>
        <v>0</v>
      </c>
      <c r="L1047" s="7">
        <f>VLOOKUP($A1047,'Dim SKU'!$A:$R,14,FALSE)</f>
        <v>0</v>
      </c>
      <c r="M1047" s="7">
        <f>YEAR($B1047)</f>
        <v>0</v>
      </c>
    </row>
    <row r="1048" spans="1:13">
      <c r="A1048" t="s">
        <v>347</v>
      </c>
      <c r="B1048" s="4">
        <v>44576</v>
      </c>
      <c r="C1048">
        <v>2</v>
      </c>
      <c r="D1048">
        <v>2</v>
      </c>
      <c r="E1048">
        <v>0</v>
      </c>
      <c r="F1048" s="5">
        <f>VLOOKUP($A1048,'Dim SKU'!$A:$R,18,FALSE)</f>
        <v>0</v>
      </c>
      <c r="G1048" s="5">
        <f>$C1048*$F1048</f>
        <v>0</v>
      </c>
      <c r="H1048" s="5">
        <f>$D1048*$F1048</f>
        <v>0</v>
      </c>
      <c r="I1048" s="5">
        <f>$E1048*$F1048</f>
        <v>0</v>
      </c>
      <c r="J1048" s="6">
        <f>VLOOKUP($A1048,'Dim SKU'!$A:$R,2,FALSE)</f>
        <v>0</v>
      </c>
      <c r="K1048" s="6">
        <f>VLOOKUP($A1048,'Dim SKU'!$A:$R,12,FALSE)</f>
        <v>0</v>
      </c>
      <c r="L1048" s="7">
        <f>VLOOKUP($A1048,'Dim SKU'!$A:$R,14,FALSE)</f>
        <v>0</v>
      </c>
      <c r="M1048" s="7">
        <f>YEAR($B1048)</f>
        <v>0</v>
      </c>
    </row>
    <row r="1049" spans="1:13">
      <c r="A1049" t="s">
        <v>348</v>
      </c>
      <c r="B1049" s="4">
        <v>44576</v>
      </c>
      <c r="C1049">
        <v>10</v>
      </c>
      <c r="D1049">
        <v>8</v>
      </c>
      <c r="E1049">
        <v>0</v>
      </c>
      <c r="F1049" s="5">
        <f>VLOOKUP($A1049,'Dim SKU'!$A:$R,18,FALSE)</f>
        <v>0</v>
      </c>
      <c r="G1049" s="5">
        <f>$C1049*$F1049</f>
        <v>0</v>
      </c>
      <c r="H1049" s="5">
        <f>$D1049*$F1049</f>
        <v>0</v>
      </c>
      <c r="I1049" s="5">
        <f>$E1049*$F1049</f>
        <v>0</v>
      </c>
      <c r="J1049" s="6">
        <f>VLOOKUP($A1049,'Dim SKU'!$A:$R,2,FALSE)</f>
        <v>0</v>
      </c>
      <c r="K1049" s="6">
        <f>VLOOKUP($A1049,'Dim SKU'!$A:$R,12,FALSE)</f>
        <v>0</v>
      </c>
      <c r="L1049" s="7">
        <f>VLOOKUP($A1049,'Dim SKU'!$A:$R,14,FALSE)</f>
        <v>0</v>
      </c>
      <c r="M1049" s="7">
        <f>YEAR($B1049)</f>
        <v>0</v>
      </c>
    </row>
    <row r="1050" spans="1:13">
      <c r="A1050" t="s">
        <v>349</v>
      </c>
      <c r="B1050" s="4">
        <v>44576</v>
      </c>
      <c r="C1050">
        <v>6</v>
      </c>
      <c r="D1050">
        <v>5</v>
      </c>
      <c r="E1050">
        <v>0</v>
      </c>
      <c r="F1050" s="5">
        <f>VLOOKUP($A1050,'Dim SKU'!$A:$R,18,FALSE)</f>
        <v>0</v>
      </c>
      <c r="G1050" s="5">
        <f>$C1050*$F1050</f>
        <v>0</v>
      </c>
      <c r="H1050" s="5">
        <f>$D1050*$F1050</f>
        <v>0</v>
      </c>
      <c r="I1050" s="5">
        <f>$E1050*$F1050</f>
        <v>0</v>
      </c>
      <c r="J1050" s="6">
        <f>VLOOKUP($A1050,'Dim SKU'!$A:$R,2,FALSE)</f>
        <v>0</v>
      </c>
      <c r="K1050" s="6">
        <f>VLOOKUP($A1050,'Dim SKU'!$A:$R,12,FALSE)</f>
        <v>0</v>
      </c>
      <c r="L1050" s="7">
        <f>VLOOKUP($A1050,'Dim SKU'!$A:$R,14,FALSE)</f>
        <v>0</v>
      </c>
      <c r="M1050" s="7">
        <f>YEAR($B1050)</f>
        <v>0</v>
      </c>
    </row>
    <row r="1051" spans="1:13">
      <c r="A1051" t="s">
        <v>350</v>
      </c>
      <c r="B1051" s="4">
        <v>44576</v>
      </c>
      <c r="C1051">
        <v>4</v>
      </c>
      <c r="D1051">
        <v>3</v>
      </c>
      <c r="E1051">
        <v>0</v>
      </c>
      <c r="F1051" s="5">
        <f>VLOOKUP($A1051,'Dim SKU'!$A:$R,18,FALSE)</f>
        <v>0</v>
      </c>
      <c r="G1051" s="5">
        <f>$C1051*$F1051</f>
        <v>0</v>
      </c>
      <c r="H1051" s="5">
        <f>$D1051*$F1051</f>
        <v>0</v>
      </c>
      <c r="I1051" s="5">
        <f>$E1051*$F1051</f>
        <v>0</v>
      </c>
      <c r="J1051" s="6">
        <f>VLOOKUP($A1051,'Dim SKU'!$A:$R,2,FALSE)</f>
        <v>0</v>
      </c>
      <c r="K1051" s="6">
        <f>VLOOKUP($A1051,'Dim SKU'!$A:$R,12,FALSE)</f>
        <v>0</v>
      </c>
      <c r="L1051" s="7">
        <f>VLOOKUP($A1051,'Dim SKU'!$A:$R,14,FALSE)</f>
        <v>0</v>
      </c>
      <c r="M1051" s="7">
        <f>YEAR($B1051)</f>
        <v>0</v>
      </c>
    </row>
    <row r="1052" spans="1:13">
      <c r="A1052" t="s">
        <v>351</v>
      </c>
      <c r="B1052" s="4">
        <v>44576</v>
      </c>
      <c r="C1052">
        <v>13</v>
      </c>
      <c r="D1052">
        <v>11</v>
      </c>
      <c r="E1052">
        <v>1</v>
      </c>
      <c r="F1052" s="5">
        <f>VLOOKUP($A1052,'Dim SKU'!$A:$R,18,FALSE)</f>
        <v>0</v>
      </c>
      <c r="G1052" s="5">
        <f>$C1052*$F1052</f>
        <v>0</v>
      </c>
      <c r="H1052" s="5">
        <f>$D1052*$F1052</f>
        <v>0</v>
      </c>
      <c r="I1052" s="5">
        <f>$E1052*$F1052</f>
        <v>0</v>
      </c>
      <c r="J1052" s="6">
        <f>VLOOKUP($A1052,'Dim SKU'!$A:$R,2,FALSE)</f>
        <v>0</v>
      </c>
      <c r="K1052" s="6">
        <f>VLOOKUP($A1052,'Dim SKU'!$A:$R,12,FALSE)</f>
        <v>0</v>
      </c>
      <c r="L1052" s="7">
        <f>VLOOKUP($A1052,'Dim SKU'!$A:$R,14,FALSE)</f>
        <v>0</v>
      </c>
      <c r="M1052" s="7">
        <f>YEAR($B1052)</f>
        <v>0</v>
      </c>
    </row>
    <row r="1053" spans="1:13">
      <c r="A1053" t="s">
        <v>352</v>
      </c>
      <c r="B1053" s="4">
        <v>44576</v>
      </c>
      <c r="C1053">
        <v>8</v>
      </c>
      <c r="D1053">
        <v>6</v>
      </c>
      <c r="E1053">
        <v>0</v>
      </c>
      <c r="F1053" s="5">
        <f>VLOOKUP($A1053,'Dim SKU'!$A:$R,18,FALSE)</f>
        <v>0</v>
      </c>
      <c r="G1053" s="5">
        <f>$C1053*$F1053</f>
        <v>0</v>
      </c>
      <c r="H1053" s="5">
        <f>$D1053*$F1053</f>
        <v>0</v>
      </c>
      <c r="I1053" s="5">
        <f>$E1053*$F1053</f>
        <v>0</v>
      </c>
      <c r="J1053" s="6">
        <f>VLOOKUP($A1053,'Dim SKU'!$A:$R,2,FALSE)</f>
        <v>0</v>
      </c>
      <c r="K1053" s="6">
        <f>VLOOKUP($A1053,'Dim SKU'!$A:$R,12,FALSE)</f>
        <v>0</v>
      </c>
      <c r="L1053" s="7">
        <f>VLOOKUP($A1053,'Dim SKU'!$A:$R,14,FALSE)</f>
        <v>0</v>
      </c>
      <c r="M1053" s="7">
        <f>YEAR($B1053)</f>
        <v>0</v>
      </c>
    </row>
    <row r="1054" spans="1:13">
      <c r="A1054" t="s">
        <v>353</v>
      </c>
      <c r="B1054" s="4">
        <v>44576</v>
      </c>
      <c r="C1054">
        <v>5</v>
      </c>
      <c r="D1054">
        <v>4</v>
      </c>
      <c r="E1054">
        <v>0</v>
      </c>
      <c r="F1054" s="5">
        <f>VLOOKUP($A1054,'Dim SKU'!$A:$R,18,FALSE)</f>
        <v>0</v>
      </c>
      <c r="G1054" s="5">
        <f>$C1054*$F1054</f>
        <v>0</v>
      </c>
      <c r="H1054" s="5">
        <f>$D1054*$F1054</f>
        <v>0</v>
      </c>
      <c r="I1054" s="5">
        <f>$E1054*$F1054</f>
        <v>0</v>
      </c>
      <c r="J1054" s="6">
        <f>VLOOKUP($A1054,'Dim SKU'!$A:$R,2,FALSE)</f>
        <v>0</v>
      </c>
      <c r="K1054" s="6">
        <f>VLOOKUP($A1054,'Dim SKU'!$A:$R,12,FALSE)</f>
        <v>0</v>
      </c>
      <c r="L1054" s="7">
        <f>VLOOKUP($A1054,'Dim SKU'!$A:$R,14,FALSE)</f>
        <v>0</v>
      </c>
      <c r="M1054" s="7">
        <f>YEAR($B1054)</f>
        <v>0</v>
      </c>
    </row>
    <row r="1055" spans="1:13">
      <c r="A1055" t="s">
        <v>354</v>
      </c>
      <c r="B1055" s="4">
        <v>44576</v>
      </c>
      <c r="C1055">
        <v>16</v>
      </c>
      <c r="D1055">
        <v>12</v>
      </c>
      <c r="E1055">
        <v>1</v>
      </c>
      <c r="F1055" s="5">
        <f>VLOOKUP($A1055,'Dim SKU'!$A:$R,18,FALSE)</f>
        <v>0</v>
      </c>
      <c r="G1055" s="5">
        <f>$C1055*$F1055</f>
        <v>0</v>
      </c>
      <c r="H1055" s="5">
        <f>$D1055*$F1055</f>
        <v>0</v>
      </c>
      <c r="I1055" s="5">
        <f>$E1055*$F1055</f>
        <v>0</v>
      </c>
      <c r="J1055" s="6">
        <f>VLOOKUP($A1055,'Dim SKU'!$A:$R,2,FALSE)</f>
        <v>0</v>
      </c>
      <c r="K1055" s="6">
        <f>VLOOKUP($A1055,'Dim SKU'!$A:$R,12,FALSE)</f>
        <v>0</v>
      </c>
      <c r="L1055" s="7">
        <f>VLOOKUP($A1055,'Dim SKU'!$A:$R,14,FALSE)</f>
        <v>0</v>
      </c>
      <c r="M1055" s="7">
        <f>YEAR($B1055)</f>
        <v>0</v>
      </c>
    </row>
    <row r="1056" spans="1:13">
      <c r="A1056" t="s">
        <v>355</v>
      </c>
      <c r="B1056" s="4">
        <v>44576</v>
      </c>
      <c r="C1056">
        <v>10</v>
      </c>
      <c r="D1056">
        <v>7</v>
      </c>
      <c r="E1056">
        <v>0</v>
      </c>
      <c r="F1056" s="5">
        <f>VLOOKUP($A1056,'Dim SKU'!$A:$R,18,FALSE)</f>
        <v>0</v>
      </c>
      <c r="G1056" s="5">
        <f>$C1056*$F1056</f>
        <v>0</v>
      </c>
      <c r="H1056" s="5">
        <f>$D1056*$F1056</f>
        <v>0</v>
      </c>
      <c r="I1056" s="5">
        <f>$E1056*$F1056</f>
        <v>0</v>
      </c>
      <c r="J1056" s="6">
        <f>VLOOKUP($A1056,'Dim SKU'!$A:$R,2,FALSE)</f>
        <v>0</v>
      </c>
      <c r="K1056" s="6">
        <f>VLOOKUP($A1056,'Dim SKU'!$A:$R,12,FALSE)</f>
        <v>0</v>
      </c>
      <c r="L1056" s="7">
        <f>VLOOKUP($A1056,'Dim SKU'!$A:$R,14,FALSE)</f>
        <v>0</v>
      </c>
      <c r="M1056" s="7">
        <f>YEAR($B1056)</f>
        <v>0</v>
      </c>
    </row>
    <row r="1057" spans="1:13">
      <c r="A1057" t="s">
        <v>356</v>
      </c>
      <c r="B1057" s="4">
        <v>44576</v>
      </c>
      <c r="C1057">
        <v>6</v>
      </c>
      <c r="D1057">
        <v>5</v>
      </c>
      <c r="E1057">
        <v>0</v>
      </c>
      <c r="F1057" s="5">
        <f>VLOOKUP($A1057,'Dim SKU'!$A:$R,18,FALSE)</f>
        <v>0</v>
      </c>
      <c r="G1057" s="5">
        <f>$C1057*$F1057</f>
        <v>0</v>
      </c>
      <c r="H1057" s="5">
        <f>$D1057*$F1057</f>
        <v>0</v>
      </c>
      <c r="I1057" s="5">
        <f>$E1057*$F1057</f>
        <v>0</v>
      </c>
      <c r="J1057" s="6">
        <f>VLOOKUP($A1057,'Dim SKU'!$A:$R,2,FALSE)</f>
        <v>0</v>
      </c>
      <c r="K1057" s="6">
        <f>VLOOKUP($A1057,'Dim SKU'!$A:$R,12,FALSE)</f>
        <v>0</v>
      </c>
      <c r="L1057" s="7">
        <f>VLOOKUP($A1057,'Dim SKU'!$A:$R,14,FALSE)</f>
        <v>0</v>
      </c>
      <c r="M1057" s="7">
        <f>YEAR($B1057)</f>
        <v>0</v>
      </c>
    </row>
    <row r="1058" spans="1:13">
      <c r="A1058" t="s">
        <v>357</v>
      </c>
      <c r="B1058" s="4">
        <v>44576</v>
      </c>
      <c r="C1058">
        <v>16</v>
      </c>
      <c r="D1058">
        <v>12</v>
      </c>
      <c r="E1058">
        <v>1</v>
      </c>
      <c r="F1058" s="5">
        <f>VLOOKUP($A1058,'Dim SKU'!$A:$R,18,FALSE)</f>
        <v>0</v>
      </c>
      <c r="G1058" s="5">
        <f>$C1058*$F1058</f>
        <v>0</v>
      </c>
      <c r="H1058" s="5">
        <f>$D1058*$F1058</f>
        <v>0</v>
      </c>
      <c r="I1058" s="5">
        <f>$E1058*$F1058</f>
        <v>0</v>
      </c>
      <c r="J1058" s="6">
        <f>VLOOKUP($A1058,'Dim SKU'!$A:$R,2,FALSE)</f>
        <v>0</v>
      </c>
      <c r="K1058" s="6">
        <f>VLOOKUP($A1058,'Dim SKU'!$A:$R,12,FALSE)</f>
        <v>0</v>
      </c>
      <c r="L1058" s="7">
        <f>VLOOKUP($A1058,'Dim SKU'!$A:$R,14,FALSE)</f>
        <v>0</v>
      </c>
      <c r="M1058" s="7">
        <f>YEAR($B1058)</f>
        <v>0</v>
      </c>
    </row>
    <row r="1059" spans="1:13">
      <c r="A1059" t="s">
        <v>358</v>
      </c>
      <c r="B1059" s="4">
        <v>44576</v>
      </c>
      <c r="C1059">
        <v>9</v>
      </c>
      <c r="D1059">
        <v>7</v>
      </c>
      <c r="E1059">
        <v>0</v>
      </c>
      <c r="F1059" s="5">
        <f>VLOOKUP($A1059,'Dim SKU'!$A:$R,18,FALSE)</f>
        <v>0</v>
      </c>
      <c r="G1059" s="5">
        <f>$C1059*$F1059</f>
        <v>0</v>
      </c>
      <c r="H1059" s="5">
        <f>$D1059*$F1059</f>
        <v>0</v>
      </c>
      <c r="I1059" s="5">
        <f>$E1059*$F1059</f>
        <v>0</v>
      </c>
      <c r="J1059" s="6">
        <f>VLOOKUP($A1059,'Dim SKU'!$A:$R,2,FALSE)</f>
        <v>0</v>
      </c>
      <c r="K1059" s="6">
        <f>VLOOKUP($A1059,'Dim SKU'!$A:$R,12,FALSE)</f>
        <v>0</v>
      </c>
      <c r="L1059" s="7">
        <f>VLOOKUP($A1059,'Dim SKU'!$A:$R,14,FALSE)</f>
        <v>0</v>
      </c>
      <c r="M1059" s="7">
        <f>YEAR($B1059)</f>
        <v>0</v>
      </c>
    </row>
    <row r="1060" spans="1:13">
      <c r="A1060" t="s">
        <v>359</v>
      </c>
      <c r="B1060" s="4">
        <v>44576</v>
      </c>
      <c r="C1060">
        <v>6</v>
      </c>
      <c r="D1060">
        <v>5</v>
      </c>
      <c r="E1060">
        <v>0</v>
      </c>
      <c r="F1060" s="5">
        <f>VLOOKUP($A1060,'Dim SKU'!$A:$R,18,FALSE)</f>
        <v>0</v>
      </c>
      <c r="G1060" s="5">
        <f>$C1060*$F1060</f>
        <v>0</v>
      </c>
      <c r="H1060" s="5">
        <f>$D1060*$F1060</f>
        <v>0</v>
      </c>
      <c r="I1060" s="5">
        <f>$E1060*$F1060</f>
        <v>0</v>
      </c>
      <c r="J1060" s="6">
        <f>VLOOKUP($A1060,'Dim SKU'!$A:$R,2,FALSE)</f>
        <v>0</v>
      </c>
      <c r="K1060" s="6">
        <f>VLOOKUP($A1060,'Dim SKU'!$A:$R,12,FALSE)</f>
        <v>0</v>
      </c>
      <c r="L1060" s="7">
        <f>VLOOKUP($A1060,'Dim SKU'!$A:$R,14,FALSE)</f>
        <v>0</v>
      </c>
      <c r="M1060" s="7">
        <f>YEAR($B1060)</f>
        <v>0</v>
      </c>
    </row>
    <row r="1061" spans="1:13">
      <c r="A1061" t="s">
        <v>360</v>
      </c>
      <c r="B1061" s="4">
        <v>44576</v>
      </c>
      <c r="C1061">
        <v>13</v>
      </c>
      <c r="D1061">
        <v>10</v>
      </c>
      <c r="E1061">
        <v>1</v>
      </c>
      <c r="F1061" s="5">
        <f>VLOOKUP($A1061,'Dim SKU'!$A:$R,18,FALSE)</f>
        <v>0</v>
      </c>
      <c r="G1061" s="5">
        <f>$C1061*$F1061</f>
        <v>0</v>
      </c>
      <c r="H1061" s="5">
        <f>$D1061*$F1061</f>
        <v>0</v>
      </c>
      <c r="I1061" s="5">
        <f>$E1061*$F1061</f>
        <v>0</v>
      </c>
      <c r="J1061" s="6">
        <f>VLOOKUP($A1061,'Dim SKU'!$A:$R,2,FALSE)</f>
        <v>0</v>
      </c>
      <c r="K1061" s="6">
        <f>VLOOKUP($A1061,'Dim SKU'!$A:$R,12,FALSE)</f>
        <v>0</v>
      </c>
      <c r="L1061" s="7">
        <f>VLOOKUP($A1061,'Dim SKU'!$A:$R,14,FALSE)</f>
        <v>0</v>
      </c>
      <c r="M1061" s="7">
        <f>YEAR($B1061)</f>
        <v>0</v>
      </c>
    </row>
    <row r="1062" spans="1:13">
      <c r="A1062" t="s">
        <v>361</v>
      </c>
      <c r="B1062" s="4">
        <v>44576</v>
      </c>
      <c r="C1062">
        <v>8</v>
      </c>
      <c r="D1062">
        <v>6</v>
      </c>
      <c r="E1062">
        <v>0</v>
      </c>
      <c r="F1062" s="5">
        <f>VLOOKUP($A1062,'Dim SKU'!$A:$R,18,FALSE)</f>
        <v>0</v>
      </c>
      <c r="G1062" s="5">
        <f>$C1062*$F1062</f>
        <v>0</v>
      </c>
      <c r="H1062" s="5">
        <f>$D1062*$F1062</f>
        <v>0</v>
      </c>
      <c r="I1062" s="5">
        <f>$E1062*$F1062</f>
        <v>0</v>
      </c>
      <c r="J1062" s="6">
        <f>VLOOKUP($A1062,'Dim SKU'!$A:$R,2,FALSE)</f>
        <v>0</v>
      </c>
      <c r="K1062" s="6">
        <f>VLOOKUP($A1062,'Dim SKU'!$A:$R,12,FALSE)</f>
        <v>0</v>
      </c>
      <c r="L1062" s="7">
        <f>VLOOKUP($A1062,'Dim SKU'!$A:$R,14,FALSE)</f>
        <v>0</v>
      </c>
      <c r="M1062" s="7">
        <f>YEAR($B1062)</f>
        <v>0</v>
      </c>
    </row>
    <row r="1063" spans="1:13">
      <c r="A1063" t="s">
        <v>362</v>
      </c>
      <c r="B1063" s="4">
        <v>44576</v>
      </c>
      <c r="C1063">
        <v>5</v>
      </c>
      <c r="D1063">
        <v>4</v>
      </c>
      <c r="E1063">
        <v>0</v>
      </c>
      <c r="F1063" s="5">
        <f>VLOOKUP($A1063,'Dim SKU'!$A:$R,18,FALSE)</f>
        <v>0</v>
      </c>
      <c r="G1063" s="5">
        <f>$C1063*$F1063</f>
        <v>0</v>
      </c>
      <c r="H1063" s="5">
        <f>$D1063*$F1063</f>
        <v>0</v>
      </c>
      <c r="I1063" s="5">
        <f>$E1063*$F1063</f>
        <v>0</v>
      </c>
      <c r="J1063" s="6">
        <f>VLOOKUP($A1063,'Dim SKU'!$A:$R,2,FALSE)</f>
        <v>0</v>
      </c>
      <c r="K1063" s="6">
        <f>VLOOKUP($A1063,'Dim SKU'!$A:$R,12,FALSE)</f>
        <v>0</v>
      </c>
      <c r="L1063" s="7">
        <f>VLOOKUP($A1063,'Dim SKU'!$A:$R,14,FALSE)</f>
        <v>0</v>
      </c>
      <c r="M1063" s="7">
        <f>YEAR($B1063)</f>
        <v>0</v>
      </c>
    </row>
    <row r="1064" spans="1:13">
      <c r="A1064" t="s">
        <v>363</v>
      </c>
      <c r="B1064" s="4">
        <v>44576</v>
      </c>
      <c r="C1064">
        <v>10</v>
      </c>
      <c r="D1064">
        <v>8</v>
      </c>
      <c r="E1064">
        <v>0</v>
      </c>
      <c r="F1064" s="5">
        <f>VLOOKUP($A1064,'Dim SKU'!$A:$R,18,FALSE)</f>
        <v>0</v>
      </c>
      <c r="G1064" s="5">
        <f>$C1064*$F1064</f>
        <v>0</v>
      </c>
      <c r="H1064" s="5">
        <f>$D1064*$F1064</f>
        <v>0</v>
      </c>
      <c r="I1064" s="5">
        <f>$E1064*$F1064</f>
        <v>0</v>
      </c>
      <c r="J1064" s="6">
        <f>VLOOKUP($A1064,'Dim SKU'!$A:$R,2,FALSE)</f>
        <v>0</v>
      </c>
      <c r="K1064" s="6">
        <f>VLOOKUP($A1064,'Dim SKU'!$A:$R,12,FALSE)</f>
        <v>0</v>
      </c>
      <c r="L1064" s="7">
        <f>VLOOKUP($A1064,'Dim SKU'!$A:$R,14,FALSE)</f>
        <v>0</v>
      </c>
      <c r="M1064" s="7">
        <f>YEAR($B1064)</f>
        <v>0</v>
      </c>
    </row>
    <row r="1065" spans="1:13">
      <c r="A1065" t="s">
        <v>364</v>
      </c>
      <c r="B1065" s="4">
        <v>44576</v>
      </c>
      <c r="C1065">
        <v>6</v>
      </c>
      <c r="D1065">
        <v>5</v>
      </c>
      <c r="E1065">
        <v>0</v>
      </c>
      <c r="F1065" s="5">
        <f>VLOOKUP($A1065,'Dim SKU'!$A:$R,18,FALSE)</f>
        <v>0</v>
      </c>
      <c r="G1065" s="5">
        <f>$C1065*$F1065</f>
        <v>0</v>
      </c>
      <c r="H1065" s="5">
        <f>$D1065*$F1065</f>
        <v>0</v>
      </c>
      <c r="I1065" s="5">
        <f>$E1065*$F1065</f>
        <v>0</v>
      </c>
      <c r="J1065" s="6">
        <f>VLOOKUP($A1065,'Dim SKU'!$A:$R,2,FALSE)</f>
        <v>0</v>
      </c>
      <c r="K1065" s="6">
        <f>VLOOKUP($A1065,'Dim SKU'!$A:$R,12,FALSE)</f>
        <v>0</v>
      </c>
      <c r="L1065" s="7">
        <f>VLOOKUP($A1065,'Dim SKU'!$A:$R,14,FALSE)</f>
        <v>0</v>
      </c>
      <c r="M1065" s="7">
        <f>YEAR($B1065)</f>
        <v>0</v>
      </c>
    </row>
    <row r="1066" spans="1:13">
      <c r="A1066" t="s">
        <v>365</v>
      </c>
      <c r="B1066" s="4">
        <v>44576</v>
      </c>
      <c r="C1066">
        <v>4</v>
      </c>
      <c r="D1066">
        <v>3</v>
      </c>
      <c r="E1066">
        <v>0</v>
      </c>
      <c r="F1066" s="5">
        <f>VLOOKUP($A1066,'Dim SKU'!$A:$R,18,FALSE)</f>
        <v>0</v>
      </c>
      <c r="G1066" s="5">
        <f>$C1066*$F1066</f>
        <v>0</v>
      </c>
      <c r="H1066" s="5">
        <f>$D1066*$F1066</f>
        <v>0</v>
      </c>
      <c r="I1066" s="5">
        <f>$E1066*$F1066</f>
        <v>0</v>
      </c>
      <c r="J1066" s="6">
        <f>VLOOKUP($A1066,'Dim SKU'!$A:$R,2,FALSE)</f>
        <v>0</v>
      </c>
      <c r="K1066" s="6">
        <f>VLOOKUP($A1066,'Dim SKU'!$A:$R,12,FALSE)</f>
        <v>0</v>
      </c>
      <c r="L1066" s="7">
        <f>VLOOKUP($A1066,'Dim SKU'!$A:$R,14,FALSE)</f>
        <v>0</v>
      </c>
      <c r="M1066" s="7">
        <f>YEAR($B1066)</f>
        <v>0</v>
      </c>
    </row>
    <row r="1067" spans="1:13">
      <c r="A1067" t="s">
        <v>366</v>
      </c>
      <c r="B1067" s="4">
        <v>44576</v>
      </c>
      <c r="C1067">
        <v>6</v>
      </c>
      <c r="D1067">
        <v>5</v>
      </c>
      <c r="E1067">
        <v>0</v>
      </c>
      <c r="F1067" s="5">
        <f>VLOOKUP($A1067,'Dim SKU'!$A:$R,18,FALSE)</f>
        <v>0</v>
      </c>
      <c r="G1067" s="5">
        <f>$C1067*$F1067</f>
        <v>0</v>
      </c>
      <c r="H1067" s="5">
        <f>$D1067*$F1067</f>
        <v>0</v>
      </c>
      <c r="I1067" s="5">
        <f>$E1067*$F1067</f>
        <v>0</v>
      </c>
      <c r="J1067" s="6">
        <f>VLOOKUP($A1067,'Dim SKU'!$A:$R,2,FALSE)</f>
        <v>0</v>
      </c>
      <c r="K1067" s="6">
        <f>VLOOKUP($A1067,'Dim SKU'!$A:$R,12,FALSE)</f>
        <v>0</v>
      </c>
      <c r="L1067" s="7">
        <f>VLOOKUP($A1067,'Dim SKU'!$A:$R,14,FALSE)</f>
        <v>0</v>
      </c>
      <c r="M1067" s="7">
        <f>YEAR($B1067)</f>
        <v>0</v>
      </c>
    </row>
    <row r="1068" spans="1:13">
      <c r="A1068" t="s">
        <v>367</v>
      </c>
      <c r="B1068" s="4">
        <v>44576</v>
      </c>
      <c r="C1068">
        <v>4</v>
      </c>
      <c r="D1068">
        <v>3</v>
      </c>
      <c r="E1068">
        <v>0</v>
      </c>
      <c r="F1068" s="5">
        <f>VLOOKUP($A1068,'Dim SKU'!$A:$R,18,FALSE)</f>
        <v>0</v>
      </c>
      <c r="G1068" s="5">
        <f>$C1068*$F1068</f>
        <v>0</v>
      </c>
      <c r="H1068" s="5">
        <f>$D1068*$F1068</f>
        <v>0</v>
      </c>
      <c r="I1068" s="5">
        <f>$E1068*$F1068</f>
        <v>0</v>
      </c>
      <c r="J1068" s="6">
        <f>VLOOKUP($A1068,'Dim SKU'!$A:$R,2,FALSE)</f>
        <v>0</v>
      </c>
      <c r="K1068" s="6">
        <f>VLOOKUP($A1068,'Dim SKU'!$A:$R,12,FALSE)</f>
        <v>0</v>
      </c>
      <c r="L1068" s="7">
        <f>VLOOKUP($A1068,'Dim SKU'!$A:$R,14,FALSE)</f>
        <v>0</v>
      </c>
      <c r="M1068" s="7">
        <f>YEAR($B1068)</f>
        <v>0</v>
      </c>
    </row>
    <row r="1069" spans="1:13">
      <c r="A1069" t="s">
        <v>368</v>
      </c>
      <c r="B1069" s="4">
        <v>44576</v>
      </c>
      <c r="C1069">
        <v>2</v>
      </c>
      <c r="D1069">
        <v>2</v>
      </c>
      <c r="E1069">
        <v>0</v>
      </c>
      <c r="F1069" s="5">
        <f>VLOOKUP($A1069,'Dim SKU'!$A:$R,18,FALSE)</f>
        <v>0</v>
      </c>
      <c r="G1069" s="5">
        <f>$C1069*$F1069</f>
        <v>0</v>
      </c>
      <c r="H1069" s="5">
        <f>$D1069*$F1069</f>
        <v>0</v>
      </c>
      <c r="I1069" s="5">
        <f>$E1069*$F1069</f>
        <v>0</v>
      </c>
      <c r="J1069" s="6">
        <f>VLOOKUP($A1069,'Dim SKU'!$A:$R,2,FALSE)</f>
        <v>0</v>
      </c>
      <c r="K1069" s="6">
        <f>VLOOKUP($A1069,'Dim SKU'!$A:$R,12,FALSE)</f>
        <v>0</v>
      </c>
      <c r="L1069" s="7">
        <f>VLOOKUP($A1069,'Dim SKU'!$A:$R,14,FALSE)</f>
        <v>0</v>
      </c>
      <c r="M1069" s="7">
        <f>YEAR($B1069)</f>
        <v>0</v>
      </c>
    </row>
    <row r="1070" spans="1:13">
      <c r="A1070" t="s">
        <v>369</v>
      </c>
      <c r="B1070" s="4">
        <v>44576</v>
      </c>
      <c r="C1070">
        <v>6</v>
      </c>
      <c r="D1070">
        <v>4</v>
      </c>
      <c r="E1070">
        <v>0</v>
      </c>
      <c r="F1070" s="5">
        <f>VLOOKUP($A1070,'Dim SKU'!$A:$R,18,FALSE)</f>
        <v>0</v>
      </c>
      <c r="G1070" s="5">
        <f>$C1070*$F1070</f>
        <v>0</v>
      </c>
      <c r="H1070" s="5">
        <f>$D1070*$F1070</f>
        <v>0</v>
      </c>
      <c r="I1070" s="5">
        <f>$E1070*$F1070</f>
        <v>0</v>
      </c>
      <c r="J1070" s="6">
        <f>VLOOKUP($A1070,'Dim SKU'!$A:$R,2,FALSE)</f>
        <v>0</v>
      </c>
      <c r="K1070" s="6">
        <f>VLOOKUP($A1070,'Dim SKU'!$A:$R,12,FALSE)</f>
        <v>0</v>
      </c>
      <c r="L1070" s="7">
        <f>VLOOKUP($A1070,'Dim SKU'!$A:$R,14,FALSE)</f>
        <v>0</v>
      </c>
      <c r="M1070" s="7">
        <f>YEAR($B1070)</f>
        <v>0</v>
      </c>
    </row>
    <row r="1071" spans="1:13">
      <c r="A1071" t="s">
        <v>370</v>
      </c>
      <c r="B1071" s="4">
        <v>44576</v>
      </c>
      <c r="C1071">
        <v>3</v>
      </c>
      <c r="D1071">
        <v>3</v>
      </c>
      <c r="E1071">
        <v>0</v>
      </c>
      <c r="F1071" s="5">
        <f>VLOOKUP($A1071,'Dim SKU'!$A:$R,18,FALSE)</f>
        <v>0</v>
      </c>
      <c r="G1071" s="5">
        <f>$C1071*$F1071</f>
        <v>0</v>
      </c>
      <c r="H1071" s="5">
        <f>$D1071*$F1071</f>
        <v>0</v>
      </c>
      <c r="I1071" s="5">
        <f>$E1071*$F1071</f>
        <v>0</v>
      </c>
      <c r="J1071" s="6">
        <f>VLOOKUP($A1071,'Dim SKU'!$A:$R,2,FALSE)</f>
        <v>0</v>
      </c>
      <c r="K1071" s="6">
        <f>VLOOKUP($A1071,'Dim SKU'!$A:$R,12,FALSE)</f>
        <v>0</v>
      </c>
      <c r="L1071" s="7">
        <f>VLOOKUP($A1071,'Dim SKU'!$A:$R,14,FALSE)</f>
        <v>0</v>
      </c>
      <c r="M1071" s="7">
        <f>YEAR($B1071)</f>
        <v>0</v>
      </c>
    </row>
    <row r="1072" spans="1:13">
      <c r="A1072" t="s">
        <v>371</v>
      </c>
      <c r="B1072" s="4">
        <v>44576</v>
      </c>
      <c r="C1072">
        <v>2</v>
      </c>
      <c r="D1072">
        <v>2</v>
      </c>
      <c r="E1072">
        <v>0</v>
      </c>
      <c r="F1072" s="5">
        <f>VLOOKUP($A1072,'Dim SKU'!$A:$R,18,FALSE)</f>
        <v>0</v>
      </c>
      <c r="G1072" s="5">
        <f>$C1072*$F1072</f>
        <v>0</v>
      </c>
      <c r="H1072" s="5">
        <f>$D1072*$F1072</f>
        <v>0</v>
      </c>
      <c r="I1072" s="5">
        <f>$E1072*$F1072</f>
        <v>0</v>
      </c>
      <c r="J1072" s="6">
        <f>VLOOKUP($A1072,'Dim SKU'!$A:$R,2,FALSE)</f>
        <v>0</v>
      </c>
      <c r="K1072" s="6">
        <f>VLOOKUP($A1072,'Dim SKU'!$A:$R,12,FALSE)</f>
        <v>0</v>
      </c>
      <c r="L1072" s="7">
        <f>VLOOKUP($A1072,'Dim SKU'!$A:$R,14,FALSE)</f>
        <v>0</v>
      </c>
      <c r="M1072" s="7">
        <f>YEAR($B1072)</f>
        <v>0</v>
      </c>
    </row>
    <row r="1073" spans="1:13">
      <c r="A1073" t="s">
        <v>372</v>
      </c>
      <c r="B1073" s="4">
        <v>44576</v>
      </c>
      <c r="C1073">
        <v>9</v>
      </c>
      <c r="D1073">
        <v>7</v>
      </c>
      <c r="E1073">
        <v>0</v>
      </c>
      <c r="F1073" s="5">
        <f>VLOOKUP($A1073,'Dim SKU'!$A:$R,18,FALSE)</f>
        <v>0</v>
      </c>
      <c r="G1073" s="5">
        <f>$C1073*$F1073</f>
        <v>0</v>
      </c>
      <c r="H1073" s="5">
        <f>$D1073*$F1073</f>
        <v>0</v>
      </c>
      <c r="I1073" s="5">
        <f>$E1073*$F1073</f>
        <v>0</v>
      </c>
      <c r="J1073" s="6">
        <f>VLOOKUP($A1073,'Dim SKU'!$A:$R,2,FALSE)</f>
        <v>0</v>
      </c>
      <c r="K1073" s="6">
        <f>VLOOKUP($A1073,'Dim SKU'!$A:$R,12,FALSE)</f>
        <v>0</v>
      </c>
      <c r="L1073" s="7">
        <f>VLOOKUP($A1073,'Dim SKU'!$A:$R,14,FALSE)</f>
        <v>0</v>
      </c>
      <c r="M1073" s="7">
        <f>YEAR($B1073)</f>
        <v>0</v>
      </c>
    </row>
    <row r="1074" spans="1:13">
      <c r="A1074" t="s">
        <v>373</v>
      </c>
      <c r="B1074" s="4">
        <v>44576</v>
      </c>
      <c r="C1074">
        <v>5</v>
      </c>
      <c r="D1074">
        <v>4</v>
      </c>
      <c r="E1074">
        <v>0</v>
      </c>
      <c r="F1074" s="5">
        <f>VLOOKUP($A1074,'Dim SKU'!$A:$R,18,FALSE)</f>
        <v>0</v>
      </c>
      <c r="G1074" s="5">
        <f>$C1074*$F1074</f>
        <v>0</v>
      </c>
      <c r="H1074" s="5">
        <f>$D1074*$F1074</f>
        <v>0</v>
      </c>
      <c r="I1074" s="5">
        <f>$E1074*$F1074</f>
        <v>0</v>
      </c>
      <c r="J1074" s="6">
        <f>VLOOKUP($A1074,'Dim SKU'!$A:$R,2,FALSE)</f>
        <v>0</v>
      </c>
      <c r="K1074" s="6">
        <f>VLOOKUP($A1074,'Dim SKU'!$A:$R,12,FALSE)</f>
        <v>0</v>
      </c>
      <c r="L1074" s="7">
        <f>VLOOKUP($A1074,'Dim SKU'!$A:$R,14,FALSE)</f>
        <v>0</v>
      </c>
      <c r="M1074" s="7">
        <f>YEAR($B1074)</f>
        <v>0</v>
      </c>
    </row>
    <row r="1075" spans="1:13">
      <c r="A1075" t="s">
        <v>374</v>
      </c>
      <c r="B1075" s="4">
        <v>44576</v>
      </c>
      <c r="C1075">
        <v>4</v>
      </c>
      <c r="D1075">
        <v>3</v>
      </c>
      <c r="E1075">
        <v>0</v>
      </c>
      <c r="F1075" s="5">
        <f>VLOOKUP($A1075,'Dim SKU'!$A:$R,18,FALSE)</f>
        <v>0</v>
      </c>
      <c r="G1075" s="5">
        <f>$C1075*$F1075</f>
        <v>0</v>
      </c>
      <c r="H1075" s="5">
        <f>$D1075*$F1075</f>
        <v>0</v>
      </c>
      <c r="I1075" s="5">
        <f>$E1075*$F1075</f>
        <v>0</v>
      </c>
      <c r="J1075" s="6">
        <f>VLOOKUP($A1075,'Dim SKU'!$A:$R,2,FALSE)</f>
        <v>0</v>
      </c>
      <c r="K1075" s="6">
        <f>VLOOKUP($A1075,'Dim SKU'!$A:$R,12,FALSE)</f>
        <v>0</v>
      </c>
      <c r="L1075" s="7">
        <f>VLOOKUP($A1075,'Dim SKU'!$A:$R,14,FALSE)</f>
        <v>0</v>
      </c>
      <c r="M1075" s="7">
        <f>YEAR($B1075)</f>
        <v>0</v>
      </c>
    </row>
    <row r="1076" spans="1:13">
      <c r="A1076" t="s">
        <v>375</v>
      </c>
      <c r="B1076" s="4">
        <v>44576</v>
      </c>
      <c r="C1076">
        <v>13</v>
      </c>
      <c r="D1076">
        <v>10</v>
      </c>
      <c r="E1076">
        <v>1</v>
      </c>
      <c r="F1076" s="5">
        <f>VLOOKUP($A1076,'Dim SKU'!$A:$R,18,FALSE)</f>
        <v>0</v>
      </c>
      <c r="G1076" s="5">
        <f>$C1076*$F1076</f>
        <v>0</v>
      </c>
      <c r="H1076" s="5">
        <f>$D1076*$F1076</f>
        <v>0</v>
      </c>
      <c r="I1076" s="5">
        <f>$E1076*$F1076</f>
        <v>0</v>
      </c>
      <c r="J1076" s="6">
        <f>VLOOKUP($A1076,'Dim SKU'!$A:$R,2,FALSE)</f>
        <v>0</v>
      </c>
      <c r="K1076" s="6">
        <f>VLOOKUP($A1076,'Dim SKU'!$A:$R,12,FALSE)</f>
        <v>0</v>
      </c>
      <c r="L1076" s="7">
        <f>VLOOKUP($A1076,'Dim SKU'!$A:$R,14,FALSE)</f>
        <v>0</v>
      </c>
      <c r="M1076" s="7">
        <f>YEAR($B1076)</f>
        <v>0</v>
      </c>
    </row>
    <row r="1077" spans="1:13">
      <c r="A1077" t="s">
        <v>376</v>
      </c>
      <c r="B1077" s="4">
        <v>44576</v>
      </c>
      <c r="C1077">
        <v>8</v>
      </c>
      <c r="D1077">
        <v>6</v>
      </c>
      <c r="E1077">
        <v>0</v>
      </c>
      <c r="F1077" s="5">
        <f>VLOOKUP($A1077,'Dim SKU'!$A:$R,18,FALSE)</f>
        <v>0</v>
      </c>
      <c r="G1077" s="5">
        <f>$C1077*$F1077</f>
        <v>0</v>
      </c>
      <c r="H1077" s="5">
        <f>$D1077*$F1077</f>
        <v>0</v>
      </c>
      <c r="I1077" s="5">
        <f>$E1077*$F1077</f>
        <v>0</v>
      </c>
      <c r="J1077" s="6">
        <f>VLOOKUP($A1077,'Dim SKU'!$A:$R,2,FALSE)</f>
        <v>0</v>
      </c>
      <c r="K1077" s="6">
        <f>VLOOKUP($A1077,'Dim SKU'!$A:$R,12,FALSE)</f>
        <v>0</v>
      </c>
      <c r="L1077" s="7">
        <f>VLOOKUP($A1077,'Dim SKU'!$A:$R,14,FALSE)</f>
        <v>0</v>
      </c>
      <c r="M1077" s="7">
        <f>YEAR($B1077)</f>
        <v>0</v>
      </c>
    </row>
    <row r="1078" spans="1:13">
      <c r="A1078" t="s">
        <v>377</v>
      </c>
      <c r="B1078" s="4">
        <v>44576</v>
      </c>
      <c r="C1078">
        <v>5</v>
      </c>
      <c r="D1078">
        <v>4</v>
      </c>
      <c r="E1078">
        <v>0</v>
      </c>
      <c r="F1078" s="5">
        <f>VLOOKUP($A1078,'Dim SKU'!$A:$R,18,FALSE)</f>
        <v>0</v>
      </c>
      <c r="G1078" s="5">
        <f>$C1078*$F1078</f>
        <v>0</v>
      </c>
      <c r="H1078" s="5">
        <f>$D1078*$F1078</f>
        <v>0</v>
      </c>
      <c r="I1078" s="5">
        <f>$E1078*$F1078</f>
        <v>0</v>
      </c>
      <c r="J1078" s="6">
        <f>VLOOKUP($A1078,'Dim SKU'!$A:$R,2,FALSE)</f>
        <v>0</v>
      </c>
      <c r="K1078" s="6">
        <f>VLOOKUP($A1078,'Dim SKU'!$A:$R,12,FALSE)</f>
        <v>0</v>
      </c>
      <c r="L1078" s="7">
        <f>VLOOKUP($A1078,'Dim SKU'!$A:$R,14,FALSE)</f>
        <v>0</v>
      </c>
      <c r="M1078" s="7">
        <f>YEAR($B1078)</f>
        <v>0</v>
      </c>
    </row>
    <row r="1079" spans="1:13">
      <c r="A1079" t="s">
        <v>378</v>
      </c>
      <c r="B1079" s="4">
        <v>44576</v>
      </c>
      <c r="C1079">
        <v>15</v>
      </c>
      <c r="D1079">
        <v>11</v>
      </c>
      <c r="E1079">
        <v>1</v>
      </c>
      <c r="F1079" s="5">
        <f>VLOOKUP($A1079,'Dim SKU'!$A:$R,18,FALSE)</f>
        <v>0</v>
      </c>
      <c r="G1079" s="5">
        <f>$C1079*$F1079</f>
        <v>0</v>
      </c>
      <c r="H1079" s="5">
        <f>$D1079*$F1079</f>
        <v>0</v>
      </c>
      <c r="I1079" s="5">
        <f>$E1079*$F1079</f>
        <v>0</v>
      </c>
      <c r="J1079" s="6">
        <f>VLOOKUP($A1079,'Dim SKU'!$A:$R,2,FALSE)</f>
        <v>0</v>
      </c>
      <c r="K1079" s="6">
        <f>VLOOKUP($A1079,'Dim SKU'!$A:$R,12,FALSE)</f>
        <v>0</v>
      </c>
      <c r="L1079" s="7">
        <f>VLOOKUP($A1079,'Dim SKU'!$A:$R,14,FALSE)</f>
        <v>0</v>
      </c>
      <c r="M1079" s="7">
        <f>YEAR($B1079)</f>
        <v>0</v>
      </c>
    </row>
    <row r="1080" spans="1:13">
      <c r="A1080" t="s">
        <v>379</v>
      </c>
      <c r="B1080" s="4">
        <v>44576</v>
      </c>
      <c r="C1080">
        <v>9</v>
      </c>
      <c r="D1080">
        <v>7</v>
      </c>
      <c r="E1080">
        <v>0</v>
      </c>
      <c r="F1080" s="5">
        <f>VLOOKUP($A1080,'Dim SKU'!$A:$R,18,FALSE)</f>
        <v>0</v>
      </c>
      <c r="G1080" s="5">
        <f>$C1080*$F1080</f>
        <v>0</v>
      </c>
      <c r="H1080" s="5">
        <f>$D1080*$F1080</f>
        <v>0</v>
      </c>
      <c r="I1080" s="5">
        <f>$E1080*$F1080</f>
        <v>0</v>
      </c>
      <c r="J1080" s="6">
        <f>VLOOKUP($A1080,'Dim SKU'!$A:$R,2,FALSE)</f>
        <v>0</v>
      </c>
      <c r="K1080" s="6">
        <f>VLOOKUP($A1080,'Dim SKU'!$A:$R,12,FALSE)</f>
        <v>0</v>
      </c>
      <c r="L1080" s="7">
        <f>VLOOKUP($A1080,'Dim SKU'!$A:$R,14,FALSE)</f>
        <v>0</v>
      </c>
      <c r="M1080" s="7">
        <f>YEAR($B1080)</f>
        <v>0</v>
      </c>
    </row>
    <row r="1081" spans="1:13">
      <c r="A1081" t="s">
        <v>380</v>
      </c>
      <c r="B1081" s="4">
        <v>44576</v>
      </c>
      <c r="C1081">
        <v>6</v>
      </c>
      <c r="D1081">
        <v>4</v>
      </c>
      <c r="E1081">
        <v>0</v>
      </c>
      <c r="F1081" s="5">
        <f>VLOOKUP($A1081,'Dim SKU'!$A:$R,18,FALSE)</f>
        <v>0</v>
      </c>
      <c r="G1081" s="5">
        <f>$C1081*$F1081</f>
        <v>0</v>
      </c>
      <c r="H1081" s="5">
        <f>$D1081*$F1081</f>
        <v>0</v>
      </c>
      <c r="I1081" s="5">
        <f>$E1081*$F1081</f>
        <v>0</v>
      </c>
      <c r="J1081" s="6">
        <f>VLOOKUP($A1081,'Dim SKU'!$A:$R,2,FALSE)</f>
        <v>0</v>
      </c>
      <c r="K1081" s="6">
        <f>VLOOKUP($A1081,'Dim SKU'!$A:$R,12,FALSE)</f>
        <v>0</v>
      </c>
      <c r="L1081" s="7">
        <f>VLOOKUP($A1081,'Dim SKU'!$A:$R,14,FALSE)</f>
        <v>0</v>
      </c>
      <c r="M1081" s="7">
        <f>YEAR($B1081)</f>
        <v>0</v>
      </c>
    </row>
    <row r="1082" spans="1:13">
      <c r="A1082" t="s">
        <v>381</v>
      </c>
      <c r="B1082" s="4">
        <v>44576</v>
      </c>
      <c r="C1082">
        <v>15</v>
      </c>
      <c r="D1082">
        <v>11</v>
      </c>
      <c r="E1082">
        <v>1</v>
      </c>
      <c r="F1082" s="5">
        <f>VLOOKUP($A1082,'Dim SKU'!$A:$R,18,FALSE)</f>
        <v>0</v>
      </c>
      <c r="G1082" s="5">
        <f>$C1082*$F1082</f>
        <v>0</v>
      </c>
      <c r="H1082" s="5">
        <f>$D1082*$F1082</f>
        <v>0</v>
      </c>
      <c r="I1082" s="5">
        <f>$E1082*$F1082</f>
        <v>0</v>
      </c>
      <c r="J1082" s="6">
        <f>VLOOKUP($A1082,'Dim SKU'!$A:$R,2,FALSE)</f>
        <v>0</v>
      </c>
      <c r="K1082" s="6">
        <f>VLOOKUP($A1082,'Dim SKU'!$A:$R,12,FALSE)</f>
        <v>0</v>
      </c>
      <c r="L1082" s="7">
        <f>VLOOKUP($A1082,'Dim SKU'!$A:$R,14,FALSE)</f>
        <v>0</v>
      </c>
      <c r="M1082" s="7">
        <f>YEAR($B1082)</f>
        <v>0</v>
      </c>
    </row>
    <row r="1083" spans="1:13">
      <c r="A1083" t="s">
        <v>382</v>
      </c>
      <c r="B1083" s="4">
        <v>44576</v>
      </c>
      <c r="C1083">
        <v>9</v>
      </c>
      <c r="D1083">
        <v>7</v>
      </c>
      <c r="E1083">
        <v>0</v>
      </c>
      <c r="F1083" s="5">
        <f>VLOOKUP($A1083,'Dim SKU'!$A:$R,18,FALSE)</f>
        <v>0</v>
      </c>
      <c r="G1083" s="5">
        <f>$C1083*$F1083</f>
        <v>0</v>
      </c>
      <c r="H1083" s="5">
        <f>$D1083*$F1083</f>
        <v>0</v>
      </c>
      <c r="I1083" s="5">
        <f>$E1083*$F1083</f>
        <v>0</v>
      </c>
      <c r="J1083" s="6">
        <f>VLOOKUP($A1083,'Dim SKU'!$A:$R,2,FALSE)</f>
        <v>0</v>
      </c>
      <c r="K1083" s="6">
        <f>VLOOKUP($A1083,'Dim SKU'!$A:$R,12,FALSE)</f>
        <v>0</v>
      </c>
      <c r="L1083" s="7">
        <f>VLOOKUP($A1083,'Dim SKU'!$A:$R,14,FALSE)</f>
        <v>0</v>
      </c>
      <c r="M1083" s="7">
        <f>YEAR($B1083)</f>
        <v>0</v>
      </c>
    </row>
    <row r="1084" spans="1:13">
      <c r="A1084" t="s">
        <v>383</v>
      </c>
      <c r="B1084" s="4">
        <v>44576</v>
      </c>
      <c r="C1084">
        <v>6</v>
      </c>
      <c r="D1084">
        <v>4</v>
      </c>
      <c r="E1084">
        <v>0</v>
      </c>
      <c r="F1084" s="5">
        <f>VLOOKUP($A1084,'Dim SKU'!$A:$R,18,FALSE)</f>
        <v>0</v>
      </c>
      <c r="G1084" s="5">
        <f>$C1084*$F1084</f>
        <v>0</v>
      </c>
      <c r="H1084" s="5">
        <f>$D1084*$F1084</f>
        <v>0</v>
      </c>
      <c r="I1084" s="5">
        <f>$E1084*$F1084</f>
        <v>0</v>
      </c>
      <c r="J1084" s="6">
        <f>VLOOKUP($A1084,'Dim SKU'!$A:$R,2,FALSE)</f>
        <v>0</v>
      </c>
      <c r="K1084" s="6">
        <f>VLOOKUP($A1084,'Dim SKU'!$A:$R,12,FALSE)</f>
        <v>0</v>
      </c>
      <c r="L1084" s="7">
        <f>VLOOKUP($A1084,'Dim SKU'!$A:$R,14,FALSE)</f>
        <v>0</v>
      </c>
      <c r="M1084" s="7">
        <f>YEAR($B1084)</f>
        <v>0</v>
      </c>
    </row>
    <row r="1085" spans="1:13">
      <c r="A1085" t="s">
        <v>384</v>
      </c>
      <c r="B1085" s="4">
        <v>44576</v>
      </c>
      <c r="C1085">
        <v>13</v>
      </c>
      <c r="D1085">
        <v>10</v>
      </c>
      <c r="E1085">
        <v>1</v>
      </c>
      <c r="F1085" s="5">
        <f>VLOOKUP($A1085,'Dim SKU'!$A:$R,18,FALSE)</f>
        <v>0</v>
      </c>
      <c r="G1085" s="5">
        <f>$C1085*$F1085</f>
        <v>0</v>
      </c>
      <c r="H1085" s="5">
        <f>$D1085*$F1085</f>
        <v>0</v>
      </c>
      <c r="I1085" s="5">
        <f>$E1085*$F1085</f>
        <v>0</v>
      </c>
      <c r="J1085" s="6">
        <f>VLOOKUP($A1085,'Dim SKU'!$A:$R,2,FALSE)</f>
        <v>0</v>
      </c>
      <c r="K1085" s="6">
        <f>VLOOKUP($A1085,'Dim SKU'!$A:$R,12,FALSE)</f>
        <v>0</v>
      </c>
      <c r="L1085" s="7">
        <f>VLOOKUP($A1085,'Dim SKU'!$A:$R,14,FALSE)</f>
        <v>0</v>
      </c>
      <c r="M1085" s="7">
        <f>YEAR($B1085)</f>
        <v>0</v>
      </c>
    </row>
    <row r="1086" spans="1:13">
      <c r="A1086" t="s">
        <v>385</v>
      </c>
      <c r="B1086" s="4">
        <v>44576</v>
      </c>
      <c r="C1086">
        <v>7</v>
      </c>
      <c r="D1086">
        <v>6</v>
      </c>
      <c r="E1086">
        <v>0</v>
      </c>
      <c r="F1086" s="5">
        <f>VLOOKUP($A1086,'Dim SKU'!$A:$R,18,FALSE)</f>
        <v>0</v>
      </c>
      <c r="G1086" s="5">
        <f>$C1086*$F1086</f>
        <v>0</v>
      </c>
      <c r="H1086" s="5">
        <f>$D1086*$F1086</f>
        <v>0</v>
      </c>
      <c r="I1086" s="5">
        <f>$E1086*$F1086</f>
        <v>0</v>
      </c>
      <c r="J1086" s="6">
        <f>VLOOKUP($A1086,'Dim SKU'!$A:$R,2,FALSE)</f>
        <v>0</v>
      </c>
      <c r="K1086" s="6">
        <f>VLOOKUP($A1086,'Dim SKU'!$A:$R,12,FALSE)</f>
        <v>0</v>
      </c>
      <c r="L1086" s="7">
        <f>VLOOKUP($A1086,'Dim SKU'!$A:$R,14,FALSE)</f>
        <v>0</v>
      </c>
      <c r="M1086" s="7">
        <f>YEAR($B1086)</f>
        <v>0</v>
      </c>
    </row>
    <row r="1087" spans="1:13">
      <c r="A1087" t="s">
        <v>386</v>
      </c>
      <c r="B1087" s="4">
        <v>44576</v>
      </c>
      <c r="C1087">
        <v>5</v>
      </c>
      <c r="D1087">
        <v>4</v>
      </c>
      <c r="E1087">
        <v>0</v>
      </c>
      <c r="F1087" s="5">
        <f>VLOOKUP($A1087,'Dim SKU'!$A:$R,18,FALSE)</f>
        <v>0</v>
      </c>
      <c r="G1087" s="5">
        <f>$C1087*$F1087</f>
        <v>0</v>
      </c>
      <c r="H1087" s="5">
        <f>$D1087*$F1087</f>
        <v>0</v>
      </c>
      <c r="I1087" s="5">
        <f>$E1087*$F1087</f>
        <v>0</v>
      </c>
      <c r="J1087" s="6">
        <f>VLOOKUP($A1087,'Dim SKU'!$A:$R,2,FALSE)</f>
        <v>0</v>
      </c>
      <c r="K1087" s="6">
        <f>VLOOKUP($A1087,'Dim SKU'!$A:$R,12,FALSE)</f>
        <v>0</v>
      </c>
      <c r="L1087" s="7">
        <f>VLOOKUP($A1087,'Dim SKU'!$A:$R,14,FALSE)</f>
        <v>0</v>
      </c>
      <c r="M1087" s="7">
        <f>YEAR($B1087)</f>
        <v>0</v>
      </c>
    </row>
    <row r="1088" spans="1:13">
      <c r="A1088" t="s">
        <v>387</v>
      </c>
      <c r="B1088" s="4">
        <v>44576</v>
      </c>
      <c r="C1088">
        <v>9</v>
      </c>
      <c r="D1088">
        <v>7</v>
      </c>
      <c r="E1088">
        <v>0</v>
      </c>
      <c r="F1088" s="5">
        <f>VLOOKUP($A1088,'Dim SKU'!$A:$R,18,FALSE)</f>
        <v>0</v>
      </c>
      <c r="G1088" s="5">
        <f>$C1088*$F1088</f>
        <v>0</v>
      </c>
      <c r="H1088" s="5">
        <f>$D1088*$F1088</f>
        <v>0</v>
      </c>
      <c r="I1088" s="5">
        <f>$E1088*$F1088</f>
        <v>0</v>
      </c>
      <c r="J1088" s="6">
        <f>VLOOKUP($A1088,'Dim SKU'!$A:$R,2,FALSE)</f>
        <v>0</v>
      </c>
      <c r="K1088" s="6">
        <f>VLOOKUP($A1088,'Dim SKU'!$A:$R,12,FALSE)</f>
        <v>0</v>
      </c>
      <c r="L1088" s="7">
        <f>VLOOKUP($A1088,'Dim SKU'!$A:$R,14,FALSE)</f>
        <v>0</v>
      </c>
      <c r="M1088" s="7">
        <f>YEAR($B1088)</f>
        <v>0</v>
      </c>
    </row>
    <row r="1089" spans="1:13">
      <c r="A1089" t="s">
        <v>388</v>
      </c>
      <c r="B1089" s="4">
        <v>44576</v>
      </c>
      <c r="C1089">
        <v>5</v>
      </c>
      <c r="D1089">
        <v>4</v>
      </c>
      <c r="E1089">
        <v>0</v>
      </c>
      <c r="F1089" s="5">
        <f>VLOOKUP($A1089,'Dim SKU'!$A:$R,18,FALSE)</f>
        <v>0</v>
      </c>
      <c r="G1089" s="5">
        <f>$C1089*$F1089</f>
        <v>0</v>
      </c>
      <c r="H1089" s="5">
        <f>$D1089*$F1089</f>
        <v>0</v>
      </c>
      <c r="I1089" s="5">
        <f>$E1089*$F1089</f>
        <v>0</v>
      </c>
      <c r="J1089" s="6">
        <f>VLOOKUP($A1089,'Dim SKU'!$A:$R,2,FALSE)</f>
        <v>0</v>
      </c>
      <c r="K1089" s="6">
        <f>VLOOKUP($A1089,'Dim SKU'!$A:$R,12,FALSE)</f>
        <v>0</v>
      </c>
      <c r="L1089" s="7">
        <f>VLOOKUP($A1089,'Dim SKU'!$A:$R,14,FALSE)</f>
        <v>0</v>
      </c>
      <c r="M1089" s="7">
        <f>YEAR($B1089)</f>
        <v>0</v>
      </c>
    </row>
    <row r="1090" spans="1:13">
      <c r="A1090" t="s">
        <v>389</v>
      </c>
      <c r="B1090" s="4">
        <v>44576</v>
      </c>
      <c r="C1090">
        <v>4</v>
      </c>
      <c r="D1090">
        <v>3</v>
      </c>
      <c r="E1090">
        <v>0</v>
      </c>
      <c r="F1090" s="5">
        <f>VLOOKUP($A1090,'Dim SKU'!$A:$R,18,FALSE)</f>
        <v>0</v>
      </c>
      <c r="G1090" s="5">
        <f>$C1090*$F1090</f>
        <v>0</v>
      </c>
      <c r="H1090" s="5">
        <f>$D1090*$F1090</f>
        <v>0</v>
      </c>
      <c r="I1090" s="5">
        <f>$E1090*$F1090</f>
        <v>0</v>
      </c>
      <c r="J1090" s="6">
        <f>VLOOKUP($A1090,'Dim SKU'!$A:$R,2,FALSE)</f>
        <v>0</v>
      </c>
      <c r="K1090" s="6">
        <f>VLOOKUP($A1090,'Dim SKU'!$A:$R,12,FALSE)</f>
        <v>0</v>
      </c>
      <c r="L1090" s="7">
        <f>VLOOKUP($A1090,'Dim SKU'!$A:$R,14,FALSE)</f>
        <v>0</v>
      </c>
      <c r="M1090" s="7">
        <f>YEAR($B1090)</f>
        <v>0</v>
      </c>
    </row>
    <row r="1091" spans="1:13">
      <c r="A1091" t="s">
        <v>390</v>
      </c>
      <c r="B1091" s="4">
        <v>44576</v>
      </c>
      <c r="C1091">
        <v>6</v>
      </c>
      <c r="D1091">
        <v>4</v>
      </c>
      <c r="E1091">
        <v>0</v>
      </c>
      <c r="F1091" s="5">
        <f>VLOOKUP($A1091,'Dim SKU'!$A:$R,18,FALSE)</f>
        <v>0</v>
      </c>
      <c r="G1091" s="5">
        <f>$C1091*$F1091</f>
        <v>0</v>
      </c>
      <c r="H1091" s="5">
        <f>$D1091*$F1091</f>
        <v>0</v>
      </c>
      <c r="I1091" s="5">
        <f>$E1091*$F1091</f>
        <v>0</v>
      </c>
      <c r="J1091" s="6">
        <f>VLOOKUP($A1091,'Dim SKU'!$A:$R,2,FALSE)</f>
        <v>0</v>
      </c>
      <c r="K1091" s="6">
        <f>VLOOKUP($A1091,'Dim SKU'!$A:$R,12,FALSE)</f>
        <v>0</v>
      </c>
      <c r="L1091" s="7">
        <f>VLOOKUP($A1091,'Dim SKU'!$A:$R,14,FALSE)</f>
        <v>0</v>
      </c>
      <c r="M1091" s="7">
        <f>YEAR($B1091)</f>
        <v>0</v>
      </c>
    </row>
    <row r="1092" spans="1:13">
      <c r="A1092" t="s">
        <v>391</v>
      </c>
      <c r="B1092" s="4">
        <v>44576</v>
      </c>
      <c r="C1092">
        <v>3</v>
      </c>
      <c r="D1092">
        <v>3</v>
      </c>
      <c r="E1092">
        <v>0</v>
      </c>
      <c r="F1092" s="5">
        <f>VLOOKUP($A1092,'Dim SKU'!$A:$R,18,FALSE)</f>
        <v>0</v>
      </c>
      <c r="G1092" s="5">
        <f>$C1092*$F1092</f>
        <v>0</v>
      </c>
      <c r="H1092" s="5">
        <f>$D1092*$F1092</f>
        <v>0</v>
      </c>
      <c r="I1092" s="5">
        <f>$E1092*$F1092</f>
        <v>0</v>
      </c>
      <c r="J1092" s="6">
        <f>VLOOKUP($A1092,'Dim SKU'!$A:$R,2,FALSE)</f>
        <v>0</v>
      </c>
      <c r="K1092" s="6">
        <f>VLOOKUP($A1092,'Dim SKU'!$A:$R,12,FALSE)</f>
        <v>0</v>
      </c>
      <c r="L1092" s="7">
        <f>VLOOKUP($A1092,'Dim SKU'!$A:$R,14,FALSE)</f>
        <v>0</v>
      </c>
      <c r="M1092" s="7">
        <f>YEAR($B1092)</f>
        <v>0</v>
      </c>
    </row>
    <row r="1093" spans="1:13">
      <c r="A1093" t="s">
        <v>392</v>
      </c>
      <c r="B1093" s="4">
        <v>44576</v>
      </c>
      <c r="C1093">
        <v>2</v>
      </c>
      <c r="D1093">
        <v>2</v>
      </c>
      <c r="E1093">
        <v>0</v>
      </c>
      <c r="F1093" s="5">
        <f>VLOOKUP($A1093,'Dim SKU'!$A:$R,18,FALSE)</f>
        <v>0</v>
      </c>
      <c r="G1093" s="5">
        <f>$C1093*$F1093</f>
        <v>0</v>
      </c>
      <c r="H1093" s="5">
        <f>$D1093*$F1093</f>
        <v>0</v>
      </c>
      <c r="I1093" s="5">
        <f>$E1093*$F1093</f>
        <v>0</v>
      </c>
      <c r="J1093" s="6">
        <f>VLOOKUP($A1093,'Dim SKU'!$A:$R,2,FALSE)</f>
        <v>0</v>
      </c>
      <c r="K1093" s="6">
        <f>VLOOKUP($A1093,'Dim SKU'!$A:$R,12,FALSE)</f>
        <v>0</v>
      </c>
      <c r="L1093" s="7">
        <f>VLOOKUP($A1093,'Dim SKU'!$A:$R,14,FALSE)</f>
        <v>0</v>
      </c>
      <c r="M1093" s="7">
        <f>YEAR($B1093)</f>
        <v>0</v>
      </c>
    </row>
    <row r="1094" spans="1:13">
      <c r="A1094" t="s">
        <v>393</v>
      </c>
      <c r="B1094" s="4">
        <v>44576</v>
      </c>
      <c r="C1094">
        <v>4</v>
      </c>
      <c r="D1094">
        <v>4</v>
      </c>
      <c r="E1094">
        <v>0</v>
      </c>
      <c r="F1094" s="5">
        <f>VLOOKUP($A1094,'Dim SKU'!$A:$R,18,FALSE)</f>
        <v>0</v>
      </c>
      <c r="G1094" s="5">
        <f>$C1094*$F1094</f>
        <v>0</v>
      </c>
      <c r="H1094" s="5">
        <f>$D1094*$F1094</f>
        <v>0</v>
      </c>
      <c r="I1094" s="5">
        <f>$E1094*$F1094</f>
        <v>0</v>
      </c>
      <c r="J1094" s="6">
        <f>VLOOKUP($A1094,'Dim SKU'!$A:$R,2,FALSE)</f>
        <v>0</v>
      </c>
      <c r="K1094" s="6">
        <f>VLOOKUP($A1094,'Dim SKU'!$A:$R,12,FALSE)</f>
        <v>0</v>
      </c>
      <c r="L1094" s="7">
        <f>VLOOKUP($A1094,'Dim SKU'!$A:$R,14,FALSE)</f>
        <v>0</v>
      </c>
      <c r="M1094" s="7">
        <f>YEAR($B1094)</f>
        <v>0</v>
      </c>
    </row>
    <row r="1095" spans="1:13">
      <c r="A1095" t="s">
        <v>394</v>
      </c>
      <c r="B1095" s="4">
        <v>44576</v>
      </c>
      <c r="C1095">
        <v>2</v>
      </c>
      <c r="D1095">
        <v>2</v>
      </c>
      <c r="E1095">
        <v>0</v>
      </c>
      <c r="F1095" s="5">
        <f>VLOOKUP($A1095,'Dim SKU'!$A:$R,18,FALSE)</f>
        <v>0</v>
      </c>
      <c r="G1095" s="5">
        <f>$C1095*$F1095</f>
        <v>0</v>
      </c>
      <c r="H1095" s="5">
        <f>$D1095*$F1095</f>
        <v>0</v>
      </c>
      <c r="I1095" s="5">
        <f>$E1095*$F1095</f>
        <v>0</v>
      </c>
      <c r="J1095" s="6">
        <f>VLOOKUP($A1095,'Dim SKU'!$A:$R,2,FALSE)</f>
        <v>0</v>
      </c>
      <c r="K1095" s="6">
        <f>VLOOKUP($A1095,'Dim SKU'!$A:$R,12,FALSE)</f>
        <v>0</v>
      </c>
      <c r="L1095" s="7">
        <f>VLOOKUP($A1095,'Dim SKU'!$A:$R,14,FALSE)</f>
        <v>0</v>
      </c>
      <c r="M1095" s="7">
        <f>YEAR($B1095)</f>
        <v>0</v>
      </c>
    </row>
    <row r="1096" spans="1:13">
      <c r="A1096" t="s">
        <v>395</v>
      </c>
      <c r="B1096" s="4">
        <v>44576</v>
      </c>
      <c r="C1096">
        <v>2</v>
      </c>
      <c r="D1096">
        <v>2</v>
      </c>
      <c r="E1096">
        <v>0</v>
      </c>
      <c r="F1096" s="5">
        <f>VLOOKUP($A1096,'Dim SKU'!$A:$R,18,FALSE)</f>
        <v>0</v>
      </c>
      <c r="G1096" s="5">
        <f>$C1096*$F1096</f>
        <v>0</v>
      </c>
      <c r="H1096" s="5">
        <f>$D1096*$F1096</f>
        <v>0</v>
      </c>
      <c r="I1096" s="5">
        <f>$E1096*$F1096</f>
        <v>0</v>
      </c>
      <c r="J1096" s="6">
        <f>VLOOKUP($A1096,'Dim SKU'!$A:$R,2,FALSE)</f>
        <v>0</v>
      </c>
      <c r="K1096" s="6">
        <f>VLOOKUP($A1096,'Dim SKU'!$A:$R,12,FALSE)</f>
        <v>0</v>
      </c>
      <c r="L1096" s="7">
        <f>VLOOKUP($A1096,'Dim SKU'!$A:$R,14,FALSE)</f>
        <v>0</v>
      </c>
      <c r="M1096" s="7">
        <f>YEAR($B1096)</f>
        <v>0</v>
      </c>
    </row>
    <row r="1097" spans="1:13">
      <c r="A1097" t="s">
        <v>396</v>
      </c>
      <c r="B1097" s="4">
        <v>44576</v>
      </c>
      <c r="C1097">
        <v>7</v>
      </c>
      <c r="D1097">
        <v>6</v>
      </c>
      <c r="E1097">
        <v>0</v>
      </c>
      <c r="F1097" s="5">
        <f>VLOOKUP($A1097,'Dim SKU'!$A:$R,18,FALSE)</f>
        <v>0</v>
      </c>
      <c r="G1097" s="5">
        <f>$C1097*$F1097</f>
        <v>0</v>
      </c>
      <c r="H1097" s="5">
        <f>$D1097*$F1097</f>
        <v>0</v>
      </c>
      <c r="I1097" s="5">
        <f>$E1097*$F1097</f>
        <v>0</v>
      </c>
      <c r="J1097" s="6">
        <f>VLOOKUP($A1097,'Dim SKU'!$A:$R,2,FALSE)</f>
        <v>0</v>
      </c>
      <c r="K1097" s="6">
        <f>VLOOKUP($A1097,'Dim SKU'!$A:$R,12,FALSE)</f>
        <v>0</v>
      </c>
      <c r="L1097" s="7">
        <f>VLOOKUP($A1097,'Dim SKU'!$A:$R,14,FALSE)</f>
        <v>0</v>
      </c>
      <c r="M1097" s="7">
        <f>YEAR($B1097)</f>
        <v>0</v>
      </c>
    </row>
    <row r="1098" spans="1:13">
      <c r="A1098" t="s">
        <v>397</v>
      </c>
      <c r="B1098" s="4">
        <v>44576</v>
      </c>
      <c r="C1098">
        <v>4</v>
      </c>
      <c r="D1098">
        <v>4</v>
      </c>
      <c r="E1098">
        <v>0</v>
      </c>
      <c r="F1098" s="5">
        <f>VLOOKUP($A1098,'Dim SKU'!$A:$R,18,FALSE)</f>
        <v>0</v>
      </c>
      <c r="G1098" s="5">
        <f>$C1098*$F1098</f>
        <v>0</v>
      </c>
      <c r="H1098" s="5">
        <f>$D1098*$F1098</f>
        <v>0</v>
      </c>
      <c r="I1098" s="5">
        <f>$E1098*$F1098</f>
        <v>0</v>
      </c>
      <c r="J1098" s="6">
        <f>VLOOKUP($A1098,'Dim SKU'!$A:$R,2,FALSE)</f>
        <v>0</v>
      </c>
      <c r="K1098" s="6">
        <f>VLOOKUP($A1098,'Dim SKU'!$A:$R,12,FALSE)</f>
        <v>0</v>
      </c>
      <c r="L1098" s="7">
        <f>VLOOKUP($A1098,'Dim SKU'!$A:$R,14,FALSE)</f>
        <v>0</v>
      </c>
      <c r="M1098" s="7">
        <f>YEAR($B1098)</f>
        <v>0</v>
      </c>
    </row>
    <row r="1099" spans="1:13">
      <c r="A1099" t="s">
        <v>398</v>
      </c>
      <c r="B1099" s="4">
        <v>44576</v>
      </c>
      <c r="C1099">
        <v>3</v>
      </c>
      <c r="D1099">
        <v>3</v>
      </c>
      <c r="E1099">
        <v>0</v>
      </c>
      <c r="F1099" s="5">
        <f>VLOOKUP($A1099,'Dim SKU'!$A:$R,18,FALSE)</f>
        <v>0</v>
      </c>
      <c r="G1099" s="5">
        <f>$C1099*$F1099</f>
        <v>0</v>
      </c>
      <c r="H1099" s="5">
        <f>$D1099*$F1099</f>
        <v>0</v>
      </c>
      <c r="I1099" s="5">
        <f>$E1099*$F1099</f>
        <v>0</v>
      </c>
      <c r="J1099" s="6">
        <f>VLOOKUP($A1099,'Dim SKU'!$A:$R,2,FALSE)</f>
        <v>0</v>
      </c>
      <c r="K1099" s="6">
        <f>VLOOKUP($A1099,'Dim SKU'!$A:$R,12,FALSE)</f>
        <v>0</v>
      </c>
      <c r="L1099" s="7">
        <f>VLOOKUP($A1099,'Dim SKU'!$A:$R,14,FALSE)</f>
        <v>0</v>
      </c>
      <c r="M1099" s="7">
        <f>YEAR($B1099)</f>
        <v>0</v>
      </c>
    </row>
    <row r="1100" spans="1:13">
      <c r="A1100" t="s">
        <v>399</v>
      </c>
      <c r="B1100" s="4">
        <v>44576</v>
      </c>
      <c r="C1100">
        <v>9</v>
      </c>
      <c r="D1100">
        <v>8</v>
      </c>
      <c r="E1100">
        <v>0</v>
      </c>
      <c r="F1100" s="5">
        <f>VLOOKUP($A1100,'Dim SKU'!$A:$R,18,FALSE)</f>
        <v>0</v>
      </c>
      <c r="G1100" s="5">
        <f>$C1100*$F1100</f>
        <v>0</v>
      </c>
      <c r="H1100" s="5">
        <f>$D1100*$F1100</f>
        <v>0</v>
      </c>
      <c r="I1100" s="5">
        <f>$E1100*$F1100</f>
        <v>0</v>
      </c>
      <c r="J1100" s="6">
        <f>VLOOKUP($A1100,'Dim SKU'!$A:$R,2,FALSE)</f>
        <v>0</v>
      </c>
      <c r="K1100" s="6">
        <f>VLOOKUP($A1100,'Dim SKU'!$A:$R,12,FALSE)</f>
        <v>0</v>
      </c>
      <c r="L1100" s="7">
        <f>VLOOKUP($A1100,'Dim SKU'!$A:$R,14,FALSE)</f>
        <v>0</v>
      </c>
      <c r="M1100" s="7">
        <f>YEAR($B1100)</f>
        <v>0</v>
      </c>
    </row>
    <row r="1101" spans="1:13">
      <c r="A1101" t="s">
        <v>400</v>
      </c>
      <c r="B1101" s="4">
        <v>44576</v>
      </c>
      <c r="C1101">
        <v>6</v>
      </c>
      <c r="D1101">
        <v>5</v>
      </c>
      <c r="E1101">
        <v>0</v>
      </c>
      <c r="F1101" s="5">
        <f>VLOOKUP($A1101,'Dim SKU'!$A:$R,18,FALSE)</f>
        <v>0</v>
      </c>
      <c r="G1101" s="5">
        <f>$C1101*$F1101</f>
        <v>0</v>
      </c>
      <c r="H1101" s="5">
        <f>$D1101*$F1101</f>
        <v>0</v>
      </c>
      <c r="I1101" s="5">
        <f>$E1101*$F1101</f>
        <v>0</v>
      </c>
      <c r="J1101" s="6">
        <f>VLOOKUP($A1101,'Dim SKU'!$A:$R,2,FALSE)</f>
        <v>0</v>
      </c>
      <c r="K1101" s="6">
        <f>VLOOKUP($A1101,'Dim SKU'!$A:$R,12,FALSE)</f>
        <v>0</v>
      </c>
      <c r="L1101" s="7">
        <f>VLOOKUP($A1101,'Dim SKU'!$A:$R,14,FALSE)</f>
        <v>0</v>
      </c>
      <c r="M1101" s="7">
        <f>YEAR($B1101)</f>
        <v>0</v>
      </c>
    </row>
    <row r="1102" spans="1:13">
      <c r="A1102" t="s">
        <v>401</v>
      </c>
      <c r="B1102" s="4">
        <v>44576</v>
      </c>
      <c r="C1102">
        <v>4</v>
      </c>
      <c r="D1102">
        <v>3</v>
      </c>
      <c r="E1102">
        <v>0</v>
      </c>
      <c r="F1102" s="5">
        <f>VLOOKUP($A1102,'Dim SKU'!$A:$R,18,FALSE)</f>
        <v>0</v>
      </c>
      <c r="G1102" s="5">
        <f>$C1102*$F1102</f>
        <v>0</v>
      </c>
      <c r="H1102" s="5">
        <f>$D1102*$F1102</f>
        <v>0</v>
      </c>
      <c r="I1102" s="5">
        <f>$E1102*$F1102</f>
        <v>0</v>
      </c>
      <c r="J1102" s="6">
        <f>VLOOKUP($A1102,'Dim SKU'!$A:$R,2,FALSE)</f>
        <v>0</v>
      </c>
      <c r="K1102" s="6">
        <f>VLOOKUP($A1102,'Dim SKU'!$A:$R,12,FALSE)</f>
        <v>0</v>
      </c>
      <c r="L1102" s="7">
        <f>VLOOKUP($A1102,'Dim SKU'!$A:$R,14,FALSE)</f>
        <v>0</v>
      </c>
      <c r="M1102" s="7">
        <f>YEAR($B1102)</f>
        <v>0</v>
      </c>
    </row>
    <row r="1103" spans="1:13">
      <c r="A1103" t="s">
        <v>402</v>
      </c>
      <c r="B1103" s="4">
        <v>44576</v>
      </c>
      <c r="C1103">
        <v>11</v>
      </c>
      <c r="D1103">
        <v>10</v>
      </c>
      <c r="E1103">
        <v>0</v>
      </c>
      <c r="F1103" s="5">
        <f>VLOOKUP($A1103,'Dim SKU'!$A:$R,18,FALSE)</f>
        <v>0</v>
      </c>
      <c r="G1103" s="5">
        <f>$C1103*$F1103</f>
        <v>0</v>
      </c>
      <c r="H1103" s="5">
        <f>$D1103*$F1103</f>
        <v>0</v>
      </c>
      <c r="I1103" s="5">
        <f>$E1103*$F1103</f>
        <v>0</v>
      </c>
      <c r="J1103" s="6">
        <f>VLOOKUP($A1103,'Dim SKU'!$A:$R,2,FALSE)</f>
        <v>0</v>
      </c>
      <c r="K1103" s="6">
        <f>VLOOKUP($A1103,'Dim SKU'!$A:$R,12,FALSE)</f>
        <v>0</v>
      </c>
      <c r="L1103" s="7">
        <f>VLOOKUP($A1103,'Dim SKU'!$A:$R,14,FALSE)</f>
        <v>0</v>
      </c>
      <c r="M1103" s="7">
        <f>YEAR($B1103)</f>
        <v>0</v>
      </c>
    </row>
    <row r="1104" spans="1:13">
      <c r="A1104" t="s">
        <v>403</v>
      </c>
      <c r="B1104" s="4">
        <v>44576</v>
      </c>
      <c r="C1104">
        <v>6</v>
      </c>
      <c r="D1104">
        <v>6</v>
      </c>
      <c r="E1104">
        <v>0</v>
      </c>
      <c r="F1104" s="5">
        <f>VLOOKUP($A1104,'Dim SKU'!$A:$R,18,FALSE)</f>
        <v>0</v>
      </c>
      <c r="G1104" s="5">
        <f>$C1104*$F1104</f>
        <v>0</v>
      </c>
      <c r="H1104" s="5">
        <f>$D1104*$F1104</f>
        <v>0</v>
      </c>
      <c r="I1104" s="5">
        <f>$E1104*$F1104</f>
        <v>0</v>
      </c>
      <c r="J1104" s="6">
        <f>VLOOKUP($A1104,'Dim SKU'!$A:$R,2,FALSE)</f>
        <v>0</v>
      </c>
      <c r="K1104" s="6">
        <f>VLOOKUP($A1104,'Dim SKU'!$A:$R,12,FALSE)</f>
        <v>0</v>
      </c>
      <c r="L1104" s="7">
        <f>VLOOKUP($A1104,'Dim SKU'!$A:$R,14,FALSE)</f>
        <v>0</v>
      </c>
      <c r="M1104" s="7">
        <f>YEAR($B1104)</f>
        <v>0</v>
      </c>
    </row>
    <row r="1105" spans="1:13">
      <c r="A1105" t="s">
        <v>404</v>
      </c>
      <c r="B1105" s="4">
        <v>44576</v>
      </c>
      <c r="C1105">
        <v>4</v>
      </c>
      <c r="D1105">
        <v>4</v>
      </c>
      <c r="E1105">
        <v>0</v>
      </c>
      <c r="F1105" s="5">
        <f>VLOOKUP($A1105,'Dim SKU'!$A:$R,18,FALSE)</f>
        <v>0</v>
      </c>
      <c r="G1105" s="5">
        <f>$C1105*$F1105</f>
        <v>0</v>
      </c>
      <c r="H1105" s="5">
        <f>$D1105*$F1105</f>
        <v>0</v>
      </c>
      <c r="I1105" s="5">
        <f>$E1105*$F1105</f>
        <v>0</v>
      </c>
      <c r="J1105" s="6">
        <f>VLOOKUP($A1105,'Dim SKU'!$A:$R,2,FALSE)</f>
        <v>0</v>
      </c>
      <c r="K1105" s="6">
        <f>VLOOKUP($A1105,'Dim SKU'!$A:$R,12,FALSE)</f>
        <v>0</v>
      </c>
      <c r="L1105" s="7">
        <f>VLOOKUP($A1105,'Dim SKU'!$A:$R,14,FALSE)</f>
        <v>0</v>
      </c>
      <c r="M1105" s="7">
        <f>YEAR($B1105)</f>
        <v>0</v>
      </c>
    </row>
    <row r="1106" spans="1:13">
      <c r="A1106" t="s">
        <v>405</v>
      </c>
      <c r="B1106" s="4">
        <v>44576</v>
      </c>
      <c r="C1106">
        <v>11</v>
      </c>
      <c r="D1106">
        <v>10</v>
      </c>
      <c r="E1106">
        <v>0</v>
      </c>
      <c r="F1106" s="5">
        <f>VLOOKUP($A1106,'Dim SKU'!$A:$R,18,FALSE)</f>
        <v>0</v>
      </c>
      <c r="G1106" s="5">
        <f>$C1106*$F1106</f>
        <v>0</v>
      </c>
      <c r="H1106" s="5">
        <f>$D1106*$F1106</f>
        <v>0</v>
      </c>
      <c r="I1106" s="5">
        <f>$E1106*$F1106</f>
        <v>0</v>
      </c>
      <c r="J1106" s="6">
        <f>VLOOKUP($A1106,'Dim SKU'!$A:$R,2,FALSE)</f>
        <v>0</v>
      </c>
      <c r="K1106" s="6">
        <f>VLOOKUP($A1106,'Dim SKU'!$A:$R,12,FALSE)</f>
        <v>0</v>
      </c>
      <c r="L1106" s="7">
        <f>VLOOKUP($A1106,'Dim SKU'!$A:$R,14,FALSE)</f>
        <v>0</v>
      </c>
      <c r="M1106" s="7">
        <f>YEAR($B1106)</f>
        <v>0</v>
      </c>
    </row>
    <row r="1107" spans="1:13">
      <c r="A1107" t="s">
        <v>406</v>
      </c>
      <c r="B1107" s="4">
        <v>44576</v>
      </c>
      <c r="C1107">
        <v>6</v>
      </c>
      <c r="D1107">
        <v>6</v>
      </c>
      <c r="E1107">
        <v>0</v>
      </c>
      <c r="F1107" s="5">
        <f>VLOOKUP($A1107,'Dim SKU'!$A:$R,18,FALSE)</f>
        <v>0</v>
      </c>
      <c r="G1107" s="5">
        <f>$C1107*$F1107</f>
        <v>0</v>
      </c>
      <c r="H1107" s="5">
        <f>$D1107*$F1107</f>
        <v>0</v>
      </c>
      <c r="I1107" s="5">
        <f>$E1107*$F1107</f>
        <v>0</v>
      </c>
      <c r="J1107" s="6">
        <f>VLOOKUP($A1107,'Dim SKU'!$A:$R,2,FALSE)</f>
        <v>0</v>
      </c>
      <c r="K1107" s="6">
        <f>VLOOKUP($A1107,'Dim SKU'!$A:$R,12,FALSE)</f>
        <v>0</v>
      </c>
      <c r="L1107" s="7">
        <f>VLOOKUP($A1107,'Dim SKU'!$A:$R,14,FALSE)</f>
        <v>0</v>
      </c>
      <c r="M1107" s="7">
        <f>YEAR($B1107)</f>
        <v>0</v>
      </c>
    </row>
    <row r="1108" spans="1:13">
      <c r="A1108" t="s">
        <v>407</v>
      </c>
      <c r="B1108" s="4">
        <v>44576</v>
      </c>
      <c r="C1108">
        <v>4</v>
      </c>
      <c r="D1108">
        <v>4</v>
      </c>
      <c r="E1108">
        <v>0</v>
      </c>
      <c r="F1108" s="5">
        <f>VLOOKUP($A1108,'Dim SKU'!$A:$R,18,FALSE)</f>
        <v>0</v>
      </c>
      <c r="G1108" s="5">
        <f>$C1108*$F1108</f>
        <v>0</v>
      </c>
      <c r="H1108" s="5">
        <f>$D1108*$F1108</f>
        <v>0</v>
      </c>
      <c r="I1108" s="5">
        <f>$E1108*$F1108</f>
        <v>0</v>
      </c>
      <c r="J1108" s="6">
        <f>VLOOKUP($A1108,'Dim SKU'!$A:$R,2,FALSE)</f>
        <v>0</v>
      </c>
      <c r="K1108" s="6">
        <f>VLOOKUP($A1108,'Dim SKU'!$A:$R,12,FALSE)</f>
        <v>0</v>
      </c>
      <c r="L1108" s="7">
        <f>VLOOKUP($A1108,'Dim SKU'!$A:$R,14,FALSE)</f>
        <v>0</v>
      </c>
      <c r="M1108" s="7">
        <f>YEAR($B1108)</f>
        <v>0</v>
      </c>
    </row>
    <row r="1109" spans="1:13">
      <c r="A1109" t="s">
        <v>408</v>
      </c>
      <c r="B1109" s="4">
        <v>44576</v>
      </c>
      <c r="C1109">
        <v>9</v>
      </c>
      <c r="D1109">
        <v>8</v>
      </c>
      <c r="E1109">
        <v>0</v>
      </c>
      <c r="F1109" s="5">
        <f>VLOOKUP($A1109,'Dim SKU'!$A:$R,18,FALSE)</f>
        <v>0</v>
      </c>
      <c r="G1109" s="5">
        <f>$C1109*$F1109</f>
        <v>0</v>
      </c>
      <c r="H1109" s="5">
        <f>$D1109*$F1109</f>
        <v>0</v>
      </c>
      <c r="I1109" s="5">
        <f>$E1109*$F1109</f>
        <v>0</v>
      </c>
      <c r="J1109" s="6">
        <f>VLOOKUP($A1109,'Dim SKU'!$A:$R,2,FALSE)</f>
        <v>0</v>
      </c>
      <c r="K1109" s="6">
        <f>VLOOKUP($A1109,'Dim SKU'!$A:$R,12,FALSE)</f>
        <v>0</v>
      </c>
      <c r="L1109" s="7">
        <f>VLOOKUP($A1109,'Dim SKU'!$A:$R,14,FALSE)</f>
        <v>0</v>
      </c>
      <c r="M1109" s="7">
        <f>YEAR($B1109)</f>
        <v>0</v>
      </c>
    </row>
    <row r="1110" spans="1:13">
      <c r="A1110" t="s">
        <v>409</v>
      </c>
      <c r="B1110" s="4">
        <v>44576</v>
      </c>
      <c r="C1110">
        <v>5</v>
      </c>
      <c r="D1110">
        <v>5</v>
      </c>
      <c r="E1110">
        <v>0</v>
      </c>
      <c r="F1110" s="5">
        <f>VLOOKUP($A1110,'Dim SKU'!$A:$R,18,FALSE)</f>
        <v>0</v>
      </c>
      <c r="G1110" s="5">
        <f>$C1110*$F1110</f>
        <v>0</v>
      </c>
      <c r="H1110" s="5">
        <f>$D1110*$F1110</f>
        <v>0</v>
      </c>
      <c r="I1110" s="5">
        <f>$E1110*$F1110</f>
        <v>0</v>
      </c>
      <c r="J1110" s="6">
        <f>VLOOKUP($A1110,'Dim SKU'!$A:$R,2,FALSE)</f>
        <v>0</v>
      </c>
      <c r="K1110" s="6">
        <f>VLOOKUP($A1110,'Dim SKU'!$A:$R,12,FALSE)</f>
        <v>0</v>
      </c>
      <c r="L1110" s="7">
        <f>VLOOKUP($A1110,'Dim SKU'!$A:$R,14,FALSE)</f>
        <v>0</v>
      </c>
      <c r="M1110" s="7">
        <f>YEAR($B1110)</f>
        <v>0</v>
      </c>
    </row>
    <row r="1111" spans="1:13">
      <c r="A1111" t="s">
        <v>410</v>
      </c>
      <c r="B1111" s="4">
        <v>44576</v>
      </c>
      <c r="C1111">
        <v>4</v>
      </c>
      <c r="D1111">
        <v>3</v>
      </c>
      <c r="E1111">
        <v>0</v>
      </c>
      <c r="F1111" s="5">
        <f>VLOOKUP($A1111,'Dim SKU'!$A:$R,18,FALSE)</f>
        <v>0</v>
      </c>
      <c r="G1111" s="5">
        <f>$C1111*$F1111</f>
        <v>0</v>
      </c>
      <c r="H1111" s="5">
        <f>$D1111*$F1111</f>
        <v>0</v>
      </c>
      <c r="I1111" s="5">
        <f>$E1111*$F1111</f>
        <v>0</v>
      </c>
      <c r="J1111" s="6">
        <f>VLOOKUP($A1111,'Dim SKU'!$A:$R,2,FALSE)</f>
        <v>0</v>
      </c>
      <c r="K1111" s="6">
        <f>VLOOKUP($A1111,'Dim SKU'!$A:$R,12,FALSE)</f>
        <v>0</v>
      </c>
      <c r="L1111" s="7">
        <f>VLOOKUP($A1111,'Dim SKU'!$A:$R,14,FALSE)</f>
        <v>0</v>
      </c>
      <c r="M1111" s="7">
        <f>YEAR($B1111)</f>
        <v>0</v>
      </c>
    </row>
    <row r="1112" spans="1:13">
      <c r="A1112" t="s">
        <v>411</v>
      </c>
      <c r="B1112" s="4">
        <v>44576</v>
      </c>
      <c r="C1112">
        <v>7</v>
      </c>
      <c r="D1112">
        <v>6</v>
      </c>
      <c r="E1112">
        <v>0</v>
      </c>
      <c r="F1112" s="5">
        <f>VLOOKUP($A1112,'Dim SKU'!$A:$R,18,FALSE)</f>
        <v>0</v>
      </c>
      <c r="G1112" s="5">
        <f>$C1112*$F1112</f>
        <v>0</v>
      </c>
      <c r="H1112" s="5">
        <f>$D1112*$F1112</f>
        <v>0</v>
      </c>
      <c r="I1112" s="5">
        <f>$E1112*$F1112</f>
        <v>0</v>
      </c>
      <c r="J1112" s="6">
        <f>VLOOKUP($A1112,'Dim SKU'!$A:$R,2,FALSE)</f>
        <v>0</v>
      </c>
      <c r="K1112" s="6">
        <f>VLOOKUP($A1112,'Dim SKU'!$A:$R,12,FALSE)</f>
        <v>0</v>
      </c>
      <c r="L1112" s="7">
        <f>VLOOKUP($A1112,'Dim SKU'!$A:$R,14,FALSE)</f>
        <v>0</v>
      </c>
      <c r="M1112" s="7">
        <f>YEAR($B1112)</f>
        <v>0</v>
      </c>
    </row>
    <row r="1113" spans="1:13">
      <c r="A1113" t="s">
        <v>412</v>
      </c>
      <c r="B1113" s="4">
        <v>44576</v>
      </c>
      <c r="C1113">
        <v>4</v>
      </c>
      <c r="D1113">
        <v>4</v>
      </c>
      <c r="E1113">
        <v>0</v>
      </c>
      <c r="F1113" s="5">
        <f>VLOOKUP($A1113,'Dim SKU'!$A:$R,18,FALSE)</f>
        <v>0</v>
      </c>
      <c r="G1113" s="5">
        <f>$C1113*$F1113</f>
        <v>0</v>
      </c>
      <c r="H1113" s="5">
        <f>$D1113*$F1113</f>
        <v>0</v>
      </c>
      <c r="I1113" s="5">
        <f>$E1113*$F1113</f>
        <v>0</v>
      </c>
      <c r="J1113" s="6">
        <f>VLOOKUP($A1113,'Dim SKU'!$A:$R,2,FALSE)</f>
        <v>0</v>
      </c>
      <c r="K1113" s="6">
        <f>VLOOKUP($A1113,'Dim SKU'!$A:$R,12,FALSE)</f>
        <v>0</v>
      </c>
      <c r="L1113" s="7">
        <f>VLOOKUP($A1113,'Dim SKU'!$A:$R,14,FALSE)</f>
        <v>0</v>
      </c>
      <c r="M1113" s="7">
        <f>YEAR($B1113)</f>
        <v>0</v>
      </c>
    </row>
    <row r="1114" spans="1:13">
      <c r="A1114" t="s">
        <v>413</v>
      </c>
      <c r="B1114" s="4">
        <v>44576</v>
      </c>
      <c r="C1114">
        <v>3</v>
      </c>
      <c r="D1114">
        <v>2</v>
      </c>
      <c r="E1114">
        <v>0</v>
      </c>
      <c r="F1114" s="5">
        <f>VLOOKUP($A1114,'Dim SKU'!$A:$R,18,FALSE)</f>
        <v>0</v>
      </c>
      <c r="G1114" s="5">
        <f>$C1114*$F1114</f>
        <v>0</v>
      </c>
      <c r="H1114" s="5">
        <f>$D1114*$F1114</f>
        <v>0</v>
      </c>
      <c r="I1114" s="5">
        <f>$E1114*$F1114</f>
        <v>0</v>
      </c>
      <c r="J1114" s="6">
        <f>VLOOKUP($A1114,'Dim SKU'!$A:$R,2,FALSE)</f>
        <v>0</v>
      </c>
      <c r="K1114" s="6">
        <f>VLOOKUP($A1114,'Dim SKU'!$A:$R,12,FALSE)</f>
        <v>0</v>
      </c>
      <c r="L1114" s="7">
        <f>VLOOKUP($A1114,'Dim SKU'!$A:$R,14,FALSE)</f>
        <v>0</v>
      </c>
      <c r="M1114" s="7">
        <f>YEAR($B1114)</f>
        <v>0</v>
      </c>
    </row>
    <row r="1115" spans="1:13">
      <c r="A1115" t="s">
        <v>414</v>
      </c>
      <c r="B1115" s="4">
        <v>44576</v>
      </c>
      <c r="C1115">
        <v>4</v>
      </c>
      <c r="D1115">
        <v>4</v>
      </c>
      <c r="E1115">
        <v>0</v>
      </c>
      <c r="F1115" s="5">
        <f>VLOOKUP($A1115,'Dim SKU'!$A:$R,18,FALSE)</f>
        <v>0</v>
      </c>
      <c r="G1115" s="5">
        <f>$C1115*$F1115</f>
        <v>0</v>
      </c>
      <c r="H1115" s="5">
        <f>$D1115*$F1115</f>
        <v>0</v>
      </c>
      <c r="I1115" s="5">
        <f>$E1115*$F1115</f>
        <v>0</v>
      </c>
      <c r="J1115" s="6">
        <f>VLOOKUP($A1115,'Dim SKU'!$A:$R,2,FALSE)</f>
        <v>0</v>
      </c>
      <c r="K1115" s="6">
        <f>VLOOKUP($A1115,'Dim SKU'!$A:$R,12,FALSE)</f>
        <v>0</v>
      </c>
      <c r="L1115" s="7">
        <f>VLOOKUP($A1115,'Dim SKU'!$A:$R,14,FALSE)</f>
        <v>0</v>
      </c>
      <c r="M1115" s="7">
        <f>YEAR($B1115)</f>
        <v>0</v>
      </c>
    </row>
    <row r="1116" spans="1:13">
      <c r="A1116" t="s">
        <v>415</v>
      </c>
      <c r="B1116" s="4">
        <v>44576</v>
      </c>
      <c r="C1116">
        <v>2</v>
      </c>
      <c r="D1116">
        <v>2</v>
      </c>
      <c r="E1116">
        <v>0</v>
      </c>
      <c r="F1116" s="5">
        <f>VLOOKUP($A1116,'Dim SKU'!$A:$R,18,FALSE)</f>
        <v>0</v>
      </c>
      <c r="G1116" s="5">
        <f>$C1116*$F1116</f>
        <v>0</v>
      </c>
      <c r="H1116" s="5">
        <f>$D1116*$F1116</f>
        <v>0</v>
      </c>
      <c r="I1116" s="5">
        <f>$E1116*$F1116</f>
        <v>0</v>
      </c>
      <c r="J1116" s="6">
        <f>VLOOKUP($A1116,'Dim SKU'!$A:$R,2,FALSE)</f>
        <v>0</v>
      </c>
      <c r="K1116" s="6">
        <f>VLOOKUP($A1116,'Dim SKU'!$A:$R,12,FALSE)</f>
        <v>0</v>
      </c>
      <c r="L1116" s="7">
        <f>VLOOKUP($A1116,'Dim SKU'!$A:$R,14,FALSE)</f>
        <v>0</v>
      </c>
      <c r="M1116" s="7">
        <f>YEAR($B1116)</f>
        <v>0</v>
      </c>
    </row>
    <row r="1117" spans="1:13">
      <c r="A1117" t="s">
        <v>416</v>
      </c>
      <c r="B1117" s="4">
        <v>44576</v>
      </c>
      <c r="C1117">
        <v>2</v>
      </c>
      <c r="D1117">
        <v>2</v>
      </c>
      <c r="E1117">
        <v>0</v>
      </c>
      <c r="F1117" s="5">
        <f>VLOOKUP($A1117,'Dim SKU'!$A:$R,18,FALSE)</f>
        <v>0</v>
      </c>
      <c r="G1117" s="5">
        <f>$C1117*$F1117</f>
        <v>0</v>
      </c>
      <c r="H1117" s="5">
        <f>$D1117*$F1117</f>
        <v>0</v>
      </c>
      <c r="I1117" s="5">
        <f>$E1117*$F1117</f>
        <v>0</v>
      </c>
      <c r="J1117" s="6">
        <f>VLOOKUP($A1117,'Dim SKU'!$A:$R,2,FALSE)</f>
        <v>0</v>
      </c>
      <c r="K1117" s="6">
        <f>VLOOKUP($A1117,'Dim SKU'!$A:$R,12,FALSE)</f>
        <v>0</v>
      </c>
      <c r="L1117" s="7">
        <f>VLOOKUP($A1117,'Dim SKU'!$A:$R,14,FALSE)</f>
        <v>0</v>
      </c>
      <c r="M1117" s="7">
        <f>YEAR($B1117)</f>
        <v>0</v>
      </c>
    </row>
    <row r="1118" spans="1:13">
      <c r="A1118" t="s">
        <v>417</v>
      </c>
      <c r="B1118" s="4">
        <v>44576</v>
      </c>
      <c r="C1118">
        <v>5</v>
      </c>
      <c r="D1118">
        <v>5</v>
      </c>
      <c r="E1118">
        <v>0</v>
      </c>
      <c r="F1118" s="5">
        <f>VLOOKUP($A1118,'Dim SKU'!$A:$R,18,FALSE)</f>
        <v>0</v>
      </c>
      <c r="G1118" s="5">
        <f>$C1118*$F1118</f>
        <v>0</v>
      </c>
      <c r="H1118" s="5">
        <f>$D1118*$F1118</f>
        <v>0</v>
      </c>
      <c r="I1118" s="5">
        <f>$E1118*$F1118</f>
        <v>0</v>
      </c>
      <c r="J1118" s="6">
        <f>VLOOKUP($A1118,'Dim SKU'!$A:$R,2,FALSE)</f>
        <v>0</v>
      </c>
      <c r="K1118" s="6">
        <f>VLOOKUP($A1118,'Dim SKU'!$A:$R,12,FALSE)</f>
        <v>0</v>
      </c>
      <c r="L1118" s="7">
        <f>VLOOKUP($A1118,'Dim SKU'!$A:$R,14,FALSE)</f>
        <v>0</v>
      </c>
      <c r="M1118" s="7">
        <f>YEAR($B1118)</f>
        <v>0</v>
      </c>
    </row>
    <row r="1119" spans="1:13">
      <c r="A1119" t="s">
        <v>418</v>
      </c>
      <c r="B1119" s="4">
        <v>44576</v>
      </c>
      <c r="C1119">
        <v>3</v>
      </c>
      <c r="D1119">
        <v>3</v>
      </c>
      <c r="E1119">
        <v>0</v>
      </c>
      <c r="F1119" s="5">
        <f>VLOOKUP($A1119,'Dim SKU'!$A:$R,18,FALSE)</f>
        <v>0</v>
      </c>
      <c r="G1119" s="5">
        <f>$C1119*$F1119</f>
        <v>0</v>
      </c>
      <c r="H1119" s="5">
        <f>$D1119*$F1119</f>
        <v>0</v>
      </c>
      <c r="I1119" s="5">
        <f>$E1119*$F1119</f>
        <v>0</v>
      </c>
      <c r="J1119" s="6">
        <f>VLOOKUP($A1119,'Dim SKU'!$A:$R,2,FALSE)</f>
        <v>0</v>
      </c>
      <c r="K1119" s="6">
        <f>VLOOKUP($A1119,'Dim SKU'!$A:$R,12,FALSE)</f>
        <v>0</v>
      </c>
      <c r="L1119" s="7">
        <f>VLOOKUP($A1119,'Dim SKU'!$A:$R,14,FALSE)</f>
        <v>0</v>
      </c>
      <c r="M1119" s="7">
        <f>YEAR($B1119)</f>
        <v>0</v>
      </c>
    </row>
    <row r="1120" spans="1:13">
      <c r="A1120" t="s">
        <v>419</v>
      </c>
      <c r="B1120" s="4">
        <v>44576</v>
      </c>
      <c r="C1120">
        <v>2</v>
      </c>
      <c r="D1120">
        <v>2</v>
      </c>
      <c r="E1120">
        <v>0</v>
      </c>
      <c r="F1120" s="5">
        <f>VLOOKUP($A1120,'Dim SKU'!$A:$R,18,FALSE)</f>
        <v>0</v>
      </c>
      <c r="G1120" s="5">
        <f>$C1120*$F1120</f>
        <v>0</v>
      </c>
      <c r="H1120" s="5">
        <f>$D1120*$F1120</f>
        <v>0</v>
      </c>
      <c r="I1120" s="5">
        <f>$E1120*$F1120</f>
        <v>0</v>
      </c>
      <c r="J1120" s="6">
        <f>VLOOKUP($A1120,'Dim SKU'!$A:$R,2,FALSE)</f>
        <v>0</v>
      </c>
      <c r="K1120" s="6">
        <f>VLOOKUP($A1120,'Dim SKU'!$A:$R,12,FALSE)</f>
        <v>0</v>
      </c>
      <c r="L1120" s="7">
        <f>VLOOKUP($A1120,'Dim SKU'!$A:$R,14,FALSE)</f>
        <v>0</v>
      </c>
      <c r="M1120" s="7">
        <f>YEAR($B1120)</f>
        <v>0</v>
      </c>
    </row>
    <row r="1121" spans="1:13">
      <c r="A1121" t="s">
        <v>420</v>
      </c>
      <c r="B1121" s="4">
        <v>44576</v>
      </c>
      <c r="C1121">
        <v>9</v>
      </c>
      <c r="D1121">
        <v>8</v>
      </c>
      <c r="E1121">
        <v>0</v>
      </c>
      <c r="F1121" s="5">
        <f>VLOOKUP($A1121,'Dim SKU'!$A:$R,18,FALSE)</f>
        <v>0</v>
      </c>
      <c r="G1121" s="5">
        <f>$C1121*$F1121</f>
        <v>0</v>
      </c>
      <c r="H1121" s="5">
        <f>$D1121*$F1121</f>
        <v>0</v>
      </c>
      <c r="I1121" s="5">
        <f>$E1121*$F1121</f>
        <v>0</v>
      </c>
      <c r="J1121" s="6">
        <f>VLOOKUP($A1121,'Dim SKU'!$A:$R,2,FALSE)</f>
        <v>0</v>
      </c>
      <c r="K1121" s="6">
        <f>VLOOKUP($A1121,'Dim SKU'!$A:$R,12,FALSE)</f>
        <v>0</v>
      </c>
      <c r="L1121" s="7">
        <f>VLOOKUP($A1121,'Dim SKU'!$A:$R,14,FALSE)</f>
        <v>0</v>
      </c>
      <c r="M1121" s="7">
        <f>YEAR($B1121)</f>
        <v>0</v>
      </c>
    </row>
    <row r="1122" spans="1:13">
      <c r="A1122" t="s">
        <v>421</v>
      </c>
      <c r="B1122" s="4">
        <v>44576</v>
      </c>
      <c r="C1122">
        <v>5</v>
      </c>
      <c r="D1122">
        <v>5</v>
      </c>
      <c r="E1122">
        <v>0</v>
      </c>
      <c r="F1122" s="5">
        <f>VLOOKUP($A1122,'Dim SKU'!$A:$R,18,FALSE)</f>
        <v>0</v>
      </c>
      <c r="G1122" s="5">
        <f>$C1122*$F1122</f>
        <v>0</v>
      </c>
      <c r="H1122" s="5">
        <f>$D1122*$F1122</f>
        <v>0</v>
      </c>
      <c r="I1122" s="5">
        <f>$E1122*$F1122</f>
        <v>0</v>
      </c>
      <c r="J1122" s="6">
        <f>VLOOKUP($A1122,'Dim SKU'!$A:$R,2,FALSE)</f>
        <v>0</v>
      </c>
      <c r="K1122" s="6">
        <f>VLOOKUP($A1122,'Dim SKU'!$A:$R,12,FALSE)</f>
        <v>0</v>
      </c>
      <c r="L1122" s="7">
        <f>VLOOKUP($A1122,'Dim SKU'!$A:$R,14,FALSE)</f>
        <v>0</v>
      </c>
      <c r="M1122" s="7">
        <f>YEAR($B1122)</f>
        <v>0</v>
      </c>
    </row>
    <row r="1123" spans="1:13">
      <c r="A1123" t="s">
        <v>422</v>
      </c>
      <c r="B1123" s="4">
        <v>44576</v>
      </c>
      <c r="C1123">
        <v>3</v>
      </c>
      <c r="D1123">
        <v>3</v>
      </c>
      <c r="E1123">
        <v>0</v>
      </c>
      <c r="F1123" s="5">
        <f>VLOOKUP($A1123,'Dim SKU'!$A:$R,18,FALSE)</f>
        <v>0</v>
      </c>
      <c r="G1123" s="5">
        <f>$C1123*$F1123</f>
        <v>0</v>
      </c>
      <c r="H1123" s="5">
        <f>$D1123*$F1123</f>
        <v>0</v>
      </c>
      <c r="I1123" s="5">
        <f>$E1123*$F1123</f>
        <v>0</v>
      </c>
      <c r="J1123" s="6">
        <f>VLOOKUP($A1123,'Dim SKU'!$A:$R,2,FALSE)</f>
        <v>0</v>
      </c>
      <c r="K1123" s="6">
        <f>VLOOKUP($A1123,'Dim SKU'!$A:$R,12,FALSE)</f>
        <v>0</v>
      </c>
      <c r="L1123" s="7">
        <f>VLOOKUP($A1123,'Dim SKU'!$A:$R,14,FALSE)</f>
        <v>0</v>
      </c>
      <c r="M1123" s="7">
        <f>YEAR($B1123)</f>
        <v>0</v>
      </c>
    </row>
    <row r="1124" spans="1:13">
      <c r="A1124" t="s">
        <v>423</v>
      </c>
      <c r="B1124" s="4">
        <v>44576</v>
      </c>
      <c r="C1124">
        <v>12</v>
      </c>
      <c r="D1124">
        <v>11</v>
      </c>
      <c r="E1124">
        <v>0</v>
      </c>
      <c r="F1124" s="5">
        <f>VLOOKUP($A1124,'Dim SKU'!$A:$R,18,FALSE)</f>
        <v>0</v>
      </c>
      <c r="G1124" s="5">
        <f>$C1124*$F1124</f>
        <v>0</v>
      </c>
      <c r="H1124" s="5">
        <f>$D1124*$F1124</f>
        <v>0</v>
      </c>
      <c r="I1124" s="5">
        <f>$E1124*$F1124</f>
        <v>0</v>
      </c>
      <c r="J1124" s="6">
        <f>VLOOKUP($A1124,'Dim SKU'!$A:$R,2,FALSE)</f>
        <v>0</v>
      </c>
      <c r="K1124" s="6">
        <f>VLOOKUP($A1124,'Dim SKU'!$A:$R,12,FALSE)</f>
        <v>0</v>
      </c>
      <c r="L1124" s="7">
        <f>VLOOKUP($A1124,'Dim SKU'!$A:$R,14,FALSE)</f>
        <v>0</v>
      </c>
      <c r="M1124" s="7">
        <f>YEAR($B1124)</f>
        <v>0</v>
      </c>
    </row>
    <row r="1125" spans="1:13">
      <c r="A1125" t="s">
        <v>424</v>
      </c>
      <c r="B1125" s="4">
        <v>44576</v>
      </c>
      <c r="C1125">
        <v>7</v>
      </c>
      <c r="D1125">
        <v>7</v>
      </c>
      <c r="E1125">
        <v>0</v>
      </c>
      <c r="F1125" s="5">
        <f>VLOOKUP($A1125,'Dim SKU'!$A:$R,18,FALSE)</f>
        <v>0</v>
      </c>
      <c r="G1125" s="5">
        <f>$C1125*$F1125</f>
        <v>0</v>
      </c>
      <c r="H1125" s="5">
        <f>$D1125*$F1125</f>
        <v>0</v>
      </c>
      <c r="I1125" s="5">
        <f>$E1125*$F1125</f>
        <v>0</v>
      </c>
      <c r="J1125" s="6">
        <f>VLOOKUP($A1125,'Dim SKU'!$A:$R,2,FALSE)</f>
        <v>0</v>
      </c>
      <c r="K1125" s="6">
        <f>VLOOKUP($A1125,'Dim SKU'!$A:$R,12,FALSE)</f>
        <v>0</v>
      </c>
      <c r="L1125" s="7">
        <f>VLOOKUP($A1125,'Dim SKU'!$A:$R,14,FALSE)</f>
        <v>0</v>
      </c>
      <c r="M1125" s="7">
        <f>YEAR($B1125)</f>
        <v>0</v>
      </c>
    </row>
    <row r="1126" spans="1:13">
      <c r="A1126" t="s">
        <v>425</v>
      </c>
      <c r="B1126" s="4">
        <v>44576</v>
      </c>
      <c r="C1126">
        <v>5</v>
      </c>
      <c r="D1126">
        <v>5</v>
      </c>
      <c r="E1126">
        <v>0</v>
      </c>
      <c r="F1126" s="5">
        <f>VLOOKUP($A1126,'Dim SKU'!$A:$R,18,FALSE)</f>
        <v>0</v>
      </c>
      <c r="G1126" s="5">
        <f>$C1126*$F1126</f>
        <v>0</v>
      </c>
      <c r="H1126" s="5">
        <f>$D1126*$F1126</f>
        <v>0</v>
      </c>
      <c r="I1126" s="5">
        <f>$E1126*$F1126</f>
        <v>0</v>
      </c>
      <c r="J1126" s="6">
        <f>VLOOKUP($A1126,'Dim SKU'!$A:$R,2,FALSE)</f>
        <v>0</v>
      </c>
      <c r="K1126" s="6">
        <f>VLOOKUP($A1126,'Dim SKU'!$A:$R,12,FALSE)</f>
        <v>0</v>
      </c>
      <c r="L1126" s="7">
        <f>VLOOKUP($A1126,'Dim SKU'!$A:$R,14,FALSE)</f>
        <v>0</v>
      </c>
      <c r="M1126" s="7">
        <f>YEAR($B1126)</f>
        <v>0</v>
      </c>
    </row>
    <row r="1127" spans="1:13">
      <c r="A1127" t="s">
        <v>426</v>
      </c>
      <c r="B1127" s="4">
        <v>44576</v>
      </c>
      <c r="C1127">
        <v>14</v>
      </c>
      <c r="D1127">
        <v>13</v>
      </c>
      <c r="E1127">
        <v>0</v>
      </c>
      <c r="F1127" s="5">
        <f>VLOOKUP($A1127,'Dim SKU'!$A:$R,18,FALSE)</f>
        <v>0</v>
      </c>
      <c r="G1127" s="5">
        <f>$C1127*$F1127</f>
        <v>0</v>
      </c>
      <c r="H1127" s="5">
        <f>$D1127*$F1127</f>
        <v>0</v>
      </c>
      <c r="I1127" s="5">
        <f>$E1127*$F1127</f>
        <v>0</v>
      </c>
      <c r="J1127" s="6">
        <f>VLOOKUP($A1127,'Dim SKU'!$A:$R,2,FALSE)</f>
        <v>0</v>
      </c>
      <c r="K1127" s="6">
        <f>VLOOKUP($A1127,'Dim SKU'!$A:$R,12,FALSE)</f>
        <v>0</v>
      </c>
      <c r="L1127" s="7">
        <f>VLOOKUP($A1127,'Dim SKU'!$A:$R,14,FALSE)</f>
        <v>0</v>
      </c>
      <c r="M1127" s="7">
        <f>YEAR($B1127)</f>
        <v>0</v>
      </c>
    </row>
    <row r="1128" spans="1:13">
      <c r="A1128" t="s">
        <v>427</v>
      </c>
      <c r="B1128" s="4">
        <v>44576</v>
      </c>
      <c r="C1128">
        <v>8</v>
      </c>
      <c r="D1128">
        <v>8</v>
      </c>
      <c r="E1128">
        <v>0</v>
      </c>
      <c r="F1128" s="5">
        <f>VLOOKUP($A1128,'Dim SKU'!$A:$R,18,FALSE)</f>
        <v>0</v>
      </c>
      <c r="G1128" s="5">
        <f>$C1128*$F1128</f>
        <v>0</v>
      </c>
      <c r="H1128" s="5">
        <f>$D1128*$F1128</f>
        <v>0</v>
      </c>
      <c r="I1128" s="5">
        <f>$E1128*$F1128</f>
        <v>0</v>
      </c>
      <c r="J1128" s="6">
        <f>VLOOKUP($A1128,'Dim SKU'!$A:$R,2,FALSE)</f>
        <v>0</v>
      </c>
      <c r="K1128" s="6">
        <f>VLOOKUP($A1128,'Dim SKU'!$A:$R,12,FALSE)</f>
        <v>0</v>
      </c>
      <c r="L1128" s="7">
        <f>VLOOKUP($A1128,'Dim SKU'!$A:$R,14,FALSE)</f>
        <v>0</v>
      </c>
      <c r="M1128" s="7">
        <f>YEAR($B1128)</f>
        <v>0</v>
      </c>
    </row>
    <row r="1129" spans="1:13">
      <c r="A1129" t="s">
        <v>428</v>
      </c>
      <c r="B1129" s="4">
        <v>44576</v>
      </c>
      <c r="C1129">
        <v>6</v>
      </c>
      <c r="D1129">
        <v>5</v>
      </c>
      <c r="E1129">
        <v>0</v>
      </c>
      <c r="F1129" s="5">
        <f>VLOOKUP($A1129,'Dim SKU'!$A:$R,18,FALSE)</f>
        <v>0</v>
      </c>
      <c r="G1129" s="5">
        <f>$C1129*$F1129</f>
        <v>0</v>
      </c>
      <c r="H1129" s="5">
        <f>$D1129*$F1129</f>
        <v>0</v>
      </c>
      <c r="I1129" s="5">
        <f>$E1129*$F1129</f>
        <v>0</v>
      </c>
      <c r="J1129" s="6">
        <f>VLOOKUP($A1129,'Dim SKU'!$A:$R,2,FALSE)</f>
        <v>0</v>
      </c>
      <c r="K1129" s="6">
        <f>VLOOKUP($A1129,'Dim SKU'!$A:$R,12,FALSE)</f>
        <v>0</v>
      </c>
      <c r="L1129" s="7">
        <f>VLOOKUP($A1129,'Dim SKU'!$A:$R,14,FALSE)</f>
        <v>0</v>
      </c>
      <c r="M1129" s="7">
        <f>YEAR($B1129)</f>
        <v>0</v>
      </c>
    </row>
    <row r="1130" spans="1:13">
      <c r="A1130" t="s">
        <v>429</v>
      </c>
      <c r="B1130" s="4">
        <v>44576</v>
      </c>
      <c r="C1130">
        <v>14</v>
      </c>
      <c r="D1130">
        <v>13</v>
      </c>
      <c r="E1130">
        <v>0</v>
      </c>
      <c r="F1130" s="5">
        <f>VLOOKUP($A1130,'Dim SKU'!$A:$R,18,FALSE)</f>
        <v>0</v>
      </c>
      <c r="G1130" s="5">
        <f>$C1130*$F1130</f>
        <v>0</v>
      </c>
      <c r="H1130" s="5">
        <f>$D1130*$F1130</f>
        <v>0</v>
      </c>
      <c r="I1130" s="5">
        <f>$E1130*$F1130</f>
        <v>0</v>
      </c>
      <c r="J1130" s="6">
        <f>VLOOKUP($A1130,'Dim SKU'!$A:$R,2,FALSE)</f>
        <v>0</v>
      </c>
      <c r="K1130" s="6">
        <f>VLOOKUP($A1130,'Dim SKU'!$A:$R,12,FALSE)</f>
        <v>0</v>
      </c>
      <c r="L1130" s="7">
        <f>VLOOKUP($A1130,'Dim SKU'!$A:$R,14,FALSE)</f>
        <v>0</v>
      </c>
      <c r="M1130" s="7">
        <f>YEAR($B1130)</f>
        <v>0</v>
      </c>
    </row>
    <row r="1131" spans="1:13">
      <c r="A1131" t="s">
        <v>430</v>
      </c>
      <c r="B1131" s="4">
        <v>44576</v>
      </c>
      <c r="C1131">
        <v>8</v>
      </c>
      <c r="D1131">
        <v>8</v>
      </c>
      <c r="E1131">
        <v>0</v>
      </c>
      <c r="F1131" s="5">
        <f>VLOOKUP($A1131,'Dim SKU'!$A:$R,18,FALSE)</f>
        <v>0</v>
      </c>
      <c r="G1131" s="5">
        <f>$C1131*$F1131</f>
        <v>0</v>
      </c>
      <c r="H1131" s="5">
        <f>$D1131*$F1131</f>
        <v>0</v>
      </c>
      <c r="I1131" s="5">
        <f>$E1131*$F1131</f>
        <v>0</v>
      </c>
      <c r="J1131" s="6">
        <f>VLOOKUP($A1131,'Dim SKU'!$A:$R,2,FALSE)</f>
        <v>0</v>
      </c>
      <c r="K1131" s="6">
        <f>VLOOKUP($A1131,'Dim SKU'!$A:$R,12,FALSE)</f>
        <v>0</v>
      </c>
      <c r="L1131" s="7">
        <f>VLOOKUP($A1131,'Dim SKU'!$A:$R,14,FALSE)</f>
        <v>0</v>
      </c>
      <c r="M1131" s="7">
        <f>YEAR($B1131)</f>
        <v>0</v>
      </c>
    </row>
    <row r="1132" spans="1:13">
      <c r="A1132" t="s">
        <v>431</v>
      </c>
      <c r="B1132" s="4">
        <v>44576</v>
      </c>
      <c r="C1132">
        <v>5</v>
      </c>
      <c r="D1132">
        <v>5</v>
      </c>
      <c r="E1132">
        <v>0</v>
      </c>
      <c r="F1132" s="5">
        <f>VLOOKUP($A1132,'Dim SKU'!$A:$R,18,FALSE)</f>
        <v>0</v>
      </c>
      <c r="G1132" s="5">
        <f>$C1132*$F1132</f>
        <v>0</v>
      </c>
      <c r="H1132" s="5">
        <f>$D1132*$F1132</f>
        <v>0</v>
      </c>
      <c r="I1132" s="5">
        <f>$E1132*$F1132</f>
        <v>0</v>
      </c>
      <c r="J1132" s="6">
        <f>VLOOKUP($A1132,'Dim SKU'!$A:$R,2,FALSE)</f>
        <v>0</v>
      </c>
      <c r="K1132" s="6">
        <f>VLOOKUP($A1132,'Dim SKU'!$A:$R,12,FALSE)</f>
        <v>0</v>
      </c>
      <c r="L1132" s="7">
        <f>VLOOKUP($A1132,'Dim SKU'!$A:$R,14,FALSE)</f>
        <v>0</v>
      </c>
      <c r="M1132" s="7">
        <f>YEAR($B1132)</f>
        <v>0</v>
      </c>
    </row>
    <row r="1133" spans="1:13">
      <c r="A1133" t="s">
        <v>432</v>
      </c>
      <c r="B1133" s="4">
        <v>44576</v>
      </c>
      <c r="C1133">
        <v>12</v>
      </c>
      <c r="D1133">
        <v>11</v>
      </c>
      <c r="E1133">
        <v>0</v>
      </c>
      <c r="F1133" s="5">
        <f>VLOOKUP($A1133,'Dim SKU'!$A:$R,18,FALSE)</f>
        <v>0</v>
      </c>
      <c r="G1133" s="5">
        <f>$C1133*$F1133</f>
        <v>0</v>
      </c>
      <c r="H1133" s="5">
        <f>$D1133*$F1133</f>
        <v>0</v>
      </c>
      <c r="I1133" s="5">
        <f>$E1133*$F1133</f>
        <v>0</v>
      </c>
      <c r="J1133" s="6">
        <f>VLOOKUP($A1133,'Dim SKU'!$A:$R,2,FALSE)</f>
        <v>0</v>
      </c>
      <c r="K1133" s="6">
        <f>VLOOKUP($A1133,'Dim SKU'!$A:$R,12,FALSE)</f>
        <v>0</v>
      </c>
      <c r="L1133" s="7">
        <f>VLOOKUP($A1133,'Dim SKU'!$A:$R,14,FALSE)</f>
        <v>0</v>
      </c>
      <c r="M1133" s="7">
        <f>YEAR($B1133)</f>
        <v>0</v>
      </c>
    </row>
    <row r="1134" spans="1:13">
      <c r="A1134" t="s">
        <v>433</v>
      </c>
      <c r="B1134" s="4">
        <v>44576</v>
      </c>
      <c r="C1134">
        <v>7</v>
      </c>
      <c r="D1134">
        <v>7</v>
      </c>
      <c r="E1134">
        <v>0</v>
      </c>
      <c r="F1134" s="5">
        <f>VLOOKUP($A1134,'Dim SKU'!$A:$R,18,FALSE)</f>
        <v>0</v>
      </c>
      <c r="G1134" s="5">
        <f>$C1134*$F1134</f>
        <v>0</v>
      </c>
      <c r="H1134" s="5">
        <f>$D1134*$F1134</f>
        <v>0</v>
      </c>
      <c r="I1134" s="5">
        <f>$E1134*$F1134</f>
        <v>0</v>
      </c>
      <c r="J1134" s="6">
        <f>VLOOKUP($A1134,'Dim SKU'!$A:$R,2,FALSE)</f>
        <v>0</v>
      </c>
      <c r="K1134" s="6">
        <f>VLOOKUP($A1134,'Dim SKU'!$A:$R,12,FALSE)</f>
        <v>0</v>
      </c>
      <c r="L1134" s="7">
        <f>VLOOKUP($A1134,'Dim SKU'!$A:$R,14,FALSE)</f>
        <v>0</v>
      </c>
      <c r="M1134" s="7">
        <f>YEAR($B1134)</f>
        <v>0</v>
      </c>
    </row>
    <row r="1135" spans="1:13">
      <c r="A1135" t="s">
        <v>434</v>
      </c>
      <c r="B1135" s="4">
        <v>44576</v>
      </c>
      <c r="C1135">
        <v>5</v>
      </c>
      <c r="D1135">
        <v>4</v>
      </c>
      <c r="E1135">
        <v>0</v>
      </c>
      <c r="F1135" s="5">
        <f>VLOOKUP($A1135,'Dim SKU'!$A:$R,18,FALSE)</f>
        <v>0</v>
      </c>
      <c r="G1135" s="5">
        <f>$C1135*$F1135</f>
        <v>0</v>
      </c>
      <c r="H1135" s="5">
        <f>$D1135*$F1135</f>
        <v>0</v>
      </c>
      <c r="I1135" s="5">
        <f>$E1135*$F1135</f>
        <v>0</v>
      </c>
      <c r="J1135" s="6">
        <f>VLOOKUP($A1135,'Dim SKU'!$A:$R,2,FALSE)</f>
        <v>0</v>
      </c>
      <c r="K1135" s="6">
        <f>VLOOKUP($A1135,'Dim SKU'!$A:$R,12,FALSE)</f>
        <v>0</v>
      </c>
      <c r="L1135" s="7">
        <f>VLOOKUP($A1135,'Dim SKU'!$A:$R,14,FALSE)</f>
        <v>0</v>
      </c>
      <c r="M1135" s="7">
        <f>YEAR($B1135)</f>
        <v>0</v>
      </c>
    </row>
    <row r="1136" spans="1:13">
      <c r="A1136" t="s">
        <v>435</v>
      </c>
      <c r="B1136" s="4">
        <v>44576</v>
      </c>
      <c r="C1136">
        <v>9</v>
      </c>
      <c r="D1136">
        <v>8</v>
      </c>
      <c r="E1136">
        <v>0</v>
      </c>
      <c r="F1136" s="5">
        <f>VLOOKUP($A1136,'Dim SKU'!$A:$R,18,FALSE)</f>
        <v>0</v>
      </c>
      <c r="G1136" s="5">
        <f>$C1136*$F1136</f>
        <v>0</v>
      </c>
      <c r="H1136" s="5">
        <f>$D1136*$F1136</f>
        <v>0</v>
      </c>
      <c r="I1136" s="5">
        <f>$E1136*$F1136</f>
        <v>0</v>
      </c>
      <c r="J1136" s="6">
        <f>VLOOKUP($A1136,'Dim SKU'!$A:$R,2,FALSE)</f>
        <v>0</v>
      </c>
      <c r="K1136" s="6">
        <f>VLOOKUP($A1136,'Dim SKU'!$A:$R,12,FALSE)</f>
        <v>0</v>
      </c>
      <c r="L1136" s="7">
        <f>VLOOKUP($A1136,'Dim SKU'!$A:$R,14,FALSE)</f>
        <v>0</v>
      </c>
      <c r="M1136" s="7">
        <f>YEAR($B1136)</f>
        <v>0</v>
      </c>
    </row>
    <row r="1137" spans="1:13">
      <c r="A1137" t="s">
        <v>436</v>
      </c>
      <c r="B1137" s="4">
        <v>44576</v>
      </c>
      <c r="C1137">
        <v>5</v>
      </c>
      <c r="D1137">
        <v>5</v>
      </c>
      <c r="E1137">
        <v>0</v>
      </c>
      <c r="F1137" s="5">
        <f>VLOOKUP($A1137,'Dim SKU'!$A:$R,18,FALSE)</f>
        <v>0</v>
      </c>
      <c r="G1137" s="5">
        <f>$C1137*$F1137</f>
        <v>0</v>
      </c>
      <c r="H1137" s="5">
        <f>$D1137*$F1137</f>
        <v>0</v>
      </c>
      <c r="I1137" s="5">
        <f>$E1137*$F1137</f>
        <v>0</v>
      </c>
      <c r="J1137" s="6">
        <f>VLOOKUP($A1137,'Dim SKU'!$A:$R,2,FALSE)</f>
        <v>0</v>
      </c>
      <c r="K1137" s="6">
        <f>VLOOKUP($A1137,'Dim SKU'!$A:$R,12,FALSE)</f>
        <v>0</v>
      </c>
      <c r="L1137" s="7">
        <f>VLOOKUP($A1137,'Dim SKU'!$A:$R,14,FALSE)</f>
        <v>0</v>
      </c>
      <c r="M1137" s="7">
        <f>YEAR($B1137)</f>
        <v>0</v>
      </c>
    </row>
    <row r="1138" spans="1:13">
      <c r="A1138" t="s">
        <v>437</v>
      </c>
      <c r="B1138" s="4">
        <v>44576</v>
      </c>
      <c r="C1138">
        <v>3</v>
      </c>
      <c r="D1138">
        <v>3</v>
      </c>
      <c r="E1138">
        <v>0</v>
      </c>
      <c r="F1138" s="5">
        <f>VLOOKUP($A1138,'Dim SKU'!$A:$R,18,FALSE)</f>
        <v>0</v>
      </c>
      <c r="G1138" s="5">
        <f>$C1138*$F1138</f>
        <v>0</v>
      </c>
      <c r="H1138" s="5">
        <f>$D1138*$F1138</f>
        <v>0</v>
      </c>
      <c r="I1138" s="5">
        <f>$E1138*$F1138</f>
        <v>0</v>
      </c>
      <c r="J1138" s="6">
        <f>VLOOKUP($A1138,'Dim SKU'!$A:$R,2,FALSE)</f>
        <v>0</v>
      </c>
      <c r="K1138" s="6">
        <f>VLOOKUP($A1138,'Dim SKU'!$A:$R,12,FALSE)</f>
        <v>0</v>
      </c>
      <c r="L1138" s="7">
        <f>VLOOKUP($A1138,'Dim SKU'!$A:$R,14,FALSE)</f>
        <v>0</v>
      </c>
      <c r="M1138" s="7">
        <f>YEAR($B1138)</f>
        <v>0</v>
      </c>
    </row>
    <row r="1139" spans="1:13">
      <c r="A1139" t="s">
        <v>438</v>
      </c>
      <c r="B1139" s="4">
        <v>44576</v>
      </c>
      <c r="C1139">
        <v>5</v>
      </c>
      <c r="D1139">
        <v>5</v>
      </c>
      <c r="E1139">
        <v>0</v>
      </c>
      <c r="F1139" s="5">
        <f>VLOOKUP($A1139,'Dim SKU'!$A:$R,18,FALSE)</f>
        <v>0</v>
      </c>
      <c r="G1139" s="5">
        <f>$C1139*$F1139</f>
        <v>0</v>
      </c>
      <c r="H1139" s="5">
        <f>$D1139*$F1139</f>
        <v>0</v>
      </c>
      <c r="I1139" s="5">
        <f>$E1139*$F1139</f>
        <v>0</v>
      </c>
      <c r="J1139" s="6">
        <f>VLOOKUP($A1139,'Dim SKU'!$A:$R,2,FALSE)</f>
        <v>0</v>
      </c>
      <c r="K1139" s="6">
        <f>VLOOKUP($A1139,'Dim SKU'!$A:$R,12,FALSE)</f>
        <v>0</v>
      </c>
      <c r="L1139" s="7">
        <f>VLOOKUP($A1139,'Dim SKU'!$A:$R,14,FALSE)</f>
        <v>0</v>
      </c>
      <c r="M1139" s="7">
        <f>YEAR($B1139)</f>
        <v>0</v>
      </c>
    </row>
    <row r="1140" spans="1:13">
      <c r="A1140" t="s">
        <v>439</v>
      </c>
      <c r="B1140" s="4">
        <v>44576</v>
      </c>
      <c r="C1140">
        <v>3</v>
      </c>
      <c r="D1140">
        <v>3</v>
      </c>
      <c r="E1140">
        <v>0</v>
      </c>
      <c r="F1140" s="5">
        <f>VLOOKUP($A1140,'Dim SKU'!$A:$R,18,FALSE)</f>
        <v>0</v>
      </c>
      <c r="G1140" s="5">
        <f>$C1140*$F1140</f>
        <v>0</v>
      </c>
      <c r="H1140" s="5">
        <f>$D1140*$F1140</f>
        <v>0</v>
      </c>
      <c r="I1140" s="5">
        <f>$E1140*$F1140</f>
        <v>0</v>
      </c>
      <c r="J1140" s="6">
        <f>VLOOKUP($A1140,'Dim SKU'!$A:$R,2,FALSE)</f>
        <v>0</v>
      </c>
      <c r="K1140" s="6">
        <f>VLOOKUP($A1140,'Dim SKU'!$A:$R,12,FALSE)</f>
        <v>0</v>
      </c>
      <c r="L1140" s="7">
        <f>VLOOKUP($A1140,'Dim SKU'!$A:$R,14,FALSE)</f>
        <v>0</v>
      </c>
      <c r="M1140" s="7">
        <f>YEAR($B1140)</f>
        <v>0</v>
      </c>
    </row>
    <row r="1141" spans="1:13">
      <c r="A1141" t="s">
        <v>440</v>
      </c>
      <c r="B1141" s="4">
        <v>44576</v>
      </c>
      <c r="C1141">
        <v>2</v>
      </c>
      <c r="D1141">
        <v>2</v>
      </c>
      <c r="E1141">
        <v>0</v>
      </c>
      <c r="F1141" s="5">
        <f>VLOOKUP($A1141,'Dim SKU'!$A:$R,18,FALSE)</f>
        <v>0</v>
      </c>
      <c r="G1141" s="5">
        <f>$C1141*$F1141</f>
        <v>0</v>
      </c>
      <c r="H1141" s="5">
        <f>$D1141*$F1141</f>
        <v>0</v>
      </c>
      <c r="I1141" s="5">
        <f>$E1141*$F1141</f>
        <v>0</v>
      </c>
      <c r="J1141" s="6">
        <f>VLOOKUP($A1141,'Dim SKU'!$A:$R,2,FALSE)</f>
        <v>0</v>
      </c>
      <c r="K1141" s="6">
        <f>VLOOKUP($A1141,'Dim SKU'!$A:$R,12,FALSE)</f>
        <v>0</v>
      </c>
      <c r="L1141" s="7">
        <f>VLOOKUP($A1141,'Dim SKU'!$A:$R,14,FALSE)</f>
        <v>0</v>
      </c>
      <c r="M1141" s="7">
        <f>YEAR($B1141)</f>
        <v>0</v>
      </c>
    </row>
    <row r="1142" spans="1:13">
      <c r="A1142" t="s">
        <v>441</v>
      </c>
      <c r="B1142" s="4">
        <v>44576</v>
      </c>
      <c r="C1142">
        <v>4</v>
      </c>
      <c r="D1142">
        <v>4</v>
      </c>
      <c r="E1142">
        <v>0</v>
      </c>
      <c r="F1142" s="5">
        <f>VLOOKUP($A1142,'Dim SKU'!$A:$R,18,FALSE)</f>
        <v>0</v>
      </c>
      <c r="G1142" s="5">
        <f>$C1142*$F1142</f>
        <v>0</v>
      </c>
      <c r="H1142" s="5">
        <f>$D1142*$F1142</f>
        <v>0</v>
      </c>
      <c r="I1142" s="5">
        <f>$E1142*$F1142</f>
        <v>0</v>
      </c>
      <c r="J1142" s="6">
        <f>VLOOKUP($A1142,'Dim SKU'!$A:$R,2,FALSE)</f>
        <v>0</v>
      </c>
      <c r="K1142" s="6">
        <f>VLOOKUP($A1142,'Dim SKU'!$A:$R,12,FALSE)</f>
        <v>0</v>
      </c>
      <c r="L1142" s="7">
        <f>VLOOKUP($A1142,'Dim SKU'!$A:$R,14,FALSE)</f>
        <v>0</v>
      </c>
      <c r="M1142" s="7">
        <f>YEAR($B1142)</f>
        <v>0</v>
      </c>
    </row>
    <row r="1143" spans="1:13">
      <c r="A1143" t="s">
        <v>442</v>
      </c>
      <c r="B1143" s="4">
        <v>44576</v>
      </c>
      <c r="C1143">
        <v>2</v>
      </c>
      <c r="D1143">
        <v>2</v>
      </c>
      <c r="E1143">
        <v>0</v>
      </c>
      <c r="F1143" s="5">
        <f>VLOOKUP($A1143,'Dim SKU'!$A:$R,18,FALSE)</f>
        <v>0</v>
      </c>
      <c r="G1143" s="5">
        <f>$C1143*$F1143</f>
        <v>0</v>
      </c>
      <c r="H1143" s="5">
        <f>$D1143*$F1143</f>
        <v>0</v>
      </c>
      <c r="I1143" s="5">
        <f>$E1143*$F1143</f>
        <v>0</v>
      </c>
      <c r="J1143" s="6">
        <f>VLOOKUP($A1143,'Dim SKU'!$A:$R,2,FALSE)</f>
        <v>0</v>
      </c>
      <c r="K1143" s="6">
        <f>VLOOKUP($A1143,'Dim SKU'!$A:$R,12,FALSE)</f>
        <v>0</v>
      </c>
      <c r="L1143" s="7">
        <f>VLOOKUP($A1143,'Dim SKU'!$A:$R,14,FALSE)</f>
        <v>0</v>
      </c>
      <c r="M1143" s="7">
        <f>YEAR($B1143)</f>
        <v>0</v>
      </c>
    </row>
    <row r="1144" spans="1:13">
      <c r="A1144" t="s">
        <v>443</v>
      </c>
      <c r="B1144" s="4">
        <v>44576</v>
      </c>
      <c r="C1144">
        <v>2</v>
      </c>
      <c r="D1144">
        <v>1</v>
      </c>
      <c r="E1144">
        <v>0</v>
      </c>
      <c r="F1144" s="5">
        <f>VLOOKUP($A1144,'Dim SKU'!$A:$R,18,FALSE)</f>
        <v>0</v>
      </c>
      <c r="G1144" s="5">
        <f>$C1144*$F1144</f>
        <v>0</v>
      </c>
      <c r="H1144" s="5">
        <f>$D1144*$F1144</f>
        <v>0</v>
      </c>
      <c r="I1144" s="5">
        <f>$E1144*$F1144</f>
        <v>0</v>
      </c>
      <c r="J1144" s="6">
        <f>VLOOKUP($A1144,'Dim SKU'!$A:$R,2,FALSE)</f>
        <v>0</v>
      </c>
      <c r="K1144" s="6">
        <f>VLOOKUP($A1144,'Dim SKU'!$A:$R,12,FALSE)</f>
        <v>0</v>
      </c>
      <c r="L1144" s="7">
        <f>VLOOKUP($A1144,'Dim SKU'!$A:$R,14,FALSE)</f>
        <v>0</v>
      </c>
      <c r="M1144" s="7">
        <f>YEAR($B1144)</f>
        <v>0</v>
      </c>
    </row>
    <row r="1145" spans="1:13">
      <c r="A1145" t="s">
        <v>444</v>
      </c>
      <c r="B1145" s="4">
        <v>44576</v>
      </c>
      <c r="C1145">
        <v>6</v>
      </c>
      <c r="D1145">
        <v>6</v>
      </c>
      <c r="E1145">
        <v>0</v>
      </c>
      <c r="F1145" s="5">
        <f>VLOOKUP($A1145,'Dim SKU'!$A:$R,18,FALSE)</f>
        <v>0</v>
      </c>
      <c r="G1145" s="5">
        <f>$C1145*$F1145</f>
        <v>0</v>
      </c>
      <c r="H1145" s="5">
        <f>$D1145*$F1145</f>
        <v>0</v>
      </c>
      <c r="I1145" s="5">
        <f>$E1145*$F1145</f>
        <v>0</v>
      </c>
      <c r="J1145" s="6">
        <f>VLOOKUP($A1145,'Dim SKU'!$A:$R,2,FALSE)</f>
        <v>0</v>
      </c>
      <c r="K1145" s="6">
        <f>VLOOKUP($A1145,'Dim SKU'!$A:$R,12,FALSE)</f>
        <v>0</v>
      </c>
      <c r="L1145" s="7">
        <f>VLOOKUP($A1145,'Dim SKU'!$A:$R,14,FALSE)</f>
        <v>0</v>
      </c>
      <c r="M1145" s="7">
        <f>YEAR($B1145)</f>
        <v>0</v>
      </c>
    </row>
    <row r="1146" spans="1:13">
      <c r="A1146" t="s">
        <v>445</v>
      </c>
      <c r="B1146" s="4">
        <v>44576</v>
      </c>
      <c r="C1146">
        <v>4</v>
      </c>
      <c r="D1146">
        <v>4</v>
      </c>
      <c r="E1146">
        <v>0</v>
      </c>
      <c r="F1146" s="5">
        <f>VLOOKUP($A1146,'Dim SKU'!$A:$R,18,FALSE)</f>
        <v>0</v>
      </c>
      <c r="G1146" s="5">
        <f>$C1146*$F1146</f>
        <v>0</v>
      </c>
      <c r="H1146" s="5">
        <f>$D1146*$F1146</f>
        <v>0</v>
      </c>
      <c r="I1146" s="5">
        <f>$E1146*$F1146</f>
        <v>0</v>
      </c>
      <c r="J1146" s="6">
        <f>VLOOKUP($A1146,'Dim SKU'!$A:$R,2,FALSE)</f>
        <v>0</v>
      </c>
      <c r="K1146" s="6">
        <f>VLOOKUP($A1146,'Dim SKU'!$A:$R,12,FALSE)</f>
        <v>0</v>
      </c>
      <c r="L1146" s="7">
        <f>VLOOKUP($A1146,'Dim SKU'!$A:$R,14,FALSE)</f>
        <v>0</v>
      </c>
      <c r="M1146" s="7">
        <f>YEAR($B1146)</f>
        <v>0</v>
      </c>
    </row>
    <row r="1147" spans="1:13">
      <c r="A1147" t="s">
        <v>446</v>
      </c>
      <c r="B1147" s="4">
        <v>44576</v>
      </c>
      <c r="C1147">
        <v>3</v>
      </c>
      <c r="D1147">
        <v>2</v>
      </c>
      <c r="E1147">
        <v>0</v>
      </c>
      <c r="F1147" s="5">
        <f>VLOOKUP($A1147,'Dim SKU'!$A:$R,18,FALSE)</f>
        <v>0</v>
      </c>
      <c r="G1147" s="5">
        <f>$C1147*$F1147</f>
        <v>0</v>
      </c>
      <c r="H1147" s="5">
        <f>$D1147*$F1147</f>
        <v>0</v>
      </c>
      <c r="I1147" s="5">
        <f>$E1147*$F1147</f>
        <v>0</v>
      </c>
      <c r="J1147" s="6">
        <f>VLOOKUP($A1147,'Dim SKU'!$A:$R,2,FALSE)</f>
        <v>0</v>
      </c>
      <c r="K1147" s="6">
        <f>VLOOKUP($A1147,'Dim SKU'!$A:$R,12,FALSE)</f>
        <v>0</v>
      </c>
      <c r="L1147" s="7">
        <f>VLOOKUP($A1147,'Dim SKU'!$A:$R,14,FALSE)</f>
        <v>0</v>
      </c>
      <c r="M1147" s="7">
        <f>YEAR($B1147)</f>
        <v>0</v>
      </c>
    </row>
    <row r="1148" spans="1:13">
      <c r="A1148" t="s">
        <v>447</v>
      </c>
      <c r="B1148" s="4">
        <v>44576</v>
      </c>
      <c r="C1148">
        <v>9</v>
      </c>
      <c r="D1148">
        <v>8</v>
      </c>
      <c r="E1148">
        <v>0</v>
      </c>
      <c r="F1148" s="5">
        <f>VLOOKUP($A1148,'Dim SKU'!$A:$R,18,FALSE)</f>
        <v>0</v>
      </c>
      <c r="G1148" s="5">
        <f>$C1148*$F1148</f>
        <v>0</v>
      </c>
      <c r="H1148" s="5">
        <f>$D1148*$F1148</f>
        <v>0</v>
      </c>
      <c r="I1148" s="5">
        <f>$E1148*$F1148</f>
        <v>0</v>
      </c>
      <c r="J1148" s="6">
        <f>VLOOKUP($A1148,'Dim SKU'!$A:$R,2,FALSE)</f>
        <v>0</v>
      </c>
      <c r="K1148" s="6">
        <f>VLOOKUP($A1148,'Dim SKU'!$A:$R,12,FALSE)</f>
        <v>0</v>
      </c>
      <c r="L1148" s="7">
        <f>VLOOKUP($A1148,'Dim SKU'!$A:$R,14,FALSE)</f>
        <v>0</v>
      </c>
      <c r="M1148" s="7">
        <f>YEAR($B1148)</f>
        <v>0</v>
      </c>
    </row>
    <row r="1149" spans="1:13">
      <c r="A1149" t="s">
        <v>448</v>
      </c>
      <c r="B1149" s="4">
        <v>44576</v>
      </c>
      <c r="C1149">
        <v>5</v>
      </c>
      <c r="D1149">
        <v>5</v>
      </c>
      <c r="E1149">
        <v>0</v>
      </c>
      <c r="F1149" s="5">
        <f>VLOOKUP($A1149,'Dim SKU'!$A:$R,18,FALSE)</f>
        <v>0</v>
      </c>
      <c r="G1149" s="5">
        <f>$C1149*$F1149</f>
        <v>0</v>
      </c>
      <c r="H1149" s="5">
        <f>$D1149*$F1149</f>
        <v>0</v>
      </c>
      <c r="I1149" s="5">
        <f>$E1149*$F1149</f>
        <v>0</v>
      </c>
      <c r="J1149" s="6">
        <f>VLOOKUP($A1149,'Dim SKU'!$A:$R,2,FALSE)</f>
        <v>0</v>
      </c>
      <c r="K1149" s="6">
        <f>VLOOKUP($A1149,'Dim SKU'!$A:$R,12,FALSE)</f>
        <v>0</v>
      </c>
      <c r="L1149" s="7">
        <f>VLOOKUP($A1149,'Dim SKU'!$A:$R,14,FALSE)</f>
        <v>0</v>
      </c>
      <c r="M1149" s="7">
        <f>YEAR($B1149)</f>
        <v>0</v>
      </c>
    </row>
    <row r="1150" spans="1:13">
      <c r="A1150" t="s">
        <v>449</v>
      </c>
      <c r="B1150" s="4">
        <v>44576</v>
      </c>
      <c r="C1150">
        <v>3</v>
      </c>
      <c r="D1150">
        <v>3</v>
      </c>
      <c r="E1150">
        <v>0</v>
      </c>
      <c r="F1150" s="5">
        <f>VLOOKUP($A1150,'Dim SKU'!$A:$R,18,FALSE)</f>
        <v>0</v>
      </c>
      <c r="G1150" s="5">
        <f>$C1150*$F1150</f>
        <v>0</v>
      </c>
      <c r="H1150" s="5">
        <f>$D1150*$F1150</f>
        <v>0</v>
      </c>
      <c r="I1150" s="5">
        <f>$E1150*$F1150</f>
        <v>0</v>
      </c>
      <c r="J1150" s="6">
        <f>VLOOKUP($A1150,'Dim SKU'!$A:$R,2,FALSE)</f>
        <v>0</v>
      </c>
      <c r="K1150" s="6">
        <f>VLOOKUP($A1150,'Dim SKU'!$A:$R,12,FALSE)</f>
        <v>0</v>
      </c>
      <c r="L1150" s="7">
        <f>VLOOKUP($A1150,'Dim SKU'!$A:$R,14,FALSE)</f>
        <v>0</v>
      </c>
      <c r="M1150" s="7">
        <f>YEAR($B1150)</f>
        <v>0</v>
      </c>
    </row>
    <row r="1151" spans="1:13">
      <c r="A1151" t="s">
        <v>450</v>
      </c>
      <c r="B1151" s="4">
        <v>44576</v>
      </c>
      <c r="C1151">
        <v>10</v>
      </c>
      <c r="D1151">
        <v>10</v>
      </c>
      <c r="E1151">
        <v>0</v>
      </c>
      <c r="F1151" s="5">
        <f>VLOOKUP($A1151,'Dim SKU'!$A:$R,18,FALSE)</f>
        <v>0</v>
      </c>
      <c r="G1151" s="5">
        <f>$C1151*$F1151</f>
        <v>0</v>
      </c>
      <c r="H1151" s="5">
        <f>$D1151*$F1151</f>
        <v>0</v>
      </c>
      <c r="I1151" s="5">
        <f>$E1151*$F1151</f>
        <v>0</v>
      </c>
      <c r="J1151" s="6">
        <f>VLOOKUP($A1151,'Dim SKU'!$A:$R,2,FALSE)</f>
        <v>0</v>
      </c>
      <c r="K1151" s="6">
        <f>VLOOKUP($A1151,'Dim SKU'!$A:$R,12,FALSE)</f>
        <v>0</v>
      </c>
      <c r="L1151" s="7">
        <f>VLOOKUP($A1151,'Dim SKU'!$A:$R,14,FALSE)</f>
        <v>0</v>
      </c>
      <c r="M1151" s="7">
        <f>YEAR($B1151)</f>
        <v>0</v>
      </c>
    </row>
    <row r="1152" spans="1:13">
      <c r="A1152" t="s">
        <v>451</v>
      </c>
      <c r="B1152" s="4">
        <v>44576</v>
      </c>
      <c r="C1152">
        <v>6</v>
      </c>
      <c r="D1152">
        <v>6</v>
      </c>
      <c r="E1152">
        <v>0</v>
      </c>
      <c r="F1152" s="5">
        <f>VLOOKUP($A1152,'Dim SKU'!$A:$R,18,FALSE)</f>
        <v>0</v>
      </c>
      <c r="G1152" s="5">
        <f>$C1152*$F1152</f>
        <v>0</v>
      </c>
      <c r="H1152" s="5">
        <f>$D1152*$F1152</f>
        <v>0</v>
      </c>
      <c r="I1152" s="5">
        <f>$E1152*$F1152</f>
        <v>0</v>
      </c>
      <c r="J1152" s="6">
        <f>VLOOKUP($A1152,'Dim SKU'!$A:$R,2,FALSE)</f>
        <v>0</v>
      </c>
      <c r="K1152" s="6">
        <f>VLOOKUP($A1152,'Dim SKU'!$A:$R,12,FALSE)</f>
        <v>0</v>
      </c>
      <c r="L1152" s="7">
        <f>VLOOKUP($A1152,'Dim SKU'!$A:$R,14,FALSE)</f>
        <v>0</v>
      </c>
      <c r="M1152" s="7">
        <f>YEAR($B1152)</f>
        <v>0</v>
      </c>
    </row>
    <row r="1153" spans="1:13">
      <c r="A1153" t="s">
        <v>452</v>
      </c>
      <c r="B1153" s="4">
        <v>44576</v>
      </c>
      <c r="C1153">
        <v>4</v>
      </c>
      <c r="D1153">
        <v>4</v>
      </c>
      <c r="E1153">
        <v>0</v>
      </c>
      <c r="F1153" s="5">
        <f>VLOOKUP($A1153,'Dim SKU'!$A:$R,18,FALSE)</f>
        <v>0</v>
      </c>
      <c r="G1153" s="5">
        <f>$C1153*$F1153</f>
        <v>0</v>
      </c>
      <c r="H1153" s="5">
        <f>$D1153*$F1153</f>
        <v>0</v>
      </c>
      <c r="I1153" s="5">
        <f>$E1153*$F1153</f>
        <v>0</v>
      </c>
      <c r="J1153" s="6">
        <f>VLOOKUP($A1153,'Dim SKU'!$A:$R,2,FALSE)</f>
        <v>0</v>
      </c>
      <c r="K1153" s="6">
        <f>VLOOKUP($A1153,'Dim SKU'!$A:$R,12,FALSE)</f>
        <v>0</v>
      </c>
      <c r="L1153" s="7">
        <f>VLOOKUP($A1153,'Dim SKU'!$A:$R,14,FALSE)</f>
        <v>0</v>
      </c>
      <c r="M1153" s="7">
        <f>YEAR($B1153)</f>
        <v>0</v>
      </c>
    </row>
    <row r="1154" spans="1:13">
      <c r="A1154" t="s">
        <v>453</v>
      </c>
      <c r="B1154" s="4">
        <v>44576</v>
      </c>
      <c r="C1154">
        <v>10</v>
      </c>
      <c r="D1154">
        <v>10</v>
      </c>
      <c r="E1154">
        <v>0</v>
      </c>
      <c r="F1154" s="5">
        <f>VLOOKUP($A1154,'Dim SKU'!$A:$R,18,FALSE)</f>
        <v>0</v>
      </c>
      <c r="G1154" s="5">
        <f>$C1154*$F1154</f>
        <v>0</v>
      </c>
      <c r="H1154" s="5">
        <f>$D1154*$F1154</f>
        <v>0</v>
      </c>
      <c r="I1154" s="5">
        <f>$E1154*$F1154</f>
        <v>0</v>
      </c>
      <c r="J1154" s="6">
        <f>VLOOKUP($A1154,'Dim SKU'!$A:$R,2,FALSE)</f>
        <v>0</v>
      </c>
      <c r="K1154" s="6">
        <f>VLOOKUP($A1154,'Dim SKU'!$A:$R,12,FALSE)</f>
        <v>0</v>
      </c>
      <c r="L1154" s="7">
        <f>VLOOKUP($A1154,'Dim SKU'!$A:$R,14,FALSE)</f>
        <v>0</v>
      </c>
      <c r="M1154" s="7">
        <f>YEAR($B1154)</f>
        <v>0</v>
      </c>
    </row>
    <row r="1155" spans="1:13">
      <c r="A1155" t="s">
        <v>454</v>
      </c>
      <c r="B1155" s="4">
        <v>44576</v>
      </c>
      <c r="C1155">
        <v>6</v>
      </c>
      <c r="D1155">
        <v>6</v>
      </c>
      <c r="E1155">
        <v>0</v>
      </c>
      <c r="F1155" s="5">
        <f>VLOOKUP($A1155,'Dim SKU'!$A:$R,18,FALSE)</f>
        <v>0</v>
      </c>
      <c r="G1155" s="5">
        <f>$C1155*$F1155</f>
        <v>0</v>
      </c>
      <c r="H1155" s="5">
        <f>$D1155*$F1155</f>
        <v>0</v>
      </c>
      <c r="I1155" s="5">
        <f>$E1155*$F1155</f>
        <v>0</v>
      </c>
      <c r="J1155" s="6">
        <f>VLOOKUP($A1155,'Dim SKU'!$A:$R,2,FALSE)</f>
        <v>0</v>
      </c>
      <c r="K1155" s="6">
        <f>VLOOKUP($A1155,'Dim SKU'!$A:$R,12,FALSE)</f>
        <v>0</v>
      </c>
      <c r="L1155" s="7">
        <f>VLOOKUP($A1155,'Dim SKU'!$A:$R,14,FALSE)</f>
        <v>0</v>
      </c>
      <c r="M1155" s="7">
        <f>YEAR($B1155)</f>
        <v>0</v>
      </c>
    </row>
    <row r="1156" spans="1:13">
      <c r="A1156" t="s">
        <v>455</v>
      </c>
      <c r="B1156" s="4">
        <v>44576</v>
      </c>
      <c r="C1156">
        <v>4</v>
      </c>
      <c r="D1156">
        <v>4</v>
      </c>
      <c r="E1156">
        <v>0</v>
      </c>
      <c r="F1156" s="5">
        <f>VLOOKUP($A1156,'Dim SKU'!$A:$R,18,FALSE)</f>
        <v>0</v>
      </c>
      <c r="G1156" s="5">
        <f>$C1156*$F1156</f>
        <v>0</v>
      </c>
      <c r="H1156" s="5">
        <f>$D1156*$F1156</f>
        <v>0</v>
      </c>
      <c r="I1156" s="5">
        <f>$E1156*$F1156</f>
        <v>0</v>
      </c>
      <c r="J1156" s="6">
        <f>VLOOKUP($A1156,'Dim SKU'!$A:$R,2,FALSE)</f>
        <v>0</v>
      </c>
      <c r="K1156" s="6">
        <f>VLOOKUP($A1156,'Dim SKU'!$A:$R,12,FALSE)</f>
        <v>0</v>
      </c>
      <c r="L1156" s="7">
        <f>VLOOKUP($A1156,'Dim SKU'!$A:$R,14,FALSE)</f>
        <v>0</v>
      </c>
      <c r="M1156" s="7">
        <f>YEAR($B1156)</f>
        <v>0</v>
      </c>
    </row>
    <row r="1157" spans="1:13">
      <c r="A1157" t="s">
        <v>456</v>
      </c>
      <c r="B1157" s="4">
        <v>44576</v>
      </c>
      <c r="C1157">
        <v>9</v>
      </c>
      <c r="D1157">
        <v>8</v>
      </c>
      <c r="E1157">
        <v>0</v>
      </c>
      <c r="F1157" s="5">
        <f>VLOOKUP($A1157,'Dim SKU'!$A:$R,18,FALSE)</f>
        <v>0</v>
      </c>
      <c r="G1157" s="5">
        <f>$C1157*$F1157</f>
        <v>0</v>
      </c>
      <c r="H1157" s="5">
        <f>$D1157*$F1157</f>
        <v>0</v>
      </c>
      <c r="I1157" s="5">
        <f>$E1157*$F1157</f>
        <v>0</v>
      </c>
      <c r="J1157" s="6">
        <f>VLOOKUP($A1157,'Dim SKU'!$A:$R,2,FALSE)</f>
        <v>0</v>
      </c>
      <c r="K1157" s="6">
        <f>VLOOKUP($A1157,'Dim SKU'!$A:$R,12,FALSE)</f>
        <v>0</v>
      </c>
      <c r="L1157" s="7">
        <f>VLOOKUP($A1157,'Dim SKU'!$A:$R,14,FALSE)</f>
        <v>0</v>
      </c>
      <c r="M1157" s="7">
        <f>YEAR($B1157)</f>
        <v>0</v>
      </c>
    </row>
    <row r="1158" spans="1:13">
      <c r="A1158" t="s">
        <v>457</v>
      </c>
      <c r="B1158" s="4">
        <v>44576</v>
      </c>
      <c r="C1158">
        <v>5</v>
      </c>
      <c r="D1158">
        <v>5</v>
      </c>
      <c r="E1158">
        <v>0</v>
      </c>
      <c r="F1158" s="5">
        <f>VLOOKUP($A1158,'Dim SKU'!$A:$R,18,FALSE)</f>
        <v>0</v>
      </c>
      <c r="G1158" s="5">
        <f>$C1158*$F1158</f>
        <v>0</v>
      </c>
      <c r="H1158" s="5">
        <f>$D1158*$F1158</f>
        <v>0</v>
      </c>
      <c r="I1158" s="5">
        <f>$E1158*$F1158</f>
        <v>0</v>
      </c>
      <c r="J1158" s="6">
        <f>VLOOKUP($A1158,'Dim SKU'!$A:$R,2,FALSE)</f>
        <v>0</v>
      </c>
      <c r="K1158" s="6">
        <f>VLOOKUP($A1158,'Dim SKU'!$A:$R,12,FALSE)</f>
        <v>0</v>
      </c>
      <c r="L1158" s="7">
        <f>VLOOKUP($A1158,'Dim SKU'!$A:$R,14,FALSE)</f>
        <v>0</v>
      </c>
      <c r="M1158" s="7">
        <f>YEAR($B1158)</f>
        <v>0</v>
      </c>
    </row>
    <row r="1159" spans="1:13">
      <c r="A1159" t="s">
        <v>458</v>
      </c>
      <c r="B1159" s="4">
        <v>44576</v>
      </c>
      <c r="C1159">
        <v>3</v>
      </c>
      <c r="D1159">
        <v>3</v>
      </c>
      <c r="E1159">
        <v>0</v>
      </c>
      <c r="F1159" s="5">
        <f>VLOOKUP($A1159,'Dim SKU'!$A:$R,18,FALSE)</f>
        <v>0</v>
      </c>
      <c r="G1159" s="5">
        <f>$C1159*$F1159</f>
        <v>0</v>
      </c>
      <c r="H1159" s="5">
        <f>$D1159*$F1159</f>
        <v>0</v>
      </c>
      <c r="I1159" s="5">
        <f>$E1159*$F1159</f>
        <v>0</v>
      </c>
      <c r="J1159" s="6">
        <f>VLOOKUP($A1159,'Dim SKU'!$A:$R,2,FALSE)</f>
        <v>0</v>
      </c>
      <c r="K1159" s="6">
        <f>VLOOKUP($A1159,'Dim SKU'!$A:$R,12,FALSE)</f>
        <v>0</v>
      </c>
      <c r="L1159" s="7">
        <f>VLOOKUP($A1159,'Dim SKU'!$A:$R,14,FALSE)</f>
        <v>0</v>
      </c>
      <c r="M1159" s="7">
        <f>YEAR($B1159)</f>
        <v>0</v>
      </c>
    </row>
    <row r="1160" spans="1:13">
      <c r="A1160" t="s">
        <v>459</v>
      </c>
      <c r="B1160" s="4">
        <v>44576</v>
      </c>
      <c r="C1160">
        <v>6</v>
      </c>
      <c r="D1160">
        <v>6</v>
      </c>
      <c r="E1160">
        <v>0</v>
      </c>
      <c r="F1160" s="5">
        <f>VLOOKUP($A1160,'Dim SKU'!$A:$R,18,FALSE)</f>
        <v>0</v>
      </c>
      <c r="G1160" s="5">
        <f>$C1160*$F1160</f>
        <v>0</v>
      </c>
      <c r="H1160" s="5">
        <f>$D1160*$F1160</f>
        <v>0</v>
      </c>
      <c r="I1160" s="5">
        <f>$E1160*$F1160</f>
        <v>0</v>
      </c>
      <c r="J1160" s="6">
        <f>VLOOKUP($A1160,'Dim SKU'!$A:$R,2,FALSE)</f>
        <v>0</v>
      </c>
      <c r="K1160" s="6">
        <f>VLOOKUP($A1160,'Dim SKU'!$A:$R,12,FALSE)</f>
        <v>0</v>
      </c>
      <c r="L1160" s="7">
        <f>VLOOKUP($A1160,'Dim SKU'!$A:$R,14,FALSE)</f>
        <v>0</v>
      </c>
      <c r="M1160" s="7">
        <f>YEAR($B1160)</f>
        <v>0</v>
      </c>
    </row>
    <row r="1161" spans="1:13">
      <c r="A1161" t="s">
        <v>460</v>
      </c>
      <c r="B1161" s="4">
        <v>44576</v>
      </c>
      <c r="C1161">
        <v>4</v>
      </c>
      <c r="D1161">
        <v>4</v>
      </c>
      <c r="E1161">
        <v>0</v>
      </c>
      <c r="F1161" s="5">
        <f>VLOOKUP($A1161,'Dim SKU'!$A:$R,18,FALSE)</f>
        <v>0</v>
      </c>
      <c r="G1161" s="5">
        <f>$C1161*$F1161</f>
        <v>0</v>
      </c>
      <c r="H1161" s="5">
        <f>$D1161*$F1161</f>
        <v>0</v>
      </c>
      <c r="I1161" s="5">
        <f>$E1161*$F1161</f>
        <v>0</v>
      </c>
      <c r="J1161" s="6">
        <f>VLOOKUP($A1161,'Dim SKU'!$A:$R,2,FALSE)</f>
        <v>0</v>
      </c>
      <c r="K1161" s="6">
        <f>VLOOKUP($A1161,'Dim SKU'!$A:$R,12,FALSE)</f>
        <v>0</v>
      </c>
      <c r="L1161" s="7">
        <f>VLOOKUP($A1161,'Dim SKU'!$A:$R,14,FALSE)</f>
        <v>0</v>
      </c>
      <c r="M1161" s="7">
        <f>YEAR($B1161)</f>
        <v>0</v>
      </c>
    </row>
    <row r="1162" spans="1:13">
      <c r="A1162" t="s">
        <v>461</v>
      </c>
      <c r="B1162" s="4">
        <v>44576</v>
      </c>
      <c r="C1162">
        <v>2</v>
      </c>
      <c r="D1162">
        <v>2</v>
      </c>
      <c r="E1162">
        <v>0</v>
      </c>
      <c r="F1162" s="5">
        <f>VLOOKUP($A1162,'Dim SKU'!$A:$R,18,FALSE)</f>
        <v>0</v>
      </c>
      <c r="G1162" s="5">
        <f>$C1162*$F1162</f>
        <v>0</v>
      </c>
      <c r="H1162" s="5">
        <f>$D1162*$F1162</f>
        <v>0</v>
      </c>
      <c r="I1162" s="5">
        <f>$E1162*$F1162</f>
        <v>0</v>
      </c>
      <c r="J1162" s="6">
        <f>VLOOKUP($A1162,'Dim SKU'!$A:$R,2,FALSE)</f>
        <v>0</v>
      </c>
      <c r="K1162" s="6">
        <f>VLOOKUP($A1162,'Dim SKU'!$A:$R,12,FALSE)</f>
        <v>0</v>
      </c>
      <c r="L1162" s="7">
        <f>VLOOKUP($A1162,'Dim SKU'!$A:$R,14,FALSE)</f>
        <v>0</v>
      </c>
      <c r="M1162" s="7">
        <f>YEAR($B1162)</f>
        <v>0</v>
      </c>
    </row>
    <row r="1163" spans="1:13">
      <c r="A1163" t="s">
        <v>462</v>
      </c>
      <c r="B1163" s="4">
        <v>44576</v>
      </c>
      <c r="C1163">
        <v>4</v>
      </c>
      <c r="D1163">
        <v>4</v>
      </c>
      <c r="E1163">
        <v>0</v>
      </c>
      <c r="F1163" s="5">
        <f>VLOOKUP($A1163,'Dim SKU'!$A:$R,18,FALSE)</f>
        <v>0</v>
      </c>
      <c r="G1163" s="5">
        <f>$C1163*$F1163</f>
        <v>0</v>
      </c>
      <c r="H1163" s="5">
        <f>$D1163*$F1163</f>
        <v>0</v>
      </c>
      <c r="I1163" s="5">
        <f>$E1163*$F1163</f>
        <v>0</v>
      </c>
      <c r="J1163" s="6">
        <f>VLOOKUP($A1163,'Dim SKU'!$A:$R,2,FALSE)</f>
        <v>0</v>
      </c>
      <c r="K1163" s="6">
        <f>VLOOKUP($A1163,'Dim SKU'!$A:$R,12,FALSE)</f>
        <v>0</v>
      </c>
      <c r="L1163" s="7">
        <f>VLOOKUP($A1163,'Dim SKU'!$A:$R,14,FALSE)</f>
        <v>0</v>
      </c>
      <c r="M1163" s="7">
        <f>YEAR($B1163)</f>
        <v>0</v>
      </c>
    </row>
    <row r="1164" spans="1:13">
      <c r="A1164" t="s">
        <v>463</v>
      </c>
      <c r="B1164" s="4">
        <v>44576</v>
      </c>
      <c r="C1164">
        <v>2</v>
      </c>
      <c r="D1164">
        <v>2</v>
      </c>
      <c r="E1164">
        <v>0</v>
      </c>
      <c r="F1164" s="5">
        <f>VLOOKUP($A1164,'Dim SKU'!$A:$R,18,FALSE)</f>
        <v>0</v>
      </c>
      <c r="G1164" s="5">
        <f>$C1164*$F1164</f>
        <v>0</v>
      </c>
      <c r="H1164" s="5">
        <f>$D1164*$F1164</f>
        <v>0</v>
      </c>
      <c r="I1164" s="5">
        <f>$E1164*$F1164</f>
        <v>0</v>
      </c>
      <c r="J1164" s="6">
        <f>VLOOKUP($A1164,'Dim SKU'!$A:$R,2,FALSE)</f>
        <v>0</v>
      </c>
      <c r="K1164" s="6">
        <f>VLOOKUP($A1164,'Dim SKU'!$A:$R,12,FALSE)</f>
        <v>0</v>
      </c>
      <c r="L1164" s="7">
        <f>VLOOKUP($A1164,'Dim SKU'!$A:$R,14,FALSE)</f>
        <v>0</v>
      </c>
      <c r="M1164" s="7">
        <f>YEAR($B1164)</f>
        <v>0</v>
      </c>
    </row>
    <row r="1165" spans="1:13">
      <c r="A1165" t="s">
        <v>464</v>
      </c>
      <c r="B1165" s="4">
        <v>44576</v>
      </c>
      <c r="C1165">
        <v>2</v>
      </c>
      <c r="D1165">
        <v>1</v>
      </c>
      <c r="E1165">
        <v>0</v>
      </c>
      <c r="F1165" s="5">
        <f>VLOOKUP($A1165,'Dim SKU'!$A:$R,18,FALSE)</f>
        <v>0</v>
      </c>
      <c r="G1165" s="5">
        <f>$C1165*$F1165</f>
        <v>0</v>
      </c>
      <c r="H1165" s="5">
        <f>$D1165*$F1165</f>
        <v>0</v>
      </c>
      <c r="I1165" s="5">
        <f>$E1165*$F1165</f>
        <v>0</v>
      </c>
      <c r="J1165" s="6">
        <f>VLOOKUP($A1165,'Dim SKU'!$A:$R,2,FALSE)</f>
        <v>0</v>
      </c>
      <c r="K1165" s="6">
        <f>VLOOKUP($A1165,'Dim SKU'!$A:$R,12,FALSE)</f>
        <v>0</v>
      </c>
      <c r="L1165" s="7">
        <f>VLOOKUP($A1165,'Dim SKU'!$A:$R,14,FALSE)</f>
        <v>0</v>
      </c>
      <c r="M1165" s="7">
        <f>YEAR($B1165)</f>
        <v>0</v>
      </c>
    </row>
    <row r="1166" spans="1:13">
      <c r="A1166" t="s">
        <v>465</v>
      </c>
      <c r="B1166" s="4">
        <v>44576</v>
      </c>
      <c r="C1166">
        <v>5</v>
      </c>
      <c r="D1166">
        <v>5</v>
      </c>
      <c r="E1166">
        <v>0</v>
      </c>
      <c r="F1166" s="5">
        <f>VLOOKUP($A1166,'Dim SKU'!$A:$R,18,FALSE)</f>
        <v>0</v>
      </c>
      <c r="G1166" s="5">
        <f>$C1166*$F1166</f>
        <v>0</v>
      </c>
      <c r="H1166" s="5">
        <f>$D1166*$F1166</f>
        <v>0</v>
      </c>
      <c r="I1166" s="5">
        <f>$E1166*$F1166</f>
        <v>0</v>
      </c>
      <c r="J1166" s="6">
        <f>VLOOKUP($A1166,'Dim SKU'!$A:$R,2,FALSE)</f>
        <v>0</v>
      </c>
      <c r="K1166" s="6">
        <f>VLOOKUP($A1166,'Dim SKU'!$A:$R,12,FALSE)</f>
        <v>0</v>
      </c>
      <c r="L1166" s="7">
        <f>VLOOKUP($A1166,'Dim SKU'!$A:$R,14,FALSE)</f>
        <v>0</v>
      </c>
      <c r="M1166" s="7">
        <f>YEAR($B1166)</f>
        <v>0</v>
      </c>
    </row>
    <row r="1167" spans="1:13">
      <c r="A1167" t="s">
        <v>466</v>
      </c>
      <c r="B1167" s="4">
        <v>44576</v>
      </c>
      <c r="C1167">
        <v>3</v>
      </c>
      <c r="D1167">
        <v>3</v>
      </c>
      <c r="E1167">
        <v>0</v>
      </c>
      <c r="F1167" s="5">
        <f>VLOOKUP($A1167,'Dim SKU'!$A:$R,18,FALSE)</f>
        <v>0</v>
      </c>
      <c r="G1167" s="5">
        <f>$C1167*$F1167</f>
        <v>0</v>
      </c>
      <c r="H1167" s="5">
        <f>$D1167*$F1167</f>
        <v>0</v>
      </c>
      <c r="I1167" s="5">
        <f>$E1167*$F1167</f>
        <v>0</v>
      </c>
      <c r="J1167" s="6">
        <f>VLOOKUP($A1167,'Dim SKU'!$A:$R,2,FALSE)</f>
        <v>0</v>
      </c>
      <c r="K1167" s="6">
        <f>VLOOKUP($A1167,'Dim SKU'!$A:$R,12,FALSE)</f>
        <v>0</v>
      </c>
      <c r="L1167" s="7">
        <f>VLOOKUP($A1167,'Dim SKU'!$A:$R,14,FALSE)</f>
        <v>0</v>
      </c>
      <c r="M1167" s="7">
        <f>YEAR($B1167)</f>
        <v>0</v>
      </c>
    </row>
    <row r="1168" spans="1:13">
      <c r="A1168" t="s">
        <v>467</v>
      </c>
      <c r="B1168" s="4">
        <v>44576</v>
      </c>
      <c r="C1168">
        <v>2</v>
      </c>
      <c r="D1168">
        <v>2</v>
      </c>
      <c r="E1168">
        <v>0</v>
      </c>
      <c r="F1168" s="5">
        <f>VLOOKUP($A1168,'Dim SKU'!$A:$R,18,FALSE)</f>
        <v>0</v>
      </c>
      <c r="G1168" s="5">
        <f>$C1168*$F1168</f>
        <v>0</v>
      </c>
      <c r="H1168" s="5">
        <f>$D1168*$F1168</f>
        <v>0</v>
      </c>
      <c r="I1168" s="5">
        <f>$E1168*$F1168</f>
        <v>0</v>
      </c>
      <c r="J1168" s="6">
        <f>VLOOKUP($A1168,'Dim SKU'!$A:$R,2,FALSE)</f>
        <v>0</v>
      </c>
      <c r="K1168" s="6">
        <f>VLOOKUP($A1168,'Dim SKU'!$A:$R,12,FALSE)</f>
        <v>0</v>
      </c>
      <c r="L1168" s="7">
        <f>VLOOKUP($A1168,'Dim SKU'!$A:$R,14,FALSE)</f>
        <v>0</v>
      </c>
      <c r="M1168" s="7">
        <f>YEAR($B1168)</f>
        <v>0</v>
      </c>
    </row>
    <row r="1169" spans="1:13">
      <c r="A1169" t="s">
        <v>468</v>
      </c>
      <c r="B1169" s="4">
        <v>44576</v>
      </c>
      <c r="C1169">
        <v>8</v>
      </c>
      <c r="D1169">
        <v>8</v>
      </c>
      <c r="E1169">
        <v>0</v>
      </c>
      <c r="F1169" s="5">
        <f>VLOOKUP($A1169,'Dim SKU'!$A:$R,18,FALSE)</f>
        <v>0</v>
      </c>
      <c r="G1169" s="5">
        <f>$C1169*$F1169</f>
        <v>0</v>
      </c>
      <c r="H1169" s="5">
        <f>$D1169*$F1169</f>
        <v>0</v>
      </c>
      <c r="I1169" s="5">
        <f>$E1169*$F1169</f>
        <v>0</v>
      </c>
      <c r="J1169" s="6">
        <f>VLOOKUP($A1169,'Dim SKU'!$A:$R,2,FALSE)</f>
        <v>0</v>
      </c>
      <c r="K1169" s="6">
        <f>VLOOKUP($A1169,'Dim SKU'!$A:$R,12,FALSE)</f>
        <v>0</v>
      </c>
      <c r="L1169" s="7">
        <f>VLOOKUP($A1169,'Dim SKU'!$A:$R,14,FALSE)</f>
        <v>0</v>
      </c>
      <c r="M1169" s="7">
        <f>YEAR($B1169)</f>
        <v>0</v>
      </c>
    </row>
    <row r="1170" spans="1:13">
      <c r="A1170" t="s">
        <v>469</v>
      </c>
      <c r="B1170" s="4">
        <v>44576</v>
      </c>
      <c r="C1170">
        <v>5</v>
      </c>
      <c r="D1170">
        <v>5</v>
      </c>
      <c r="E1170">
        <v>0</v>
      </c>
      <c r="F1170" s="5">
        <f>VLOOKUP($A1170,'Dim SKU'!$A:$R,18,FALSE)</f>
        <v>0</v>
      </c>
      <c r="G1170" s="5">
        <f>$C1170*$F1170</f>
        <v>0</v>
      </c>
      <c r="H1170" s="5">
        <f>$D1170*$F1170</f>
        <v>0</v>
      </c>
      <c r="I1170" s="5">
        <f>$E1170*$F1170</f>
        <v>0</v>
      </c>
      <c r="J1170" s="6">
        <f>VLOOKUP($A1170,'Dim SKU'!$A:$R,2,FALSE)</f>
        <v>0</v>
      </c>
      <c r="K1170" s="6">
        <f>VLOOKUP($A1170,'Dim SKU'!$A:$R,12,FALSE)</f>
        <v>0</v>
      </c>
      <c r="L1170" s="7">
        <f>VLOOKUP($A1170,'Dim SKU'!$A:$R,14,FALSE)</f>
        <v>0</v>
      </c>
      <c r="M1170" s="7">
        <f>YEAR($B1170)</f>
        <v>0</v>
      </c>
    </row>
    <row r="1171" spans="1:13">
      <c r="A1171" t="s">
        <v>470</v>
      </c>
      <c r="B1171" s="4">
        <v>44576</v>
      </c>
      <c r="C1171">
        <v>3</v>
      </c>
      <c r="D1171">
        <v>3</v>
      </c>
      <c r="E1171">
        <v>0</v>
      </c>
      <c r="F1171" s="5">
        <f>VLOOKUP($A1171,'Dim SKU'!$A:$R,18,FALSE)</f>
        <v>0</v>
      </c>
      <c r="G1171" s="5">
        <f>$C1171*$F1171</f>
        <v>0</v>
      </c>
      <c r="H1171" s="5">
        <f>$D1171*$F1171</f>
        <v>0</v>
      </c>
      <c r="I1171" s="5">
        <f>$E1171*$F1171</f>
        <v>0</v>
      </c>
      <c r="J1171" s="6">
        <f>VLOOKUP($A1171,'Dim SKU'!$A:$R,2,FALSE)</f>
        <v>0</v>
      </c>
      <c r="K1171" s="6">
        <f>VLOOKUP($A1171,'Dim SKU'!$A:$R,12,FALSE)</f>
        <v>0</v>
      </c>
      <c r="L1171" s="7">
        <f>VLOOKUP($A1171,'Dim SKU'!$A:$R,14,FALSE)</f>
        <v>0</v>
      </c>
      <c r="M1171" s="7">
        <f>YEAR($B1171)</f>
        <v>0</v>
      </c>
    </row>
    <row r="1172" spans="1:13">
      <c r="A1172" t="s">
        <v>471</v>
      </c>
      <c r="B1172" s="4">
        <v>44576</v>
      </c>
      <c r="C1172">
        <v>12</v>
      </c>
      <c r="D1172">
        <v>11</v>
      </c>
      <c r="E1172">
        <v>0</v>
      </c>
      <c r="F1172" s="5">
        <f>VLOOKUP($A1172,'Dim SKU'!$A:$R,18,FALSE)</f>
        <v>0</v>
      </c>
      <c r="G1172" s="5">
        <f>$C1172*$F1172</f>
        <v>0</v>
      </c>
      <c r="H1172" s="5">
        <f>$D1172*$F1172</f>
        <v>0</v>
      </c>
      <c r="I1172" s="5">
        <f>$E1172*$F1172</f>
        <v>0</v>
      </c>
      <c r="J1172" s="6">
        <f>VLOOKUP($A1172,'Dim SKU'!$A:$R,2,FALSE)</f>
        <v>0</v>
      </c>
      <c r="K1172" s="6">
        <f>VLOOKUP($A1172,'Dim SKU'!$A:$R,12,FALSE)</f>
        <v>0</v>
      </c>
      <c r="L1172" s="7">
        <f>VLOOKUP($A1172,'Dim SKU'!$A:$R,14,FALSE)</f>
        <v>0</v>
      </c>
      <c r="M1172" s="7">
        <f>YEAR($B1172)</f>
        <v>0</v>
      </c>
    </row>
    <row r="1173" spans="1:13">
      <c r="A1173" t="s">
        <v>472</v>
      </c>
      <c r="B1173" s="4">
        <v>44576</v>
      </c>
      <c r="C1173">
        <v>7</v>
      </c>
      <c r="D1173">
        <v>6</v>
      </c>
      <c r="E1173">
        <v>0</v>
      </c>
      <c r="F1173" s="5">
        <f>VLOOKUP($A1173,'Dim SKU'!$A:$R,18,FALSE)</f>
        <v>0</v>
      </c>
      <c r="G1173" s="5">
        <f>$C1173*$F1173</f>
        <v>0</v>
      </c>
      <c r="H1173" s="5">
        <f>$D1173*$F1173</f>
        <v>0</v>
      </c>
      <c r="I1173" s="5">
        <f>$E1173*$F1173</f>
        <v>0</v>
      </c>
      <c r="J1173" s="6">
        <f>VLOOKUP($A1173,'Dim SKU'!$A:$R,2,FALSE)</f>
        <v>0</v>
      </c>
      <c r="K1173" s="6">
        <f>VLOOKUP($A1173,'Dim SKU'!$A:$R,12,FALSE)</f>
        <v>0</v>
      </c>
      <c r="L1173" s="7">
        <f>VLOOKUP($A1173,'Dim SKU'!$A:$R,14,FALSE)</f>
        <v>0</v>
      </c>
      <c r="M1173" s="7">
        <f>YEAR($B1173)</f>
        <v>0</v>
      </c>
    </row>
    <row r="1174" spans="1:13">
      <c r="A1174" t="s">
        <v>473</v>
      </c>
      <c r="B1174" s="4">
        <v>44576</v>
      </c>
      <c r="C1174">
        <v>5</v>
      </c>
      <c r="D1174">
        <v>4</v>
      </c>
      <c r="E1174">
        <v>0</v>
      </c>
      <c r="F1174" s="5">
        <f>VLOOKUP($A1174,'Dim SKU'!$A:$R,18,FALSE)</f>
        <v>0</v>
      </c>
      <c r="G1174" s="5">
        <f>$C1174*$F1174</f>
        <v>0</v>
      </c>
      <c r="H1174" s="5">
        <f>$D1174*$F1174</f>
        <v>0</v>
      </c>
      <c r="I1174" s="5">
        <f>$E1174*$F1174</f>
        <v>0</v>
      </c>
      <c r="J1174" s="6">
        <f>VLOOKUP($A1174,'Dim SKU'!$A:$R,2,FALSE)</f>
        <v>0</v>
      </c>
      <c r="K1174" s="6">
        <f>VLOOKUP($A1174,'Dim SKU'!$A:$R,12,FALSE)</f>
        <v>0</v>
      </c>
      <c r="L1174" s="7">
        <f>VLOOKUP($A1174,'Dim SKU'!$A:$R,14,FALSE)</f>
        <v>0</v>
      </c>
      <c r="M1174" s="7">
        <f>YEAR($B1174)</f>
        <v>0</v>
      </c>
    </row>
    <row r="1175" spans="1:13">
      <c r="A1175" t="s">
        <v>474</v>
      </c>
      <c r="B1175" s="4">
        <v>44576</v>
      </c>
      <c r="C1175">
        <v>14</v>
      </c>
      <c r="D1175">
        <v>13</v>
      </c>
      <c r="E1175">
        <v>0</v>
      </c>
      <c r="F1175" s="5">
        <f>VLOOKUP($A1175,'Dim SKU'!$A:$R,18,FALSE)</f>
        <v>0</v>
      </c>
      <c r="G1175" s="5">
        <f>$C1175*$F1175</f>
        <v>0</v>
      </c>
      <c r="H1175" s="5">
        <f>$D1175*$F1175</f>
        <v>0</v>
      </c>
      <c r="I1175" s="5">
        <f>$E1175*$F1175</f>
        <v>0</v>
      </c>
      <c r="J1175" s="6">
        <f>VLOOKUP($A1175,'Dim SKU'!$A:$R,2,FALSE)</f>
        <v>0</v>
      </c>
      <c r="K1175" s="6">
        <f>VLOOKUP($A1175,'Dim SKU'!$A:$R,12,FALSE)</f>
        <v>0</v>
      </c>
      <c r="L1175" s="7">
        <f>VLOOKUP($A1175,'Dim SKU'!$A:$R,14,FALSE)</f>
        <v>0</v>
      </c>
      <c r="M1175" s="7">
        <f>YEAR($B1175)</f>
        <v>0</v>
      </c>
    </row>
    <row r="1176" spans="1:13">
      <c r="A1176" t="s">
        <v>475</v>
      </c>
      <c r="B1176" s="4">
        <v>44576</v>
      </c>
      <c r="C1176">
        <v>8</v>
      </c>
      <c r="D1176">
        <v>8</v>
      </c>
      <c r="E1176">
        <v>0</v>
      </c>
      <c r="F1176" s="5">
        <f>VLOOKUP($A1176,'Dim SKU'!$A:$R,18,FALSE)</f>
        <v>0</v>
      </c>
      <c r="G1176" s="5">
        <f>$C1176*$F1176</f>
        <v>0</v>
      </c>
      <c r="H1176" s="5">
        <f>$D1176*$F1176</f>
        <v>0</v>
      </c>
      <c r="I1176" s="5">
        <f>$E1176*$F1176</f>
        <v>0</v>
      </c>
      <c r="J1176" s="6">
        <f>VLOOKUP($A1176,'Dim SKU'!$A:$R,2,FALSE)</f>
        <v>0</v>
      </c>
      <c r="K1176" s="6">
        <f>VLOOKUP($A1176,'Dim SKU'!$A:$R,12,FALSE)</f>
        <v>0</v>
      </c>
      <c r="L1176" s="7">
        <f>VLOOKUP($A1176,'Dim SKU'!$A:$R,14,FALSE)</f>
        <v>0</v>
      </c>
      <c r="M1176" s="7">
        <f>YEAR($B1176)</f>
        <v>0</v>
      </c>
    </row>
    <row r="1177" spans="1:13">
      <c r="A1177" t="s">
        <v>476</v>
      </c>
      <c r="B1177" s="4">
        <v>44576</v>
      </c>
      <c r="C1177">
        <v>6</v>
      </c>
      <c r="D1177">
        <v>5</v>
      </c>
      <c r="E1177">
        <v>0</v>
      </c>
      <c r="F1177" s="5">
        <f>VLOOKUP($A1177,'Dim SKU'!$A:$R,18,FALSE)</f>
        <v>0</v>
      </c>
      <c r="G1177" s="5">
        <f>$C1177*$F1177</f>
        <v>0</v>
      </c>
      <c r="H1177" s="5">
        <f>$D1177*$F1177</f>
        <v>0</v>
      </c>
      <c r="I1177" s="5">
        <f>$E1177*$F1177</f>
        <v>0</v>
      </c>
      <c r="J1177" s="6">
        <f>VLOOKUP($A1177,'Dim SKU'!$A:$R,2,FALSE)</f>
        <v>0</v>
      </c>
      <c r="K1177" s="6">
        <f>VLOOKUP($A1177,'Dim SKU'!$A:$R,12,FALSE)</f>
        <v>0</v>
      </c>
      <c r="L1177" s="7">
        <f>VLOOKUP($A1177,'Dim SKU'!$A:$R,14,FALSE)</f>
        <v>0</v>
      </c>
      <c r="M1177" s="7">
        <f>YEAR($B1177)</f>
        <v>0</v>
      </c>
    </row>
    <row r="1178" spans="1:13">
      <c r="A1178" t="s">
        <v>477</v>
      </c>
      <c r="B1178" s="4">
        <v>44576</v>
      </c>
      <c r="C1178">
        <v>14</v>
      </c>
      <c r="D1178">
        <v>13</v>
      </c>
      <c r="E1178">
        <v>0</v>
      </c>
      <c r="F1178" s="5">
        <f>VLOOKUP($A1178,'Dim SKU'!$A:$R,18,FALSE)</f>
        <v>0</v>
      </c>
      <c r="G1178" s="5">
        <f>$C1178*$F1178</f>
        <v>0</v>
      </c>
      <c r="H1178" s="5">
        <f>$D1178*$F1178</f>
        <v>0</v>
      </c>
      <c r="I1178" s="5">
        <f>$E1178*$F1178</f>
        <v>0</v>
      </c>
      <c r="J1178" s="6">
        <f>VLOOKUP($A1178,'Dim SKU'!$A:$R,2,FALSE)</f>
        <v>0</v>
      </c>
      <c r="K1178" s="6">
        <f>VLOOKUP($A1178,'Dim SKU'!$A:$R,12,FALSE)</f>
        <v>0</v>
      </c>
      <c r="L1178" s="7">
        <f>VLOOKUP($A1178,'Dim SKU'!$A:$R,14,FALSE)</f>
        <v>0</v>
      </c>
      <c r="M1178" s="7">
        <f>YEAR($B1178)</f>
        <v>0</v>
      </c>
    </row>
    <row r="1179" spans="1:13">
      <c r="A1179" t="s">
        <v>478</v>
      </c>
      <c r="B1179" s="4">
        <v>44576</v>
      </c>
      <c r="C1179">
        <v>8</v>
      </c>
      <c r="D1179">
        <v>8</v>
      </c>
      <c r="E1179">
        <v>0</v>
      </c>
      <c r="F1179" s="5">
        <f>VLOOKUP($A1179,'Dim SKU'!$A:$R,18,FALSE)</f>
        <v>0</v>
      </c>
      <c r="G1179" s="5">
        <f>$C1179*$F1179</f>
        <v>0</v>
      </c>
      <c r="H1179" s="5">
        <f>$D1179*$F1179</f>
        <v>0</v>
      </c>
      <c r="I1179" s="5">
        <f>$E1179*$F1179</f>
        <v>0</v>
      </c>
      <c r="J1179" s="6">
        <f>VLOOKUP($A1179,'Dim SKU'!$A:$R,2,FALSE)</f>
        <v>0</v>
      </c>
      <c r="K1179" s="6">
        <f>VLOOKUP($A1179,'Dim SKU'!$A:$R,12,FALSE)</f>
        <v>0</v>
      </c>
      <c r="L1179" s="7">
        <f>VLOOKUP($A1179,'Dim SKU'!$A:$R,14,FALSE)</f>
        <v>0</v>
      </c>
      <c r="M1179" s="7">
        <f>YEAR($B1179)</f>
        <v>0</v>
      </c>
    </row>
    <row r="1180" spans="1:13">
      <c r="A1180" t="s">
        <v>479</v>
      </c>
      <c r="B1180" s="4">
        <v>44576</v>
      </c>
      <c r="C1180">
        <v>6</v>
      </c>
      <c r="D1180">
        <v>5</v>
      </c>
      <c r="E1180">
        <v>0</v>
      </c>
      <c r="F1180" s="5">
        <f>VLOOKUP($A1180,'Dim SKU'!$A:$R,18,FALSE)</f>
        <v>0</v>
      </c>
      <c r="G1180" s="5">
        <f>$C1180*$F1180</f>
        <v>0</v>
      </c>
      <c r="H1180" s="5">
        <f>$D1180*$F1180</f>
        <v>0</v>
      </c>
      <c r="I1180" s="5">
        <f>$E1180*$F1180</f>
        <v>0</v>
      </c>
      <c r="J1180" s="6">
        <f>VLOOKUP($A1180,'Dim SKU'!$A:$R,2,FALSE)</f>
        <v>0</v>
      </c>
      <c r="K1180" s="6">
        <f>VLOOKUP($A1180,'Dim SKU'!$A:$R,12,FALSE)</f>
        <v>0</v>
      </c>
      <c r="L1180" s="7">
        <f>VLOOKUP($A1180,'Dim SKU'!$A:$R,14,FALSE)</f>
        <v>0</v>
      </c>
      <c r="M1180" s="7">
        <f>YEAR($B1180)</f>
        <v>0</v>
      </c>
    </row>
    <row r="1181" spans="1:13">
      <c r="A1181" t="s">
        <v>480</v>
      </c>
      <c r="B1181" s="4">
        <v>44576</v>
      </c>
      <c r="C1181">
        <v>12</v>
      </c>
      <c r="D1181">
        <v>11</v>
      </c>
      <c r="E1181">
        <v>0</v>
      </c>
      <c r="F1181" s="5">
        <f>VLOOKUP($A1181,'Dim SKU'!$A:$R,18,FALSE)</f>
        <v>0</v>
      </c>
      <c r="G1181" s="5">
        <f>$C1181*$F1181</f>
        <v>0</v>
      </c>
      <c r="H1181" s="5">
        <f>$D1181*$F1181</f>
        <v>0</v>
      </c>
      <c r="I1181" s="5">
        <f>$E1181*$F1181</f>
        <v>0</v>
      </c>
      <c r="J1181" s="6">
        <f>VLOOKUP($A1181,'Dim SKU'!$A:$R,2,FALSE)</f>
        <v>0</v>
      </c>
      <c r="K1181" s="6">
        <f>VLOOKUP($A1181,'Dim SKU'!$A:$R,12,FALSE)</f>
        <v>0</v>
      </c>
      <c r="L1181" s="7">
        <f>VLOOKUP($A1181,'Dim SKU'!$A:$R,14,FALSE)</f>
        <v>0</v>
      </c>
      <c r="M1181" s="7">
        <f>YEAR($B1181)</f>
        <v>0</v>
      </c>
    </row>
    <row r="1182" spans="1:13">
      <c r="A1182" t="s">
        <v>481</v>
      </c>
      <c r="B1182" s="4">
        <v>44576</v>
      </c>
      <c r="C1182">
        <v>7</v>
      </c>
      <c r="D1182">
        <v>6</v>
      </c>
      <c r="E1182">
        <v>0</v>
      </c>
      <c r="F1182" s="5">
        <f>VLOOKUP($A1182,'Dim SKU'!$A:$R,18,FALSE)</f>
        <v>0</v>
      </c>
      <c r="G1182" s="5">
        <f>$C1182*$F1182</f>
        <v>0</v>
      </c>
      <c r="H1182" s="5">
        <f>$D1182*$F1182</f>
        <v>0</v>
      </c>
      <c r="I1182" s="5">
        <f>$E1182*$F1182</f>
        <v>0</v>
      </c>
      <c r="J1182" s="6">
        <f>VLOOKUP($A1182,'Dim SKU'!$A:$R,2,FALSE)</f>
        <v>0</v>
      </c>
      <c r="K1182" s="6">
        <f>VLOOKUP($A1182,'Dim SKU'!$A:$R,12,FALSE)</f>
        <v>0</v>
      </c>
      <c r="L1182" s="7">
        <f>VLOOKUP($A1182,'Dim SKU'!$A:$R,14,FALSE)</f>
        <v>0</v>
      </c>
      <c r="M1182" s="7">
        <f>YEAR($B1182)</f>
        <v>0</v>
      </c>
    </row>
    <row r="1183" spans="1:13">
      <c r="A1183" t="s">
        <v>482</v>
      </c>
      <c r="B1183" s="4">
        <v>44576</v>
      </c>
      <c r="C1183">
        <v>5</v>
      </c>
      <c r="D1183">
        <v>4</v>
      </c>
      <c r="E1183">
        <v>0</v>
      </c>
      <c r="F1183" s="5">
        <f>VLOOKUP($A1183,'Dim SKU'!$A:$R,18,FALSE)</f>
        <v>0</v>
      </c>
      <c r="G1183" s="5">
        <f>$C1183*$F1183</f>
        <v>0</v>
      </c>
      <c r="H1183" s="5">
        <f>$D1183*$F1183</f>
        <v>0</v>
      </c>
      <c r="I1183" s="5">
        <f>$E1183*$F1183</f>
        <v>0</v>
      </c>
      <c r="J1183" s="6">
        <f>VLOOKUP($A1183,'Dim SKU'!$A:$R,2,FALSE)</f>
        <v>0</v>
      </c>
      <c r="K1183" s="6">
        <f>VLOOKUP($A1183,'Dim SKU'!$A:$R,12,FALSE)</f>
        <v>0</v>
      </c>
      <c r="L1183" s="7">
        <f>VLOOKUP($A1183,'Dim SKU'!$A:$R,14,FALSE)</f>
        <v>0</v>
      </c>
      <c r="M1183" s="7">
        <f>YEAR($B1183)</f>
        <v>0</v>
      </c>
    </row>
    <row r="1184" spans="1:13">
      <c r="A1184" t="s">
        <v>483</v>
      </c>
      <c r="B1184" s="4">
        <v>44576</v>
      </c>
      <c r="C1184">
        <v>8</v>
      </c>
      <c r="D1184">
        <v>8</v>
      </c>
      <c r="E1184">
        <v>0</v>
      </c>
      <c r="F1184" s="5">
        <f>VLOOKUP($A1184,'Dim SKU'!$A:$R,18,FALSE)</f>
        <v>0</v>
      </c>
      <c r="G1184" s="5">
        <f>$C1184*$F1184</f>
        <v>0</v>
      </c>
      <c r="H1184" s="5">
        <f>$D1184*$F1184</f>
        <v>0</v>
      </c>
      <c r="I1184" s="5">
        <f>$E1184*$F1184</f>
        <v>0</v>
      </c>
      <c r="J1184" s="6">
        <f>VLOOKUP($A1184,'Dim SKU'!$A:$R,2,FALSE)</f>
        <v>0</v>
      </c>
      <c r="K1184" s="6">
        <f>VLOOKUP($A1184,'Dim SKU'!$A:$R,12,FALSE)</f>
        <v>0</v>
      </c>
      <c r="L1184" s="7">
        <f>VLOOKUP($A1184,'Dim SKU'!$A:$R,14,FALSE)</f>
        <v>0</v>
      </c>
      <c r="M1184" s="7">
        <f>YEAR($B1184)</f>
        <v>0</v>
      </c>
    </row>
    <row r="1185" spans="1:13">
      <c r="A1185" t="s">
        <v>484</v>
      </c>
      <c r="B1185" s="4">
        <v>44576</v>
      </c>
      <c r="C1185">
        <v>5</v>
      </c>
      <c r="D1185">
        <v>5</v>
      </c>
      <c r="E1185">
        <v>0</v>
      </c>
      <c r="F1185" s="5">
        <f>VLOOKUP($A1185,'Dim SKU'!$A:$R,18,FALSE)</f>
        <v>0</v>
      </c>
      <c r="G1185" s="5">
        <f>$C1185*$F1185</f>
        <v>0</v>
      </c>
      <c r="H1185" s="5">
        <f>$D1185*$F1185</f>
        <v>0</v>
      </c>
      <c r="I1185" s="5">
        <f>$E1185*$F1185</f>
        <v>0</v>
      </c>
      <c r="J1185" s="6">
        <f>VLOOKUP($A1185,'Dim SKU'!$A:$R,2,FALSE)</f>
        <v>0</v>
      </c>
      <c r="K1185" s="6">
        <f>VLOOKUP($A1185,'Dim SKU'!$A:$R,12,FALSE)</f>
        <v>0</v>
      </c>
      <c r="L1185" s="7">
        <f>VLOOKUP($A1185,'Dim SKU'!$A:$R,14,FALSE)</f>
        <v>0</v>
      </c>
      <c r="M1185" s="7">
        <f>YEAR($B1185)</f>
        <v>0</v>
      </c>
    </row>
    <row r="1186" spans="1:13">
      <c r="A1186" t="s">
        <v>485</v>
      </c>
      <c r="B1186" s="4">
        <v>44576</v>
      </c>
      <c r="C1186">
        <v>3</v>
      </c>
      <c r="D1186">
        <v>3</v>
      </c>
      <c r="E1186">
        <v>0</v>
      </c>
      <c r="F1186" s="5">
        <f>VLOOKUP($A1186,'Dim SKU'!$A:$R,18,FALSE)</f>
        <v>0</v>
      </c>
      <c r="G1186" s="5">
        <f>$C1186*$F1186</f>
        <v>0</v>
      </c>
      <c r="H1186" s="5">
        <f>$D1186*$F1186</f>
        <v>0</v>
      </c>
      <c r="I1186" s="5">
        <f>$E1186*$F1186</f>
        <v>0</v>
      </c>
      <c r="J1186" s="6">
        <f>VLOOKUP($A1186,'Dim SKU'!$A:$R,2,FALSE)</f>
        <v>0</v>
      </c>
      <c r="K1186" s="6">
        <f>VLOOKUP($A1186,'Dim SKU'!$A:$R,12,FALSE)</f>
        <v>0</v>
      </c>
      <c r="L1186" s="7">
        <f>VLOOKUP($A1186,'Dim SKU'!$A:$R,14,FALSE)</f>
        <v>0</v>
      </c>
      <c r="M1186" s="7">
        <f>YEAR($B1186)</f>
        <v>0</v>
      </c>
    </row>
    <row r="1187" spans="1:13">
      <c r="A1187" t="s">
        <v>486</v>
      </c>
      <c r="B1187" s="4">
        <v>44576</v>
      </c>
      <c r="C1187">
        <v>5</v>
      </c>
      <c r="D1187">
        <v>5</v>
      </c>
      <c r="E1187">
        <v>0</v>
      </c>
      <c r="F1187" s="5">
        <f>VLOOKUP($A1187,'Dim SKU'!$A:$R,18,FALSE)</f>
        <v>0</v>
      </c>
      <c r="G1187" s="5">
        <f>$C1187*$F1187</f>
        <v>0</v>
      </c>
      <c r="H1187" s="5">
        <f>$D1187*$F1187</f>
        <v>0</v>
      </c>
      <c r="I1187" s="5">
        <f>$E1187*$F1187</f>
        <v>0</v>
      </c>
      <c r="J1187" s="6">
        <f>VLOOKUP($A1187,'Dim SKU'!$A:$R,2,FALSE)</f>
        <v>0</v>
      </c>
      <c r="K1187" s="6">
        <f>VLOOKUP($A1187,'Dim SKU'!$A:$R,12,FALSE)</f>
        <v>0</v>
      </c>
      <c r="L1187" s="7">
        <f>VLOOKUP($A1187,'Dim SKU'!$A:$R,14,FALSE)</f>
        <v>0</v>
      </c>
      <c r="M1187" s="7">
        <f>YEAR($B1187)</f>
        <v>0</v>
      </c>
    </row>
    <row r="1188" spans="1:13">
      <c r="A1188" t="s">
        <v>487</v>
      </c>
      <c r="B1188" s="4">
        <v>44576</v>
      </c>
      <c r="C1188">
        <v>3</v>
      </c>
      <c r="D1188">
        <v>3</v>
      </c>
      <c r="E1188">
        <v>0</v>
      </c>
      <c r="F1188" s="5">
        <f>VLOOKUP($A1188,'Dim SKU'!$A:$R,18,FALSE)</f>
        <v>0</v>
      </c>
      <c r="G1188" s="5">
        <f>$C1188*$F1188</f>
        <v>0</v>
      </c>
      <c r="H1188" s="5">
        <f>$D1188*$F1188</f>
        <v>0</v>
      </c>
      <c r="I1188" s="5">
        <f>$E1188*$F1188</f>
        <v>0</v>
      </c>
      <c r="J1188" s="6">
        <f>VLOOKUP($A1188,'Dim SKU'!$A:$R,2,FALSE)</f>
        <v>0</v>
      </c>
      <c r="K1188" s="6">
        <f>VLOOKUP($A1188,'Dim SKU'!$A:$R,12,FALSE)</f>
        <v>0</v>
      </c>
      <c r="L1188" s="7">
        <f>VLOOKUP($A1188,'Dim SKU'!$A:$R,14,FALSE)</f>
        <v>0</v>
      </c>
      <c r="M1188" s="7">
        <f>YEAR($B1188)</f>
        <v>0</v>
      </c>
    </row>
    <row r="1189" spans="1:13">
      <c r="A1189" t="s">
        <v>488</v>
      </c>
      <c r="B1189" s="4">
        <v>44576</v>
      </c>
      <c r="C1189">
        <v>2</v>
      </c>
      <c r="D1189">
        <v>2</v>
      </c>
      <c r="E1189">
        <v>0</v>
      </c>
      <c r="F1189" s="5">
        <f>VLOOKUP($A1189,'Dim SKU'!$A:$R,18,FALSE)</f>
        <v>0</v>
      </c>
      <c r="G1189" s="5">
        <f>$C1189*$F1189</f>
        <v>0</v>
      </c>
      <c r="H1189" s="5">
        <f>$D1189*$F1189</f>
        <v>0</v>
      </c>
      <c r="I1189" s="5">
        <f>$E1189*$F1189</f>
        <v>0</v>
      </c>
      <c r="J1189" s="6">
        <f>VLOOKUP($A1189,'Dim SKU'!$A:$R,2,FALSE)</f>
        <v>0</v>
      </c>
      <c r="K1189" s="6">
        <f>VLOOKUP($A1189,'Dim SKU'!$A:$R,12,FALSE)</f>
        <v>0</v>
      </c>
      <c r="L1189" s="7">
        <f>VLOOKUP($A1189,'Dim SKU'!$A:$R,14,FALSE)</f>
        <v>0</v>
      </c>
      <c r="M1189" s="7">
        <f>YEAR($B1189)</f>
        <v>0</v>
      </c>
    </row>
    <row r="1190" spans="1:13">
      <c r="A1190" t="s">
        <v>93</v>
      </c>
      <c r="B1190" s="4">
        <v>44666</v>
      </c>
      <c r="C1190">
        <v>5</v>
      </c>
      <c r="D1190">
        <v>4</v>
      </c>
      <c r="E1190">
        <v>0</v>
      </c>
      <c r="F1190" s="5">
        <f>VLOOKUP($A1190,'Dim SKU'!$A:$R,18,FALSE)</f>
        <v>0</v>
      </c>
      <c r="G1190" s="5">
        <f>$C1190*$F1190</f>
        <v>0</v>
      </c>
      <c r="H1190" s="5">
        <f>$D1190*$F1190</f>
        <v>0</v>
      </c>
      <c r="I1190" s="5">
        <f>$E1190*$F1190</f>
        <v>0</v>
      </c>
      <c r="J1190" s="6">
        <f>VLOOKUP($A1190,'Dim SKU'!$A:$R,2,FALSE)</f>
        <v>0</v>
      </c>
      <c r="K1190" s="6">
        <f>VLOOKUP($A1190,'Dim SKU'!$A:$R,12,FALSE)</f>
        <v>0</v>
      </c>
      <c r="L1190" s="7">
        <f>VLOOKUP($A1190,'Dim SKU'!$A:$R,14,FALSE)</f>
        <v>0</v>
      </c>
      <c r="M1190" s="7">
        <f>YEAR($B1190)</f>
        <v>0</v>
      </c>
    </row>
    <row r="1191" spans="1:13">
      <c r="A1191" t="s">
        <v>94</v>
      </c>
      <c r="B1191" s="4">
        <v>44666</v>
      </c>
      <c r="C1191">
        <v>3</v>
      </c>
      <c r="D1191">
        <v>2</v>
      </c>
      <c r="E1191">
        <v>0</v>
      </c>
      <c r="F1191" s="5">
        <f>VLOOKUP($A1191,'Dim SKU'!$A:$R,18,FALSE)</f>
        <v>0</v>
      </c>
      <c r="G1191" s="5">
        <f>$C1191*$F1191</f>
        <v>0</v>
      </c>
      <c r="H1191" s="5">
        <f>$D1191*$F1191</f>
        <v>0</v>
      </c>
      <c r="I1191" s="5">
        <f>$E1191*$F1191</f>
        <v>0</v>
      </c>
      <c r="J1191" s="6">
        <f>VLOOKUP($A1191,'Dim SKU'!$A:$R,2,FALSE)</f>
        <v>0</v>
      </c>
      <c r="K1191" s="6">
        <f>VLOOKUP($A1191,'Dim SKU'!$A:$R,12,FALSE)</f>
        <v>0</v>
      </c>
      <c r="L1191" s="7">
        <f>VLOOKUP($A1191,'Dim SKU'!$A:$R,14,FALSE)</f>
        <v>0</v>
      </c>
      <c r="M1191" s="7">
        <f>YEAR($B1191)</f>
        <v>0</v>
      </c>
    </row>
    <row r="1192" spans="1:13">
      <c r="A1192" t="s">
        <v>95</v>
      </c>
      <c r="B1192" s="4">
        <v>44666</v>
      </c>
      <c r="C1192">
        <v>2</v>
      </c>
      <c r="D1192">
        <v>2</v>
      </c>
      <c r="E1192">
        <v>0</v>
      </c>
      <c r="F1192" s="5">
        <f>VLOOKUP($A1192,'Dim SKU'!$A:$R,18,FALSE)</f>
        <v>0</v>
      </c>
      <c r="G1192" s="5">
        <f>$C1192*$F1192</f>
        <v>0</v>
      </c>
      <c r="H1192" s="5">
        <f>$D1192*$F1192</f>
        <v>0</v>
      </c>
      <c r="I1192" s="5">
        <f>$E1192*$F1192</f>
        <v>0</v>
      </c>
      <c r="J1192" s="6">
        <f>VLOOKUP($A1192,'Dim SKU'!$A:$R,2,FALSE)</f>
        <v>0</v>
      </c>
      <c r="K1192" s="6">
        <f>VLOOKUP($A1192,'Dim SKU'!$A:$R,12,FALSE)</f>
        <v>0</v>
      </c>
      <c r="L1192" s="7">
        <f>VLOOKUP($A1192,'Dim SKU'!$A:$R,14,FALSE)</f>
        <v>0</v>
      </c>
      <c r="M1192" s="7">
        <f>YEAR($B1192)</f>
        <v>0</v>
      </c>
    </row>
    <row r="1193" spans="1:13">
      <c r="A1193" t="s">
        <v>96</v>
      </c>
      <c r="B1193" s="4">
        <v>44666</v>
      </c>
      <c r="C1193">
        <v>8</v>
      </c>
      <c r="D1193">
        <v>7</v>
      </c>
      <c r="E1193">
        <v>0</v>
      </c>
      <c r="F1193" s="5">
        <f>VLOOKUP($A1193,'Dim SKU'!$A:$R,18,FALSE)</f>
        <v>0</v>
      </c>
      <c r="G1193" s="5">
        <f>$C1193*$F1193</f>
        <v>0</v>
      </c>
      <c r="H1193" s="5">
        <f>$D1193*$F1193</f>
        <v>0</v>
      </c>
      <c r="I1193" s="5">
        <f>$E1193*$F1193</f>
        <v>0</v>
      </c>
      <c r="J1193" s="6">
        <f>VLOOKUP($A1193,'Dim SKU'!$A:$R,2,FALSE)</f>
        <v>0</v>
      </c>
      <c r="K1193" s="6">
        <f>VLOOKUP($A1193,'Dim SKU'!$A:$R,12,FALSE)</f>
        <v>0</v>
      </c>
      <c r="L1193" s="7">
        <f>VLOOKUP($A1193,'Dim SKU'!$A:$R,14,FALSE)</f>
        <v>0</v>
      </c>
      <c r="M1193" s="7">
        <f>YEAR($B1193)</f>
        <v>0</v>
      </c>
    </row>
    <row r="1194" spans="1:13">
      <c r="A1194" t="s">
        <v>97</v>
      </c>
      <c r="B1194" s="4">
        <v>44666</v>
      </c>
      <c r="C1194">
        <v>5</v>
      </c>
      <c r="D1194">
        <v>4</v>
      </c>
      <c r="E1194">
        <v>0</v>
      </c>
      <c r="F1194" s="5">
        <f>VLOOKUP($A1194,'Dim SKU'!$A:$R,18,FALSE)</f>
        <v>0</v>
      </c>
      <c r="G1194" s="5">
        <f>$C1194*$F1194</f>
        <v>0</v>
      </c>
      <c r="H1194" s="5">
        <f>$D1194*$F1194</f>
        <v>0</v>
      </c>
      <c r="I1194" s="5">
        <f>$E1194*$F1194</f>
        <v>0</v>
      </c>
      <c r="J1194" s="6">
        <f>VLOOKUP($A1194,'Dim SKU'!$A:$R,2,FALSE)</f>
        <v>0</v>
      </c>
      <c r="K1194" s="6">
        <f>VLOOKUP($A1194,'Dim SKU'!$A:$R,12,FALSE)</f>
        <v>0</v>
      </c>
      <c r="L1194" s="7">
        <f>VLOOKUP($A1194,'Dim SKU'!$A:$R,14,FALSE)</f>
        <v>0</v>
      </c>
      <c r="M1194" s="7">
        <f>YEAR($B1194)</f>
        <v>0</v>
      </c>
    </row>
    <row r="1195" spans="1:13">
      <c r="A1195" t="s">
        <v>98</v>
      </c>
      <c r="B1195" s="4">
        <v>44666</v>
      </c>
      <c r="C1195">
        <v>3</v>
      </c>
      <c r="D1195">
        <v>3</v>
      </c>
      <c r="E1195">
        <v>0</v>
      </c>
      <c r="F1195" s="5">
        <f>VLOOKUP($A1195,'Dim SKU'!$A:$R,18,FALSE)</f>
        <v>0</v>
      </c>
      <c r="G1195" s="5">
        <f>$C1195*$F1195</f>
        <v>0</v>
      </c>
      <c r="H1195" s="5">
        <f>$D1195*$F1195</f>
        <v>0</v>
      </c>
      <c r="I1195" s="5">
        <f>$E1195*$F1195</f>
        <v>0</v>
      </c>
      <c r="J1195" s="6">
        <f>VLOOKUP($A1195,'Dim SKU'!$A:$R,2,FALSE)</f>
        <v>0</v>
      </c>
      <c r="K1195" s="6">
        <f>VLOOKUP($A1195,'Dim SKU'!$A:$R,12,FALSE)</f>
        <v>0</v>
      </c>
      <c r="L1195" s="7">
        <f>VLOOKUP($A1195,'Dim SKU'!$A:$R,14,FALSE)</f>
        <v>0</v>
      </c>
      <c r="M1195" s="7">
        <f>YEAR($B1195)</f>
        <v>0</v>
      </c>
    </row>
    <row r="1196" spans="1:13">
      <c r="A1196" t="s">
        <v>99</v>
      </c>
      <c r="B1196" s="4">
        <v>44666</v>
      </c>
      <c r="C1196">
        <v>11</v>
      </c>
      <c r="D1196">
        <v>9</v>
      </c>
      <c r="E1196">
        <v>1</v>
      </c>
      <c r="F1196" s="5">
        <f>VLOOKUP($A1196,'Dim SKU'!$A:$R,18,FALSE)</f>
        <v>0</v>
      </c>
      <c r="G1196" s="5">
        <f>$C1196*$F1196</f>
        <v>0</v>
      </c>
      <c r="H1196" s="5">
        <f>$D1196*$F1196</f>
        <v>0</v>
      </c>
      <c r="I1196" s="5">
        <f>$E1196*$F1196</f>
        <v>0</v>
      </c>
      <c r="J1196" s="6">
        <f>VLOOKUP($A1196,'Dim SKU'!$A:$R,2,FALSE)</f>
        <v>0</v>
      </c>
      <c r="K1196" s="6">
        <f>VLOOKUP($A1196,'Dim SKU'!$A:$R,12,FALSE)</f>
        <v>0</v>
      </c>
      <c r="L1196" s="7">
        <f>VLOOKUP($A1196,'Dim SKU'!$A:$R,14,FALSE)</f>
        <v>0</v>
      </c>
      <c r="M1196" s="7">
        <f>YEAR($B1196)</f>
        <v>0</v>
      </c>
    </row>
    <row r="1197" spans="1:13">
      <c r="A1197" t="s">
        <v>100</v>
      </c>
      <c r="B1197" s="4">
        <v>44666</v>
      </c>
      <c r="C1197">
        <v>7</v>
      </c>
      <c r="D1197">
        <v>6</v>
      </c>
      <c r="E1197">
        <v>0</v>
      </c>
      <c r="F1197" s="5">
        <f>VLOOKUP($A1197,'Dim SKU'!$A:$R,18,FALSE)</f>
        <v>0</v>
      </c>
      <c r="G1197" s="5">
        <f>$C1197*$F1197</f>
        <v>0</v>
      </c>
      <c r="H1197" s="5">
        <f>$D1197*$F1197</f>
        <v>0</v>
      </c>
      <c r="I1197" s="5">
        <f>$E1197*$F1197</f>
        <v>0</v>
      </c>
      <c r="J1197" s="6">
        <f>VLOOKUP($A1197,'Dim SKU'!$A:$R,2,FALSE)</f>
        <v>0</v>
      </c>
      <c r="K1197" s="6">
        <f>VLOOKUP($A1197,'Dim SKU'!$A:$R,12,FALSE)</f>
        <v>0</v>
      </c>
      <c r="L1197" s="7">
        <f>VLOOKUP($A1197,'Dim SKU'!$A:$R,14,FALSE)</f>
        <v>0</v>
      </c>
      <c r="M1197" s="7">
        <f>YEAR($B1197)</f>
        <v>0</v>
      </c>
    </row>
    <row r="1198" spans="1:13">
      <c r="A1198" t="s">
        <v>101</v>
      </c>
      <c r="B1198" s="4">
        <v>44666</v>
      </c>
      <c r="C1198">
        <v>4</v>
      </c>
      <c r="D1198">
        <v>4</v>
      </c>
      <c r="E1198">
        <v>0</v>
      </c>
      <c r="F1198" s="5">
        <f>VLOOKUP($A1198,'Dim SKU'!$A:$R,18,FALSE)</f>
        <v>0</v>
      </c>
      <c r="G1198" s="5">
        <f>$C1198*$F1198</f>
        <v>0</v>
      </c>
      <c r="H1198" s="5">
        <f>$D1198*$F1198</f>
        <v>0</v>
      </c>
      <c r="I1198" s="5">
        <f>$E1198*$F1198</f>
        <v>0</v>
      </c>
      <c r="J1198" s="6">
        <f>VLOOKUP($A1198,'Dim SKU'!$A:$R,2,FALSE)</f>
        <v>0</v>
      </c>
      <c r="K1198" s="6">
        <f>VLOOKUP($A1198,'Dim SKU'!$A:$R,12,FALSE)</f>
        <v>0</v>
      </c>
      <c r="L1198" s="7">
        <f>VLOOKUP($A1198,'Dim SKU'!$A:$R,14,FALSE)</f>
        <v>0</v>
      </c>
      <c r="M1198" s="7">
        <f>YEAR($B1198)</f>
        <v>0</v>
      </c>
    </row>
    <row r="1199" spans="1:13">
      <c r="A1199" t="s">
        <v>102</v>
      </c>
      <c r="B1199" s="4">
        <v>44666</v>
      </c>
      <c r="C1199">
        <v>13</v>
      </c>
      <c r="D1199">
        <v>11</v>
      </c>
      <c r="E1199">
        <v>1</v>
      </c>
      <c r="F1199" s="5">
        <f>VLOOKUP($A1199,'Dim SKU'!$A:$R,18,FALSE)</f>
        <v>0</v>
      </c>
      <c r="G1199" s="5">
        <f>$C1199*$F1199</f>
        <v>0</v>
      </c>
      <c r="H1199" s="5">
        <f>$D1199*$F1199</f>
        <v>0</v>
      </c>
      <c r="I1199" s="5">
        <f>$E1199*$F1199</f>
        <v>0</v>
      </c>
      <c r="J1199" s="6">
        <f>VLOOKUP($A1199,'Dim SKU'!$A:$R,2,FALSE)</f>
        <v>0</v>
      </c>
      <c r="K1199" s="6">
        <f>VLOOKUP($A1199,'Dim SKU'!$A:$R,12,FALSE)</f>
        <v>0</v>
      </c>
      <c r="L1199" s="7">
        <f>VLOOKUP($A1199,'Dim SKU'!$A:$R,14,FALSE)</f>
        <v>0</v>
      </c>
      <c r="M1199" s="7">
        <f>YEAR($B1199)</f>
        <v>0</v>
      </c>
    </row>
    <row r="1200" spans="1:13">
      <c r="A1200" t="s">
        <v>103</v>
      </c>
      <c r="B1200" s="4">
        <v>44666</v>
      </c>
      <c r="C1200">
        <v>8</v>
      </c>
      <c r="D1200">
        <v>7</v>
      </c>
      <c r="E1200">
        <v>0</v>
      </c>
      <c r="F1200" s="5">
        <f>VLOOKUP($A1200,'Dim SKU'!$A:$R,18,FALSE)</f>
        <v>0</v>
      </c>
      <c r="G1200" s="5">
        <f>$C1200*$F1200</f>
        <v>0</v>
      </c>
      <c r="H1200" s="5">
        <f>$D1200*$F1200</f>
        <v>0</v>
      </c>
      <c r="I1200" s="5">
        <f>$E1200*$F1200</f>
        <v>0</v>
      </c>
      <c r="J1200" s="6">
        <f>VLOOKUP($A1200,'Dim SKU'!$A:$R,2,FALSE)</f>
        <v>0</v>
      </c>
      <c r="K1200" s="6">
        <f>VLOOKUP($A1200,'Dim SKU'!$A:$R,12,FALSE)</f>
        <v>0</v>
      </c>
      <c r="L1200" s="7">
        <f>VLOOKUP($A1200,'Dim SKU'!$A:$R,14,FALSE)</f>
        <v>0</v>
      </c>
      <c r="M1200" s="7">
        <f>YEAR($B1200)</f>
        <v>0</v>
      </c>
    </row>
    <row r="1201" spans="1:13">
      <c r="A1201" t="s">
        <v>104</v>
      </c>
      <c r="B1201" s="4">
        <v>44666</v>
      </c>
      <c r="C1201">
        <v>5</v>
      </c>
      <c r="D1201">
        <v>4</v>
      </c>
      <c r="E1201">
        <v>0</v>
      </c>
      <c r="F1201" s="5">
        <f>VLOOKUP($A1201,'Dim SKU'!$A:$R,18,FALSE)</f>
        <v>0</v>
      </c>
      <c r="G1201" s="5">
        <f>$C1201*$F1201</f>
        <v>0</v>
      </c>
      <c r="H1201" s="5">
        <f>$D1201*$F1201</f>
        <v>0</v>
      </c>
      <c r="I1201" s="5">
        <f>$E1201*$F1201</f>
        <v>0</v>
      </c>
      <c r="J1201" s="6">
        <f>VLOOKUP($A1201,'Dim SKU'!$A:$R,2,FALSE)</f>
        <v>0</v>
      </c>
      <c r="K1201" s="6">
        <f>VLOOKUP($A1201,'Dim SKU'!$A:$R,12,FALSE)</f>
        <v>0</v>
      </c>
      <c r="L1201" s="7">
        <f>VLOOKUP($A1201,'Dim SKU'!$A:$R,14,FALSE)</f>
        <v>0</v>
      </c>
      <c r="M1201" s="7">
        <f>YEAR($B1201)</f>
        <v>0</v>
      </c>
    </row>
    <row r="1202" spans="1:13">
      <c r="A1202" t="s">
        <v>105</v>
      </c>
      <c r="B1202" s="4">
        <v>44666</v>
      </c>
      <c r="C1202">
        <v>13</v>
      </c>
      <c r="D1202">
        <v>11</v>
      </c>
      <c r="E1202">
        <v>1</v>
      </c>
      <c r="F1202" s="5">
        <f>VLOOKUP($A1202,'Dim SKU'!$A:$R,18,FALSE)</f>
        <v>0</v>
      </c>
      <c r="G1202" s="5">
        <f>$C1202*$F1202</f>
        <v>0</v>
      </c>
      <c r="H1202" s="5">
        <f>$D1202*$F1202</f>
        <v>0</v>
      </c>
      <c r="I1202" s="5">
        <f>$E1202*$F1202</f>
        <v>0</v>
      </c>
      <c r="J1202" s="6">
        <f>VLOOKUP($A1202,'Dim SKU'!$A:$R,2,FALSE)</f>
        <v>0</v>
      </c>
      <c r="K1202" s="6">
        <f>VLOOKUP($A1202,'Dim SKU'!$A:$R,12,FALSE)</f>
        <v>0</v>
      </c>
      <c r="L1202" s="7">
        <f>VLOOKUP($A1202,'Dim SKU'!$A:$R,14,FALSE)</f>
        <v>0</v>
      </c>
      <c r="M1202" s="7">
        <f>YEAR($B1202)</f>
        <v>0</v>
      </c>
    </row>
    <row r="1203" spans="1:13">
      <c r="A1203" t="s">
        <v>106</v>
      </c>
      <c r="B1203" s="4">
        <v>44666</v>
      </c>
      <c r="C1203">
        <v>8</v>
      </c>
      <c r="D1203">
        <v>6</v>
      </c>
      <c r="E1203">
        <v>0</v>
      </c>
      <c r="F1203" s="5">
        <f>VLOOKUP($A1203,'Dim SKU'!$A:$R,18,FALSE)</f>
        <v>0</v>
      </c>
      <c r="G1203" s="5">
        <f>$C1203*$F1203</f>
        <v>0</v>
      </c>
      <c r="H1203" s="5">
        <f>$D1203*$F1203</f>
        <v>0</v>
      </c>
      <c r="I1203" s="5">
        <f>$E1203*$F1203</f>
        <v>0</v>
      </c>
      <c r="J1203" s="6">
        <f>VLOOKUP($A1203,'Dim SKU'!$A:$R,2,FALSE)</f>
        <v>0</v>
      </c>
      <c r="K1203" s="6">
        <f>VLOOKUP($A1203,'Dim SKU'!$A:$R,12,FALSE)</f>
        <v>0</v>
      </c>
      <c r="L1203" s="7">
        <f>VLOOKUP($A1203,'Dim SKU'!$A:$R,14,FALSE)</f>
        <v>0</v>
      </c>
      <c r="M1203" s="7">
        <f>YEAR($B1203)</f>
        <v>0</v>
      </c>
    </row>
    <row r="1204" spans="1:13">
      <c r="A1204" t="s">
        <v>107</v>
      </c>
      <c r="B1204" s="4">
        <v>44666</v>
      </c>
      <c r="C1204">
        <v>5</v>
      </c>
      <c r="D1204">
        <v>4</v>
      </c>
      <c r="E1204">
        <v>0</v>
      </c>
      <c r="F1204" s="5">
        <f>VLOOKUP($A1204,'Dim SKU'!$A:$R,18,FALSE)</f>
        <v>0</v>
      </c>
      <c r="G1204" s="5">
        <f>$C1204*$F1204</f>
        <v>0</v>
      </c>
      <c r="H1204" s="5">
        <f>$D1204*$F1204</f>
        <v>0</v>
      </c>
      <c r="I1204" s="5">
        <f>$E1204*$F1204</f>
        <v>0</v>
      </c>
      <c r="J1204" s="6">
        <f>VLOOKUP($A1204,'Dim SKU'!$A:$R,2,FALSE)</f>
        <v>0</v>
      </c>
      <c r="K1204" s="6">
        <f>VLOOKUP($A1204,'Dim SKU'!$A:$R,12,FALSE)</f>
        <v>0</v>
      </c>
      <c r="L1204" s="7">
        <f>VLOOKUP($A1204,'Dim SKU'!$A:$R,14,FALSE)</f>
        <v>0</v>
      </c>
      <c r="M1204" s="7">
        <f>YEAR($B1204)</f>
        <v>0</v>
      </c>
    </row>
    <row r="1205" spans="1:13">
      <c r="A1205" t="s">
        <v>108</v>
      </c>
      <c r="B1205" s="4">
        <v>44666</v>
      </c>
      <c r="C1205">
        <v>11</v>
      </c>
      <c r="D1205">
        <v>9</v>
      </c>
      <c r="E1205">
        <v>0</v>
      </c>
      <c r="F1205" s="5">
        <f>VLOOKUP($A1205,'Dim SKU'!$A:$R,18,FALSE)</f>
        <v>0</v>
      </c>
      <c r="G1205" s="5">
        <f>$C1205*$F1205</f>
        <v>0</v>
      </c>
      <c r="H1205" s="5">
        <f>$D1205*$F1205</f>
        <v>0</v>
      </c>
      <c r="I1205" s="5">
        <f>$E1205*$F1205</f>
        <v>0</v>
      </c>
      <c r="J1205" s="6">
        <f>VLOOKUP($A1205,'Dim SKU'!$A:$R,2,FALSE)</f>
        <v>0</v>
      </c>
      <c r="K1205" s="6">
        <f>VLOOKUP($A1205,'Dim SKU'!$A:$R,12,FALSE)</f>
        <v>0</v>
      </c>
      <c r="L1205" s="7">
        <f>VLOOKUP($A1205,'Dim SKU'!$A:$R,14,FALSE)</f>
        <v>0</v>
      </c>
      <c r="M1205" s="7">
        <f>YEAR($B1205)</f>
        <v>0</v>
      </c>
    </row>
    <row r="1206" spans="1:13">
      <c r="A1206" t="s">
        <v>109</v>
      </c>
      <c r="B1206" s="4">
        <v>44666</v>
      </c>
      <c r="C1206">
        <v>6</v>
      </c>
      <c r="D1206">
        <v>6</v>
      </c>
      <c r="E1206">
        <v>0</v>
      </c>
      <c r="F1206" s="5">
        <f>VLOOKUP($A1206,'Dim SKU'!$A:$R,18,FALSE)</f>
        <v>0</v>
      </c>
      <c r="G1206" s="5">
        <f>$C1206*$F1206</f>
        <v>0</v>
      </c>
      <c r="H1206" s="5">
        <f>$D1206*$F1206</f>
        <v>0</v>
      </c>
      <c r="I1206" s="5">
        <f>$E1206*$F1206</f>
        <v>0</v>
      </c>
      <c r="J1206" s="6">
        <f>VLOOKUP($A1206,'Dim SKU'!$A:$R,2,FALSE)</f>
        <v>0</v>
      </c>
      <c r="K1206" s="6">
        <f>VLOOKUP($A1206,'Dim SKU'!$A:$R,12,FALSE)</f>
        <v>0</v>
      </c>
      <c r="L1206" s="7">
        <f>VLOOKUP($A1206,'Dim SKU'!$A:$R,14,FALSE)</f>
        <v>0</v>
      </c>
      <c r="M1206" s="7">
        <f>YEAR($B1206)</f>
        <v>0</v>
      </c>
    </row>
    <row r="1207" spans="1:13">
      <c r="A1207" t="s">
        <v>110</v>
      </c>
      <c r="B1207" s="4">
        <v>44666</v>
      </c>
      <c r="C1207">
        <v>4</v>
      </c>
      <c r="D1207">
        <v>4</v>
      </c>
      <c r="E1207">
        <v>0</v>
      </c>
      <c r="F1207" s="5">
        <f>VLOOKUP($A1207,'Dim SKU'!$A:$R,18,FALSE)</f>
        <v>0</v>
      </c>
      <c r="G1207" s="5">
        <f>$C1207*$F1207</f>
        <v>0</v>
      </c>
      <c r="H1207" s="5">
        <f>$D1207*$F1207</f>
        <v>0</v>
      </c>
      <c r="I1207" s="5">
        <f>$E1207*$F1207</f>
        <v>0</v>
      </c>
      <c r="J1207" s="6">
        <f>VLOOKUP($A1207,'Dim SKU'!$A:$R,2,FALSE)</f>
        <v>0</v>
      </c>
      <c r="K1207" s="6">
        <f>VLOOKUP($A1207,'Dim SKU'!$A:$R,12,FALSE)</f>
        <v>0</v>
      </c>
      <c r="L1207" s="7">
        <f>VLOOKUP($A1207,'Dim SKU'!$A:$R,14,FALSE)</f>
        <v>0</v>
      </c>
      <c r="M1207" s="7">
        <f>YEAR($B1207)</f>
        <v>0</v>
      </c>
    </row>
    <row r="1208" spans="1:13">
      <c r="A1208" t="s">
        <v>111</v>
      </c>
      <c r="B1208" s="4">
        <v>44666</v>
      </c>
      <c r="C1208">
        <v>8</v>
      </c>
      <c r="D1208">
        <v>7</v>
      </c>
      <c r="E1208">
        <v>0</v>
      </c>
      <c r="F1208" s="5">
        <f>VLOOKUP($A1208,'Dim SKU'!$A:$R,18,FALSE)</f>
        <v>0</v>
      </c>
      <c r="G1208" s="5">
        <f>$C1208*$F1208</f>
        <v>0</v>
      </c>
      <c r="H1208" s="5">
        <f>$D1208*$F1208</f>
        <v>0</v>
      </c>
      <c r="I1208" s="5">
        <f>$E1208*$F1208</f>
        <v>0</v>
      </c>
      <c r="J1208" s="6">
        <f>VLOOKUP($A1208,'Dim SKU'!$A:$R,2,FALSE)</f>
        <v>0</v>
      </c>
      <c r="K1208" s="6">
        <f>VLOOKUP($A1208,'Dim SKU'!$A:$R,12,FALSE)</f>
        <v>0</v>
      </c>
      <c r="L1208" s="7">
        <f>VLOOKUP($A1208,'Dim SKU'!$A:$R,14,FALSE)</f>
        <v>0</v>
      </c>
      <c r="M1208" s="7">
        <f>YEAR($B1208)</f>
        <v>0</v>
      </c>
    </row>
    <row r="1209" spans="1:13">
      <c r="A1209" t="s">
        <v>112</v>
      </c>
      <c r="B1209" s="4">
        <v>44666</v>
      </c>
      <c r="C1209">
        <v>5</v>
      </c>
      <c r="D1209">
        <v>4</v>
      </c>
      <c r="E1209">
        <v>0</v>
      </c>
      <c r="F1209" s="5">
        <f>VLOOKUP($A1209,'Dim SKU'!$A:$R,18,FALSE)</f>
        <v>0</v>
      </c>
      <c r="G1209" s="5">
        <f>$C1209*$F1209</f>
        <v>0</v>
      </c>
      <c r="H1209" s="5">
        <f>$D1209*$F1209</f>
        <v>0</v>
      </c>
      <c r="I1209" s="5">
        <f>$E1209*$F1209</f>
        <v>0</v>
      </c>
      <c r="J1209" s="6">
        <f>VLOOKUP($A1209,'Dim SKU'!$A:$R,2,FALSE)</f>
        <v>0</v>
      </c>
      <c r="K1209" s="6">
        <f>VLOOKUP($A1209,'Dim SKU'!$A:$R,12,FALSE)</f>
        <v>0</v>
      </c>
      <c r="L1209" s="7">
        <f>VLOOKUP($A1209,'Dim SKU'!$A:$R,14,FALSE)</f>
        <v>0</v>
      </c>
      <c r="M1209" s="7">
        <f>YEAR($B1209)</f>
        <v>0</v>
      </c>
    </row>
    <row r="1210" spans="1:13">
      <c r="A1210" t="s">
        <v>113</v>
      </c>
      <c r="B1210" s="4">
        <v>44666</v>
      </c>
      <c r="C1210">
        <v>3</v>
      </c>
      <c r="D1210">
        <v>3</v>
      </c>
      <c r="E1210">
        <v>0</v>
      </c>
      <c r="F1210" s="5">
        <f>VLOOKUP($A1210,'Dim SKU'!$A:$R,18,FALSE)</f>
        <v>0</v>
      </c>
      <c r="G1210" s="5">
        <f>$C1210*$F1210</f>
        <v>0</v>
      </c>
      <c r="H1210" s="5">
        <f>$D1210*$F1210</f>
        <v>0</v>
      </c>
      <c r="I1210" s="5">
        <f>$E1210*$F1210</f>
        <v>0</v>
      </c>
      <c r="J1210" s="6">
        <f>VLOOKUP($A1210,'Dim SKU'!$A:$R,2,FALSE)</f>
        <v>0</v>
      </c>
      <c r="K1210" s="6">
        <f>VLOOKUP($A1210,'Dim SKU'!$A:$R,12,FALSE)</f>
        <v>0</v>
      </c>
      <c r="L1210" s="7">
        <f>VLOOKUP($A1210,'Dim SKU'!$A:$R,14,FALSE)</f>
        <v>0</v>
      </c>
      <c r="M1210" s="7">
        <f>YEAR($B1210)</f>
        <v>0</v>
      </c>
    </row>
    <row r="1211" spans="1:13">
      <c r="A1211" t="s">
        <v>114</v>
      </c>
      <c r="B1211" s="4">
        <v>44666</v>
      </c>
      <c r="C1211">
        <v>5</v>
      </c>
      <c r="D1211">
        <v>4</v>
      </c>
      <c r="E1211">
        <v>0</v>
      </c>
      <c r="F1211" s="5">
        <f>VLOOKUP($A1211,'Dim SKU'!$A:$R,18,FALSE)</f>
        <v>0</v>
      </c>
      <c r="G1211" s="5">
        <f>$C1211*$F1211</f>
        <v>0</v>
      </c>
      <c r="H1211" s="5">
        <f>$D1211*$F1211</f>
        <v>0</v>
      </c>
      <c r="I1211" s="5">
        <f>$E1211*$F1211</f>
        <v>0</v>
      </c>
      <c r="J1211" s="6">
        <f>VLOOKUP($A1211,'Dim SKU'!$A:$R,2,FALSE)</f>
        <v>0</v>
      </c>
      <c r="K1211" s="6">
        <f>VLOOKUP($A1211,'Dim SKU'!$A:$R,12,FALSE)</f>
        <v>0</v>
      </c>
      <c r="L1211" s="7">
        <f>VLOOKUP($A1211,'Dim SKU'!$A:$R,14,FALSE)</f>
        <v>0</v>
      </c>
      <c r="M1211" s="7">
        <f>YEAR($B1211)</f>
        <v>0</v>
      </c>
    </row>
    <row r="1212" spans="1:13">
      <c r="A1212" t="s">
        <v>115</v>
      </c>
      <c r="B1212" s="4">
        <v>44666</v>
      </c>
      <c r="C1212">
        <v>3</v>
      </c>
      <c r="D1212">
        <v>2</v>
      </c>
      <c r="E1212">
        <v>0</v>
      </c>
      <c r="F1212" s="5">
        <f>VLOOKUP($A1212,'Dim SKU'!$A:$R,18,FALSE)</f>
        <v>0</v>
      </c>
      <c r="G1212" s="5">
        <f>$C1212*$F1212</f>
        <v>0</v>
      </c>
      <c r="H1212" s="5">
        <f>$D1212*$F1212</f>
        <v>0</v>
      </c>
      <c r="I1212" s="5">
        <f>$E1212*$F1212</f>
        <v>0</v>
      </c>
      <c r="J1212" s="6">
        <f>VLOOKUP($A1212,'Dim SKU'!$A:$R,2,FALSE)</f>
        <v>0</v>
      </c>
      <c r="K1212" s="6">
        <f>VLOOKUP($A1212,'Dim SKU'!$A:$R,12,FALSE)</f>
        <v>0</v>
      </c>
      <c r="L1212" s="7">
        <f>VLOOKUP($A1212,'Dim SKU'!$A:$R,14,FALSE)</f>
        <v>0</v>
      </c>
      <c r="M1212" s="7">
        <f>YEAR($B1212)</f>
        <v>0</v>
      </c>
    </row>
    <row r="1213" spans="1:13">
      <c r="A1213" t="s">
        <v>116</v>
      </c>
      <c r="B1213" s="4">
        <v>44666</v>
      </c>
      <c r="C1213">
        <v>2</v>
      </c>
      <c r="D1213">
        <v>2</v>
      </c>
      <c r="E1213">
        <v>0</v>
      </c>
      <c r="F1213" s="5">
        <f>VLOOKUP($A1213,'Dim SKU'!$A:$R,18,FALSE)</f>
        <v>0</v>
      </c>
      <c r="G1213" s="5">
        <f>$C1213*$F1213</f>
        <v>0</v>
      </c>
      <c r="H1213" s="5">
        <f>$D1213*$F1213</f>
        <v>0</v>
      </c>
      <c r="I1213" s="5">
        <f>$E1213*$F1213</f>
        <v>0</v>
      </c>
      <c r="J1213" s="6">
        <f>VLOOKUP($A1213,'Dim SKU'!$A:$R,2,FALSE)</f>
        <v>0</v>
      </c>
      <c r="K1213" s="6">
        <f>VLOOKUP($A1213,'Dim SKU'!$A:$R,12,FALSE)</f>
        <v>0</v>
      </c>
      <c r="L1213" s="7">
        <f>VLOOKUP($A1213,'Dim SKU'!$A:$R,14,FALSE)</f>
        <v>0</v>
      </c>
      <c r="M1213" s="7">
        <f>YEAR($B1213)</f>
        <v>0</v>
      </c>
    </row>
    <row r="1214" spans="1:13">
      <c r="A1214" t="s">
        <v>117</v>
      </c>
      <c r="B1214" s="4">
        <v>44666</v>
      </c>
      <c r="C1214">
        <v>6</v>
      </c>
      <c r="D1214">
        <v>5</v>
      </c>
      <c r="E1214">
        <v>0</v>
      </c>
      <c r="F1214" s="5">
        <f>VLOOKUP($A1214,'Dim SKU'!$A:$R,18,FALSE)</f>
        <v>0</v>
      </c>
      <c r="G1214" s="5">
        <f>$C1214*$F1214</f>
        <v>0</v>
      </c>
      <c r="H1214" s="5">
        <f>$D1214*$F1214</f>
        <v>0</v>
      </c>
      <c r="I1214" s="5">
        <f>$E1214*$F1214</f>
        <v>0</v>
      </c>
      <c r="J1214" s="6">
        <f>VLOOKUP($A1214,'Dim SKU'!$A:$R,2,FALSE)</f>
        <v>0</v>
      </c>
      <c r="K1214" s="6">
        <f>VLOOKUP($A1214,'Dim SKU'!$A:$R,12,FALSE)</f>
        <v>0</v>
      </c>
      <c r="L1214" s="7">
        <f>VLOOKUP($A1214,'Dim SKU'!$A:$R,14,FALSE)</f>
        <v>0</v>
      </c>
      <c r="M1214" s="7">
        <f>YEAR($B1214)</f>
        <v>0</v>
      </c>
    </row>
    <row r="1215" spans="1:13">
      <c r="A1215" t="s">
        <v>118</v>
      </c>
      <c r="B1215" s="4">
        <v>44666</v>
      </c>
      <c r="C1215">
        <v>4</v>
      </c>
      <c r="D1215">
        <v>3</v>
      </c>
      <c r="E1215">
        <v>0</v>
      </c>
      <c r="F1215" s="5">
        <f>VLOOKUP($A1215,'Dim SKU'!$A:$R,18,FALSE)</f>
        <v>0</v>
      </c>
      <c r="G1215" s="5">
        <f>$C1215*$F1215</f>
        <v>0</v>
      </c>
      <c r="H1215" s="5">
        <f>$D1215*$F1215</f>
        <v>0</v>
      </c>
      <c r="I1215" s="5">
        <f>$E1215*$F1215</f>
        <v>0</v>
      </c>
      <c r="J1215" s="6">
        <f>VLOOKUP($A1215,'Dim SKU'!$A:$R,2,FALSE)</f>
        <v>0</v>
      </c>
      <c r="K1215" s="6">
        <f>VLOOKUP($A1215,'Dim SKU'!$A:$R,12,FALSE)</f>
        <v>0</v>
      </c>
      <c r="L1215" s="7">
        <f>VLOOKUP($A1215,'Dim SKU'!$A:$R,14,FALSE)</f>
        <v>0</v>
      </c>
      <c r="M1215" s="7">
        <f>YEAR($B1215)</f>
        <v>0</v>
      </c>
    </row>
    <row r="1216" spans="1:13">
      <c r="A1216" t="s">
        <v>119</v>
      </c>
      <c r="B1216" s="4">
        <v>44666</v>
      </c>
      <c r="C1216">
        <v>2</v>
      </c>
      <c r="D1216">
        <v>2</v>
      </c>
      <c r="E1216">
        <v>0</v>
      </c>
      <c r="F1216" s="5">
        <f>VLOOKUP($A1216,'Dim SKU'!$A:$R,18,FALSE)</f>
        <v>0</v>
      </c>
      <c r="G1216" s="5">
        <f>$C1216*$F1216</f>
        <v>0</v>
      </c>
      <c r="H1216" s="5">
        <f>$D1216*$F1216</f>
        <v>0</v>
      </c>
      <c r="I1216" s="5">
        <f>$E1216*$F1216</f>
        <v>0</v>
      </c>
      <c r="J1216" s="6">
        <f>VLOOKUP($A1216,'Dim SKU'!$A:$R,2,FALSE)</f>
        <v>0</v>
      </c>
      <c r="K1216" s="6">
        <f>VLOOKUP($A1216,'Dim SKU'!$A:$R,12,FALSE)</f>
        <v>0</v>
      </c>
      <c r="L1216" s="7">
        <f>VLOOKUP($A1216,'Dim SKU'!$A:$R,14,FALSE)</f>
        <v>0</v>
      </c>
      <c r="M1216" s="7">
        <f>YEAR($B1216)</f>
        <v>0</v>
      </c>
    </row>
    <row r="1217" spans="1:13">
      <c r="A1217" t="s">
        <v>120</v>
      </c>
      <c r="B1217" s="4">
        <v>44666</v>
      </c>
      <c r="C1217">
        <v>9</v>
      </c>
      <c r="D1217">
        <v>8</v>
      </c>
      <c r="E1217">
        <v>0</v>
      </c>
      <c r="F1217" s="5">
        <f>VLOOKUP($A1217,'Dim SKU'!$A:$R,18,FALSE)</f>
        <v>0</v>
      </c>
      <c r="G1217" s="5">
        <f>$C1217*$F1217</f>
        <v>0</v>
      </c>
      <c r="H1217" s="5">
        <f>$D1217*$F1217</f>
        <v>0</v>
      </c>
      <c r="I1217" s="5">
        <f>$E1217*$F1217</f>
        <v>0</v>
      </c>
      <c r="J1217" s="6">
        <f>VLOOKUP($A1217,'Dim SKU'!$A:$R,2,FALSE)</f>
        <v>0</v>
      </c>
      <c r="K1217" s="6">
        <f>VLOOKUP($A1217,'Dim SKU'!$A:$R,12,FALSE)</f>
        <v>0</v>
      </c>
      <c r="L1217" s="7">
        <f>VLOOKUP($A1217,'Dim SKU'!$A:$R,14,FALSE)</f>
        <v>0</v>
      </c>
      <c r="M1217" s="7">
        <f>YEAR($B1217)</f>
        <v>0</v>
      </c>
    </row>
    <row r="1218" spans="1:13">
      <c r="A1218" t="s">
        <v>121</v>
      </c>
      <c r="B1218" s="4">
        <v>44666</v>
      </c>
      <c r="C1218">
        <v>6</v>
      </c>
      <c r="D1218">
        <v>5</v>
      </c>
      <c r="E1218">
        <v>0</v>
      </c>
      <c r="F1218" s="5">
        <f>VLOOKUP($A1218,'Dim SKU'!$A:$R,18,FALSE)</f>
        <v>0</v>
      </c>
      <c r="G1218" s="5">
        <f>$C1218*$F1218</f>
        <v>0</v>
      </c>
      <c r="H1218" s="5">
        <f>$D1218*$F1218</f>
        <v>0</v>
      </c>
      <c r="I1218" s="5">
        <f>$E1218*$F1218</f>
        <v>0</v>
      </c>
      <c r="J1218" s="6">
        <f>VLOOKUP($A1218,'Dim SKU'!$A:$R,2,FALSE)</f>
        <v>0</v>
      </c>
      <c r="K1218" s="6">
        <f>VLOOKUP($A1218,'Dim SKU'!$A:$R,12,FALSE)</f>
        <v>0</v>
      </c>
      <c r="L1218" s="7">
        <f>VLOOKUP($A1218,'Dim SKU'!$A:$R,14,FALSE)</f>
        <v>0</v>
      </c>
      <c r="M1218" s="7">
        <f>YEAR($B1218)</f>
        <v>0</v>
      </c>
    </row>
    <row r="1219" spans="1:13">
      <c r="A1219" t="s">
        <v>122</v>
      </c>
      <c r="B1219" s="4">
        <v>44666</v>
      </c>
      <c r="C1219">
        <v>4</v>
      </c>
      <c r="D1219">
        <v>3</v>
      </c>
      <c r="E1219">
        <v>0</v>
      </c>
      <c r="F1219" s="5">
        <f>VLOOKUP($A1219,'Dim SKU'!$A:$R,18,FALSE)</f>
        <v>0</v>
      </c>
      <c r="G1219" s="5">
        <f>$C1219*$F1219</f>
        <v>0</v>
      </c>
      <c r="H1219" s="5">
        <f>$D1219*$F1219</f>
        <v>0</v>
      </c>
      <c r="I1219" s="5">
        <f>$E1219*$F1219</f>
        <v>0</v>
      </c>
      <c r="J1219" s="6">
        <f>VLOOKUP($A1219,'Dim SKU'!$A:$R,2,FALSE)</f>
        <v>0</v>
      </c>
      <c r="K1219" s="6">
        <f>VLOOKUP($A1219,'Dim SKU'!$A:$R,12,FALSE)</f>
        <v>0</v>
      </c>
      <c r="L1219" s="7">
        <f>VLOOKUP($A1219,'Dim SKU'!$A:$R,14,FALSE)</f>
        <v>0</v>
      </c>
      <c r="M1219" s="7">
        <f>YEAR($B1219)</f>
        <v>0</v>
      </c>
    </row>
    <row r="1220" spans="1:13">
      <c r="A1220" t="s">
        <v>123</v>
      </c>
      <c r="B1220" s="4">
        <v>44666</v>
      </c>
      <c r="C1220">
        <v>13</v>
      </c>
      <c r="D1220">
        <v>11</v>
      </c>
      <c r="E1220">
        <v>1</v>
      </c>
      <c r="F1220" s="5">
        <f>VLOOKUP($A1220,'Dim SKU'!$A:$R,18,FALSE)</f>
        <v>0</v>
      </c>
      <c r="G1220" s="5">
        <f>$C1220*$F1220</f>
        <v>0</v>
      </c>
      <c r="H1220" s="5">
        <f>$D1220*$F1220</f>
        <v>0</v>
      </c>
      <c r="I1220" s="5">
        <f>$E1220*$F1220</f>
        <v>0</v>
      </c>
      <c r="J1220" s="6">
        <f>VLOOKUP($A1220,'Dim SKU'!$A:$R,2,FALSE)</f>
        <v>0</v>
      </c>
      <c r="K1220" s="6">
        <f>VLOOKUP($A1220,'Dim SKU'!$A:$R,12,FALSE)</f>
        <v>0</v>
      </c>
      <c r="L1220" s="7">
        <f>VLOOKUP($A1220,'Dim SKU'!$A:$R,14,FALSE)</f>
        <v>0</v>
      </c>
      <c r="M1220" s="7">
        <f>YEAR($B1220)</f>
        <v>0</v>
      </c>
    </row>
    <row r="1221" spans="1:13">
      <c r="A1221" t="s">
        <v>124</v>
      </c>
      <c r="B1221" s="4">
        <v>44666</v>
      </c>
      <c r="C1221">
        <v>8</v>
      </c>
      <c r="D1221">
        <v>7</v>
      </c>
      <c r="E1221">
        <v>0</v>
      </c>
      <c r="F1221" s="5">
        <f>VLOOKUP($A1221,'Dim SKU'!$A:$R,18,FALSE)</f>
        <v>0</v>
      </c>
      <c r="G1221" s="5">
        <f>$C1221*$F1221</f>
        <v>0</v>
      </c>
      <c r="H1221" s="5">
        <f>$D1221*$F1221</f>
        <v>0</v>
      </c>
      <c r="I1221" s="5">
        <f>$E1221*$F1221</f>
        <v>0</v>
      </c>
      <c r="J1221" s="6">
        <f>VLOOKUP($A1221,'Dim SKU'!$A:$R,2,FALSE)</f>
        <v>0</v>
      </c>
      <c r="K1221" s="6">
        <f>VLOOKUP($A1221,'Dim SKU'!$A:$R,12,FALSE)</f>
        <v>0</v>
      </c>
      <c r="L1221" s="7">
        <f>VLOOKUP($A1221,'Dim SKU'!$A:$R,14,FALSE)</f>
        <v>0</v>
      </c>
      <c r="M1221" s="7">
        <f>YEAR($B1221)</f>
        <v>0</v>
      </c>
    </row>
    <row r="1222" spans="1:13">
      <c r="A1222" t="s">
        <v>125</v>
      </c>
      <c r="B1222" s="4">
        <v>44666</v>
      </c>
      <c r="C1222">
        <v>5</v>
      </c>
      <c r="D1222">
        <v>5</v>
      </c>
      <c r="E1222">
        <v>0</v>
      </c>
      <c r="F1222" s="5">
        <f>VLOOKUP($A1222,'Dim SKU'!$A:$R,18,FALSE)</f>
        <v>0</v>
      </c>
      <c r="G1222" s="5">
        <f>$C1222*$F1222</f>
        <v>0</v>
      </c>
      <c r="H1222" s="5">
        <f>$D1222*$F1222</f>
        <v>0</v>
      </c>
      <c r="I1222" s="5">
        <f>$E1222*$F1222</f>
        <v>0</v>
      </c>
      <c r="J1222" s="6">
        <f>VLOOKUP($A1222,'Dim SKU'!$A:$R,2,FALSE)</f>
        <v>0</v>
      </c>
      <c r="K1222" s="6">
        <f>VLOOKUP($A1222,'Dim SKU'!$A:$R,12,FALSE)</f>
        <v>0</v>
      </c>
      <c r="L1222" s="7">
        <f>VLOOKUP($A1222,'Dim SKU'!$A:$R,14,FALSE)</f>
        <v>0</v>
      </c>
      <c r="M1222" s="7">
        <f>YEAR($B1222)</f>
        <v>0</v>
      </c>
    </row>
    <row r="1223" spans="1:13">
      <c r="A1223" t="s">
        <v>126</v>
      </c>
      <c r="B1223" s="4">
        <v>44666</v>
      </c>
      <c r="C1223">
        <v>15</v>
      </c>
      <c r="D1223">
        <v>13</v>
      </c>
      <c r="E1223">
        <v>1</v>
      </c>
      <c r="F1223" s="5">
        <f>VLOOKUP($A1223,'Dim SKU'!$A:$R,18,FALSE)</f>
        <v>0</v>
      </c>
      <c r="G1223" s="5">
        <f>$C1223*$F1223</f>
        <v>0</v>
      </c>
      <c r="H1223" s="5">
        <f>$D1223*$F1223</f>
        <v>0</v>
      </c>
      <c r="I1223" s="5">
        <f>$E1223*$F1223</f>
        <v>0</v>
      </c>
      <c r="J1223" s="6">
        <f>VLOOKUP($A1223,'Dim SKU'!$A:$R,2,FALSE)</f>
        <v>0</v>
      </c>
      <c r="K1223" s="6">
        <f>VLOOKUP($A1223,'Dim SKU'!$A:$R,12,FALSE)</f>
        <v>0</v>
      </c>
      <c r="L1223" s="7">
        <f>VLOOKUP($A1223,'Dim SKU'!$A:$R,14,FALSE)</f>
        <v>0</v>
      </c>
      <c r="M1223" s="7">
        <f>YEAR($B1223)</f>
        <v>0</v>
      </c>
    </row>
    <row r="1224" spans="1:13">
      <c r="A1224" t="s">
        <v>127</v>
      </c>
      <c r="B1224" s="4">
        <v>44666</v>
      </c>
      <c r="C1224">
        <v>9</v>
      </c>
      <c r="D1224">
        <v>8</v>
      </c>
      <c r="E1224">
        <v>0</v>
      </c>
      <c r="F1224" s="5">
        <f>VLOOKUP($A1224,'Dim SKU'!$A:$R,18,FALSE)</f>
        <v>0</v>
      </c>
      <c r="G1224" s="5">
        <f>$C1224*$F1224</f>
        <v>0</v>
      </c>
      <c r="H1224" s="5">
        <f>$D1224*$F1224</f>
        <v>0</v>
      </c>
      <c r="I1224" s="5">
        <f>$E1224*$F1224</f>
        <v>0</v>
      </c>
      <c r="J1224" s="6">
        <f>VLOOKUP($A1224,'Dim SKU'!$A:$R,2,FALSE)</f>
        <v>0</v>
      </c>
      <c r="K1224" s="6">
        <f>VLOOKUP($A1224,'Dim SKU'!$A:$R,12,FALSE)</f>
        <v>0</v>
      </c>
      <c r="L1224" s="7">
        <f>VLOOKUP($A1224,'Dim SKU'!$A:$R,14,FALSE)</f>
        <v>0</v>
      </c>
      <c r="M1224" s="7">
        <f>YEAR($B1224)</f>
        <v>0</v>
      </c>
    </row>
    <row r="1225" spans="1:13">
      <c r="A1225" t="s">
        <v>128</v>
      </c>
      <c r="B1225" s="4">
        <v>44666</v>
      </c>
      <c r="C1225">
        <v>6</v>
      </c>
      <c r="D1225">
        <v>5</v>
      </c>
      <c r="E1225">
        <v>0</v>
      </c>
      <c r="F1225" s="5">
        <f>VLOOKUP($A1225,'Dim SKU'!$A:$R,18,FALSE)</f>
        <v>0</v>
      </c>
      <c r="G1225" s="5">
        <f>$C1225*$F1225</f>
        <v>0</v>
      </c>
      <c r="H1225" s="5">
        <f>$D1225*$F1225</f>
        <v>0</v>
      </c>
      <c r="I1225" s="5">
        <f>$E1225*$F1225</f>
        <v>0</v>
      </c>
      <c r="J1225" s="6">
        <f>VLOOKUP($A1225,'Dim SKU'!$A:$R,2,FALSE)</f>
        <v>0</v>
      </c>
      <c r="K1225" s="6">
        <f>VLOOKUP($A1225,'Dim SKU'!$A:$R,12,FALSE)</f>
        <v>0</v>
      </c>
      <c r="L1225" s="7">
        <f>VLOOKUP($A1225,'Dim SKU'!$A:$R,14,FALSE)</f>
        <v>0</v>
      </c>
      <c r="M1225" s="7">
        <f>YEAR($B1225)</f>
        <v>0</v>
      </c>
    </row>
    <row r="1226" spans="1:13">
      <c r="A1226" t="s">
        <v>129</v>
      </c>
      <c r="B1226" s="4">
        <v>44666</v>
      </c>
      <c r="C1226">
        <v>15</v>
      </c>
      <c r="D1226">
        <v>13</v>
      </c>
      <c r="E1226">
        <v>1</v>
      </c>
      <c r="F1226" s="5">
        <f>VLOOKUP($A1226,'Dim SKU'!$A:$R,18,FALSE)</f>
        <v>0</v>
      </c>
      <c r="G1226" s="5">
        <f>$C1226*$F1226</f>
        <v>0</v>
      </c>
      <c r="H1226" s="5">
        <f>$D1226*$F1226</f>
        <v>0</v>
      </c>
      <c r="I1226" s="5">
        <f>$E1226*$F1226</f>
        <v>0</v>
      </c>
      <c r="J1226" s="6">
        <f>VLOOKUP($A1226,'Dim SKU'!$A:$R,2,FALSE)</f>
        <v>0</v>
      </c>
      <c r="K1226" s="6">
        <f>VLOOKUP($A1226,'Dim SKU'!$A:$R,12,FALSE)</f>
        <v>0</v>
      </c>
      <c r="L1226" s="7">
        <f>VLOOKUP($A1226,'Dim SKU'!$A:$R,14,FALSE)</f>
        <v>0</v>
      </c>
      <c r="M1226" s="7">
        <f>YEAR($B1226)</f>
        <v>0</v>
      </c>
    </row>
    <row r="1227" spans="1:13">
      <c r="A1227" t="s">
        <v>130</v>
      </c>
      <c r="B1227" s="4">
        <v>44666</v>
      </c>
      <c r="C1227">
        <v>9</v>
      </c>
      <c r="D1227">
        <v>8</v>
      </c>
      <c r="E1227">
        <v>0</v>
      </c>
      <c r="F1227" s="5">
        <f>VLOOKUP($A1227,'Dim SKU'!$A:$R,18,FALSE)</f>
        <v>0</v>
      </c>
      <c r="G1227" s="5">
        <f>$C1227*$F1227</f>
        <v>0</v>
      </c>
      <c r="H1227" s="5">
        <f>$D1227*$F1227</f>
        <v>0</v>
      </c>
      <c r="I1227" s="5">
        <f>$E1227*$F1227</f>
        <v>0</v>
      </c>
      <c r="J1227" s="6">
        <f>VLOOKUP($A1227,'Dim SKU'!$A:$R,2,FALSE)</f>
        <v>0</v>
      </c>
      <c r="K1227" s="6">
        <f>VLOOKUP($A1227,'Dim SKU'!$A:$R,12,FALSE)</f>
        <v>0</v>
      </c>
      <c r="L1227" s="7">
        <f>VLOOKUP($A1227,'Dim SKU'!$A:$R,14,FALSE)</f>
        <v>0</v>
      </c>
      <c r="M1227" s="7">
        <f>YEAR($B1227)</f>
        <v>0</v>
      </c>
    </row>
    <row r="1228" spans="1:13">
      <c r="A1228" t="s">
        <v>131</v>
      </c>
      <c r="B1228" s="4">
        <v>44666</v>
      </c>
      <c r="C1228">
        <v>6</v>
      </c>
      <c r="D1228">
        <v>5</v>
      </c>
      <c r="E1228">
        <v>0</v>
      </c>
      <c r="F1228" s="5">
        <f>VLOOKUP($A1228,'Dim SKU'!$A:$R,18,FALSE)</f>
        <v>0</v>
      </c>
      <c r="G1228" s="5">
        <f>$C1228*$F1228</f>
        <v>0</v>
      </c>
      <c r="H1228" s="5">
        <f>$D1228*$F1228</f>
        <v>0</v>
      </c>
      <c r="I1228" s="5">
        <f>$E1228*$F1228</f>
        <v>0</v>
      </c>
      <c r="J1228" s="6">
        <f>VLOOKUP($A1228,'Dim SKU'!$A:$R,2,FALSE)</f>
        <v>0</v>
      </c>
      <c r="K1228" s="6">
        <f>VLOOKUP($A1228,'Dim SKU'!$A:$R,12,FALSE)</f>
        <v>0</v>
      </c>
      <c r="L1228" s="7">
        <f>VLOOKUP($A1228,'Dim SKU'!$A:$R,14,FALSE)</f>
        <v>0</v>
      </c>
      <c r="M1228" s="7">
        <f>YEAR($B1228)</f>
        <v>0</v>
      </c>
    </row>
    <row r="1229" spans="1:13">
      <c r="A1229" t="s">
        <v>132</v>
      </c>
      <c r="B1229" s="4">
        <v>44666</v>
      </c>
      <c r="C1229">
        <v>13</v>
      </c>
      <c r="D1229">
        <v>11</v>
      </c>
      <c r="E1229">
        <v>0</v>
      </c>
      <c r="F1229" s="5">
        <f>VLOOKUP($A1229,'Dim SKU'!$A:$R,18,FALSE)</f>
        <v>0</v>
      </c>
      <c r="G1229" s="5">
        <f>$C1229*$F1229</f>
        <v>0</v>
      </c>
      <c r="H1229" s="5">
        <f>$D1229*$F1229</f>
        <v>0</v>
      </c>
      <c r="I1229" s="5">
        <f>$E1229*$F1229</f>
        <v>0</v>
      </c>
      <c r="J1229" s="6">
        <f>VLOOKUP($A1229,'Dim SKU'!$A:$R,2,FALSE)</f>
        <v>0</v>
      </c>
      <c r="K1229" s="6">
        <f>VLOOKUP($A1229,'Dim SKU'!$A:$R,12,FALSE)</f>
        <v>0</v>
      </c>
      <c r="L1229" s="7">
        <f>VLOOKUP($A1229,'Dim SKU'!$A:$R,14,FALSE)</f>
        <v>0</v>
      </c>
      <c r="M1229" s="7">
        <f>YEAR($B1229)</f>
        <v>0</v>
      </c>
    </row>
    <row r="1230" spans="1:13">
      <c r="A1230" t="s">
        <v>133</v>
      </c>
      <c r="B1230" s="4">
        <v>44666</v>
      </c>
      <c r="C1230">
        <v>8</v>
      </c>
      <c r="D1230">
        <v>7</v>
      </c>
      <c r="E1230">
        <v>0</v>
      </c>
      <c r="F1230" s="5">
        <f>VLOOKUP($A1230,'Dim SKU'!$A:$R,18,FALSE)</f>
        <v>0</v>
      </c>
      <c r="G1230" s="5">
        <f>$C1230*$F1230</f>
        <v>0</v>
      </c>
      <c r="H1230" s="5">
        <f>$D1230*$F1230</f>
        <v>0</v>
      </c>
      <c r="I1230" s="5">
        <f>$E1230*$F1230</f>
        <v>0</v>
      </c>
      <c r="J1230" s="6">
        <f>VLOOKUP($A1230,'Dim SKU'!$A:$R,2,FALSE)</f>
        <v>0</v>
      </c>
      <c r="K1230" s="6">
        <f>VLOOKUP($A1230,'Dim SKU'!$A:$R,12,FALSE)</f>
        <v>0</v>
      </c>
      <c r="L1230" s="7">
        <f>VLOOKUP($A1230,'Dim SKU'!$A:$R,14,FALSE)</f>
        <v>0</v>
      </c>
      <c r="M1230" s="7">
        <f>YEAR($B1230)</f>
        <v>0</v>
      </c>
    </row>
    <row r="1231" spans="1:13">
      <c r="A1231" t="s">
        <v>134</v>
      </c>
      <c r="B1231" s="4">
        <v>44666</v>
      </c>
      <c r="C1231">
        <v>5</v>
      </c>
      <c r="D1231">
        <v>4</v>
      </c>
      <c r="E1231">
        <v>0</v>
      </c>
      <c r="F1231" s="5">
        <f>VLOOKUP($A1231,'Dim SKU'!$A:$R,18,FALSE)</f>
        <v>0</v>
      </c>
      <c r="G1231" s="5">
        <f>$C1231*$F1231</f>
        <v>0</v>
      </c>
      <c r="H1231" s="5">
        <f>$D1231*$F1231</f>
        <v>0</v>
      </c>
      <c r="I1231" s="5">
        <f>$E1231*$F1231</f>
        <v>0</v>
      </c>
      <c r="J1231" s="6">
        <f>VLOOKUP($A1231,'Dim SKU'!$A:$R,2,FALSE)</f>
        <v>0</v>
      </c>
      <c r="K1231" s="6">
        <f>VLOOKUP($A1231,'Dim SKU'!$A:$R,12,FALSE)</f>
        <v>0</v>
      </c>
      <c r="L1231" s="7">
        <f>VLOOKUP($A1231,'Dim SKU'!$A:$R,14,FALSE)</f>
        <v>0</v>
      </c>
      <c r="M1231" s="7">
        <f>YEAR($B1231)</f>
        <v>0</v>
      </c>
    </row>
    <row r="1232" spans="1:13">
      <c r="A1232" t="s">
        <v>135</v>
      </c>
      <c r="B1232" s="4">
        <v>44666</v>
      </c>
      <c r="C1232">
        <v>9</v>
      </c>
      <c r="D1232">
        <v>8</v>
      </c>
      <c r="E1232">
        <v>0</v>
      </c>
      <c r="F1232" s="5">
        <f>VLOOKUP($A1232,'Dim SKU'!$A:$R,18,FALSE)</f>
        <v>0</v>
      </c>
      <c r="G1232" s="5">
        <f>$C1232*$F1232</f>
        <v>0</v>
      </c>
      <c r="H1232" s="5">
        <f>$D1232*$F1232</f>
        <v>0</v>
      </c>
      <c r="I1232" s="5">
        <f>$E1232*$F1232</f>
        <v>0</v>
      </c>
      <c r="J1232" s="6">
        <f>VLOOKUP($A1232,'Dim SKU'!$A:$R,2,FALSE)</f>
        <v>0</v>
      </c>
      <c r="K1232" s="6">
        <f>VLOOKUP($A1232,'Dim SKU'!$A:$R,12,FALSE)</f>
        <v>0</v>
      </c>
      <c r="L1232" s="7">
        <f>VLOOKUP($A1232,'Dim SKU'!$A:$R,14,FALSE)</f>
        <v>0</v>
      </c>
      <c r="M1232" s="7">
        <f>YEAR($B1232)</f>
        <v>0</v>
      </c>
    </row>
    <row r="1233" spans="1:13">
      <c r="A1233" t="s">
        <v>136</v>
      </c>
      <c r="B1233" s="4">
        <v>44666</v>
      </c>
      <c r="C1233">
        <v>6</v>
      </c>
      <c r="D1233">
        <v>5</v>
      </c>
      <c r="E1233">
        <v>0</v>
      </c>
      <c r="F1233" s="5">
        <f>VLOOKUP($A1233,'Dim SKU'!$A:$R,18,FALSE)</f>
        <v>0</v>
      </c>
      <c r="G1233" s="5">
        <f>$C1233*$F1233</f>
        <v>0</v>
      </c>
      <c r="H1233" s="5">
        <f>$D1233*$F1233</f>
        <v>0</v>
      </c>
      <c r="I1233" s="5">
        <f>$E1233*$F1233</f>
        <v>0</v>
      </c>
      <c r="J1233" s="6">
        <f>VLOOKUP($A1233,'Dim SKU'!$A:$R,2,FALSE)</f>
        <v>0</v>
      </c>
      <c r="K1233" s="6">
        <f>VLOOKUP($A1233,'Dim SKU'!$A:$R,12,FALSE)</f>
        <v>0</v>
      </c>
      <c r="L1233" s="7">
        <f>VLOOKUP($A1233,'Dim SKU'!$A:$R,14,FALSE)</f>
        <v>0</v>
      </c>
      <c r="M1233" s="7">
        <f>YEAR($B1233)</f>
        <v>0</v>
      </c>
    </row>
    <row r="1234" spans="1:13">
      <c r="A1234" t="s">
        <v>137</v>
      </c>
      <c r="B1234" s="4">
        <v>44666</v>
      </c>
      <c r="C1234">
        <v>4</v>
      </c>
      <c r="D1234">
        <v>3</v>
      </c>
      <c r="E1234">
        <v>0</v>
      </c>
      <c r="F1234" s="5">
        <f>VLOOKUP($A1234,'Dim SKU'!$A:$R,18,FALSE)</f>
        <v>0</v>
      </c>
      <c r="G1234" s="5">
        <f>$C1234*$F1234</f>
        <v>0</v>
      </c>
      <c r="H1234" s="5">
        <f>$D1234*$F1234</f>
        <v>0</v>
      </c>
      <c r="I1234" s="5">
        <f>$E1234*$F1234</f>
        <v>0</v>
      </c>
      <c r="J1234" s="6">
        <f>VLOOKUP($A1234,'Dim SKU'!$A:$R,2,FALSE)</f>
        <v>0</v>
      </c>
      <c r="K1234" s="6">
        <f>VLOOKUP($A1234,'Dim SKU'!$A:$R,12,FALSE)</f>
        <v>0</v>
      </c>
      <c r="L1234" s="7">
        <f>VLOOKUP($A1234,'Dim SKU'!$A:$R,14,FALSE)</f>
        <v>0</v>
      </c>
      <c r="M1234" s="7">
        <f>YEAR($B1234)</f>
        <v>0</v>
      </c>
    </row>
    <row r="1235" spans="1:13">
      <c r="A1235" t="s">
        <v>138</v>
      </c>
      <c r="B1235" s="4">
        <v>44666</v>
      </c>
      <c r="C1235">
        <v>6</v>
      </c>
      <c r="D1235">
        <v>5</v>
      </c>
      <c r="E1235">
        <v>0</v>
      </c>
      <c r="F1235" s="5">
        <f>VLOOKUP($A1235,'Dim SKU'!$A:$R,18,FALSE)</f>
        <v>0</v>
      </c>
      <c r="G1235" s="5">
        <f>$C1235*$F1235</f>
        <v>0</v>
      </c>
      <c r="H1235" s="5">
        <f>$D1235*$F1235</f>
        <v>0</v>
      </c>
      <c r="I1235" s="5">
        <f>$E1235*$F1235</f>
        <v>0</v>
      </c>
      <c r="J1235" s="6">
        <f>VLOOKUP($A1235,'Dim SKU'!$A:$R,2,FALSE)</f>
        <v>0</v>
      </c>
      <c r="K1235" s="6">
        <f>VLOOKUP($A1235,'Dim SKU'!$A:$R,12,FALSE)</f>
        <v>0</v>
      </c>
      <c r="L1235" s="7">
        <f>VLOOKUP($A1235,'Dim SKU'!$A:$R,14,FALSE)</f>
        <v>0</v>
      </c>
      <c r="M1235" s="7">
        <f>YEAR($B1235)</f>
        <v>0</v>
      </c>
    </row>
    <row r="1236" spans="1:13">
      <c r="A1236" t="s">
        <v>139</v>
      </c>
      <c r="B1236" s="4">
        <v>44666</v>
      </c>
      <c r="C1236">
        <v>4</v>
      </c>
      <c r="D1236">
        <v>3</v>
      </c>
      <c r="E1236">
        <v>0</v>
      </c>
      <c r="F1236" s="5">
        <f>VLOOKUP($A1236,'Dim SKU'!$A:$R,18,FALSE)</f>
        <v>0</v>
      </c>
      <c r="G1236" s="5">
        <f>$C1236*$F1236</f>
        <v>0</v>
      </c>
      <c r="H1236" s="5">
        <f>$D1236*$F1236</f>
        <v>0</v>
      </c>
      <c r="I1236" s="5">
        <f>$E1236*$F1236</f>
        <v>0</v>
      </c>
      <c r="J1236" s="6">
        <f>VLOOKUP($A1236,'Dim SKU'!$A:$R,2,FALSE)</f>
        <v>0</v>
      </c>
      <c r="K1236" s="6">
        <f>VLOOKUP($A1236,'Dim SKU'!$A:$R,12,FALSE)</f>
        <v>0</v>
      </c>
      <c r="L1236" s="7">
        <f>VLOOKUP($A1236,'Dim SKU'!$A:$R,14,FALSE)</f>
        <v>0</v>
      </c>
      <c r="M1236" s="7">
        <f>YEAR($B1236)</f>
        <v>0</v>
      </c>
    </row>
    <row r="1237" spans="1:13">
      <c r="A1237" t="s">
        <v>140</v>
      </c>
      <c r="B1237" s="4">
        <v>44666</v>
      </c>
      <c r="C1237">
        <v>2</v>
      </c>
      <c r="D1237">
        <v>2</v>
      </c>
      <c r="E1237">
        <v>0</v>
      </c>
      <c r="F1237" s="5">
        <f>VLOOKUP($A1237,'Dim SKU'!$A:$R,18,FALSE)</f>
        <v>0</v>
      </c>
      <c r="G1237" s="5">
        <f>$C1237*$F1237</f>
        <v>0</v>
      </c>
      <c r="H1237" s="5">
        <f>$D1237*$F1237</f>
        <v>0</v>
      </c>
      <c r="I1237" s="5">
        <f>$E1237*$F1237</f>
        <v>0</v>
      </c>
      <c r="J1237" s="6">
        <f>VLOOKUP($A1237,'Dim SKU'!$A:$R,2,FALSE)</f>
        <v>0</v>
      </c>
      <c r="K1237" s="6">
        <f>VLOOKUP($A1237,'Dim SKU'!$A:$R,12,FALSE)</f>
        <v>0</v>
      </c>
      <c r="L1237" s="7">
        <f>VLOOKUP($A1237,'Dim SKU'!$A:$R,14,FALSE)</f>
        <v>0</v>
      </c>
      <c r="M1237" s="7">
        <f>YEAR($B1237)</f>
        <v>0</v>
      </c>
    </row>
    <row r="1238" spans="1:13">
      <c r="A1238" t="s">
        <v>141</v>
      </c>
      <c r="B1238" s="4">
        <v>44666</v>
      </c>
      <c r="C1238">
        <v>6</v>
      </c>
      <c r="D1238">
        <v>4</v>
      </c>
      <c r="E1238">
        <v>0</v>
      </c>
      <c r="F1238" s="5">
        <f>VLOOKUP($A1238,'Dim SKU'!$A:$R,18,FALSE)</f>
        <v>0</v>
      </c>
      <c r="G1238" s="5">
        <f>$C1238*$F1238</f>
        <v>0</v>
      </c>
      <c r="H1238" s="5">
        <f>$D1238*$F1238</f>
        <v>0</v>
      </c>
      <c r="I1238" s="5">
        <f>$E1238*$F1238</f>
        <v>0</v>
      </c>
      <c r="J1238" s="6">
        <f>VLOOKUP($A1238,'Dim SKU'!$A:$R,2,FALSE)</f>
        <v>0</v>
      </c>
      <c r="K1238" s="6">
        <f>VLOOKUP($A1238,'Dim SKU'!$A:$R,12,FALSE)</f>
        <v>0</v>
      </c>
      <c r="L1238" s="7">
        <f>VLOOKUP($A1238,'Dim SKU'!$A:$R,14,FALSE)</f>
        <v>0</v>
      </c>
      <c r="M1238" s="7">
        <f>YEAR($B1238)</f>
        <v>0</v>
      </c>
    </row>
    <row r="1239" spans="1:13">
      <c r="A1239" t="s">
        <v>142</v>
      </c>
      <c r="B1239" s="4">
        <v>44666</v>
      </c>
      <c r="C1239">
        <v>3</v>
      </c>
      <c r="D1239">
        <v>3</v>
      </c>
      <c r="E1239">
        <v>0</v>
      </c>
      <c r="F1239" s="5">
        <f>VLOOKUP($A1239,'Dim SKU'!$A:$R,18,FALSE)</f>
        <v>0</v>
      </c>
      <c r="G1239" s="5">
        <f>$C1239*$F1239</f>
        <v>0</v>
      </c>
      <c r="H1239" s="5">
        <f>$D1239*$F1239</f>
        <v>0</v>
      </c>
      <c r="I1239" s="5">
        <f>$E1239*$F1239</f>
        <v>0</v>
      </c>
      <c r="J1239" s="6">
        <f>VLOOKUP($A1239,'Dim SKU'!$A:$R,2,FALSE)</f>
        <v>0</v>
      </c>
      <c r="K1239" s="6">
        <f>VLOOKUP($A1239,'Dim SKU'!$A:$R,12,FALSE)</f>
        <v>0</v>
      </c>
      <c r="L1239" s="7">
        <f>VLOOKUP($A1239,'Dim SKU'!$A:$R,14,FALSE)</f>
        <v>0</v>
      </c>
      <c r="M1239" s="7">
        <f>YEAR($B1239)</f>
        <v>0</v>
      </c>
    </row>
    <row r="1240" spans="1:13">
      <c r="A1240" t="s">
        <v>143</v>
      </c>
      <c r="B1240" s="4">
        <v>44666</v>
      </c>
      <c r="C1240">
        <v>2</v>
      </c>
      <c r="D1240">
        <v>2</v>
      </c>
      <c r="E1240">
        <v>0</v>
      </c>
      <c r="F1240" s="5">
        <f>VLOOKUP($A1240,'Dim SKU'!$A:$R,18,FALSE)</f>
        <v>0</v>
      </c>
      <c r="G1240" s="5">
        <f>$C1240*$F1240</f>
        <v>0</v>
      </c>
      <c r="H1240" s="5">
        <f>$D1240*$F1240</f>
        <v>0</v>
      </c>
      <c r="I1240" s="5">
        <f>$E1240*$F1240</f>
        <v>0</v>
      </c>
      <c r="J1240" s="6">
        <f>VLOOKUP($A1240,'Dim SKU'!$A:$R,2,FALSE)</f>
        <v>0</v>
      </c>
      <c r="K1240" s="6">
        <f>VLOOKUP($A1240,'Dim SKU'!$A:$R,12,FALSE)</f>
        <v>0</v>
      </c>
      <c r="L1240" s="7">
        <f>VLOOKUP($A1240,'Dim SKU'!$A:$R,14,FALSE)</f>
        <v>0</v>
      </c>
      <c r="M1240" s="7">
        <f>YEAR($B1240)</f>
        <v>0</v>
      </c>
    </row>
    <row r="1241" spans="1:13">
      <c r="A1241" t="s">
        <v>144</v>
      </c>
      <c r="B1241" s="4">
        <v>44666</v>
      </c>
      <c r="C1241">
        <v>9</v>
      </c>
      <c r="D1241">
        <v>7</v>
      </c>
      <c r="E1241">
        <v>1</v>
      </c>
      <c r="F1241" s="5">
        <f>VLOOKUP($A1241,'Dim SKU'!$A:$R,18,FALSE)</f>
        <v>0</v>
      </c>
      <c r="G1241" s="5">
        <f>$C1241*$F1241</f>
        <v>0</v>
      </c>
      <c r="H1241" s="5">
        <f>$D1241*$F1241</f>
        <v>0</v>
      </c>
      <c r="I1241" s="5">
        <f>$E1241*$F1241</f>
        <v>0</v>
      </c>
      <c r="J1241" s="6">
        <f>VLOOKUP($A1241,'Dim SKU'!$A:$R,2,FALSE)</f>
        <v>0</v>
      </c>
      <c r="K1241" s="6">
        <f>VLOOKUP($A1241,'Dim SKU'!$A:$R,12,FALSE)</f>
        <v>0</v>
      </c>
      <c r="L1241" s="7">
        <f>VLOOKUP($A1241,'Dim SKU'!$A:$R,14,FALSE)</f>
        <v>0</v>
      </c>
      <c r="M1241" s="7">
        <f>YEAR($B1241)</f>
        <v>0</v>
      </c>
    </row>
    <row r="1242" spans="1:13">
      <c r="A1242" t="s">
        <v>145</v>
      </c>
      <c r="B1242" s="4">
        <v>44666</v>
      </c>
      <c r="C1242">
        <v>5</v>
      </c>
      <c r="D1242">
        <v>4</v>
      </c>
      <c r="E1242">
        <v>0</v>
      </c>
      <c r="F1242" s="5">
        <f>VLOOKUP($A1242,'Dim SKU'!$A:$R,18,FALSE)</f>
        <v>0</v>
      </c>
      <c r="G1242" s="5">
        <f>$C1242*$F1242</f>
        <v>0</v>
      </c>
      <c r="H1242" s="5">
        <f>$D1242*$F1242</f>
        <v>0</v>
      </c>
      <c r="I1242" s="5">
        <f>$E1242*$F1242</f>
        <v>0</v>
      </c>
      <c r="J1242" s="6">
        <f>VLOOKUP($A1242,'Dim SKU'!$A:$R,2,FALSE)</f>
        <v>0</v>
      </c>
      <c r="K1242" s="6">
        <f>VLOOKUP($A1242,'Dim SKU'!$A:$R,12,FALSE)</f>
        <v>0</v>
      </c>
      <c r="L1242" s="7">
        <f>VLOOKUP($A1242,'Dim SKU'!$A:$R,14,FALSE)</f>
        <v>0</v>
      </c>
      <c r="M1242" s="7">
        <f>YEAR($B1242)</f>
        <v>0</v>
      </c>
    </row>
    <row r="1243" spans="1:13">
      <c r="A1243" t="s">
        <v>146</v>
      </c>
      <c r="B1243" s="4">
        <v>44666</v>
      </c>
      <c r="C1243">
        <v>4</v>
      </c>
      <c r="D1243">
        <v>3</v>
      </c>
      <c r="E1243">
        <v>0</v>
      </c>
      <c r="F1243" s="5">
        <f>VLOOKUP($A1243,'Dim SKU'!$A:$R,18,FALSE)</f>
        <v>0</v>
      </c>
      <c r="G1243" s="5">
        <f>$C1243*$F1243</f>
        <v>0</v>
      </c>
      <c r="H1243" s="5">
        <f>$D1243*$F1243</f>
        <v>0</v>
      </c>
      <c r="I1243" s="5">
        <f>$E1243*$F1243</f>
        <v>0</v>
      </c>
      <c r="J1243" s="6">
        <f>VLOOKUP($A1243,'Dim SKU'!$A:$R,2,FALSE)</f>
        <v>0</v>
      </c>
      <c r="K1243" s="6">
        <f>VLOOKUP($A1243,'Dim SKU'!$A:$R,12,FALSE)</f>
        <v>0</v>
      </c>
      <c r="L1243" s="7">
        <f>VLOOKUP($A1243,'Dim SKU'!$A:$R,14,FALSE)</f>
        <v>0</v>
      </c>
      <c r="M1243" s="7">
        <f>YEAR($B1243)</f>
        <v>0</v>
      </c>
    </row>
    <row r="1244" spans="1:13">
      <c r="A1244" t="s">
        <v>147</v>
      </c>
      <c r="B1244" s="4">
        <v>44666</v>
      </c>
      <c r="C1244">
        <v>13</v>
      </c>
      <c r="D1244">
        <v>9</v>
      </c>
      <c r="E1244">
        <v>1</v>
      </c>
      <c r="F1244" s="5">
        <f>VLOOKUP($A1244,'Dim SKU'!$A:$R,18,FALSE)</f>
        <v>0</v>
      </c>
      <c r="G1244" s="5">
        <f>$C1244*$F1244</f>
        <v>0</v>
      </c>
      <c r="H1244" s="5">
        <f>$D1244*$F1244</f>
        <v>0</v>
      </c>
      <c r="I1244" s="5">
        <f>$E1244*$F1244</f>
        <v>0</v>
      </c>
      <c r="J1244" s="6">
        <f>VLOOKUP($A1244,'Dim SKU'!$A:$R,2,FALSE)</f>
        <v>0</v>
      </c>
      <c r="K1244" s="6">
        <f>VLOOKUP($A1244,'Dim SKU'!$A:$R,12,FALSE)</f>
        <v>0</v>
      </c>
      <c r="L1244" s="7">
        <f>VLOOKUP($A1244,'Dim SKU'!$A:$R,14,FALSE)</f>
        <v>0</v>
      </c>
      <c r="M1244" s="7">
        <f>YEAR($B1244)</f>
        <v>0</v>
      </c>
    </row>
    <row r="1245" spans="1:13">
      <c r="A1245" t="s">
        <v>148</v>
      </c>
      <c r="B1245" s="4">
        <v>44666</v>
      </c>
      <c r="C1245">
        <v>8</v>
      </c>
      <c r="D1245">
        <v>6</v>
      </c>
      <c r="E1245">
        <v>0</v>
      </c>
      <c r="F1245" s="5">
        <f>VLOOKUP($A1245,'Dim SKU'!$A:$R,18,FALSE)</f>
        <v>0</v>
      </c>
      <c r="G1245" s="5">
        <f>$C1245*$F1245</f>
        <v>0</v>
      </c>
      <c r="H1245" s="5">
        <f>$D1245*$F1245</f>
        <v>0</v>
      </c>
      <c r="I1245" s="5">
        <f>$E1245*$F1245</f>
        <v>0</v>
      </c>
      <c r="J1245" s="6">
        <f>VLOOKUP($A1245,'Dim SKU'!$A:$R,2,FALSE)</f>
        <v>0</v>
      </c>
      <c r="K1245" s="6">
        <f>VLOOKUP($A1245,'Dim SKU'!$A:$R,12,FALSE)</f>
        <v>0</v>
      </c>
      <c r="L1245" s="7">
        <f>VLOOKUP($A1245,'Dim SKU'!$A:$R,14,FALSE)</f>
        <v>0</v>
      </c>
      <c r="M1245" s="7">
        <f>YEAR($B1245)</f>
        <v>0</v>
      </c>
    </row>
    <row r="1246" spans="1:13">
      <c r="A1246" t="s">
        <v>149</v>
      </c>
      <c r="B1246" s="4">
        <v>44666</v>
      </c>
      <c r="C1246">
        <v>5</v>
      </c>
      <c r="D1246">
        <v>4</v>
      </c>
      <c r="E1246">
        <v>0</v>
      </c>
      <c r="F1246" s="5">
        <f>VLOOKUP($A1246,'Dim SKU'!$A:$R,18,FALSE)</f>
        <v>0</v>
      </c>
      <c r="G1246" s="5">
        <f>$C1246*$F1246</f>
        <v>0</v>
      </c>
      <c r="H1246" s="5">
        <f>$D1246*$F1246</f>
        <v>0</v>
      </c>
      <c r="I1246" s="5">
        <f>$E1246*$F1246</f>
        <v>0</v>
      </c>
      <c r="J1246" s="6">
        <f>VLOOKUP($A1246,'Dim SKU'!$A:$R,2,FALSE)</f>
        <v>0</v>
      </c>
      <c r="K1246" s="6">
        <f>VLOOKUP($A1246,'Dim SKU'!$A:$R,12,FALSE)</f>
        <v>0</v>
      </c>
      <c r="L1246" s="7">
        <f>VLOOKUP($A1246,'Dim SKU'!$A:$R,14,FALSE)</f>
        <v>0</v>
      </c>
      <c r="M1246" s="7">
        <f>YEAR($B1246)</f>
        <v>0</v>
      </c>
    </row>
    <row r="1247" spans="1:13">
      <c r="A1247" t="s">
        <v>150</v>
      </c>
      <c r="B1247" s="4">
        <v>44666</v>
      </c>
      <c r="C1247">
        <v>15</v>
      </c>
      <c r="D1247">
        <v>11</v>
      </c>
      <c r="E1247">
        <v>1</v>
      </c>
      <c r="F1247" s="5">
        <f>VLOOKUP($A1247,'Dim SKU'!$A:$R,18,FALSE)</f>
        <v>0</v>
      </c>
      <c r="G1247" s="5">
        <f>$C1247*$F1247</f>
        <v>0</v>
      </c>
      <c r="H1247" s="5">
        <f>$D1247*$F1247</f>
        <v>0</v>
      </c>
      <c r="I1247" s="5">
        <f>$E1247*$F1247</f>
        <v>0</v>
      </c>
      <c r="J1247" s="6">
        <f>VLOOKUP($A1247,'Dim SKU'!$A:$R,2,FALSE)</f>
        <v>0</v>
      </c>
      <c r="K1247" s="6">
        <f>VLOOKUP($A1247,'Dim SKU'!$A:$R,12,FALSE)</f>
        <v>0</v>
      </c>
      <c r="L1247" s="7">
        <f>VLOOKUP($A1247,'Dim SKU'!$A:$R,14,FALSE)</f>
        <v>0</v>
      </c>
      <c r="M1247" s="7">
        <f>YEAR($B1247)</f>
        <v>0</v>
      </c>
    </row>
    <row r="1248" spans="1:13">
      <c r="A1248" t="s">
        <v>151</v>
      </c>
      <c r="B1248" s="4">
        <v>44666</v>
      </c>
      <c r="C1248">
        <v>9</v>
      </c>
      <c r="D1248">
        <v>7</v>
      </c>
      <c r="E1248">
        <v>0</v>
      </c>
      <c r="F1248" s="5">
        <f>VLOOKUP($A1248,'Dim SKU'!$A:$R,18,FALSE)</f>
        <v>0</v>
      </c>
      <c r="G1248" s="5">
        <f>$C1248*$F1248</f>
        <v>0</v>
      </c>
      <c r="H1248" s="5">
        <f>$D1248*$F1248</f>
        <v>0</v>
      </c>
      <c r="I1248" s="5">
        <f>$E1248*$F1248</f>
        <v>0</v>
      </c>
      <c r="J1248" s="6">
        <f>VLOOKUP($A1248,'Dim SKU'!$A:$R,2,FALSE)</f>
        <v>0</v>
      </c>
      <c r="K1248" s="6">
        <f>VLOOKUP($A1248,'Dim SKU'!$A:$R,12,FALSE)</f>
        <v>0</v>
      </c>
      <c r="L1248" s="7">
        <f>VLOOKUP($A1248,'Dim SKU'!$A:$R,14,FALSE)</f>
        <v>0</v>
      </c>
      <c r="M1248" s="7">
        <f>YEAR($B1248)</f>
        <v>0</v>
      </c>
    </row>
    <row r="1249" spans="1:13">
      <c r="A1249" t="s">
        <v>152</v>
      </c>
      <c r="B1249" s="4">
        <v>44666</v>
      </c>
      <c r="C1249">
        <v>6</v>
      </c>
      <c r="D1249">
        <v>4</v>
      </c>
      <c r="E1249">
        <v>0</v>
      </c>
      <c r="F1249" s="5">
        <f>VLOOKUP($A1249,'Dim SKU'!$A:$R,18,FALSE)</f>
        <v>0</v>
      </c>
      <c r="G1249" s="5">
        <f>$C1249*$F1249</f>
        <v>0</v>
      </c>
      <c r="H1249" s="5">
        <f>$D1249*$F1249</f>
        <v>0</v>
      </c>
      <c r="I1249" s="5">
        <f>$E1249*$F1249</f>
        <v>0</v>
      </c>
      <c r="J1249" s="6">
        <f>VLOOKUP($A1249,'Dim SKU'!$A:$R,2,FALSE)</f>
        <v>0</v>
      </c>
      <c r="K1249" s="6">
        <f>VLOOKUP($A1249,'Dim SKU'!$A:$R,12,FALSE)</f>
        <v>0</v>
      </c>
      <c r="L1249" s="7">
        <f>VLOOKUP($A1249,'Dim SKU'!$A:$R,14,FALSE)</f>
        <v>0</v>
      </c>
      <c r="M1249" s="7">
        <f>YEAR($B1249)</f>
        <v>0</v>
      </c>
    </row>
    <row r="1250" spans="1:13">
      <c r="A1250" t="s">
        <v>153</v>
      </c>
      <c r="B1250" s="4">
        <v>44666</v>
      </c>
      <c r="C1250">
        <v>15</v>
      </c>
      <c r="D1250">
        <v>11</v>
      </c>
      <c r="E1250">
        <v>1</v>
      </c>
      <c r="F1250" s="5">
        <f>VLOOKUP($A1250,'Dim SKU'!$A:$R,18,FALSE)</f>
        <v>0</v>
      </c>
      <c r="G1250" s="5">
        <f>$C1250*$F1250</f>
        <v>0</v>
      </c>
      <c r="H1250" s="5">
        <f>$D1250*$F1250</f>
        <v>0</v>
      </c>
      <c r="I1250" s="5">
        <f>$E1250*$F1250</f>
        <v>0</v>
      </c>
      <c r="J1250" s="6">
        <f>VLOOKUP($A1250,'Dim SKU'!$A:$R,2,FALSE)</f>
        <v>0</v>
      </c>
      <c r="K1250" s="6">
        <f>VLOOKUP($A1250,'Dim SKU'!$A:$R,12,FALSE)</f>
        <v>0</v>
      </c>
      <c r="L1250" s="7">
        <f>VLOOKUP($A1250,'Dim SKU'!$A:$R,14,FALSE)</f>
        <v>0</v>
      </c>
      <c r="M1250" s="7">
        <f>YEAR($B1250)</f>
        <v>0</v>
      </c>
    </row>
    <row r="1251" spans="1:13">
      <c r="A1251" t="s">
        <v>154</v>
      </c>
      <c r="B1251" s="4">
        <v>44666</v>
      </c>
      <c r="C1251">
        <v>9</v>
      </c>
      <c r="D1251">
        <v>7</v>
      </c>
      <c r="E1251">
        <v>0</v>
      </c>
      <c r="F1251" s="5">
        <f>VLOOKUP($A1251,'Dim SKU'!$A:$R,18,FALSE)</f>
        <v>0</v>
      </c>
      <c r="G1251" s="5">
        <f>$C1251*$F1251</f>
        <v>0</v>
      </c>
      <c r="H1251" s="5">
        <f>$D1251*$F1251</f>
        <v>0</v>
      </c>
      <c r="I1251" s="5">
        <f>$E1251*$F1251</f>
        <v>0</v>
      </c>
      <c r="J1251" s="6">
        <f>VLOOKUP($A1251,'Dim SKU'!$A:$R,2,FALSE)</f>
        <v>0</v>
      </c>
      <c r="K1251" s="6">
        <f>VLOOKUP($A1251,'Dim SKU'!$A:$R,12,FALSE)</f>
        <v>0</v>
      </c>
      <c r="L1251" s="7">
        <f>VLOOKUP($A1251,'Dim SKU'!$A:$R,14,FALSE)</f>
        <v>0</v>
      </c>
      <c r="M1251" s="7">
        <f>YEAR($B1251)</f>
        <v>0</v>
      </c>
    </row>
    <row r="1252" spans="1:13">
      <c r="A1252" t="s">
        <v>155</v>
      </c>
      <c r="B1252" s="4">
        <v>44666</v>
      </c>
      <c r="C1252">
        <v>6</v>
      </c>
      <c r="D1252">
        <v>4</v>
      </c>
      <c r="E1252">
        <v>0</v>
      </c>
      <c r="F1252" s="5">
        <f>VLOOKUP($A1252,'Dim SKU'!$A:$R,18,FALSE)</f>
        <v>0</v>
      </c>
      <c r="G1252" s="5">
        <f>$C1252*$F1252</f>
        <v>0</v>
      </c>
      <c r="H1252" s="5">
        <f>$D1252*$F1252</f>
        <v>0</v>
      </c>
      <c r="I1252" s="5">
        <f>$E1252*$F1252</f>
        <v>0</v>
      </c>
      <c r="J1252" s="6">
        <f>VLOOKUP($A1252,'Dim SKU'!$A:$R,2,FALSE)</f>
        <v>0</v>
      </c>
      <c r="K1252" s="6">
        <f>VLOOKUP($A1252,'Dim SKU'!$A:$R,12,FALSE)</f>
        <v>0</v>
      </c>
      <c r="L1252" s="7">
        <f>VLOOKUP($A1252,'Dim SKU'!$A:$R,14,FALSE)</f>
        <v>0</v>
      </c>
      <c r="M1252" s="7">
        <f>YEAR($B1252)</f>
        <v>0</v>
      </c>
    </row>
    <row r="1253" spans="1:13">
      <c r="A1253" t="s">
        <v>156</v>
      </c>
      <c r="B1253" s="4">
        <v>44666</v>
      </c>
      <c r="C1253">
        <v>13</v>
      </c>
      <c r="D1253">
        <v>9</v>
      </c>
      <c r="E1253">
        <v>1</v>
      </c>
      <c r="F1253" s="5">
        <f>VLOOKUP($A1253,'Dim SKU'!$A:$R,18,FALSE)</f>
        <v>0</v>
      </c>
      <c r="G1253" s="5">
        <f>$C1253*$F1253</f>
        <v>0</v>
      </c>
      <c r="H1253" s="5">
        <f>$D1253*$F1253</f>
        <v>0</v>
      </c>
      <c r="I1253" s="5">
        <f>$E1253*$F1253</f>
        <v>0</v>
      </c>
      <c r="J1253" s="6">
        <f>VLOOKUP($A1253,'Dim SKU'!$A:$R,2,FALSE)</f>
        <v>0</v>
      </c>
      <c r="K1253" s="6">
        <f>VLOOKUP($A1253,'Dim SKU'!$A:$R,12,FALSE)</f>
        <v>0</v>
      </c>
      <c r="L1253" s="7">
        <f>VLOOKUP($A1253,'Dim SKU'!$A:$R,14,FALSE)</f>
        <v>0</v>
      </c>
      <c r="M1253" s="7">
        <f>YEAR($B1253)</f>
        <v>0</v>
      </c>
    </row>
    <row r="1254" spans="1:13">
      <c r="A1254" t="s">
        <v>157</v>
      </c>
      <c r="B1254" s="4">
        <v>44666</v>
      </c>
      <c r="C1254">
        <v>8</v>
      </c>
      <c r="D1254">
        <v>6</v>
      </c>
      <c r="E1254">
        <v>0</v>
      </c>
      <c r="F1254" s="5">
        <f>VLOOKUP($A1254,'Dim SKU'!$A:$R,18,FALSE)</f>
        <v>0</v>
      </c>
      <c r="G1254" s="5">
        <f>$C1254*$F1254</f>
        <v>0</v>
      </c>
      <c r="H1254" s="5">
        <f>$D1254*$F1254</f>
        <v>0</v>
      </c>
      <c r="I1254" s="5">
        <f>$E1254*$F1254</f>
        <v>0</v>
      </c>
      <c r="J1254" s="6">
        <f>VLOOKUP($A1254,'Dim SKU'!$A:$R,2,FALSE)</f>
        <v>0</v>
      </c>
      <c r="K1254" s="6">
        <f>VLOOKUP($A1254,'Dim SKU'!$A:$R,12,FALSE)</f>
        <v>0</v>
      </c>
      <c r="L1254" s="7">
        <f>VLOOKUP($A1254,'Dim SKU'!$A:$R,14,FALSE)</f>
        <v>0</v>
      </c>
      <c r="M1254" s="7">
        <f>YEAR($B1254)</f>
        <v>0</v>
      </c>
    </row>
    <row r="1255" spans="1:13">
      <c r="A1255" t="s">
        <v>158</v>
      </c>
      <c r="B1255" s="4">
        <v>44666</v>
      </c>
      <c r="C1255">
        <v>5</v>
      </c>
      <c r="D1255">
        <v>4</v>
      </c>
      <c r="E1255">
        <v>0</v>
      </c>
      <c r="F1255" s="5">
        <f>VLOOKUP($A1255,'Dim SKU'!$A:$R,18,FALSE)</f>
        <v>0</v>
      </c>
      <c r="G1255" s="5">
        <f>$C1255*$F1255</f>
        <v>0</v>
      </c>
      <c r="H1255" s="5">
        <f>$D1255*$F1255</f>
        <v>0</v>
      </c>
      <c r="I1255" s="5">
        <f>$E1255*$F1255</f>
        <v>0</v>
      </c>
      <c r="J1255" s="6">
        <f>VLOOKUP($A1255,'Dim SKU'!$A:$R,2,FALSE)</f>
        <v>0</v>
      </c>
      <c r="K1255" s="6">
        <f>VLOOKUP($A1255,'Dim SKU'!$A:$R,12,FALSE)</f>
        <v>0</v>
      </c>
      <c r="L1255" s="7">
        <f>VLOOKUP($A1255,'Dim SKU'!$A:$R,14,FALSE)</f>
        <v>0</v>
      </c>
      <c r="M1255" s="7">
        <f>YEAR($B1255)</f>
        <v>0</v>
      </c>
    </row>
    <row r="1256" spans="1:13">
      <c r="A1256" t="s">
        <v>159</v>
      </c>
      <c r="B1256" s="4">
        <v>44666</v>
      </c>
      <c r="C1256">
        <v>9</v>
      </c>
      <c r="D1256">
        <v>7</v>
      </c>
      <c r="E1256">
        <v>1</v>
      </c>
      <c r="F1256" s="5">
        <f>VLOOKUP($A1256,'Dim SKU'!$A:$R,18,FALSE)</f>
        <v>0</v>
      </c>
      <c r="G1256" s="5">
        <f>$C1256*$F1256</f>
        <v>0</v>
      </c>
      <c r="H1256" s="5">
        <f>$D1256*$F1256</f>
        <v>0</v>
      </c>
      <c r="I1256" s="5">
        <f>$E1256*$F1256</f>
        <v>0</v>
      </c>
      <c r="J1256" s="6">
        <f>VLOOKUP($A1256,'Dim SKU'!$A:$R,2,FALSE)</f>
        <v>0</v>
      </c>
      <c r="K1256" s="6">
        <f>VLOOKUP($A1256,'Dim SKU'!$A:$R,12,FALSE)</f>
        <v>0</v>
      </c>
      <c r="L1256" s="7">
        <f>VLOOKUP($A1256,'Dim SKU'!$A:$R,14,FALSE)</f>
        <v>0</v>
      </c>
      <c r="M1256" s="7">
        <f>YEAR($B1256)</f>
        <v>0</v>
      </c>
    </row>
    <row r="1257" spans="1:13">
      <c r="A1257" t="s">
        <v>160</v>
      </c>
      <c r="B1257" s="4">
        <v>44666</v>
      </c>
      <c r="C1257">
        <v>5</v>
      </c>
      <c r="D1257">
        <v>4</v>
      </c>
      <c r="E1257">
        <v>0</v>
      </c>
      <c r="F1257" s="5">
        <f>VLOOKUP($A1257,'Dim SKU'!$A:$R,18,FALSE)</f>
        <v>0</v>
      </c>
      <c r="G1257" s="5">
        <f>$C1257*$F1257</f>
        <v>0</v>
      </c>
      <c r="H1257" s="5">
        <f>$D1257*$F1257</f>
        <v>0</v>
      </c>
      <c r="I1257" s="5">
        <f>$E1257*$F1257</f>
        <v>0</v>
      </c>
      <c r="J1257" s="6">
        <f>VLOOKUP($A1257,'Dim SKU'!$A:$R,2,FALSE)</f>
        <v>0</v>
      </c>
      <c r="K1257" s="6">
        <f>VLOOKUP($A1257,'Dim SKU'!$A:$R,12,FALSE)</f>
        <v>0</v>
      </c>
      <c r="L1257" s="7">
        <f>VLOOKUP($A1257,'Dim SKU'!$A:$R,14,FALSE)</f>
        <v>0</v>
      </c>
      <c r="M1257" s="7">
        <f>YEAR($B1257)</f>
        <v>0</v>
      </c>
    </row>
    <row r="1258" spans="1:13">
      <c r="A1258" t="s">
        <v>161</v>
      </c>
      <c r="B1258" s="4">
        <v>44666</v>
      </c>
      <c r="C1258">
        <v>4</v>
      </c>
      <c r="D1258">
        <v>3</v>
      </c>
      <c r="E1258">
        <v>0</v>
      </c>
      <c r="F1258" s="5">
        <f>VLOOKUP($A1258,'Dim SKU'!$A:$R,18,FALSE)</f>
        <v>0</v>
      </c>
      <c r="G1258" s="5">
        <f>$C1258*$F1258</f>
        <v>0</v>
      </c>
      <c r="H1258" s="5">
        <f>$D1258*$F1258</f>
        <v>0</v>
      </c>
      <c r="I1258" s="5">
        <f>$E1258*$F1258</f>
        <v>0</v>
      </c>
      <c r="J1258" s="6">
        <f>VLOOKUP($A1258,'Dim SKU'!$A:$R,2,FALSE)</f>
        <v>0</v>
      </c>
      <c r="K1258" s="6">
        <f>VLOOKUP($A1258,'Dim SKU'!$A:$R,12,FALSE)</f>
        <v>0</v>
      </c>
      <c r="L1258" s="7">
        <f>VLOOKUP($A1258,'Dim SKU'!$A:$R,14,FALSE)</f>
        <v>0</v>
      </c>
      <c r="M1258" s="7">
        <f>YEAR($B1258)</f>
        <v>0</v>
      </c>
    </row>
    <row r="1259" spans="1:13">
      <c r="A1259" t="s">
        <v>162</v>
      </c>
      <c r="B1259" s="4">
        <v>44666</v>
      </c>
      <c r="C1259">
        <v>6</v>
      </c>
      <c r="D1259">
        <v>4</v>
      </c>
      <c r="E1259">
        <v>0</v>
      </c>
      <c r="F1259" s="5">
        <f>VLOOKUP($A1259,'Dim SKU'!$A:$R,18,FALSE)</f>
        <v>0</v>
      </c>
      <c r="G1259" s="5">
        <f>$C1259*$F1259</f>
        <v>0</v>
      </c>
      <c r="H1259" s="5">
        <f>$D1259*$F1259</f>
        <v>0</v>
      </c>
      <c r="I1259" s="5">
        <f>$E1259*$F1259</f>
        <v>0</v>
      </c>
      <c r="J1259" s="6">
        <f>VLOOKUP($A1259,'Dim SKU'!$A:$R,2,FALSE)</f>
        <v>0</v>
      </c>
      <c r="K1259" s="6">
        <f>VLOOKUP($A1259,'Dim SKU'!$A:$R,12,FALSE)</f>
        <v>0</v>
      </c>
      <c r="L1259" s="7">
        <f>VLOOKUP($A1259,'Dim SKU'!$A:$R,14,FALSE)</f>
        <v>0</v>
      </c>
      <c r="M1259" s="7">
        <f>YEAR($B1259)</f>
        <v>0</v>
      </c>
    </row>
    <row r="1260" spans="1:13">
      <c r="A1260" t="s">
        <v>163</v>
      </c>
      <c r="B1260" s="4">
        <v>44666</v>
      </c>
      <c r="C1260">
        <v>3</v>
      </c>
      <c r="D1260">
        <v>3</v>
      </c>
      <c r="E1260">
        <v>0</v>
      </c>
      <c r="F1260" s="5">
        <f>VLOOKUP($A1260,'Dim SKU'!$A:$R,18,FALSE)</f>
        <v>0</v>
      </c>
      <c r="G1260" s="5">
        <f>$C1260*$F1260</f>
        <v>0</v>
      </c>
      <c r="H1260" s="5">
        <f>$D1260*$F1260</f>
        <v>0</v>
      </c>
      <c r="I1260" s="5">
        <f>$E1260*$F1260</f>
        <v>0</v>
      </c>
      <c r="J1260" s="6">
        <f>VLOOKUP($A1260,'Dim SKU'!$A:$R,2,FALSE)</f>
        <v>0</v>
      </c>
      <c r="K1260" s="6">
        <f>VLOOKUP($A1260,'Dim SKU'!$A:$R,12,FALSE)</f>
        <v>0</v>
      </c>
      <c r="L1260" s="7">
        <f>VLOOKUP($A1260,'Dim SKU'!$A:$R,14,FALSE)</f>
        <v>0</v>
      </c>
      <c r="M1260" s="7">
        <f>YEAR($B1260)</f>
        <v>0</v>
      </c>
    </row>
    <row r="1261" spans="1:13">
      <c r="A1261" t="s">
        <v>164</v>
      </c>
      <c r="B1261" s="4">
        <v>44666</v>
      </c>
      <c r="C1261">
        <v>2</v>
      </c>
      <c r="D1261">
        <v>2</v>
      </c>
      <c r="E1261">
        <v>0</v>
      </c>
      <c r="F1261" s="5">
        <f>VLOOKUP($A1261,'Dim SKU'!$A:$R,18,FALSE)</f>
        <v>0</v>
      </c>
      <c r="G1261" s="5">
        <f>$C1261*$F1261</f>
        <v>0</v>
      </c>
      <c r="H1261" s="5">
        <f>$D1261*$F1261</f>
        <v>0</v>
      </c>
      <c r="I1261" s="5">
        <f>$E1261*$F1261</f>
        <v>0</v>
      </c>
      <c r="J1261" s="6">
        <f>VLOOKUP($A1261,'Dim SKU'!$A:$R,2,FALSE)</f>
        <v>0</v>
      </c>
      <c r="K1261" s="6">
        <f>VLOOKUP($A1261,'Dim SKU'!$A:$R,12,FALSE)</f>
        <v>0</v>
      </c>
      <c r="L1261" s="7">
        <f>VLOOKUP($A1261,'Dim SKU'!$A:$R,14,FALSE)</f>
        <v>0</v>
      </c>
      <c r="M1261" s="7">
        <f>YEAR($B1261)</f>
        <v>0</v>
      </c>
    </row>
    <row r="1262" spans="1:13">
      <c r="A1262" t="s">
        <v>165</v>
      </c>
      <c r="B1262" s="4">
        <v>44666</v>
      </c>
      <c r="C1262">
        <v>7</v>
      </c>
      <c r="D1262">
        <v>6</v>
      </c>
      <c r="E1262">
        <v>0</v>
      </c>
      <c r="F1262" s="5">
        <f>VLOOKUP($A1262,'Dim SKU'!$A:$R,18,FALSE)</f>
        <v>0</v>
      </c>
      <c r="G1262" s="5">
        <f>$C1262*$F1262</f>
        <v>0</v>
      </c>
      <c r="H1262" s="5">
        <f>$D1262*$F1262</f>
        <v>0</v>
      </c>
      <c r="I1262" s="5">
        <f>$E1262*$F1262</f>
        <v>0</v>
      </c>
      <c r="J1262" s="6">
        <f>VLOOKUP($A1262,'Dim SKU'!$A:$R,2,FALSE)</f>
        <v>0</v>
      </c>
      <c r="K1262" s="6">
        <f>VLOOKUP($A1262,'Dim SKU'!$A:$R,12,FALSE)</f>
        <v>0</v>
      </c>
      <c r="L1262" s="7">
        <f>VLOOKUP($A1262,'Dim SKU'!$A:$R,14,FALSE)</f>
        <v>0</v>
      </c>
      <c r="M1262" s="7">
        <f>YEAR($B1262)</f>
        <v>0</v>
      </c>
    </row>
    <row r="1263" spans="1:13">
      <c r="A1263" t="s">
        <v>166</v>
      </c>
      <c r="B1263" s="4">
        <v>44666</v>
      </c>
      <c r="C1263">
        <v>4</v>
      </c>
      <c r="D1263">
        <v>3</v>
      </c>
      <c r="E1263">
        <v>0</v>
      </c>
      <c r="F1263" s="5">
        <f>VLOOKUP($A1263,'Dim SKU'!$A:$R,18,FALSE)</f>
        <v>0</v>
      </c>
      <c r="G1263" s="5">
        <f>$C1263*$F1263</f>
        <v>0</v>
      </c>
      <c r="H1263" s="5">
        <f>$D1263*$F1263</f>
        <v>0</v>
      </c>
      <c r="I1263" s="5">
        <f>$E1263*$F1263</f>
        <v>0</v>
      </c>
      <c r="J1263" s="6">
        <f>VLOOKUP($A1263,'Dim SKU'!$A:$R,2,FALSE)</f>
        <v>0</v>
      </c>
      <c r="K1263" s="6">
        <f>VLOOKUP($A1263,'Dim SKU'!$A:$R,12,FALSE)</f>
        <v>0</v>
      </c>
      <c r="L1263" s="7">
        <f>VLOOKUP($A1263,'Dim SKU'!$A:$R,14,FALSE)</f>
        <v>0</v>
      </c>
      <c r="M1263" s="7">
        <f>YEAR($B1263)</f>
        <v>0</v>
      </c>
    </row>
    <row r="1264" spans="1:13">
      <c r="A1264" t="s">
        <v>167</v>
      </c>
      <c r="B1264" s="4">
        <v>44666</v>
      </c>
      <c r="C1264">
        <v>3</v>
      </c>
      <c r="D1264">
        <v>2</v>
      </c>
      <c r="E1264">
        <v>0</v>
      </c>
      <c r="F1264" s="5">
        <f>VLOOKUP($A1264,'Dim SKU'!$A:$R,18,FALSE)</f>
        <v>0</v>
      </c>
      <c r="G1264" s="5">
        <f>$C1264*$F1264</f>
        <v>0</v>
      </c>
      <c r="H1264" s="5">
        <f>$D1264*$F1264</f>
        <v>0</v>
      </c>
      <c r="I1264" s="5">
        <f>$E1264*$F1264</f>
        <v>0</v>
      </c>
      <c r="J1264" s="6">
        <f>VLOOKUP($A1264,'Dim SKU'!$A:$R,2,FALSE)</f>
        <v>0</v>
      </c>
      <c r="K1264" s="6">
        <f>VLOOKUP($A1264,'Dim SKU'!$A:$R,12,FALSE)</f>
        <v>0</v>
      </c>
      <c r="L1264" s="7">
        <f>VLOOKUP($A1264,'Dim SKU'!$A:$R,14,FALSE)</f>
        <v>0</v>
      </c>
      <c r="M1264" s="7">
        <f>YEAR($B1264)</f>
        <v>0</v>
      </c>
    </row>
    <row r="1265" spans="1:13">
      <c r="A1265" t="s">
        <v>168</v>
      </c>
      <c r="B1265" s="4">
        <v>44666</v>
      </c>
      <c r="C1265">
        <v>12</v>
      </c>
      <c r="D1265">
        <v>9</v>
      </c>
      <c r="E1265">
        <v>1</v>
      </c>
      <c r="F1265" s="5">
        <f>VLOOKUP($A1265,'Dim SKU'!$A:$R,18,FALSE)</f>
        <v>0</v>
      </c>
      <c r="G1265" s="5">
        <f>$C1265*$F1265</f>
        <v>0</v>
      </c>
      <c r="H1265" s="5">
        <f>$D1265*$F1265</f>
        <v>0</v>
      </c>
      <c r="I1265" s="5">
        <f>$E1265*$F1265</f>
        <v>0</v>
      </c>
      <c r="J1265" s="6">
        <f>VLOOKUP($A1265,'Dim SKU'!$A:$R,2,FALSE)</f>
        <v>0</v>
      </c>
      <c r="K1265" s="6">
        <f>VLOOKUP($A1265,'Dim SKU'!$A:$R,12,FALSE)</f>
        <v>0</v>
      </c>
      <c r="L1265" s="7">
        <f>VLOOKUP($A1265,'Dim SKU'!$A:$R,14,FALSE)</f>
        <v>0</v>
      </c>
      <c r="M1265" s="7">
        <f>YEAR($B1265)</f>
        <v>0</v>
      </c>
    </row>
    <row r="1266" spans="1:13">
      <c r="A1266" t="s">
        <v>169</v>
      </c>
      <c r="B1266" s="4">
        <v>44666</v>
      </c>
      <c r="C1266">
        <v>7</v>
      </c>
      <c r="D1266">
        <v>5</v>
      </c>
      <c r="E1266">
        <v>0</v>
      </c>
      <c r="F1266" s="5">
        <f>VLOOKUP($A1266,'Dim SKU'!$A:$R,18,FALSE)</f>
        <v>0</v>
      </c>
      <c r="G1266" s="5">
        <f>$C1266*$F1266</f>
        <v>0</v>
      </c>
      <c r="H1266" s="5">
        <f>$D1266*$F1266</f>
        <v>0</v>
      </c>
      <c r="I1266" s="5">
        <f>$E1266*$F1266</f>
        <v>0</v>
      </c>
      <c r="J1266" s="6">
        <f>VLOOKUP($A1266,'Dim SKU'!$A:$R,2,FALSE)</f>
        <v>0</v>
      </c>
      <c r="K1266" s="6">
        <f>VLOOKUP($A1266,'Dim SKU'!$A:$R,12,FALSE)</f>
        <v>0</v>
      </c>
      <c r="L1266" s="7">
        <f>VLOOKUP($A1266,'Dim SKU'!$A:$R,14,FALSE)</f>
        <v>0</v>
      </c>
      <c r="M1266" s="7">
        <f>YEAR($B1266)</f>
        <v>0</v>
      </c>
    </row>
    <row r="1267" spans="1:13">
      <c r="A1267" t="s">
        <v>170</v>
      </c>
      <c r="B1267" s="4">
        <v>44666</v>
      </c>
      <c r="C1267">
        <v>5</v>
      </c>
      <c r="D1267">
        <v>4</v>
      </c>
      <c r="E1267">
        <v>0</v>
      </c>
      <c r="F1267" s="5">
        <f>VLOOKUP($A1267,'Dim SKU'!$A:$R,18,FALSE)</f>
        <v>0</v>
      </c>
      <c r="G1267" s="5">
        <f>$C1267*$F1267</f>
        <v>0</v>
      </c>
      <c r="H1267" s="5">
        <f>$D1267*$F1267</f>
        <v>0</v>
      </c>
      <c r="I1267" s="5">
        <f>$E1267*$F1267</f>
        <v>0</v>
      </c>
      <c r="J1267" s="6">
        <f>VLOOKUP($A1267,'Dim SKU'!$A:$R,2,FALSE)</f>
        <v>0</v>
      </c>
      <c r="K1267" s="6">
        <f>VLOOKUP($A1267,'Dim SKU'!$A:$R,12,FALSE)</f>
        <v>0</v>
      </c>
      <c r="L1267" s="7">
        <f>VLOOKUP($A1267,'Dim SKU'!$A:$R,14,FALSE)</f>
        <v>0</v>
      </c>
      <c r="M1267" s="7">
        <f>YEAR($B1267)</f>
        <v>0</v>
      </c>
    </row>
    <row r="1268" spans="1:13">
      <c r="A1268" t="s">
        <v>171</v>
      </c>
      <c r="B1268" s="4">
        <v>44666</v>
      </c>
      <c r="C1268">
        <v>17</v>
      </c>
      <c r="D1268">
        <v>12</v>
      </c>
      <c r="E1268">
        <v>1</v>
      </c>
      <c r="F1268" s="5">
        <f>VLOOKUP($A1268,'Dim SKU'!$A:$R,18,FALSE)</f>
        <v>0</v>
      </c>
      <c r="G1268" s="5">
        <f>$C1268*$F1268</f>
        <v>0</v>
      </c>
      <c r="H1268" s="5">
        <f>$D1268*$F1268</f>
        <v>0</v>
      </c>
      <c r="I1268" s="5">
        <f>$E1268*$F1268</f>
        <v>0</v>
      </c>
      <c r="J1268" s="6">
        <f>VLOOKUP($A1268,'Dim SKU'!$A:$R,2,FALSE)</f>
        <v>0</v>
      </c>
      <c r="K1268" s="6">
        <f>VLOOKUP($A1268,'Dim SKU'!$A:$R,12,FALSE)</f>
        <v>0</v>
      </c>
      <c r="L1268" s="7">
        <f>VLOOKUP($A1268,'Dim SKU'!$A:$R,14,FALSE)</f>
        <v>0</v>
      </c>
      <c r="M1268" s="7">
        <f>YEAR($B1268)</f>
        <v>0</v>
      </c>
    </row>
    <row r="1269" spans="1:13">
      <c r="A1269" t="s">
        <v>172</v>
      </c>
      <c r="B1269" s="4">
        <v>44666</v>
      </c>
      <c r="C1269">
        <v>10</v>
      </c>
      <c r="D1269">
        <v>7</v>
      </c>
      <c r="E1269">
        <v>0</v>
      </c>
      <c r="F1269" s="5">
        <f>VLOOKUP($A1269,'Dim SKU'!$A:$R,18,FALSE)</f>
        <v>0</v>
      </c>
      <c r="G1269" s="5">
        <f>$C1269*$F1269</f>
        <v>0</v>
      </c>
      <c r="H1269" s="5">
        <f>$D1269*$F1269</f>
        <v>0</v>
      </c>
      <c r="I1269" s="5">
        <f>$E1269*$F1269</f>
        <v>0</v>
      </c>
      <c r="J1269" s="6">
        <f>VLOOKUP($A1269,'Dim SKU'!$A:$R,2,FALSE)</f>
        <v>0</v>
      </c>
      <c r="K1269" s="6">
        <f>VLOOKUP($A1269,'Dim SKU'!$A:$R,12,FALSE)</f>
        <v>0</v>
      </c>
      <c r="L1269" s="7">
        <f>VLOOKUP($A1269,'Dim SKU'!$A:$R,14,FALSE)</f>
        <v>0</v>
      </c>
      <c r="M1269" s="7">
        <f>YEAR($B1269)</f>
        <v>0</v>
      </c>
    </row>
    <row r="1270" spans="1:13">
      <c r="A1270" t="s">
        <v>173</v>
      </c>
      <c r="B1270" s="4">
        <v>44666</v>
      </c>
      <c r="C1270">
        <v>7</v>
      </c>
      <c r="D1270">
        <v>5</v>
      </c>
      <c r="E1270">
        <v>0</v>
      </c>
      <c r="F1270" s="5">
        <f>VLOOKUP($A1270,'Dim SKU'!$A:$R,18,FALSE)</f>
        <v>0</v>
      </c>
      <c r="G1270" s="5">
        <f>$C1270*$F1270</f>
        <v>0</v>
      </c>
      <c r="H1270" s="5">
        <f>$D1270*$F1270</f>
        <v>0</v>
      </c>
      <c r="I1270" s="5">
        <f>$E1270*$F1270</f>
        <v>0</v>
      </c>
      <c r="J1270" s="6">
        <f>VLOOKUP($A1270,'Dim SKU'!$A:$R,2,FALSE)</f>
        <v>0</v>
      </c>
      <c r="K1270" s="6">
        <f>VLOOKUP($A1270,'Dim SKU'!$A:$R,12,FALSE)</f>
        <v>0</v>
      </c>
      <c r="L1270" s="7">
        <f>VLOOKUP($A1270,'Dim SKU'!$A:$R,14,FALSE)</f>
        <v>0</v>
      </c>
      <c r="M1270" s="7">
        <f>YEAR($B1270)</f>
        <v>0</v>
      </c>
    </row>
    <row r="1271" spans="1:13">
      <c r="A1271" t="s">
        <v>174</v>
      </c>
      <c r="B1271" s="4">
        <v>44666</v>
      </c>
      <c r="C1271">
        <v>20</v>
      </c>
      <c r="D1271">
        <v>15</v>
      </c>
      <c r="E1271">
        <v>1</v>
      </c>
      <c r="F1271" s="5">
        <f>VLOOKUP($A1271,'Dim SKU'!$A:$R,18,FALSE)</f>
        <v>0</v>
      </c>
      <c r="G1271" s="5">
        <f>$C1271*$F1271</f>
        <v>0</v>
      </c>
      <c r="H1271" s="5">
        <f>$D1271*$F1271</f>
        <v>0</v>
      </c>
      <c r="I1271" s="5">
        <f>$E1271*$F1271</f>
        <v>0</v>
      </c>
      <c r="J1271" s="6">
        <f>VLOOKUP($A1271,'Dim SKU'!$A:$R,2,FALSE)</f>
        <v>0</v>
      </c>
      <c r="K1271" s="6">
        <f>VLOOKUP($A1271,'Dim SKU'!$A:$R,12,FALSE)</f>
        <v>0</v>
      </c>
      <c r="L1271" s="7">
        <f>VLOOKUP($A1271,'Dim SKU'!$A:$R,14,FALSE)</f>
        <v>0</v>
      </c>
      <c r="M1271" s="7">
        <f>YEAR($B1271)</f>
        <v>0</v>
      </c>
    </row>
    <row r="1272" spans="1:13">
      <c r="A1272" t="s">
        <v>175</v>
      </c>
      <c r="B1272" s="4">
        <v>44666</v>
      </c>
      <c r="C1272">
        <v>12</v>
      </c>
      <c r="D1272">
        <v>9</v>
      </c>
      <c r="E1272">
        <v>1</v>
      </c>
      <c r="F1272" s="5">
        <f>VLOOKUP($A1272,'Dim SKU'!$A:$R,18,FALSE)</f>
        <v>0</v>
      </c>
      <c r="G1272" s="5">
        <f>$C1272*$F1272</f>
        <v>0</v>
      </c>
      <c r="H1272" s="5">
        <f>$D1272*$F1272</f>
        <v>0</v>
      </c>
      <c r="I1272" s="5">
        <f>$E1272*$F1272</f>
        <v>0</v>
      </c>
      <c r="J1272" s="6">
        <f>VLOOKUP($A1272,'Dim SKU'!$A:$R,2,FALSE)</f>
        <v>0</v>
      </c>
      <c r="K1272" s="6">
        <f>VLOOKUP($A1272,'Dim SKU'!$A:$R,12,FALSE)</f>
        <v>0</v>
      </c>
      <c r="L1272" s="7">
        <f>VLOOKUP($A1272,'Dim SKU'!$A:$R,14,FALSE)</f>
        <v>0</v>
      </c>
      <c r="M1272" s="7">
        <f>YEAR($B1272)</f>
        <v>0</v>
      </c>
    </row>
    <row r="1273" spans="1:13">
      <c r="A1273" t="s">
        <v>176</v>
      </c>
      <c r="B1273" s="4">
        <v>44666</v>
      </c>
      <c r="C1273">
        <v>8</v>
      </c>
      <c r="D1273">
        <v>6</v>
      </c>
      <c r="E1273">
        <v>0</v>
      </c>
      <c r="F1273" s="5">
        <f>VLOOKUP($A1273,'Dim SKU'!$A:$R,18,FALSE)</f>
        <v>0</v>
      </c>
      <c r="G1273" s="5">
        <f>$C1273*$F1273</f>
        <v>0</v>
      </c>
      <c r="H1273" s="5">
        <f>$D1273*$F1273</f>
        <v>0</v>
      </c>
      <c r="I1273" s="5">
        <f>$E1273*$F1273</f>
        <v>0</v>
      </c>
      <c r="J1273" s="6">
        <f>VLOOKUP($A1273,'Dim SKU'!$A:$R,2,FALSE)</f>
        <v>0</v>
      </c>
      <c r="K1273" s="6">
        <f>VLOOKUP($A1273,'Dim SKU'!$A:$R,12,FALSE)</f>
        <v>0</v>
      </c>
      <c r="L1273" s="7">
        <f>VLOOKUP($A1273,'Dim SKU'!$A:$R,14,FALSE)</f>
        <v>0</v>
      </c>
      <c r="M1273" s="7">
        <f>YEAR($B1273)</f>
        <v>0</v>
      </c>
    </row>
    <row r="1274" spans="1:13">
      <c r="A1274" t="s">
        <v>177</v>
      </c>
      <c r="B1274" s="4">
        <v>44666</v>
      </c>
      <c r="C1274">
        <v>19</v>
      </c>
      <c r="D1274">
        <v>14</v>
      </c>
      <c r="E1274">
        <v>1</v>
      </c>
      <c r="F1274" s="5">
        <f>VLOOKUP($A1274,'Dim SKU'!$A:$R,18,FALSE)</f>
        <v>0</v>
      </c>
      <c r="G1274" s="5">
        <f>$C1274*$F1274</f>
        <v>0</v>
      </c>
      <c r="H1274" s="5">
        <f>$D1274*$F1274</f>
        <v>0</v>
      </c>
      <c r="I1274" s="5">
        <f>$E1274*$F1274</f>
        <v>0</v>
      </c>
      <c r="J1274" s="6">
        <f>VLOOKUP($A1274,'Dim SKU'!$A:$R,2,FALSE)</f>
        <v>0</v>
      </c>
      <c r="K1274" s="6">
        <f>VLOOKUP($A1274,'Dim SKU'!$A:$R,12,FALSE)</f>
        <v>0</v>
      </c>
      <c r="L1274" s="7">
        <f>VLOOKUP($A1274,'Dim SKU'!$A:$R,14,FALSE)</f>
        <v>0</v>
      </c>
      <c r="M1274" s="7">
        <f>YEAR($B1274)</f>
        <v>0</v>
      </c>
    </row>
    <row r="1275" spans="1:13">
      <c r="A1275" t="s">
        <v>178</v>
      </c>
      <c r="B1275" s="4">
        <v>44666</v>
      </c>
      <c r="C1275">
        <v>12</v>
      </c>
      <c r="D1275">
        <v>9</v>
      </c>
      <c r="E1275">
        <v>1</v>
      </c>
      <c r="F1275" s="5">
        <f>VLOOKUP($A1275,'Dim SKU'!$A:$R,18,FALSE)</f>
        <v>0</v>
      </c>
      <c r="G1275" s="5">
        <f>$C1275*$F1275</f>
        <v>0</v>
      </c>
      <c r="H1275" s="5">
        <f>$D1275*$F1275</f>
        <v>0</v>
      </c>
      <c r="I1275" s="5">
        <f>$E1275*$F1275</f>
        <v>0</v>
      </c>
      <c r="J1275" s="6">
        <f>VLOOKUP($A1275,'Dim SKU'!$A:$R,2,FALSE)</f>
        <v>0</v>
      </c>
      <c r="K1275" s="6">
        <f>VLOOKUP($A1275,'Dim SKU'!$A:$R,12,FALSE)</f>
        <v>0</v>
      </c>
      <c r="L1275" s="7">
        <f>VLOOKUP($A1275,'Dim SKU'!$A:$R,14,FALSE)</f>
        <v>0</v>
      </c>
      <c r="M1275" s="7">
        <f>YEAR($B1275)</f>
        <v>0</v>
      </c>
    </row>
    <row r="1276" spans="1:13">
      <c r="A1276" t="s">
        <v>179</v>
      </c>
      <c r="B1276" s="4">
        <v>44666</v>
      </c>
      <c r="C1276">
        <v>8</v>
      </c>
      <c r="D1276">
        <v>6</v>
      </c>
      <c r="E1276">
        <v>0</v>
      </c>
      <c r="F1276" s="5">
        <f>VLOOKUP($A1276,'Dim SKU'!$A:$R,18,FALSE)</f>
        <v>0</v>
      </c>
      <c r="G1276" s="5">
        <f>$C1276*$F1276</f>
        <v>0</v>
      </c>
      <c r="H1276" s="5">
        <f>$D1276*$F1276</f>
        <v>0</v>
      </c>
      <c r="I1276" s="5">
        <f>$E1276*$F1276</f>
        <v>0</v>
      </c>
      <c r="J1276" s="6">
        <f>VLOOKUP($A1276,'Dim SKU'!$A:$R,2,FALSE)</f>
        <v>0</v>
      </c>
      <c r="K1276" s="6">
        <f>VLOOKUP($A1276,'Dim SKU'!$A:$R,12,FALSE)</f>
        <v>0</v>
      </c>
      <c r="L1276" s="7">
        <f>VLOOKUP($A1276,'Dim SKU'!$A:$R,14,FALSE)</f>
        <v>0</v>
      </c>
      <c r="M1276" s="7">
        <f>YEAR($B1276)</f>
        <v>0</v>
      </c>
    </row>
    <row r="1277" spans="1:13">
      <c r="A1277" t="s">
        <v>180</v>
      </c>
      <c r="B1277" s="4">
        <v>44666</v>
      </c>
      <c r="C1277">
        <v>17</v>
      </c>
      <c r="D1277">
        <v>12</v>
      </c>
      <c r="E1277">
        <v>1</v>
      </c>
      <c r="F1277" s="5">
        <f>VLOOKUP($A1277,'Dim SKU'!$A:$R,18,FALSE)</f>
        <v>0</v>
      </c>
      <c r="G1277" s="5">
        <f>$C1277*$F1277</f>
        <v>0</v>
      </c>
      <c r="H1277" s="5">
        <f>$D1277*$F1277</f>
        <v>0</v>
      </c>
      <c r="I1277" s="5">
        <f>$E1277*$F1277</f>
        <v>0</v>
      </c>
      <c r="J1277" s="6">
        <f>VLOOKUP($A1277,'Dim SKU'!$A:$R,2,FALSE)</f>
        <v>0</v>
      </c>
      <c r="K1277" s="6">
        <f>VLOOKUP($A1277,'Dim SKU'!$A:$R,12,FALSE)</f>
        <v>0</v>
      </c>
      <c r="L1277" s="7">
        <f>VLOOKUP($A1277,'Dim SKU'!$A:$R,14,FALSE)</f>
        <v>0</v>
      </c>
      <c r="M1277" s="7">
        <f>YEAR($B1277)</f>
        <v>0</v>
      </c>
    </row>
    <row r="1278" spans="1:13">
      <c r="A1278" t="s">
        <v>181</v>
      </c>
      <c r="B1278" s="4">
        <v>44666</v>
      </c>
      <c r="C1278">
        <v>10</v>
      </c>
      <c r="D1278">
        <v>7</v>
      </c>
      <c r="E1278">
        <v>0</v>
      </c>
      <c r="F1278" s="5">
        <f>VLOOKUP($A1278,'Dim SKU'!$A:$R,18,FALSE)</f>
        <v>0</v>
      </c>
      <c r="G1278" s="5">
        <f>$C1278*$F1278</f>
        <v>0</v>
      </c>
      <c r="H1278" s="5">
        <f>$D1278*$F1278</f>
        <v>0</v>
      </c>
      <c r="I1278" s="5">
        <f>$E1278*$F1278</f>
        <v>0</v>
      </c>
      <c r="J1278" s="6">
        <f>VLOOKUP($A1278,'Dim SKU'!$A:$R,2,FALSE)</f>
        <v>0</v>
      </c>
      <c r="K1278" s="6">
        <f>VLOOKUP($A1278,'Dim SKU'!$A:$R,12,FALSE)</f>
        <v>0</v>
      </c>
      <c r="L1278" s="7">
        <f>VLOOKUP($A1278,'Dim SKU'!$A:$R,14,FALSE)</f>
        <v>0</v>
      </c>
      <c r="M1278" s="7">
        <f>YEAR($B1278)</f>
        <v>0</v>
      </c>
    </row>
    <row r="1279" spans="1:13">
      <c r="A1279" t="s">
        <v>182</v>
      </c>
      <c r="B1279" s="4">
        <v>44666</v>
      </c>
      <c r="C1279">
        <v>7</v>
      </c>
      <c r="D1279">
        <v>5</v>
      </c>
      <c r="E1279">
        <v>0</v>
      </c>
      <c r="F1279" s="5">
        <f>VLOOKUP($A1279,'Dim SKU'!$A:$R,18,FALSE)</f>
        <v>0</v>
      </c>
      <c r="G1279" s="5">
        <f>$C1279*$F1279</f>
        <v>0</v>
      </c>
      <c r="H1279" s="5">
        <f>$D1279*$F1279</f>
        <v>0</v>
      </c>
      <c r="I1279" s="5">
        <f>$E1279*$F1279</f>
        <v>0</v>
      </c>
      <c r="J1279" s="6">
        <f>VLOOKUP($A1279,'Dim SKU'!$A:$R,2,FALSE)</f>
        <v>0</v>
      </c>
      <c r="K1279" s="6">
        <f>VLOOKUP($A1279,'Dim SKU'!$A:$R,12,FALSE)</f>
        <v>0</v>
      </c>
      <c r="L1279" s="7">
        <f>VLOOKUP($A1279,'Dim SKU'!$A:$R,14,FALSE)</f>
        <v>0</v>
      </c>
      <c r="M1279" s="7">
        <f>YEAR($B1279)</f>
        <v>0</v>
      </c>
    </row>
    <row r="1280" spans="1:13">
      <c r="A1280" t="s">
        <v>183</v>
      </c>
      <c r="B1280" s="4">
        <v>44666</v>
      </c>
      <c r="C1280">
        <v>12</v>
      </c>
      <c r="D1280">
        <v>9</v>
      </c>
      <c r="E1280">
        <v>1</v>
      </c>
      <c r="F1280" s="5">
        <f>VLOOKUP($A1280,'Dim SKU'!$A:$R,18,FALSE)</f>
        <v>0</v>
      </c>
      <c r="G1280" s="5">
        <f>$C1280*$F1280</f>
        <v>0</v>
      </c>
      <c r="H1280" s="5">
        <f>$D1280*$F1280</f>
        <v>0</v>
      </c>
      <c r="I1280" s="5">
        <f>$E1280*$F1280</f>
        <v>0</v>
      </c>
      <c r="J1280" s="6">
        <f>VLOOKUP($A1280,'Dim SKU'!$A:$R,2,FALSE)</f>
        <v>0</v>
      </c>
      <c r="K1280" s="6">
        <f>VLOOKUP($A1280,'Dim SKU'!$A:$R,12,FALSE)</f>
        <v>0</v>
      </c>
      <c r="L1280" s="7">
        <f>VLOOKUP($A1280,'Dim SKU'!$A:$R,14,FALSE)</f>
        <v>0</v>
      </c>
      <c r="M1280" s="7">
        <f>YEAR($B1280)</f>
        <v>0</v>
      </c>
    </row>
    <row r="1281" spans="1:13">
      <c r="A1281" t="s">
        <v>184</v>
      </c>
      <c r="B1281" s="4">
        <v>44666</v>
      </c>
      <c r="C1281">
        <v>7</v>
      </c>
      <c r="D1281">
        <v>5</v>
      </c>
      <c r="E1281">
        <v>0</v>
      </c>
      <c r="F1281" s="5">
        <f>VLOOKUP($A1281,'Dim SKU'!$A:$R,18,FALSE)</f>
        <v>0</v>
      </c>
      <c r="G1281" s="5">
        <f>$C1281*$F1281</f>
        <v>0</v>
      </c>
      <c r="H1281" s="5">
        <f>$D1281*$F1281</f>
        <v>0</v>
      </c>
      <c r="I1281" s="5">
        <f>$E1281*$F1281</f>
        <v>0</v>
      </c>
      <c r="J1281" s="6">
        <f>VLOOKUP($A1281,'Dim SKU'!$A:$R,2,FALSE)</f>
        <v>0</v>
      </c>
      <c r="K1281" s="6">
        <f>VLOOKUP($A1281,'Dim SKU'!$A:$R,12,FALSE)</f>
        <v>0</v>
      </c>
      <c r="L1281" s="7">
        <f>VLOOKUP($A1281,'Dim SKU'!$A:$R,14,FALSE)</f>
        <v>0</v>
      </c>
      <c r="M1281" s="7">
        <f>YEAR($B1281)</f>
        <v>0</v>
      </c>
    </row>
    <row r="1282" spans="1:13">
      <c r="A1282" t="s">
        <v>185</v>
      </c>
      <c r="B1282" s="4">
        <v>44666</v>
      </c>
      <c r="C1282">
        <v>5</v>
      </c>
      <c r="D1282">
        <v>4</v>
      </c>
      <c r="E1282">
        <v>0</v>
      </c>
      <c r="F1282" s="5">
        <f>VLOOKUP($A1282,'Dim SKU'!$A:$R,18,FALSE)</f>
        <v>0</v>
      </c>
      <c r="G1282" s="5">
        <f>$C1282*$F1282</f>
        <v>0</v>
      </c>
      <c r="H1282" s="5">
        <f>$D1282*$F1282</f>
        <v>0</v>
      </c>
      <c r="I1282" s="5">
        <f>$E1282*$F1282</f>
        <v>0</v>
      </c>
      <c r="J1282" s="6">
        <f>VLOOKUP($A1282,'Dim SKU'!$A:$R,2,FALSE)</f>
        <v>0</v>
      </c>
      <c r="K1282" s="6">
        <f>VLOOKUP($A1282,'Dim SKU'!$A:$R,12,FALSE)</f>
        <v>0</v>
      </c>
      <c r="L1282" s="7">
        <f>VLOOKUP($A1282,'Dim SKU'!$A:$R,14,FALSE)</f>
        <v>0</v>
      </c>
      <c r="M1282" s="7">
        <f>YEAR($B1282)</f>
        <v>0</v>
      </c>
    </row>
    <row r="1283" spans="1:13">
      <c r="A1283" t="s">
        <v>186</v>
      </c>
      <c r="B1283" s="4">
        <v>44666</v>
      </c>
      <c r="C1283">
        <v>7</v>
      </c>
      <c r="D1283">
        <v>6</v>
      </c>
      <c r="E1283">
        <v>0</v>
      </c>
      <c r="F1283" s="5">
        <f>VLOOKUP($A1283,'Dim SKU'!$A:$R,18,FALSE)</f>
        <v>0</v>
      </c>
      <c r="G1283" s="5">
        <f>$C1283*$F1283</f>
        <v>0</v>
      </c>
      <c r="H1283" s="5">
        <f>$D1283*$F1283</f>
        <v>0</v>
      </c>
      <c r="I1283" s="5">
        <f>$E1283*$F1283</f>
        <v>0</v>
      </c>
      <c r="J1283" s="6">
        <f>VLOOKUP($A1283,'Dim SKU'!$A:$R,2,FALSE)</f>
        <v>0</v>
      </c>
      <c r="K1283" s="6">
        <f>VLOOKUP($A1283,'Dim SKU'!$A:$R,12,FALSE)</f>
        <v>0</v>
      </c>
      <c r="L1283" s="7">
        <f>VLOOKUP($A1283,'Dim SKU'!$A:$R,14,FALSE)</f>
        <v>0</v>
      </c>
      <c r="M1283" s="7">
        <f>YEAR($B1283)</f>
        <v>0</v>
      </c>
    </row>
    <row r="1284" spans="1:13">
      <c r="A1284" t="s">
        <v>187</v>
      </c>
      <c r="B1284" s="4">
        <v>44666</v>
      </c>
      <c r="C1284">
        <v>4</v>
      </c>
      <c r="D1284">
        <v>3</v>
      </c>
      <c r="E1284">
        <v>0</v>
      </c>
      <c r="F1284" s="5">
        <f>VLOOKUP($A1284,'Dim SKU'!$A:$R,18,FALSE)</f>
        <v>0</v>
      </c>
      <c r="G1284" s="5">
        <f>$C1284*$F1284</f>
        <v>0</v>
      </c>
      <c r="H1284" s="5">
        <f>$D1284*$F1284</f>
        <v>0</v>
      </c>
      <c r="I1284" s="5">
        <f>$E1284*$F1284</f>
        <v>0</v>
      </c>
      <c r="J1284" s="6">
        <f>VLOOKUP($A1284,'Dim SKU'!$A:$R,2,FALSE)</f>
        <v>0</v>
      </c>
      <c r="K1284" s="6">
        <f>VLOOKUP($A1284,'Dim SKU'!$A:$R,12,FALSE)</f>
        <v>0</v>
      </c>
      <c r="L1284" s="7">
        <f>VLOOKUP($A1284,'Dim SKU'!$A:$R,14,FALSE)</f>
        <v>0</v>
      </c>
      <c r="M1284" s="7">
        <f>YEAR($B1284)</f>
        <v>0</v>
      </c>
    </row>
    <row r="1285" spans="1:13">
      <c r="A1285" t="s">
        <v>188</v>
      </c>
      <c r="B1285" s="4">
        <v>44666</v>
      </c>
      <c r="C1285">
        <v>3</v>
      </c>
      <c r="D1285">
        <v>2</v>
      </c>
      <c r="E1285">
        <v>0</v>
      </c>
      <c r="F1285" s="5">
        <f>VLOOKUP($A1285,'Dim SKU'!$A:$R,18,FALSE)</f>
        <v>0</v>
      </c>
      <c r="G1285" s="5">
        <f>$C1285*$F1285</f>
        <v>0</v>
      </c>
      <c r="H1285" s="5">
        <f>$D1285*$F1285</f>
        <v>0</v>
      </c>
      <c r="I1285" s="5">
        <f>$E1285*$F1285</f>
        <v>0</v>
      </c>
      <c r="J1285" s="6">
        <f>VLOOKUP($A1285,'Dim SKU'!$A:$R,2,FALSE)</f>
        <v>0</v>
      </c>
      <c r="K1285" s="6">
        <f>VLOOKUP($A1285,'Dim SKU'!$A:$R,12,FALSE)</f>
        <v>0</v>
      </c>
      <c r="L1285" s="7">
        <f>VLOOKUP($A1285,'Dim SKU'!$A:$R,14,FALSE)</f>
        <v>0</v>
      </c>
      <c r="M1285" s="7">
        <f>YEAR($B1285)</f>
        <v>0</v>
      </c>
    </row>
    <row r="1286" spans="1:13">
      <c r="A1286" t="s">
        <v>189</v>
      </c>
      <c r="B1286" s="4">
        <v>44666</v>
      </c>
      <c r="C1286">
        <v>5</v>
      </c>
      <c r="D1286">
        <v>4</v>
      </c>
      <c r="E1286">
        <v>0</v>
      </c>
      <c r="F1286" s="5">
        <f>VLOOKUP($A1286,'Dim SKU'!$A:$R,18,FALSE)</f>
        <v>0</v>
      </c>
      <c r="G1286" s="5">
        <f>$C1286*$F1286</f>
        <v>0</v>
      </c>
      <c r="H1286" s="5">
        <f>$D1286*$F1286</f>
        <v>0</v>
      </c>
      <c r="I1286" s="5">
        <f>$E1286*$F1286</f>
        <v>0</v>
      </c>
      <c r="J1286" s="6">
        <f>VLOOKUP($A1286,'Dim SKU'!$A:$R,2,FALSE)</f>
        <v>0</v>
      </c>
      <c r="K1286" s="6">
        <f>VLOOKUP($A1286,'Dim SKU'!$A:$R,12,FALSE)</f>
        <v>0</v>
      </c>
      <c r="L1286" s="7">
        <f>VLOOKUP($A1286,'Dim SKU'!$A:$R,14,FALSE)</f>
        <v>0</v>
      </c>
      <c r="M1286" s="7">
        <f>YEAR($B1286)</f>
        <v>0</v>
      </c>
    </row>
    <row r="1287" spans="1:13">
      <c r="A1287" t="s">
        <v>190</v>
      </c>
      <c r="B1287" s="4">
        <v>44666</v>
      </c>
      <c r="C1287">
        <v>3</v>
      </c>
      <c r="D1287">
        <v>2</v>
      </c>
      <c r="E1287">
        <v>0</v>
      </c>
      <c r="F1287" s="5">
        <f>VLOOKUP($A1287,'Dim SKU'!$A:$R,18,FALSE)</f>
        <v>0</v>
      </c>
      <c r="G1287" s="5">
        <f>$C1287*$F1287</f>
        <v>0</v>
      </c>
      <c r="H1287" s="5">
        <f>$D1287*$F1287</f>
        <v>0</v>
      </c>
      <c r="I1287" s="5">
        <f>$E1287*$F1287</f>
        <v>0</v>
      </c>
      <c r="J1287" s="6">
        <f>VLOOKUP($A1287,'Dim SKU'!$A:$R,2,FALSE)</f>
        <v>0</v>
      </c>
      <c r="K1287" s="6">
        <f>VLOOKUP($A1287,'Dim SKU'!$A:$R,12,FALSE)</f>
        <v>0</v>
      </c>
      <c r="L1287" s="7">
        <f>VLOOKUP($A1287,'Dim SKU'!$A:$R,14,FALSE)</f>
        <v>0</v>
      </c>
      <c r="M1287" s="7">
        <f>YEAR($B1287)</f>
        <v>0</v>
      </c>
    </row>
    <row r="1288" spans="1:13">
      <c r="A1288" t="s">
        <v>191</v>
      </c>
      <c r="B1288" s="4">
        <v>44666</v>
      </c>
      <c r="C1288">
        <v>2</v>
      </c>
      <c r="D1288">
        <v>2</v>
      </c>
      <c r="E1288">
        <v>0</v>
      </c>
      <c r="F1288" s="5">
        <f>VLOOKUP($A1288,'Dim SKU'!$A:$R,18,FALSE)</f>
        <v>0</v>
      </c>
      <c r="G1288" s="5">
        <f>$C1288*$F1288</f>
        <v>0</v>
      </c>
      <c r="H1288" s="5">
        <f>$D1288*$F1288</f>
        <v>0</v>
      </c>
      <c r="I1288" s="5">
        <f>$E1288*$F1288</f>
        <v>0</v>
      </c>
      <c r="J1288" s="6">
        <f>VLOOKUP($A1288,'Dim SKU'!$A:$R,2,FALSE)</f>
        <v>0</v>
      </c>
      <c r="K1288" s="6">
        <f>VLOOKUP($A1288,'Dim SKU'!$A:$R,12,FALSE)</f>
        <v>0</v>
      </c>
      <c r="L1288" s="7">
        <f>VLOOKUP($A1288,'Dim SKU'!$A:$R,14,FALSE)</f>
        <v>0</v>
      </c>
      <c r="M1288" s="7">
        <f>YEAR($B1288)</f>
        <v>0</v>
      </c>
    </row>
    <row r="1289" spans="1:13">
      <c r="A1289" t="s">
        <v>192</v>
      </c>
      <c r="B1289" s="4">
        <v>44666</v>
      </c>
      <c r="C1289">
        <v>8</v>
      </c>
      <c r="D1289">
        <v>6</v>
      </c>
      <c r="E1289">
        <v>0</v>
      </c>
      <c r="F1289" s="5">
        <f>VLOOKUP($A1289,'Dim SKU'!$A:$R,18,FALSE)</f>
        <v>0</v>
      </c>
      <c r="G1289" s="5">
        <f>$C1289*$F1289</f>
        <v>0</v>
      </c>
      <c r="H1289" s="5">
        <f>$D1289*$F1289</f>
        <v>0</v>
      </c>
      <c r="I1289" s="5">
        <f>$E1289*$F1289</f>
        <v>0</v>
      </c>
      <c r="J1289" s="6">
        <f>VLOOKUP($A1289,'Dim SKU'!$A:$R,2,FALSE)</f>
        <v>0</v>
      </c>
      <c r="K1289" s="6">
        <f>VLOOKUP($A1289,'Dim SKU'!$A:$R,12,FALSE)</f>
        <v>0</v>
      </c>
      <c r="L1289" s="7">
        <f>VLOOKUP($A1289,'Dim SKU'!$A:$R,14,FALSE)</f>
        <v>0</v>
      </c>
      <c r="M1289" s="7">
        <f>YEAR($B1289)</f>
        <v>0</v>
      </c>
    </row>
    <row r="1290" spans="1:13">
      <c r="A1290" t="s">
        <v>193</v>
      </c>
      <c r="B1290" s="4">
        <v>44666</v>
      </c>
      <c r="C1290">
        <v>5</v>
      </c>
      <c r="D1290">
        <v>4</v>
      </c>
      <c r="E1290">
        <v>0</v>
      </c>
      <c r="F1290" s="5">
        <f>VLOOKUP($A1290,'Dim SKU'!$A:$R,18,FALSE)</f>
        <v>0</v>
      </c>
      <c r="G1290" s="5">
        <f>$C1290*$F1290</f>
        <v>0</v>
      </c>
      <c r="H1290" s="5">
        <f>$D1290*$F1290</f>
        <v>0</v>
      </c>
      <c r="I1290" s="5">
        <f>$E1290*$F1290</f>
        <v>0</v>
      </c>
      <c r="J1290" s="6">
        <f>VLOOKUP($A1290,'Dim SKU'!$A:$R,2,FALSE)</f>
        <v>0</v>
      </c>
      <c r="K1290" s="6">
        <f>VLOOKUP($A1290,'Dim SKU'!$A:$R,12,FALSE)</f>
        <v>0</v>
      </c>
      <c r="L1290" s="7">
        <f>VLOOKUP($A1290,'Dim SKU'!$A:$R,14,FALSE)</f>
        <v>0</v>
      </c>
      <c r="M1290" s="7">
        <f>YEAR($B1290)</f>
        <v>0</v>
      </c>
    </row>
    <row r="1291" spans="1:13">
      <c r="A1291" t="s">
        <v>194</v>
      </c>
      <c r="B1291" s="4">
        <v>44666</v>
      </c>
      <c r="C1291">
        <v>3</v>
      </c>
      <c r="D1291">
        <v>3</v>
      </c>
      <c r="E1291">
        <v>0</v>
      </c>
      <c r="F1291" s="5">
        <f>VLOOKUP($A1291,'Dim SKU'!$A:$R,18,FALSE)</f>
        <v>0</v>
      </c>
      <c r="G1291" s="5">
        <f>$C1291*$F1291</f>
        <v>0</v>
      </c>
      <c r="H1291" s="5">
        <f>$D1291*$F1291</f>
        <v>0</v>
      </c>
      <c r="I1291" s="5">
        <f>$E1291*$F1291</f>
        <v>0</v>
      </c>
      <c r="J1291" s="6">
        <f>VLOOKUP($A1291,'Dim SKU'!$A:$R,2,FALSE)</f>
        <v>0</v>
      </c>
      <c r="K1291" s="6">
        <f>VLOOKUP($A1291,'Dim SKU'!$A:$R,12,FALSE)</f>
        <v>0</v>
      </c>
      <c r="L1291" s="7">
        <f>VLOOKUP($A1291,'Dim SKU'!$A:$R,14,FALSE)</f>
        <v>0</v>
      </c>
      <c r="M1291" s="7">
        <f>YEAR($B1291)</f>
        <v>0</v>
      </c>
    </row>
    <row r="1292" spans="1:13">
      <c r="A1292" t="s">
        <v>195</v>
      </c>
      <c r="B1292" s="4">
        <v>44666</v>
      </c>
      <c r="C1292">
        <v>10</v>
      </c>
      <c r="D1292">
        <v>9</v>
      </c>
      <c r="E1292">
        <v>1</v>
      </c>
      <c r="F1292" s="5">
        <f>VLOOKUP($A1292,'Dim SKU'!$A:$R,18,FALSE)</f>
        <v>0</v>
      </c>
      <c r="G1292" s="5">
        <f>$C1292*$F1292</f>
        <v>0</v>
      </c>
      <c r="H1292" s="5">
        <f>$D1292*$F1292</f>
        <v>0</v>
      </c>
      <c r="I1292" s="5">
        <f>$E1292*$F1292</f>
        <v>0</v>
      </c>
      <c r="J1292" s="6">
        <f>VLOOKUP($A1292,'Dim SKU'!$A:$R,2,FALSE)</f>
        <v>0</v>
      </c>
      <c r="K1292" s="6">
        <f>VLOOKUP($A1292,'Dim SKU'!$A:$R,12,FALSE)</f>
        <v>0</v>
      </c>
      <c r="L1292" s="7">
        <f>VLOOKUP($A1292,'Dim SKU'!$A:$R,14,FALSE)</f>
        <v>0</v>
      </c>
      <c r="M1292" s="7">
        <f>YEAR($B1292)</f>
        <v>0</v>
      </c>
    </row>
    <row r="1293" spans="1:13">
      <c r="A1293" t="s">
        <v>196</v>
      </c>
      <c r="B1293" s="4">
        <v>44666</v>
      </c>
      <c r="C1293">
        <v>6</v>
      </c>
      <c r="D1293">
        <v>5</v>
      </c>
      <c r="E1293">
        <v>0</v>
      </c>
      <c r="F1293" s="5">
        <f>VLOOKUP($A1293,'Dim SKU'!$A:$R,18,FALSE)</f>
        <v>0</v>
      </c>
      <c r="G1293" s="5">
        <f>$C1293*$F1293</f>
        <v>0</v>
      </c>
      <c r="H1293" s="5">
        <f>$D1293*$F1293</f>
        <v>0</v>
      </c>
      <c r="I1293" s="5">
        <f>$E1293*$F1293</f>
        <v>0</v>
      </c>
      <c r="J1293" s="6">
        <f>VLOOKUP($A1293,'Dim SKU'!$A:$R,2,FALSE)</f>
        <v>0</v>
      </c>
      <c r="K1293" s="6">
        <f>VLOOKUP($A1293,'Dim SKU'!$A:$R,12,FALSE)</f>
        <v>0</v>
      </c>
      <c r="L1293" s="7">
        <f>VLOOKUP($A1293,'Dim SKU'!$A:$R,14,FALSE)</f>
        <v>0</v>
      </c>
      <c r="M1293" s="7">
        <f>YEAR($B1293)</f>
        <v>0</v>
      </c>
    </row>
    <row r="1294" spans="1:13">
      <c r="A1294" t="s">
        <v>197</v>
      </c>
      <c r="B1294" s="4">
        <v>44666</v>
      </c>
      <c r="C1294">
        <v>4</v>
      </c>
      <c r="D1294">
        <v>3</v>
      </c>
      <c r="E1294">
        <v>0</v>
      </c>
      <c r="F1294" s="5">
        <f>VLOOKUP($A1294,'Dim SKU'!$A:$R,18,FALSE)</f>
        <v>0</v>
      </c>
      <c r="G1294" s="5">
        <f>$C1294*$F1294</f>
        <v>0</v>
      </c>
      <c r="H1294" s="5">
        <f>$D1294*$F1294</f>
        <v>0</v>
      </c>
      <c r="I1294" s="5">
        <f>$E1294*$F1294</f>
        <v>0</v>
      </c>
      <c r="J1294" s="6">
        <f>VLOOKUP($A1294,'Dim SKU'!$A:$R,2,FALSE)</f>
        <v>0</v>
      </c>
      <c r="K1294" s="6">
        <f>VLOOKUP($A1294,'Dim SKU'!$A:$R,12,FALSE)</f>
        <v>0</v>
      </c>
      <c r="L1294" s="7">
        <f>VLOOKUP($A1294,'Dim SKU'!$A:$R,14,FALSE)</f>
        <v>0</v>
      </c>
      <c r="M1294" s="7">
        <f>YEAR($B1294)</f>
        <v>0</v>
      </c>
    </row>
    <row r="1295" spans="1:13">
      <c r="A1295" t="s">
        <v>198</v>
      </c>
      <c r="B1295" s="4">
        <v>44666</v>
      </c>
      <c r="C1295">
        <v>12</v>
      </c>
      <c r="D1295">
        <v>10</v>
      </c>
      <c r="E1295">
        <v>1</v>
      </c>
      <c r="F1295" s="5">
        <f>VLOOKUP($A1295,'Dim SKU'!$A:$R,18,FALSE)</f>
        <v>0</v>
      </c>
      <c r="G1295" s="5">
        <f>$C1295*$F1295</f>
        <v>0</v>
      </c>
      <c r="H1295" s="5">
        <f>$D1295*$F1295</f>
        <v>0</v>
      </c>
      <c r="I1295" s="5">
        <f>$E1295*$F1295</f>
        <v>0</v>
      </c>
      <c r="J1295" s="6">
        <f>VLOOKUP($A1295,'Dim SKU'!$A:$R,2,FALSE)</f>
        <v>0</v>
      </c>
      <c r="K1295" s="6">
        <f>VLOOKUP($A1295,'Dim SKU'!$A:$R,12,FALSE)</f>
        <v>0</v>
      </c>
      <c r="L1295" s="7">
        <f>VLOOKUP($A1295,'Dim SKU'!$A:$R,14,FALSE)</f>
        <v>0</v>
      </c>
      <c r="M1295" s="7">
        <f>YEAR($B1295)</f>
        <v>0</v>
      </c>
    </row>
    <row r="1296" spans="1:13">
      <c r="A1296" t="s">
        <v>199</v>
      </c>
      <c r="B1296" s="4">
        <v>44666</v>
      </c>
      <c r="C1296">
        <v>7</v>
      </c>
      <c r="D1296">
        <v>6</v>
      </c>
      <c r="E1296">
        <v>0</v>
      </c>
      <c r="F1296" s="5">
        <f>VLOOKUP($A1296,'Dim SKU'!$A:$R,18,FALSE)</f>
        <v>0</v>
      </c>
      <c r="G1296" s="5">
        <f>$C1296*$F1296</f>
        <v>0</v>
      </c>
      <c r="H1296" s="5">
        <f>$D1296*$F1296</f>
        <v>0</v>
      </c>
      <c r="I1296" s="5">
        <f>$E1296*$F1296</f>
        <v>0</v>
      </c>
      <c r="J1296" s="6">
        <f>VLOOKUP($A1296,'Dim SKU'!$A:$R,2,FALSE)</f>
        <v>0</v>
      </c>
      <c r="K1296" s="6">
        <f>VLOOKUP($A1296,'Dim SKU'!$A:$R,12,FALSE)</f>
        <v>0</v>
      </c>
      <c r="L1296" s="7">
        <f>VLOOKUP($A1296,'Dim SKU'!$A:$R,14,FALSE)</f>
        <v>0</v>
      </c>
      <c r="M1296" s="7">
        <f>YEAR($B1296)</f>
        <v>0</v>
      </c>
    </row>
    <row r="1297" spans="1:13">
      <c r="A1297" t="s">
        <v>200</v>
      </c>
      <c r="B1297" s="4">
        <v>44666</v>
      </c>
      <c r="C1297">
        <v>5</v>
      </c>
      <c r="D1297">
        <v>4</v>
      </c>
      <c r="E1297">
        <v>0</v>
      </c>
      <c r="F1297" s="5">
        <f>VLOOKUP($A1297,'Dim SKU'!$A:$R,18,FALSE)</f>
        <v>0</v>
      </c>
      <c r="G1297" s="5">
        <f>$C1297*$F1297</f>
        <v>0</v>
      </c>
      <c r="H1297" s="5">
        <f>$D1297*$F1297</f>
        <v>0</v>
      </c>
      <c r="I1297" s="5">
        <f>$E1297*$F1297</f>
        <v>0</v>
      </c>
      <c r="J1297" s="6">
        <f>VLOOKUP($A1297,'Dim SKU'!$A:$R,2,FALSE)</f>
        <v>0</v>
      </c>
      <c r="K1297" s="6">
        <f>VLOOKUP($A1297,'Dim SKU'!$A:$R,12,FALSE)</f>
        <v>0</v>
      </c>
      <c r="L1297" s="7">
        <f>VLOOKUP($A1297,'Dim SKU'!$A:$R,14,FALSE)</f>
        <v>0</v>
      </c>
      <c r="M1297" s="7">
        <f>YEAR($B1297)</f>
        <v>0</v>
      </c>
    </row>
    <row r="1298" spans="1:13">
      <c r="A1298" t="s">
        <v>201</v>
      </c>
      <c r="B1298" s="4">
        <v>44666</v>
      </c>
      <c r="C1298">
        <v>12</v>
      </c>
      <c r="D1298">
        <v>10</v>
      </c>
      <c r="E1298">
        <v>1</v>
      </c>
      <c r="F1298" s="5">
        <f>VLOOKUP($A1298,'Dim SKU'!$A:$R,18,FALSE)</f>
        <v>0</v>
      </c>
      <c r="G1298" s="5">
        <f>$C1298*$F1298</f>
        <v>0</v>
      </c>
      <c r="H1298" s="5">
        <f>$D1298*$F1298</f>
        <v>0</v>
      </c>
      <c r="I1298" s="5">
        <f>$E1298*$F1298</f>
        <v>0</v>
      </c>
      <c r="J1298" s="6">
        <f>VLOOKUP($A1298,'Dim SKU'!$A:$R,2,FALSE)</f>
        <v>0</v>
      </c>
      <c r="K1298" s="6">
        <f>VLOOKUP($A1298,'Dim SKU'!$A:$R,12,FALSE)</f>
        <v>0</v>
      </c>
      <c r="L1298" s="7">
        <f>VLOOKUP($A1298,'Dim SKU'!$A:$R,14,FALSE)</f>
        <v>0</v>
      </c>
      <c r="M1298" s="7">
        <f>YEAR($B1298)</f>
        <v>0</v>
      </c>
    </row>
    <row r="1299" spans="1:13">
      <c r="A1299" t="s">
        <v>202</v>
      </c>
      <c r="B1299" s="4">
        <v>44666</v>
      </c>
      <c r="C1299">
        <v>7</v>
      </c>
      <c r="D1299">
        <v>6</v>
      </c>
      <c r="E1299">
        <v>0</v>
      </c>
      <c r="F1299" s="5">
        <f>VLOOKUP($A1299,'Dim SKU'!$A:$R,18,FALSE)</f>
        <v>0</v>
      </c>
      <c r="G1299" s="5">
        <f>$C1299*$F1299</f>
        <v>0</v>
      </c>
      <c r="H1299" s="5">
        <f>$D1299*$F1299</f>
        <v>0</v>
      </c>
      <c r="I1299" s="5">
        <f>$E1299*$F1299</f>
        <v>0</v>
      </c>
      <c r="J1299" s="6">
        <f>VLOOKUP($A1299,'Dim SKU'!$A:$R,2,FALSE)</f>
        <v>0</v>
      </c>
      <c r="K1299" s="6">
        <f>VLOOKUP($A1299,'Dim SKU'!$A:$R,12,FALSE)</f>
        <v>0</v>
      </c>
      <c r="L1299" s="7">
        <f>VLOOKUP($A1299,'Dim SKU'!$A:$R,14,FALSE)</f>
        <v>0</v>
      </c>
      <c r="M1299" s="7">
        <f>YEAR($B1299)</f>
        <v>0</v>
      </c>
    </row>
    <row r="1300" spans="1:13">
      <c r="A1300" t="s">
        <v>203</v>
      </c>
      <c r="B1300" s="4">
        <v>44666</v>
      </c>
      <c r="C1300">
        <v>5</v>
      </c>
      <c r="D1300">
        <v>4</v>
      </c>
      <c r="E1300">
        <v>0</v>
      </c>
      <c r="F1300" s="5">
        <f>VLOOKUP($A1300,'Dim SKU'!$A:$R,18,FALSE)</f>
        <v>0</v>
      </c>
      <c r="G1300" s="5">
        <f>$C1300*$F1300</f>
        <v>0</v>
      </c>
      <c r="H1300" s="5">
        <f>$D1300*$F1300</f>
        <v>0</v>
      </c>
      <c r="I1300" s="5">
        <f>$E1300*$F1300</f>
        <v>0</v>
      </c>
      <c r="J1300" s="6">
        <f>VLOOKUP($A1300,'Dim SKU'!$A:$R,2,FALSE)</f>
        <v>0</v>
      </c>
      <c r="K1300" s="6">
        <f>VLOOKUP($A1300,'Dim SKU'!$A:$R,12,FALSE)</f>
        <v>0</v>
      </c>
      <c r="L1300" s="7">
        <f>VLOOKUP($A1300,'Dim SKU'!$A:$R,14,FALSE)</f>
        <v>0</v>
      </c>
      <c r="M1300" s="7">
        <f>YEAR($B1300)</f>
        <v>0</v>
      </c>
    </row>
    <row r="1301" spans="1:13">
      <c r="A1301" t="s">
        <v>204</v>
      </c>
      <c r="B1301" s="4">
        <v>44666</v>
      </c>
      <c r="C1301">
        <v>10</v>
      </c>
      <c r="D1301">
        <v>9</v>
      </c>
      <c r="E1301">
        <v>0</v>
      </c>
      <c r="F1301" s="5">
        <f>VLOOKUP($A1301,'Dim SKU'!$A:$R,18,FALSE)</f>
        <v>0</v>
      </c>
      <c r="G1301" s="5">
        <f>$C1301*$F1301</f>
        <v>0</v>
      </c>
      <c r="H1301" s="5">
        <f>$D1301*$F1301</f>
        <v>0</v>
      </c>
      <c r="I1301" s="5">
        <f>$E1301*$F1301</f>
        <v>0</v>
      </c>
      <c r="J1301" s="6">
        <f>VLOOKUP($A1301,'Dim SKU'!$A:$R,2,FALSE)</f>
        <v>0</v>
      </c>
      <c r="K1301" s="6">
        <f>VLOOKUP($A1301,'Dim SKU'!$A:$R,12,FALSE)</f>
        <v>0</v>
      </c>
      <c r="L1301" s="7">
        <f>VLOOKUP($A1301,'Dim SKU'!$A:$R,14,FALSE)</f>
        <v>0</v>
      </c>
      <c r="M1301" s="7">
        <f>YEAR($B1301)</f>
        <v>0</v>
      </c>
    </row>
    <row r="1302" spans="1:13">
      <c r="A1302" t="s">
        <v>205</v>
      </c>
      <c r="B1302" s="4">
        <v>44666</v>
      </c>
      <c r="C1302">
        <v>6</v>
      </c>
      <c r="D1302">
        <v>5</v>
      </c>
      <c r="E1302">
        <v>0</v>
      </c>
      <c r="F1302" s="5">
        <f>VLOOKUP($A1302,'Dim SKU'!$A:$R,18,FALSE)</f>
        <v>0</v>
      </c>
      <c r="G1302" s="5">
        <f>$C1302*$F1302</f>
        <v>0</v>
      </c>
      <c r="H1302" s="5">
        <f>$D1302*$F1302</f>
        <v>0</v>
      </c>
      <c r="I1302" s="5">
        <f>$E1302*$F1302</f>
        <v>0</v>
      </c>
      <c r="J1302" s="6">
        <f>VLOOKUP($A1302,'Dim SKU'!$A:$R,2,FALSE)</f>
        <v>0</v>
      </c>
      <c r="K1302" s="6">
        <f>VLOOKUP($A1302,'Dim SKU'!$A:$R,12,FALSE)</f>
        <v>0</v>
      </c>
      <c r="L1302" s="7">
        <f>VLOOKUP($A1302,'Dim SKU'!$A:$R,14,FALSE)</f>
        <v>0</v>
      </c>
      <c r="M1302" s="7">
        <f>YEAR($B1302)</f>
        <v>0</v>
      </c>
    </row>
    <row r="1303" spans="1:13">
      <c r="A1303" t="s">
        <v>206</v>
      </c>
      <c r="B1303" s="4">
        <v>44666</v>
      </c>
      <c r="C1303">
        <v>4</v>
      </c>
      <c r="D1303">
        <v>3</v>
      </c>
      <c r="E1303">
        <v>0</v>
      </c>
      <c r="F1303" s="5">
        <f>VLOOKUP($A1303,'Dim SKU'!$A:$R,18,FALSE)</f>
        <v>0</v>
      </c>
      <c r="G1303" s="5">
        <f>$C1303*$F1303</f>
        <v>0</v>
      </c>
      <c r="H1303" s="5">
        <f>$D1303*$F1303</f>
        <v>0</v>
      </c>
      <c r="I1303" s="5">
        <f>$E1303*$F1303</f>
        <v>0</v>
      </c>
      <c r="J1303" s="6">
        <f>VLOOKUP($A1303,'Dim SKU'!$A:$R,2,FALSE)</f>
        <v>0</v>
      </c>
      <c r="K1303" s="6">
        <f>VLOOKUP($A1303,'Dim SKU'!$A:$R,12,FALSE)</f>
        <v>0</v>
      </c>
      <c r="L1303" s="7">
        <f>VLOOKUP($A1303,'Dim SKU'!$A:$R,14,FALSE)</f>
        <v>0</v>
      </c>
      <c r="M1303" s="7">
        <f>YEAR($B1303)</f>
        <v>0</v>
      </c>
    </row>
    <row r="1304" spans="1:13">
      <c r="A1304" t="s">
        <v>207</v>
      </c>
      <c r="B1304" s="4">
        <v>44666</v>
      </c>
      <c r="C1304">
        <v>8</v>
      </c>
      <c r="D1304">
        <v>6</v>
      </c>
      <c r="E1304">
        <v>0</v>
      </c>
      <c r="F1304" s="5">
        <f>VLOOKUP($A1304,'Dim SKU'!$A:$R,18,FALSE)</f>
        <v>0</v>
      </c>
      <c r="G1304" s="5">
        <f>$C1304*$F1304</f>
        <v>0</v>
      </c>
      <c r="H1304" s="5">
        <f>$D1304*$F1304</f>
        <v>0</v>
      </c>
      <c r="I1304" s="5">
        <f>$E1304*$F1304</f>
        <v>0</v>
      </c>
      <c r="J1304" s="6">
        <f>VLOOKUP($A1304,'Dim SKU'!$A:$R,2,FALSE)</f>
        <v>0</v>
      </c>
      <c r="K1304" s="6">
        <f>VLOOKUP($A1304,'Dim SKU'!$A:$R,12,FALSE)</f>
        <v>0</v>
      </c>
      <c r="L1304" s="7">
        <f>VLOOKUP($A1304,'Dim SKU'!$A:$R,14,FALSE)</f>
        <v>0</v>
      </c>
      <c r="M1304" s="7">
        <f>YEAR($B1304)</f>
        <v>0</v>
      </c>
    </row>
    <row r="1305" spans="1:13">
      <c r="A1305" t="s">
        <v>208</v>
      </c>
      <c r="B1305" s="4">
        <v>44666</v>
      </c>
      <c r="C1305">
        <v>5</v>
      </c>
      <c r="D1305">
        <v>4</v>
      </c>
      <c r="E1305">
        <v>0</v>
      </c>
      <c r="F1305" s="5">
        <f>VLOOKUP($A1305,'Dim SKU'!$A:$R,18,FALSE)</f>
        <v>0</v>
      </c>
      <c r="G1305" s="5">
        <f>$C1305*$F1305</f>
        <v>0</v>
      </c>
      <c r="H1305" s="5">
        <f>$D1305*$F1305</f>
        <v>0</v>
      </c>
      <c r="I1305" s="5">
        <f>$E1305*$F1305</f>
        <v>0</v>
      </c>
      <c r="J1305" s="6">
        <f>VLOOKUP($A1305,'Dim SKU'!$A:$R,2,FALSE)</f>
        <v>0</v>
      </c>
      <c r="K1305" s="6">
        <f>VLOOKUP($A1305,'Dim SKU'!$A:$R,12,FALSE)</f>
        <v>0</v>
      </c>
      <c r="L1305" s="7">
        <f>VLOOKUP($A1305,'Dim SKU'!$A:$R,14,FALSE)</f>
        <v>0</v>
      </c>
      <c r="M1305" s="7">
        <f>YEAR($B1305)</f>
        <v>0</v>
      </c>
    </row>
    <row r="1306" spans="1:13">
      <c r="A1306" t="s">
        <v>209</v>
      </c>
      <c r="B1306" s="4">
        <v>44666</v>
      </c>
      <c r="C1306">
        <v>3</v>
      </c>
      <c r="D1306">
        <v>2</v>
      </c>
      <c r="E1306">
        <v>0</v>
      </c>
      <c r="F1306" s="5">
        <f>VLOOKUP($A1306,'Dim SKU'!$A:$R,18,FALSE)</f>
        <v>0</v>
      </c>
      <c r="G1306" s="5">
        <f>$C1306*$F1306</f>
        <v>0</v>
      </c>
      <c r="H1306" s="5">
        <f>$D1306*$F1306</f>
        <v>0</v>
      </c>
      <c r="I1306" s="5">
        <f>$E1306*$F1306</f>
        <v>0</v>
      </c>
      <c r="J1306" s="6">
        <f>VLOOKUP($A1306,'Dim SKU'!$A:$R,2,FALSE)</f>
        <v>0</v>
      </c>
      <c r="K1306" s="6">
        <f>VLOOKUP($A1306,'Dim SKU'!$A:$R,12,FALSE)</f>
        <v>0</v>
      </c>
      <c r="L1306" s="7">
        <f>VLOOKUP($A1306,'Dim SKU'!$A:$R,14,FALSE)</f>
        <v>0</v>
      </c>
      <c r="M1306" s="7">
        <f>YEAR($B1306)</f>
        <v>0</v>
      </c>
    </row>
    <row r="1307" spans="1:13">
      <c r="A1307" t="s">
        <v>210</v>
      </c>
      <c r="B1307" s="4">
        <v>44666</v>
      </c>
      <c r="C1307">
        <v>5</v>
      </c>
      <c r="D1307">
        <v>4</v>
      </c>
      <c r="E1307">
        <v>0</v>
      </c>
      <c r="F1307" s="5">
        <f>VLOOKUP($A1307,'Dim SKU'!$A:$R,18,FALSE)</f>
        <v>0</v>
      </c>
      <c r="G1307" s="5">
        <f>$C1307*$F1307</f>
        <v>0</v>
      </c>
      <c r="H1307" s="5">
        <f>$D1307*$F1307</f>
        <v>0</v>
      </c>
      <c r="I1307" s="5">
        <f>$E1307*$F1307</f>
        <v>0</v>
      </c>
      <c r="J1307" s="6">
        <f>VLOOKUP($A1307,'Dim SKU'!$A:$R,2,FALSE)</f>
        <v>0</v>
      </c>
      <c r="K1307" s="6">
        <f>VLOOKUP($A1307,'Dim SKU'!$A:$R,12,FALSE)</f>
        <v>0</v>
      </c>
      <c r="L1307" s="7">
        <f>VLOOKUP($A1307,'Dim SKU'!$A:$R,14,FALSE)</f>
        <v>0</v>
      </c>
      <c r="M1307" s="7">
        <f>YEAR($B1307)</f>
        <v>0</v>
      </c>
    </row>
    <row r="1308" spans="1:13">
      <c r="A1308" t="s">
        <v>211</v>
      </c>
      <c r="B1308" s="4">
        <v>44666</v>
      </c>
      <c r="C1308">
        <v>3</v>
      </c>
      <c r="D1308">
        <v>2</v>
      </c>
      <c r="E1308">
        <v>0</v>
      </c>
      <c r="F1308" s="5">
        <f>VLOOKUP($A1308,'Dim SKU'!$A:$R,18,FALSE)</f>
        <v>0</v>
      </c>
      <c r="G1308" s="5">
        <f>$C1308*$F1308</f>
        <v>0</v>
      </c>
      <c r="H1308" s="5">
        <f>$D1308*$F1308</f>
        <v>0</v>
      </c>
      <c r="I1308" s="5">
        <f>$E1308*$F1308</f>
        <v>0</v>
      </c>
      <c r="J1308" s="6">
        <f>VLOOKUP($A1308,'Dim SKU'!$A:$R,2,FALSE)</f>
        <v>0</v>
      </c>
      <c r="K1308" s="6">
        <f>VLOOKUP($A1308,'Dim SKU'!$A:$R,12,FALSE)</f>
        <v>0</v>
      </c>
      <c r="L1308" s="7">
        <f>VLOOKUP($A1308,'Dim SKU'!$A:$R,14,FALSE)</f>
        <v>0</v>
      </c>
      <c r="M1308" s="7">
        <f>YEAR($B1308)</f>
        <v>0</v>
      </c>
    </row>
    <row r="1309" spans="1:13">
      <c r="A1309" t="s">
        <v>212</v>
      </c>
      <c r="B1309" s="4">
        <v>44666</v>
      </c>
      <c r="C1309">
        <v>2</v>
      </c>
      <c r="D1309">
        <v>2</v>
      </c>
      <c r="E1309">
        <v>0</v>
      </c>
      <c r="F1309" s="5">
        <f>VLOOKUP($A1309,'Dim SKU'!$A:$R,18,FALSE)</f>
        <v>0</v>
      </c>
      <c r="G1309" s="5">
        <f>$C1309*$F1309</f>
        <v>0</v>
      </c>
      <c r="H1309" s="5">
        <f>$D1309*$F1309</f>
        <v>0</v>
      </c>
      <c r="I1309" s="5">
        <f>$E1309*$F1309</f>
        <v>0</v>
      </c>
      <c r="J1309" s="6">
        <f>VLOOKUP($A1309,'Dim SKU'!$A:$R,2,FALSE)</f>
        <v>0</v>
      </c>
      <c r="K1309" s="6">
        <f>VLOOKUP($A1309,'Dim SKU'!$A:$R,12,FALSE)</f>
        <v>0</v>
      </c>
      <c r="L1309" s="7">
        <f>VLOOKUP($A1309,'Dim SKU'!$A:$R,14,FALSE)</f>
        <v>0</v>
      </c>
      <c r="M1309" s="7">
        <f>YEAR($B1309)</f>
        <v>0</v>
      </c>
    </row>
    <row r="1310" spans="1:13">
      <c r="A1310" t="s">
        <v>213</v>
      </c>
      <c r="B1310" s="4">
        <v>44666</v>
      </c>
      <c r="C1310">
        <v>6</v>
      </c>
      <c r="D1310">
        <v>5</v>
      </c>
      <c r="E1310">
        <v>0</v>
      </c>
      <c r="F1310" s="5">
        <f>VLOOKUP($A1310,'Dim SKU'!$A:$R,18,FALSE)</f>
        <v>0</v>
      </c>
      <c r="G1310" s="5">
        <f>$C1310*$F1310</f>
        <v>0</v>
      </c>
      <c r="H1310" s="5">
        <f>$D1310*$F1310</f>
        <v>0</v>
      </c>
      <c r="I1310" s="5">
        <f>$E1310*$F1310</f>
        <v>0</v>
      </c>
      <c r="J1310" s="6">
        <f>VLOOKUP($A1310,'Dim SKU'!$A:$R,2,FALSE)</f>
        <v>0</v>
      </c>
      <c r="K1310" s="6">
        <f>VLOOKUP($A1310,'Dim SKU'!$A:$R,12,FALSE)</f>
        <v>0</v>
      </c>
      <c r="L1310" s="7">
        <f>VLOOKUP($A1310,'Dim SKU'!$A:$R,14,FALSE)</f>
        <v>0</v>
      </c>
      <c r="M1310" s="7">
        <f>YEAR($B1310)</f>
        <v>0</v>
      </c>
    </row>
    <row r="1311" spans="1:13">
      <c r="A1311" t="s">
        <v>214</v>
      </c>
      <c r="B1311" s="4">
        <v>44666</v>
      </c>
      <c r="C1311">
        <v>4</v>
      </c>
      <c r="D1311">
        <v>3</v>
      </c>
      <c r="E1311">
        <v>0</v>
      </c>
      <c r="F1311" s="5">
        <f>VLOOKUP($A1311,'Dim SKU'!$A:$R,18,FALSE)</f>
        <v>0</v>
      </c>
      <c r="G1311" s="5">
        <f>$C1311*$F1311</f>
        <v>0</v>
      </c>
      <c r="H1311" s="5">
        <f>$D1311*$F1311</f>
        <v>0</v>
      </c>
      <c r="I1311" s="5">
        <f>$E1311*$F1311</f>
        <v>0</v>
      </c>
      <c r="J1311" s="6">
        <f>VLOOKUP($A1311,'Dim SKU'!$A:$R,2,FALSE)</f>
        <v>0</v>
      </c>
      <c r="K1311" s="6">
        <f>VLOOKUP($A1311,'Dim SKU'!$A:$R,12,FALSE)</f>
        <v>0</v>
      </c>
      <c r="L1311" s="7">
        <f>VLOOKUP($A1311,'Dim SKU'!$A:$R,14,FALSE)</f>
        <v>0</v>
      </c>
      <c r="M1311" s="7">
        <f>YEAR($B1311)</f>
        <v>0</v>
      </c>
    </row>
    <row r="1312" spans="1:13">
      <c r="A1312" t="s">
        <v>215</v>
      </c>
      <c r="B1312" s="4">
        <v>44666</v>
      </c>
      <c r="C1312">
        <v>3</v>
      </c>
      <c r="D1312">
        <v>2</v>
      </c>
      <c r="E1312">
        <v>0</v>
      </c>
      <c r="F1312" s="5">
        <f>VLOOKUP($A1312,'Dim SKU'!$A:$R,18,FALSE)</f>
        <v>0</v>
      </c>
      <c r="G1312" s="5">
        <f>$C1312*$F1312</f>
        <v>0</v>
      </c>
      <c r="H1312" s="5">
        <f>$D1312*$F1312</f>
        <v>0</v>
      </c>
      <c r="I1312" s="5">
        <f>$E1312*$F1312</f>
        <v>0</v>
      </c>
      <c r="J1312" s="6">
        <f>VLOOKUP($A1312,'Dim SKU'!$A:$R,2,FALSE)</f>
        <v>0</v>
      </c>
      <c r="K1312" s="6">
        <f>VLOOKUP($A1312,'Dim SKU'!$A:$R,12,FALSE)</f>
        <v>0</v>
      </c>
      <c r="L1312" s="7">
        <f>VLOOKUP($A1312,'Dim SKU'!$A:$R,14,FALSE)</f>
        <v>0</v>
      </c>
      <c r="M1312" s="7">
        <f>YEAR($B1312)</f>
        <v>0</v>
      </c>
    </row>
    <row r="1313" spans="1:13">
      <c r="A1313" t="s">
        <v>216</v>
      </c>
      <c r="B1313" s="4">
        <v>44666</v>
      </c>
      <c r="C1313">
        <v>10</v>
      </c>
      <c r="D1313">
        <v>9</v>
      </c>
      <c r="E1313">
        <v>0</v>
      </c>
      <c r="F1313" s="5">
        <f>VLOOKUP($A1313,'Dim SKU'!$A:$R,18,FALSE)</f>
        <v>0</v>
      </c>
      <c r="G1313" s="5">
        <f>$C1313*$F1313</f>
        <v>0</v>
      </c>
      <c r="H1313" s="5">
        <f>$D1313*$F1313</f>
        <v>0</v>
      </c>
      <c r="I1313" s="5">
        <f>$E1313*$F1313</f>
        <v>0</v>
      </c>
      <c r="J1313" s="6">
        <f>VLOOKUP($A1313,'Dim SKU'!$A:$R,2,FALSE)</f>
        <v>0</v>
      </c>
      <c r="K1313" s="6">
        <f>VLOOKUP($A1313,'Dim SKU'!$A:$R,12,FALSE)</f>
        <v>0</v>
      </c>
      <c r="L1313" s="7">
        <f>VLOOKUP($A1313,'Dim SKU'!$A:$R,14,FALSE)</f>
        <v>0</v>
      </c>
      <c r="M1313" s="7">
        <f>YEAR($B1313)</f>
        <v>0</v>
      </c>
    </row>
    <row r="1314" spans="1:13">
      <c r="A1314" t="s">
        <v>217</v>
      </c>
      <c r="B1314" s="4">
        <v>44666</v>
      </c>
      <c r="C1314">
        <v>6</v>
      </c>
      <c r="D1314">
        <v>5</v>
      </c>
      <c r="E1314">
        <v>0</v>
      </c>
      <c r="F1314" s="5">
        <f>VLOOKUP($A1314,'Dim SKU'!$A:$R,18,FALSE)</f>
        <v>0</v>
      </c>
      <c r="G1314" s="5">
        <f>$C1314*$F1314</f>
        <v>0</v>
      </c>
      <c r="H1314" s="5">
        <f>$D1314*$F1314</f>
        <v>0</v>
      </c>
      <c r="I1314" s="5">
        <f>$E1314*$F1314</f>
        <v>0</v>
      </c>
      <c r="J1314" s="6">
        <f>VLOOKUP($A1314,'Dim SKU'!$A:$R,2,FALSE)</f>
        <v>0</v>
      </c>
      <c r="K1314" s="6">
        <f>VLOOKUP($A1314,'Dim SKU'!$A:$R,12,FALSE)</f>
        <v>0</v>
      </c>
      <c r="L1314" s="7">
        <f>VLOOKUP($A1314,'Dim SKU'!$A:$R,14,FALSE)</f>
        <v>0</v>
      </c>
      <c r="M1314" s="7">
        <f>YEAR($B1314)</f>
        <v>0</v>
      </c>
    </row>
    <row r="1315" spans="1:13">
      <c r="A1315" t="s">
        <v>218</v>
      </c>
      <c r="B1315" s="4">
        <v>44666</v>
      </c>
      <c r="C1315">
        <v>4</v>
      </c>
      <c r="D1315">
        <v>3</v>
      </c>
      <c r="E1315">
        <v>0</v>
      </c>
      <c r="F1315" s="5">
        <f>VLOOKUP($A1315,'Dim SKU'!$A:$R,18,FALSE)</f>
        <v>0</v>
      </c>
      <c r="G1315" s="5">
        <f>$C1315*$F1315</f>
        <v>0</v>
      </c>
      <c r="H1315" s="5">
        <f>$D1315*$F1315</f>
        <v>0</v>
      </c>
      <c r="I1315" s="5">
        <f>$E1315*$F1315</f>
        <v>0</v>
      </c>
      <c r="J1315" s="6">
        <f>VLOOKUP($A1315,'Dim SKU'!$A:$R,2,FALSE)</f>
        <v>0</v>
      </c>
      <c r="K1315" s="6">
        <f>VLOOKUP($A1315,'Dim SKU'!$A:$R,12,FALSE)</f>
        <v>0</v>
      </c>
      <c r="L1315" s="7">
        <f>VLOOKUP($A1315,'Dim SKU'!$A:$R,14,FALSE)</f>
        <v>0</v>
      </c>
      <c r="M1315" s="7">
        <f>YEAR($B1315)</f>
        <v>0</v>
      </c>
    </row>
    <row r="1316" spans="1:13">
      <c r="A1316" t="s">
        <v>219</v>
      </c>
      <c r="B1316" s="4">
        <v>44666</v>
      </c>
      <c r="C1316">
        <v>14</v>
      </c>
      <c r="D1316">
        <v>12</v>
      </c>
      <c r="E1316">
        <v>1</v>
      </c>
      <c r="F1316" s="5">
        <f>VLOOKUP($A1316,'Dim SKU'!$A:$R,18,FALSE)</f>
        <v>0</v>
      </c>
      <c r="G1316" s="5">
        <f>$C1316*$F1316</f>
        <v>0</v>
      </c>
      <c r="H1316" s="5">
        <f>$D1316*$F1316</f>
        <v>0</v>
      </c>
      <c r="I1316" s="5">
        <f>$E1316*$F1316</f>
        <v>0</v>
      </c>
      <c r="J1316" s="6">
        <f>VLOOKUP($A1316,'Dim SKU'!$A:$R,2,FALSE)</f>
        <v>0</v>
      </c>
      <c r="K1316" s="6">
        <f>VLOOKUP($A1316,'Dim SKU'!$A:$R,12,FALSE)</f>
        <v>0</v>
      </c>
      <c r="L1316" s="7">
        <f>VLOOKUP($A1316,'Dim SKU'!$A:$R,14,FALSE)</f>
        <v>0</v>
      </c>
      <c r="M1316" s="7">
        <f>YEAR($B1316)</f>
        <v>0</v>
      </c>
    </row>
    <row r="1317" spans="1:13">
      <c r="A1317" t="s">
        <v>220</v>
      </c>
      <c r="B1317" s="4">
        <v>44666</v>
      </c>
      <c r="C1317">
        <v>8</v>
      </c>
      <c r="D1317">
        <v>7</v>
      </c>
      <c r="E1317">
        <v>0</v>
      </c>
      <c r="F1317" s="5">
        <f>VLOOKUP($A1317,'Dim SKU'!$A:$R,18,FALSE)</f>
        <v>0</v>
      </c>
      <c r="G1317" s="5">
        <f>$C1317*$F1317</f>
        <v>0</v>
      </c>
      <c r="H1317" s="5">
        <f>$D1317*$F1317</f>
        <v>0</v>
      </c>
      <c r="I1317" s="5">
        <f>$E1317*$F1317</f>
        <v>0</v>
      </c>
      <c r="J1317" s="6">
        <f>VLOOKUP($A1317,'Dim SKU'!$A:$R,2,FALSE)</f>
        <v>0</v>
      </c>
      <c r="K1317" s="6">
        <f>VLOOKUP($A1317,'Dim SKU'!$A:$R,12,FALSE)</f>
        <v>0</v>
      </c>
      <c r="L1317" s="7">
        <f>VLOOKUP($A1317,'Dim SKU'!$A:$R,14,FALSE)</f>
        <v>0</v>
      </c>
      <c r="M1317" s="7">
        <f>YEAR($B1317)</f>
        <v>0</v>
      </c>
    </row>
    <row r="1318" spans="1:13">
      <c r="A1318" t="s">
        <v>221</v>
      </c>
      <c r="B1318" s="4">
        <v>44666</v>
      </c>
      <c r="C1318">
        <v>6</v>
      </c>
      <c r="D1318">
        <v>5</v>
      </c>
      <c r="E1318">
        <v>0</v>
      </c>
      <c r="F1318" s="5">
        <f>VLOOKUP($A1318,'Dim SKU'!$A:$R,18,FALSE)</f>
        <v>0</v>
      </c>
      <c r="G1318" s="5">
        <f>$C1318*$F1318</f>
        <v>0</v>
      </c>
      <c r="H1318" s="5">
        <f>$D1318*$F1318</f>
        <v>0</v>
      </c>
      <c r="I1318" s="5">
        <f>$E1318*$F1318</f>
        <v>0</v>
      </c>
      <c r="J1318" s="6">
        <f>VLOOKUP($A1318,'Dim SKU'!$A:$R,2,FALSE)</f>
        <v>0</v>
      </c>
      <c r="K1318" s="6">
        <f>VLOOKUP($A1318,'Dim SKU'!$A:$R,12,FALSE)</f>
        <v>0</v>
      </c>
      <c r="L1318" s="7">
        <f>VLOOKUP($A1318,'Dim SKU'!$A:$R,14,FALSE)</f>
        <v>0</v>
      </c>
      <c r="M1318" s="7">
        <f>YEAR($B1318)</f>
        <v>0</v>
      </c>
    </row>
    <row r="1319" spans="1:13">
      <c r="A1319" t="s">
        <v>222</v>
      </c>
      <c r="B1319" s="4">
        <v>44666</v>
      </c>
      <c r="C1319">
        <v>17</v>
      </c>
      <c r="D1319">
        <v>14</v>
      </c>
      <c r="E1319">
        <v>1</v>
      </c>
      <c r="F1319" s="5">
        <f>VLOOKUP($A1319,'Dim SKU'!$A:$R,18,FALSE)</f>
        <v>0</v>
      </c>
      <c r="G1319" s="5">
        <f>$C1319*$F1319</f>
        <v>0</v>
      </c>
      <c r="H1319" s="5">
        <f>$D1319*$F1319</f>
        <v>0</v>
      </c>
      <c r="I1319" s="5">
        <f>$E1319*$F1319</f>
        <v>0</v>
      </c>
      <c r="J1319" s="6">
        <f>VLOOKUP($A1319,'Dim SKU'!$A:$R,2,FALSE)</f>
        <v>0</v>
      </c>
      <c r="K1319" s="6">
        <f>VLOOKUP($A1319,'Dim SKU'!$A:$R,12,FALSE)</f>
        <v>0</v>
      </c>
      <c r="L1319" s="7">
        <f>VLOOKUP($A1319,'Dim SKU'!$A:$R,14,FALSE)</f>
        <v>0</v>
      </c>
      <c r="M1319" s="7">
        <f>YEAR($B1319)</f>
        <v>0</v>
      </c>
    </row>
    <row r="1320" spans="1:13">
      <c r="A1320" t="s">
        <v>223</v>
      </c>
      <c r="B1320" s="4">
        <v>44666</v>
      </c>
      <c r="C1320">
        <v>10</v>
      </c>
      <c r="D1320">
        <v>8</v>
      </c>
      <c r="E1320">
        <v>0</v>
      </c>
      <c r="F1320" s="5">
        <f>VLOOKUP($A1320,'Dim SKU'!$A:$R,18,FALSE)</f>
        <v>0</v>
      </c>
      <c r="G1320" s="5">
        <f>$C1320*$F1320</f>
        <v>0</v>
      </c>
      <c r="H1320" s="5">
        <f>$D1320*$F1320</f>
        <v>0</v>
      </c>
      <c r="I1320" s="5">
        <f>$E1320*$F1320</f>
        <v>0</v>
      </c>
      <c r="J1320" s="6">
        <f>VLOOKUP($A1320,'Dim SKU'!$A:$R,2,FALSE)</f>
        <v>0</v>
      </c>
      <c r="K1320" s="6">
        <f>VLOOKUP($A1320,'Dim SKU'!$A:$R,12,FALSE)</f>
        <v>0</v>
      </c>
      <c r="L1320" s="7">
        <f>VLOOKUP($A1320,'Dim SKU'!$A:$R,14,FALSE)</f>
        <v>0</v>
      </c>
      <c r="M1320" s="7">
        <f>YEAR($B1320)</f>
        <v>0</v>
      </c>
    </row>
    <row r="1321" spans="1:13">
      <c r="A1321" t="s">
        <v>224</v>
      </c>
      <c r="B1321" s="4">
        <v>44666</v>
      </c>
      <c r="C1321">
        <v>7</v>
      </c>
      <c r="D1321">
        <v>6</v>
      </c>
      <c r="E1321">
        <v>0</v>
      </c>
      <c r="F1321" s="5">
        <f>VLOOKUP($A1321,'Dim SKU'!$A:$R,18,FALSE)</f>
        <v>0</v>
      </c>
      <c r="G1321" s="5">
        <f>$C1321*$F1321</f>
        <v>0</v>
      </c>
      <c r="H1321" s="5">
        <f>$D1321*$F1321</f>
        <v>0</v>
      </c>
      <c r="I1321" s="5">
        <f>$E1321*$F1321</f>
        <v>0</v>
      </c>
      <c r="J1321" s="6">
        <f>VLOOKUP($A1321,'Dim SKU'!$A:$R,2,FALSE)</f>
        <v>0</v>
      </c>
      <c r="K1321" s="6">
        <f>VLOOKUP($A1321,'Dim SKU'!$A:$R,12,FALSE)</f>
        <v>0</v>
      </c>
      <c r="L1321" s="7">
        <f>VLOOKUP($A1321,'Dim SKU'!$A:$R,14,FALSE)</f>
        <v>0</v>
      </c>
      <c r="M1321" s="7">
        <f>YEAR($B1321)</f>
        <v>0</v>
      </c>
    </row>
    <row r="1322" spans="1:13">
      <c r="A1322" t="s">
        <v>225</v>
      </c>
      <c r="B1322" s="4">
        <v>44666</v>
      </c>
      <c r="C1322">
        <v>17</v>
      </c>
      <c r="D1322">
        <v>14</v>
      </c>
      <c r="E1322">
        <v>1</v>
      </c>
      <c r="F1322" s="5">
        <f>VLOOKUP($A1322,'Dim SKU'!$A:$R,18,FALSE)</f>
        <v>0</v>
      </c>
      <c r="G1322" s="5">
        <f>$C1322*$F1322</f>
        <v>0</v>
      </c>
      <c r="H1322" s="5">
        <f>$D1322*$F1322</f>
        <v>0</v>
      </c>
      <c r="I1322" s="5">
        <f>$E1322*$F1322</f>
        <v>0</v>
      </c>
      <c r="J1322" s="6">
        <f>VLOOKUP($A1322,'Dim SKU'!$A:$R,2,FALSE)</f>
        <v>0</v>
      </c>
      <c r="K1322" s="6">
        <f>VLOOKUP($A1322,'Dim SKU'!$A:$R,12,FALSE)</f>
        <v>0</v>
      </c>
      <c r="L1322" s="7">
        <f>VLOOKUP($A1322,'Dim SKU'!$A:$R,14,FALSE)</f>
        <v>0</v>
      </c>
      <c r="M1322" s="7">
        <f>YEAR($B1322)</f>
        <v>0</v>
      </c>
    </row>
    <row r="1323" spans="1:13">
      <c r="A1323" t="s">
        <v>226</v>
      </c>
      <c r="B1323" s="4">
        <v>44666</v>
      </c>
      <c r="C1323">
        <v>10</v>
      </c>
      <c r="D1323">
        <v>8</v>
      </c>
      <c r="E1323">
        <v>0</v>
      </c>
      <c r="F1323" s="5">
        <f>VLOOKUP($A1323,'Dim SKU'!$A:$R,18,FALSE)</f>
        <v>0</v>
      </c>
      <c r="G1323" s="5">
        <f>$C1323*$F1323</f>
        <v>0</v>
      </c>
      <c r="H1323" s="5">
        <f>$D1323*$F1323</f>
        <v>0</v>
      </c>
      <c r="I1323" s="5">
        <f>$E1323*$F1323</f>
        <v>0</v>
      </c>
      <c r="J1323" s="6">
        <f>VLOOKUP($A1323,'Dim SKU'!$A:$R,2,FALSE)</f>
        <v>0</v>
      </c>
      <c r="K1323" s="6">
        <f>VLOOKUP($A1323,'Dim SKU'!$A:$R,12,FALSE)</f>
        <v>0</v>
      </c>
      <c r="L1323" s="7">
        <f>VLOOKUP($A1323,'Dim SKU'!$A:$R,14,FALSE)</f>
        <v>0</v>
      </c>
      <c r="M1323" s="7">
        <f>YEAR($B1323)</f>
        <v>0</v>
      </c>
    </row>
    <row r="1324" spans="1:13">
      <c r="A1324" t="s">
        <v>227</v>
      </c>
      <c r="B1324" s="4">
        <v>44666</v>
      </c>
      <c r="C1324">
        <v>7</v>
      </c>
      <c r="D1324">
        <v>6</v>
      </c>
      <c r="E1324">
        <v>0</v>
      </c>
      <c r="F1324" s="5">
        <f>VLOOKUP($A1324,'Dim SKU'!$A:$R,18,FALSE)</f>
        <v>0</v>
      </c>
      <c r="G1324" s="5">
        <f>$C1324*$F1324</f>
        <v>0</v>
      </c>
      <c r="H1324" s="5">
        <f>$D1324*$F1324</f>
        <v>0</v>
      </c>
      <c r="I1324" s="5">
        <f>$E1324*$F1324</f>
        <v>0</v>
      </c>
      <c r="J1324" s="6">
        <f>VLOOKUP($A1324,'Dim SKU'!$A:$R,2,FALSE)</f>
        <v>0</v>
      </c>
      <c r="K1324" s="6">
        <f>VLOOKUP($A1324,'Dim SKU'!$A:$R,12,FALSE)</f>
        <v>0</v>
      </c>
      <c r="L1324" s="7">
        <f>VLOOKUP($A1324,'Dim SKU'!$A:$R,14,FALSE)</f>
        <v>0</v>
      </c>
      <c r="M1324" s="7">
        <f>YEAR($B1324)</f>
        <v>0</v>
      </c>
    </row>
    <row r="1325" spans="1:13">
      <c r="A1325" t="s">
        <v>228</v>
      </c>
      <c r="B1325" s="4">
        <v>44666</v>
      </c>
      <c r="C1325">
        <v>14</v>
      </c>
      <c r="D1325">
        <v>12</v>
      </c>
      <c r="E1325">
        <v>0</v>
      </c>
      <c r="F1325" s="5">
        <f>VLOOKUP($A1325,'Dim SKU'!$A:$R,18,FALSE)</f>
        <v>0</v>
      </c>
      <c r="G1325" s="5">
        <f>$C1325*$F1325</f>
        <v>0</v>
      </c>
      <c r="H1325" s="5">
        <f>$D1325*$F1325</f>
        <v>0</v>
      </c>
      <c r="I1325" s="5">
        <f>$E1325*$F1325</f>
        <v>0</v>
      </c>
      <c r="J1325" s="6">
        <f>VLOOKUP($A1325,'Dim SKU'!$A:$R,2,FALSE)</f>
        <v>0</v>
      </c>
      <c r="K1325" s="6">
        <f>VLOOKUP($A1325,'Dim SKU'!$A:$R,12,FALSE)</f>
        <v>0</v>
      </c>
      <c r="L1325" s="7">
        <f>VLOOKUP($A1325,'Dim SKU'!$A:$R,14,FALSE)</f>
        <v>0</v>
      </c>
      <c r="M1325" s="7">
        <f>YEAR($B1325)</f>
        <v>0</v>
      </c>
    </row>
    <row r="1326" spans="1:13">
      <c r="A1326" t="s">
        <v>229</v>
      </c>
      <c r="B1326" s="4">
        <v>44666</v>
      </c>
      <c r="C1326">
        <v>8</v>
      </c>
      <c r="D1326">
        <v>7</v>
      </c>
      <c r="E1326">
        <v>0</v>
      </c>
      <c r="F1326" s="5">
        <f>VLOOKUP($A1326,'Dim SKU'!$A:$R,18,FALSE)</f>
        <v>0</v>
      </c>
      <c r="G1326" s="5">
        <f>$C1326*$F1326</f>
        <v>0</v>
      </c>
      <c r="H1326" s="5">
        <f>$D1326*$F1326</f>
        <v>0</v>
      </c>
      <c r="I1326" s="5">
        <f>$E1326*$F1326</f>
        <v>0</v>
      </c>
      <c r="J1326" s="6">
        <f>VLOOKUP($A1326,'Dim SKU'!$A:$R,2,FALSE)</f>
        <v>0</v>
      </c>
      <c r="K1326" s="6">
        <f>VLOOKUP($A1326,'Dim SKU'!$A:$R,12,FALSE)</f>
        <v>0</v>
      </c>
      <c r="L1326" s="7">
        <f>VLOOKUP($A1326,'Dim SKU'!$A:$R,14,FALSE)</f>
        <v>0</v>
      </c>
      <c r="M1326" s="7">
        <f>YEAR($B1326)</f>
        <v>0</v>
      </c>
    </row>
    <row r="1327" spans="1:13">
      <c r="A1327" t="s">
        <v>230</v>
      </c>
      <c r="B1327" s="4">
        <v>44666</v>
      </c>
      <c r="C1327">
        <v>6</v>
      </c>
      <c r="D1327">
        <v>5</v>
      </c>
      <c r="E1327">
        <v>0</v>
      </c>
      <c r="F1327" s="5">
        <f>VLOOKUP($A1327,'Dim SKU'!$A:$R,18,FALSE)</f>
        <v>0</v>
      </c>
      <c r="G1327" s="5">
        <f>$C1327*$F1327</f>
        <v>0</v>
      </c>
      <c r="H1327" s="5">
        <f>$D1327*$F1327</f>
        <v>0</v>
      </c>
      <c r="I1327" s="5">
        <f>$E1327*$F1327</f>
        <v>0</v>
      </c>
      <c r="J1327" s="6">
        <f>VLOOKUP($A1327,'Dim SKU'!$A:$R,2,FALSE)</f>
        <v>0</v>
      </c>
      <c r="K1327" s="6">
        <f>VLOOKUP($A1327,'Dim SKU'!$A:$R,12,FALSE)</f>
        <v>0</v>
      </c>
      <c r="L1327" s="7">
        <f>VLOOKUP($A1327,'Dim SKU'!$A:$R,14,FALSE)</f>
        <v>0</v>
      </c>
      <c r="M1327" s="7">
        <f>YEAR($B1327)</f>
        <v>0</v>
      </c>
    </row>
    <row r="1328" spans="1:13">
      <c r="A1328" t="s">
        <v>231</v>
      </c>
      <c r="B1328" s="4">
        <v>44666</v>
      </c>
      <c r="C1328">
        <v>10</v>
      </c>
      <c r="D1328">
        <v>9</v>
      </c>
      <c r="E1328">
        <v>0</v>
      </c>
      <c r="F1328" s="5">
        <f>VLOOKUP($A1328,'Dim SKU'!$A:$R,18,FALSE)</f>
        <v>0</v>
      </c>
      <c r="G1328" s="5">
        <f>$C1328*$F1328</f>
        <v>0</v>
      </c>
      <c r="H1328" s="5">
        <f>$D1328*$F1328</f>
        <v>0</v>
      </c>
      <c r="I1328" s="5">
        <f>$E1328*$F1328</f>
        <v>0</v>
      </c>
      <c r="J1328" s="6">
        <f>VLOOKUP($A1328,'Dim SKU'!$A:$R,2,FALSE)</f>
        <v>0</v>
      </c>
      <c r="K1328" s="6">
        <f>VLOOKUP($A1328,'Dim SKU'!$A:$R,12,FALSE)</f>
        <v>0</v>
      </c>
      <c r="L1328" s="7">
        <f>VLOOKUP($A1328,'Dim SKU'!$A:$R,14,FALSE)</f>
        <v>0</v>
      </c>
      <c r="M1328" s="7">
        <f>YEAR($B1328)</f>
        <v>0</v>
      </c>
    </row>
    <row r="1329" spans="1:13">
      <c r="A1329" t="s">
        <v>232</v>
      </c>
      <c r="B1329" s="4">
        <v>44666</v>
      </c>
      <c r="C1329">
        <v>6</v>
      </c>
      <c r="D1329">
        <v>5</v>
      </c>
      <c r="E1329">
        <v>0</v>
      </c>
      <c r="F1329" s="5">
        <f>VLOOKUP($A1329,'Dim SKU'!$A:$R,18,FALSE)</f>
        <v>0</v>
      </c>
      <c r="G1329" s="5">
        <f>$C1329*$F1329</f>
        <v>0</v>
      </c>
      <c r="H1329" s="5">
        <f>$D1329*$F1329</f>
        <v>0</v>
      </c>
      <c r="I1329" s="5">
        <f>$E1329*$F1329</f>
        <v>0</v>
      </c>
      <c r="J1329" s="6">
        <f>VLOOKUP($A1329,'Dim SKU'!$A:$R,2,FALSE)</f>
        <v>0</v>
      </c>
      <c r="K1329" s="6">
        <f>VLOOKUP($A1329,'Dim SKU'!$A:$R,12,FALSE)</f>
        <v>0</v>
      </c>
      <c r="L1329" s="7">
        <f>VLOOKUP($A1329,'Dim SKU'!$A:$R,14,FALSE)</f>
        <v>0</v>
      </c>
      <c r="M1329" s="7">
        <f>YEAR($B1329)</f>
        <v>0</v>
      </c>
    </row>
    <row r="1330" spans="1:13">
      <c r="A1330" t="s">
        <v>233</v>
      </c>
      <c r="B1330" s="4">
        <v>44666</v>
      </c>
      <c r="C1330">
        <v>4</v>
      </c>
      <c r="D1330">
        <v>3</v>
      </c>
      <c r="E1330">
        <v>0</v>
      </c>
      <c r="F1330" s="5">
        <f>VLOOKUP($A1330,'Dim SKU'!$A:$R,18,FALSE)</f>
        <v>0</v>
      </c>
      <c r="G1330" s="5">
        <f>$C1330*$F1330</f>
        <v>0</v>
      </c>
      <c r="H1330" s="5">
        <f>$D1330*$F1330</f>
        <v>0</v>
      </c>
      <c r="I1330" s="5">
        <f>$E1330*$F1330</f>
        <v>0</v>
      </c>
      <c r="J1330" s="6">
        <f>VLOOKUP($A1330,'Dim SKU'!$A:$R,2,FALSE)</f>
        <v>0</v>
      </c>
      <c r="K1330" s="6">
        <f>VLOOKUP($A1330,'Dim SKU'!$A:$R,12,FALSE)</f>
        <v>0</v>
      </c>
      <c r="L1330" s="7">
        <f>VLOOKUP($A1330,'Dim SKU'!$A:$R,14,FALSE)</f>
        <v>0</v>
      </c>
      <c r="M1330" s="7">
        <f>YEAR($B1330)</f>
        <v>0</v>
      </c>
    </row>
    <row r="1331" spans="1:13">
      <c r="A1331" t="s">
        <v>234</v>
      </c>
      <c r="B1331" s="4">
        <v>44666</v>
      </c>
      <c r="C1331">
        <v>6</v>
      </c>
      <c r="D1331">
        <v>5</v>
      </c>
      <c r="E1331">
        <v>0</v>
      </c>
      <c r="F1331" s="5">
        <f>VLOOKUP($A1331,'Dim SKU'!$A:$R,18,FALSE)</f>
        <v>0</v>
      </c>
      <c r="G1331" s="5">
        <f>$C1331*$F1331</f>
        <v>0</v>
      </c>
      <c r="H1331" s="5">
        <f>$D1331*$F1331</f>
        <v>0</v>
      </c>
      <c r="I1331" s="5">
        <f>$E1331*$F1331</f>
        <v>0</v>
      </c>
      <c r="J1331" s="6">
        <f>VLOOKUP($A1331,'Dim SKU'!$A:$R,2,FALSE)</f>
        <v>0</v>
      </c>
      <c r="K1331" s="6">
        <f>VLOOKUP($A1331,'Dim SKU'!$A:$R,12,FALSE)</f>
        <v>0</v>
      </c>
      <c r="L1331" s="7">
        <f>VLOOKUP($A1331,'Dim SKU'!$A:$R,14,FALSE)</f>
        <v>0</v>
      </c>
      <c r="M1331" s="7">
        <f>YEAR($B1331)</f>
        <v>0</v>
      </c>
    </row>
    <row r="1332" spans="1:13">
      <c r="A1332" t="s">
        <v>235</v>
      </c>
      <c r="B1332" s="4">
        <v>44666</v>
      </c>
      <c r="C1332">
        <v>4</v>
      </c>
      <c r="D1332">
        <v>3</v>
      </c>
      <c r="E1332">
        <v>0</v>
      </c>
      <c r="F1332" s="5">
        <f>VLOOKUP($A1332,'Dim SKU'!$A:$R,18,FALSE)</f>
        <v>0</v>
      </c>
      <c r="G1332" s="5">
        <f>$C1332*$F1332</f>
        <v>0</v>
      </c>
      <c r="H1332" s="5">
        <f>$D1332*$F1332</f>
        <v>0</v>
      </c>
      <c r="I1332" s="5">
        <f>$E1332*$F1332</f>
        <v>0</v>
      </c>
      <c r="J1332" s="6">
        <f>VLOOKUP($A1332,'Dim SKU'!$A:$R,2,FALSE)</f>
        <v>0</v>
      </c>
      <c r="K1332" s="6">
        <f>VLOOKUP($A1332,'Dim SKU'!$A:$R,12,FALSE)</f>
        <v>0</v>
      </c>
      <c r="L1332" s="7">
        <f>VLOOKUP($A1332,'Dim SKU'!$A:$R,14,FALSE)</f>
        <v>0</v>
      </c>
      <c r="M1332" s="7">
        <f>YEAR($B1332)</f>
        <v>0</v>
      </c>
    </row>
    <row r="1333" spans="1:13">
      <c r="A1333" t="s">
        <v>236</v>
      </c>
      <c r="B1333" s="4">
        <v>44666</v>
      </c>
      <c r="C1333">
        <v>2</v>
      </c>
      <c r="D1333">
        <v>2</v>
      </c>
      <c r="E1333">
        <v>0</v>
      </c>
      <c r="F1333" s="5">
        <f>VLOOKUP($A1333,'Dim SKU'!$A:$R,18,FALSE)</f>
        <v>0</v>
      </c>
      <c r="G1333" s="5">
        <f>$C1333*$F1333</f>
        <v>0</v>
      </c>
      <c r="H1333" s="5">
        <f>$D1333*$F1333</f>
        <v>0</v>
      </c>
      <c r="I1333" s="5">
        <f>$E1333*$F1333</f>
        <v>0</v>
      </c>
      <c r="J1333" s="6">
        <f>VLOOKUP($A1333,'Dim SKU'!$A:$R,2,FALSE)</f>
        <v>0</v>
      </c>
      <c r="K1333" s="6">
        <f>VLOOKUP($A1333,'Dim SKU'!$A:$R,12,FALSE)</f>
        <v>0</v>
      </c>
      <c r="L1333" s="7">
        <f>VLOOKUP($A1333,'Dim SKU'!$A:$R,14,FALSE)</f>
        <v>0</v>
      </c>
      <c r="M1333" s="7">
        <f>YEAR($B1333)</f>
        <v>0</v>
      </c>
    </row>
    <row r="1334" spans="1:13">
      <c r="A1334" t="s">
        <v>237</v>
      </c>
      <c r="B1334" s="4">
        <v>44666</v>
      </c>
      <c r="C1334">
        <v>6</v>
      </c>
      <c r="D1334">
        <v>5</v>
      </c>
      <c r="E1334">
        <v>0</v>
      </c>
      <c r="F1334" s="5">
        <f>VLOOKUP($A1334,'Dim SKU'!$A:$R,18,FALSE)</f>
        <v>0</v>
      </c>
      <c r="G1334" s="5">
        <f>$C1334*$F1334</f>
        <v>0</v>
      </c>
      <c r="H1334" s="5">
        <f>$D1334*$F1334</f>
        <v>0</v>
      </c>
      <c r="I1334" s="5">
        <f>$E1334*$F1334</f>
        <v>0</v>
      </c>
      <c r="J1334" s="6">
        <f>VLOOKUP($A1334,'Dim SKU'!$A:$R,2,FALSE)</f>
        <v>0</v>
      </c>
      <c r="K1334" s="6">
        <f>VLOOKUP($A1334,'Dim SKU'!$A:$R,12,FALSE)</f>
        <v>0</v>
      </c>
      <c r="L1334" s="7">
        <f>VLOOKUP($A1334,'Dim SKU'!$A:$R,14,FALSE)</f>
        <v>0</v>
      </c>
      <c r="M1334" s="7">
        <f>YEAR($B1334)</f>
        <v>0</v>
      </c>
    </row>
    <row r="1335" spans="1:13">
      <c r="A1335" t="s">
        <v>238</v>
      </c>
      <c r="B1335" s="4">
        <v>44666</v>
      </c>
      <c r="C1335">
        <v>4</v>
      </c>
      <c r="D1335">
        <v>3</v>
      </c>
      <c r="E1335">
        <v>0</v>
      </c>
      <c r="F1335" s="5">
        <f>VLOOKUP($A1335,'Dim SKU'!$A:$R,18,FALSE)</f>
        <v>0</v>
      </c>
      <c r="G1335" s="5">
        <f>$C1335*$F1335</f>
        <v>0</v>
      </c>
      <c r="H1335" s="5">
        <f>$D1335*$F1335</f>
        <v>0</v>
      </c>
      <c r="I1335" s="5">
        <f>$E1335*$F1335</f>
        <v>0</v>
      </c>
      <c r="J1335" s="6">
        <f>VLOOKUP($A1335,'Dim SKU'!$A:$R,2,FALSE)</f>
        <v>0</v>
      </c>
      <c r="K1335" s="6">
        <f>VLOOKUP($A1335,'Dim SKU'!$A:$R,12,FALSE)</f>
        <v>0</v>
      </c>
      <c r="L1335" s="7">
        <f>VLOOKUP($A1335,'Dim SKU'!$A:$R,14,FALSE)</f>
        <v>0</v>
      </c>
      <c r="M1335" s="7">
        <f>YEAR($B1335)</f>
        <v>0</v>
      </c>
    </row>
    <row r="1336" spans="1:13">
      <c r="A1336" t="s">
        <v>239</v>
      </c>
      <c r="B1336" s="4">
        <v>44666</v>
      </c>
      <c r="C1336">
        <v>2</v>
      </c>
      <c r="D1336">
        <v>2</v>
      </c>
      <c r="E1336">
        <v>0</v>
      </c>
      <c r="F1336" s="5">
        <f>VLOOKUP($A1336,'Dim SKU'!$A:$R,18,FALSE)</f>
        <v>0</v>
      </c>
      <c r="G1336" s="5">
        <f>$C1336*$F1336</f>
        <v>0</v>
      </c>
      <c r="H1336" s="5">
        <f>$D1336*$F1336</f>
        <v>0</v>
      </c>
      <c r="I1336" s="5">
        <f>$E1336*$F1336</f>
        <v>0</v>
      </c>
      <c r="J1336" s="6">
        <f>VLOOKUP($A1336,'Dim SKU'!$A:$R,2,FALSE)</f>
        <v>0</v>
      </c>
      <c r="K1336" s="6">
        <f>VLOOKUP($A1336,'Dim SKU'!$A:$R,12,FALSE)</f>
        <v>0</v>
      </c>
      <c r="L1336" s="7">
        <f>VLOOKUP($A1336,'Dim SKU'!$A:$R,14,FALSE)</f>
        <v>0</v>
      </c>
      <c r="M1336" s="7">
        <f>YEAR($B1336)</f>
        <v>0</v>
      </c>
    </row>
    <row r="1337" spans="1:13">
      <c r="A1337" t="s">
        <v>240</v>
      </c>
      <c r="B1337" s="4">
        <v>44666</v>
      </c>
      <c r="C1337">
        <v>11</v>
      </c>
      <c r="D1337">
        <v>9</v>
      </c>
      <c r="E1337">
        <v>1</v>
      </c>
      <c r="F1337" s="5">
        <f>VLOOKUP($A1337,'Dim SKU'!$A:$R,18,FALSE)</f>
        <v>0</v>
      </c>
      <c r="G1337" s="5">
        <f>$C1337*$F1337</f>
        <v>0</v>
      </c>
      <c r="H1337" s="5">
        <f>$D1337*$F1337</f>
        <v>0</v>
      </c>
      <c r="I1337" s="5">
        <f>$E1337*$F1337</f>
        <v>0</v>
      </c>
      <c r="J1337" s="6">
        <f>VLOOKUP($A1337,'Dim SKU'!$A:$R,2,FALSE)</f>
        <v>0</v>
      </c>
      <c r="K1337" s="6">
        <f>VLOOKUP($A1337,'Dim SKU'!$A:$R,12,FALSE)</f>
        <v>0</v>
      </c>
      <c r="L1337" s="7">
        <f>VLOOKUP($A1337,'Dim SKU'!$A:$R,14,FALSE)</f>
        <v>0</v>
      </c>
      <c r="M1337" s="7">
        <f>YEAR($B1337)</f>
        <v>0</v>
      </c>
    </row>
    <row r="1338" spans="1:13">
      <c r="A1338" t="s">
        <v>241</v>
      </c>
      <c r="B1338" s="4">
        <v>44666</v>
      </c>
      <c r="C1338">
        <v>6</v>
      </c>
      <c r="D1338">
        <v>5</v>
      </c>
      <c r="E1338">
        <v>0</v>
      </c>
      <c r="F1338" s="5">
        <f>VLOOKUP($A1338,'Dim SKU'!$A:$R,18,FALSE)</f>
        <v>0</v>
      </c>
      <c r="G1338" s="5">
        <f>$C1338*$F1338</f>
        <v>0</v>
      </c>
      <c r="H1338" s="5">
        <f>$D1338*$F1338</f>
        <v>0</v>
      </c>
      <c r="I1338" s="5">
        <f>$E1338*$F1338</f>
        <v>0</v>
      </c>
      <c r="J1338" s="6">
        <f>VLOOKUP($A1338,'Dim SKU'!$A:$R,2,FALSE)</f>
        <v>0</v>
      </c>
      <c r="K1338" s="6">
        <f>VLOOKUP($A1338,'Dim SKU'!$A:$R,12,FALSE)</f>
        <v>0</v>
      </c>
      <c r="L1338" s="7">
        <f>VLOOKUP($A1338,'Dim SKU'!$A:$R,14,FALSE)</f>
        <v>0</v>
      </c>
      <c r="M1338" s="7">
        <f>YEAR($B1338)</f>
        <v>0</v>
      </c>
    </row>
    <row r="1339" spans="1:13">
      <c r="A1339" t="s">
        <v>242</v>
      </c>
      <c r="B1339" s="4">
        <v>44666</v>
      </c>
      <c r="C1339">
        <v>4</v>
      </c>
      <c r="D1339">
        <v>4</v>
      </c>
      <c r="E1339">
        <v>0</v>
      </c>
      <c r="F1339" s="5">
        <f>VLOOKUP($A1339,'Dim SKU'!$A:$R,18,FALSE)</f>
        <v>0</v>
      </c>
      <c r="G1339" s="5">
        <f>$C1339*$F1339</f>
        <v>0</v>
      </c>
      <c r="H1339" s="5">
        <f>$D1339*$F1339</f>
        <v>0</v>
      </c>
      <c r="I1339" s="5">
        <f>$E1339*$F1339</f>
        <v>0</v>
      </c>
      <c r="J1339" s="6">
        <f>VLOOKUP($A1339,'Dim SKU'!$A:$R,2,FALSE)</f>
        <v>0</v>
      </c>
      <c r="K1339" s="6">
        <f>VLOOKUP($A1339,'Dim SKU'!$A:$R,12,FALSE)</f>
        <v>0</v>
      </c>
      <c r="L1339" s="7">
        <f>VLOOKUP($A1339,'Dim SKU'!$A:$R,14,FALSE)</f>
        <v>0</v>
      </c>
      <c r="M1339" s="7">
        <f>YEAR($B1339)</f>
        <v>0</v>
      </c>
    </row>
    <row r="1340" spans="1:13">
      <c r="A1340" t="s">
        <v>243</v>
      </c>
      <c r="B1340" s="4">
        <v>44666</v>
      </c>
      <c r="C1340">
        <v>15</v>
      </c>
      <c r="D1340">
        <v>12</v>
      </c>
      <c r="E1340">
        <v>1</v>
      </c>
      <c r="F1340" s="5">
        <f>VLOOKUP($A1340,'Dim SKU'!$A:$R,18,FALSE)</f>
        <v>0</v>
      </c>
      <c r="G1340" s="5">
        <f>$C1340*$F1340</f>
        <v>0</v>
      </c>
      <c r="H1340" s="5">
        <f>$D1340*$F1340</f>
        <v>0</v>
      </c>
      <c r="I1340" s="5">
        <f>$E1340*$F1340</f>
        <v>0</v>
      </c>
      <c r="J1340" s="6">
        <f>VLOOKUP($A1340,'Dim SKU'!$A:$R,2,FALSE)</f>
        <v>0</v>
      </c>
      <c r="K1340" s="6">
        <f>VLOOKUP($A1340,'Dim SKU'!$A:$R,12,FALSE)</f>
        <v>0</v>
      </c>
      <c r="L1340" s="7">
        <f>VLOOKUP($A1340,'Dim SKU'!$A:$R,14,FALSE)</f>
        <v>0</v>
      </c>
      <c r="M1340" s="7">
        <f>YEAR($B1340)</f>
        <v>0</v>
      </c>
    </row>
    <row r="1341" spans="1:13">
      <c r="A1341" t="s">
        <v>244</v>
      </c>
      <c r="B1341" s="4">
        <v>44666</v>
      </c>
      <c r="C1341">
        <v>9</v>
      </c>
      <c r="D1341">
        <v>7</v>
      </c>
      <c r="E1341">
        <v>0</v>
      </c>
      <c r="F1341" s="5">
        <f>VLOOKUP($A1341,'Dim SKU'!$A:$R,18,FALSE)</f>
        <v>0</v>
      </c>
      <c r="G1341" s="5">
        <f>$C1341*$F1341</f>
        <v>0</v>
      </c>
      <c r="H1341" s="5">
        <f>$D1341*$F1341</f>
        <v>0</v>
      </c>
      <c r="I1341" s="5">
        <f>$E1341*$F1341</f>
        <v>0</v>
      </c>
      <c r="J1341" s="6">
        <f>VLOOKUP($A1341,'Dim SKU'!$A:$R,2,FALSE)</f>
        <v>0</v>
      </c>
      <c r="K1341" s="6">
        <f>VLOOKUP($A1341,'Dim SKU'!$A:$R,12,FALSE)</f>
        <v>0</v>
      </c>
      <c r="L1341" s="7">
        <f>VLOOKUP($A1341,'Dim SKU'!$A:$R,14,FALSE)</f>
        <v>0</v>
      </c>
      <c r="M1341" s="7">
        <f>YEAR($B1341)</f>
        <v>0</v>
      </c>
    </row>
    <row r="1342" spans="1:13">
      <c r="A1342" t="s">
        <v>245</v>
      </c>
      <c r="B1342" s="4">
        <v>44666</v>
      </c>
      <c r="C1342">
        <v>6</v>
      </c>
      <c r="D1342">
        <v>5</v>
      </c>
      <c r="E1342">
        <v>0</v>
      </c>
      <c r="F1342" s="5">
        <f>VLOOKUP($A1342,'Dim SKU'!$A:$R,18,FALSE)</f>
        <v>0</v>
      </c>
      <c r="G1342" s="5">
        <f>$C1342*$F1342</f>
        <v>0</v>
      </c>
      <c r="H1342" s="5">
        <f>$D1342*$F1342</f>
        <v>0</v>
      </c>
      <c r="I1342" s="5">
        <f>$E1342*$F1342</f>
        <v>0</v>
      </c>
      <c r="J1342" s="6">
        <f>VLOOKUP($A1342,'Dim SKU'!$A:$R,2,FALSE)</f>
        <v>0</v>
      </c>
      <c r="K1342" s="6">
        <f>VLOOKUP($A1342,'Dim SKU'!$A:$R,12,FALSE)</f>
        <v>0</v>
      </c>
      <c r="L1342" s="7">
        <f>VLOOKUP($A1342,'Dim SKU'!$A:$R,14,FALSE)</f>
        <v>0</v>
      </c>
      <c r="M1342" s="7">
        <f>YEAR($B1342)</f>
        <v>0</v>
      </c>
    </row>
    <row r="1343" spans="1:13">
      <c r="A1343" t="s">
        <v>246</v>
      </c>
      <c r="B1343" s="4">
        <v>44666</v>
      </c>
      <c r="C1343">
        <v>16</v>
      </c>
      <c r="D1343">
        <v>13</v>
      </c>
      <c r="E1343">
        <v>1</v>
      </c>
      <c r="F1343" s="5">
        <f>VLOOKUP($A1343,'Dim SKU'!$A:$R,18,FALSE)</f>
        <v>0</v>
      </c>
      <c r="G1343" s="5">
        <f>$C1343*$F1343</f>
        <v>0</v>
      </c>
      <c r="H1343" s="5">
        <f>$D1343*$F1343</f>
        <v>0</v>
      </c>
      <c r="I1343" s="5">
        <f>$E1343*$F1343</f>
        <v>0</v>
      </c>
      <c r="J1343" s="6">
        <f>VLOOKUP($A1343,'Dim SKU'!$A:$R,2,FALSE)</f>
        <v>0</v>
      </c>
      <c r="K1343" s="6">
        <f>VLOOKUP($A1343,'Dim SKU'!$A:$R,12,FALSE)</f>
        <v>0</v>
      </c>
      <c r="L1343" s="7">
        <f>VLOOKUP($A1343,'Dim SKU'!$A:$R,14,FALSE)</f>
        <v>0</v>
      </c>
      <c r="M1343" s="7">
        <f>YEAR($B1343)</f>
        <v>0</v>
      </c>
    </row>
    <row r="1344" spans="1:13">
      <c r="A1344" t="s">
        <v>247</v>
      </c>
      <c r="B1344" s="4">
        <v>44666</v>
      </c>
      <c r="C1344">
        <v>10</v>
      </c>
      <c r="D1344">
        <v>8</v>
      </c>
      <c r="E1344">
        <v>0</v>
      </c>
      <c r="F1344" s="5">
        <f>VLOOKUP($A1344,'Dim SKU'!$A:$R,18,FALSE)</f>
        <v>0</v>
      </c>
      <c r="G1344" s="5">
        <f>$C1344*$F1344</f>
        <v>0</v>
      </c>
      <c r="H1344" s="5">
        <f>$D1344*$F1344</f>
        <v>0</v>
      </c>
      <c r="I1344" s="5">
        <f>$E1344*$F1344</f>
        <v>0</v>
      </c>
      <c r="J1344" s="6">
        <f>VLOOKUP($A1344,'Dim SKU'!$A:$R,2,FALSE)</f>
        <v>0</v>
      </c>
      <c r="K1344" s="6">
        <f>VLOOKUP($A1344,'Dim SKU'!$A:$R,12,FALSE)</f>
        <v>0</v>
      </c>
      <c r="L1344" s="7">
        <f>VLOOKUP($A1344,'Dim SKU'!$A:$R,14,FALSE)</f>
        <v>0</v>
      </c>
      <c r="M1344" s="7">
        <f>YEAR($B1344)</f>
        <v>0</v>
      </c>
    </row>
    <row r="1345" spans="1:13">
      <c r="A1345" t="s">
        <v>248</v>
      </c>
      <c r="B1345" s="4">
        <v>44666</v>
      </c>
      <c r="C1345">
        <v>6</v>
      </c>
      <c r="D1345">
        <v>5</v>
      </c>
      <c r="E1345">
        <v>0</v>
      </c>
      <c r="F1345" s="5">
        <f>VLOOKUP($A1345,'Dim SKU'!$A:$R,18,FALSE)</f>
        <v>0</v>
      </c>
      <c r="G1345" s="5">
        <f>$C1345*$F1345</f>
        <v>0</v>
      </c>
      <c r="H1345" s="5">
        <f>$D1345*$F1345</f>
        <v>0</v>
      </c>
      <c r="I1345" s="5">
        <f>$E1345*$F1345</f>
        <v>0</v>
      </c>
      <c r="J1345" s="6">
        <f>VLOOKUP($A1345,'Dim SKU'!$A:$R,2,FALSE)</f>
        <v>0</v>
      </c>
      <c r="K1345" s="6">
        <f>VLOOKUP($A1345,'Dim SKU'!$A:$R,12,FALSE)</f>
        <v>0</v>
      </c>
      <c r="L1345" s="7">
        <f>VLOOKUP($A1345,'Dim SKU'!$A:$R,14,FALSE)</f>
        <v>0</v>
      </c>
      <c r="M1345" s="7">
        <f>YEAR($B1345)</f>
        <v>0</v>
      </c>
    </row>
    <row r="1346" spans="1:13">
      <c r="A1346" t="s">
        <v>249</v>
      </c>
      <c r="B1346" s="4">
        <v>44666</v>
      </c>
      <c r="C1346">
        <v>15</v>
      </c>
      <c r="D1346">
        <v>12</v>
      </c>
      <c r="E1346">
        <v>1</v>
      </c>
      <c r="F1346" s="5">
        <f>VLOOKUP($A1346,'Dim SKU'!$A:$R,18,FALSE)</f>
        <v>0</v>
      </c>
      <c r="G1346" s="5">
        <f>$C1346*$F1346</f>
        <v>0</v>
      </c>
      <c r="H1346" s="5">
        <f>$D1346*$F1346</f>
        <v>0</v>
      </c>
      <c r="I1346" s="5">
        <f>$E1346*$F1346</f>
        <v>0</v>
      </c>
      <c r="J1346" s="6">
        <f>VLOOKUP($A1346,'Dim SKU'!$A:$R,2,FALSE)</f>
        <v>0</v>
      </c>
      <c r="K1346" s="6">
        <f>VLOOKUP($A1346,'Dim SKU'!$A:$R,12,FALSE)</f>
        <v>0</v>
      </c>
      <c r="L1346" s="7">
        <f>VLOOKUP($A1346,'Dim SKU'!$A:$R,14,FALSE)</f>
        <v>0</v>
      </c>
      <c r="M1346" s="7">
        <f>YEAR($B1346)</f>
        <v>0</v>
      </c>
    </row>
    <row r="1347" spans="1:13">
      <c r="A1347" t="s">
        <v>250</v>
      </c>
      <c r="B1347" s="4">
        <v>44666</v>
      </c>
      <c r="C1347">
        <v>9</v>
      </c>
      <c r="D1347">
        <v>7</v>
      </c>
      <c r="E1347">
        <v>0</v>
      </c>
      <c r="F1347" s="5">
        <f>VLOOKUP($A1347,'Dim SKU'!$A:$R,18,FALSE)</f>
        <v>0</v>
      </c>
      <c r="G1347" s="5">
        <f>$C1347*$F1347</f>
        <v>0</v>
      </c>
      <c r="H1347" s="5">
        <f>$D1347*$F1347</f>
        <v>0</v>
      </c>
      <c r="I1347" s="5">
        <f>$E1347*$F1347</f>
        <v>0</v>
      </c>
      <c r="J1347" s="6">
        <f>VLOOKUP($A1347,'Dim SKU'!$A:$R,2,FALSE)</f>
        <v>0</v>
      </c>
      <c r="K1347" s="6">
        <f>VLOOKUP($A1347,'Dim SKU'!$A:$R,12,FALSE)</f>
        <v>0</v>
      </c>
      <c r="L1347" s="7">
        <f>VLOOKUP($A1347,'Dim SKU'!$A:$R,14,FALSE)</f>
        <v>0</v>
      </c>
      <c r="M1347" s="7">
        <f>YEAR($B1347)</f>
        <v>0</v>
      </c>
    </row>
    <row r="1348" spans="1:13">
      <c r="A1348" t="s">
        <v>251</v>
      </c>
      <c r="B1348" s="4">
        <v>44666</v>
      </c>
      <c r="C1348">
        <v>6</v>
      </c>
      <c r="D1348">
        <v>5</v>
      </c>
      <c r="E1348">
        <v>0</v>
      </c>
      <c r="F1348" s="5">
        <f>VLOOKUP($A1348,'Dim SKU'!$A:$R,18,FALSE)</f>
        <v>0</v>
      </c>
      <c r="G1348" s="5">
        <f>$C1348*$F1348</f>
        <v>0</v>
      </c>
      <c r="H1348" s="5">
        <f>$D1348*$F1348</f>
        <v>0</v>
      </c>
      <c r="I1348" s="5">
        <f>$E1348*$F1348</f>
        <v>0</v>
      </c>
      <c r="J1348" s="6">
        <f>VLOOKUP($A1348,'Dim SKU'!$A:$R,2,FALSE)</f>
        <v>0</v>
      </c>
      <c r="K1348" s="6">
        <f>VLOOKUP($A1348,'Dim SKU'!$A:$R,12,FALSE)</f>
        <v>0</v>
      </c>
      <c r="L1348" s="7">
        <f>VLOOKUP($A1348,'Dim SKU'!$A:$R,14,FALSE)</f>
        <v>0</v>
      </c>
      <c r="M1348" s="7">
        <f>YEAR($B1348)</f>
        <v>0</v>
      </c>
    </row>
    <row r="1349" spans="1:13">
      <c r="A1349" t="s">
        <v>252</v>
      </c>
      <c r="B1349" s="4">
        <v>44666</v>
      </c>
      <c r="C1349">
        <v>11</v>
      </c>
      <c r="D1349">
        <v>9</v>
      </c>
      <c r="E1349">
        <v>0</v>
      </c>
      <c r="F1349" s="5">
        <f>VLOOKUP($A1349,'Dim SKU'!$A:$R,18,FALSE)</f>
        <v>0</v>
      </c>
      <c r="G1349" s="5">
        <f>$C1349*$F1349</f>
        <v>0</v>
      </c>
      <c r="H1349" s="5">
        <f>$D1349*$F1349</f>
        <v>0</v>
      </c>
      <c r="I1349" s="5">
        <f>$E1349*$F1349</f>
        <v>0</v>
      </c>
      <c r="J1349" s="6">
        <f>VLOOKUP($A1349,'Dim SKU'!$A:$R,2,FALSE)</f>
        <v>0</v>
      </c>
      <c r="K1349" s="6">
        <f>VLOOKUP($A1349,'Dim SKU'!$A:$R,12,FALSE)</f>
        <v>0</v>
      </c>
      <c r="L1349" s="7">
        <f>VLOOKUP($A1349,'Dim SKU'!$A:$R,14,FALSE)</f>
        <v>0</v>
      </c>
      <c r="M1349" s="7">
        <f>YEAR($B1349)</f>
        <v>0</v>
      </c>
    </row>
    <row r="1350" spans="1:13">
      <c r="A1350" t="s">
        <v>253</v>
      </c>
      <c r="B1350" s="4">
        <v>44666</v>
      </c>
      <c r="C1350">
        <v>6</v>
      </c>
      <c r="D1350">
        <v>5</v>
      </c>
      <c r="E1350">
        <v>0</v>
      </c>
      <c r="F1350" s="5">
        <f>VLOOKUP($A1350,'Dim SKU'!$A:$R,18,FALSE)</f>
        <v>0</v>
      </c>
      <c r="G1350" s="5">
        <f>$C1350*$F1350</f>
        <v>0</v>
      </c>
      <c r="H1350" s="5">
        <f>$D1350*$F1350</f>
        <v>0</v>
      </c>
      <c r="I1350" s="5">
        <f>$E1350*$F1350</f>
        <v>0</v>
      </c>
      <c r="J1350" s="6">
        <f>VLOOKUP($A1350,'Dim SKU'!$A:$R,2,FALSE)</f>
        <v>0</v>
      </c>
      <c r="K1350" s="6">
        <f>VLOOKUP($A1350,'Dim SKU'!$A:$R,12,FALSE)</f>
        <v>0</v>
      </c>
      <c r="L1350" s="7">
        <f>VLOOKUP($A1350,'Dim SKU'!$A:$R,14,FALSE)</f>
        <v>0</v>
      </c>
      <c r="M1350" s="7">
        <f>YEAR($B1350)</f>
        <v>0</v>
      </c>
    </row>
    <row r="1351" spans="1:13">
      <c r="A1351" t="s">
        <v>254</v>
      </c>
      <c r="B1351" s="4">
        <v>44666</v>
      </c>
      <c r="C1351">
        <v>4</v>
      </c>
      <c r="D1351">
        <v>3</v>
      </c>
      <c r="E1351">
        <v>0</v>
      </c>
      <c r="F1351" s="5">
        <f>VLOOKUP($A1351,'Dim SKU'!$A:$R,18,FALSE)</f>
        <v>0</v>
      </c>
      <c r="G1351" s="5">
        <f>$C1351*$F1351</f>
        <v>0</v>
      </c>
      <c r="H1351" s="5">
        <f>$D1351*$F1351</f>
        <v>0</v>
      </c>
      <c r="I1351" s="5">
        <f>$E1351*$F1351</f>
        <v>0</v>
      </c>
      <c r="J1351" s="6">
        <f>VLOOKUP($A1351,'Dim SKU'!$A:$R,2,FALSE)</f>
        <v>0</v>
      </c>
      <c r="K1351" s="6">
        <f>VLOOKUP($A1351,'Dim SKU'!$A:$R,12,FALSE)</f>
        <v>0</v>
      </c>
      <c r="L1351" s="7">
        <f>VLOOKUP($A1351,'Dim SKU'!$A:$R,14,FALSE)</f>
        <v>0</v>
      </c>
      <c r="M1351" s="7">
        <f>YEAR($B1351)</f>
        <v>0</v>
      </c>
    </row>
    <row r="1352" spans="1:13">
      <c r="A1352" t="s">
        <v>255</v>
      </c>
      <c r="B1352" s="4">
        <v>44666</v>
      </c>
      <c r="C1352">
        <v>6</v>
      </c>
      <c r="D1352">
        <v>5</v>
      </c>
      <c r="E1352">
        <v>0</v>
      </c>
      <c r="F1352" s="5">
        <f>VLOOKUP($A1352,'Dim SKU'!$A:$R,18,FALSE)</f>
        <v>0</v>
      </c>
      <c r="G1352" s="5">
        <f>$C1352*$F1352</f>
        <v>0</v>
      </c>
      <c r="H1352" s="5">
        <f>$D1352*$F1352</f>
        <v>0</v>
      </c>
      <c r="I1352" s="5">
        <f>$E1352*$F1352</f>
        <v>0</v>
      </c>
      <c r="J1352" s="6">
        <f>VLOOKUP($A1352,'Dim SKU'!$A:$R,2,FALSE)</f>
        <v>0</v>
      </c>
      <c r="K1352" s="6">
        <f>VLOOKUP($A1352,'Dim SKU'!$A:$R,12,FALSE)</f>
        <v>0</v>
      </c>
      <c r="L1352" s="7">
        <f>VLOOKUP($A1352,'Dim SKU'!$A:$R,14,FALSE)</f>
        <v>0</v>
      </c>
      <c r="M1352" s="7">
        <f>YEAR($B1352)</f>
        <v>0</v>
      </c>
    </row>
    <row r="1353" spans="1:13">
      <c r="A1353" t="s">
        <v>256</v>
      </c>
      <c r="B1353" s="4">
        <v>44666</v>
      </c>
      <c r="C1353">
        <v>4</v>
      </c>
      <c r="D1353">
        <v>3</v>
      </c>
      <c r="E1353">
        <v>0</v>
      </c>
      <c r="F1353" s="5">
        <f>VLOOKUP($A1353,'Dim SKU'!$A:$R,18,FALSE)</f>
        <v>0</v>
      </c>
      <c r="G1353" s="5">
        <f>$C1353*$F1353</f>
        <v>0</v>
      </c>
      <c r="H1353" s="5">
        <f>$D1353*$F1353</f>
        <v>0</v>
      </c>
      <c r="I1353" s="5">
        <f>$E1353*$F1353</f>
        <v>0</v>
      </c>
      <c r="J1353" s="6">
        <f>VLOOKUP($A1353,'Dim SKU'!$A:$R,2,FALSE)</f>
        <v>0</v>
      </c>
      <c r="K1353" s="6">
        <f>VLOOKUP($A1353,'Dim SKU'!$A:$R,12,FALSE)</f>
        <v>0</v>
      </c>
      <c r="L1353" s="7">
        <f>VLOOKUP($A1353,'Dim SKU'!$A:$R,14,FALSE)</f>
        <v>0</v>
      </c>
      <c r="M1353" s="7">
        <f>YEAR($B1353)</f>
        <v>0</v>
      </c>
    </row>
    <row r="1354" spans="1:13">
      <c r="A1354" t="s">
        <v>257</v>
      </c>
      <c r="B1354" s="4">
        <v>44666</v>
      </c>
      <c r="C1354">
        <v>2</v>
      </c>
      <c r="D1354">
        <v>2</v>
      </c>
      <c r="E1354">
        <v>0</v>
      </c>
      <c r="F1354" s="5">
        <f>VLOOKUP($A1354,'Dim SKU'!$A:$R,18,FALSE)</f>
        <v>0</v>
      </c>
      <c r="G1354" s="5">
        <f>$C1354*$F1354</f>
        <v>0</v>
      </c>
      <c r="H1354" s="5">
        <f>$D1354*$F1354</f>
        <v>0</v>
      </c>
      <c r="I1354" s="5">
        <f>$E1354*$F1354</f>
        <v>0</v>
      </c>
      <c r="J1354" s="6">
        <f>VLOOKUP($A1354,'Dim SKU'!$A:$R,2,FALSE)</f>
        <v>0</v>
      </c>
      <c r="K1354" s="6">
        <f>VLOOKUP($A1354,'Dim SKU'!$A:$R,12,FALSE)</f>
        <v>0</v>
      </c>
      <c r="L1354" s="7">
        <f>VLOOKUP($A1354,'Dim SKU'!$A:$R,14,FALSE)</f>
        <v>0</v>
      </c>
      <c r="M1354" s="7">
        <f>YEAR($B1354)</f>
        <v>0</v>
      </c>
    </row>
    <row r="1355" spans="1:13">
      <c r="A1355" t="s">
        <v>258</v>
      </c>
      <c r="B1355" s="4">
        <v>44666</v>
      </c>
      <c r="C1355">
        <v>8</v>
      </c>
      <c r="D1355">
        <v>6</v>
      </c>
      <c r="E1355">
        <v>0</v>
      </c>
      <c r="F1355" s="5">
        <f>VLOOKUP($A1355,'Dim SKU'!$A:$R,18,FALSE)</f>
        <v>0</v>
      </c>
      <c r="G1355" s="5">
        <f>$C1355*$F1355</f>
        <v>0</v>
      </c>
      <c r="H1355" s="5">
        <f>$D1355*$F1355</f>
        <v>0</v>
      </c>
      <c r="I1355" s="5">
        <f>$E1355*$F1355</f>
        <v>0</v>
      </c>
      <c r="J1355" s="6">
        <f>VLOOKUP($A1355,'Dim SKU'!$A:$R,2,FALSE)</f>
        <v>0</v>
      </c>
      <c r="K1355" s="6">
        <f>VLOOKUP($A1355,'Dim SKU'!$A:$R,12,FALSE)</f>
        <v>0</v>
      </c>
      <c r="L1355" s="7">
        <f>VLOOKUP($A1355,'Dim SKU'!$A:$R,14,FALSE)</f>
        <v>0</v>
      </c>
      <c r="M1355" s="7">
        <f>YEAR($B1355)</f>
        <v>0</v>
      </c>
    </row>
    <row r="1356" spans="1:13">
      <c r="A1356" t="s">
        <v>259</v>
      </c>
      <c r="B1356" s="4">
        <v>44666</v>
      </c>
      <c r="C1356">
        <v>4</v>
      </c>
      <c r="D1356">
        <v>4</v>
      </c>
      <c r="E1356">
        <v>0</v>
      </c>
      <c r="F1356" s="5">
        <f>VLOOKUP($A1356,'Dim SKU'!$A:$R,18,FALSE)</f>
        <v>0</v>
      </c>
      <c r="G1356" s="5">
        <f>$C1356*$F1356</f>
        <v>0</v>
      </c>
      <c r="H1356" s="5">
        <f>$D1356*$F1356</f>
        <v>0</v>
      </c>
      <c r="I1356" s="5">
        <f>$E1356*$F1356</f>
        <v>0</v>
      </c>
      <c r="J1356" s="6">
        <f>VLOOKUP($A1356,'Dim SKU'!$A:$R,2,FALSE)</f>
        <v>0</v>
      </c>
      <c r="K1356" s="6">
        <f>VLOOKUP($A1356,'Dim SKU'!$A:$R,12,FALSE)</f>
        <v>0</v>
      </c>
      <c r="L1356" s="7">
        <f>VLOOKUP($A1356,'Dim SKU'!$A:$R,14,FALSE)</f>
        <v>0</v>
      </c>
      <c r="M1356" s="7">
        <f>YEAR($B1356)</f>
        <v>0</v>
      </c>
    </row>
    <row r="1357" spans="1:13">
      <c r="A1357" t="s">
        <v>260</v>
      </c>
      <c r="B1357" s="4">
        <v>44666</v>
      </c>
      <c r="C1357">
        <v>3</v>
      </c>
      <c r="D1357">
        <v>3</v>
      </c>
      <c r="E1357">
        <v>0</v>
      </c>
      <c r="F1357" s="5">
        <f>VLOOKUP($A1357,'Dim SKU'!$A:$R,18,FALSE)</f>
        <v>0</v>
      </c>
      <c r="G1357" s="5">
        <f>$C1357*$F1357</f>
        <v>0</v>
      </c>
      <c r="H1357" s="5">
        <f>$D1357*$F1357</f>
        <v>0</v>
      </c>
      <c r="I1357" s="5">
        <f>$E1357*$F1357</f>
        <v>0</v>
      </c>
      <c r="J1357" s="6">
        <f>VLOOKUP($A1357,'Dim SKU'!$A:$R,2,FALSE)</f>
        <v>0</v>
      </c>
      <c r="K1357" s="6">
        <f>VLOOKUP($A1357,'Dim SKU'!$A:$R,12,FALSE)</f>
        <v>0</v>
      </c>
      <c r="L1357" s="7">
        <f>VLOOKUP($A1357,'Dim SKU'!$A:$R,14,FALSE)</f>
        <v>0</v>
      </c>
      <c r="M1357" s="7">
        <f>YEAR($B1357)</f>
        <v>0</v>
      </c>
    </row>
    <row r="1358" spans="1:13">
      <c r="A1358" t="s">
        <v>261</v>
      </c>
      <c r="B1358" s="4">
        <v>44666</v>
      </c>
      <c r="C1358">
        <v>13</v>
      </c>
      <c r="D1358">
        <v>10</v>
      </c>
      <c r="E1358">
        <v>1</v>
      </c>
      <c r="F1358" s="5">
        <f>VLOOKUP($A1358,'Dim SKU'!$A:$R,18,FALSE)</f>
        <v>0</v>
      </c>
      <c r="G1358" s="5">
        <f>$C1358*$F1358</f>
        <v>0</v>
      </c>
      <c r="H1358" s="5">
        <f>$D1358*$F1358</f>
        <v>0</v>
      </c>
      <c r="I1358" s="5">
        <f>$E1358*$F1358</f>
        <v>0</v>
      </c>
      <c r="J1358" s="6">
        <f>VLOOKUP($A1358,'Dim SKU'!$A:$R,2,FALSE)</f>
        <v>0</v>
      </c>
      <c r="K1358" s="6">
        <f>VLOOKUP($A1358,'Dim SKU'!$A:$R,12,FALSE)</f>
        <v>0</v>
      </c>
      <c r="L1358" s="7">
        <f>VLOOKUP($A1358,'Dim SKU'!$A:$R,14,FALSE)</f>
        <v>0</v>
      </c>
      <c r="M1358" s="7">
        <f>YEAR($B1358)</f>
        <v>0</v>
      </c>
    </row>
    <row r="1359" spans="1:13">
      <c r="A1359" t="s">
        <v>262</v>
      </c>
      <c r="B1359" s="4">
        <v>44666</v>
      </c>
      <c r="C1359">
        <v>8</v>
      </c>
      <c r="D1359">
        <v>6</v>
      </c>
      <c r="E1359">
        <v>0</v>
      </c>
      <c r="F1359" s="5">
        <f>VLOOKUP($A1359,'Dim SKU'!$A:$R,18,FALSE)</f>
        <v>0</v>
      </c>
      <c r="G1359" s="5">
        <f>$C1359*$F1359</f>
        <v>0</v>
      </c>
      <c r="H1359" s="5">
        <f>$D1359*$F1359</f>
        <v>0</v>
      </c>
      <c r="I1359" s="5">
        <f>$E1359*$F1359</f>
        <v>0</v>
      </c>
      <c r="J1359" s="6">
        <f>VLOOKUP($A1359,'Dim SKU'!$A:$R,2,FALSE)</f>
        <v>0</v>
      </c>
      <c r="K1359" s="6">
        <f>VLOOKUP($A1359,'Dim SKU'!$A:$R,12,FALSE)</f>
        <v>0</v>
      </c>
      <c r="L1359" s="7">
        <f>VLOOKUP($A1359,'Dim SKU'!$A:$R,14,FALSE)</f>
        <v>0</v>
      </c>
      <c r="M1359" s="7">
        <f>YEAR($B1359)</f>
        <v>0</v>
      </c>
    </row>
    <row r="1360" spans="1:13">
      <c r="A1360" t="s">
        <v>263</v>
      </c>
      <c r="B1360" s="4">
        <v>44666</v>
      </c>
      <c r="C1360">
        <v>5</v>
      </c>
      <c r="D1360">
        <v>4</v>
      </c>
      <c r="E1360">
        <v>0</v>
      </c>
      <c r="F1360" s="5">
        <f>VLOOKUP($A1360,'Dim SKU'!$A:$R,18,FALSE)</f>
        <v>0</v>
      </c>
      <c r="G1360" s="5">
        <f>$C1360*$F1360</f>
        <v>0</v>
      </c>
      <c r="H1360" s="5">
        <f>$D1360*$F1360</f>
        <v>0</v>
      </c>
      <c r="I1360" s="5">
        <f>$E1360*$F1360</f>
        <v>0</v>
      </c>
      <c r="J1360" s="6">
        <f>VLOOKUP($A1360,'Dim SKU'!$A:$R,2,FALSE)</f>
        <v>0</v>
      </c>
      <c r="K1360" s="6">
        <f>VLOOKUP($A1360,'Dim SKU'!$A:$R,12,FALSE)</f>
        <v>0</v>
      </c>
      <c r="L1360" s="7">
        <f>VLOOKUP($A1360,'Dim SKU'!$A:$R,14,FALSE)</f>
        <v>0</v>
      </c>
      <c r="M1360" s="7">
        <f>YEAR($B1360)</f>
        <v>0</v>
      </c>
    </row>
    <row r="1361" spans="1:13">
      <c r="A1361" t="s">
        <v>264</v>
      </c>
      <c r="B1361" s="4">
        <v>44666</v>
      </c>
      <c r="C1361">
        <v>18</v>
      </c>
      <c r="D1361">
        <v>14</v>
      </c>
      <c r="E1361">
        <v>1</v>
      </c>
      <c r="F1361" s="5">
        <f>VLOOKUP($A1361,'Dim SKU'!$A:$R,18,FALSE)</f>
        <v>0</v>
      </c>
      <c r="G1361" s="5">
        <f>$C1361*$F1361</f>
        <v>0</v>
      </c>
      <c r="H1361" s="5">
        <f>$D1361*$F1361</f>
        <v>0</v>
      </c>
      <c r="I1361" s="5">
        <f>$E1361*$F1361</f>
        <v>0</v>
      </c>
      <c r="J1361" s="6">
        <f>VLOOKUP($A1361,'Dim SKU'!$A:$R,2,FALSE)</f>
        <v>0</v>
      </c>
      <c r="K1361" s="6">
        <f>VLOOKUP($A1361,'Dim SKU'!$A:$R,12,FALSE)</f>
        <v>0</v>
      </c>
      <c r="L1361" s="7">
        <f>VLOOKUP($A1361,'Dim SKU'!$A:$R,14,FALSE)</f>
        <v>0</v>
      </c>
      <c r="M1361" s="7">
        <f>YEAR($B1361)</f>
        <v>0</v>
      </c>
    </row>
    <row r="1362" spans="1:13">
      <c r="A1362" t="s">
        <v>265</v>
      </c>
      <c r="B1362" s="4">
        <v>44666</v>
      </c>
      <c r="C1362">
        <v>11</v>
      </c>
      <c r="D1362">
        <v>9</v>
      </c>
      <c r="E1362">
        <v>0</v>
      </c>
      <c r="F1362" s="5">
        <f>VLOOKUP($A1362,'Dim SKU'!$A:$R,18,FALSE)</f>
        <v>0</v>
      </c>
      <c r="G1362" s="5">
        <f>$C1362*$F1362</f>
        <v>0</v>
      </c>
      <c r="H1362" s="5">
        <f>$D1362*$F1362</f>
        <v>0</v>
      </c>
      <c r="I1362" s="5">
        <f>$E1362*$F1362</f>
        <v>0</v>
      </c>
      <c r="J1362" s="6">
        <f>VLOOKUP($A1362,'Dim SKU'!$A:$R,2,FALSE)</f>
        <v>0</v>
      </c>
      <c r="K1362" s="6">
        <f>VLOOKUP($A1362,'Dim SKU'!$A:$R,12,FALSE)</f>
        <v>0</v>
      </c>
      <c r="L1362" s="7">
        <f>VLOOKUP($A1362,'Dim SKU'!$A:$R,14,FALSE)</f>
        <v>0</v>
      </c>
      <c r="M1362" s="7">
        <f>YEAR($B1362)</f>
        <v>0</v>
      </c>
    </row>
    <row r="1363" spans="1:13">
      <c r="A1363" t="s">
        <v>266</v>
      </c>
      <c r="B1363" s="4">
        <v>44666</v>
      </c>
      <c r="C1363">
        <v>7</v>
      </c>
      <c r="D1363">
        <v>6</v>
      </c>
      <c r="E1363">
        <v>0</v>
      </c>
      <c r="F1363" s="5">
        <f>VLOOKUP($A1363,'Dim SKU'!$A:$R,18,FALSE)</f>
        <v>0</v>
      </c>
      <c r="G1363" s="5">
        <f>$C1363*$F1363</f>
        <v>0</v>
      </c>
      <c r="H1363" s="5">
        <f>$D1363*$F1363</f>
        <v>0</v>
      </c>
      <c r="I1363" s="5">
        <f>$E1363*$F1363</f>
        <v>0</v>
      </c>
      <c r="J1363" s="6">
        <f>VLOOKUP($A1363,'Dim SKU'!$A:$R,2,FALSE)</f>
        <v>0</v>
      </c>
      <c r="K1363" s="6">
        <f>VLOOKUP($A1363,'Dim SKU'!$A:$R,12,FALSE)</f>
        <v>0</v>
      </c>
      <c r="L1363" s="7">
        <f>VLOOKUP($A1363,'Dim SKU'!$A:$R,14,FALSE)</f>
        <v>0</v>
      </c>
      <c r="M1363" s="7">
        <f>YEAR($B1363)</f>
        <v>0</v>
      </c>
    </row>
    <row r="1364" spans="1:13">
      <c r="A1364" t="s">
        <v>267</v>
      </c>
      <c r="B1364" s="4">
        <v>44666</v>
      </c>
      <c r="C1364">
        <v>20</v>
      </c>
      <c r="D1364">
        <v>16</v>
      </c>
      <c r="E1364">
        <v>1</v>
      </c>
      <c r="F1364" s="5">
        <f>VLOOKUP($A1364,'Dim SKU'!$A:$R,18,FALSE)</f>
        <v>0</v>
      </c>
      <c r="G1364" s="5">
        <f>$C1364*$F1364</f>
        <v>0</v>
      </c>
      <c r="H1364" s="5">
        <f>$D1364*$F1364</f>
        <v>0</v>
      </c>
      <c r="I1364" s="5">
        <f>$E1364*$F1364</f>
        <v>0</v>
      </c>
      <c r="J1364" s="6">
        <f>VLOOKUP($A1364,'Dim SKU'!$A:$R,2,FALSE)</f>
        <v>0</v>
      </c>
      <c r="K1364" s="6">
        <f>VLOOKUP($A1364,'Dim SKU'!$A:$R,12,FALSE)</f>
        <v>0</v>
      </c>
      <c r="L1364" s="7">
        <f>VLOOKUP($A1364,'Dim SKU'!$A:$R,14,FALSE)</f>
        <v>0</v>
      </c>
      <c r="M1364" s="7">
        <f>YEAR($B1364)</f>
        <v>0</v>
      </c>
    </row>
    <row r="1365" spans="1:13">
      <c r="A1365" t="s">
        <v>268</v>
      </c>
      <c r="B1365" s="4">
        <v>44666</v>
      </c>
      <c r="C1365">
        <v>12</v>
      </c>
      <c r="D1365">
        <v>9</v>
      </c>
      <c r="E1365">
        <v>1</v>
      </c>
      <c r="F1365" s="5">
        <f>VLOOKUP($A1365,'Dim SKU'!$A:$R,18,FALSE)</f>
        <v>0</v>
      </c>
      <c r="G1365" s="5">
        <f>$C1365*$F1365</f>
        <v>0</v>
      </c>
      <c r="H1365" s="5">
        <f>$D1365*$F1365</f>
        <v>0</v>
      </c>
      <c r="I1365" s="5">
        <f>$E1365*$F1365</f>
        <v>0</v>
      </c>
      <c r="J1365" s="6">
        <f>VLOOKUP($A1365,'Dim SKU'!$A:$R,2,FALSE)</f>
        <v>0</v>
      </c>
      <c r="K1365" s="6">
        <f>VLOOKUP($A1365,'Dim SKU'!$A:$R,12,FALSE)</f>
        <v>0</v>
      </c>
      <c r="L1365" s="7">
        <f>VLOOKUP($A1365,'Dim SKU'!$A:$R,14,FALSE)</f>
        <v>0</v>
      </c>
      <c r="M1365" s="7">
        <f>YEAR($B1365)</f>
        <v>0</v>
      </c>
    </row>
    <row r="1366" spans="1:13">
      <c r="A1366" t="s">
        <v>269</v>
      </c>
      <c r="B1366" s="4">
        <v>44666</v>
      </c>
      <c r="C1366">
        <v>8</v>
      </c>
      <c r="D1366">
        <v>6</v>
      </c>
      <c r="E1366">
        <v>0</v>
      </c>
      <c r="F1366" s="5">
        <f>VLOOKUP($A1366,'Dim SKU'!$A:$R,18,FALSE)</f>
        <v>0</v>
      </c>
      <c r="G1366" s="5">
        <f>$C1366*$F1366</f>
        <v>0</v>
      </c>
      <c r="H1366" s="5">
        <f>$D1366*$F1366</f>
        <v>0</v>
      </c>
      <c r="I1366" s="5">
        <f>$E1366*$F1366</f>
        <v>0</v>
      </c>
      <c r="J1366" s="6">
        <f>VLOOKUP($A1366,'Dim SKU'!$A:$R,2,FALSE)</f>
        <v>0</v>
      </c>
      <c r="K1366" s="6">
        <f>VLOOKUP($A1366,'Dim SKU'!$A:$R,12,FALSE)</f>
        <v>0</v>
      </c>
      <c r="L1366" s="7">
        <f>VLOOKUP($A1366,'Dim SKU'!$A:$R,14,FALSE)</f>
        <v>0</v>
      </c>
      <c r="M1366" s="7">
        <f>YEAR($B1366)</f>
        <v>0</v>
      </c>
    </row>
    <row r="1367" spans="1:13">
      <c r="A1367" t="s">
        <v>270</v>
      </c>
      <c r="B1367" s="4">
        <v>44666</v>
      </c>
      <c r="C1367">
        <v>18</v>
      </c>
      <c r="D1367">
        <v>14</v>
      </c>
      <c r="E1367">
        <v>1</v>
      </c>
      <c r="F1367" s="5">
        <f>VLOOKUP($A1367,'Dim SKU'!$A:$R,18,FALSE)</f>
        <v>0</v>
      </c>
      <c r="G1367" s="5">
        <f>$C1367*$F1367</f>
        <v>0</v>
      </c>
      <c r="H1367" s="5">
        <f>$D1367*$F1367</f>
        <v>0</v>
      </c>
      <c r="I1367" s="5">
        <f>$E1367*$F1367</f>
        <v>0</v>
      </c>
      <c r="J1367" s="6">
        <f>VLOOKUP($A1367,'Dim SKU'!$A:$R,2,FALSE)</f>
        <v>0</v>
      </c>
      <c r="K1367" s="6">
        <f>VLOOKUP($A1367,'Dim SKU'!$A:$R,12,FALSE)</f>
        <v>0</v>
      </c>
      <c r="L1367" s="7">
        <f>VLOOKUP($A1367,'Dim SKU'!$A:$R,14,FALSE)</f>
        <v>0</v>
      </c>
      <c r="M1367" s="7">
        <f>YEAR($B1367)</f>
        <v>0</v>
      </c>
    </row>
    <row r="1368" spans="1:13">
      <c r="A1368" t="s">
        <v>271</v>
      </c>
      <c r="B1368" s="4">
        <v>44666</v>
      </c>
      <c r="C1368">
        <v>10</v>
      </c>
      <c r="D1368">
        <v>9</v>
      </c>
      <c r="E1368">
        <v>0</v>
      </c>
      <c r="F1368" s="5">
        <f>VLOOKUP($A1368,'Dim SKU'!$A:$R,18,FALSE)</f>
        <v>0</v>
      </c>
      <c r="G1368" s="5">
        <f>$C1368*$F1368</f>
        <v>0</v>
      </c>
      <c r="H1368" s="5">
        <f>$D1368*$F1368</f>
        <v>0</v>
      </c>
      <c r="I1368" s="5">
        <f>$E1368*$F1368</f>
        <v>0</v>
      </c>
      <c r="J1368" s="6">
        <f>VLOOKUP($A1368,'Dim SKU'!$A:$R,2,FALSE)</f>
        <v>0</v>
      </c>
      <c r="K1368" s="6">
        <f>VLOOKUP($A1368,'Dim SKU'!$A:$R,12,FALSE)</f>
        <v>0</v>
      </c>
      <c r="L1368" s="7">
        <f>VLOOKUP($A1368,'Dim SKU'!$A:$R,14,FALSE)</f>
        <v>0</v>
      </c>
      <c r="M1368" s="7">
        <f>YEAR($B1368)</f>
        <v>0</v>
      </c>
    </row>
    <row r="1369" spans="1:13">
      <c r="A1369" t="s">
        <v>272</v>
      </c>
      <c r="B1369" s="4">
        <v>44666</v>
      </c>
      <c r="C1369">
        <v>7</v>
      </c>
      <c r="D1369">
        <v>6</v>
      </c>
      <c r="E1369">
        <v>0</v>
      </c>
      <c r="F1369" s="5">
        <f>VLOOKUP($A1369,'Dim SKU'!$A:$R,18,FALSE)</f>
        <v>0</v>
      </c>
      <c r="G1369" s="5">
        <f>$C1369*$F1369</f>
        <v>0</v>
      </c>
      <c r="H1369" s="5">
        <f>$D1369*$F1369</f>
        <v>0</v>
      </c>
      <c r="I1369" s="5">
        <f>$E1369*$F1369</f>
        <v>0</v>
      </c>
      <c r="J1369" s="6">
        <f>VLOOKUP($A1369,'Dim SKU'!$A:$R,2,FALSE)</f>
        <v>0</v>
      </c>
      <c r="K1369" s="6">
        <f>VLOOKUP($A1369,'Dim SKU'!$A:$R,12,FALSE)</f>
        <v>0</v>
      </c>
      <c r="L1369" s="7">
        <f>VLOOKUP($A1369,'Dim SKU'!$A:$R,14,FALSE)</f>
        <v>0</v>
      </c>
      <c r="M1369" s="7">
        <f>YEAR($B1369)</f>
        <v>0</v>
      </c>
    </row>
    <row r="1370" spans="1:13">
      <c r="A1370" t="s">
        <v>273</v>
      </c>
      <c r="B1370" s="4">
        <v>44666</v>
      </c>
      <c r="C1370">
        <v>13</v>
      </c>
      <c r="D1370">
        <v>10</v>
      </c>
      <c r="E1370">
        <v>1</v>
      </c>
      <c r="F1370" s="5">
        <f>VLOOKUP($A1370,'Dim SKU'!$A:$R,18,FALSE)</f>
        <v>0</v>
      </c>
      <c r="G1370" s="5">
        <f>$C1370*$F1370</f>
        <v>0</v>
      </c>
      <c r="H1370" s="5">
        <f>$D1370*$F1370</f>
        <v>0</v>
      </c>
      <c r="I1370" s="5">
        <f>$E1370*$F1370</f>
        <v>0</v>
      </c>
      <c r="J1370" s="6">
        <f>VLOOKUP($A1370,'Dim SKU'!$A:$R,2,FALSE)</f>
        <v>0</v>
      </c>
      <c r="K1370" s="6">
        <f>VLOOKUP($A1370,'Dim SKU'!$A:$R,12,FALSE)</f>
        <v>0</v>
      </c>
      <c r="L1370" s="7">
        <f>VLOOKUP($A1370,'Dim SKU'!$A:$R,14,FALSE)</f>
        <v>0</v>
      </c>
      <c r="M1370" s="7">
        <f>YEAR($B1370)</f>
        <v>0</v>
      </c>
    </row>
    <row r="1371" spans="1:13">
      <c r="A1371" t="s">
        <v>274</v>
      </c>
      <c r="B1371" s="4">
        <v>44666</v>
      </c>
      <c r="C1371">
        <v>8</v>
      </c>
      <c r="D1371">
        <v>6</v>
      </c>
      <c r="E1371">
        <v>0</v>
      </c>
      <c r="F1371" s="5">
        <f>VLOOKUP($A1371,'Dim SKU'!$A:$R,18,FALSE)</f>
        <v>0</v>
      </c>
      <c r="G1371" s="5">
        <f>$C1371*$F1371</f>
        <v>0</v>
      </c>
      <c r="H1371" s="5">
        <f>$D1371*$F1371</f>
        <v>0</v>
      </c>
      <c r="I1371" s="5">
        <f>$E1371*$F1371</f>
        <v>0</v>
      </c>
      <c r="J1371" s="6">
        <f>VLOOKUP($A1371,'Dim SKU'!$A:$R,2,FALSE)</f>
        <v>0</v>
      </c>
      <c r="K1371" s="6">
        <f>VLOOKUP($A1371,'Dim SKU'!$A:$R,12,FALSE)</f>
        <v>0</v>
      </c>
      <c r="L1371" s="7">
        <f>VLOOKUP($A1371,'Dim SKU'!$A:$R,14,FALSE)</f>
        <v>0</v>
      </c>
      <c r="M1371" s="7">
        <f>YEAR($B1371)</f>
        <v>0</v>
      </c>
    </row>
    <row r="1372" spans="1:13">
      <c r="A1372" t="s">
        <v>275</v>
      </c>
      <c r="B1372" s="4">
        <v>44666</v>
      </c>
      <c r="C1372">
        <v>5</v>
      </c>
      <c r="D1372">
        <v>4</v>
      </c>
      <c r="E1372">
        <v>0</v>
      </c>
      <c r="F1372" s="5">
        <f>VLOOKUP($A1372,'Dim SKU'!$A:$R,18,FALSE)</f>
        <v>0</v>
      </c>
      <c r="G1372" s="5">
        <f>$C1372*$F1372</f>
        <v>0</v>
      </c>
      <c r="H1372" s="5">
        <f>$D1372*$F1372</f>
        <v>0</v>
      </c>
      <c r="I1372" s="5">
        <f>$E1372*$F1372</f>
        <v>0</v>
      </c>
      <c r="J1372" s="6">
        <f>VLOOKUP($A1372,'Dim SKU'!$A:$R,2,FALSE)</f>
        <v>0</v>
      </c>
      <c r="K1372" s="6">
        <f>VLOOKUP($A1372,'Dim SKU'!$A:$R,12,FALSE)</f>
        <v>0</v>
      </c>
      <c r="L1372" s="7">
        <f>VLOOKUP($A1372,'Dim SKU'!$A:$R,14,FALSE)</f>
        <v>0</v>
      </c>
      <c r="M1372" s="7">
        <f>YEAR($B1372)</f>
        <v>0</v>
      </c>
    </row>
    <row r="1373" spans="1:13">
      <c r="A1373" t="s">
        <v>276</v>
      </c>
      <c r="B1373" s="4">
        <v>44666</v>
      </c>
      <c r="C1373">
        <v>8</v>
      </c>
      <c r="D1373">
        <v>6</v>
      </c>
      <c r="E1373">
        <v>0</v>
      </c>
      <c r="F1373" s="5">
        <f>VLOOKUP($A1373,'Dim SKU'!$A:$R,18,FALSE)</f>
        <v>0</v>
      </c>
      <c r="G1373" s="5">
        <f>$C1373*$F1373</f>
        <v>0</v>
      </c>
      <c r="H1373" s="5">
        <f>$D1373*$F1373</f>
        <v>0</v>
      </c>
      <c r="I1373" s="5">
        <f>$E1373*$F1373</f>
        <v>0</v>
      </c>
      <c r="J1373" s="6">
        <f>VLOOKUP($A1373,'Dim SKU'!$A:$R,2,FALSE)</f>
        <v>0</v>
      </c>
      <c r="K1373" s="6">
        <f>VLOOKUP($A1373,'Dim SKU'!$A:$R,12,FALSE)</f>
        <v>0</v>
      </c>
      <c r="L1373" s="7">
        <f>VLOOKUP($A1373,'Dim SKU'!$A:$R,14,FALSE)</f>
        <v>0</v>
      </c>
      <c r="M1373" s="7">
        <f>YEAR($B1373)</f>
        <v>0</v>
      </c>
    </row>
    <row r="1374" spans="1:13">
      <c r="A1374" t="s">
        <v>277</v>
      </c>
      <c r="B1374" s="4">
        <v>44666</v>
      </c>
      <c r="C1374">
        <v>4</v>
      </c>
      <c r="D1374">
        <v>4</v>
      </c>
      <c r="E1374">
        <v>0</v>
      </c>
      <c r="F1374" s="5">
        <f>VLOOKUP($A1374,'Dim SKU'!$A:$R,18,FALSE)</f>
        <v>0</v>
      </c>
      <c r="G1374" s="5">
        <f>$C1374*$F1374</f>
        <v>0</v>
      </c>
      <c r="H1374" s="5">
        <f>$D1374*$F1374</f>
        <v>0</v>
      </c>
      <c r="I1374" s="5">
        <f>$E1374*$F1374</f>
        <v>0</v>
      </c>
      <c r="J1374" s="6">
        <f>VLOOKUP($A1374,'Dim SKU'!$A:$R,2,FALSE)</f>
        <v>0</v>
      </c>
      <c r="K1374" s="6">
        <f>VLOOKUP($A1374,'Dim SKU'!$A:$R,12,FALSE)</f>
        <v>0</v>
      </c>
      <c r="L1374" s="7">
        <f>VLOOKUP($A1374,'Dim SKU'!$A:$R,14,FALSE)</f>
        <v>0</v>
      </c>
      <c r="M1374" s="7">
        <f>YEAR($B1374)</f>
        <v>0</v>
      </c>
    </row>
    <row r="1375" spans="1:13">
      <c r="A1375" t="s">
        <v>278</v>
      </c>
      <c r="B1375" s="4">
        <v>44666</v>
      </c>
      <c r="C1375">
        <v>3</v>
      </c>
      <c r="D1375">
        <v>2</v>
      </c>
      <c r="E1375">
        <v>0</v>
      </c>
      <c r="F1375" s="5">
        <f>VLOOKUP($A1375,'Dim SKU'!$A:$R,18,FALSE)</f>
        <v>0</v>
      </c>
      <c r="G1375" s="5">
        <f>$C1375*$F1375</f>
        <v>0</v>
      </c>
      <c r="H1375" s="5">
        <f>$D1375*$F1375</f>
        <v>0</v>
      </c>
      <c r="I1375" s="5">
        <f>$E1375*$F1375</f>
        <v>0</v>
      </c>
      <c r="J1375" s="6">
        <f>VLOOKUP($A1375,'Dim SKU'!$A:$R,2,FALSE)</f>
        <v>0</v>
      </c>
      <c r="K1375" s="6">
        <f>VLOOKUP($A1375,'Dim SKU'!$A:$R,12,FALSE)</f>
        <v>0</v>
      </c>
      <c r="L1375" s="7">
        <f>VLOOKUP($A1375,'Dim SKU'!$A:$R,14,FALSE)</f>
        <v>0</v>
      </c>
      <c r="M1375" s="7">
        <f>YEAR($B1375)</f>
        <v>0</v>
      </c>
    </row>
    <row r="1376" spans="1:13">
      <c r="A1376" t="s">
        <v>279</v>
      </c>
      <c r="B1376" s="4">
        <v>44666</v>
      </c>
      <c r="C1376">
        <v>6</v>
      </c>
      <c r="D1376">
        <v>5</v>
      </c>
      <c r="E1376">
        <v>0</v>
      </c>
      <c r="F1376" s="5">
        <f>VLOOKUP($A1376,'Dim SKU'!$A:$R,18,FALSE)</f>
        <v>0</v>
      </c>
      <c r="G1376" s="5">
        <f>$C1376*$F1376</f>
        <v>0</v>
      </c>
      <c r="H1376" s="5">
        <f>$D1376*$F1376</f>
        <v>0</v>
      </c>
      <c r="I1376" s="5">
        <f>$E1376*$F1376</f>
        <v>0</v>
      </c>
      <c r="J1376" s="6">
        <f>VLOOKUP($A1376,'Dim SKU'!$A:$R,2,FALSE)</f>
        <v>0</v>
      </c>
      <c r="K1376" s="6">
        <f>VLOOKUP($A1376,'Dim SKU'!$A:$R,12,FALSE)</f>
        <v>0</v>
      </c>
      <c r="L1376" s="7">
        <f>VLOOKUP($A1376,'Dim SKU'!$A:$R,14,FALSE)</f>
        <v>0</v>
      </c>
      <c r="M1376" s="7">
        <f>YEAR($B1376)</f>
        <v>0</v>
      </c>
    </row>
    <row r="1377" spans="1:13">
      <c r="A1377" t="s">
        <v>280</v>
      </c>
      <c r="B1377" s="4">
        <v>44666</v>
      </c>
      <c r="C1377">
        <v>4</v>
      </c>
      <c r="D1377">
        <v>3</v>
      </c>
      <c r="E1377">
        <v>0</v>
      </c>
      <c r="F1377" s="5">
        <f>VLOOKUP($A1377,'Dim SKU'!$A:$R,18,FALSE)</f>
        <v>0</v>
      </c>
      <c r="G1377" s="5">
        <f>$C1377*$F1377</f>
        <v>0</v>
      </c>
      <c r="H1377" s="5">
        <f>$D1377*$F1377</f>
        <v>0</v>
      </c>
      <c r="I1377" s="5">
        <f>$E1377*$F1377</f>
        <v>0</v>
      </c>
      <c r="J1377" s="6">
        <f>VLOOKUP($A1377,'Dim SKU'!$A:$R,2,FALSE)</f>
        <v>0</v>
      </c>
      <c r="K1377" s="6">
        <f>VLOOKUP($A1377,'Dim SKU'!$A:$R,12,FALSE)</f>
        <v>0</v>
      </c>
      <c r="L1377" s="7">
        <f>VLOOKUP($A1377,'Dim SKU'!$A:$R,14,FALSE)</f>
        <v>0</v>
      </c>
      <c r="M1377" s="7">
        <f>YEAR($B1377)</f>
        <v>0</v>
      </c>
    </row>
    <row r="1378" spans="1:13">
      <c r="A1378" t="s">
        <v>281</v>
      </c>
      <c r="B1378" s="4">
        <v>44666</v>
      </c>
      <c r="C1378">
        <v>3</v>
      </c>
      <c r="D1378">
        <v>2</v>
      </c>
      <c r="E1378">
        <v>0</v>
      </c>
      <c r="F1378" s="5">
        <f>VLOOKUP($A1378,'Dim SKU'!$A:$R,18,FALSE)</f>
        <v>0</v>
      </c>
      <c r="G1378" s="5">
        <f>$C1378*$F1378</f>
        <v>0</v>
      </c>
      <c r="H1378" s="5">
        <f>$D1378*$F1378</f>
        <v>0</v>
      </c>
      <c r="I1378" s="5">
        <f>$E1378*$F1378</f>
        <v>0</v>
      </c>
      <c r="J1378" s="6">
        <f>VLOOKUP($A1378,'Dim SKU'!$A:$R,2,FALSE)</f>
        <v>0</v>
      </c>
      <c r="K1378" s="6">
        <f>VLOOKUP($A1378,'Dim SKU'!$A:$R,12,FALSE)</f>
        <v>0</v>
      </c>
      <c r="L1378" s="7">
        <f>VLOOKUP($A1378,'Dim SKU'!$A:$R,14,FALSE)</f>
        <v>0</v>
      </c>
      <c r="M1378" s="7">
        <f>YEAR($B1378)</f>
        <v>0</v>
      </c>
    </row>
    <row r="1379" spans="1:13">
      <c r="A1379" t="s">
        <v>282</v>
      </c>
      <c r="B1379" s="4">
        <v>44666</v>
      </c>
      <c r="C1379">
        <v>10</v>
      </c>
      <c r="D1379">
        <v>9</v>
      </c>
      <c r="E1379">
        <v>0</v>
      </c>
      <c r="F1379" s="5">
        <f>VLOOKUP($A1379,'Dim SKU'!$A:$R,18,FALSE)</f>
        <v>0</v>
      </c>
      <c r="G1379" s="5">
        <f>$C1379*$F1379</f>
        <v>0</v>
      </c>
      <c r="H1379" s="5">
        <f>$D1379*$F1379</f>
        <v>0</v>
      </c>
      <c r="I1379" s="5">
        <f>$E1379*$F1379</f>
        <v>0</v>
      </c>
      <c r="J1379" s="6">
        <f>VLOOKUP($A1379,'Dim SKU'!$A:$R,2,FALSE)</f>
        <v>0</v>
      </c>
      <c r="K1379" s="6">
        <f>VLOOKUP($A1379,'Dim SKU'!$A:$R,12,FALSE)</f>
        <v>0</v>
      </c>
      <c r="L1379" s="7">
        <f>VLOOKUP($A1379,'Dim SKU'!$A:$R,14,FALSE)</f>
        <v>0</v>
      </c>
      <c r="M1379" s="7">
        <f>YEAR($B1379)</f>
        <v>0</v>
      </c>
    </row>
    <row r="1380" spans="1:13">
      <c r="A1380" t="s">
        <v>283</v>
      </c>
      <c r="B1380" s="4">
        <v>44666</v>
      </c>
      <c r="C1380">
        <v>6</v>
      </c>
      <c r="D1380">
        <v>5</v>
      </c>
      <c r="E1380">
        <v>0</v>
      </c>
      <c r="F1380" s="5">
        <f>VLOOKUP($A1380,'Dim SKU'!$A:$R,18,FALSE)</f>
        <v>0</v>
      </c>
      <c r="G1380" s="5">
        <f>$C1380*$F1380</f>
        <v>0</v>
      </c>
      <c r="H1380" s="5">
        <f>$D1380*$F1380</f>
        <v>0</v>
      </c>
      <c r="I1380" s="5">
        <f>$E1380*$F1380</f>
        <v>0</v>
      </c>
      <c r="J1380" s="6">
        <f>VLOOKUP($A1380,'Dim SKU'!$A:$R,2,FALSE)</f>
        <v>0</v>
      </c>
      <c r="K1380" s="6">
        <f>VLOOKUP($A1380,'Dim SKU'!$A:$R,12,FALSE)</f>
        <v>0</v>
      </c>
      <c r="L1380" s="7">
        <f>VLOOKUP($A1380,'Dim SKU'!$A:$R,14,FALSE)</f>
        <v>0</v>
      </c>
      <c r="M1380" s="7">
        <f>YEAR($B1380)</f>
        <v>0</v>
      </c>
    </row>
    <row r="1381" spans="1:13">
      <c r="A1381" t="s">
        <v>284</v>
      </c>
      <c r="B1381" s="4">
        <v>44666</v>
      </c>
      <c r="C1381">
        <v>4</v>
      </c>
      <c r="D1381">
        <v>4</v>
      </c>
      <c r="E1381">
        <v>0</v>
      </c>
      <c r="F1381" s="5">
        <f>VLOOKUP($A1381,'Dim SKU'!$A:$R,18,FALSE)</f>
        <v>0</v>
      </c>
      <c r="G1381" s="5">
        <f>$C1381*$F1381</f>
        <v>0</v>
      </c>
      <c r="H1381" s="5">
        <f>$D1381*$F1381</f>
        <v>0</v>
      </c>
      <c r="I1381" s="5">
        <f>$E1381*$F1381</f>
        <v>0</v>
      </c>
      <c r="J1381" s="6">
        <f>VLOOKUP($A1381,'Dim SKU'!$A:$R,2,FALSE)</f>
        <v>0</v>
      </c>
      <c r="K1381" s="6">
        <f>VLOOKUP($A1381,'Dim SKU'!$A:$R,12,FALSE)</f>
        <v>0</v>
      </c>
      <c r="L1381" s="7">
        <f>VLOOKUP($A1381,'Dim SKU'!$A:$R,14,FALSE)</f>
        <v>0</v>
      </c>
      <c r="M1381" s="7">
        <f>YEAR($B1381)</f>
        <v>0</v>
      </c>
    </row>
    <row r="1382" spans="1:13">
      <c r="A1382" t="s">
        <v>285</v>
      </c>
      <c r="B1382" s="4">
        <v>44666</v>
      </c>
      <c r="C1382">
        <v>14</v>
      </c>
      <c r="D1382">
        <v>12</v>
      </c>
      <c r="E1382">
        <v>1</v>
      </c>
      <c r="F1382" s="5">
        <f>VLOOKUP($A1382,'Dim SKU'!$A:$R,18,FALSE)</f>
        <v>0</v>
      </c>
      <c r="G1382" s="5">
        <f>$C1382*$F1382</f>
        <v>0</v>
      </c>
      <c r="H1382" s="5">
        <f>$D1382*$F1382</f>
        <v>0</v>
      </c>
      <c r="I1382" s="5">
        <f>$E1382*$F1382</f>
        <v>0</v>
      </c>
      <c r="J1382" s="6">
        <f>VLOOKUP($A1382,'Dim SKU'!$A:$R,2,FALSE)</f>
        <v>0</v>
      </c>
      <c r="K1382" s="6">
        <f>VLOOKUP($A1382,'Dim SKU'!$A:$R,12,FALSE)</f>
        <v>0</v>
      </c>
      <c r="L1382" s="7">
        <f>VLOOKUP($A1382,'Dim SKU'!$A:$R,14,FALSE)</f>
        <v>0</v>
      </c>
      <c r="M1382" s="7">
        <f>YEAR($B1382)</f>
        <v>0</v>
      </c>
    </row>
    <row r="1383" spans="1:13">
      <c r="A1383" t="s">
        <v>286</v>
      </c>
      <c r="B1383" s="4">
        <v>44666</v>
      </c>
      <c r="C1383">
        <v>8</v>
      </c>
      <c r="D1383">
        <v>7</v>
      </c>
      <c r="E1383">
        <v>0</v>
      </c>
      <c r="F1383" s="5">
        <f>VLOOKUP($A1383,'Dim SKU'!$A:$R,18,FALSE)</f>
        <v>0</v>
      </c>
      <c r="G1383" s="5">
        <f>$C1383*$F1383</f>
        <v>0</v>
      </c>
      <c r="H1383" s="5">
        <f>$D1383*$F1383</f>
        <v>0</v>
      </c>
      <c r="I1383" s="5">
        <f>$E1383*$F1383</f>
        <v>0</v>
      </c>
      <c r="J1383" s="6">
        <f>VLOOKUP($A1383,'Dim SKU'!$A:$R,2,FALSE)</f>
        <v>0</v>
      </c>
      <c r="K1383" s="6">
        <f>VLOOKUP($A1383,'Dim SKU'!$A:$R,12,FALSE)</f>
        <v>0</v>
      </c>
      <c r="L1383" s="7">
        <f>VLOOKUP($A1383,'Dim SKU'!$A:$R,14,FALSE)</f>
        <v>0</v>
      </c>
      <c r="M1383" s="7">
        <f>YEAR($B1383)</f>
        <v>0</v>
      </c>
    </row>
    <row r="1384" spans="1:13">
      <c r="A1384" t="s">
        <v>287</v>
      </c>
      <c r="B1384" s="4">
        <v>44666</v>
      </c>
      <c r="C1384">
        <v>6</v>
      </c>
      <c r="D1384">
        <v>5</v>
      </c>
      <c r="E1384">
        <v>0</v>
      </c>
      <c r="F1384" s="5">
        <f>VLOOKUP($A1384,'Dim SKU'!$A:$R,18,FALSE)</f>
        <v>0</v>
      </c>
      <c r="G1384" s="5">
        <f>$C1384*$F1384</f>
        <v>0</v>
      </c>
      <c r="H1384" s="5">
        <f>$D1384*$F1384</f>
        <v>0</v>
      </c>
      <c r="I1384" s="5">
        <f>$E1384*$F1384</f>
        <v>0</v>
      </c>
      <c r="J1384" s="6">
        <f>VLOOKUP($A1384,'Dim SKU'!$A:$R,2,FALSE)</f>
        <v>0</v>
      </c>
      <c r="K1384" s="6">
        <f>VLOOKUP($A1384,'Dim SKU'!$A:$R,12,FALSE)</f>
        <v>0</v>
      </c>
      <c r="L1384" s="7">
        <f>VLOOKUP($A1384,'Dim SKU'!$A:$R,14,FALSE)</f>
        <v>0</v>
      </c>
      <c r="M1384" s="7">
        <f>YEAR($B1384)</f>
        <v>0</v>
      </c>
    </row>
    <row r="1385" spans="1:13">
      <c r="A1385" t="s">
        <v>288</v>
      </c>
      <c r="B1385" s="4">
        <v>44666</v>
      </c>
      <c r="C1385">
        <v>16</v>
      </c>
      <c r="D1385">
        <v>14</v>
      </c>
      <c r="E1385">
        <v>1</v>
      </c>
      <c r="F1385" s="5">
        <f>VLOOKUP($A1385,'Dim SKU'!$A:$R,18,FALSE)</f>
        <v>0</v>
      </c>
      <c r="G1385" s="5">
        <f>$C1385*$F1385</f>
        <v>0</v>
      </c>
      <c r="H1385" s="5">
        <f>$D1385*$F1385</f>
        <v>0</v>
      </c>
      <c r="I1385" s="5">
        <f>$E1385*$F1385</f>
        <v>0</v>
      </c>
      <c r="J1385" s="6">
        <f>VLOOKUP($A1385,'Dim SKU'!$A:$R,2,FALSE)</f>
        <v>0</v>
      </c>
      <c r="K1385" s="6">
        <f>VLOOKUP($A1385,'Dim SKU'!$A:$R,12,FALSE)</f>
        <v>0</v>
      </c>
      <c r="L1385" s="7">
        <f>VLOOKUP($A1385,'Dim SKU'!$A:$R,14,FALSE)</f>
        <v>0</v>
      </c>
      <c r="M1385" s="7">
        <f>YEAR($B1385)</f>
        <v>0</v>
      </c>
    </row>
    <row r="1386" spans="1:13">
      <c r="A1386" t="s">
        <v>289</v>
      </c>
      <c r="B1386" s="4">
        <v>44666</v>
      </c>
      <c r="C1386">
        <v>9</v>
      </c>
      <c r="D1386">
        <v>8</v>
      </c>
      <c r="E1386">
        <v>0</v>
      </c>
      <c r="F1386" s="5">
        <f>VLOOKUP($A1386,'Dim SKU'!$A:$R,18,FALSE)</f>
        <v>0</v>
      </c>
      <c r="G1386" s="5">
        <f>$C1386*$F1386</f>
        <v>0</v>
      </c>
      <c r="H1386" s="5">
        <f>$D1386*$F1386</f>
        <v>0</v>
      </c>
      <c r="I1386" s="5">
        <f>$E1386*$F1386</f>
        <v>0</v>
      </c>
      <c r="J1386" s="6">
        <f>VLOOKUP($A1386,'Dim SKU'!$A:$R,2,FALSE)</f>
        <v>0</v>
      </c>
      <c r="K1386" s="6">
        <f>VLOOKUP($A1386,'Dim SKU'!$A:$R,12,FALSE)</f>
        <v>0</v>
      </c>
      <c r="L1386" s="7">
        <f>VLOOKUP($A1386,'Dim SKU'!$A:$R,14,FALSE)</f>
        <v>0</v>
      </c>
      <c r="M1386" s="7">
        <f>YEAR($B1386)</f>
        <v>0</v>
      </c>
    </row>
    <row r="1387" spans="1:13">
      <c r="A1387" t="s">
        <v>290</v>
      </c>
      <c r="B1387" s="4">
        <v>44666</v>
      </c>
      <c r="C1387">
        <v>6</v>
      </c>
      <c r="D1387">
        <v>6</v>
      </c>
      <c r="E1387">
        <v>0</v>
      </c>
      <c r="F1387" s="5">
        <f>VLOOKUP($A1387,'Dim SKU'!$A:$R,18,FALSE)</f>
        <v>0</v>
      </c>
      <c r="G1387" s="5">
        <f>$C1387*$F1387</f>
        <v>0</v>
      </c>
      <c r="H1387" s="5">
        <f>$D1387*$F1387</f>
        <v>0</v>
      </c>
      <c r="I1387" s="5">
        <f>$E1387*$F1387</f>
        <v>0</v>
      </c>
      <c r="J1387" s="6">
        <f>VLOOKUP($A1387,'Dim SKU'!$A:$R,2,FALSE)</f>
        <v>0</v>
      </c>
      <c r="K1387" s="6">
        <f>VLOOKUP($A1387,'Dim SKU'!$A:$R,12,FALSE)</f>
        <v>0</v>
      </c>
      <c r="L1387" s="7">
        <f>VLOOKUP($A1387,'Dim SKU'!$A:$R,14,FALSE)</f>
        <v>0</v>
      </c>
      <c r="M1387" s="7">
        <f>YEAR($B1387)</f>
        <v>0</v>
      </c>
    </row>
    <row r="1388" spans="1:13">
      <c r="A1388" t="s">
        <v>291</v>
      </c>
      <c r="B1388" s="4">
        <v>44666</v>
      </c>
      <c r="C1388">
        <v>14</v>
      </c>
      <c r="D1388">
        <v>12</v>
      </c>
      <c r="E1388">
        <v>1</v>
      </c>
      <c r="F1388" s="5">
        <f>VLOOKUP($A1388,'Dim SKU'!$A:$R,18,FALSE)</f>
        <v>0</v>
      </c>
      <c r="G1388" s="5">
        <f>$C1388*$F1388</f>
        <v>0</v>
      </c>
      <c r="H1388" s="5">
        <f>$D1388*$F1388</f>
        <v>0</v>
      </c>
      <c r="I1388" s="5">
        <f>$E1388*$F1388</f>
        <v>0</v>
      </c>
      <c r="J1388" s="6">
        <f>VLOOKUP($A1388,'Dim SKU'!$A:$R,2,FALSE)</f>
        <v>0</v>
      </c>
      <c r="K1388" s="6">
        <f>VLOOKUP($A1388,'Dim SKU'!$A:$R,12,FALSE)</f>
        <v>0</v>
      </c>
      <c r="L1388" s="7">
        <f>VLOOKUP($A1388,'Dim SKU'!$A:$R,14,FALSE)</f>
        <v>0</v>
      </c>
      <c r="M1388" s="7">
        <f>YEAR($B1388)</f>
        <v>0</v>
      </c>
    </row>
    <row r="1389" spans="1:13">
      <c r="A1389" t="s">
        <v>292</v>
      </c>
      <c r="B1389" s="4">
        <v>44666</v>
      </c>
      <c r="C1389">
        <v>8</v>
      </c>
      <c r="D1389">
        <v>7</v>
      </c>
      <c r="E1389">
        <v>0</v>
      </c>
      <c r="F1389" s="5">
        <f>VLOOKUP($A1389,'Dim SKU'!$A:$R,18,FALSE)</f>
        <v>0</v>
      </c>
      <c r="G1389" s="5">
        <f>$C1389*$F1389</f>
        <v>0</v>
      </c>
      <c r="H1389" s="5">
        <f>$D1389*$F1389</f>
        <v>0</v>
      </c>
      <c r="I1389" s="5">
        <f>$E1389*$F1389</f>
        <v>0</v>
      </c>
      <c r="J1389" s="6">
        <f>VLOOKUP($A1389,'Dim SKU'!$A:$R,2,FALSE)</f>
        <v>0</v>
      </c>
      <c r="K1389" s="6">
        <f>VLOOKUP($A1389,'Dim SKU'!$A:$R,12,FALSE)</f>
        <v>0</v>
      </c>
      <c r="L1389" s="7">
        <f>VLOOKUP($A1389,'Dim SKU'!$A:$R,14,FALSE)</f>
        <v>0</v>
      </c>
      <c r="M1389" s="7">
        <f>YEAR($B1389)</f>
        <v>0</v>
      </c>
    </row>
    <row r="1390" spans="1:13">
      <c r="A1390" t="s">
        <v>293</v>
      </c>
      <c r="B1390" s="4">
        <v>44666</v>
      </c>
      <c r="C1390">
        <v>6</v>
      </c>
      <c r="D1390">
        <v>5</v>
      </c>
      <c r="E1390">
        <v>0</v>
      </c>
      <c r="F1390" s="5">
        <f>VLOOKUP($A1390,'Dim SKU'!$A:$R,18,FALSE)</f>
        <v>0</v>
      </c>
      <c r="G1390" s="5">
        <f>$C1390*$F1390</f>
        <v>0</v>
      </c>
      <c r="H1390" s="5">
        <f>$D1390*$F1390</f>
        <v>0</v>
      </c>
      <c r="I1390" s="5">
        <f>$E1390*$F1390</f>
        <v>0</v>
      </c>
      <c r="J1390" s="6">
        <f>VLOOKUP($A1390,'Dim SKU'!$A:$R,2,FALSE)</f>
        <v>0</v>
      </c>
      <c r="K1390" s="6">
        <f>VLOOKUP($A1390,'Dim SKU'!$A:$R,12,FALSE)</f>
        <v>0</v>
      </c>
      <c r="L1390" s="7">
        <f>VLOOKUP($A1390,'Dim SKU'!$A:$R,14,FALSE)</f>
        <v>0</v>
      </c>
      <c r="M1390" s="7">
        <f>YEAR($B1390)</f>
        <v>0</v>
      </c>
    </row>
    <row r="1391" spans="1:13">
      <c r="A1391" t="s">
        <v>294</v>
      </c>
      <c r="B1391" s="4">
        <v>44666</v>
      </c>
      <c r="C1391">
        <v>10</v>
      </c>
      <c r="D1391">
        <v>9</v>
      </c>
      <c r="E1391">
        <v>0</v>
      </c>
      <c r="F1391" s="5">
        <f>VLOOKUP($A1391,'Dim SKU'!$A:$R,18,FALSE)</f>
        <v>0</v>
      </c>
      <c r="G1391" s="5">
        <f>$C1391*$F1391</f>
        <v>0</v>
      </c>
      <c r="H1391" s="5">
        <f>$D1391*$F1391</f>
        <v>0</v>
      </c>
      <c r="I1391" s="5">
        <f>$E1391*$F1391</f>
        <v>0</v>
      </c>
      <c r="J1391" s="6">
        <f>VLOOKUP($A1391,'Dim SKU'!$A:$R,2,FALSE)</f>
        <v>0</v>
      </c>
      <c r="K1391" s="6">
        <f>VLOOKUP($A1391,'Dim SKU'!$A:$R,12,FALSE)</f>
        <v>0</v>
      </c>
      <c r="L1391" s="7">
        <f>VLOOKUP($A1391,'Dim SKU'!$A:$R,14,FALSE)</f>
        <v>0</v>
      </c>
      <c r="M1391" s="7">
        <f>YEAR($B1391)</f>
        <v>0</v>
      </c>
    </row>
    <row r="1392" spans="1:13">
      <c r="A1392" t="s">
        <v>295</v>
      </c>
      <c r="B1392" s="4">
        <v>44666</v>
      </c>
      <c r="C1392">
        <v>6</v>
      </c>
      <c r="D1392">
        <v>5</v>
      </c>
      <c r="E1392">
        <v>0</v>
      </c>
      <c r="F1392" s="5">
        <f>VLOOKUP($A1392,'Dim SKU'!$A:$R,18,FALSE)</f>
        <v>0</v>
      </c>
      <c r="G1392" s="5">
        <f>$C1392*$F1392</f>
        <v>0</v>
      </c>
      <c r="H1392" s="5">
        <f>$D1392*$F1392</f>
        <v>0</v>
      </c>
      <c r="I1392" s="5">
        <f>$E1392*$F1392</f>
        <v>0</v>
      </c>
      <c r="J1392" s="6">
        <f>VLOOKUP($A1392,'Dim SKU'!$A:$R,2,FALSE)</f>
        <v>0</v>
      </c>
      <c r="K1392" s="6">
        <f>VLOOKUP($A1392,'Dim SKU'!$A:$R,12,FALSE)</f>
        <v>0</v>
      </c>
      <c r="L1392" s="7">
        <f>VLOOKUP($A1392,'Dim SKU'!$A:$R,14,FALSE)</f>
        <v>0</v>
      </c>
      <c r="M1392" s="7">
        <f>YEAR($B1392)</f>
        <v>0</v>
      </c>
    </row>
    <row r="1393" spans="1:13">
      <c r="A1393" t="s">
        <v>296</v>
      </c>
      <c r="B1393" s="4">
        <v>44666</v>
      </c>
      <c r="C1393">
        <v>4</v>
      </c>
      <c r="D1393">
        <v>4</v>
      </c>
      <c r="E1393">
        <v>0</v>
      </c>
      <c r="F1393" s="5">
        <f>VLOOKUP($A1393,'Dim SKU'!$A:$R,18,FALSE)</f>
        <v>0</v>
      </c>
      <c r="G1393" s="5">
        <f>$C1393*$F1393</f>
        <v>0</v>
      </c>
      <c r="H1393" s="5">
        <f>$D1393*$F1393</f>
        <v>0</v>
      </c>
      <c r="I1393" s="5">
        <f>$E1393*$F1393</f>
        <v>0</v>
      </c>
      <c r="J1393" s="6">
        <f>VLOOKUP($A1393,'Dim SKU'!$A:$R,2,FALSE)</f>
        <v>0</v>
      </c>
      <c r="K1393" s="6">
        <f>VLOOKUP($A1393,'Dim SKU'!$A:$R,12,FALSE)</f>
        <v>0</v>
      </c>
      <c r="L1393" s="7">
        <f>VLOOKUP($A1393,'Dim SKU'!$A:$R,14,FALSE)</f>
        <v>0</v>
      </c>
      <c r="M1393" s="7">
        <f>YEAR($B1393)</f>
        <v>0</v>
      </c>
    </row>
    <row r="1394" spans="1:13">
      <c r="A1394" t="s">
        <v>297</v>
      </c>
      <c r="B1394" s="4">
        <v>44666</v>
      </c>
      <c r="C1394">
        <v>6</v>
      </c>
      <c r="D1394">
        <v>5</v>
      </c>
      <c r="E1394">
        <v>0</v>
      </c>
      <c r="F1394" s="5">
        <f>VLOOKUP($A1394,'Dim SKU'!$A:$R,18,FALSE)</f>
        <v>0</v>
      </c>
      <c r="G1394" s="5">
        <f>$C1394*$F1394</f>
        <v>0</v>
      </c>
      <c r="H1394" s="5">
        <f>$D1394*$F1394</f>
        <v>0</v>
      </c>
      <c r="I1394" s="5">
        <f>$E1394*$F1394</f>
        <v>0</v>
      </c>
      <c r="J1394" s="6">
        <f>VLOOKUP($A1394,'Dim SKU'!$A:$R,2,FALSE)</f>
        <v>0</v>
      </c>
      <c r="K1394" s="6">
        <f>VLOOKUP($A1394,'Dim SKU'!$A:$R,12,FALSE)</f>
        <v>0</v>
      </c>
      <c r="L1394" s="7">
        <f>VLOOKUP($A1394,'Dim SKU'!$A:$R,14,FALSE)</f>
        <v>0</v>
      </c>
      <c r="M1394" s="7">
        <f>YEAR($B1394)</f>
        <v>0</v>
      </c>
    </row>
    <row r="1395" spans="1:13">
      <c r="A1395" t="s">
        <v>298</v>
      </c>
      <c r="B1395" s="4">
        <v>44666</v>
      </c>
      <c r="C1395">
        <v>4</v>
      </c>
      <c r="D1395">
        <v>3</v>
      </c>
      <c r="E1395">
        <v>0</v>
      </c>
      <c r="F1395" s="5">
        <f>VLOOKUP($A1395,'Dim SKU'!$A:$R,18,FALSE)</f>
        <v>0</v>
      </c>
      <c r="G1395" s="5">
        <f>$C1395*$F1395</f>
        <v>0</v>
      </c>
      <c r="H1395" s="5">
        <f>$D1395*$F1395</f>
        <v>0</v>
      </c>
      <c r="I1395" s="5">
        <f>$E1395*$F1395</f>
        <v>0</v>
      </c>
      <c r="J1395" s="6">
        <f>VLOOKUP($A1395,'Dim SKU'!$A:$R,2,FALSE)</f>
        <v>0</v>
      </c>
      <c r="K1395" s="6">
        <f>VLOOKUP($A1395,'Dim SKU'!$A:$R,12,FALSE)</f>
        <v>0</v>
      </c>
      <c r="L1395" s="7">
        <f>VLOOKUP($A1395,'Dim SKU'!$A:$R,14,FALSE)</f>
        <v>0</v>
      </c>
      <c r="M1395" s="7">
        <f>YEAR($B1395)</f>
        <v>0</v>
      </c>
    </row>
    <row r="1396" spans="1:13">
      <c r="A1396" t="s">
        <v>299</v>
      </c>
      <c r="B1396" s="4">
        <v>44666</v>
      </c>
      <c r="C1396">
        <v>2</v>
      </c>
      <c r="D1396">
        <v>2</v>
      </c>
      <c r="E1396">
        <v>0</v>
      </c>
      <c r="F1396" s="5">
        <f>VLOOKUP($A1396,'Dim SKU'!$A:$R,18,FALSE)</f>
        <v>0</v>
      </c>
      <c r="G1396" s="5">
        <f>$C1396*$F1396</f>
        <v>0</v>
      </c>
      <c r="H1396" s="5">
        <f>$D1396*$F1396</f>
        <v>0</v>
      </c>
      <c r="I1396" s="5">
        <f>$E1396*$F1396</f>
        <v>0</v>
      </c>
      <c r="J1396" s="6">
        <f>VLOOKUP($A1396,'Dim SKU'!$A:$R,2,FALSE)</f>
        <v>0</v>
      </c>
      <c r="K1396" s="6">
        <f>VLOOKUP($A1396,'Dim SKU'!$A:$R,12,FALSE)</f>
        <v>0</v>
      </c>
      <c r="L1396" s="7">
        <f>VLOOKUP($A1396,'Dim SKU'!$A:$R,14,FALSE)</f>
        <v>0</v>
      </c>
      <c r="M1396" s="7">
        <f>YEAR($B1396)</f>
        <v>0</v>
      </c>
    </row>
    <row r="1397" spans="1:13">
      <c r="A1397" t="s">
        <v>300</v>
      </c>
      <c r="B1397" s="4">
        <v>44666</v>
      </c>
      <c r="C1397">
        <v>8</v>
      </c>
      <c r="D1397">
        <v>6</v>
      </c>
      <c r="E1397">
        <v>0</v>
      </c>
      <c r="F1397" s="5">
        <f>VLOOKUP($A1397,'Dim SKU'!$A:$R,18,FALSE)</f>
        <v>0</v>
      </c>
      <c r="G1397" s="5">
        <f>$C1397*$F1397</f>
        <v>0</v>
      </c>
      <c r="H1397" s="5">
        <f>$D1397*$F1397</f>
        <v>0</v>
      </c>
      <c r="I1397" s="5">
        <f>$E1397*$F1397</f>
        <v>0</v>
      </c>
      <c r="J1397" s="6">
        <f>VLOOKUP($A1397,'Dim SKU'!$A:$R,2,FALSE)</f>
        <v>0</v>
      </c>
      <c r="K1397" s="6">
        <f>VLOOKUP($A1397,'Dim SKU'!$A:$R,12,FALSE)</f>
        <v>0</v>
      </c>
      <c r="L1397" s="7">
        <f>VLOOKUP($A1397,'Dim SKU'!$A:$R,14,FALSE)</f>
        <v>0</v>
      </c>
      <c r="M1397" s="7">
        <f>YEAR($B1397)</f>
        <v>0</v>
      </c>
    </row>
    <row r="1398" spans="1:13">
      <c r="A1398" t="s">
        <v>301</v>
      </c>
      <c r="B1398" s="4">
        <v>44666</v>
      </c>
      <c r="C1398">
        <v>4</v>
      </c>
      <c r="D1398">
        <v>4</v>
      </c>
      <c r="E1398">
        <v>0</v>
      </c>
      <c r="F1398" s="5">
        <f>VLOOKUP($A1398,'Dim SKU'!$A:$R,18,FALSE)</f>
        <v>0</v>
      </c>
      <c r="G1398" s="5">
        <f>$C1398*$F1398</f>
        <v>0</v>
      </c>
      <c r="H1398" s="5">
        <f>$D1398*$F1398</f>
        <v>0</v>
      </c>
      <c r="I1398" s="5">
        <f>$E1398*$F1398</f>
        <v>0</v>
      </c>
      <c r="J1398" s="6">
        <f>VLOOKUP($A1398,'Dim SKU'!$A:$R,2,FALSE)</f>
        <v>0</v>
      </c>
      <c r="K1398" s="6">
        <f>VLOOKUP($A1398,'Dim SKU'!$A:$R,12,FALSE)</f>
        <v>0</v>
      </c>
      <c r="L1398" s="7">
        <f>VLOOKUP($A1398,'Dim SKU'!$A:$R,14,FALSE)</f>
        <v>0</v>
      </c>
      <c r="M1398" s="7">
        <f>YEAR($B1398)</f>
        <v>0</v>
      </c>
    </row>
    <row r="1399" spans="1:13">
      <c r="A1399" t="s">
        <v>302</v>
      </c>
      <c r="B1399" s="4">
        <v>44666</v>
      </c>
      <c r="C1399">
        <v>3</v>
      </c>
      <c r="D1399">
        <v>3</v>
      </c>
      <c r="E1399">
        <v>0</v>
      </c>
      <c r="F1399" s="5">
        <f>VLOOKUP($A1399,'Dim SKU'!$A:$R,18,FALSE)</f>
        <v>0</v>
      </c>
      <c r="G1399" s="5">
        <f>$C1399*$F1399</f>
        <v>0</v>
      </c>
      <c r="H1399" s="5">
        <f>$D1399*$F1399</f>
        <v>0</v>
      </c>
      <c r="I1399" s="5">
        <f>$E1399*$F1399</f>
        <v>0</v>
      </c>
      <c r="J1399" s="6">
        <f>VLOOKUP($A1399,'Dim SKU'!$A:$R,2,FALSE)</f>
        <v>0</v>
      </c>
      <c r="K1399" s="6">
        <f>VLOOKUP($A1399,'Dim SKU'!$A:$R,12,FALSE)</f>
        <v>0</v>
      </c>
      <c r="L1399" s="7">
        <f>VLOOKUP($A1399,'Dim SKU'!$A:$R,14,FALSE)</f>
        <v>0</v>
      </c>
      <c r="M1399" s="7">
        <f>YEAR($B1399)</f>
        <v>0</v>
      </c>
    </row>
    <row r="1400" spans="1:13">
      <c r="A1400" t="s">
        <v>303</v>
      </c>
      <c r="B1400" s="4">
        <v>44666</v>
      </c>
      <c r="C1400">
        <v>13</v>
      </c>
      <c r="D1400">
        <v>11</v>
      </c>
      <c r="E1400">
        <v>0</v>
      </c>
      <c r="F1400" s="5">
        <f>VLOOKUP($A1400,'Dim SKU'!$A:$R,18,FALSE)</f>
        <v>0</v>
      </c>
      <c r="G1400" s="5">
        <f>$C1400*$F1400</f>
        <v>0</v>
      </c>
      <c r="H1400" s="5">
        <f>$D1400*$F1400</f>
        <v>0</v>
      </c>
      <c r="I1400" s="5">
        <f>$E1400*$F1400</f>
        <v>0</v>
      </c>
      <c r="J1400" s="6">
        <f>VLOOKUP($A1400,'Dim SKU'!$A:$R,2,FALSE)</f>
        <v>0</v>
      </c>
      <c r="K1400" s="6">
        <f>VLOOKUP($A1400,'Dim SKU'!$A:$R,12,FALSE)</f>
        <v>0</v>
      </c>
      <c r="L1400" s="7">
        <f>VLOOKUP($A1400,'Dim SKU'!$A:$R,14,FALSE)</f>
        <v>0</v>
      </c>
      <c r="M1400" s="7">
        <f>YEAR($B1400)</f>
        <v>0</v>
      </c>
    </row>
    <row r="1401" spans="1:13">
      <c r="A1401" t="s">
        <v>304</v>
      </c>
      <c r="B1401" s="4">
        <v>44666</v>
      </c>
      <c r="C1401">
        <v>8</v>
      </c>
      <c r="D1401">
        <v>6</v>
      </c>
      <c r="E1401">
        <v>0</v>
      </c>
      <c r="F1401" s="5">
        <f>VLOOKUP($A1401,'Dim SKU'!$A:$R,18,FALSE)</f>
        <v>0</v>
      </c>
      <c r="G1401" s="5">
        <f>$C1401*$F1401</f>
        <v>0</v>
      </c>
      <c r="H1401" s="5">
        <f>$D1401*$F1401</f>
        <v>0</v>
      </c>
      <c r="I1401" s="5">
        <f>$E1401*$F1401</f>
        <v>0</v>
      </c>
      <c r="J1401" s="6">
        <f>VLOOKUP($A1401,'Dim SKU'!$A:$R,2,FALSE)</f>
        <v>0</v>
      </c>
      <c r="K1401" s="6">
        <f>VLOOKUP($A1401,'Dim SKU'!$A:$R,12,FALSE)</f>
        <v>0</v>
      </c>
      <c r="L1401" s="7">
        <f>VLOOKUP($A1401,'Dim SKU'!$A:$R,14,FALSE)</f>
        <v>0</v>
      </c>
      <c r="M1401" s="7">
        <f>YEAR($B1401)</f>
        <v>0</v>
      </c>
    </row>
    <row r="1402" spans="1:13">
      <c r="A1402" t="s">
        <v>305</v>
      </c>
      <c r="B1402" s="4">
        <v>44666</v>
      </c>
      <c r="C1402">
        <v>5</v>
      </c>
      <c r="D1402">
        <v>4</v>
      </c>
      <c r="E1402">
        <v>0</v>
      </c>
      <c r="F1402" s="5">
        <f>VLOOKUP($A1402,'Dim SKU'!$A:$R,18,FALSE)</f>
        <v>0</v>
      </c>
      <c r="G1402" s="5">
        <f>$C1402*$F1402</f>
        <v>0</v>
      </c>
      <c r="H1402" s="5">
        <f>$D1402*$F1402</f>
        <v>0</v>
      </c>
      <c r="I1402" s="5">
        <f>$E1402*$F1402</f>
        <v>0</v>
      </c>
      <c r="J1402" s="6">
        <f>VLOOKUP($A1402,'Dim SKU'!$A:$R,2,FALSE)</f>
        <v>0</v>
      </c>
      <c r="K1402" s="6">
        <f>VLOOKUP($A1402,'Dim SKU'!$A:$R,12,FALSE)</f>
        <v>0</v>
      </c>
      <c r="L1402" s="7">
        <f>VLOOKUP($A1402,'Dim SKU'!$A:$R,14,FALSE)</f>
        <v>0</v>
      </c>
      <c r="M1402" s="7">
        <f>YEAR($B1402)</f>
        <v>0</v>
      </c>
    </row>
    <row r="1403" spans="1:13">
      <c r="A1403" t="s">
        <v>306</v>
      </c>
      <c r="B1403" s="4">
        <v>44666</v>
      </c>
      <c r="C1403">
        <v>18</v>
      </c>
      <c r="D1403">
        <v>15</v>
      </c>
      <c r="E1403">
        <v>1</v>
      </c>
      <c r="F1403" s="5">
        <f>VLOOKUP($A1403,'Dim SKU'!$A:$R,18,FALSE)</f>
        <v>0</v>
      </c>
      <c r="G1403" s="5">
        <f>$C1403*$F1403</f>
        <v>0</v>
      </c>
      <c r="H1403" s="5">
        <f>$D1403*$F1403</f>
        <v>0</v>
      </c>
      <c r="I1403" s="5">
        <f>$E1403*$F1403</f>
        <v>0</v>
      </c>
      <c r="J1403" s="6">
        <f>VLOOKUP($A1403,'Dim SKU'!$A:$R,2,FALSE)</f>
        <v>0</v>
      </c>
      <c r="K1403" s="6">
        <f>VLOOKUP($A1403,'Dim SKU'!$A:$R,12,FALSE)</f>
        <v>0</v>
      </c>
      <c r="L1403" s="7">
        <f>VLOOKUP($A1403,'Dim SKU'!$A:$R,14,FALSE)</f>
        <v>0</v>
      </c>
      <c r="M1403" s="7">
        <f>YEAR($B1403)</f>
        <v>0</v>
      </c>
    </row>
    <row r="1404" spans="1:13">
      <c r="A1404" t="s">
        <v>307</v>
      </c>
      <c r="B1404" s="4">
        <v>44666</v>
      </c>
      <c r="C1404">
        <v>10</v>
      </c>
      <c r="D1404">
        <v>9</v>
      </c>
      <c r="E1404">
        <v>0</v>
      </c>
      <c r="F1404" s="5">
        <f>VLOOKUP($A1404,'Dim SKU'!$A:$R,18,FALSE)</f>
        <v>0</v>
      </c>
      <c r="G1404" s="5">
        <f>$C1404*$F1404</f>
        <v>0</v>
      </c>
      <c r="H1404" s="5">
        <f>$D1404*$F1404</f>
        <v>0</v>
      </c>
      <c r="I1404" s="5">
        <f>$E1404*$F1404</f>
        <v>0</v>
      </c>
      <c r="J1404" s="6">
        <f>VLOOKUP($A1404,'Dim SKU'!$A:$R,2,FALSE)</f>
        <v>0</v>
      </c>
      <c r="K1404" s="6">
        <f>VLOOKUP($A1404,'Dim SKU'!$A:$R,12,FALSE)</f>
        <v>0</v>
      </c>
      <c r="L1404" s="7">
        <f>VLOOKUP($A1404,'Dim SKU'!$A:$R,14,FALSE)</f>
        <v>0</v>
      </c>
      <c r="M1404" s="7">
        <f>YEAR($B1404)</f>
        <v>0</v>
      </c>
    </row>
    <row r="1405" spans="1:13">
      <c r="A1405" t="s">
        <v>308</v>
      </c>
      <c r="B1405" s="4">
        <v>44666</v>
      </c>
      <c r="C1405">
        <v>7</v>
      </c>
      <c r="D1405">
        <v>6</v>
      </c>
      <c r="E1405">
        <v>0</v>
      </c>
      <c r="F1405" s="5">
        <f>VLOOKUP($A1405,'Dim SKU'!$A:$R,18,FALSE)</f>
        <v>0</v>
      </c>
      <c r="G1405" s="5">
        <f>$C1405*$F1405</f>
        <v>0</v>
      </c>
      <c r="H1405" s="5">
        <f>$D1405*$F1405</f>
        <v>0</v>
      </c>
      <c r="I1405" s="5">
        <f>$E1405*$F1405</f>
        <v>0</v>
      </c>
      <c r="J1405" s="6">
        <f>VLOOKUP($A1405,'Dim SKU'!$A:$R,2,FALSE)</f>
        <v>0</v>
      </c>
      <c r="K1405" s="6">
        <f>VLOOKUP($A1405,'Dim SKU'!$A:$R,12,FALSE)</f>
        <v>0</v>
      </c>
      <c r="L1405" s="7">
        <f>VLOOKUP($A1405,'Dim SKU'!$A:$R,14,FALSE)</f>
        <v>0</v>
      </c>
      <c r="M1405" s="7">
        <f>YEAR($B1405)</f>
        <v>0</v>
      </c>
    </row>
    <row r="1406" spans="1:13">
      <c r="A1406" t="s">
        <v>309</v>
      </c>
      <c r="B1406" s="4">
        <v>44666</v>
      </c>
      <c r="C1406">
        <v>20</v>
      </c>
      <c r="D1406">
        <v>16</v>
      </c>
      <c r="E1406">
        <v>1</v>
      </c>
      <c r="F1406" s="5">
        <f>VLOOKUP($A1406,'Dim SKU'!$A:$R,18,FALSE)</f>
        <v>0</v>
      </c>
      <c r="G1406" s="5">
        <f>$C1406*$F1406</f>
        <v>0</v>
      </c>
      <c r="H1406" s="5">
        <f>$D1406*$F1406</f>
        <v>0</v>
      </c>
      <c r="I1406" s="5">
        <f>$E1406*$F1406</f>
        <v>0</v>
      </c>
      <c r="J1406" s="6">
        <f>VLOOKUP($A1406,'Dim SKU'!$A:$R,2,FALSE)</f>
        <v>0</v>
      </c>
      <c r="K1406" s="6">
        <f>VLOOKUP($A1406,'Dim SKU'!$A:$R,12,FALSE)</f>
        <v>0</v>
      </c>
      <c r="L1406" s="7">
        <f>VLOOKUP($A1406,'Dim SKU'!$A:$R,14,FALSE)</f>
        <v>0</v>
      </c>
      <c r="M1406" s="7">
        <f>YEAR($B1406)</f>
        <v>0</v>
      </c>
    </row>
    <row r="1407" spans="1:13">
      <c r="A1407" t="s">
        <v>310</v>
      </c>
      <c r="B1407" s="4">
        <v>44666</v>
      </c>
      <c r="C1407">
        <v>12</v>
      </c>
      <c r="D1407">
        <v>10</v>
      </c>
      <c r="E1407">
        <v>0</v>
      </c>
      <c r="F1407" s="5">
        <f>VLOOKUP($A1407,'Dim SKU'!$A:$R,18,FALSE)</f>
        <v>0</v>
      </c>
      <c r="G1407" s="5">
        <f>$C1407*$F1407</f>
        <v>0</v>
      </c>
      <c r="H1407" s="5">
        <f>$D1407*$F1407</f>
        <v>0</v>
      </c>
      <c r="I1407" s="5">
        <f>$E1407*$F1407</f>
        <v>0</v>
      </c>
      <c r="J1407" s="6">
        <f>VLOOKUP($A1407,'Dim SKU'!$A:$R,2,FALSE)</f>
        <v>0</v>
      </c>
      <c r="K1407" s="6">
        <f>VLOOKUP($A1407,'Dim SKU'!$A:$R,12,FALSE)</f>
        <v>0</v>
      </c>
      <c r="L1407" s="7">
        <f>VLOOKUP($A1407,'Dim SKU'!$A:$R,14,FALSE)</f>
        <v>0</v>
      </c>
      <c r="M1407" s="7">
        <f>YEAR($B1407)</f>
        <v>0</v>
      </c>
    </row>
    <row r="1408" spans="1:13">
      <c r="A1408" t="s">
        <v>311</v>
      </c>
      <c r="B1408" s="4">
        <v>44666</v>
      </c>
      <c r="C1408">
        <v>8</v>
      </c>
      <c r="D1408">
        <v>6</v>
      </c>
      <c r="E1408">
        <v>0</v>
      </c>
      <c r="F1408" s="5">
        <f>VLOOKUP($A1408,'Dim SKU'!$A:$R,18,FALSE)</f>
        <v>0</v>
      </c>
      <c r="G1408" s="5">
        <f>$C1408*$F1408</f>
        <v>0</v>
      </c>
      <c r="H1408" s="5">
        <f>$D1408*$F1408</f>
        <v>0</v>
      </c>
      <c r="I1408" s="5">
        <f>$E1408*$F1408</f>
        <v>0</v>
      </c>
      <c r="J1408" s="6">
        <f>VLOOKUP($A1408,'Dim SKU'!$A:$R,2,FALSE)</f>
        <v>0</v>
      </c>
      <c r="K1408" s="6">
        <f>VLOOKUP($A1408,'Dim SKU'!$A:$R,12,FALSE)</f>
        <v>0</v>
      </c>
      <c r="L1408" s="7">
        <f>VLOOKUP($A1408,'Dim SKU'!$A:$R,14,FALSE)</f>
        <v>0</v>
      </c>
      <c r="M1408" s="7">
        <f>YEAR($B1408)</f>
        <v>0</v>
      </c>
    </row>
    <row r="1409" spans="1:13">
      <c r="A1409" t="s">
        <v>312</v>
      </c>
      <c r="B1409" s="4">
        <v>44666</v>
      </c>
      <c r="C1409">
        <v>18</v>
      </c>
      <c r="D1409">
        <v>15</v>
      </c>
      <c r="E1409">
        <v>1</v>
      </c>
      <c r="F1409" s="5">
        <f>VLOOKUP($A1409,'Dim SKU'!$A:$R,18,FALSE)</f>
        <v>0</v>
      </c>
      <c r="G1409" s="5">
        <f>$C1409*$F1409</f>
        <v>0</v>
      </c>
      <c r="H1409" s="5">
        <f>$D1409*$F1409</f>
        <v>0</v>
      </c>
      <c r="I1409" s="5">
        <f>$E1409*$F1409</f>
        <v>0</v>
      </c>
      <c r="J1409" s="6">
        <f>VLOOKUP($A1409,'Dim SKU'!$A:$R,2,FALSE)</f>
        <v>0</v>
      </c>
      <c r="K1409" s="6">
        <f>VLOOKUP($A1409,'Dim SKU'!$A:$R,12,FALSE)</f>
        <v>0</v>
      </c>
      <c r="L1409" s="7">
        <f>VLOOKUP($A1409,'Dim SKU'!$A:$R,14,FALSE)</f>
        <v>0</v>
      </c>
      <c r="M1409" s="7">
        <f>YEAR($B1409)</f>
        <v>0</v>
      </c>
    </row>
    <row r="1410" spans="1:13">
      <c r="A1410" t="s">
        <v>313</v>
      </c>
      <c r="B1410" s="4">
        <v>44666</v>
      </c>
      <c r="C1410">
        <v>10</v>
      </c>
      <c r="D1410">
        <v>9</v>
      </c>
      <c r="E1410">
        <v>0</v>
      </c>
      <c r="F1410" s="5">
        <f>VLOOKUP($A1410,'Dim SKU'!$A:$R,18,FALSE)</f>
        <v>0</v>
      </c>
      <c r="G1410" s="5">
        <f>$C1410*$F1410</f>
        <v>0</v>
      </c>
      <c r="H1410" s="5">
        <f>$D1410*$F1410</f>
        <v>0</v>
      </c>
      <c r="I1410" s="5">
        <f>$E1410*$F1410</f>
        <v>0</v>
      </c>
      <c r="J1410" s="6">
        <f>VLOOKUP($A1410,'Dim SKU'!$A:$R,2,FALSE)</f>
        <v>0</v>
      </c>
      <c r="K1410" s="6">
        <f>VLOOKUP($A1410,'Dim SKU'!$A:$R,12,FALSE)</f>
        <v>0</v>
      </c>
      <c r="L1410" s="7">
        <f>VLOOKUP($A1410,'Dim SKU'!$A:$R,14,FALSE)</f>
        <v>0</v>
      </c>
      <c r="M1410" s="7">
        <f>YEAR($B1410)</f>
        <v>0</v>
      </c>
    </row>
    <row r="1411" spans="1:13">
      <c r="A1411" t="s">
        <v>314</v>
      </c>
      <c r="B1411" s="4">
        <v>44666</v>
      </c>
      <c r="C1411">
        <v>7</v>
      </c>
      <c r="D1411">
        <v>6</v>
      </c>
      <c r="E1411">
        <v>0</v>
      </c>
      <c r="F1411" s="5">
        <f>VLOOKUP($A1411,'Dim SKU'!$A:$R,18,FALSE)</f>
        <v>0</v>
      </c>
      <c r="G1411" s="5">
        <f>$C1411*$F1411</f>
        <v>0</v>
      </c>
      <c r="H1411" s="5">
        <f>$D1411*$F1411</f>
        <v>0</v>
      </c>
      <c r="I1411" s="5">
        <f>$E1411*$F1411</f>
        <v>0</v>
      </c>
      <c r="J1411" s="6">
        <f>VLOOKUP($A1411,'Dim SKU'!$A:$R,2,FALSE)</f>
        <v>0</v>
      </c>
      <c r="K1411" s="6">
        <f>VLOOKUP($A1411,'Dim SKU'!$A:$R,12,FALSE)</f>
        <v>0</v>
      </c>
      <c r="L1411" s="7">
        <f>VLOOKUP($A1411,'Dim SKU'!$A:$R,14,FALSE)</f>
        <v>0</v>
      </c>
      <c r="M1411" s="7">
        <f>YEAR($B1411)</f>
        <v>0</v>
      </c>
    </row>
    <row r="1412" spans="1:13">
      <c r="A1412" t="s">
        <v>315</v>
      </c>
      <c r="B1412" s="4">
        <v>44666</v>
      </c>
      <c r="C1412">
        <v>13</v>
      </c>
      <c r="D1412">
        <v>11</v>
      </c>
      <c r="E1412">
        <v>0</v>
      </c>
      <c r="F1412" s="5">
        <f>VLOOKUP($A1412,'Dim SKU'!$A:$R,18,FALSE)</f>
        <v>0</v>
      </c>
      <c r="G1412" s="5">
        <f>$C1412*$F1412</f>
        <v>0</v>
      </c>
      <c r="H1412" s="5">
        <f>$D1412*$F1412</f>
        <v>0</v>
      </c>
      <c r="I1412" s="5">
        <f>$E1412*$F1412</f>
        <v>0</v>
      </c>
      <c r="J1412" s="6">
        <f>VLOOKUP($A1412,'Dim SKU'!$A:$R,2,FALSE)</f>
        <v>0</v>
      </c>
      <c r="K1412" s="6">
        <f>VLOOKUP($A1412,'Dim SKU'!$A:$R,12,FALSE)</f>
        <v>0</v>
      </c>
      <c r="L1412" s="7">
        <f>VLOOKUP($A1412,'Dim SKU'!$A:$R,14,FALSE)</f>
        <v>0</v>
      </c>
      <c r="M1412" s="7">
        <f>YEAR($B1412)</f>
        <v>0</v>
      </c>
    </row>
    <row r="1413" spans="1:13">
      <c r="A1413" t="s">
        <v>316</v>
      </c>
      <c r="B1413" s="4">
        <v>44666</v>
      </c>
      <c r="C1413">
        <v>8</v>
      </c>
      <c r="D1413">
        <v>6</v>
      </c>
      <c r="E1413">
        <v>0</v>
      </c>
      <c r="F1413" s="5">
        <f>VLOOKUP($A1413,'Dim SKU'!$A:$R,18,FALSE)</f>
        <v>0</v>
      </c>
      <c r="G1413" s="5">
        <f>$C1413*$F1413</f>
        <v>0</v>
      </c>
      <c r="H1413" s="5">
        <f>$D1413*$F1413</f>
        <v>0</v>
      </c>
      <c r="I1413" s="5">
        <f>$E1413*$F1413</f>
        <v>0</v>
      </c>
      <c r="J1413" s="6">
        <f>VLOOKUP($A1413,'Dim SKU'!$A:$R,2,FALSE)</f>
        <v>0</v>
      </c>
      <c r="K1413" s="6">
        <f>VLOOKUP($A1413,'Dim SKU'!$A:$R,12,FALSE)</f>
        <v>0</v>
      </c>
      <c r="L1413" s="7">
        <f>VLOOKUP($A1413,'Dim SKU'!$A:$R,14,FALSE)</f>
        <v>0</v>
      </c>
      <c r="M1413" s="7">
        <f>YEAR($B1413)</f>
        <v>0</v>
      </c>
    </row>
    <row r="1414" spans="1:13">
      <c r="A1414" t="s">
        <v>317</v>
      </c>
      <c r="B1414" s="4">
        <v>44666</v>
      </c>
      <c r="C1414">
        <v>5</v>
      </c>
      <c r="D1414">
        <v>4</v>
      </c>
      <c r="E1414">
        <v>0</v>
      </c>
      <c r="F1414" s="5">
        <f>VLOOKUP($A1414,'Dim SKU'!$A:$R,18,FALSE)</f>
        <v>0</v>
      </c>
      <c r="G1414" s="5">
        <f>$C1414*$F1414</f>
        <v>0</v>
      </c>
      <c r="H1414" s="5">
        <f>$D1414*$F1414</f>
        <v>0</v>
      </c>
      <c r="I1414" s="5">
        <f>$E1414*$F1414</f>
        <v>0</v>
      </c>
      <c r="J1414" s="6">
        <f>VLOOKUP($A1414,'Dim SKU'!$A:$R,2,FALSE)</f>
        <v>0</v>
      </c>
      <c r="K1414" s="6">
        <f>VLOOKUP($A1414,'Dim SKU'!$A:$R,12,FALSE)</f>
        <v>0</v>
      </c>
      <c r="L1414" s="7">
        <f>VLOOKUP($A1414,'Dim SKU'!$A:$R,14,FALSE)</f>
        <v>0</v>
      </c>
      <c r="M1414" s="7">
        <f>YEAR($B1414)</f>
        <v>0</v>
      </c>
    </row>
    <row r="1415" spans="1:13">
      <c r="A1415" t="s">
        <v>318</v>
      </c>
      <c r="B1415" s="4">
        <v>44666</v>
      </c>
      <c r="C1415">
        <v>8</v>
      </c>
      <c r="D1415">
        <v>6</v>
      </c>
      <c r="E1415">
        <v>0</v>
      </c>
      <c r="F1415" s="5">
        <f>VLOOKUP($A1415,'Dim SKU'!$A:$R,18,FALSE)</f>
        <v>0</v>
      </c>
      <c r="G1415" s="5">
        <f>$C1415*$F1415</f>
        <v>0</v>
      </c>
      <c r="H1415" s="5">
        <f>$D1415*$F1415</f>
        <v>0</v>
      </c>
      <c r="I1415" s="5">
        <f>$E1415*$F1415</f>
        <v>0</v>
      </c>
      <c r="J1415" s="6">
        <f>VLOOKUP($A1415,'Dim SKU'!$A:$R,2,FALSE)</f>
        <v>0</v>
      </c>
      <c r="K1415" s="6">
        <f>VLOOKUP($A1415,'Dim SKU'!$A:$R,12,FALSE)</f>
        <v>0</v>
      </c>
      <c r="L1415" s="7">
        <f>VLOOKUP($A1415,'Dim SKU'!$A:$R,14,FALSE)</f>
        <v>0</v>
      </c>
      <c r="M1415" s="7">
        <f>YEAR($B1415)</f>
        <v>0</v>
      </c>
    </row>
    <row r="1416" spans="1:13">
      <c r="A1416" t="s">
        <v>319</v>
      </c>
      <c r="B1416" s="4">
        <v>44666</v>
      </c>
      <c r="C1416">
        <v>4</v>
      </c>
      <c r="D1416">
        <v>4</v>
      </c>
      <c r="E1416">
        <v>0</v>
      </c>
      <c r="F1416" s="5">
        <f>VLOOKUP($A1416,'Dim SKU'!$A:$R,18,FALSE)</f>
        <v>0</v>
      </c>
      <c r="G1416" s="5">
        <f>$C1416*$F1416</f>
        <v>0</v>
      </c>
      <c r="H1416" s="5">
        <f>$D1416*$F1416</f>
        <v>0</v>
      </c>
      <c r="I1416" s="5">
        <f>$E1416*$F1416</f>
        <v>0</v>
      </c>
      <c r="J1416" s="6">
        <f>VLOOKUP($A1416,'Dim SKU'!$A:$R,2,FALSE)</f>
        <v>0</v>
      </c>
      <c r="K1416" s="6">
        <f>VLOOKUP($A1416,'Dim SKU'!$A:$R,12,FALSE)</f>
        <v>0</v>
      </c>
      <c r="L1416" s="7">
        <f>VLOOKUP($A1416,'Dim SKU'!$A:$R,14,FALSE)</f>
        <v>0</v>
      </c>
      <c r="M1416" s="7">
        <f>YEAR($B1416)</f>
        <v>0</v>
      </c>
    </row>
    <row r="1417" spans="1:13">
      <c r="A1417" t="s">
        <v>320</v>
      </c>
      <c r="B1417" s="4">
        <v>44666</v>
      </c>
      <c r="C1417">
        <v>3</v>
      </c>
      <c r="D1417">
        <v>3</v>
      </c>
      <c r="E1417">
        <v>0</v>
      </c>
      <c r="F1417" s="5">
        <f>VLOOKUP($A1417,'Dim SKU'!$A:$R,18,FALSE)</f>
        <v>0</v>
      </c>
      <c r="G1417" s="5">
        <f>$C1417*$F1417</f>
        <v>0</v>
      </c>
      <c r="H1417" s="5">
        <f>$D1417*$F1417</f>
        <v>0</v>
      </c>
      <c r="I1417" s="5">
        <f>$E1417*$F1417</f>
        <v>0</v>
      </c>
      <c r="J1417" s="6">
        <f>VLOOKUP($A1417,'Dim SKU'!$A:$R,2,FALSE)</f>
        <v>0</v>
      </c>
      <c r="K1417" s="6">
        <f>VLOOKUP($A1417,'Dim SKU'!$A:$R,12,FALSE)</f>
        <v>0</v>
      </c>
      <c r="L1417" s="7">
        <f>VLOOKUP($A1417,'Dim SKU'!$A:$R,14,FALSE)</f>
        <v>0</v>
      </c>
      <c r="M1417" s="7">
        <f>YEAR($B1417)</f>
        <v>0</v>
      </c>
    </row>
    <row r="1418" spans="1:13">
      <c r="A1418" t="s">
        <v>321</v>
      </c>
      <c r="B1418" s="4">
        <v>44666</v>
      </c>
      <c r="C1418">
        <v>6</v>
      </c>
      <c r="D1418">
        <v>4</v>
      </c>
      <c r="E1418">
        <v>0</v>
      </c>
      <c r="F1418" s="5">
        <f>VLOOKUP($A1418,'Dim SKU'!$A:$R,18,FALSE)</f>
        <v>0</v>
      </c>
      <c r="G1418" s="5">
        <f>$C1418*$F1418</f>
        <v>0</v>
      </c>
      <c r="H1418" s="5">
        <f>$D1418*$F1418</f>
        <v>0</v>
      </c>
      <c r="I1418" s="5">
        <f>$E1418*$F1418</f>
        <v>0</v>
      </c>
      <c r="J1418" s="6">
        <f>VLOOKUP($A1418,'Dim SKU'!$A:$R,2,FALSE)</f>
        <v>0</v>
      </c>
      <c r="K1418" s="6">
        <f>VLOOKUP($A1418,'Dim SKU'!$A:$R,12,FALSE)</f>
        <v>0</v>
      </c>
      <c r="L1418" s="7">
        <f>VLOOKUP($A1418,'Dim SKU'!$A:$R,14,FALSE)</f>
        <v>0</v>
      </c>
      <c r="M1418" s="7">
        <f>YEAR($B1418)</f>
        <v>0</v>
      </c>
    </row>
    <row r="1419" spans="1:13">
      <c r="A1419" t="s">
        <v>322</v>
      </c>
      <c r="B1419" s="4">
        <v>44666</v>
      </c>
      <c r="C1419">
        <v>4</v>
      </c>
      <c r="D1419">
        <v>2</v>
      </c>
      <c r="E1419">
        <v>0</v>
      </c>
      <c r="F1419" s="5">
        <f>VLOOKUP($A1419,'Dim SKU'!$A:$R,18,FALSE)</f>
        <v>0</v>
      </c>
      <c r="G1419" s="5">
        <f>$C1419*$F1419</f>
        <v>0</v>
      </c>
      <c r="H1419" s="5">
        <f>$D1419*$F1419</f>
        <v>0</v>
      </c>
      <c r="I1419" s="5">
        <f>$E1419*$F1419</f>
        <v>0</v>
      </c>
      <c r="J1419" s="6">
        <f>VLOOKUP($A1419,'Dim SKU'!$A:$R,2,FALSE)</f>
        <v>0</v>
      </c>
      <c r="K1419" s="6">
        <f>VLOOKUP($A1419,'Dim SKU'!$A:$R,12,FALSE)</f>
        <v>0</v>
      </c>
      <c r="L1419" s="7">
        <f>VLOOKUP($A1419,'Dim SKU'!$A:$R,14,FALSE)</f>
        <v>0</v>
      </c>
      <c r="M1419" s="7">
        <f>YEAR($B1419)</f>
        <v>0</v>
      </c>
    </row>
    <row r="1420" spans="1:13">
      <c r="A1420" t="s">
        <v>323</v>
      </c>
      <c r="B1420" s="4">
        <v>44666</v>
      </c>
      <c r="C1420">
        <v>2</v>
      </c>
      <c r="D1420">
        <v>2</v>
      </c>
      <c r="E1420">
        <v>0</v>
      </c>
      <c r="F1420" s="5">
        <f>VLOOKUP($A1420,'Dim SKU'!$A:$R,18,FALSE)</f>
        <v>0</v>
      </c>
      <c r="G1420" s="5">
        <f>$C1420*$F1420</f>
        <v>0</v>
      </c>
      <c r="H1420" s="5">
        <f>$D1420*$F1420</f>
        <v>0</v>
      </c>
      <c r="I1420" s="5">
        <f>$E1420*$F1420</f>
        <v>0</v>
      </c>
      <c r="J1420" s="6">
        <f>VLOOKUP($A1420,'Dim SKU'!$A:$R,2,FALSE)</f>
        <v>0</v>
      </c>
      <c r="K1420" s="6">
        <f>VLOOKUP($A1420,'Dim SKU'!$A:$R,12,FALSE)</f>
        <v>0</v>
      </c>
      <c r="L1420" s="7">
        <f>VLOOKUP($A1420,'Dim SKU'!$A:$R,14,FALSE)</f>
        <v>0</v>
      </c>
      <c r="M1420" s="7">
        <f>YEAR($B1420)</f>
        <v>0</v>
      </c>
    </row>
    <row r="1421" spans="1:13">
      <c r="A1421" t="s">
        <v>324</v>
      </c>
      <c r="B1421" s="4">
        <v>44666</v>
      </c>
      <c r="C1421">
        <v>10</v>
      </c>
      <c r="D1421">
        <v>7</v>
      </c>
      <c r="E1421">
        <v>1</v>
      </c>
      <c r="F1421" s="5">
        <f>VLOOKUP($A1421,'Dim SKU'!$A:$R,18,FALSE)</f>
        <v>0</v>
      </c>
      <c r="G1421" s="5">
        <f>$C1421*$F1421</f>
        <v>0</v>
      </c>
      <c r="H1421" s="5">
        <f>$D1421*$F1421</f>
        <v>0</v>
      </c>
      <c r="I1421" s="5">
        <f>$E1421*$F1421</f>
        <v>0</v>
      </c>
      <c r="J1421" s="6">
        <f>VLOOKUP($A1421,'Dim SKU'!$A:$R,2,FALSE)</f>
        <v>0</v>
      </c>
      <c r="K1421" s="6">
        <f>VLOOKUP($A1421,'Dim SKU'!$A:$R,12,FALSE)</f>
        <v>0</v>
      </c>
      <c r="L1421" s="7">
        <f>VLOOKUP($A1421,'Dim SKU'!$A:$R,14,FALSE)</f>
        <v>0</v>
      </c>
      <c r="M1421" s="7">
        <f>YEAR($B1421)</f>
        <v>0</v>
      </c>
    </row>
    <row r="1422" spans="1:13">
      <c r="A1422" t="s">
        <v>325</v>
      </c>
      <c r="B1422" s="4">
        <v>44666</v>
      </c>
      <c r="C1422">
        <v>6</v>
      </c>
      <c r="D1422">
        <v>4</v>
      </c>
      <c r="E1422">
        <v>0</v>
      </c>
      <c r="F1422" s="5">
        <f>VLOOKUP($A1422,'Dim SKU'!$A:$R,18,FALSE)</f>
        <v>0</v>
      </c>
      <c r="G1422" s="5">
        <f>$C1422*$F1422</f>
        <v>0</v>
      </c>
      <c r="H1422" s="5">
        <f>$D1422*$F1422</f>
        <v>0</v>
      </c>
      <c r="I1422" s="5">
        <f>$E1422*$F1422</f>
        <v>0</v>
      </c>
      <c r="J1422" s="6">
        <f>VLOOKUP($A1422,'Dim SKU'!$A:$R,2,FALSE)</f>
        <v>0</v>
      </c>
      <c r="K1422" s="6">
        <f>VLOOKUP($A1422,'Dim SKU'!$A:$R,12,FALSE)</f>
        <v>0</v>
      </c>
      <c r="L1422" s="7">
        <f>VLOOKUP($A1422,'Dim SKU'!$A:$R,14,FALSE)</f>
        <v>0</v>
      </c>
      <c r="M1422" s="7">
        <f>YEAR($B1422)</f>
        <v>0</v>
      </c>
    </row>
    <row r="1423" spans="1:13">
      <c r="A1423" t="s">
        <v>326</v>
      </c>
      <c r="B1423" s="4">
        <v>44666</v>
      </c>
      <c r="C1423">
        <v>4</v>
      </c>
      <c r="D1423">
        <v>3</v>
      </c>
      <c r="E1423">
        <v>0</v>
      </c>
      <c r="F1423" s="5">
        <f>VLOOKUP($A1423,'Dim SKU'!$A:$R,18,FALSE)</f>
        <v>0</v>
      </c>
      <c r="G1423" s="5">
        <f>$C1423*$F1423</f>
        <v>0</v>
      </c>
      <c r="H1423" s="5">
        <f>$D1423*$F1423</f>
        <v>0</v>
      </c>
      <c r="I1423" s="5">
        <f>$E1423*$F1423</f>
        <v>0</v>
      </c>
      <c r="J1423" s="6">
        <f>VLOOKUP($A1423,'Dim SKU'!$A:$R,2,FALSE)</f>
        <v>0</v>
      </c>
      <c r="K1423" s="6">
        <f>VLOOKUP($A1423,'Dim SKU'!$A:$R,12,FALSE)</f>
        <v>0</v>
      </c>
      <c r="L1423" s="7">
        <f>VLOOKUP($A1423,'Dim SKU'!$A:$R,14,FALSE)</f>
        <v>0</v>
      </c>
      <c r="M1423" s="7">
        <f>YEAR($B1423)</f>
        <v>0</v>
      </c>
    </row>
    <row r="1424" spans="1:13">
      <c r="A1424" t="s">
        <v>327</v>
      </c>
      <c r="B1424" s="4">
        <v>44666</v>
      </c>
      <c r="C1424">
        <v>14</v>
      </c>
      <c r="D1424">
        <v>10</v>
      </c>
      <c r="E1424">
        <v>1</v>
      </c>
      <c r="F1424" s="5">
        <f>VLOOKUP($A1424,'Dim SKU'!$A:$R,18,FALSE)</f>
        <v>0</v>
      </c>
      <c r="G1424" s="5">
        <f>$C1424*$F1424</f>
        <v>0</v>
      </c>
      <c r="H1424" s="5">
        <f>$D1424*$F1424</f>
        <v>0</v>
      </c>
      <c r="I1424" s="5">
        <f>$E1424*$F1424</f>
        <v>0</v>
      </c>
      <c r="J1424" s="6">
        <f>VLOOKUP($A1424,'Dim SKU'!$A:$R,2,FALSE)</f>
        <v>0</v>
      </c>
      <c r="K1424" s="6">
        <f>VLOOKUP($A1424,'Dim SKU'!$A:$R,12,FALSE)</f>
        <v>0</v>
      </c>
      <c r="L1424" s="7">
        <f>VLOOKUP($A1424,'Dim SKU'!$A:$R,14,FALSE)</f>
        <v>0</v>
      </c>
      <c r="M1424" s="7">
        <f>YEAR($B1424)</f>
        <v>0</v>
      </c>
    </row>
    <row r="1425" spans="1:13">
      <c r="A1425" t="s">
        <v>328</v>
      </c>
      <c r="B1425" s="4">
        <v>44666</v>
      </c>
      <c r="C1425">
        <v>8</v>
      </c>
      <c r="D1425">
        <v>6</v>
      </c>
      <c r="E1425">
        <v>0</v>
      </c>
      <c r="F1425" s="5">
        <f>VLOOKUP($A1425,'Dim SKU'!$A:$R,18,FALSE)</f>
        <v>0</v>
      </c>
      <c r="G1425" s="5">
        <f>$C1425*$F1425</f>
        <v>0</v>
      </c>
      <c r="H1425" s="5">
        <f>$D1425*$F1425</f>
        <v>0</v>
      </c>
      <c r="I1425" s="5">
        <f>$E1425*$F1425</f>
        <v>0</v>
      </c>
      <c r="J1425" s="6">
        <f>VLOOKUP($A1425,'Dim SKU'!$A:$R,2,FALSE)</f>
        <v>0</v>
      </c>
      <c r="K1425" s="6">
        <f>VLOOKUP($A1425,'Dim SKU'!$A:$R,12,FALSE)</f>
        <v>0</v>
      </c>
      <c r="L1425" s="7">
        <f>VLOOKUP($A1425,'Dim SKU'!$A:$R,14,FALSE)</f>
        <v>0</v>
      </c>
      <c r="M1425" s="7">
        <f>YEAR($B1425)</f>
        <v>0</v>
      </c>
    </row>
    <row r="1426" spans="1:13">
      <c r="A1426" t="s">
        <v>329</v>
      </c>
      <c r="B1426" s="4">
        <v>44666</v>
      </c>
      <c r="C1426">
        <v>6</v>
      </c>
      <c r="D1426">
        <v>4</v>
      </c>
      <c r="E1426">
        <v>0</v>
      </c>
      <c r="F1426" s="5">
        <f>VLOOKUP($A1426,'Dim SKU'!$A:$R,18,FALSE)</f>
        <v>0</v>
      </c>
      <c r="G1426" s="5">
        <f>$C1426*$F1426</f>
        <v>0</v>
      </c>
      <c r="H1426" s="5">
        <f>$D1426*$F1426</f>
        <v>0</v>
      </c>
      <c r="I1426" s="5">
        <f>$E1426*$F1426</f>
        <v>0</v>
      </c>
      <c r="J1426" s="6">
        <f>VLOOKUP($A1426,'Dim SKU'!$A:$R,2,FALSE)</f>
        <v>0</v>
      </c>
      <c r="K1426" s="6">
        <f>VLOOKUP($A1426,'Dim SKU'!$A:$R,12,FALSE)</f>
        <v>0</v>
      </c>
      <c r="L1426" s="7">
        <f>VLOOKUP($A1426,'Dim SKU'!$A:$R,14,FALSE)</f>
        <v>0</v>
      </c>
      <c r="M1426" s="7">
        <f>YEAR($B1426)</f>
        <v>0</v>
      </c>
    </row>
    <row r="1427" spans="1:13">
      <c r="A1427" t="s">
        <v>330</v>
      </c>
      <c r="B1427" s="4">
        <v>44666</v>
      </c>
      <c r="C1427">
        <v>15</v>
      </c>
      <c r="D1427">
        <v>11</v>
      </c>
      <c r="E1427">
        <v>1</v>
      </c>
      <c r="F1427" s="5">
        <f>VLOOKUP($A1427,'Dim SKU'!$A:$R,18,FALSE)</f>
        <v>0</v>
      </c>
      <c r="G1427" s="5">
        <f>$C1427*$F1427</f>
        <v>0</v>
      </c>
      <c r="H1427" s="5">
        <f>$D1427*$F1427</f>
        <v>0</v>
      </c>
      <c r="I1427" s="5">
        <f>$E1427*$F1427</f>
        <v>0</v>
      </c>
      <c r="J1427" s="6">
        <f>VLOOKUP($A1427,'Dim SKU'!$A:$R,2,FALSE)</f>
        <v>0</v>
      </c>
      <c r="K1427" s="6">
        <f>VLOOKUP($A1427,'Dim SKU'!$A:$R,12,FALSE)</f>
        <v>0</v>
      </c>
      <c r="L1427" s="7">
        <f>VLOOKUP($A1427,'Dim SKU'!$A:$R,14,FALSE)</f>
        <v>0</v>
      </c>
      <c r="M1427" s="7">
        <f>YEAR($B1427)</f>
        <v>0</v>
      </c>
    </row>
    <row r="1428" spans="1:13">
      <c r="A1428" t="s">
        <v>331</v>
      </c>
      <c r="B1428" s="4">
        <v>44666</v>
      </c>
      <c r="C1428">
        <v>9</v>
      </c>
      <c r="D1428">
        <v>6</v>
      </c>
      <c r="E1428">
        <v>1</v>
      </c>
      <c r="F1428" s="5">
        <f>VLOOKUP($A1428,'Dim SKU'!$A:$R,18,FALSE)</f>
        <v>0</v>
      </c>
      <c r="G1428" s="5">
        <f>$C1428*$F1428</f>
        <v>0</v>
      </c>
      <c r="H1428" s="5">
        <f>$D1428*$F1428</f>
        <v>0</v>
      </c>
      <c r="I1428" s="5">
        <f>$E1428*$F1428</f>
        <v>0</v>
      </c>
      <c r="J1428" s="6">
        <f>VLOOKUP($A1428,'Dim SKU'!$A:$R,2,FALSE)</f>
        <v>0</v>
      </c>
      <c r="K1428" s="6">
        <f>VLOOKUP($A1428,'Dim SKU'!$A:$R,12,FALSE)</f>
        <v>0</v>
      </c>
      <c r="L1428" s="7">
        <f>VLOOKUP($A1428,'Dim SKU'!$A:$R,14,FALSE)</f>
        <v>0</v>
      </c>
      <c r="M1428" s="7">
        <f>YEAR($B1428)</f>
        <v>0</v>
      </c>
    </row>
    <row r="1429" spans="1:13">
      <c r="A1429" t="s">
        <v>332</v>
      </c>
      <c r="B1429" s="4">
        <v>44666</v>
      </c>
      <c r="C1429">
        <v>6</v>
      </c>
      <c r="D1429">
        <v>4</v>
      </c>
      <c r="E1429">
        <v>0</v>
      </c>
      <c r="F1429" s="5">
        <f>VLOOKUP($A1429,'Dim SKU'!$A:$R,18,FALSE)</f>
        <v>0</v>
      </c>
      <c r="G1429" s="5">
        <f>$C1429*$F1429</f>
        <v>0</v>
      </c>
      <c r="H1429" s="5">
        <f>$D1429*$F1429</f>
        <v>0</v>
      </c>
      <c r="I1429" s="5">
        <f>$E1429*$F1429</f>
        <v>0</v>
      </c>
      <c r="J1429" s="6">
        <f>VLOOKUP($A1429,'Dim SKU'!$A:$R,2,FALSE)</f>
        <v>0</v>
      </c>
      <c r="K1429" s="6">
        <f>VLOOKUP($A1429,'Dim SKU'!$A:$R,12,FALSE)</f>
        <v>0</v>
      </c>
      <c r="L1429" s="7">
        <f>VLOOKUP($A1429,'Dim SKU'!$A:$R,14,FALSE)</f>
        <v>0</v>
      </c>
      <c r="M1429" s="7">
        <f>YEAR($B1429)</f>
        <v>0</v>
      </c>
    </row>
    <row r="1430" spans="1:13">
      <c r="A1430" t="s">
        <v>333</v>
      </c>
      <c r="B1430" s="4">
        <v>44666</v>
      </c>
      <c r="C1430">
        <v>14</v>
      </c>
      <c r="D1430">
        <v>10</v>
      </c>
      <c r="E1430">
        <v>1</v>
      </c>
      <c r="F1430" s="5">
        <f>VLOOKUP($A1430,'Dim SKU'!$A:$R,18,FALSE)</f>
        <v>0</v>
      </c>
      <c r="G1430" s="5">
        <f>$C1430*$F1430</f>
        <v>0</v>
      </c>
      <c r="H1430" s="5">
        <f>$D1430*$F1430</f>
        <v>0</v>
      </c>
      <c r="I1430" s="5">
        <f>$E1430*$F1430</f>
        <v>0</v>
      </c>
      <c r="J1430" s="6">
        <f>VLOOKUP($A1430,'Dim SKU'!$A:$R,2,FALSE)</f>
        <v>0</v>
      </c>
      <c r="K1430" s="6">
        <f>VLOOKUP($A1430,'Dim SKU'!$A:$R,12,FALSE)</f>
        <v>0</v>
      </c>
      <c r="L1430" s="7">
        <f>VLOOKUP($A1430,'Dim SKU'!$A:$R,14,FALSE)</f>
        <v>0</v>
      </c>
      <c r="M1430" s="7">
        <f>YEAR($B1430)</f>
        <v>0</v>
      </c>
    </row>
    <row r="1431" spans="1:13">
      <c r="A1431" t="s">
        <v>334</v>
      </c>
      <c r="B1431" s="4">
        <v>44666</v>
      </c>
      <c r="C1431">
        <v>8</v>
      </c>
      <c r="D1431">
        <v>6</v>
      </c>
      <c r="E1431">
        <v>0</v>
      </c>
      <c r="F1431" s="5">
        <f>VLOOKUP($A1431,'Dim SKU'!$A:$R,18,FALSE)</f>
        <v>0</v>
      </c>
      <c r="G1431" s="5">
        <f>$C1431*$F1431</f>
        <v>0</v>
      </c>
      <c r="H1431" s="5">
        <f>$D1431*$F1431</f>
        <v>0</v>
      </c>
      <c r="I1431" s="5">
        <f>$E1431*$F1431</f>
        <v>0</v>
      </c>
      <c r="J1431" s="6">
        <f>VLOOKUP($A1431,'Dim SKU'!$A:$R,2,FALSE)</f>
        <v>0</v>
      </c>
      <c r="K1431" s="6">
        <f>VLOOKUP($A1431,'Dim SKU'!$A:$R,12,FALSE)</f>
        <v>0</v>
      </c>
      <c r="L1431" s="7">
        <f>VLOOKUP($A1431,'Dim SKU'!$A:$R,14,FALSE)</f>
        <v>0</v>
      </c>
      <c r="M1431" s="7">
        <f>YEAR($B1431)</f>
        <v>0</v>
      </c>
    </row>
    <row r="1432" spans="1:13">
      <c r="A1432" t="s">
        <v>335</v>
      </c>
      <c r="B1432" s="4">
        <v>44666</v>
      </c>
      <c r="C1432">
        <v>6</v>
      </c>
      <c r="D1432">
        <v>4</v>
      </c>
      <c r="E1432">
        <v>0</v>
      </c>
      <c r="F1432" s="5">
        <f>VLOOKUP($A1432,'Dim SKU'!$A:$R,18,FALSE)</f>
        <v>0</v>
      </c>
      <c r="G1432" s="5">
        <f>$C1432*$F1432</f>
        <v>0</v>
      </c>
      <c r="H1432" s="5">
        <f>$D1432*$F1432</f>
        <v>0</v>
      </c>
      <c r="I1432" s="5">
        <f>$E1432*$F1432</f>
        <v>0</v>
      </c>
      <c r="J1432" s="6">
        <f>VLOOKUP($A1432,'Dim SKU'!$A:$R,2,FALSE)</f>
        <v>0</v>
      </c>
      <c r="K1432" s="6">
        <f>VLOOKUP($A1432,'Dim SKU'!$A:$R,12,FALSE)</f>
        <v>0</v>
      </c>
      <c r="L1432" s="7">
        <f>VLOOKUP($A1432,'Dim SKU'!$A:$R,14,FALSE)</f>
        <v>0</v>
      </c>
      <c r="M1432" s="7">
        <f>YEAR($B1432)</f>
        <v>0</v>
      </c>
    </row>
    <row r="1433" spans="1:13">
      <c r="A1433" t="s">
        <v>336</v>
      </c>
      <c r="B1433" s="4">
        <v>44666</v>
      </c>
      <c r="C1433">
        <v>10</v>
      </c>
      <c r="D1433">
        <v>7</v>
      </c>
      <c r="E1433">
        <v>1</v>
      </c>
      <c r="F1433" s="5">
        <f>VLOOKUP($A1433,'Dim SKU'!$A:$R,18,FALSE)</f>
        <v>0</v>
      </c>
      <c r="G1433" s="5">
        <f>$C1433*$F1433</f>
        <v>0</v>
      </c>
      <c r="H1433" s="5">
        <f>$D1433*$F1433</f>
        <v>0</v>
      </c>
      <c r="I1433" s="5">
        <f>$E1433*$F1433</f>
        <v>0</v>
      </c>
      <c r="J1433" s="6">
        <f>VLOOKUP($A1433,'Dim SKU'!$A:$R,2,FALSE)</f>
        <v>0</v>
      </c>
      <c r="K1433" s="6">
        <f>VLOOKUP($A1433,'Dim SKU'!$A:$R,12,FALSE)</f>
        <v>0</v>
      </c>
      <c r="L1433" s="7">
        <f>VLOOKUP($A1433,'Dim SKU'!$A:$R,14,FALSE)</f>
        <v>0</v>
      </c>
      <c r="M1433" s="7">
        <f>YEAR($B1433)</f>
        <v>0</v>
      </c>
    </row>
    <row r="1434" spans="1:13">
      <c r="A1434" t="s">
        <v>337</v>
      </c>
      <c r="B1434" s="4">
        <v>44666</v>
      </c>
      <c r="C1434">
        <v>6</v>
      </c>
      <c r="D1434">
        <v>4</v>
      </c>
      <c r="E1434">
        <v>0</v>
      </c>
      <c r="F1434" s="5">
        <f>VLOOKUP($A1434,'Dim SKU'!$A:$R,18,FALSE)</f>
        <v>0</v>
      </c>
      <c r="G1434" s="5">
        <f>$C1434*$F1434</f>
        <v>0</v>
      </c>
      <c r="H1434" s="5">
        <f>$D1434*$F1434</f>
        <v>0</v>
      </c>
      <c r="I1434" s="5">
        <f>$E1434*$F1434</f>
        <v>0</v>
      </c>
      <c r="J1434" s="6">
        <f>VLOOKUP($A1434,'Dim SKU'!$A:$R,2,FALSE)</f>
        <v>0</v>
      </c>
      <c r="K1434" s="6">
        <f>VLOOKUP($A1434,'Dim SKU'!$A:$R,12,FALSE)</f>
        <v>0</v>
      </c>
      <c r="L1434" s="7">
        <f>VLOOKUP($A1434,'Dim SKU'!$A:$R,14,FALSE)</f>
        <v>0</v>
      </c>
      <c r="M1434" s="7">
        <f>YEAR($B1434)</f>
        <v>0</v>
      </c>
    </row>
    <row r="1435" spans="1:13">
      <c r="A1435" t="s">
        <v>338</v>
      </c>
      <c r="B1435" s="4">
        <v>44666</v>
      </c>
      <c r="C1435">
        <v>4</v>
      </c>
      <c r="D1435">
        <v>3</v>
      </c>
      <c r="E1435">
        <v>0</v>
      </c>
      <c r="F1435" s="5">
        <f>VLOOKUP($A1435,'Dim SKU'!$A:$R,18,FALSE)</f>
        <v>0</v>
      </c>
      <c r="G1435" s="5">
        <f>$C1435*$F1435</f>
        <v>0</v>
      </c>
      <c r="H1435" s="5">
        <f>$D1435*$F1435</f>
        <v>0</v>
      </c>
      <c r="I1435" s="5">
        <f>$E1435*$F1435</f>
        <v>0</v>
      </c>
      <c r="J1435" s="6">
        <f>VLOOKUP($A1435,'Dim SKU'!$A:$R,2,FALSE)</f>
        <v>0</v>
      </c>
      <c r="K1435" s="6">
        <f>VLOOKUP($A1435,'Dim SKU'!$A:$R,12,FALSE)</f>
        <v>0</v>
      </c>
      <c r="L1435" s="7">
        <f>VLOOKUP($A1435,'Dim SKU'!$A:$R,14,FALSE)</f>
        <v>0</v>
      </c>
      <c r="M1435" s="7">
        <f>YEAR($B1435)</f>
        <v>0</v>
      </c>
    </row>
    <row r="1436" spans="1:13">
      <c r="A1436" t="s">
        <v>339</v>
      </c>
      <c r="B1436" s="4">
        <v>44666</v>
      </c>
      <c r="C1436">
        <v>6</v>
      </c>
      <c r="D1436">
        <v>4</v>
      </c>
      <c r="E1436">
        <v>0</v>
      </c>
      <c r="F1436" s="5">
        <f>VLOOKUP($A1436,'Dim SKU'!$A:$R,18,FALSE)</f>
        <v>0</v>
      </c>
      <c r="G1436" s="5">
        <f>$C1436*$F1436</f>
        <v>0</v>
      </c>
      <c r="H1436" s="5">
        <f>$D1436*$F1436</f>
        <v>0</v>
      </c>
      <c r="I1436" s="5">
        <f>$E1436*$F1436</f>
        <v>0</v>
      </c>
      <c r="J1436" s="6">
        <f>VLOOKUP($A1436,'Dim SKU'!$A:$R,2,FALSE)</f>
        <v>0</v>
      </c>
      <c r="K1436" s="6">
        <f>VLOOKUP($A1436,'Dim SKU'!$A:$R,12,FALSE)</f>
        <v>0</v>
      </c>
      <c r="L1436" s="7">
        <f>VLOOKUP($A1436,'Dim SKU'!$A:$R,14,FALSE)</f>
        <v>0</v>
      </c>
      <c r="M1436" s="7">
        <f>YEAR($B1436)</f>
        <v>0</v>
      </c>
    </row>
    <row r="1437" spans="1:13">
      <c r="A1437" t="s">
        <v>340</v>
      </c>
      <c r="B1437" s="4">
        <v>44666</v>
      </c>
      <c r="C1437">
        <v>4</v>
      </c>
      <c r="D1437">
        <v>2</v>
      </c>
      <c r="E1437">
        <v>0</v>
      </c>
      <c r="F1437" s="5">
        <f>VLOOKUP($A1437,'Dim SKU'!$A:$R,18,FALSE)</f>
        <v>0</v>
      </c>
      <c r="G1437" s="5">
        <f>$C1437*$F1437</f>
        <v>0</v>
      </c>
      <c r="H1437" s="5">
        <f>$D1437*$F1437</f>
        <v>0</v>
      </c>
      <c r="I1437" s="5">
        <f>$E1437*$F1437</f>
        <v>0</v>
      </c>
      <c r="J1437" s="6">
        <f>VLOOKUP($A1437,'Dim SKU'!$A:$R,2,FALSE)</f>
        <v>0</v>
      </c>
      <c r="K1437" s="6">
        <f>VLOOKUP($A1437,'Dim SKU'!$A:$R,12,FALSE)</f>
        <v>0</v>
      </c>
      <c r="L1437" s="7">
        <f>VLOOKUP($A1437,'Dim SKU'!$A:$R,14,FALSE)</f>
        <v>0</v>
      </c>
      <c r="M1437" s="7">
        <f>YEAR($B1437)</f>
        <v>0</v>
      </c>
    </row>
    <row r="1438" spans="1:13">
      <c r="A1438" t="s">
        <v>341</v>
      </c>
      <c r="B1438" s="4">
        <v>44666</v>
      </c>
      <c r="C1438">
        <v>2</v>
      </c>
      <c r="D1438">
        <v>2</v>
      </c>
      <c r="E1438">
        <v>0</v>
      </c>
      <c r="F1438" s="5">
        <f>VLOOKUP($A1438,'Dim SKU'!$A:$R,18,FALSE)</f>
        <v>0</v>
      </c>
      <c r="G1438" s="5">
        <f>$C1438*$F1438</f>
        <v>0</v>
      </c>
      <c r="H1438" s="5">
        <f>$D1438*$F1438</f>
        <v>0</v>
      </c>
      <c r="I1438" s="5">
        <f>$E1438*$F1438</f>
        <v>0</v>
      </c>
      <c r="J1438" s="6">
        <f>VLOOKUP($A1438,'Dim SKU'!$A:$R,2,FALSE)</f>
        <v>0</v>
      </c>
      <c r="K1438" s="6">
        <f>VLOOKUP($A1438,'Dim SKU'!$A:$R,12,FALSE)</f>
        <v>0</v>
      </c>
      <c r="L1438" s="7">
        <f>VLOOKUP($A1438,'Dim SKU'!$A:$R,14,FALSE)</f>
        <v>0</v>
      </c>
      <c r="M1438" s="7">
        <f>YEAR($B1438)</f>
        <v>0</v>
      </c>
    </row>
    <row r="1439" spans="1:13">
      <c r="A1439" t="s">
        <v>342</v>
      </c>
      <c r="B1439" s="4">
        <v>44666</v>
      </c>
      <c r="C1439">
        <v>115</v>
      </c>
      <c r="D1439">
        <v>78</v>
      </c>
      <c r="E1439">
        <v>4</v>
      </c>
      <c r="F1439" s="5">
        <f>VLOOKUP($A1439,'Dim SKU'!$A:$R,18,FALSE)</f>
        <v>0</v>
      </c>
      <c r="G1439" s="5">
        <f>$C1439*$F1439</f>
        <v>0</v>
      </c>
      <c r="H1439" s="5">
        <f>$D1439*$F1439</f>
        <v>0</v>
      </c>
      <c r="I1439" s="5">
        <f>$E1439*$F1439</f>
        <v>0</v>
      </c>
      <c r="J1439" s="6">
        <f>VLOOKUP($A1439,'Dim SKU'!$A:$R,2,FALSE)</f>
        <v>0</v>
      </c>
      <c r="K1439" s="6">
        <f>VLOOKUP($A1439,'Dim SKU'!$A:$R,12,FALSE)</f>
        <v>0</v>
      </c>
      <c r="L1439" s="7">
        <f>VLOOKUP($A1439,'Dim SKU'!$A:$R,14,FALSE)</f>
        <v>0</v>
      </c>
      <c r="M1439" s="7">
        <f>YEAR($B1439)</f>
        <v>0</v>
      </c>
    </row>
    <row r="1440" spans="1:13">
      <c r="A1440" t="s">
        <v>343</v>
      </c>
      <c r="B1440" s="4">
        <v>44666</v>
      </c>
      <c r="C1440">
        <v>69</v>
      </c>
      <c r="D1440">
        <v>47</v>
      </c>
      <c r="E1440">
        <v>2</v>
      </c>
      <c r="F1440" s="5">
        <f>VLOOKUP($A1440,'Dim SKU'!$A:$R,18,FALSE)</f>
        <v>0</v>
      </c>
      <c r="G1440" s="5">
        <f>$C1440*$F1440</f>
        <v>0</v>
      </c>
      <c r="H1440" s="5">
        <f>$D1440*$F1440</f>
        <v>0</v>
      </c>
      <c r="I1440" s="5">
        <f>$E1440*$F1440</f>
        <v>0</v>
      </c>
      <c r="J1440" s="6">
        <f>VLOOKUP($A1440,'Dim SKU'!$A:$R,2,FALSE)</f>
        <v>0</v>
      </c>
      <c r="K1440" s="6">
        <f>VLOOKUP($A1440,'Dim SKU'!$A:$R,12,FALSE)</f>
        <v>0</v>
      </c>
      <c r="L1440" s="7">
        <f>VLOOKUP($A1440,'Dim SKU'!$A:$R,14,FALSE)</f>
        <v>0</v>
      </c>
      <c r="M1440" s="7">
        <f>YEAR($B1440)</f>
        <v>0</v>
      </c>
    </row>
    <row r="1441" spans="1:13">
      <c r="A1441" t="s">
        <v>344</v>
      </c>
      <c r="B1441" s="4">
        <v>44666</v>
      </c>
      <c r="C1441">
        <v>46</v>
      </c>
      <c r="D1441">
        <v>31</v>
      </c>
      <c r="E1441">
        <v>1</v>
      </c>
      <c r="F1441" s="5">
        <f>VLOOKUP($A1441,'Dim SKU'!$A:$R,18,FALSE)</f>
        <v>0</v>
      </c>
      <c r="G1441" s="5">
        <f>$C1441*$F1441</f>
        <v>0</v>
      </c>
      <c r="H1441" s="5">
        <f>$D1441*$F1441</f>
        <v>0</v>
      </c>
      <c r="I1441" s="5">
        <f>$E1441*$F1441</f>
        <v>0</v>
      </c>
      <c r="J1441" s="6">
        <f>VLOOKUP($A1441,'Dim SKU'!$A:$R,2,FALSE)</f>
        <v>0</v>
      </c>
      <c r="K1441" s="6">
        <f>VLOOKUP($A1441,'Dim SKU'!$A:$R,12,FALSE)</f>
        <v>0</v>
      </c>
      <c r="L1441" s="7">
        <f>VLOOKUP($A1441,'Dim SKU'!$A:$R,14,FALSE)</f>
        <v>0</v>
      </c>
      <c r="M1441" s="7">
        <f>YEAR($B1441)</f>
        <v>0</v>
      </c>
    </row>
    <row r="1442" spans="1:13">
      <c r="A1442" t="s">
        <v>345</v>
      </c>
      <c r="B1442" s="4">
        <v>44666</v>
      </c>
      <c r="C1442">
        <v>6</v>
      </c>
      <c r="D1442">
        <v>4</v>
      </c>
      <c r="E1442">
        <v>0</v>
      </c>
      <c r="F1442" s="5">
        <f>VLOOKUP($A1442,'Dim SKU'!$A:$R,18,FALSE)</f>
        <v>0</v>
      </c>
      <c r="G1442" s="5">
        <f>$C1442*$F1442</f>
        <v>0</v>
      </c>
      <c r="H1442" s="5">
        <f>$D1442*$F1442</f>
        <v>0</v>
      </c>
      <c r="I1442" s="5">
        <f>$E1442*$F1442</f>
        <v>0</v>
      </c>
      <c r="J1442" s="6">
        <f>VLOOKUP($A1442,'Dim SKU'!$A:$R,2,FALSE)</f>
        <v>0</v>
      </c>
      <c r="K1442" s="6">
        <f>VLOOKUP($A1442,'Dim SKU'!$A:$R,12,FALSE)</f>
        <v>0</v>
      </c>
      <c r="L1442" s="7">
        <f>VLOOKUP($A1442,'Dim SKU'!$A:$R,14,FALSE)</f>
        <v>0</v>
      </c>
      <c r="M1442" s="7">
        <f>YEAR($B1442)</f>
        <v>0</v>
      </c>
    </row>
    <row r="1443" spans="1:13">
      <c r="A1443" t="s">
        <v>346</v>
      </c>
      <c r="B1443" s="4">
        <v>44666</v>
      </c>
      <c r="C1443">
        <v>3</v>
      </c>
      <c r="D1443">
        <v>3</v>
      </c>
      <c r="E1443">
        <v>0</v>
      </c>
      <c r="F1443" s="5">
        <f>VLOOKUP($A1443,'Dim SKU'!$A:$R,18,FALSE)</f>
        <v>0</v>
      </c>
      <c r="G1443" s="5">
        <f>$C1443*$F1443</f>
        <v>0</v>
      </c>
      <c r="H1443" s="5">
        <f>$D1443*$F1443</f>
        <v>0</v>
      </c>
      <c r="I1443" s="5">
        <f>$E1443*$F1443</f>
        <v>0</v>
      </c>
      <c r="J1443" s="6">
        <f>VLOOKUP($A1443,'Dim SKU'!$A:$R,2,FALSE)</f>
        <v>0</v>
      </c>
      <c r="K1443" s="6">
        <f>VLOOKUP($A1443,'Dim SKU'!$A:$R,12,FALSE)</f>
        <v>0</v>
      </c>
      <c r="L1443" s="7">
        <f>VLOOKUP($A1443,'Dim SKU'!$A:$R,14,FALSE)</f>
        <v>0</v>
      </c>
      <c r="M1443" s="7">
        <f>YEAR($B1443)</f>
        <v>0</v>
      </c>
    </row>
    <row r="1444" spans="1:13">
      <c r="A1444" t="s">
        <v>347</v>
      </c>
      <c r="B1444" s="4">
        <v>44666</v>
      </c>
      <c r="C1444">
        <v>2</v>
      </c>
      <c r="D1444">
        <v>2</v>
      </c>
      <c r="E1444">
        <v>0</v>
      </c>
      <c r="F1444" s="5">
        <f>VLOOKUP($A1444,'Dim SKU'!$A:$R,18,FALSE)</f>
        <v>0</v>
      </c>
      <c r="G1444" s="5">
        <f>$C1444*$F1444</f>
        <v>0</v>
      </c>
      <c r="H1444" s="5">
        <f>$D1444*$F1444</f>
        <v>0</v>
      </c>
      <c r="I1444" s="5">
        <f>$E1444*$F1444</f>
        <v>0</v>
      </c>
      <c r="J1444" s="6">
        <f>VLOOKUP($A1444,'Dim SKU'!$A:$R,2,FALSE)</f>
        <v>0</v>
      </c>
      <c r="K1444" s="6">
        <f>VLOOKUP($A1444,'Dim SKU'!$A:$R,12,FALSE)</f>
        <v>0</v>
      </c>
      <c r="L1444" s="7">
        <f>VLOOKUP($A1444,'Dim SKU'!$A:$R,14,FALSE)</f>
        <v>0</v>
      </c>
      <c r="M1444" s="7">
        <f>YEAR($B1444)</f>
        <v>0</v>
      </c>
    </row>
    <row r="1445" spans="1:13">
      <c r="A1445" t="s">
        <v>348</v>
      </c>
      <c r="B1445" s="4">
        <v>44666</v>
      </c>
      <c r="C1445">
        <v>9</v>
      </c>
      <c r="D1445">
        <v>7</v>
      </c>
      <c r="E1445">
        <v>0</v>
      </c>
      <c r="F1445" s="5">
        <f>VLOOKUP($A1445,'Dim SKU'!$A:$R,18,FALSE)</f>
        <v>0</v>
      </c>
      <c r="G1445" s="5">
        <f>$C1445*$F1445</f>
        <v>0</v>
      </c>
      <c r="H1445" s="5">
        <f>$D1445*$F1445</f>
        <v>0</v>
      </c>
      <c r="I1445" s="5">
        <f>$E1445*$F1445</f>
        <v>0</v>
      </c>
      <c r="J1445" s="6">
        <f>VLOOKUP($A1445,'Dim SKU'!$A:$R,2,FALSE)</f>
        <v>0</v>
      </c>
      <c r="K1445" s="6">
        <f>VLOOKUP($A1445,'Dim SKU'!$A:$R,12,FALSE)</f>
        <v>0</v>
      </c>
      <c r="L1445" s="7">
        <f>VLOOKUP($A1445,'Dim SKU'!$A:$R,14,FALSE)</f>
        <v>0</v>
      </c>
      <c r="M1445" s="7">
        <f>YEAR($B1445)</f>
        <v>0</v>
      </c>
    </row>
    <row r="1446" spans="1:13">
      <c r="A1446" t="s">
        <v>349</v>
      </c>
      <c r="B1446" s="4">
        <v>44666</v>
      </c>
      <c r="C1446">
        <v>5</v>
      </c>
      <c r="D1446">
        <v>4</v>
      </c>
      <c r="E1446">
        <v>0</v>
      </c>
      <c r="F1446" s="5">
        <f>VLOOKUP($A1446,'Dim SKU'!$A:$R,18,FALSE)</f>
        <v>0</v>
      </c>
      <c r="G1446" s="5">
        <f>$C1446*$F1446</f>
        <v>0</v>
      </c>
      <c r="H1446" s="5">
        <f>$D1446*$F1446</f>
        <v>0</v>
      </c>
      <c r="I1446" s="5">
        <f>$E1446*$F1446</f>
        <v>0</v>
      </c>
      <c r="J1446" s="6">
        <f>VLOOKUP($A1446,'Dim SKU'!$A:$R,2,FALSE)</f>
        <v>0</v>
      </c>
      <c r="K1446" s="6">
        <f>VLOOKUP($A1446,'Dim SKU'!$A:$R,12,FALSE)</f>
        <v>0</v>
      </c>
      <c r="L1446" s="7">
        <f>VLOOKUP($A1446,'Dim SKU'!$A:$R,14,FALSE)</f>
        <v>0</v>
      </c>
      <c r="M1446" s="7">
        <f>YEAR($B1446)</f>
        <v>0</v>
      </c>
    </row>
    <row r="1447" spans="1:13">
      <c r="A1447" t="s">
        <v>350</v>
      </c>
      <c r="B1447" s="4">
        <v>44666</v>
      </c>
      <c r="C1447">
        <v>4</v>
      </c>
      <c r="D1447">
        <v>3</v>
      </c>
      <c r="E1447">
        <v>0</v>
      </c>
      <c r="F1447" s="5">
        <f>VLOOKUP($A1447,'Dim SKU'!$A:$R,18,FALSE)</f>
        <v>0</v>
      </c>
      <c r="G1447" s="5">
        <f>$C1447*$F1447</f>
        <v>0</v>
      </c>
      <c r="H1447" s="5">
        <f>$D1447*$F1447</f>
        <v>0</v>
      </c>
      <c r="I1447" s="5">
        <f>$E1447*$F1447</f>
        <v>0</v>
      </c>
      <c r="J1447" s="6">
        <f>VLOOKUP($A1447,'Dim SKU'!$A:$R,2,FALSE)</f>
        <v>0</v>
      </c>
      <c r="K1447" s="6">
        <f>VLOOKUP($A1447,'Dim SKU'!$A:$R,12,FALSE)</f>
        <v>0</v>
      </c>
      <c r="L1447" s="7">
        <f>VLOOKUP($A1447,'Dim SKU'!$A:$R,14,FALSE)</f>
        <v>0</v>
      </c>
      <c r="M1447" s="7">
        <f>YEAR($B1447)</f>
        <v>0</v>
      </c>
    </row>
    <row r="1448" spans="1:13">
      <c r="A1448" t="s">
        <v>351</v>
      </c>
      <c r="B1448" s="4">
        <v>44666</v>
      </c>
      <c r="C1448">
        <v>12</v>
      </c>
      <c r="D1448">
        <v>10</v>
      </c>
      <c r="E1448">
        <v>1</v>
      </c>
      <c r="F1448" s="5">
        <f>VLOOKUP($A1448,'Dim SKU'!$A:$R,18,FALSE)</f>
        <v>0</v>
      </c>
      <c r="G1448" s="5">
        <f>$C1448*$F1448</f>
        <v>0</v>
      </c>
      <c r="H1448" s="5">
        <f>$D1448*$F1448</f>
        <v>0</v>
      </c>
      <c r="I1448" s="5">
        <f>$E1448*$F1448</f>
        <v>0</v>
      </c>
      <c r="J1448" s="6">
        <f>VLOOKUP($A1448,'Dim SKU'!$A:$R,2,FALSE)</f>
        <v>0</v>
      </c>
      <c r="K1448" s="6">
        <f>VLOOKUP($A1448,'Dim SKU'!$A:$R,12,FALSE)</f>
        <v>0</v>
      </c>
      <c r="L1448" s="7">
        <f>VLOOKUP($A1448,'Dim SKU'!$A:$R,14,FALSE)</f>
        <v>0</v>
      </c>
      <c r="M1448" s="7">
        <f>YEAR($B1448)</f>
        <v>0</v>
      </c>
    </row>
    <row r="1449" spans="1:13">
      <c r="A1449" t="s">
        <v>352</v>
      </c>
      <c r="B1449" s="4">
        <v>44666</v>
      </c>
      <c r="C1449">
        <v>7</v>
      </c>
      <c r="D1449">
        <v>6</v>
      </c>
      <c r="E1449">
        <v>0</v>
      </c>
      <c r="F1449" s="5">
        <f>VLOOKUP($A1449,'Dim SKU'!$A:$R,18,FALSE)</f>
        <v>0</v>
      </c>
      <c r="G1449" s="5">
        <f>$C1449*$F1449</f>
        <v>0</v>
      </c>
      <c r="H1449" s="5">
        <f>$D1449*$F1449</f>
        <v>0</v>
      </c>
      <c r="I1449" s="5">
        <f>$E1449*$F1449</f>
        <v>0</v>
      </c>
      <c r="J1449" s="6">
        <f>VLOOKUP($A1449,'Dim SKU'!$A:$R,2,FALSE)</f>
        <v>0</v>
      </c>
      <c r="K1449" s="6">
        <f>VLOOKUP($A1449,'Dim SKU'!$A:$R,12,FALSE)</f>
        <v>0</v>
      </c>
      <c r="L1449" s="7">
        <f>VLOOKUP($A1449,'Dim SKU'!$A:$R,14,FALSE)</f>
        <v>0</v>
      </c>
      <c r="M1449" s="7">
        <f>YEAR($B1449)</f>
        <v>0</v>
      </c>
    </row>
    <row r="1450" spans="1:13">
      <c r="A1450" t="s">
        <v>353</v>
      </c>
      <c r="B1450" s="4">
        <v>44666</v>
      </c>
      <c r="C1450">
        <v>5</v>
      </c>
      <c r="D1450">
        <v>4</v>
      </c>
      <c r="E1450">
        <v>0</v>
      </c>
      <c r="F1450" s="5">
        <f>VLOOKUP($A1450,'Dim SKU'!$A:$R,18,FALSE)</f>
        <v>0</v>
      </c>
      <c r="G1450" s="5">
        <f>$C1450*$F1450</f>
        <v>0</v>
      </c>
      <c r="H1450" s="5">
        <f>$D1450*$F1450</f>
        <v>0</v>
      </c>
      <c r="I1450" s="5">
        <f>$E1450*$F1450</f>
        <v>0</v>
      </c>
      <c r="J1450" s="6">
        <f>VLOOKUP($A1450,'Dim SKU'!$A:$R,2,FALSE)</f>
        <v>0</v>
      </c>
      <c r="K1450" s="6">
        <f>VLOOKUP($A1450,'Dim SKU'!$A:$R,12,FALSE)</f>
        <v>0</v>
      </c>
      <c r="L1450" s="7">
        <f>VLOOKUP($A1450,'Dim SKU'!$A:$R,14,FALSE)</f>
        <v>0</v>
      </c>
      <c r="M1450" s="7">
        <f>YEAR($B1450)</f>
        <v>0</v>
      </c>
    </row>
    <row r="1451" spans="1:13">
      <c r="A1451" t="s">
        <v>354</v>
      </c>
      <c r="B1451" s="4">
        <v>44666</v>
      </c>
      <c r="C1451">
        <v>15</v>
      </c>
      <c r="D1451">
        <v>12</v>
      </c>
      <c r="E1451">
        <v>1</v>
      </c>
      <c r="F1451" s="5">
        <f>VLOOKUP($A1451,'Dim SKU'!$A:$R,18,FALSE)</f>
        <v>0</v>
      </c>
      <c r="G1451" s="5">
        <f>$C1451*$F1451</f>
        <v>0</v>
      </c>
      <c r="H1451" s="5">
        <f>$D1451*$F1451</f>
        <v>0</v>
      </c>
      <c r="I1451" s="5">
        <f>$E1451*$F1451</f>
        <v>0</v>
      </c>
      <c r="J1451" s="6">
        <f>VLOOKUP($A1451,'Dim SKU'!$A:$R,2,FALSE)</f>
        <v>0</v>
      </c>
      <c r="K1451" s="6">
        <f>VLOOKUP($A1451,'Dim SKU'!$A:$R,12,FALSE)</f>
        <v>0</v>
      </c>
      <c r="L1451" s="7">
        <f>VLOOKUP($A1451,'Dim SKU'!$A:$R,14,FALSE)</f>
        <v>0</v>
      </c>
      <c r="M1451" s="7">
        <f>YEAR($B1451)</f>
        <v>0</v>
      </c>
    </row>
    <row r="1452" spans="1:13">
      <c r="A1452" t="s">
        <v>355</v>
      </c>
      <c r="B1452" s="4">
        <v>44666</v>
      </c>
      <c r="C1452">
        <v>9</v>
      </c>
      <c r="D1452">
        <v>7</v>
      </c>
      <c r="E1452">
        <v>0</v>
      </c>
      <c r="F1452" s="5">
        <f>VLOOKUP($A1452,'Dim SKU'!$A:$R,18,FALSE)</f>
        <v>0</v>
      </c>
      <c r="G1452" s="5">
        <f>$C1452*$F1452</f>
        <v>0</v>
      </c>
      <c r="H1452" s="5">
        <f>$D1452*$F1452</f>
        <v>0</v>
      </c>
      <c r="I1452" s="5">
        <f>$E1452*$F1452</f>
        <v>0</v>
      </c>
      <c r="J1452" s="6">
        <f>VLOOKUP($A1452,'Dim SKU'!$A:$R,2,FALSE)</f>
        <v>0</v>
      </c>
      <c r="K1452" s="6">
        <f>VLOOKUP($A1452,'Dim SKU'!$A:$R,12,FALSE)</f>
        <v>0</v>
      </c>
      <c r="L1452" s="7">
        <f>VLOOKUP($A1452,'Dim SKU'!$A:$R,14,FALSE)</f>
        <v>0</v>
      </c>
      <c r="M1452" s="7">
        <f>YEAR($B1452)</f>
        <v>0</v>
      </c>
    </row>
    <row r="1453" spans="1:13">
      <c r="A1453" t="s">
        <v>356</v>
      </c>
      <c r="B1453" s="4">
        <v>44666</v>
      </c>
      <c r="C1453">
        <v>6</v>
      </c>
      <c r="D1453">
        <v>5</v>
      </c>
      <c r="E1453">
        <v>0</v>
      </c>
      <c r="F1453" s="5">
        <f>VLOOKUP($A1453,'Dim SKU'!$A:$R,18,FALSE)</f>
        <v>0</v>
      </c>
      <c r="G1453" s="5">
        <f>$C1453*$F1453</f>
        <v>0</v>
      </c>
      <c r="H1453" s="5">
        <f>$D1453*$F1453</f>
        <v>0</v>
      </c>
      <c r="I1453" s="5">
        <f>$E1453*$F1453</f>
        <v>0</v>
      </c>
      <c r="J1453" s="6">
        <f>VLOOKUP($A1453,'Dim SKU'!$A:$R,2,FALSE)</f>
        <v>0</v>
      </c>
      <c r="K1453" s="6">
        <f>VLOOKUP($A1453,'Dim SKU'!$A:$R,12,FALSE)</f>
        <v>0</v>
      </c>
      <c r="L1453" s="7">
        <f>VLOOKUP($A1453,'Dim SKU'!$A:$R,14,FALSE)</f>
        <v>0</v>
      </c>
      <c r="M1453" s="7">
        <f>YEAR($B1453)</f>
        <v>0</v>
      </c>
    </row>
    <row r="1454" spans="1:13">
      <c r="A1454" t="s">
        <v>357</v>
      </c>
      <c r="B1454" s="4">
        <v>44666</v>
      </c>
      <c r="C1454">
        <v>14</v>
      </c>
      <c r="D1454">
        <v>11</v>
      </c>
      <c r="E1454">
        <v>1</v>
      </c>
      <c r="F1454" s="5">
        <f>VLOOKUP($A1454,'Dim SKU'!$A:$R,18,FALSE)</f>
        <v>0</v>
      </c>
      <c r="G1454" s="5">
        <f>$C1454*$F1454</f>
        <v>0</v>
      </c>
      <c r="H1454" s="5">
        <f>$D1454*$F1454</f>
        <v>0</v>
      </c>
      <c r="I1454" s="5">
        <f>$E1454*$F1454</f>
        <v>0</v>
      </c>
      <c r="J1454" s="6">
        <f>VLOOKUP($A1454,'Dim SKU'!$A:$R,2,FALSE)</f>
        <v>0</v>
      </c>
      <c r="K1454" s="6">
        <f>VLOOKUP($A1454,'Dim SKU'!$A:$R,12,FALSE)</f>
        <v>0</v>
      </c>
      <c r="L1454" s="7">
        <f>VLOOKUP($A1454,'Dim SKU'!$A:$R,14,FALSE)</f>
        <v>0</v>
      </c>
      <c r="M1454" s="7">
        <f>YEAR($B1454)</f>
        <v>0</v>
      </c>
    </row>
    <row r="1455" spans="1:13">
      <c r="A1455" t="s">
        <v>358</v>
      </c>
      <c r="B1455" s="4">
        <v>44666</v>
      </c>
      <c r="C1455">
        <v>9</v>
      </c>
      <c r="D1455">
        <v>7</v>
      </c>
      <c r="E1455">
        <v>0</v>
      </c>
      <c r="F1455" s="5">
        <f>VLOOKUP($A1455,'Dim SKU'!$A:$R,18,FALSE)</f>
        <v>0</v>
      </c>
      <c r="G1455" s="5">
        <f>$C1455*$F1455</f>
        <v>0</v>
      </c>
      <c r="H1455" s="5">
        <f>$D1455*$F1455</f>
        <v>0</v>
      </c>
      <c r="I1455" s="5">
        <f>$E1455*$F1455</f>
        <v>0</v>
      </c>
      <c r="J1455" s="6">
        <f>VLOOKUP($A1455,'Dim SKU'!$A:$R,2,FALSE)</f>
        <v>0</v>
      </c>
      <c r="K1455" s="6">
        <f>VLOOKUP($A1455,'Dim SKU'!$A:$R,12,FALSE)</f>
        <v>0</v>
      </c>
      <c r="L1455" s="7">
        <f>VLOOKUP($A1455,'Dim SKU'!$A:$R,14,FALSE)</f>
        <v>0</v>
      </c>
      <c r="M1455" s="7">
        <f>YEAR($B1455)</f>
        <v>0</v>
      </c>
    </row>
    <row r="1456" spans="1:13">
      <c r="A1456" t="s">
        <v>359</v>
      </c>
      <c r="B1456" s="4">
        <v>44666</v>
      </c>
      <c r="C1456">
        <v>6</v>
      </c>
      <c r="D1456">
        <v>5</v>
      </c>
      <c r="E1456">
        <v>0</v>
      </c>
      <c r="F1456" s="5">
        <f>VLOOKUP($A1456,'Dim SKU'!$A:$R,18,FALSE)</f>
        <v>0</v>
      </c>
      <c r="G1456" s="5">
        <f>$C1456*$F1456</f>
        <v>0</v>
      </c>
      <c r="H1456" s="5">
        <f>$D1456*$F1456</f>
        <v>0</v>
      </c>
      <c r="I1456" s="5">
        <f>$E1456*$F1456</f>
        <v>0</v>
      </c>
      <c r="J1456" s="6">
        <f>VLOOKUP($A1456,'Dim SKU'!$A:$R,2,FALSE)</f>
        <v>0</v>
      </c>
      <c r="K1456" s="6">
        <f>VLOOKUP($A1456,'Dim SKU'!$A:$R,12,FALSE)</f>
        <v>0</v>
      </c>
      <c r="L1456" s="7">
        <f>VLOOKUP($A1456,'Dim SKU'!$A:$R,14,FALSE)</f>
        <v>0</v>
      </c>
      <c r="M1456" s="7">
        <f>YEAR($B1456)</f>
        <v>0</v>
      </c>
    </row>
    <row r="1457" spans="1:13">
      <c r="A1457" t="s">
        <v>360</v>
      </c>
      <c r="B1457" s="4">
        <v>44666</v>
      </c>
      <c r="C1457">
        <v>12</v>
      </c>
      <c r="D1457">
        <v>10</v>
      </c>
      <c r="E1457">
        <v>0</v>
      </c>
      <c r="F1457" s="5">
        <f>VLOOKUP($A1457,'Dim SKU'!$A:$R,18,FALSE)</f>
        <v>0</v>
      </c>
      <c r="G1457" s="5">
        <f>$C1457*$F1457</f>
        <v>0</v>
      </c>
      <c r="H1457" s="5">
        <f>$D1457*$F1457</f>
        <v>0</v>
      </c>
      <c r="I1457" s="5">
        <f>$E1457*$F1457</f>
        <v>0</v>
      </c>
      <c r="J1457" s="6">
        <f>VLOOKUP($A1457,'Dim SKU'!$A:$R,2,FALSE)</f>
        <v>0</v>
      </c>
      <c r="K1457" s="6">
        <f>VLOOKUP($A1457,'Dim SKU'!$A:$R,12,FALSE)</f>
        <v>0</v>
      </c>
      <c r="L1457" s="7">
        <f>VLOOKUP($A1457,'Dim SKU'!$A:$R,14,FALSE)</f>
        <v>0</v>
      </c>
      <c r="M1457" s="7">
        <f>YEAR($B1457)</f>
        <v>0</v>
      </c>
    </row>
    <row r="1458" spans="1:13">
      <c r="A1458" t="s">
        <v>361</v>
      </c>
      <c r="B1458" s="4">
        <v>44666</v>
      </c>
      <c r="C1458">
        <v>7</v>
      </c>
      <c r="D1458">
        <v>6</v>
      </c>
      <c r="E1458">
        <v>0</v>
      </c>
      <c r="F1458" s="5">
        <f>VLOOKUP($A1458,'Dim SKU'!$A:$R,18,FALSE)</f>
        <v>0</v>
      </c>
      <c r="G1458" s="5">
        <f>$C1458*$F1458</f>
        <v>0</v>
      </c>
      <c r="H1458" s="5">
        <f>$D1458*$F1458</f>
        <v>0</v>
      </c>
      <c r="I1458" s="5">
        <f>$E1458*$F1458</f>
        <v>0</v>
      </c>
      <c r="J1458" s="6">
        <f>VLOOKUP($A1458,'Dim SKU'!$A:$R,2,FALSE)</f>
        <v>0</v>
      </c>
      <c r="K1458" s="6">
        <f>VLOOKUP($A1458,'Dim SKU'!$A:$R,12,FALSE)</f>
        <v>0</v>
      </c>
      <c r="L1458" s="7">
        <f>VLOOKUP($A1458,'Dim SKU'!$A:$R,14,FALSE)</f>
        <v>0</v>
      </c>
      <c r="M1458" s="7">
        <f>YEAR($B1458)</f>
        <v>0</v>
      </c>
    </row>
    <row r="1459" spans="1:13">
      <c r="A1459" t="s">
        <v>362</v>
      </c>
      <c r="B1459" s="4">
        <v>44666</v>
      </c>
      <c r="C1459">
        <v>5</v>
      </c>
      <c r="D1459">
        <v>4</v>
      </c>
      <c r="E1459">
        <v>0</v>
      </c>
      <c r="F1459" s="5">
        <f>VLOOKUP($A1459,'Dim SKU'!$A:$R,18,FALSE)</f>
        <v>0</v>
      </c>
      <c r="G1459" s="5">
        <f>$C1459*$F1459</f>
        <v>0</v>
      </c>
      <c r="H1459" s="5">
        <f>$D1459*$F1459</f>
        <v>0</v>
      </c>
      <c r="I1459" s="5">
        <f>$E1459*$F1459</f>
        <v>0</v>
      </c>
      <c r="J1459" s="6">
        <f>VLOOKUP($A1459,'Dim SKU'!$A:$R,2,FALSE)</f>
        <v>0</v>
      </c>
      <c r="K1459" s="6">
        <f>VLOOKUP($A1459,'Dim SKU'!$A:$R,12,FALSE)</f>
        <v>0</v>
      </c>
      <c r="L1459" s="7">
        <f>VLOOKUP($A1459,'Dim SKU'!$A:$R,14,FALSE)</f>
        <v>0</v>
      </c>
      <c r="M1459" s="7">
        <f>YEAR($B1459)</f>
        <v>0</v>
      </c>
    </row>
    <row r="1460" spans="1:13">
      <c r="A1460" t="s">
        <v>363</v>
      </c>
      <c r="B1460" s="4">
        <v>44666</v>
      </c>
      <c r="C1460">
        <v>9</v>
      </c>
      <c r="D1460">
        <v>7</v>
      </c>
      <c r="E1460">
        <v>0</v>
      </c>
      <c r="F1460" s="5">
        <f>VLOOKUP($A1460,'Dim SKU'!$A:$R,18,FALSE)</f>
        <v>0</v>
      </c>
      <c r="G1460" s="5">
        <f>$C1460*$F1460</f>
        <v>0</v>
      </c>
      <c r="H1460" s="5">
        <f>$D1460*$F1460</f>
        <v>0</v>
      </c>
      <c r="I1460" s="5">
        <f>$E1460*$F1460</f>
        <v>0</v>
      </c>
      <c r="J1460" s="6">
        <f>VLOOKUP($A1460,'Dim SKU'!$A:$R,2,FALSE)</f>
        <v>0</v>
      </c>
      <c r="K1460" s="6">
        <f>VLOOKUP($A1460,'Dim SKU'!$A:$R,12,FALSE)</f>
        <v>0</v>
      </c>
      <c r="L1460" s="7">
        <f>VLOOKUP($A1460,'Dim SKU'!$A:$R,14,FALSE)</f>
        <v>0</v>
      </c>
      <c r="M1460" s="7">
        <f>YEAR($B1460)</f>
        <v>0</v>
      </c>
    </row>
    <row r="1461" spans="1:13">
      <c r="A1461" t="s">
        <v>364</v>
      </c>
      <c r="B1461" s="4">
        <v>44666</v>
      </c>
      <c r="C1461">
        <v>5</v>
      </c>
      <c r="D1461">
        <v>4</v>
      </c>
      <c r="E1461">
        <v>0</v>
      </c>
      <c r="F1461" s="5">
        <f>VLOOKUP($A1461,'Dim SKU'!$A:$R,18,FALSE)</f>
        <v>0</v>
      </c>
      <c r="G1461" s="5">
        <f>$C1461*$F1461</f>
        <v>0</v>
      </c>
      <c r="H1461" s="5">
        <f>$D1461*$F1461</f>
        <v>0</v>
      </c>
      <c r="I1461" s="5">
        <f>$E1461*$F1461</f>
        <v>0</v>
      </c>
      <c r="J1461" s="6">
        <f>VLOOKUP($A1461,'Dim SKU'!$A:$R,2,FALSE)</f>
        <v>0</v>
      </c>
      <c r="K1461" s="6">
        <f>VLOOKUP($A1461,'Dim SKU'!$A:$R,12,FALSE)</f>
        <v>0</v>
      </c>
      <c r="L1461" s="7">
        <f>VLOOKUP($A1461,'Dim SKU'!$A:$R,14,FALSE)</f>
        <v>0</v>
      </c>
      <c r="M1461" s="7">
        <f>YEAR($B1461)</f>
        <v>0</v>
      </c>
    </row>
    <row r="1462" spans="1:13">
      <c r="A1462" t="s">
        <v>365</v>
      </c>
      <c r="B1462" s="4">
        <v>44666</v>
      </c>
      <c r="C1462">
        <v>4</v>
      </c>
      <c r="D1462">
        <v>3</v>
      </c>
      <c r="E1462">
        <v>0</v>
      </c>
      <c r="F1462" s="5">
        <f>VLOOKUP($A1462,'Dim SKU'!$A:$R,18,FALSE)</f>
        <v>0</v>
      </c>
      <c r="G1462" s="5">
        <f>$C1462*$F1462</f>
        <v>0</v>
      </c>
      <c r="H1462" s="5">
        <f>$D1462*$F1462</f>
        <v>0</v>
      </c>
      <c r="I1462" s="5">
        <f>$E1462*$F1462</f>
        <v>0</v>
      </c>
      <c r="J1462" s="6">
        <f>VLOOKUP($A1462,'Dim SKU'!$A:$R,2,FALSE)</f>
        <v>0</v>
      </c>
      <c r="K1462" s="6">
        <f>VLOOKUP($A1462,'Dim SKU'!$A:$R,12,FALSE)</f>
        <v>0</v>
      </c>
      <c r="L1462" s="7">
        <f>VLOOKUP($A1462,'Dim SKU'!$A:$R,14,FALSE)</f>
        <v>0</v>
      </c>
      <c r="M1462" s="7">
        <f>YEAR($B1462)</f>
        <v>0</v>
      </c>
    </row>
    <row r="1463" spans="1:13">
      <c r="A1463" t="s">
        <v>366</v>
      </c>
      <c r="B1463" s="4">
        <v>44666</v>
      </c>
      <c r="C1463">
        <v>6</v>
      </c>
      <c r="D1463">
        <v>4</v>
      </c>
      <c r="E1463">
        <v>0</v>
      </c>
      <c r="F1463" s="5">
        <f>VLOOKUP($A1463,'Dim SKU'!$A:$R,18,FALSE)</f>
        <v>0</v>
      </c>
      <c r="G1463" s="5">
        <f>$C1463*$F1463</f>
        <v>0</v>
      </c>
      <c r="H1463" s="5">
        <f>$D1463*$F1463</f>
        <v>0</v>
      </c>
      <c r="I1463" s="5">
        <f>$E1463*$F1463</f>
        <v>0</v>
      </c>
      <c r="J1463" s="6">
        <f>VLOOKUP($A1463,'Dim SKU'!$A:$R,2,FALSE)</f>
        <v>0</v>
      </c>
      <c r="K1463" s="6">
        <f>VLOOKUP($A1463,'Dim SKU'!$A:$R,12,FALSE)</f>
        <v>0</v>
      </c>
      <c r="L1463" s="7">
        <f>VLOOKUP($A1463,'Dim SKU'!$A:$R,14,FALSE)</f>
        <v>0</v>
      </c>
      <c r="M1463" s="7">
        <f>YEAR($B1463)</f>
        <v>0</v>
      </c>
    </row>
    <row r="1464" spans="1:13">
      <c r="A1464" t="s">
        <v>367</v>
      </c>
      <c r="B1464" s="4">
        <v>44666</v>
      </c>
      <c r="C1464">
        <v>3</v>
      </c>
      <c r="D1464">
        <v>3</v>
      </c>
      <c r="E1464">
        <v>0</v>
      </c>
      <c r="F1464" s="5">
        <f>VLOOKUP($A1464,'Dim SKU'!$A:$R,18,FALSE)</f>
        <v>0</v>
      </c>
      <c r="G1464" s="5">
        <f>$C1464*$F1464</f>
        <v>0</v>
      </c>
      <c r="H1464" s="5">
        <f>$D1464*$F1464</f>
        <v>0</v>
      </c>
      <c r="I1464" s="5">
        <f>$E1464*$F1464</f>
        <v>0</v>
      </c>
      <c r="J1464" s="6">
        <f>VLOOKUP($A1464,'Dim SKU'!$A:$R,2,FALSE)</f>
        <v>0</v>
      </c>
      <c r="K1464" s="6">
        <f>VLOOKUP($A1464,'Dim SKU'!$A:$R,12,FALSE)</f>
        <v>0</v>
      </c>
      <c r="L1464" s="7">
        <f>VLOOKUP($A1464,'Dim SKU'!$A:$R,14,FALSE)</f>
        <v>0</v>
      </c>
      <c r="M1464" s="7">
        <f>YEAR($B1464)</f>
        <v>0</v>
      </c>
    </row>
    <row r="1465" spans="1:13">
      <c r="A1465" t="s">
        <v>368</v>
      </c>
      <c r="B1465" s="4">
        <v>44666</v>
      </c>
      <c r="C1465">
        <v>2</v>
      </c>
      <c r="D1465">
        <v>2</v>
      </c>
      <c r="E1465">
        <v>0</v>
      </c>
      <c r="F1465" s="5">
        <f>VLOOKUP($A1465,'Dim SKU'!$A:$R,18,FALSE)</f>
        <v>0</v>
      </c>
      <c r="G1465" s="5">
        <f>$C1465*$F1465</f>
        <v>0</v>
      </c>
      <c r="H1465" s="5">
        <f>$D1465*$F1465</f>
        <v>0</v>
      </c>
      <c r="I1465" s="5">
        <f>$E1465*$F1465</f>
        <v>0</v>
      </c>
      <c r="J1465" s="6">
        <f>VLOOKUP($A1465,'Dim SKU'!$A:$R,2,FALSE)</f>
        <v>0</v>
      </c>
      <c r="K1465" s="6">
        <f>VLOOKUP($A1465,'Dim SKU'!$A:$R,12,FALSE)</f>
        <v>0</v>
      </c>
      <c r="L1465" s="7">
        <f>VLOOKUP($A1465,'Dim SKU'!$A:$R,14,FALSE)</f>
        <v>0</v>
      </c>
      <c r="M1465" s="7">
        <f>YEAR($B1465)</f>
        <v>0</v>
      </c>
    </row>
    <row r="1466" spans="1:13">
      <c r="A1466" t="s">
        <v>369</v>
      </c>
      <c r="B1466" s="4">
        <v>44666</v>
      </c>
      <c r="C1466">
        <v>6</v>
      </c>
      <c r="D1466">
        <v>5</v>
      </c>
      <c r="E1466">
        <v>0</v>
      </c>
      <c r="F1466" s="5">
        <f>VLOOKUP($A1466,'Dim SKU'!$A:$R,18,FALSE)</f>
        <v>0</v>
      </c>
      <c r="G1466" s="5">
        <f>$C1466*$F1466</f>
        <v>0</v>
      </c>
      <c r="H1466" s="5">
        <f>$D1466*$F1466</f>
        <v>0</v>
      </c>
      <c r="I1466" s="5">
        <f>$E1466*$F1466</f>
        <v>0</v>
      </c>
      <c r="J1466" s="6">
        <f>VLOOKUP($A1466,'Dim SKU'!$A:$R,2,FALSE)</f>
        <v>0</v>
      </c>
      <c r="K1466" s="6">
        <f>VLOOKUP($A1466,'Dim SKU'!$A:$R,12,FALSE)</f>
        <v>0</v>
      </c>
      <c r="L1466" s="7">
        <f>VLOOKUP($A1466,'Dim SKU'!$A:$R,14,FALSE)</f>
        <v>0</v>
      </c>
      <c r="M1466" s="7">
        <f>YEAR($B1466)</f>
        <v>0</v>
      </c>
    </row>
    <row r="1467" spans="1:13">
      <c r="A1467" t="s">
        <v>370</v>
      </c>
      <c r="B1467" s="4">
        <v>44666</v>
      </c>
      <c r="C1467">
        <v>4</v>
      </c>
      <c r="D1467">
        <v>3</v>
      </c>
      <c r="E1467">
        <v>0</v>
      </c>
      <c r="F1467" s="5">
        <f>VLOOKUP($A1467,'Dim SKU'!$A:$R,18,FALSE)</f>
        <v>0</v>
      </c>
      <c r="G1467" s="5">
        <f>$C1467*$F1467</f>
        <v>0</v>
      </c>
      <c r="H1467" s="5">
        <f>$D1467*$F1467</f>
        <v>0</v>
      </c>
      <c r="I1467" s="5">
        <f>$E1467*$F1467</f>
        <v>0</v>
      </c>
      <c r="J1467" s="6">
        <f>VLOOKUP($A1467,'Dim SKU'!$A:$R,2,FALSE)</f>
        <v>0</v>
      </c>
      <c r="K1467" s="6">
        <f>VLOOKUP($A1467,'Dim SKU'!$A:$R,12,FALSE)</f>
        <v>0</v>
      </c>
      <c r="L1467" s="7">
        <f>VLOOKUP($A1467,'Dim SKU'!$A:$R,14,FALSE)</f>
        <v>0</v>
      </c>
      <c r="M1467" s="7">
        <f>YEAR($B1467)</f>
        <v>0</v>
      </c>
    </row>
    <row r="1468" spans="1:13">
      <c r="A1468" t="s">
        <v>371</v>
      </c>
      <c r="B1468" s="4">
        <v>44666</v>
      </c>
      <c r="C1468">
        <v>2</v>
      </c>
      <c r="D1468">
        <v>2</v>
      </c>
      <c r="E1468">
        <v>0</v>
      </c>
      <c r="F1468" s="5">
        <f>VLOOKUP($A1468,'Dim SKU'!$A:$R,18,FALSE)</f>
        <v>0</v>
      </c>
      <c r="G1468" s="5">
        <f>$C1468*$F1468</f>
        <v>0</v>
      </c>
      <c r="H1468" s="5">
        <f>$D1468*$F1468</f>
        <v>0</v>
      </c>
      <c r="I1468" s="5">
        <f>$E1468*$F1468</f>
        <v>0</v>
      </c>
      <c r="J1468" s="6">
        <f>VLOOKUP($A1468,'Dim SKU'!$A:$R,2,FALSE)</f>
        <v>0</v>
      </c>
      <c r="K1468" s="6">
        <f>VLOOKUP($A1468,'Dim SKU'!$A:$R,12,FALSE)</f>
        <v>0</v>
      </c>
      <c r="L1468" s="7">
        <f>VLOOKUP($A1468,'Dim SKU'!$A:$R,14,FALSE)</f>
        <v>0</v>
      </c>
      <c r="M1468" s="7">
        <f>YEAR($B1468)</f>
        <v>0</v>
      </c>
    </row>
    <row r="1469" spans="1:13">
      <c r="A1469" t="s">
        <v>372</v>
      </c>
      <c r="B1469" s="4">
        <v>44666</v>
      </c>
      <c r="C1469">
        <v>10</v>
      </c>
      <c r="D1469">
        <v>8</v>
      </c>
      <c r="E1469">
        <v>0</v>
      </c>
      <c r="F1469" s="5">
        <f>VLOOKUP($A1469,'Dim SKU'!$A:$R,18,FALSE)</f>
        <v>0</v>
      </c>
      <c r="G1469" s="5">
        <f>$C1469*$F1469</f>
        <v>0</v>
      </c>
      <c r="H1469" s="5">
        <f>$D1469*$F1469</f>
        <v>0</v>
      </c>
      <c r="I1469" s="5">
        <f>$E1469*$F1469</f>
        <v>0</v>
      </c>
      <c r="J1469" s="6">
        <f>VLOOKUP($A1469,'Dim SKU'!$A:$R,2,FALSE)</f>
        <v>0</v>
      </c>
      <c r="K1469" s="6">
        <f>VLOOKUP($A1469,'Dim SKU'!$A:$R,12,FALSE)</f>
        <v>0</v>
      </c>
      <c r="L1469" s="7">
        <f>VLOOKUP($A1469,'Dim SKU'!$A:$R,14,FALSE)</f>
        <v>0</v>
      </c>
      <c r="M1469" s="7">
        <f>YEAR($B1469)</f>
        <v>0</v>
      </c>
    </row>
    <row r="1470" spans="1:13">
      <c r="A1470" t="s">
        <v>373</v>
      </c>
      <c r="B1470" s="4">
        <v>44666</v>
      </c>
      <c r="C1470">
        <v>6</v>
      </c>
      <c r="D1470">
        <v>5</v>
      </c>
      <c r="E1470">
        <v>0</v>
      </c>
      <c r="F1470" s="5">
        <f>VLOOKUP($A1470,'Dim SKU'!$A:$R,18,FALSE)</f>
        <v>0</v>
      </c>
      <c r="G1470" s="5">
        <f>$C1470*$F1470</f>
        <v>0</v>
      </c>
      <c r="H1470" s="5">
        <f>$D1470*$F1470</f>
        <v>0</v>
      </c>
      <c r="I1470" s="5">
        <f>$E1470*$F1470</f>
        <v>0</v>
      </c>
      <c r="J1470" s="6">
        <f>VLOOKUP($A1470,'Dim SKU'!$A:$R,2,FALSE)</f>
        <v>0</v>
      </c>
      <c r="K1470" s="6">
        <f>VLOOKUP($A1470,'Dim SKU'!$A:$R,12,FALSE)</f>
        <v>0</v>
      </c>
      <c r="L1470" s="7">
        <f>VLOOKUP($A1470,'Dim SKU'!$A:$R,14,FALSE)</f>
        <v>0</v>
      </c>
      <c r="M1470" s="7">
        <f>YEAR($B1470)</f>
        <v>0</v>
      </c>
    </row>
    <row r="1471" spans="1:13">
      <c r="A1471" t="s">
        <v>374</v>
      </c>
      <c r="B1471" s="4">
        <v>44666</v>
      </c>
      <c r="C1471">
        <v>4</v>
      </c>
      <c r="D1471">
        <v>3</v>
      </c>
      <c r="E1471">
        <v>0</v>
      </c>
      <c r="F1471" s="5">
        <f>VLOOKUP($A1471,'Dim SKU'!$A:$R,18,FALSE)</f>
        <v>0</v>
      </c>
      <c r="G1471" s="5">
        <f>$C1471*$F1471</f>
        <v>0</v>
      </c>
      <c r="H1471" s="5">
        <f>$D1471*$F1471</f>
        <v>0</v>
      </c>
      <c r="I1471" s="5">
        <f>$E1471*$F1471</f>
        <v>0</v>
      </c>
      <c r="J1471" s="6">
        <f>VLOOKUP($A1471,'Dim SKU'!$A:$R,2,FALSE)</f>
        <v>0</v>
      </c>
      <c r="K1471" s="6">
        <f>VLOOKUP($A1471,'Dim SKU'!$A:$R,12,FALSE)</f>
        <v>0</v>
      </c>
      <c r="L1471" s="7">
        <f>VLOOKUP($A1471,'Dim SKU'!$A:$R,14,FALSE)</f>
        <v>0</v>
      </c>
      <c r="M1471" s="7">
        <f>YEAR($B1471)</f>
        <v>0</v>
      </c>
    </row>
    <row r="1472" spans="1:13">
      <c r="A1472" t="s">
        <v>375</v>
      </c>
      <c r="B1472" s="4">
        <v>44666</v>
      </c>
      <c r="C1472">
        <v>13</v>
      </c>
      <c r="D1472">
        <v>11</v>
      </c>
      <c r="E1472">
        <v>1</v>
      </c>
      <c r="F1472" s="5">
        <f>VLOOKUP($A1472,'Dim SKU'!$A:$R,18,FALSE)</f>
        <v>0</v>
      </c>
      <c r="G1472" s="5">
        <f>$C1472*$F1472</f>
        <v>0</v>
      </c>
      <c r="H1472" s="5">
        <f>$D1472*$F1472</f>
        <v>0</v>
      </c>
      <c r="I1472" s="5">
        <f>$E1472*$F1472</f>
        <v>0</v>
      </c>
      <c r="J1472" s="6">
        <f>VLOOKUP($A1472,'Dim SKU'!$A:$R,2,FALSE)</f>
        <v>0</v>
      </c>
      <c r="K1472" s="6">
        <f>VLOOKUP($A1472,'Dim SKU'!$A:$R,12,FALSE)</f>
        <v>0</v>
      </c>
      <c r="L1472" s="7">
        <f>VLOOKUP($A1472,'Dim SKU'!$A:$R,14,FALSE)</f>
        <v>0</v>
      </c>
      <c r="M1472" s="7">
        <f>YEAR($B1472)</f>
        <v>0</v>
      </c>
    </row>
    <row r="1473" spans="1:13">
      <c r="A1473" t="s">
        <v>376</v>
      </c>
      <c r="B1473" s="4">
        <v>44666</v>
      </c>
      <c r="C1473">
        <v>8</v>
      </c>
      <c r="D1473">
        <v>6</v>
      </c>
      <c r="E1473">
        <v>0</v>
      </c>
      <c r="F1473" s="5">
        <f>VLOOKUP($A1473,'Dim SKU'!$A:$R,18,FALSE)</f>
        <v>0</v>
      </c>
      <c r="G1473" s="5">
        <f>$C1473*$F1473</f>
        <v>0</v>
      </c>
      <c r="H1473" s="5">
        <f>$D1473*$F1473</f>
        <v>0</v>
      </c>
      <c r="I1473" s="5">
        <f>$E1473*$F1473</f>
        <v>0</v>
      </c>
      <c r="J1473" s="6">
        <f>VLOOKUP($A1473,'Dim SKU'!$A:$R,2,FALSE)</f>
        <v>0</v>
      </c>
      <c r="K1473" s="6">
        <f>VLOOKUP($A1473,'Dim SKU'!$A:$R,12,FALSE)</f>
        <v>0</v>
      </c>
      <c r="L1473" s="7">
        <f>VLOOKUP($A1473,'Dim SKU'!$A:$R,14,FALSE)</f>
        <v>0</v>
      </c>
      <c r="M1473" s="7">
        <f>YEAR($B1473)</f>
        <v>0</v>
      </c>
    </row>
    <row r="1474" spans="1:13">
      <c r="A1474" t="s">
        <v>377</v>
      </c>
      <c r="B1474" s="4">
        <v>44666</v>
      </c>
      <c r="C1474">
        <v>5</v>
      </c>
      <c r="D1474">
        <v>4</v>
      </c>
      <c r="E1474">
        <v>0</v>
      </c>
      <c r="F1474" s="5">
        <f>VLOOKUP($A1474,'Dim SKU'!$A:$R,18,FALSE)</f>
        <v>0</v>
      </c>
      <c r="G1474" s="5">
        <f>$C1474*$F1474</f>
        <v>0</v>
      </c>
      <c r="H1474" s="5">
        <f>$D1474*$F1474</f>
        <v>0</v>
      </c>
      <c r="I1474" s="5">
        <f>$E1474*$F1474</f>
        <v>0</v>
      </c>
      <c r="J1474" s="6">
        <f>VLOOKUP($A1474,'Dim SKU'!$A:$R,2,FALSE)</f>
        <v>0</v>
      </c>
      <c r="K1474" s="6">
        <f>VLOOKUP($A1474,'Dim SKU'!$A:$R,12,FALSE)</f>
        <v>0</v>
      </c>
      <c r="L1474" s="7">
        <f>VLOOKUP($A1474,'Dim SKU'!$A:$R,14,FALSE)</f>
        <v>0</v>
      </c>
      <c r="M1474" s="7">
        <f>YEAR($B1474)</f>
        <v>0</v>
      </c>
    </row>
    <row r="1475" spans="1:13">
      <c r="A1475" t="s">
        <v>378</v>
      </c>
      <c r="B1475" s="4">
        <v>44666</v>
      </c>
      <c r="C1475">
        <v>16</v>
      </c>
      <c r="D1475">
        <v>13</v>
      </c>
      <c r="E1475">
        <v>1</v>
      </c>
      <c r="F1475" s="5">
        <f>VLOOKUP($A1475,'Dim SKU'!$A:$R,18,FALSE)</f>
        <v>0</v>
      </c>
      <c r="G1475" s="5">
        <f>$C1475*$F1475</f>
        <v>0</v>
      </c>
      <c r="H1475" s="5">
        <f>$D1475*$F1475</f>
        <v>0</v>
      </c>
      <c r="I1475" s="5">
        <f>$E1475*$F1475</f>
        <v>0</v>
      </c>
      <c r="J1475" s="6">
        <f>VLOOKUP($A1475,'Dim SKU'!$A:$R,2,FALSE)</f>
        <v>0</v>
      </c>
      <c r="K1475" s="6">
        <f>VLOOKUP($A1475,'Dim SKU'!$A:$R,12,FALSE)</f>
        <v>0</v>
      </c>
      <c r="L1475" s="7">
        <f>VLOOKUP($A1475,'Dim SKU'!$A:$R,14,FALSE)</f>
        <v>0</v>
      </c>
      <c r="M1475" s="7">
        <f>YEAR($B1475)</f>
        <v>0</v>
      </c>
    </row>
    <row r="1476" spans="1:13">
      <c r="A1476" t="s">
        <v>379</v>
      </c>
      <c r="B1476" s="4">
        <v>44666</v>
      </c>
      <c r="C1476">
        <v>10</v>
      </c>
      <c r="D1476">
        <v>7</v>
      </c>
      <c r="E1476">
        <v>0</v>
      </c>
      <c r="F1476" s="5">
        <f>VLOOKUP($A1476,'Dim SKU'!$A:$R,18,FALSE)</f>
        <v>0</v>
      </c>
      <c r="G1476" s="5">
        <f>$C1476*$F1476</f>
        <v>0</v>
      </c>
      <c r="H1476" s="5">
        <f>$D1476*$F1476</f>
        <v>0</v>
      </c>
      <c r="I1476" s="5">
        <f>$E1476*$F1476</f>
        <v>0</v>
      </c>
      <c r="J1476" s="6">
        <f>VLOOKUP($A1476,'Dim SKU'!$A:$R,2,FALSE)</f>
        <v>0</v>
      </c>
      <c r="K1476" s="6">
        <f>VLOOKUP($A1476,'Dim SKU'!$A:$R,12,FALSE)</f>
        <v>0</v>
      </c>
      <c r="L1476" s="7">
        <f>VLOOKUP($A1476,'Dim SKU'!$A:$R,14,FALSE)</f>
        <v>0</v>
      </c>
      <c r="M1476" s="7">
        <f>YEAR($B1476)</f>
        <v>0</v>
      </c>
    </row>
    <row r="1477" spans="1:13">
      <c r="A1477" t="s">
        <v>380</v>
      </c>
      <c r="B1477" s="4">
        <v>44666</v>
      </c>
      <c r="C1477">
        <v>6</v>
      </c>
      <c r="D1477">
        <v>5</v>
      </c>
      <c r="E1477">
        <v>0</v>
      </c>
      <c r="F1477" s="5">
        <f>VLOOKUP($A1477,'Dim SKU'!$A:$R,18,FALSE)</f>
        <v>0</v>
      </c>
      <c r="G1477" s="5">
        <f>$C1477*$F1477</f>
        <v>0</v>
      </c>
      <c r="H1477" s="5">
        <f>$D1477*$F1477</f>
        <v>0</v>
      </c>
      <c r="I1477" s="5">
        <f>$E1477*$F1477</f>
        <v>0</v>
      </c>
      <c r="J1477" s="6">
        <f>VLOOKUP($A1477,'Dim SKU'!$A:$R,2,FALSE)</f>
        <v>0</v>
      </c>
      <c r="K1477" s="6">
        <f>VLOOKUP($A1477,'Dim SKU'!$A:$R,12,FALSE)</f>
        <v>0</v>
      </c>
      <c r="L1477" s="7">
        <f>VLOOKUP($A1477,'Dim SKU'!$A:$R,14,FALSE)</f>
        <v>0</v>
      </c>
      <c r="M1477" s="7">
        <f>YEAR($B1477)</f>
        <v>0</v>
      </c>
    </row>
    <row r="1478" spans="1:13">
      <c r="A1478" t="s">
        <v>381</v>
      </c>
      <c r="B1478" s="4">
        <v>44666</v>
      </c>
      <c r="C1478">
        <v>16</v>
      </c>
      <c r="D1478">
        <v>13</v>
      </c>
      <c r="E1478">
        <v>1</v>
      </c>
      <c r="F1478" s="5">
        <f>VLOOKUP($A1478,'Dim SKU'!$A:$R,18,FALSE)</f>
        <v>0</v>
      </c>
      <c r="G1478" s="5">
        <f>$C1478*$F1478</f>
        <v>0</v>
      </c>
      <c r="H1478" s="5">
        <f>$D1478*$F1478</f>
        <v>0</v>
      </c>
      <c r="I1478" s="5">
        <f>$E1478*$F1478</f>
        <v>0</v>
      </c>
      <c r="J1478" s="6">
        <f>VLOOKUP($A1478,'Dim SKU'!$A:$R,2,FALSE)</f>
        <v>0</v>
      </c>
      <c r="K1478" s="6">
        <f>VLOOKUP($A1478,'Dim SKU'!$A:$R,12,FALSE)</f>
        <v>0</v>
      </c>
      <c r="L1478" s="7">
        <f>VLOOKUP($A1478,'Dim SKU'!$A:$R,14,FALSE)</f>
        <v>0</v>
      </c>
      <c r="M1478" s="7">
        <f>YEAR($B1478)</f>
        <v>0</v>
      </c>
    </row>
    <row r="1479" spans="1:13">
      <c r="A1479" t="s">
        <v>382</v>
      </c>
      <c r="B1479" s="4">
        <v>44666</v>
      </c>
      <c r="C1479">
        <v>10</v>
      </c>
      <c r="D1479">
        <v>7</v>
      </c>
      <c r="E1479">
        <v>0</v>
      </c>
      <c r="F1479" s="5">
        <f>VLOOKUP($A1479,'Dim SKU'!$A:$R,18,FALSE)</f>
        <v>0</v>
      </c>
      <c r="G1479" s="5">
        <f>$C1479*$F1479</f>
        <v>0</v>
      </c>
      <c r="H1479" s="5">
        <f>$D1479*$F1479</f>
        <v>0</v>
      </c>
      <c r="I1479" s="5">
        <f>$E1479*$F1479</f>
        <v>0</v>
      </c>
      <c r="J1479" s="6">
        <f>VLOOKUP($A1479,'Dim SKU'!$A:$R,2,FALSE)</f>
        <v>0</v>
      </c>
      <c r="K1479" s="6">
        <f>VLOOKUP($A1479,'Dim SKU'!$A:$R,12,FALSE)</f>
        <v>0</v>
      </c>
      <c r="L1479" s="7">
        <f>VLOOKUP($A1479,'Dim SKU'!$A:$R,14,FALSE)</f>
        <v>0</v>
      </c>
      <c r="M1479" s="7">
        <f>YEAR($B1479)</f>
        <v>0</v>
      </c>
    </row>
    <row r="1480" spans="1:13">
      <c r="A1480" t="s">
        <v>383</v>
      </c>
      <c r="B1480" s="4">
        <v>44666</v>
      </c>
      <c r="C1480">
        <v>6</v>
      </c>
      <c r="D1480">
        <v>5</v>
      </c>
      <c r="E1480">
        <v>0</v>
      </c>
      <c r="F1480" s="5">
        <f>VLOOKUP($A1480,'Dim SKU'!$A:$R,18,FALSE)</f>
        <v>0</v>
      </c>
      <c r="G1480" s="5">
        <f>$C1480*$F1480</f>
        <v>0</v>
      </c>
      <c r="H1480" s="5">
        <f>$D1480*$F1480</f>
        <v>0</v>
      </c>
      <c r="I1480" s="5">
        <f>$E1480*$F1480</f>
        <v>0</v>
      </c>
      <c r="J1480" s="6">
        <f>VLOOKUP($A1480,'Dim SKU'!$A:$R,2,FALSE)</f>
        <v>0</v>
      </c>
      <c r="K1480" s="6">
        <f>VLOOKUP($A1480,'Dim SKU'!$A:$R,12,FALSE)</f>
        <v>0</v>
      </c>
      <c r="L1480" s="7">
        <f>VLOOKUP($A1480,'Dim SKU'!$A:$R,14,FALSE)</f>
        <v>0</v>
      </c>
      <c r="M1480" s="7">
        <f>YEAR($B1480)</f>
        <v>0</v>
      </c>
    </row>
    <row r="1481" spans="1:13">
      <c r="A1481" t="s">
        <v>384</v>
      </c>
      <c r="B1481" s="4">
        <v>44666</v>
      </c>
      <c r="C1481">
        <v>13</v>
      </c>
      <c r="D1481">
        <v>11</v>
      </c>
      <c r="E1481">
        <v>1</v>
      </c>
      <c r="F1481" s="5">
        <f>VLOOKUP($A1481,'Dim SKU'!$A:$R,18,FALSE)</f>
        <v>0</v>
      </c>
      <c r="G1481" s="5">
        <f>$C1481*$F1481</f>
        <v>0</v>
      </c>
      <c r="H1481" s="5">
        <f>$D1481*$F1481</f>
        <v>0</v>
      </c>
      <c r="I1481" s="5">
        <f>$E1481*$F1481</f>
        <v>0</v>
      </c>
      <c r="J1481" s="6">
        <f>VLOOKUP($A1481,'Dim SKU'!$A:$R,2,FALSE)</f>
        <v>0</v>
      </c>
      <c r="K1481" s="6">
        <f>VLOOKUP($A1481,'Dim SKU'!$A:$R,12,FALSE)</f>
        <v>0</v>
      </c>
      <c r="L1481" s="7">
        <f>VLOOKUP($A1481,'Dim SKU'!$A:$R,14,FALSE)</f>
        <v>0</v>
      </c>
      <c r="M1481" s="7">
        <f>YEAR($B1481)</f>
        <v>0</v>
      </c>
    </row>
    <row r="1482" spans="1:13">
      <c r="A1482" t="s">
        <v>385</v>
      </c>
      <c r="B1482" s="4">
        <v>44666</v>
      </c>
      <c r="C1482">
        <v>8</v>
      </c>
      <c r="D1482">
        <v>6</v>
      </c>
      <c r="E1482">
        <v>0</v>
      </c>
      <c r="F1482" s="5">
        <f>VLOOKUP($A1482,'Dim SKU'!$A:$R,18,FALSE)</f>
        <v>0</v>
      </c>
      <c r="G1482" s="5">
        <f>$C1482*$F1482</f>
        <v>0</v>
      </c>
      <c r="H1482" s="5">
        <f>$D1482*$F1482</f>
        <v>0</v>
      </c>
      <c r="I1482" s="5">
        <f>$E1482*$F1482</f>
        <v>0</v>
      </c>
      <c r="J1482" s="6">
        <f>VLOOKUP($A1482,'Dim SKU'!$A:$R,2,FALSE)</f>
        <v>0</v>
      </c>
      <c r="K1482" s="6">
        <f>VLOOKUP($A1482,'Dim SKU'!$A:$R,12,FALSE)</f>
        <v>0</v>
      </c>
      <c r="L1482" s="7">
        <f>VLOOKUP($A1482,'Dim SKU'!$A:$R,14,FALSE)</f>
        <v>0</v>
      </c>
      <c r="M1482" s="7">
        <f>YEAR($B1482)</f>
        <v>0</v>
      </c>
    </row>
    <row r="1483" spans="1:13">
      <c r="A1483" t="s">
        <v>386</v>
      </c>
      <c r="B1483" s="4">
        <v>44666</v>
      </c>
      <c r="C1483">
        <v>5</v>
      </c>
      <c r="D1483">
        <v>4</v>
      </c>
      <c r="E1483">
        <v>0</v>
      </c>
      <c r="F1483" s="5">
        <f>VLOOKUP($A1483,'Dim SKU'!$A:$R,18,FALSE)</f>
        <v>0</v>
      </c>
      <c r="G1483" s="5">
        <f>$C1483*$F1483</f>
        <v>0</v>
      </c>
      <c r="H1483" s="5">
        <f>$D1483*$F1483</f>
        <v>0</v>
      </c>
      <c r="I1483" s="5">
        <f>$E1483*$F1483</f>
        <v>0</v>
      </c>
      <c r="J1483" s="6">
        <f>VLOOKUP($A1483,'Dim SKU'!$A:$R,2,FALSE)</f>
        <v>0</v>
      </c>
      <c r="K1483" s="6">
        <f>VLOOKUP($A1483,'Dim SKU'!$A:$R,12,FALSE)</f>
        <v>0</v>
      </c>
      <c r="L1483" s="7">
        <f>VLOOKUP($A1483,'Dim SKU'!$A:$R,14,FALSE)</f>
        <v>0</v>
      </c>
      <c r="M1483" s="7">
        <f>YEAR($B1483)</f>
        <v>0</v>
      </c>
    </row>
    <row r="1484" spans="1:13">
      <c r="A1484" t="s">
        <v>387</v>
      </c>
      <c r="B1484" s="4">
        <v>44666</v>
      </c>
      <c r="C1484">
        <v>10</v>
      </c>
      <c r="D1484">
        <v>8</v>
      </c>
      <c r="E1484">
        <v>0</v>
      </c>
      <c r="F1484" s="5">
        <f>VLOOKUP($A1484,'Dim SKU'!$A:$R,18,FALSE)</f>
        <v>0</v>
      </c>
      <c r="G1484" s="5">
        <f>$C1484*$F1484</f>
        <v>0</v>
      </c>
      <c r="H1484" s="5">
        <f>$D1484*$F1484</f>
        <v>0</v>
      </c>
      <c r="I1484" s="5">
        <f>$E1484*$F1484</f>
        <v>0</v>
      </c>
      <c r="J1484" s="6">
        <f>VLOOKUP($A1484,'Dim SKU'!$A:$R,2,FALSE)</f>
        <v>0</v>
      </c>
      <c r="K1484" s="6">
        <f>VLOOKUP($A1484,'Dim SKU'!$A:$R,12,FALSE)</f>
        <v>0</v>
      </c>
      <c r="L1484" s="7">
        <f>VLOOKUP($A1484,'Dim SKU'!$A:$R,14,FALSE)</f>
        <v>0</v>
      </c>
      <c r="M1484" s="7">
        <f>YEAR($B1484)</f>
        <v>0</v>
      </c>
    </row>
    <row r="1485" spans="1:13">
      <c r="A1485" t="s">
        <v>388</v>
      </c>
      <c r="B1485" s="4">
        <v>44666</v>
      </c>
      <c r="C1485">
        <v>6</v>
      </c>
      <c r="D1485">
        <v>5</v>
      </c>
      <c r="E1485">
        <v>0</v>
      </c>
      <c r="F1485" s="5">
        <f>VLOOKUP($A1485,'Dim SKU'!$A:$R,18,FALSE)</f>
        <v>0</v>
      </c>
      <c r="G1485" s="5">
        <f>$C1485*$F1485</f>
        <v>0</v>
      </c>
      <c r="H1485" s="5">
        <f>$D1485*$F1485</f>
        <v>0</v>
      </c>
      <c r="I1485" s="5">
        <f>$E1485*$F1485</f>
        <v>0</v>
      </c>
      <c r="J1485" s="6">
        <f>VLOOKUP($A1485,'Dim SKU'!$A:$R,2,FALSE)</f>
        <v>0</v>
      </c>
      <c r="K1485" s="6">
        <f>VLOOKUP($A1485,'Dim SKU'!$A:$R,12,FALSE)</f>
        <v>0</v>
      </c>
      <c r="L1485" s="7">
        <f>VLOOKUP($A1485,'Dim SKU'!$A:$R,14,FALSE)</f>
        <v>0</v>
      </c>
      <c r="M1485" s="7">
        <f>YEAR($B1485)</f>
        <v>0</v>
      </c>
    </row>
    <row r="1486" spans="1:13">
      <c r="A1486" t="s">
        <v>389</v>
      </c>
      <c r="B1486" s="4">
        <v>44666</v>
      </c>
      <c r="C1486">
        <v>4</v>
      </c>
      <c r="D1486">
        <v>3</v>
      </c>
      <c r="E1486">
        <v>0</v>
      </c>
      <c r="F1486" s="5">
        <f>VLOOKUP($A1486,'Dim SKU'!$A:$R,18,FALSE)</f>
        <v>0</v>
      </c>
      <c r="G1486" s="5">
        <f>$C1486*$F1486</f>
        <v>0</v>
      </c>
      <c r="H1486" s="5">
        <f>$D1486*$F1486</f>
        <v>0</v>
      </c>
      <c r="I1486" s="5">
        <f>$E1486*$F1486</f>
        <v>0</v>
      </c>
      <c r="J1486" s="6">
        <f>VLOOKUP($A1486,'Dim SKU'!$A:$R,2,FALSE)</f>
        <v>0</v>
      </c>
      <c r="K1486" s="6">
        <f>VLOOKUP($A1486,'Dim SKU'!$A:$R,12,FALSE)</f>
        <v>0</v>
      </c>
      <c r="L1486" s="7">
        <f>VLOOKUP($A1486,'Dim SKU'!$A:$R,14,FALSE)</f>
        <v>0</v>
      </c>
      <c r="M1486" s="7">
        <f>YEAR($B1486)</f>
        <v>0</v>
      </c>
    </row>
    <row r="1487" spans="1:13">
      <c r="A1487" t="s">
        <v>390</v>
      </c>
      <c r="B1487" s="4">
        <v>44666</v>
      </c>
      <c r="C1487">
        <v>6</v>
      </c>
      <c r="D1487">
        <v>5</v>
      </c>
      <c r="E1487">
        <v>0</v>
      </c>
      <c r="F1487" s="5">
        <f>VLOOKUP($A1487,'Dim SKU'!$A:$R,18,FALSE)</f>
        <v>0</v>
      </c>
      <c r="G1487" s="5">
        <f>$C1487*$F1487</f>
        <v>0</v>
      </c>
      <c r="H1487" s="5">
        <f>$D1487*$F1487</f>
        <v>0</v>
      </c>
      <c r="I1487" s="5">
        <f>$E1487*$F1487</f>
        <v>0</v>
      </c>
      <c r="J1487" s="6">
        <f>VLOOKUP($A1487,'Dim SKU'!$A:$R,2,FALSE)</f>
        <v>0</v>
      </c>
      <c r="K1487" s="6">
        <f>VLOOKUP($A1487,'Dim SKU'!$A:$R,12,FALSE)</f>
        <v>0</v>
      </c>
      <c r="L1487" s="7">
        <f>VLOOKUP($A1487,'Dim SKU'!$A:$R,14,FALSE)</f>
        <v>0</v>
      </c>
      <c r="M1487" s="7">
        <f>YEAR($B1487)</f>
        <v>0</v>
      </c>
    </row>
    <row r="1488" spans="1:13">
      <c r="A1488" t="s">
        <v>391</v>
      </c>
      <c r="B1488" s="4">
        <v>44666</v>
      </c>
      <c r="C1488">
        <v>4</v>
      </c>
      <c r="D1488">
        <v>3</v>
      </c>
      <c r="E1488">
        <v>0</v>
      </c>
      <c r="F1488" s="5">
        <f>VLOOKUP($A1488,'Dim SKU'!$A:$R,18,FALSE)</f>
        <v>0</v>
      </c>
      <c r="G1488" s="5">
        <f>$C1488*$F1488</f>
        <v>0</v>
      </c>
      <c r="H1488" s="5">
        <f>$D1488*$F1488</f>
        <v>0</v>
      </c>
      <c r="I1488" s="5">
        <f>$E1488*$F1488</f>
        <v>0</v>
      </c>
      <c r="J1488" s="6">
        <f>VLOOKUP($A1488,'Dim SKU'!$A:$R,2,FALSE)</f>
        <v>0</v>
      </c>
      <c r="K1488" s="6">
        <f>VLOOKUP($A1488,'Dim SKU'!$A:$R,12,FALSE)</f>
        <v>0</v>
      </c>
      <c r="L1488" s="7">
        <f>VLOOKUP($A1488,'Dim SKU'!$A:$R,14,FALSE)</f>
        <v>0</v>
      </c>
      <c r="M1488" s="7">
        <f>YEAR($B1488)</f>
        <v>0</v>
      </c>
    </row>
    <row r="1489" spans="1:13">
      <c r="A1489" t="s">
        <v>392</v>
      </c>
      <c r="B1489" s="4">
        <v>44666</v>
      </c>
      <c r="C1489">
        <v>2</v>
      </c>
      <c r="D1489">
        <v>2</v>
      </c>
      <c r="E1489">
        <v>0</v>
      </c>
      <c r="F1489" s="5">
        <f>VLOOKUP($A1489,'Dim SKU'!$A:$R,18,FALSE)</f>
        <v>0</v>
      </c>
      <c r="G1489" s="5">
        <f>$C1489*$F1489</f>
        <v>0</v>
      </c>
      <c r="H1489" s="5">
        <f>$D1489*$F1489</f>
        <v>0</v>
      </c>
      <c r="I1489" s="5">
        <f>$E1489*$F1489</f>
        <v>0</v>
      </c>
      <c r="J1489" s="6">
        <f>VLOOKUP($A1489,'Dim SKU'!$A:$R,2,FALSE)</f>
        <v>0</v>
      </c>
      <c r="K1489" s="6">
        <f>VLOOKUP($A1489,'Dim SKU'!$A:$R,12,FALSE)</f>
        <v>0</v>
      </c>
      <c r="L1489" s="7">
        <f>VLOOKUP($A1489,'Dim SKU'!$A:$R,14,FALSE)</f>
        <v>0</v>
      </c>
      <c r="M1489" s="7">
        <f>YEAR($B1489)</f>
        <v>0</v>
      </c>
    </row>
    <row r="1490" spans="1:13">
      <c r="A1490" t="s">
        <v>393</v>
      </c>
      <c r="B1490" s="4">
        <v>44666</v>
      </c>
      <c r="C1490">
        <v>4</v>
      </c>
      <c r="D1490">
        <v>4</v>
      </c>
      <c r="E1490">
        <v>0</v>
      </c>
      <c r="F1490" s="5">
        <f>VLOOKUP($A1490,'Dim SKU'!$A:$R,18,FALSE)</f>
        <v>0</v>
      </c>
      <c r="G1490" s="5">
        <f>$C1490*$F1490</f>
        <v>0</v>
      </c>
      <c r="H1490" s="5">
        <f>$D1490*$F1490</f>
        <v>0</v>
      </c>
      <c r="I1490" s="5">
        <f>$E1490*$F1490</f>
        <v>0</v>
      </c>
      <c r="J1490" s="6">
        <f>VLOOKUP($A1490,'Dim SKU'!$A:$R,2,FALSE)</f>
        <v>0</v>
      </c>
      <c r="K1490" s="6">
        <f>VLOOKUP($A1490,'Dim SKU'!$A:$R,12,FALSE)</f>
        <v>0</v>
      </c>
      <c r="L1490" s="7">
        <f>VLOOKUP($A1490,'Dim SKU'!$A:$R,14,FALSE)</f>
        <v>0</v>
      </c>
      <c r="M1490" s="7">
        <f>YEAR($B1490)</f>
        <v>0</v>
      </c>
    </row>
    <row r="1491" spans="1:13">
      <c r="A1491" t="s">
        <v>394</v>
      </c>
      <c r="B1491" s="4">
        <v>44666</v>
      </c>
      <c r="C1491">
        <v>2</v>
      </c>
      <c r="D1491">
        <v>2</v>
      </c>
      <c r="E1491">
        <v>0</v>
      </c>
      <c r="F1491" s="5">
        <f>VLOOKUP($A1491,'Dim SKU'!$A:$R,18,FALSE)</f>
        <v>0</v>
      </c>
      <c r="G1491" s="5">
        <f>$C1491*$F1491</f>
        <v>0</v>
      </c>
      <c r="H1491" s="5">
        <f>$D1491*$F1491</f>
        <v>0</v>
      </c>
      <c r="I1491" s="5">
        <f>$E1491*$F1491</f>
        <v>0</v>
      </c>
      <c r="J1491" s="6">
        <f>VLOOKUP($A1491,'Dim SKU'!$A:$R,2,FALSE)</f>
        <v>0</v>
      </c>
      <c r="K1491" s="6">
        <f>VLOOKUP($A1491,'Dim SKU'!$A:$R,12,FALSE)</f>
        <v>0</v>
      </c>
      <c r="L1491" s="7">
        <f>VLOOKUP($A1491,'Dim SKU'!$A:$R,14,FALSE)</f>
        <v>0</v>
      </c>
      <c r="M1491" s="7">
        <f>YEAR($B1491)</f>
        <v>0</v>
      </c>
    </row>
    <row r="1492" spans="1:13">
      <c r="A1492" t="s">
        <v>395</v>
      </c>
      <c r="B1492" s="4">
        <v>44666</v>
      </c>
      <c r="C1492">
        <v>2</v>
      </c>
      <c r="D1492">
        <v>2</v>
      </c>
      <c r="E1492">
        <v>0</v>
      </c>
      <c r="F1492" s="5">
        <f>VLOOKUP($A1492,'Dim SKU'!$A:$R,18,FALSE)</f>
        <v>0</v>
      </c>
      <c r="G1492" s="5">
        <f>$C1492*$F1492</f>
        <v>0</v>
      </c>
      <c r="H1492" s="5">
        <f>$D1492*$F1492</f>
        <v>0</v>
      </c>
      <c r="I1492" s="5">
        <f>$E1492*$F1492</f>
        <v>0</v>
      </c>
      <c r="J1492" s="6">
        <f>VLOOKUP($A1492,'Dim SKU'!$A:$R,2,FALSE)</f>
        <v>0</v>
      </c>
      <c r="K1492" s="6">
        <f>VLOOKUP($A1492,'Dim SKU'!$A:$R,12,FALSE)</f>
        <v>0</v>
      </c>
      <c r="L1492" s="7">
        <f>VLOOKUP($A1492,'Dim SKU'!$A:$R,14,FALSE)</f>
        <v>0</v>
      </c>
      <c r="M1492" s="7">
        <f>YEAR($B1492)</f>
        <v>0</v>
      </c>
    </row>
    <row r="1493" spans="1:13">
      <c r="A1493" t="s">
        <v>396</v>
      </c>
      <c r="B1493" s="4">
        <v>44666</v>
      </c>
      <c r="C1493">
        <v>7</v>
      </c>
      <c r="D1493">
        <v>6</v>
      </c>
      <c r="E1493">
        <v>0</v>
      </c>
      <c r="F1493" s="5">
        <f>VLOOKUP($A1493,'Dim SKU'!$A:$R,18,FALSE)</f>
        <v>0</v>
      </c>
      <c r="G1493" s="5">
        <f>$C1493*$F1493</f>
        <v>0</v>
      </c>
      <c r="H1493" s="5">
        <f>$D1493*$F1493</f>
        <v>0</v>
      </c>
      <c r="I1493" s="5">
        <f>$E1493*$F1493</f>
        <v>0</v>
      </c>
      <c r="J1493" s="6">
        <f>VLOOKUP($A1493,'Dim SKU'!$A:$R,2,FALSE)</f>
        <v>0</v>
      </c>
      <c r="K1493" s="6">
        <f>VLOOKUP($A1493,'Dim SKU'!$A:$R,12,FALSE)</f>
        <v>0</v>
      </c>
      <c r="L1493" s="7">
        <f>VLOOKUP($A1493,'Dim SKU'!$A:$R,14,FALSE)</f>
        <v>0</v>
      </c>
      <c r="M1493" s="7">
        <f>YEAR($B1493)</f>
        <v>0</v>
      </c>
    </row>
    <row r="1494" spans="1:13">
      <c r="A1494" t="s">
        <v>397</v>
      </c>
      <c r="B1494" s="4">
        <v>44666</v>
      </c>
      <c r="C1494">
        <v>4</v>
      </c>
      <c r="D1494">
        <v>4</v>
      </c>
      <c r="E1494">
        <v>0</v>
      </c>
      <c r="F1494" s="5">
        <f>VLOOKUP($A1494,'Dim SKU'!$A:$R,18,FALSE)</f>
        <v>0</v>
      </c>
      <c r="G1494" s="5">
        <f>$C1494*$F1494</f>
        <v>0</v>
      </c>
      <c r="H1494" s="5">
        <f>$D1494*$F1494</f>
        <v>0</v>
      </c>
      <c r="I1494" s="5">
        <f>$E1494*$F1494</f>
        <v>0</v>
      </c>
      <c r="J1494" s="6">
        <f>VLOOKUP($A1494,'Dim SKU'!$A:$R,2,FALSE)</f>
        <v>0</v>
      </c>
      <c r="K1494" s="6">
        <f>VLOOKUP($A1494,'Dim SKU'!$A:$R,12,FALSE)</f>
        <v>0</v>
      </c>
      <c r="L1494" s="7">
        <f>VLOOKUP($A1494,'Dim SKU'!$A:$R,14,FALSE)</f>
        <v>0</v>
      </c>
      <c r="M1494" s="7">
        <f>YEAR($B1494)</f>
        <v>0</v>
      </c>
    </row>
    <row r="1495" spans="1:13">
      <c r="A1495" t="s">
        <v>398</v>
      </c>
      <c r="B1495" s="4">
        <v>44666</v>
      </c>
      <c r="C1495">
        <v>3</v>
      </c>
      <c r="D1495">
        <v>2</v>
      </c>
      <c r="E1495">
        <v>0</v>
      </c>
      <c r="F1495" s="5">
        <f>VLOOKUP($A1495,'Dim SKU'!$A:$R,18,FALSE)</f>
        <v>0</v>
      </c>
      <c r="G1495" s="5">
        <f>$C1495*$F1495</f>
        <v>0</v>
      </c>
      <c r="H1495" s="5">
        <f>$D1495*$F1495</f>
        <v>0</v>
      </c>
      <c r="I1495" s="5">
        <f>$E1495*$F1495</f>
        <v>0</v>
      </c>
      <c r="J1495" s="6">
        <f>VLOOKUP($A1495,'Dim SKU'!$A:$R,2,FALSE)</f>
        <v>0</v>
      </c>
      <c r="K1495" s="6">
        <f>VLOOKUP($A1495,'Dim SKU'!$A:$R,12,FALSE)</f>
        <v>0</v>
      </c>
      <c r="L1495" s="7">
        <f>VLOOKUP($A1495,'Dim SKU'!$A:$R,14,FALSE)</f>
        <v>0</v>
      </c>
      <c r="M1495" s="7">
        <f>YEAR($B1495)</f>
        <v>0</v>
      </c>
    </row>
    <row r="1496" spans="1:13">
      <c r="A1496" t="s">
        <v>399</v>
      </c>
      <c r="B1496" s="4">
        <v>44666</v>
      </c>
      <c r="C1496">
        <v>9</v>
      </c>
      <c r="D1496">
        <v>8</v>
      </c>
      <c r="E1496">
        <v>0</v>
      </c>
      <c r="F1496" s="5">
        <f>VLOOKUP($A1496,'Dim SKU'!$A:$R,18,FALSE)</f>
        <v>0</v>
      </c>
      <c r="G1496" s="5">
        <f>$C1496*$F1496</f>
        <v>0</v>
      </c>
      <c r="H1496" s="5">
        <f>$D1496*$F1496</f>
        <v>0</v>
      </c>
      <c r="I1496" s="5">
        <f>$E1496*$F1496</f>
        <v>0</v>
      </c>
      <c r="J1496" s="6">
        <f>VLOOKUP($A1496,'Dim SKU'!$A:$R,2,FALSE)</f>
        <v>0</v>
      </c>
      <c r="K1496" s="6">
        <f>VLOOKUP($A1496,'Dim SKU'!$A:$R,12,FALSE)</f>
        <v>0</v>
      </c>
      <c r="L1496" s="7">
        <f>VLOOKUP($A1496,'Dim SKU'!$A:$R,14,FALSE)</f>
        <v>0</v>
      </c>
      <c r="M1496" s="7">
        <f>YEAR($B1496)</f>
        <v>0</v>
      </c>
    </row>
    <row r="1497" spans="1:13">
      <c r="A1497" t="s">
        <v>400</v>
      </c>
      <c r="B1497" s="4">
        <v>44666</v>
      </c>
      <c r="C1497">
        <v>5</v>
      </c>
      <c r="D1497">
        <v>5</v>
      </c>
      <c r="E1497">
        <v>0</v>
      </c>
      <c r="F1497" s="5">
        <f>VLOOKUP($A1497,'Dim SKU'!$A:$R,18,FALSE)</f>
        <v>0</v>
      </c>
      <c r="G1497" s="5">
        <f>$C1497*$F1497</f>
        <v>0</v>
      </c>
      <c r="H1497" s="5">
        <f>$D1497*$F1497</f>
        <v>0</v>
      </c>
      <c r="I1497" s="5">
        <f>$E1497*$F1497</f>
        <v>0</v>
      </c>
      <c r="J1497" s="6">
        <f>VLOOKUP($A1497,'Dim SKU'!$A:$R,2,FALSE)</f>
        <v>0</v>
      </c>
      <c r="K1497" s="6">
        <f>VLOOKUP($A1497,'Dim SKU'!$A:$R,12,FALSE)</f>
        <v>0</v>
      </c>
      <c r="L1497" s="7">
        <f>VLOOKUP($A1497,'Dim SKU'!$A:$R,14,FALSE)</f>
        <v>0</v>
      </c>
      <c r="M1497" s="7">
        <f>YEAR($B1497)</f>
        <v>0</v>
      </c>
    </row>
    <row r="1498" spans="1:13">
      <c r="A1498" t="s">
        <v>401</v>
      </c>
      <c r="B1498" s="4">
        <v>44666</v>
      </c>
      <c r="C1498">
        <v>4</v>
      </c>
      <c r="D1498">
        <v>3</v>
      </c>
      <c r="E1498">
        <v>0</v>
      </c>
      <c r="F1498" s="5">
        <f>VLOOKUP($A1498,'Dim SKU'!$A:$R,18,FALSE)</f>
        <v>0</v>
      </c>
      <c r="G1498" s="5">
        <f>$C1498*$F1498</f>
        <v>0</v>
      </c>
      <c r="H1498" s="5">
        <f>$D1498*$F1498</f>
        <v>0</v>
      </c>
      <c r="I1498" s="5">
        <f>$E1498*$F1498</f>
        <v>0</v>
      </c>
      <c r="J1498" s="6">
        <f>VLOOKUP($A1498,'Dim SKU'!$A:$R,2,FALSE)</f>
        <v>0</v>
      </c>
      <c r="K1498" s="6">
        <f>VLOOKUP($A1498,'Dim SKU'!$A:$R,12,FALSE)</f>
        <v>0</v>
      </c>
      <c r="L1498" s="7">
        <f>VLOOKUP($A1498,'Dim SKU'!$A:$R,14,FALSE)</f>
        <v>0</v>
      </c>
      <c r="M1498" s="7">
        <f>YEAR($B1498)</f>
        <v>0</v>
      </c>
    </row>
    <row r="1499" spans="1:13">
      <c r="A1499" t="s">
        <v>402</v>
      </c>
      <c r="B1499" s="4">
        <v>44666</v>
      </c>
      <c r="C1499">
        <v>11</v>
      </c>
      <c r="D1499">
        <v>10</v>
      </c>
      <c r="E1499">
        <v>0</v>
      </c>
      <c r="F1499" s="5">
        <f>VLOOKUP($A1499,'Dim SKU'!$A:$R,18,FALSE)</f>
        <v>0</v>
      </c>
      <c r="G1499" s="5">
        <f>$C1499*$F1499</f>
        <v>0</v>
      </c>
      <c r="H1499" s="5">
        <f>$D1499*$F1499</f>
        <v>0</v>
      </c>
      <c r="I1499" s="5">
        <f>$E1499*$F1499</f>
        <v>0</v>
      </c>
      <c r="J1499" s="6">
        <f>VLOOKUP($A1499,'Dim SKU'!$A:$R,2,FALSE)</f>
        <v>0</v>
      </c>
      <c r="K1499" s="6">
        <f>VLOOKUP($A1499,'Dim SKU'!$A:$R,12,FALSE)</f>
        <v>0</v>
      </c>
      <c r="L1499" s="7">
        <f>VLOOKUP($A1499,'Dim SKU'!$A:$R,14,FALSE)</f>
        <v>0</v>
      </c>
      <c r="M1499" s="7">
        <f>YEAR($B1499)</f>
        <v>0</v>
      </c>
    </row>
    <row r="1500" spans="1:13">
      <c r="A1500" t="s">
        <v>403</v>
      </c>
      <c r="B1500" s="4">
        <v>44666</v>
      </c>
      <c r="C1500">
        <v>6</v>
      </c>
      <c r="D1500">
        <v>6</v>
      </c>
      <c r="E1500">
        <v>0</v>
      </c>
      <c r="F1500" s="5">
        <f>VLOOKUP($A1500,'Dim SKU'!$A:$R,18,FALSE)</f>
        <v>0</v>
      </c>
      <c r="G1500" s="5">
        <f>$C1500*$F1500</f>
        <v>0</v>
      </c>
      <c r="H1500" s="5">
        <f>$D1500*$F1500</f>
        <v>0</v>
      </c>
      <c r="I1500" s="5">
        <f>$E1500*$F1500</f>
        <v>0</v>
      </c>
      <c r="J1500" s="6">
        <f>VLOOKUP($A1500,'Dim SKU'!$A:$R,2,FALSE)</f>
        <v>0</v>
      </c>
      <c r="K1500" s="6">
        <f>VLOOKUP($A1500,'Dim SKU'!$A:$R,12,FALSE)</f>
        <v>0</v>
      </c>
      <c r="L1500" s="7">
        <f>VLOOKUP($A1500,'Dim SKU'!$A:$R,14,FALSE)</f>
        <v>0</v>
      </c>
      <c r="M1500" s="7">
        <f>YEAR($B1500)</f>
        <v>0</v>
      </c>
    </row>
    <row r="1501" spans="1:13">
      <c r="A1501" t="s">
        <v>404</v>
      </c>
      <c r="B1501" s="4">
        <v>44666</v>
      </c>
      <c r="C1501">
        <v>4</v>
      </c>
      <c r="D1501">
        <v>4</v>
      </c>
      <c r="E1501">
        <v>0</v>
      </c>
      <c r="F1501" s="5">
        <f>VLOOKUP($A1501,'Dim SKU'!$A:$R,18,FALSE)</f>
        <v>0</v>
      </c>
      <c r="G1501" s="5">
        <f>$C1501*$F1501</f>
        <v>0</v>
      </c>
      <c r="H1501" s="5">
        <f>$D1501*$F1501</f>
        <v>0</v>
      </c>
      <c r="I1501" s="5">
        <f>$E1501*$F1501</f>
        <v>0</v>
      </c>
      <c r="J1501" s="6">
        <f>VLOOKUP($A1501,'Dim SKU'!$A:$R,2,FALSE)</f>
        <v>0</v>
      </c>
      <c r="K1501" s="6">
        <f>VLOOKUP($A1501,'Dim SKU'!$A:$R,12,FALSE)</f>
        <v>0</v>
      </c>
      <c r="L1501" s="7">
        <f>VLOOKUP($A1501,'Dim SKU'!$A:$R,14,FALSE)</f>
        <v>0</v>
      </c>
      <c r="M1501" s="7">
        <f>YEAR($B1501)</f>
        <v>0</v>
      </c>
    </row>
    <row r="1502" spans="1:13">
      <c r="A1502" t="s">
        <v>405</v>
      </c>
      <c r="B1502" s="4">
        <v>44666</v>
      </c>
      <c r="C1502">
        <v>11</v>
      </c>
      <c r="D1502">
        <v>10</v>
      </c>
      <c r="E1502">
        <v>0</v>
      </c>
      <c r="F1502" s="5">
        <f>VLOOKUP($A1502,'Dim SKU'!$A:$R,18,FALSE)</f>
        <v>0</v>
      </c>
      <c r="G1502" s="5">
        <f>$C1502*$F1502</f>
        <v>0</v>
      </c>
      <c r="H1502" s="5">
        <f>$D1502*$F1502</f>
        <v>0</v>
      </c>
      <c r="I1502" s="5">
        <f>$E1502*$F1502</f>
        <v>0</v>
      </c>
      <c r="J1502" s="6">
        <f>VLOOKUP($A1502,'Dim SKU'!$A:$R,2,FALSE)</f>
        <v>0</v>
      </c>
      <c r="K1502" s="6">
        <f>VLOOKUP($A1502,'Dim SKU'!$A:$R,12,FALSE)</f>
        <v>0</v>
      </c>
      <c r="L1502" s="7">
        <f>VLOOKUP($A1502,'Dim SKU'!$A:$R,14,FALSE)</f>
        <v>0</v>
      </c>
      <c r="M1502" s="7">
        <f>YEAR($B1502)</f>
        <v>0</v>
      </c>
    </row>
    <row r="1503" spans="1:13">
      <c r="A1503" t="s">
        <v>406</v>
      </c>
      <c r="B1503" s="4">
        <v>44666</v>
      </c>
      <c r="C1503">
        <v>6</v>
      </c>
      <c r="D1503">
        <v>6</v>
      </c>
      <c r="E1503">
        <v>0</v>
      </c>
      <c r="F1503" s="5">
        <f>VLOOKUP($A1503,'Dim SKU'!$A:$R,18,FALSE)</f>
        <v>0</v>
      </c>
      <c r="G1503" s="5">
        <f>$C1503*$F1503</f>
        <v>0</v>
      </c>
      <c r="H1503" s="5">
        <f>$D1503*$F1503</f>
        <v>0</v>
      </c>
      <c r="I1503" s="5">
        <f>$E1503*$F1503</f>
        <v>0</v>
      </c>
      <c r="J1503" s="6">
        <f>VLOOKUP($A1503,'Dim SKU'!$A:$R,2,FALSE)</f>
        <v>0</v>
      </c>
      <c r="K1503" s="6">
        <f>VLOOKUP($A1503,'Dim SKU'!$A:$R,12,FALSE)</f>
        <v>0</v>
      </c>
      <c r="L1503" s="7">
        <f>VLOOKUP($A1503,'Dim SKU'!$A:$R,14,FALSE)</f>
        <v>0</v>
      </c>
      <c r="M1503" s="7">
        <f>YEAR($B1503)</f>
        <v>0</v>
      </c>
    </row>
    <row r="1504" spans="1:13">
      <c r="A1504" t="s">
        <v>407</v>
      </c>
      <c r="B1504" s="4">
        <v>44666</v>
      </c>
      <c r="C1504">
        <v>4</v>
      </c>
      <c r="D1504">
        <v>4</v>
      </c>
      <c r="E1504">
        <v>0</v>
      </c>
      <c r="F1504" s="5">
        <f>VLOOKUP($A1504,'Dim SKU'!$A:$R,18,FALSE)</f>
        <v>0</v>
      </c>
      <c r="G1504" s="5">
        <f>$C1504*$F1504</f>
        <v>0</v>
      </c>
      <c r="H1504" s="5">
        <f>$D1504*$F1504</f>
        <v>0</v>
      </c>
      <c r="I1504" s="5">
        <f>$E1504*$F1504</f>
        <v>0</v>
      </c>
      <c r="J1504" s="6">
        <f>VLOOKUP($A1504,'Dim SKU'!$A:$R,2,FALSE)</f>
        <v>0</v>
      </c>
      <c r="K1504" s="6">
        <f>VLOOKUP($A1504,'Dim SKU'!$A:$R,12,FALSE)</f>
        <v>0</v>
      </c>
      <c r="L1504" s="7">
        <f>VLOOKUP($A1504,'Dim SKU'!$A:$R,14,FALSE)</f>
        <v>0</v>
      </c>
      <c r="M1504" s="7">
        <f>YEAR($B1504)</f>
        <v>0</v>
      </c>
    </row>
    <row r="1505" spans="1:13">
      <c r="A1505" t="s">
        <v>408</v>
      </c>
      <c r="B1505" s="4">
        <v>44666</v>
      </c>
      <c r="C1505">
        <v>9</v>
      </c>
      <c r="D1505">
        <v>8</v>
      </c>
      <c r="E1505">
        <v>0</v>
      </c>
      <c r="F1505" s="5">
        <f>VLOOKUP($A1505,'Dim SKU'!$A:$R,18,FALSE)</f>
        <v>0</v>
      </c>
      <c r="G1505" s="5">
        <f>$C1505*$F1505</f>
        <v>0</v>
      </c>
      <c r="H1505" s="5">
        <f>$D1505*$F1505</f>
        <v>0</v>
      </c>
      <c r="I1505" s="5">
        <f>$E1505*$F1505</f>
        <v>0</v>
      </c>
      <c r="J1505" s="6">
        <f>VLOOKUP($A1505,'Dim SKU'!$A:$R,2,FALSE)</f>
        <v>0</v>
      </c>
      <c r="K1505" s="6">
        <f>VLOOKUP($A1505,'Dim SKU'!$A:$R,12,FALSE)</f>
        <v>0</v>
      </c>
      <c r="L1505" s="7">
        <f>VLOOKUP($A1505,'Dim SKU'!$A:$R,14,FALSE)</f>
        <v>0</v>
      </c>
      <c r="M1505" s="7">
        <f>YEAR($B1505)</f>
        <v>0</v>
      </c>
    </row>
    <row r="1506" spans="1:13">
      <c r="A1506" t="s">
        <v>409</v>
      </c>
      <c r="B1506" s="4">
        <v>44666</v>
      </c>
      <c r="C1506">
        <v>5</v>
      </c>
      <c r="D1506">
        <v>5</v>
      </c>
      <c r="E1506">
        <v>0</v>
      </c>
      <c r="F1506" s="5">
        <f>VLOOKUP($A1506,'Dim SKU'!$A:$R,18,FALSE)</f>
        <v>0</v>
      </c>
      <c r="G1506" s="5">
        <f>$C1506*$F1506</f>
        <v>0</v>
      </c>
      <c r="H1506" s="5">
        <f>$D1506*$F1506</f>
        <v>0</v>
      </c>
      <c r="I1506" s="5">
        <f>$E1506*$F1506</f>
        <v>0</v>
      </c>
      <c r="J1506" s="6">
        <f>VLOOKUP($A1506,'Dim SKU'!$A:$R,2,FALSE)</f>
        <v>0</v>
      </c>
      <c r="K1506" s="6">
        <f>VLOOKUP($A1506,'Dim SKU'!$A:$R,12,FALSE)</f>
        <v>0</v>
      </c>
      <c r="L1506" s="7">
        <f>VLOOKUP($A1506,'Dim SKU'!$A:$R,14,FALSE)</f>
        <v>0</v>
      </c>
      <c r="M1506" s="7">
        <f>YEAR($B1506)</f>
        <v>0</v>
      </c>
    </row>
    <row r="1507" spans="1:13">
      <c r="A1507" t="s">
        <v>410</v>
      </c>
      <c r="B1507" s="4">
        <v>44666</v>
      </c>
      <c r="C1507">
        <v>4</v>
      </c>
      <c r="D1507">
        <v>3</v>
      </c>
      <c r="E1507">
        <v>0</v>
      </c>
      <c r="F1507" s="5">
        <f>VLOOKUP($A1507,'Dim SKU'!$A:$R,18,FALSE)</f>
        <v>0</v>
      </c>
      <c r="G1507" s="5">
        <f>$C1507*$F1507</f>
        <v>0</v>
      </c>
      <c r="H1507" s="5">
        <f>$D1507*$F1507</f>
        <v>0</v>
      </c>
      <c r="I1507" s="5">
        <f>$E1507*$F1507</f>
        <v>0</v>
      </c>
      <c r="J1507" s="6">
        <f>VLOOKUP($A1507,'Dim SKU'!$A:$R,2,FALSE)</f>
        <v>0</v>
      </c>
      <c r="K1507" s="6">
        <f>VLOOKUP($A1507,'Dim SKU'!$A:$R,12,FALSE)</f>
        <v>0</v>
      </c>
      <c r="L1507" s="7">
        <f>VLOOKUP($A1507,'Dim SKU'!$A:$R,14,FALSE)</f>
        <v>0</v>
      </c>
      <c r="M1507" s="7">
        <f>YEAR($B1507)</f>
        <v>0</v>
      </c>
    </row>
    <row r="1508" spans="1:13">
      <c r="A1508" t="s">
        <v>411</v>
      </c>
      <c r="B1508" s="4">
        <v>44666</v>
      </c>
      <c r="C1508">
        <v>7</v>
      </c>
      <c r="D1508">
        <v>6</v>
      </c>
      <c r="E1508">
        <v>0</v>
      </c>
      <c r="F1508" s="5">
        <f>VLOOKUP($A1508,'Dim SKU'!$A:$R,18,FALSE)</f>
        <v>0</v>
      </c>
      <c r="G1508" s="5">
        <f>$C1508*$F1508</f>
        <v>0</v>
      </c>
      <c r="H1508" s="5">
        <f>$D1508*$F1508</f>
        <v>0</v>
      </c>
      <c r="I1508" s="5">
        <f>$E1508*$F1508</f>
        <v>0</v>
      </c>
      <c r="J1508" s="6">
        <f>VLOOKUP($A1508,'Dim SKU'!$A:$R,2,FALSE)</f>
        <v>0</v>
      </c>
      <c r="K1508" s="6">
        <f>VLOOKUP($A1508,'Dim SKU'!$A:$R,12,FALSE)</f>
        <v>0</v>
      </c>
      <c r="L1508" s="7">
        <f>VLOOKUP($A1508,'Dim SKU'!$A:$R,14,FALSE)</f>
        <v>0</v>
      </c>
      <c r="M1508" s="7">
        <f>YEAR($B1508)</f>
        <v>0</v>
      </c>
    </row>
    <row r="1509" spans="1:13">
      <c r="A1509" t="s">
        <v>412</v>
      </c>
      <c r="B1509" s="4">
        <v>44666</v>
      </c>
      <c r="C1509">
        <v>4</v>
      </c>
      <c r="D1509">
        <v>4</v>
      </c>
      <c r="E1509">
        <v>0</v>
      </c>
      <c r="F1509" s="5">
        <f>VLOOKUP($A1509,'Dim SKU'!$A:$R,18,FALSE)</f>
        <v>0</v>
      </c>
      <c r="G1509" s="5">
        <f>$C1509*$F1509</f>
        <v>0</v>
      </c>
      <c r="H1509" s="5">
        <f>$D1509*$F1509</f>
        <v>0</v>
      </c>
      <c r="I1509" s="5">
        <f>$E1509*$F1509</f>
        <v>0</v>
      </c>
      <c r="J1509" s="6">
        <f>VLOOKUP($A1509,'Dim SKU'!$A:$R,2,FALSE)</f>
        <v>0</v>
      </c>
      <c r="K1509" s="6">
        <f>VLOOKUP($A1509,'Dim SKU'!$A:$R,12,FALSE)</f>
        <v>0</v>
      </c>
      <c r="L1509" s="7">
        <f>VLOOKUP($A1509,'Dim SKU'!$A:$R,14,FALSE)</f>
        <v>0</v>
      </c>
      <c r="M1509" s="7">
        <f>YEAR($B1509)</f>
        <v>0</v>
      </c>
    </row>
    <row r="1510" spans="1:13">
      <c r="A1510" t="s">
        <v>413</v>
      </c>
      <c r="B1510" s="4">
        <v>44666</v>
      </c>
      <c r="C1510">
        <v>3</v>
      </c>
      <c r="D1510">
        <v>2</v>
      </c>
      <c r="E1510">
        <v>0</v>
      </c>
      <c r="F1510" s="5">
        <f>VLOOKUP($A1510,'Dim SKU'!$A:$R,18,FALSE)</f>
        <v>0</v>
      </c>
      <c r="G1510" s="5">
        <f>$C1510*$F1510</f>
        <v>0</v>
      </c>
      <c r="H1510" s="5">
        <f>$D1510*$F1510</f>
        <v>0</v>
      </c>
      <c r="I1510" s="5">
        <f>$E1510*$F1510</f>
        <v>0</v>
      </c>
      <c r="J1510" s="6">
        <f>VLOOKUP($A1510,'Dim SKU'!$A:$R,2,FALSE)</f>
        <v>0</v>
      </c>
      <c r="K1510" s="6">
        <f>VLOOKUP($A1510,'Dim SKU'!$A:$R,12,FALSE)</f>
        <v>0</v>
      </c>
      <c r="L1510" s="7">
        <f>VLOOKUP($A1510,'Dim SKU'!$A:$R,14,FALSE)</f>
        <v>0</v>
      </c>
      <c r="M1510" s="7">
        <f>YEAR($B1510)</f>
        <v>0</v>
      </c>
    </row>
    <row r="1511" spans="1:13">
      <c r="A1511" t="s">
        <v>414</v>
      </c>
      <c r="B1511" s="4">
        <v>44666</v>
      </c>
      <c r="C1511">
        <v>4</v>
      </c>
      <c r="D1511">
        <v>4</v>
      </c>
      <c r="E1511">
        <v>0</v>
      </c>
      <c r="F1511" s="5">
        <f>VLOOKUP($A1511,'Dim SKU'!$A:$R,18,FALSE)</f>
        <v>0</v>
      </c>
      <c r="G1511" s="5">
        <f>$C1511*$F1511</f>
        <v>0</v>
      </c>
      <c r="H1511" s="5">
        <f>$D1511*$F1511</f>
        <v>0</v>
      </c>
      <c r="I1511" s="5">
        <f>$E1511*$F1511</f>
        <v>0</v>
      </c>
      <c r="J1511" s="6">
        <f>VLOOKUP($A1511,'Dim SKU'!$A:$R,2,FALSE)</f>
        <v>0</v>
      </c>
      <c r="K1511" s="6">
        <f>VLOOKUP($A1511,'Dim SKU'!$A:$R,12,FALSE)</f>
        <v>0</v>
      </c>
      <c r="L1511" s="7">
        <f>VLOOKUP($A1511,'Dim SKU'!$A:$R,14,FALSE)</f>
        <v>0</v>
      </c>
      <c r="M1511" s="7">
        <f>YEAR($B1511)</f>
        <v>0</v>
      </c>
    </row>
    <row r="1512" spans="1:13">
      <c r="A1512" t="s">
        <v>415</v>
      </c>
      <c r="B1512" s="4">
        <v>44666</v>
      </c>
      <c r="C1512">
        <v>2</v>
      </c>
      <c r="D1512">
        <v>2</v>
      </c>
      <c r="E1512">
        <v>0</v>
      </c>
      <c r="F1512" s="5">
        <f>VLOOKUP($A1512,'Dim SKU'!$A:$R,18,FALSE)</f>
        <v>0</v>
      </c>
      <c r="G1512" s="5">
        <f>$C1512*$F1512</f>
        <v>0</v>
      </c>
      <c r="H1512" s="5">
        <f>$D1512*$F1512</f>
        <v>0</v>
      </c>
      <c r="I1512" s="5">
        <f>$E1512*$F1512</f>
        <v>0</v>
      </c>
      <c r="J1512" s="6">
        <f>VLOOKUP($A1512,'Dim SKU'!$A:$R,2,FALSE)</f>
        <v>0</v>
      </c>
      <c r="K1512" s="6">
        <f>VLOOKUP($A1512,'Dim SKU'!$A:$R,12,FALSE)</f>
        <v>0</v>
      </c>
      <c r="L1512" s="7">
        <f>VLOOKUP($A1512,'Dim SKU'!$A:$R,14,FALSE)</f>
        <v>0</v>
      </c>
      <c r="M1512" s="7">
        <f>YEAR($B1512)</f>
        <v>0</v>
      </c>
    </row>
    <row r="1513" spans="1:13">
      <c r="A1513" t="s">
        <v>416</v>
      </c>
      <c r="B1513" s="4">
        <v>44666</v>
      </c>
      <c r="C1513">
        <v>2</v>
      </c>
      <c r="D1513">
        <v>1</v>
      </c>
      <c r="E1513">
        <v>0</v>
      </c>
      <c r="F1513" s="5">
        <f>VLOOKUP($A1513,'Dim SKU'!$A:$R,18,FALSE)</f>
        <v>0</v>
      </c>
      <c r="G1513" s="5">
        <f>$C1513*$F1513</f>
        <v>0</v>
      </c>
      <c r="H1513" s="5">
        <f>$D1513*$F1513</f>
        <v>0</v>
      </c>
      <c r="I1513" s="5">
        <f>$E1513*$F1513</f>
        <v>0</v>
      </c>
      <c r="J1513" s="6">
        <f>VLOOKUP($A1513,'Dim SKU'!$A:$R,2,FALSE)</f>
        <v>0</v>
      </c>
      <c r="K1513" s="6">
        <f>VLOOKUP($A1513,'Dim SKU'!$A:$R,12,FALSE)</f>
        <v>0</v>
      </c>
      <c r="L1513" s="7">
        <f>VLOOKUP($A1513,'Dim SKU'!$A:$R,14,FALSE)</f>
        <v>0</v>
      </c>
      <c r="M1513" s="7">
        <f>YEAR($B1513)</f>
        <v>0</v>
      </c>
    </row>
    <row r="1514" spans="1:13">
      <c r="A1514" t="s">
        <v>417</v>
      </c>
      <c r="B1514" s="4">
        <v>44666</v>
      </c>
      <c r="C1514">
        <v>6</v>
      </c>
      <c r="D1514">
        <v>5</v>
      </c>
      <c r="E1514">
        <v>0</v>
      </c>
      <c r="F1514" s="5">
        <f>VLOOKUP($A1514,'Dim SKU'!$A:$R,18,FALSE)</f>
        <v>0</v>
      </c>
      <c r="G1514" s="5">
        <f>$C1514*$F1514</f>
        <v>0</v>
      </c>
      <c r="H1514" s="5">
        <f>$D1514*$F1514</f>
        <v>0</v>
      </c>
      <c r="I1514" s="5">
        <f>$E1514*$F1514</f>
        <v>0</v>
      </c>
      <c r="J1514" s="6">
        <f>VLOOKUP($A1514,'Dim SKU'!$A:$R,2,FALSE)</f>
        <v>0</v>
      </c>
      <c r="K1514" s="6">
        <f>VLOOKUP($A1514,'Dim SKU'!$A:$R,12,FALSE)</f>
        <v>0</v>
      </c>
      <c r="L1514" s="7">
        <f>VLOOKUP($A1514,'Dim SKU'!$A:$R,14,FALSE)</f>
        <v>0</v>
      </c>
      <c r="M1514" s="7">
        <f>YEAR($B1514)</f>
        <v>0</v>
      </c>
    </row>
    <row r="1515" spans="1:13">
      <c r="A1515" t="s">
        <v>418</v>
      </c>
      <c r="B1515" s="4">
        <v>44666</v>
      </c>
      <c r="C1515">
        <v>3</v>
      </c>
      <c r="D1515">
        <v>3</v>
      </c>
      <c r="E1515">
        <v>0</v>
      </c>
      <c r="F1515" s="5">
        <f>VLOOKUP($A1515,'Dim SKU'!$A:$R,18,FALSE)</f>
        <v>0</v>
      </c>
      <c r="G1515" s="5">
        <f>$C1515*$F1515</f>
        <v>0</v>
      </c>
      <c r="H1515" s="5">
        <f>$D1515*$F1515</f>
        <v>0</v>
      </c>
      <c r="I1515" s="5">
        <f>$E1515*$F1515</f>
        <v>0</v>
      </c>
      <c r="J1515" s="6">
        <f>VLOOKUP($A1515,'Dim SKU'!$A:$R,2,FALSE)</f>
        <v>0</v>
      </c>
      <c r="K1515" s="6">
        <f>VLOOKUP($A1515,'Dim SKU'!$A:$R,12,FALSE)</f>
        <v>0</v>
      </c>
      <c r="L1515" s="7">
        <f>VLOOKUP($A1515,'Dim SKU'!$A:$R,14,FALSE)</f>
        <v>0</v>
      </c>
      <c r="M1515" s="7">
        <f>YEAR($B1515)</f>
        <v>0</v>
      </c>
    </row>
    <row r="1516" spans="1:13">
      <c r="A1516" t="s">
        <v>419</v>
      </c>
      <c r="B1516" s="4">
        <v>44666</v>
      </c>
      <c r="C1516">
        <v>2</v>
      </c>
      <c r="D1516">
        <v>2</v>
      </c>
      <c r="E1516">
        <v>0</v>
      </c>
      <c r="F1516" s="5">
        <f>VLOOKUP($A1516,'Dim SKU'!$A:$R,18,FALSE)</f>
        <v>0</v>
      </c>
      <c r="G1516" s="5">
        <f>$C1516*$F1516</f>
        <v>0</v>
      </c>
      <c r="H1516" s="5">
        <f>$D1516*$F1516</f>
        <v>0</v>
      </c>
      <c r="I1516" s="5">
        <f>$E1516*$F1516</f>
        <v>0</v>
      </c>
      <c r="J1516" s="6">
        <f>VLOOKUP($A1516,'Dim SKU'!$A:$R,2,FALSE)</f>
        <v>0</v>
      </c>
      <c r="K1516" s="6">
        <f>VLOOKUP($A1516,'Dim SKU'!$A:$R,12,FALSE)</f>
        <v>0</v>
      </c>
      <c r="L1516" s="7">
        <f>VLOOKUP($A1516,'Dim SKU'!$A:$R,14,FALSE)</f>
        <v>0</v>
      </c>
      <c r="M1516" s="7">
        <f>YEAR($B1516)</f>
        <v>0</v>
      </c>
    </row>
    <row r="1517" spans="1:13">
      <c r="A1517" t="s">
        <v>420</v>
      </c>
      <c r="B1517" s="4">
        <v>44666</v>
      </c>
      <c r="C1517">
        <v>9</v>
      </c>
      <c r="D1517">
        <v>9</v>
      </c>
      <c r="E1517">
        <v>0</v>
      </c>
      <c r="F1517" s="5">
        <f>VLOOKUP($A1517,'Dim SKU'!$A:$R,18,FALSE)</f>
        <v>0</v>
      </c>
      <c r="G1517" s="5">
        <f>$C1517*$F1517</f>
        <v>0</v>
      </c>
      <c r="H1517" s="5">
        <f>$D1517*$F1517</f>
        <v>0</v>
      </c>
      <c r="I1517" s="5">
        <f>$E1517*$F1517</f>
        <v>0</v>
      </c>
      <c r="J1517" s="6">
        <f>VLOOKUP($A1517,'Dim SKU'!$A:$R,2,FALSE)</f>
        <v>0</v>
      </c>
      <c r="K1517" s="6">
        <f>VLOOKUP($A1517,'Dim SKU'!$A:$R,12,FALSE)</f>
        <v>0</v>
      </c>
      <c r="L1517" s="7">
        <f>VLOOKUP($A1517,'Dim SKU'!$A:$R,14,FALSE)</f>
        <v>0</v>
      </c>
      <c r="M1517" s="7">
        <f>YEAR($B1517)</f>
        <v>0</v>
      </c>
    </row>
    <row r="1518" spans="1:13">
      <c r="A1518" t="s">
        <v>421</v>
      </c>
      <c r="B1518" s="4">
        <v>44666</v>
      </c>
      <c r="C1518">
        <v>5</v>
      </c>
      <c r="D1518">
        <v>5</v>
      </c>
      <c r="E1518">
        <v>0</v>
      </c>
      <c r="F1518" s="5">
        <f>VLOOKUP($A1518,'Dim SKU'!$A:$R,18,FALSE)</f>
        <v>0</v>
      </c>
      <c r="G1518" s="5">
        <f>$C1518*$F1518</f>
        <v>0</v>
      </c>
      <c r="H1518" s="5">
        <f>$D1518*$F1518</f>
        <v>0</v>
      </c>
      <c r="I1518" s="5">
        <f>$E1518*$F1518</f>
        <v>0</v>
      </c>
      <c r="J1518" s="6">
        <f>VLOOKUP($A1518,'Dim SKU'!$A:$R,2,FALSE)</f>
        <v>0</v>
      </c>
      <c r="K1518" s="6">
        <f>VLOOKUP($A1518,'Dim SKU'!$A:$R,12,FALSE)</f>
        <v>0</v>
      </c>
      <c r="L1518" s="7">
        <f>VLOOKUP($A1518,'Dim SKU'!$A:$R,14,FALSE)</f>
        <v>0</v>
      </c>
      <c r="M1518" s="7">
        <f>YEAR($B1518)</f>
        <v>0</v>
      </c>
    </row>
    <row r="1519" spans="1:13">
      <c r="A1519" t="s">
        <v>422</v>
      </c>
      <c r="B1519" s="4">
        <v>44666</v>
      </c>
      <c r="C1519">
        <v>4</v>
      </c>
      <c r="D1519">
        <v>4</v>
      </c>
      <c r="E1519">
        <v>0</v>
      </c>
      <c r="F1519" s="5">
        <f>VLOOKUP($A1519,'Dim SKU'!$A:$R,18,FALSE)</f>
        <v>0</v>
      </c>
      <c r="G1519" s="5">
        <f>$C1519*$F1519</f>
        <v>0</v>
      </c>
      <c r="H1519" s="5">
        <f>$D1519*$F1519</f>
        <v>0</v>
      </c>
      <c r="I1519" s="5">
        <f>$E1519*$F1519</f>
        <v>0</v>
      </c>
      <c r="J1519" s="6">
        <f>VLOOKUP($A1519,'Dim SKU'!$A:$R,2,FALSE)</f>
        <v>0</v>
      </c>
      <c r="K1519" s="6">
        <f>VLOOKUP($A1519,'Dim SKU'!$A:$R,12,FALSE)</f>
        <v>0</v>
      </c>
      <c r="L1519" s="7">
        <f>VLOOKUP($A1519,'Dim SKU'!$A:$R,14,FALSE)</f>
        <v>0</v>
      </c>
      <c r="M1519" s="7">
        <f>YEAR($B1519)</f>
        <v>0</v>
      </c>
    </row>
    <row r="1520" spans="1:13">
      <c r="A1520" t="s">
        <v>423</v>
      </c>
      <c r="B1520" s="4">
        <v>44666</v>
      </c>
      <c r="C1520">
        <v>13</v>
      </c>
      <c r="D1520">
        <v>12</v>
      </c>
      <c r="E1520">
        <v>0</v>
      </c>
      <c r="F1520" s="5">
        <f>VLOOKUP($A1520,'Dim SKU'!$A:$R,18,FALSE)</f>
        <v>0</v>
      </c>
      <c r="G1520" s="5">
        <f>$C1520*$F1520</f>
        <v>0</v>
      </c>
      <c r="H1520" s="5">
        <f>$D1520*$F1520</f>
        <v>0</v>
      </c>
      <c r="I1520" s="5">
        <f>$E1520*$F1520</f>
        <v>0</v>
      </c>
      <c r="J1520" s="6">
        <f>VLOOKUP($A1520,'Dim SKU'!$A:$R,2,FALSE)</f>
        <v>0</v>
      </c>
      <c r="K1520" s="6">
        <f>VLOOKUP($A1520,'Dim SKU'!$A:$R,12,FALSE)</f>
        <v>0</v>
      </c>
      <c r="L1520" s="7">
        <f>VLOOKUP($A1520,'Dim SKU'!$A:$R,14,FALSE)</f>
        <v>0</v>
      </c>
      <c r="M1520" s="7">
        <f>YEAR($B1520)</f>
        <v>0</v>
      </c>
    </row>
    <row r="1521" spans="1:13">
      <c r="A1521" t="s">
        <v>424</v>
      </c>
      <c r="B1521" s="4">
        <v>44666</v>
      </c>
      <c r="C1521">
        <v>8</v>
      </c>
      <c r="D1521">
        <v>7</v>
      </c>
      <c r="E1521">
        <v>0</v>
      </c>
      <c r="F1521" s="5">
        <f>VLOOKUP($A1521,'Dim SKU'!$A:$R,18,FALSE)</f>
        <v>0</v>
      </c>
      <c r="G1521" s="5">
        <f>$C1521*$F1521</f>
        <v>0</v>
      </c>
      <c r="H1521" s="5">
        <f>$D1521*$F1521</f>
        <v>0</v>
      </c>
      <c r="I1521" s="5">
        <f>$E1521*$F1521</f>
        <v>0</v>
      </c>
      <c r="J1521" s="6">
        <f>VLOOKUP($A1521,'Dim SKU'!$A:$R,2,FALSE)</f>
        <v>0</v>
      </c>
      <c r="K1521" s="6">
        <f>VLOOKUP($A1521,'Dim SKU'!$A:$R,12,FALSE)</f>
        <v>0</v>
      </c>
      <c r="L1521" s="7">
        <f>VLOOKUP($A1521,'Dim SKU'!$A:$R,14,FALSE)</f>
        <v>0</v>
      </c>
      <c r="M1521" s="7">
        <f>YEAR($B1521)</f>
        <v>0</v>
      </c>
    </row>
    <row r="1522" spans="1:13">
      <c r="A1522" t="s">
        <v>425</v>
      </c>
      <c r="B1522" s="4">
        <v>44666</v>
      </c>
      <c r="C1522">
        <v>5</v>
      </c>
      <c r="D1522">
        <v>5</v>
      </c>
      <c r="E1522">
        <v>0</v>
      </c>
      <c r="F1522" s="5">
        <f>VLOOKUP($A1522,'Dim SKU'!$A:$R,18,FALSE)</f>
        <v>0</v>
      </c>
      <c r="G1522" s="5">
        <f>$C1522*$F1522</f>
        <v>0</v>
      </c>
      <c r="H1522" s="5">
        <f>$D1522*$F1522</f>
        <v>0</v>
      </c>
      <c r="I1522" s="5">
        <f>$E1522*$F1522</f>
        <v>0</v>
      </c>
      <c r="J1522" s="6">
        <f>VLOOKUP($A1522,'Dim SKU'!$A:$R,2,FALSE)</f>
        <v>0</v>
      </c>
      <c r="K1522" s="6">
        <f>VLOOKUP($A1522,'Dim SKU'!$A:$R,12,FALSE)</f>
        <v>0</v>
      </c>
      <c r="L1522" s="7">
        <f>VLOOKUP($A1522,'Dim SKU'!$A:$R,14,FALSE)</f>
        <v>0</v>
      </c>
      <c r="M1522" s="7">
        <f>YEAR($B1522)</f>
        <v>0</v>
      </c>
    </row>
    <row r="1523" spans="1:13">
      <c r="A1523" t="s">
        <v>426</v>
      </c>
      <c r="B1523" s="4">
        <v>44666</v>
      </c>
      <c r="C1523">
        <v>15</v>
      </c>
      <c r="D1523">
        <v>14</v>
      </c>
      <c r="E1523">
        <v>0</v>
      </c>
      <c r="F1523" s="5">
        <f>VLOOKUP($A1523,'Dim SKU'!$A:$R,18,FALSE)</f>
        <v>0</v>
      </c>
      <c r="G1523" s="5">
        <f>$C1523*$F1523</f>
        <v>0</v>
      </c>
      <c r="H1523" s="5">
        <f>$D1523*$F1523</f>
        <v>0</v>
      </c>
      <c r="I1523" s="5">
        <f>$E1523*$F1523</f>
        <v>0</v>
      </c>
      <c r="J1523" s="6">
        <f>VLOOKUP($A1523,'Dim SKU'!$A:$R,2,FALSE)</f>
        <v>0</v>
      </c>
      <c r="K1523" s="6">
        <f>VLOOKUP($A1523,'Dim SKU'!$A:$R,12,FALSE)</f>
        <v>0</v>
      </c>
      <c r="L1523" s="7">
        <f>VLOOKUP($A1523,'Dim SKU'!$A:$R,14,FALSE)</f>
        <v>0</v>
      </c>
      <c r="M1523" s="7">
        <f>YEAR($B1523)</f>
        <v>0</v>
      </c>
    </row>
    <row r="1524" spans="1:13">
      <c r="A1524" t="s">
        <v>427</v>
      </c>
      <c r="B1524" s="4">
        <v>44666</v>
      </c>
      <c r="C1524">
        <v>9</v>
      </c>
      <c r="D1524">
        <v>8</v>
      </c>
      <c r="E1524">
        <v>0</v>
      </c>
      <c r="F1524" s="5">
        <f>VLOOKUP($A1524,'Dim SKU'!$A:$R,18,FALSE)</f>
        <v>0</v>
      </c>
      <c r="G1524" s="5">
        <f>$C1524*$F1524</f>
        <v>0</v>
      </c>
      <c r="H1524" s="5">
        <f>$D1524*$F1524</f>
        <v>0</v>
      </c>
      <c r="I1524" s="5">
        <f>$E1524*$F1524</f>
        <v>0</v>
      </c>
      <c r="J1524" s="6">
        <f>VLOOKUP($A1524,'Dim SKU'!$A:$R,2,FALSE)</f>
        <v>0</v>
      </c>
      <c r="K1524" s="6">
        <f>VLOOKUP($A1524,'Dim SKU'!$A:$R,12,FALSE)</f>
        <v>0</v>
      </c>
      <c r="L1524" s="7">
        <f>VLOOKUP($A1524,'Dim SKU'!$A:$R,14,FALSE)</f>
        <v>0</v>
      </c>
      <c r="M1524" s="7">
        <f>YEAR($B1524)</f>
        <v>0</v>
      </c>
    </row>
    <row r="1525" spans="1:13">
      <c r="A1525" t="s">
        <v>428</v>
      </c>
      <c r="B1525" s="4">
        <v>44666</v>
      </c>
      <c r="C1525">
        <v>6</v>
      </c>
      <c r="D1525">
        <v>6</v>
      </c>
      <c r="E1525">
        <v>0</v>
      </c>
      <c r="F1525" s="5">
        <f>VLOOKUP($A1525,'Dim SKU'!$A:$R,18,FALSE)</f>
        <v>0</v>
      </c>
      <c r="G1525" s="5">
        <f>$C1525*$F1525</f>
        <v>0</v>
      </c>
      <c r="H1525" s="5">
        <f>$D1525*$F1525</f>
        <v>0</v>
      </c>
      <c r="I1525" s="5">
        <f>$E1525*$F1525</f>
        <v>0</v>
      </c>
      <c r="J1525" s="6">
        <f>VLOOKUP($A1525,'Dim SKU'!$A:$R,2,FALSE)</f>
        <v>0</v>
      </c>
      <c r="K1525" s="6">
        <f>VLOOKUP($A1525,'Dim SKU'!$A:$R,12,FALSE)</f>
        <v>0</v>
      </c>
      <c r="L1525" s="7">
        <f>VLOOKUP($A1525,'Dim SKU'!$A:$R,14,FALSE)</f>
        <v>0</v>
      </c>
      <c r="M1525" s="7">
        <f>YEAR($B1525)</f>
        <v>0</v>
      </c>
    </row>
    <row r="1526" spans="1:13">
      <c r="A1526" t="s">
        <v>429</v>
      </c>
      <c r="B1526" s="4">
        <v>44666</v>
      </c>
      <c r="C1526">
        <v>15</v>
      </c>
      <c r="D1526">
        <v>14</v>
      </c>
      <c r="E1526">
        <v>0</v>
      </c>
      <c r="F1526" s="5">
        <f>VLOOKUP($A1526,'Dim SKU'!$A:$R,18,FALSE)</f>
        <v>0</v>
      </c>
      <c r="G1526" s="5">
        <f>$C1526*$F1526</f>
        <v>0</v>
      </c>
      <c r="H1526" s="5">
        <f>$D1526*$F1526</f>
        <v>0</v>
      </c>
      <c r="I1526" s="5">
        <f>$E1526*$F1526</f>
        <v>0</v>
      </c>
      <c r="J1526" s="6">
        <f>VLOOKUP($A1526,'Dim SKU'!$A:$R,2,FALSE)</f>
        <v>0</v>
      </c>
      <c r="K1526" s="6">
        <f>VLOOKUP($A1526,'Dim SKU'!$A:$R,12,FALSE)</f>
        <v>0</v>
      </c>
      <c r="L1526" s="7">
        <f>VLOOKUP($A1526,'Dim SKU'!$A:$R,14,FALSE)</f>
        <v>0</v>
      </c>
      <c r="M1526" s="7">
        <f>YEAR($B1526)</f>
        <v>0</v>
      </c>
    </row>
    <row r="1527" spans="1:13">
      <c r="A1527" t="s">
        <v>430</v>
      </c>
      <c r="B1527" s="4">
        <v>44666</v>
      </c>
      <c r="C1527">
        <v>9</v>
      </c>
      <c r="D1527">
        <v>8</v>
      </c>
      <c r="E1527">
        <v>0</v>
      </c>
      <c r="F1527" s="5">
        <f>VLOOKUP($A1527,'Dim SKU'!$A:$R,18,FALSE)</f>
        <v>0</v>
      </c>
      <c r="G1527" s="5">
        <f>$C1527*$F1527</f>
        <v>0</v>
      </c>
      <c r="H1527" s="5">
        <f>$D1527*$F1527</f>
        <v>0</v>
      </c>
      <c r="I1527" s="5">
        <f>$E1527*$F1527</f>
        <v>0</v>
      </c>
      <c r="J1527" s="6">
        <f>VLOOKUP($A1527,'Dim SKU'!$A:$R,2,FALSE)</f>
        <v>0</v>
      </c>
      <c r="K1527" s="6">
        <f>VLOOKUP($A1527,'Dim SKU'!$A:$R,12,FALSE)</f>
        <v>0</v>
      </c>
      <c r="L1527" s="7">
        <f>VLOOKUP($A1527,'Dim SKU'!$A:$R,14,FALSE)</f>
        <v>0</v>
      </c>
      <c r="M1527" s="7">
        <f>YEAR($B1527)</f>
        <v>0</v>
      </c>
    </row>
    <row r="1528" spans="1:13">
      <c r="A1528" t="s">
        <v>431</v>
      </c>
      <c r="B1528" s="4">
        <v>44666</v>
      </c>
      <c r="C1528">
        <v>6</v>
      </c>
      <c r="D1528">
        <v>6</v>
      </c>
      <c r="E1528">
        <v>0</v>
      </c>
      <c r="F1528" s="5">
        <f>VLOOKUP($A1528,'Dim SKU'!$A:$R,18,FALSE)</f>
        <v>0</v>
      </c>
      <c r="G1528" s="5">
        <f>$C1528*$F1528</f>
        <v>0</v>
      </c>
      <c r="H1528" s="5">
        <f>$D1528*$F1528</f>
        <v>0</v>
      </c>
      <c r="I1528" s="5">
        <f>$E1528*$F1528</f>
        <v>0</v>
      </c>
      <c r="J1528" s="6">
        <f>VLOOKUP($A1528,'Dim SKU'!$A:$R,2,FALSE)</f>
        <v>0</v>
      </c>
      <c r="K1528" s="6">
        <f>VLOOKUP($A1528,'Dim SKU'!$A:$R,12,FALSE)</f>
        <v>0</v>
      </c>
      <c r="L1528" s="7">
        <f>VLOOKUP($A1528,'Dim SKU'!$A:$R,14,FALSE)</f>
        <v>0</v>
      </c>
      <c r="M1528" s="7">
        <f>YEAR($B1528)</f>
        <v>0</v>
      </c>
    </row>
    <row r="1529" spans="1:13">
      <c r="A1529" t="s">
        <v>432</v>
      </c>
      <c r="B1529" s="4">
        <v>44666</v>
      </c>
      <c r="C1529">
        <v>13</v>
      </c>
      <c r="D1529">
        <v>12</v>
      </c>
      <c r="E1529">
        <v>0</v>
      </c>
      <c r="F1529" s="5">
        <f>VLOOKUP($A1529,'Dim SKU'!$A:$R,18,FALSE)</f>
        <v>0</v>
      </c>
      <c r="G1529" s="5">
        <f>$C1529*$F1529</f>
        <v>0</v>
      </c>
      <c r="H1529" s="5">
        <f>$D1529*$F1529</f>
        <v>0</v>
      </c>
      <c r="I1529" s="5">
        <f>$E1529*$F1529</f>
        <v>0</v>
      </c>
      <c r="J1529" s="6">
        <f>VLOOKUP($A1529,'Dim SKU'!$A:$R,2,FALSE)</f>
        <v>0</v>
      </c>
      <c r="K1529" s="6">
        <f>VLOOKUP($A1529,'Dim SKU'!$A:$R,12,FALSE)</f>
        <v>0</v>
      </c>
      <c r="L1529" s="7">
        <f>VLOOKUP($A1529,'Dim SKU'!$A:$R,14,FALSE)</f>
        <v>0</v>
      </c>
      <c r="M1529" s="7">
        <f>YEAR($B1529)</f>
        <v>0</v>
      </c>
    </row>
    <row r="1530" spans="1:13">
      <c r="A1530" t="s">
        <v>433</v>
      </c>
      <c r="B1530" s="4">
        <v>44666</v>
      </c>
      <c r="C1530">
        <v>7</v>
      </c>
      <c r="D1530">
        <v>7</v>
      </c>
      <c r="E1530">
        <v>0</v>
      </c>
      <c r="F1530" s="5">
        <f>VLOOKUP($A1530,'Dim SKU'!$A:$R,18,FALSE)</f>
        <v>0</v>
      </c>
      <c r="G1530" s="5">
        <f>$C1530*$F1530</f>
        <v>0</v>
      </c>
      <c r="H1530" s="5">
        <f>$D1530*$F1530</f>
        <v>0</v>
      </c>
      <c r="I1530" s="5">
        <f>$E1530*$F1530</f>
        <v>0</v>
      </c>
      <c r="J1530" s="6">
        <f>VLOOKUP($A1530,'Dim SKU'!$A:$R,2,FALSE)</f>
        <v>0</v>
      </c>
      <c r="K1530" s="6">
        <f>VLOOKUP($A1530,'Dim SKU'!$A:$R,12,FALSE)</f>
        <v>0</v>
      </c>
      <c r="L1530" s="7">
        <f>VLOOKUP($A1530,'Dim SKU'!$A:$R,14,FALSE)</f>
        <v>0</v>
      </c>
      <c r="M1530" s="7">
        <f>YEAR($B1530)</f>
        <v>0</v>
      </c>
    </row>
    <row r="1531" spans="1:13">
      <c r="A1531" t="s">
        <v>434</v>
      </c>
      <c r="B1531" s="4">
        <v>44666</v>
      </c>
      <c r="C1531">
        <v>5</v>
      </c>
      <c r="D1531">
        <v>5</v>
      </c>
      <c r="E1531">
        <v>0</v>
      </c>
      <c r="F1531" s="5">
        <f>VLOOKUP($A1531,'Dim SKU'!$A:$R,18,FALSE)</f>
        <v>0</v>
      </c>
      <c r="G1531" s="5">
        <f>$C1531*$F1531</f>
        <v>0</v>
      </c>
      <c r="H1531" s="5">
        <f>$D1531*$F1531</f>
        <v>0</v>
      </c>
      <c r="I1531" s="5">
        <f>$E1531*$F1531</f>
        <v>0</v>
      </c>
      <c r="J1531" s="6">
        <f>VLOOKUP($A1531,'Dim SKU'!$A:$R,2,FALSE)</f>
        <v>0</v>
      </c>
      <c r="K1531" s="6">
        <f>VLOOKUP($A1531,'Dim SKU'!$A:$R,12,FALSE)</f>
        <v>0</v>
      </c>
      <c r="L1531" s="7">
        <f>VLOOKUP($A1531,'Dim SKU'!$A:$R,14,FALSE)</f>
        <v>0</v>
      </c>
      <c r="M1531" s="7">
        <f>YEAR($B1531)</f>
        <v>0</v>
      </c>
    </row>
    <row r="1532" spans="1:13">
      <c r="A1532" t="s">
        <v>435</v>
      </c>
      <c r="B1532" s="4">
        <v>44666</v>
      </c>
      <c r="C1532">
        <v>9</v>
      </c>
      <c r="D1532">
        <v>9</v>
      </c>
      <c r="E1532">
        <v>0</v>
      </c>
      <c r="F1532" s="5">
        <f>VLOOKUP($A1532,'Dim SKU'!$A:$R,18,FALSE)</f>
        <v>0</v>
      </c>
      <c r="G1532" s="5">
        <f>$C1532*$F1532</f>
        <v>0</v>
      </c>
      <c r="H1532" s="5">
        <f>$D1532*$F1532</f>
        <v>0</v>
      </c>
      <c r="I1532" s="5">
        <f>$E1532*$F1532</f>
        <v>0</v>
      </c>
      <c r="J1532" s="6">
        <f>VLOOKUP($A1532,'Dim SKU'!$A:$R,2,FALSE)</f>
        <v>0</v>
      </c>
      <c r="K1532" s="6">
        <f>VLOOKUP($A1532,'Dim SKU'!$A:$R,12,FALSE)</f>
        <v>0</v>
      </c>
      <c r="L1532" s="7">
        <f>VLOOKUP($A1532,'Dim SKU'!$A:$R,14,FALSE)</f>
        <v>0</v>
      </c>
      <c r="M1532" s="7">
        <f>YEAR($B1532)</f>
        <v>0</v>
      </c>
    </row>
    <row r="1533" spans="1:13">
      <c r="A1533" t="s">
        <v>436</v>
      </c>
      <c r="B1533" s="4">
        <v>44666</v>
      </c>
      <c r="C1533">
        <v>5</v>
      </c>
      <c r="D1533">
        <v>5</v>
      </c>
      <c r="E1533">
        <v>0</v>
      </c>
      <c r="F1533" s="5">
        <f>VLOOKUP($A1533,'Dim SKU'!$A:$R,18,FALSE)</f>
        <v>0</v>
      </c>
      <c r="G1533" s="5">
        <f>$C1533*$F1533</f>
        <v>0</v>
      </c>
      <c r="H1533" s="5">
        <f>$D1533*$F1533</f>
        <v>0</v>
      </c>
      <c r="I1533" s="5">
        <f>$E1533*$F1533</f>
        <v>0</v>
      </c>
      <c r="J1533" s="6">
        <f>VLOOKUP($A1533,'Dim SKU'!$A:$R,2,FALSE)</f>
        <v>0</v>
      </c>
      <c r="K1533" s="6">
        <f>VLOOKUP($A1533,'Dim SKU'!$A:$R,12,FALSE)</f>
        <v>0</v>
      </c>
      <c r="L1533" s="7">
        <f>VLOOKUP($A1533,'Dim SKU'!$A:$R,14,FALSE)</f>
        <v>0</v>
      </c>
      <c r="M1533" s="7">
        <f>YEAR($B1533)</f>
        <v>0</v>
      </c>
    </row>
    <row r="1534" spans="1:13">
      <c r="A1534" t="s">
        <v>437</v>
      </c>
      <c r="B1534" s="4">
        <v>44666</v>
      </c>
      <c r="C1534">
        <v>4</v>
      </c>
      <c r="D1534">
        <v>3</v>
      </c>
      <c r="E1534">
        <v>0</v>
      </c>
      <c r="F1534" s="5">
        <f>VLOOKUP($A1534,'Dim SKU'!$A:$R,18,FALSE)</f>
        <v>0</v>
      </c>
      <c r="G1534" s="5">
        <f>$C1534*$F1534</f>
        <v>0</v>
      </c>
      <c r="H1534" s="5">
        <f>$D1534*$F1534</f>
        <v>0</v>
      </c>
      <c r="I1534" s="5">
        <f>$E1534*$F1534</f>
        <v>0</v>
      </c>
      <c r="J1534" s="6">
        <f>VLOOKUP($A1534,'Dim SKU'!$A:$R,2,FALSE)</f>
        <v>0</v>
      </c>
      <c r="K1534" s="6">
        <f>VLOOKUP($A1534,'Dim SKU'!$A:$R,12,FALSE)</f>
        <v>0</v>
      </c>
      <c r="L1534" s="7">
        <f>VLOOKUP($A1534,'Dim SKU'!$A:$R,14,FALSE)</f>
        <v>0</v>
      </c>
      <c r="M1534" s="7">
        <f>YEAR($B1534)</f>
        <v>0</v>
      </c>
    </row>
    <row r="1535" spans="1:13">
      <c r="A1535" t="s">
        <v>438</v>
      </c>
      <c r="B1535" s="4">
        <v>44666</v>
      </c>
      <c r="C1535">
        <v>6</v>
      </c>
      <c r="D1535">
        <v>5</v>
      </c>
      <c r="E1535">
        <v>0</v>
      </c>
      <c r="F1535" s="5">
        <f>VLOOKUP($A1535,'Dim SKU'!$A:$R,18,FALSE)</f>
        <v>0</v>
      </c>
      <c r="G1535" s="5">
        <f>$C1535*$F1535</f>
        <v>0</v>
      </c>
      <c r="H1535" s="5">
        <f>$D1535*$F1535</f>
        <v>0</v>
      </c>
      <c r="I1535" s="5">
        <f>$E1535*$F1535</f>
        <v>0</v>
      </c>
      <c r="J1535" s="6">
        <f>VLOOKUP($A1535,'Dim SKU'!$A:$R,2,FALSE)</f>
        <v>0</v>
      </c>
      <c r="K1535" s="6">
        <f>VLOOKUP($A1535,'Dim SKU'!$A:$R,12,FALSE)</f>
        <v>0</v>
      </c>
      <c r="L1535" s="7">
        <f>VLOOKUP($A1535,'Dim SKU'!$A:$R,14,FALSE)</f>
        <v>0</v>
      </c>
      <c r="M1535" s="7">
        <f>YEAR($B1535)</f>
        <v>0</v>
      </c>
    </row>
    <row r="1536" spans="1:13">
      <c r="A1536" t="s">
        <v>439</v>
      </c>
      <c r="B1536" s="4">
        <v>44666</v>
      </c>
      <c r="C1536">
        <v>3</v>
      </c>
      <c r="D1536">
        <v>3</v>
      </c>
      <c r="E1536">
        <v>0</v>
      </c>
      <c r="F1536" s="5">
        <f>VLOOKUP($A1536,'Dim SKU'!$A:$R,18,FALSE)</f>
        <v>0</v>
      </c>
      <c r="G1536" s="5">
        <f>$C1536*$F1536</f>
        <v>0</v>
      </c>
      <c r="H1536" s="5">
        <f>$D1536*$F1536</f>
        <v>0</v>
      </c>
      <c r="I1536" s="5">
        <f>$E1536*$F1536</f>
        <v>0</v>
      </c>
      <c r="J1536" s="6">
        <f>VLOOKUP($A1536,'Dim SKU'!$A:$R,2,FALSE)</f>
        <v>0</v>
      </c>
      <c r="K1536" s="6">
        <f>VLOOKUP($A1536,'Dim SKU'!$A:$R,12,FALSE)</f>
        <v>0</v>
      </c>
      <c r="L1536" s="7">
        <f>VLOOKUP($A1536,'Dim SKU'!$A:$R,14,FALSE)</f>
        <v>0</v>
      </c>
      <c r="M1536" s="7">
        <f>YEAR($B1536)</f>
        <v>0</v>
      </c>
    </row>
    <row r="1537" spans="1:13">
      <c r="A1537" t="s">
        <v>440</v>
      </c>
      <c r="B1537" s="4">
        <v>44666</v>
      </c>
      <c r="C1537">
        <v>2</v>
      </c>
      <c r="D1537">
        <v>2</v>
      </c>
      <c r="E1537">
        <v>0</v>
      </c>
      <c r="F1537" s="5">
        <f>VLOOKUP($A1537,'Dim SKU'!$A:$R,18,FALSE)</f>
        <v>0</v>
      </c>
      <c r="G1537" s="5">
        <f>$C1537*$F1537</f>
        <v>0</v>
      </c>
      <c r="H1537" s="5">
        <f>$D1537*$F1537</f>
        <v>0</v>
      </c>
      <c r="I1537" s="5">
        <f>$E1537*$F1537</f>
        <v>0</v>
      </c>
      <c r="J1537" s="6">
        <f>VLOOKUP($A1537,'Dim SKU'!$A:$R,2,FALSE)</f>
        <v>0</v>
      </c>
      <c r="K1537" s="6">
        <f>VLOOKUP($A1537,'Dim SKU'!$A:$R,12,FALSE)</f>
        <v>0</v>
      </c>
      <c r="L1537" s="7">
        <f>VLOOKUP($A1537,'Dim SKU'!$A:$R,14,FALSE)</f>
        <v>0</v>
      </c>
      <c r="M1537" s="7">
        <f>YEAR($B1537)</f>
        <v>0</v>
      </c>
    </row>
    <row r="1538" spans="1:13">
      <c r="A1538" t="s">
        <v>441</v>
      </c>
      <c r="B1538" s="4">
        <v>44666</v>
      </c>
      <c r="C1538">
        <v>4</v>
      </c>
      <c r="D1538">
        <v>4</v>
      </c>
      <c r="E1538">
        <v>0</v>
      </c>
      <c r="F1538" s="5">
        <f>VLOOKUP($A1538,'Dim SKU'!$A:$R,18,FALSE)</f>
        <v>0</v>
      </c>
      <c r="G1538" s="5">
        <f>$C1538*$F1538</f>
        <v>0</v>
      </c>
      <c r="H1538" s="5">
        <f>$D1538*$F1538</f>
        <v>0</v>
      </c>
      <c r="I1538" s="5">
        <f>$E1538*$F1538</f>
        <v>0</v>
      </c>
      <c r="J1538" s="6">
        <f>VLOOKUP($A1538,'Dim SKU'!$A:$R,2,FALSE)</f>
        <v>0</v>
      </c>
      <c r="K1538" s="6">
        <f>VLOOKUP($A1538,'Dim SKU'!$A:$R,12,FALSE)</f>
        <v>0</v>
      </c>
      <c r="L1538" s="7">
        <f>VLOOKUP($A1538,'Dim SKU'!$A:$R,14,FALSE)</f>
        <v>0</v>
      </c>
      <c r="M1538" s="7">
        <f>YEAR($B1538)</f>
        <v>0</v>
      </c>
    </row>
    <row r="1539" spans="1:13">
      <c r="A1539" t="s">
        <v>442</v>
      </c>
      <c r="B1539" s="4">
        <v>44666</v>
      </c>
      <c r="C1539">
        <v>3</v>
      </c>
      <c r="D1539">
        <v>2</v>
      </c>
      <c r="E1539">
        <v>0</v>
      </c>
      <c r="F1539" s="5">
        <f>VLOOKUP($A1539,'Dim SKU'!$A:$R,18,FALSE)</f>
        <v>0</v>
      </c>
      <c r="G1539" s="5">
        <f>$C1539*$F1539</f>
        <v>0</v>
      </c>
      <c r="H1539" s="5">
        <f>$D1539*$F1539</f>
        <v>0</v>
      </c>
      <c r="I1539" s="5">
        <f>$E1539*$F1539</f>
        <v>0</v>
      </c>
      <c r="J1539" s="6">
        <f>VLOOKUP($A1539,'Dim SKU'!$A:$R,2,FALSE)</f>
        <v>0</v>
      </c>
      <c r="K1539" s="6">
        <f>VLOOKUP($A1539,'Dim SKU'!$A:$R,12,FALSE)</f>
        <v>0</v>
      </c>
      <c r="L1539" s="7">
        <f>VLOOKUP($A1539,'Dim SKU'!$A:$R,14,FALSE)</f>
        <v>0</v>
      </c>
      <c r="M1539" s="7">
        <f>YEAR($B1539)</f>
        <v>0</v>
      </c>
    </row>
    <row r="1540" spans="1:13">
      <c r="A1540" t="s">
        <v>443</v>
      </c>
      <c r="B1540" s="4">
        <v>44666</v>
      </c>
      <c r="C1540">
        <v>2</v>
      </c>
      <c r="D1540">
        <v>2</v>
      </c>
      <c r="E1540">
        <v>0</v>
      </c>
      <c r="F1540" s="5">
        <f>VLOOKUP($A1540,'Dim SKU'!$A:$R,18,FALSE)</f>
        <v>0</v>
      </c>
      <c r="G1540" s="5">
        <f>$C1540*$F1540</f>
        <v>0</v>
      </c>
      <c r="H1540" s="5">
        <f>$D1540*$F1540</f>
        <v>0</v>
      </c>
      <c r="I1540" s="5">
        <f>$E1540*$F1540</f>
        <v>0</v>
      </c>
      <c r="J1540" s="6">
        <f>VLOOKUP($A1540,'Dim SKU'!$A:$R,2,FALSE)</f>
        <v>0</v>
      </c>
      <c r="K1540" s="6">
        <f>VLOOKUP($A1540,'Dim SKU'!$A:$R,12,FALSE)</f>
        <v>0</v>
      </c>
      <c r="L1540" s="7">
        <f>VLOOKUP($A1540,'Dim SKU'!$A:$R,14,FALSE)</f>
        <v>0</v>
      </c>
      <c r="M1540" s="7">
        <f>YEAR($B1540)</f>
        <v>0</v>
      </c>
    </row>
    <row r="1541" spans="1:13">
      <c r="A1541" t="s">
        <v>444</v>
      </c>
      <c r="B1541" s="4">
        <v>44666</v>
      </c>
      <c r="C1541">
        <v>7</v>
      </c>
      <c r="D1541">
        <v>6</v>
      </c>
      <c r="E1541">
        <v>0</v>
      </c>
      <c r="F1541" s="5">
        <f>VLOOKUP($A1541,'Dim SKU'!$A:$R,18,FALSE)</f>
        <v>0</v>
      </c>
      <c r="G1541" s="5">
        <f>$C1541*$F1541</f>
        <v>0</v>
      </c>
      <c r="H1541" s="5">
        <f>$D1541*$F1541</f>
        <v>0</v>
      </c>
      <c r="I1541" s="5">
        <f>$E1541*$F1541</f>
        <v>0</v>
      </c>
      <c r="J1541" s="6">
        <f>VLOOKUP($A1541,'Dim SKU'!$A:$R,2,FALSE)</f>
        <v>0</v>
      </c>
      <c r="K1541" s="6">
        <f>VLOOKUP($A1541,'Dim SKU'!$A:$R,12,FALSE)</f>
        <v>0</v>
      </c>
      <c r="L1541" s="7">
        <f>VLOOKUP($A1541,'Dim SKU'!$A:$R,14,FALSE)</f>
        <v>0</v>
      </c>
      <c r="M1541" s="7">
        <f>YEAR($B1541)</f>
        <v>0</v>
      </c>
    </row>
    <row r="1542" spans="1:13">
      <c r="A1542" t="s">
        <v>445</v>
      </c>
      <c r="B1542" s="4">
        <v>44666</v>
      </c>
      <c r="C1542">
        <v>4</v>
      </c>
      <c r="D1542">
        <v>4</v>
      </c>
      <c r="E1542">
        <v>0</v>
      </c>
      <c r="F1542" s="5">
        <f>VLOOKUP($A1542,'Dim SKU'!$A:$R,18,FALSE)</f>
        <v>0</v>
      </c>
      <c r="G1542" s="5">
        <f>$C1542*$F1542</f>
        <v>0</v>
      </c>
      <c r="H1542" s="5">
        <f>$D1542*$F1542</f>
        <v>0</v>
      </c>
      <c r="I1542" s="5">
        <f>$E1542*$F1542</f>
        <v>0</v>
      </c>
      <c r="J1542" s="6">
        <f>VLOOKUP($A1542,'Dim SKU'!$A:$R,2,FALSE)</f>
        <v>0</v>
      </c>
      <c r="K1542" s="6">
        <f>VLOOKUP($A1542,'Dim SKU'!$A:$R,12,FALSE)</f>
        <v>0</v>
      </c>
      <c r="L1542" s="7">
        <f>VLOOKUP($A1542,'Dim SKU'!$A:$R,14,FALSE)</f>
        <v>0</v>
      </c>
      <c r="M1542" s="7">
        <f>YEAR($B1542)</f>
        <v>0</v>
      </c>
    </row>
    <row r="1543" spans="1:13">
      <c r="A1543" t="s">
        <v>446</v>
      </c>
      <c r="B1543" s="4">
        <v>44666</v>
      </c>
      <c r="C1543">
        <v>3</v>
      </c>
      <c r="D1543">
        <v>3</v>
      </c>
      <c r="E1543">
        <v>0</v>
      </c>
      <c r="F1543" s="5">
        <f>VLOOKUP($A1543,'Dim SKU'!$A:$R,18,FALSE)</f>
        <v>0</v>
      </c>
      <c r="G1543" s="5">
        <f>$C1543*$F1543</f>
        <v>0</v>
      </c>
      <c r="H1543" s="5">
        <f>$D1543*$F1543</f>
        <v>0</v>
      </c>
      <c r="I1543" s="5">
        <f>$E1543*$F1543</f>
        <v>0</v>
      </c>
      <c r="J1543" s="6">
        <f>VLOOKUP($A1543,'Dim SKU'!$A:$R,2,FALSE)</f>
        <v>0</v>
      </c>
      <c r="K1543" s="6">
        <f>VLOOKUP($A1543,'Dim SKU'!$A:$R,12,FALSE)</f>
        <v>0</v>
      </c>
      <c r="L1543" s="7">
        <f>VLOOKUP($A1543,'Dim SKU'!$A:$R,14,FALSE)</f>
        <v>0</v>
      </c>
      <c r="M1543" s="7">
        <f>YEAR($B1543)</f>
        <v>0</v>
      </c>
    </row>
    <row r="1544" spans="1:13">
      <c r="A1544" t="s">
        <v>447</v>
      </c>
      <c r="B1544" s="4">
        <v>44666</v>
      </c>
      <c r="C1544">
        <v>9</v>
      </c>
      <c r="D1544">
        <v>9</v>
      </c>
      <c r="E1544">
        <v>0</v>
      </c>
      <c r="F1544" s="5">
        <f>VLOOKUP($A1544,'Dim SKU'!$A:$R,18,FALSE)</f>
        <v>0</v>
      </c>
      <c r="G1544" s="5">
        <f>$C1544*$F1544</f>
        <v>0</v>
      </c>
      <c r="H1544" s="5">
        <f>$D1544*$F1544</f>
        <v>0</v>
      </c>
      <c r="I1544" s="5">
        <f>$E1544*$F1544</f>
        <v>0</v>
      </c>
      <c r="J1544" s="6">
        <f>VLOOKUP($A1544,'Dim SKU'!$A:$R,2,FALSE)</f>
        <v>0</v>
      </c>
      <c r="K1544" s="6">
        <f>VLOOKUP($A1544,'Dim SKU'!$A:$R,12,FALSE)</f>
        <v>0</v>
      </c>
      <c r="L1544" s="7">
        <f>VLOOKUP($A1544,'Dim SKU'!$A:$R,14,FALSE)</f>
        <v>0</v>
      </c>
      <c r="M1544" s="7">
        <f>YEAR($B1544)</f>
        <v>0</v>
      </c>
    </row>
    <row r="1545" spans="1:13">
      <c r="A1545" t="s">
        <v>448</v>
      </c>
      <c r="B1545" s="4">
        <v>44666</v>
      </c>
      <c r="C1545">
        <v>6</v>
      </c>
      <c r="D1545">
        <v>5</v>
      </c>
      <c r="E1545">
        <v>0</v>
      </c>
      <c r="F1545" s="5">
        <f>VLOOKUP($A1545,'Dim SKU'!$A:$R,18,FALSE)</f>
        <v>0</v>
      </c>
      <c r="G1545" s="5">
        <f>$C1545*$F1545</f>
        <v>0</v>
      </c>
      <c r="H1545" s="5">
        <f>$D1545*$F1545</f>
        <v>0</v>
      </c>
      <c r="I1545" s="5">
        <f>$E1545*$F1545</f>
        <v>0</v>
      </c>
      <c r="J1545" s="6">
        <f>VLOOKUP($A1545,'Dim SKU'!$A:$R,2,FALSE)</f>
        <v>0</v>
      </c>
      <c r="K1545" s="6">
        <f>VLOOKUP($A1545,'Dim SKU'!$A:$R,12,FALSE)</f>
        <v>0</v>
      </c>
      <c r="L1545" s="7">
        <f>VLOOKUP($A1545,'Dim SKU'!$A:$R,14,FALSE)</f>
        <v>0</v>
      </c>
      <c r="M1545" s="7">
        <f>YEAR($B1545)</f>
        <v>0</v>
      </c>
    </row>
    <row r="1546" spans="1:13">
      <c r="A1546" t="s">
        <v>449</v>
      </c>
      <c r="B1546" s="4">
        <v>44666</v>
      </c>
      <c r="C1546">
        <v>4</v>
      </c>
      <c r="D1546">
        <v>4</v>
      </c>
      <c r="E1546">
        <v>0</v>
      </c>
      <c r="F1546" s="5">
        <f>VLOOKUP($A1546,'Dim SKU'!$A:$R,18,FALSE)</f>
        <v>0</v>
      </c>
      <c r="G1546" s="5">
        <f>$C1546*$F1546</f>
        <v>0</v>
      </c>
      <c r="H1546" s="5">
        <f>$D1546*$F1546</f>
        <v>0</v>
      </c>
      <c r="I1546" s="5">
        <f>$E1546*$F1546</f>
        <v>0</v>
      </c>
      <c r="J1546" s="6">
        <f>VLOOKUP($A1546,'Dim SKU'!$A:$R,2,FALSE)</f>
        <v>0</v>
      </c>
      <c r="K1546" s="6">
        <f>VLOOKUP($A1546,'Dim SKU'!$A:$R,12,FALSE)</f>
        <v>0</v>
      </c>
      <c r="L1546" s="7">
        <f>VLOOKUP($A1546,'Dim SKU'!$A:$R,14,FALSE)</f>
        <v>0</v>
      </c>
      <c r="M1546" s="7">
        <f>YEAR($B1546)</f>
        <v>0</v>
      </c>
    </row>
    <row r="1547" spans="1:13">
      <c r="A1547" t="s">
        <v>450</v>
      </c>
      <c r="B1547" s="4">
        <v>44666</v>
      </c>
      <c r="C1547">
        <v>11</v>
      </c>
      <c r="D1547">
        <v>11</v>
      </c>
      <c r="E1547">
        <v>0</v>
      </c>
      <c r="F1547" s="5">
        <f>VLOOKUP($A1547,'Dim SKU'!$A:$R,18,FALSE)</f>
        <v>0</v>
      </c>
      <c r="G1547" s="5">
        <f>$C1547*$F1547</f>
        <v>0</v>
      </c>
      <c r="H1547" s="5">
        <f>$D1547*$F1547</f>
        <v>0</v>
      </c>
      <c r="I1547" s="5">
        <f>$E1547*$F1547</f>
        <v>0</v>
      </c>
      <c r="J1547" s="6">
        <f>VLOOKUP($A1547,'Dim SKU'!$A:$R,2,FALSE)</f>
        <v>0</v>
      </c>
      <c r="K1547" s="6">
        <f>VLOOKUP($A1547,'Dim SKU'!$A:$R,12,FALSE)</f>
        <v>0</v>
      </c>
      <c r="L1547" s="7">
        <f>VLOOKUP($A1547,'Dim SKU'!$A:$R,14,FALSE)</f>
        <v>0</v>
      </c>
      <c r="M1547" s="7">
        <f>YEAR($B1547)</f>
        <v>0</v>
      </c>
    </row>
    <row r="1548" spans="1:13">
      <c r="A1548" t="s">
        <v>451</v>
      </c>
      <c r="B1548" s="4">
        <v>44666</v>
      </c>
      <c r="C1548">
        <v>7</v>
      </c>
      <c r="D1548">
        <v>6</v>
      </c>
      <c r="E1548">
        <v>0</v>
      </c>
      <c r="F1548" s="5">
        <f>VLOOKUP($A1548,'Dim SKU'!$A:$R,18,FALSE)</f>
        <v>0</v>
      </c>
      <c r="G1548" s="5">
        <f>$C1548*$F1548</f>
        <v>0</v>
      </c>
      <c r="H1548" s="5">
        <f>$D1548*$F1548</f>
        <v>0</v>
      </c>
      <c r="I1548" s="5">
        <f>$E1548*$F1548</f>
        <v>0</v>
      </c>
      <c r="J1548" s="6">
        <f>VLOOKUP($A1548,'Dim SKU'!$A:$R,2,FALSE)</f>
        <v>0</v>
      </c>
      <c r="K1548" s="6">
        <f>VLOOKUP($A1548,'Dim SKU'!$A:$R,12,FALSE)</f>
        <v>0</v>
      </c>
      <c r="L1548" s="7">
        <f>VLOOKUP($A1548,'Dim SKU'!$A:$R,14,FALSE)</f>
        <v>0</v>
      </c>
      <c r="M1548" s="7">
        <f>YEAR($B1548)</f>
        <v>0</v>
      </c>
    </row>
    <row r="1549" spans="1:13">
      <c r="A1549" t="s">
        <v>452</v>
      </c>
      <c r="B1549" s="4">
        <v>44666</v>
      </c>
      <c r="C1549">
        <v>4</v>
      </c>
      <c r="D1549">
        <v>4</v>
      </c>
      <c r="E1549">
        <v>0</v>
      </c>
      <c r="F1549" s="5">
        <f>VLOOKUP($A1549,'Dim SKU'!$A:$R,18,FALSE)</f>
        <v>0</v>
      </c>
      <c r="G1549" s="5">
        <f>$C1549*$F1549</f>
        <v>0</v>
      </c>
      <c r="H1549" s="5">
        <f>$D1549*$F1549</f>
        <v>0</v>
      </c>
      <c r="I1549" s="5">
        <f>$E1549*$F1549</f>
        <v>0</v>
      </c>
      <c r="J1549" s="6">
        <f>VLOOKUP($A1549,'Dim SKU'!$A:$R,2,FALSE)</f>
        <v>0</v>
      </c>
      <c r="K1549" s="6">
        <f>VLOOKUP($A1549,'Dim SKU'!$A:$R,12,FALSE)</f>
        <v>0</v>
      </c>
      <c r="L1549" s="7">
        <f>VLOOKUP($A1549,'Dim SKU'!$A:$R,14,FALSE)</f>
        <v>0</v>
      </c>
      <c r="M1549" s="7">
        <f>YEAR($B1549)</f>
        <v>0</v>
      </c>
    </row>
    <row r="1550" spans="1:13">
      <c r="A1550" t="s">
        <v>453</v>
      </c>
      <c r="B1550" s="4">
        <v>44666</v>
      </c>
      <c r="C1550">
        <v>11</v>
      </c>
      <c r="D1550">
        <v>11</v>
      </c>
      <c r="E1550">
        <v>0</v>
      </c>
      <c r="F1550" s="5">
        <f>VLOOKUP($A1550,'Dim SKU'!$A:$R,18,FALSE)</f>
        <v>0</v>
      </c>
      <c r="G1550" s="5">
        <f>$C1550*$F1550</f>
        <v>0</v>
      </c>
      <c r="H1550" s="5">
        <f>$D1550*$F1550</f>
        <v>0</v>
      </c>
      <c r="I1550" s="5">
        <f>$E1550*$F1550</f>
        <v>0</v>
      </c>
      <c r="J1550" s="6">
        <f>VLOOKUP($A1550,'Dim SKU'!$A:$R,2,FALSE)</f>
        <v>0</v>
      </c>
      <c r="K1550" s="6">
        <f>VLOOKUP($A1550,'Dim SKU'!$A:$R,12,FALSE)</f>
        <v>0</v>
      </c>
      <c r="L1550" s="7">
        <f>VLOOKUP($A1550,'Dim SKU'!$A:$R,14,FALSE)</f>
        <v>0</v>
      </c>
      <c r="M1550" s="7">
        <f>YEAR($B1550)</f>
        <v>0</v>
      </c>
    </row>
    <row r="1551" spans="1:13">
      <c r="A1551" t="s">
        <v>454</v>
      </c>
      <c r="B1551" s="4">
        <v>44666</v>
      </c>
      <c r="C1551">
        <v>7</v>
      </c>
      <c r="D1551">
        <v>6</v>
      </c>
      <c r="E1551">
        <v>0</v>
      </c>
      <c r="F1551" s="5">
        <f>VLOOKUP($A1551,'Dim SKU'!$A:$R,18,FALSE)</f>
        <v>0</v>
      </c>
      <c r="G1551" s="5">
        <f>$C1551*$F1551</f>
        <v>0</v>
      </c>
      <c r="H1551" s="5">
        <f>$D1551*$F1551</f>
        <v>0</v>
      </c>
      <c r="I1551" s="5">
        <f>$E1551*$F1551</f>
        <v>0</v>
      </c>
      <c r="J1551" s="6">
        <f>VLOOKUP($A1551,'Dim SKU'!$A:$R,2,FALSE)</f>
        <v>0</v>
      </c>
      <c r="K1551" s="6">
        <f>VLOOKUP($A1551,'Dim SKU'!$A:$R,12,FALSE)</f>
        <v>0</v>
      </c>
      <c r="L1551" s="7">
        <f>VLOOKUP($A1551,'Dim SKU'!$A:$R,14,FALSE)</f>
        <v>0</v>
      </c>
      <c r="M1551" s="7">
        <f>YEAR($B1551)</f>
        <v>0</v>
      </c>
    </row>
    <row r="1552" spans="1:13">
      <c r="A1552" t="s">
        <v>455</v>
      </c>
      <c r="B1552" s="4">
        <v>44666</v>
      </c>
      <c r="C1552">
        <v>4</v>
      </c>
      <c r="D1552">
        <v>4</v>
      </c>
      <c r="E1552">
        <v>0</v>
      </c>
      <c r="F1552" s="5">
        <f>VLOOKUP($A1552,'Dim SKU'!$A:$R,18,FALSE)</f>
        <v>0</v>
      </c>
      <c r="G1552" s="5">
        <f>$C1552*$F1552</f>
        <v>0</v>
      </c>
      <c r="H1552" s="5">
        <f>$D1552*$F1552</f>
        <v>0</v>
      </c>
      <c r="I1552" s="5">
        <f>$E1552*$F1552</f>
        <v>0</v>
      </c>
      <c r="J1552" s="6">
        <f>VLOOKUP($A1552,'Dim SKU'!$A:$R,2,FALSE)</f>
        <v>0</v>
      </c>
      <c r="K1552" s="6">
        <f>VLOOKUP($A1552,'Dim SKU'!$A:$R,12,FALSE)</f>
        <v>0</v>
      </c>
      <c r="L1552" s="7">
        <f>VLOOKUP($A1552,'Dim SKU'!$A:$R,14,FALSE)</f>
        <v>0</v>
      </c>
      <c r="M1552" s="7">
        <f>YEAR($B1552)</f>
        <v>0</v>
      </c>
    </row>
    <row r="1553" spans="1:13">
      <c r="A1553" t="s">
        <v>456</v>
      </c>
      <c r="B1553" s="4">
        <v>44666</v>
      </c>
      <c r="C1553">
        <v>9</v>
      </c>
      <c r="D1553">
        <v>9</v>
      </c>
      <c r="E1553">
        <v>0</v>
      </c>
      <c r="F1553" s="5">
        <f>VLOOKUP($A1553,'Dim SKU'!$A:$R,18,FALSE)</f>
        <v>0</v>
      </c>
      <c r="G1553" s="5">
        <f>$C1553*$F1553</f>
        <v>0</v>
      </c>
      <c r="H1553" s="5">
        <f>$D1553*$F1553</f>
        <v>0</v>
      </c>
      <c r="I1553" s="5">
        <f>$E1553*$F1553</f>
        <v>0</v>
      </c>
      <c r="J1553" s="6">
        <f>VLOOKUP($A1553,'Dim SKU'!$A:$R,2,FALSE)</f>
        <v>0</v>
      </c>
      <c r="K1553" s="6">
        <f>VLOOKUP($A1553,'Dim SKU'!$A:$R,12,FALSE)</f>
        <v>0</v>
      </c>
      <c r="L1553" s="7">
        <f>VLOOKUP($A1553,'Dim SKU'!$A:$R,14,FALSE)</f>
        <v>0</v>
      </c>
      <c r="M1553" s="7">
        <f>YEAR($B1553)</f>
        <v>0</v>
      </c>
    </row>
    <row r="1554" spans="1:13">
      <c r="A1554" t="s">
        <v>457</v>
      </c>
      <c r="B1554" s="4">
        <v>44666</v>
      </c>
      <c r="C1554">
        <v>6</v>
      </c>
      <c r="D1554">
        <v>5</v>
      </c>
      <c r="E1554">
        <v>0</v>
      </c>
      <c r="F1554" s="5">
        <f>VLOOKUP($A1554,'Dim SKU'!$A:$R,18,FALSE)</f>
        <v>0</v>
      </c>
      <c r="G1554" s="5">
        <f>$C1554*$F1554</f>
        <v>0</v>
      </c>
      <c r="H1554" s="5">
        <f>$D1554*$F1554</f>
        <v>0</v>
      </c>
      <c r="I1554" s="5">
        <f>$E1554*$F1554</f>
        <v>0</v>
      </c>
      <c r="J1554" s="6">
        <f>VLOOKUP($A1554,'Dim SKU'!$A:$R,2,FALSE)</f>
        <v>0</v>
      </c>
      <c r="K1554" s="6">
        <f>VLOOKUP($A1554,'Dim SKU'!$A:$R,12,FALSE)</f>
        <v>0</v>
      </c>
      <c r="L1554" s="7">
        <f>VLOOKUP($A1554,'Dim SKU'!$A:$R,14,FALSE)</f>
        <v>0</v>
      </c>
      <c r="M1554" s="7">
        <f>YEAR($B1554)</f>
        <v>0</v>
      </c>
    </row>
    <row r="1555" spans="1:13">
      <c r="A1555" t="s">
        <v>458</v>
      </c>
      <c r="B1555" s="4">
        <v>44666</v>
      </c>
      <c r="C1555">
        <v>4</v>
      </c>
      <c r="D1555">
        <v>4</v>
      </c>
      <c r="E1555">
        <v>0</v>
      </c>
      <c r="F1555" s="5">
        <f>VLOOKUP($A1555,'Dim SKU'!$A:$R,18,FALSE)</f>
        <v>0</v>
      </c>
      <c r="G1555" s="5">
        <f>$C1555*$F1555</f>
        <v>0</v>
      </c>
      <c r="H1555" s="5">
        <f>$D1555*$F1555</f>
        <v>0</v>
      </c>
      <c r="I1555" s="5">
        <f>$E1555*$F1555</f>
        <v>0</v>
      </c>
      <c r="J1555" s="6">
        <f>VLOOKUP($A1555,'Dim SKU'!$A:$R,2,FALSE)</f>
        <v>0</v>
      </c>
      <c r="K1555" s="6">
        <f>VLOOKUP($A1555,'Dim SKU'!$A:$R,12,FALSE)</f>
        <v>0</v>
      </c>
      <c r="L1555" s="7">
        <f>VLOOKUP($A1555,'Dim SKU'!$A:$R,14,FALSE)</f>
        <v>0</v>
      </c>
      <c r="M1555" s="7">
        <f>YEAR($B1555)</f>
        <v>0</v>
      </c>
    </row>
    <row r="1556" spans="1:13">
      <c r="A1556" t="s">
        <v>459</v>
      </c>
      <c r="B1556" s="4">
        <v>44666</v>
      </c>
      <c r="C1556">
        <v>7</v>
      </c>
      <c r="D1556">
        <v>6</v>
      </c>
      <c r="E1556">
        <v>0</v>
      </c>
      <c r="F1556" s="5">
        <f>VLOOKUP($A1556,'Dim SKU'!$A:$R,18,FALSE)</f>
        <v>0</v>
      </c>
      <c r="G1556" s="5">
        <f>$C1556*$F1556</f>
        <v>0</v>
      </c>
      <c r="H1556" s="5">
        <f>$D1556*$F1556</f>
        <v>0</v>
      </c>
      <c r="I1556" s="5">
        <f>$E1556*$F1556</f>
        <v>0</v>
      </c>
      <c r="J1556" s="6">
        <f>VLOOKUP($A1556,'Dim SKU'!$A:$R,2,FALSE)</f>
        <v>0</v>
      </c>
      <c r="K1556" s="6">
        <f>VLOOKUP($A1556,'Dim SKU'!$A:$R,12,FALSE)</f>
        <v>0</v>
      </c>
      <c r="L1556" s="7">
        <f>VLOOKUP($A1556,'Dim SKU'!$A:$R,14,FALSE)</f>
        <v>0</v>
      </c>
      <c r="M1556" s="7">
        <f>YEAR($B1556)</f>
        <v>0</v>
      </c>
    </row>
    <row r="1557" spans="1:13">
      <c r="A1557" t="s">
        <v>460</v>
      </c>
      <c r="B1557" s="4">
        <v>44666</v>
      </c>
      <c r="C1557">
        <v>4</v>
      </c>
      <c r="D1557">
        <v>4</v>
      </c>
      <c r="E1557">
        <v>0</v>
      </c>
      <c r="F1557" s="5">
        <f>VLOOKUP($A1557,'Dim SKU'!$A:$R,18,FALSE)</f>
        <v>0</v>
      </c>
      <c r="G1557" s="5">
        <f>$C1557*$F1557</f>
        <v>0</v>
      </c>
      <c r="H1557" s="5">
        <f>$D1557*$F1557</f>
        <v>0</v>
      </c>
      <c r="I1557" s="5">
        <f>$E1557*$F1557</f>
        <v>0</v>
      </c>
      <c r="J1557" s="6">
        <f>VLOOKUP($A1557,'Dim SKU'!$A:$R,2,FALSE)</f>
        <v>0</v>
      </c>
      <c r="K1557" s="6">
        <f>VLOOKUP($A1557,'Dim SKU'!$A:$R,12,FALSE)</f>
        <v>0</v>
      </c>
      <c r="L1557" s="7">
        <f>VLOOKUP($A1557,'Dim SKU'!$A:$R,14,FALSE)</f>
        <v>0</v>
      </c>
      <c r="M1557" s="7">
        <f>YEAR($B1557)</f>
        <v>0</v>
      </c>
    </row>
    <row r="1558" spans="1:13">
      <c r="A1558" t="s">
        <v>461</v>
      </c>
      <c r="B1558" s="4">
        <v>44666</v>
      </c>
      <c r="C1558">
        <v>3</v>
      </c>
      <c r="D1558">
        <v>3</v>
      </c>
      <c r="E1558">
        <v>0</v>
      </c>
      <c r="F1558" s="5">
        <f>VLOOKUP($A1558,'Dim SKU'!$A:$R,18,FALSE)</f>
        <v>0</v>
      </c>
      <c r="G1558" s="5">
        <f>$C1558*$F1558</f>
        <v>0</v>
      </c>
      <c r="H1558" s="5">
        <f>$D1558*$F1558</f>
        <v>0</v>
      </c>
      <c r="I1558" s="5">
        <f>$E1558*$F1558</f>
        <v>0</v>
      </c>
      <c r="J1558" s="6">
        <f>VLOOKUP($A1558,'Dim SKU'!$A:$R,2,FALSE)</f>
        <v>0</v>
      </c>
      <c r="K1558" s="6">
        <f>VLOOKUP($A1558,'Dim SKU'!$A:$R,12,FALSE)</f>
        <v>0</v>
      </c>
      <c r="L1558" s="7">
        <f>VLOOKUP($A1558,'Dim SKU'!$A:$R,14,FALSE)</f>
        <v>0</v>
      </c>
      <c r="M1558" s="7">
        <f>YEAR($B1558)</f>
        <v>0</v>
      </c>
    </row>
    <row r="1559" spans="1:13">
      <c r="A1559" t="s">
        <v>462</v>
      </c>
      <c r="B1559" s="4">
        <v>44666</v>
      </c>
      <c r="C1559">
        <v>4</v>
      </c>
      <c r="D1559">
        <v>4</v>
      </c>
      <c r="E1559">
        <v>0</v>
      </c>
      <c r="F1559" s="5">
        <f>VLOOKUP($A1559,'Dim SKU'!$A:$R,18,FALSE)</f>
        <v>0</v>
      </c>
      <c r="G1559" s="5">
        <f>$C1559*$F1559</f>
        <v>0</v>
      </c>
      <c r="H1559" s="5">
        <f>$D1559*$F1559</f>
        <v>0</v>
      </c>
      <c r="I1559" s="5">
        <f>$E1559*$F1559</f>
        <v>0</v>
      </c>
      <c r="J1559" s="6">
        <f>VLOOKUP($A1559,'Dim SKU'!$A:$R,2,FALSE)</f>
        <v>0</v>
      </c>
      <c r="K1559" s="6">
        <f>VLOOKUP($A1559,'Dim SKU'!$A:$R,12,FALSE)</f>
        <v>0</v>
      </c>
      <c r="L1559" s="7">
        <f>VLOOKUP($A1559,'Dim SKU'!$A:$R,14,FALSE)</f>
        <v>0</v>
      </c>
      <c r="M1559" s="7">
        <f>YEAR($B1559)</f>
        <v>0</v>
      </c>
    </row>
    <row r="1560" spans="1:13">
      <c r="A1560" t="s">
        <v>463</v>
      </c>
      <c r="B1560" s="4">
        <v>44666</v>
      </c>
      <c r="C1560">
        <v>2</v>
      </c>
      <c r="D1560">
        <v>2</v>
      </c>
      <c r="E1560">
        <v>0</v>
      </c>
      <c r="F1560" s="5">
        <f>VLOOKUP($A1560,'Dim SKU'!$A:$R,18,FALSE)</f>
        <v>0</v>
      </c>
      <c r="G1560" s="5">
        <f>$C1560*$F1560</f>
        <v>0</v>
      </c>
      <c r="H1560" s="5">
        <f>$D1560*$F1560</f>
        <v>0</v>
      </c>
      <c r="I1560" s="5">
        <f>$E1560*$F1560</f>
        <v>0</v>
      </c>
      <c r="J1560" s="6">
        <f>VLOOKUP($A1560,'Dim SKU'!$A:$R,2,FALSE)</f>
        <v>0</v>
      </c>
      <c r="K1560" s="6">
        <f>VLOOKUP($A1560,'Dim SKU'!$A:$R,12,FALSE)</f>
        <v>0</v>
      </c>
      <c r="L1560" s="7">
        <f>VLOOKUP($A1560,'Dim SKU'!$A:$R,14,FALSE)</f>
        <v>0</v>
      </c>
      <c r="M1560" s="7">
        <f>YEAR($B1560)</f>
        <v>0</v>
      </c>
    </row>
    <row r="1561" spans="1:13">
      <c r="A1561" t="s">
        <v>464</v>
      </c>
      <c r="B1561" s="4">
        <v>44666</v>
      </c>
      <c r="C1561">
        <v>2</v>
      </c>
      <c r="D1561">
        <v>2</v>
      </c>
      <c r="E1561">
        <v>0</v>
      </c>
      <c r="F1561" s="5">
        <f>VLOOKUP($A1561,'Dim SKU'!$A:$R,18,FALSE)</f>
        <v>0</v>
      </c>
      <c r="G1561" s="5">
        <f>$C1561*$F1561</f>
        <v>0</v>
      </c>
      <c r="H1561" s="5">
        <f>$D1561*$F1561</f>
        <v>0</v>
      </c>
      <c r="I1561" s="5">
        <f>$E1561*$F1561</f>
        <v>0</v>
      </c>
      <c r="J1561" s="6">
        <f>VLOOKUP($A1561,'Dim SKU'!$A:$R,2,FALSE)</f>
        <v>0</v>
      </c>
      <c r="K1561" s="6">
        <f>VLOOKUP($A1561,'Dim SKU'!$A:$R,12,FALSE)</f>
        <v>0</v>
      </c>
      <c r="L1561" s="7">
        <f>VLOOKUP($A1561,'Dim SKU'!$A:$R,14,FALSE)</f>
        <v>0</v>
      </c>
      <c r="M1561" s="7">
        <f>YEAR($B1561)</f>
        <v>0</v>
      </c>
    </row>
    <row r="1562" spans="1:13">
      <c r="A1562" t="s">
        <v>465</v>
      </c>
      <c r="B1562" s="4">
        <v>44666</v>
      </c>
      <c r="C1562">
        <v>5</v>
      </c>
      <c r="D1562">
        <v>5</v>
      </c>
      <c r="E1562">
        <v>0</v>
      </c>
      <c r="F1562" s="5">
        <f>VLOOKUP($A1562,'Dim SKU'!$A:$R,18,FALSE)</f>
        <v>0</v>
      </c>
      <c r="G1562" s="5">
        <f>$C1562*$F1562</f>
        <v>0</v>
      </c>
      <c r="H1562" s="5">
        <f>$D1562*$F1562</f>
        <v>0</v>
      </c>
      <c r="I1562" s="5">
        <f>$E1562*$F1562</f>
        <v>0</v>
      </c>
      <c r="J1562" s="6">
        <f>VLOOKUP($A1562,'Dim SKU'!$A:$R,2,FALSE)</f>
        <v>0</v>
      </c>
      <c r="K1562" s="6">
        <f>VLOOKUP($A1562,'Dim SKU'!$A:$R,12,FALSE)</f>
        <v>0</v>
      </c>
      <c r="L1562" s="7">
        <f>VLOOKUP($A1562,'Dim SKU'!$A:$R,14,FALSE)</f>
        <v>0</v>
      </c>
      <c r="M1562" s="7">
        <f>YEAR($B1562)</f>
        <v>0</v>
      </c>
    </row>
    <row r="1563" spans="1:13">
      <c r="A1563" t="s">
        <v>466</v>
      </c>
      <c r="B1563" s="4">
        <v>44666</v>
      </c>
      <c r="C1563">
        <v>3</v>
      </c>
      <c r="D1563">
        <v>3</v>
      </c>
      <c r="E1563">
        <v>0</v>
      </c>
      <c r="F1563" s="5">
        <f>VLOOKUP($A1563,'Dim SKU'!$A:$R,18,FALSE)</f>
        <v>0</v>
      </c>
      <c r="G1563" s="5">
        <f>$C1563*$F1563</f>
        <v>0</v>
      </c>
      <c r="H1563" s="5">
        <f>$D1563*$F1563</f>
        <v>0</v>
      </c>
      <c r="I1563" s="5">
        <f>$E1563*$F1563</f>
        <v>0</v>
      </c>
      <c r="J1563" s="6">
        <f>VLOOKUP($A1563,'Dim SKU'!$A:$R,2,FALSE)</f>
        <v>0</v>
      </c>
      <c r="K1563" s="6">
        <f>VLOOKUP($A1563,'Dim SKU'!$A:$R,12,FALSE)</f>
        <v>0</v>
      </c>
      <c r="L1563" s="7">
        <f>VLOOKUP($A1563,'Dim SKU'!$A:$R,14,FALSE)</f>
        <v>0</v>
      </c>
      <c r="M1563" s="7">
        <f>YEAR($B1563)</f>
        <v>0</v>
      </c>
    </row>
    <row r="1564" spans="1:13">
      <c r="A1564" t="s">
        <v>467</v>
      </c>
      <c r="B1564" s="4">
        <v>44666</v>
      </c>
      <c r="C1564">
        <v>2</v>
      </c>
      <c r="D1564">
        <v>2</v>
      </c>
      <c r="E1564">
        <v>0</v>
      </c>
      <c r="F1564" s="5">
        <f>VLOOKUP($A1564,'Dim SKU'!$A:$R,18,FALSE)</f>
        <v>0</v>
      </c>
      <c r="G1564" s="5">
        <f>$C1564*$F1564</f>
        <v>0</v>
      </c>
      <c r="H1564" s="5">
        <f>$D1564*$F1564</f>
        <v>0</v>
      </c>
      <c r="I1564" s="5">
        <f>$E1564*$F1564</f>
        <v>0</v>
      </c>
      <c r="J1564" s="6">
        <f>VLOOKUP($A1564,'Dim SKU'!$A:$R,2,FALSE)</f>
        <v>0</v>
      </c>
      <c r="K1564" s="6">
        <f>VLOOKUP($A1564,'Dim SKU'!$A:$R,12,FALSE)</f>
        <v>0</v>
      </c>
      <c r="L1564" s="7">
        <f>VLOOKUP($A1564,'Dim SKU'!$A:$R,14,FALSE)</f>
        <v>0</v>
      </c>
      <c r="M1564" s="7">
        <f>YEAR($B1564)</f>
        <v>0</v>
      </c>
    </row>
    <row r="1565" spans="1:13">
      <c r="A1565" t="s">
        <v>468</v>
      </c>
      <c r="B1565" s="4">
        <v>44666</v>
      </c>
      <c r="C1565">
        <v>9</v>
      </c>
      <c r="D1565">
        <v>8</v>
      </c>
      <c r="E1565">
        <v>0</v>
      </c>
      <c r="F1565" s="5">
        <f>VLOOKUP($A1565,'Dim SKU'!$A:$R,18,FALSE)</f>
        <v>0</v>
      </c>
      <c r="G1565" s="5">
        <f>$C1565*$F1565</f>
        <v>0</v>
      </c>
      <c r="H1565" s="5">
        <f>$D1565*$F1565</f>
        <v>0</v>
      </c>
      <c r="I1565" s="5">
        <f>$E1565*$F1565</f>
        <v>0</v>
      </c>
      <c r="J1565" s="6">
        <f>VLOOKUP($A1565,'Dim SKU'!$A:$R,2,FALSE)</f>
        <v>0</v>
      </c>
      <c r="K1565" s="6">
        <f>VLOOKUP($A1565,'Dim SKU'!$A:$R,12,FALSE)</f>
        <v>0</v>
      </c>
      <c r="L1565" s="7">
        <f>VLOOKUP($A1565,'Dim SKU'!$A:$R,14,FALSE)</f>
        <v>0</v>
      </c>
      <c r="M1565" s="7">
        <f>YEAR($B1565)</f>
        <v>0</v>
      </c>
    </row>
    <row r="1566" spans="1:13">
      <c r="A1566" t="s">
        <v>469</v>
      </c>
      <c r="B1566" s="4">
        <v>44666</v>
      </c>
      <c r="C1566">
        <v>5</v>
      </c>
      <c r="D1566">
        <v>5</v>
      </c>
      <c r="E1566">
        <v>0</v>
      </c>
      <c r="F1566" s="5">
        <f>VLOOKUP($A1566,'Dim SKU'!$A:$R,18,FALSE)</f>
        <v>0</v>
      </c>
      <c r="G1566" s="5">
        <f>$C1566*$F1566</f>
        <v>0</v>
      </c>
      <c r="H1566" s="5">
        <f>$D1566*$F1566</f>
        <v>0</v>
      </c>
      <c r="I1566" s="5">
        <f>$E1566*$F1566</f>
        <v>0</v>
      </c>
      <c r="J1566" s="6">
        <f>VLOOKUP($A1566,'Dim SKU'!$A:$R,2,FALSE)</f>
        <v>0</v>
      </c>
      <c r="K1566" s="6">
        <f>VLOOKUP($A1566,'Dim SKU'!$A:$R,12,FALSE)</f>
        <v>0</v>
      </c>
      <c r="L1566" s="7">
        <f>VLOOKUP($A1566,'Dim SKU'!$A:$R,14,FALSE)</f>
        <v>0</v>
      </c>
      <c r="M1566" s="7">
        <f>YEAR($B1566)</f>
        <v>0</v>
      </c>
    </row>
    <row r="1567" spans="1:13">
      <c r="A1567" t="s">
        <v>470</v>
      </c>
      <c r="B1567" s="4">
        <v>44666</v>
      </c>
      <c r="C1567">
        <v>4</v>
      </c>
      <c r="D1567">
        <v>3</v>
      </c>
      <c r="E1567">
        <v>0</v>
      </c>
      <c r="F1567" s="5">
        <f>VLOOKUP($A1567,'Dim SKU'!$A:$R,18,FALSE)</f>
        <v>0</v>
      </c>
      <c r="G1567" s="5">
        <f>$C1567*$F1567</f>
        <v>0</v>
      </c>
      <c r="H1567" s="5">
        <f>$D1567*$F1567</f>
        <v>0</v>
      </c>
      <c r="I1567" s="5">
        <f>$E1567*$F1567</f>
        <v>0</v>
      </c>
      <c r="J1567" s="6">
        <f>VLOOKUP($A1567,'Dim SKU'!$A:$R,2,FALSE)</f>
        <v>0</v>
      </c>
      <c r="K1567" s="6">
        <f>VLOOKUP($A1567,'Dim SKU'!$A:$R,12,FALSE)</f>
        <v>0</v>
      </c>
      <c r="L1567" s="7">
        <f>VLOOKUP($A1567,'Dim SKU'!$A:$R,14,FALSE)</f>
        <v>0</v>
      </c>
      <c r="M1567" s="7">
        <f>YEAR($B1567)</f>
        <v>0</v>
      </c>
    </row>
    <row r="1568" spans="1:13">
      <c r="A1568" t="s">
        <v>471</v>
      </c>
      <c r="B1568" s="4">
        <v>44666</v>
      </c>
      <c r="C1568">
        <v>12</v>
      </c>
      <c r="D1568">
        <v>12</v>
      </c>
      <c r="E1568">
        <v>0</v>
      </c>
      <c r="F1568" s="5">
        <f>VLOOKUP($A1568,'Dim SKU'!$A:$R,18,FALSE)</f>
        <v>0</v>
      </c>
      <c r="G1568" s="5">
        <f>$C1568*$F1568</f>
        <v>0</v>
      </c>
      <c r="H1568" s="5">
        <f>$D1568*$F1568</f>
        <v>0</v>
      </c>
      <c r="I1568" s="5">
        <f>$E1568*$F1568</f>
        <v>0</v>
      </c>
      <c r="J1568" s="6">
        <f>VLOOKUP($A1568,'Dim SKU'!$A:$R,2,FALSE)</f>
        <v>0</v>
      </c>
      <c r="K1568" s="6">
        <f>VLOOKUP($A1568,'Dim SKU'!$A:$R,12,FALSE)</f>
        <v>0</v>
      </c>
      <c r="L1568" s="7">
        <f>VLOOKUP($A1568,'Dim SKU'!$A:$R,14,FALSE)</f>
        <v>0</v>
      </c>
      <c r="M1568" s="7">
        <f>YEAR($B1568)</f>
        <v>0</v>
      </c>
    </row>
    <row r="1569" spans="1:13">
      <c r="A1569" t="s">
        <v>472</v>
      </c>
      <c r="B1569" s="4">
        <v>44666</v>
      </c>
      <c r="C1569">
        <v>7</v>
      </c>
      <c r="D1569">
        <v>7</v>
      </c>
      <c r="E1569">
        <v>0</v>
      </c>
      <c r="F1569" s="5">
        <f>VLOOKUP($A1569,'Dim SKU'!$A:$R,18,FALSE)</f>
        <v>0</v>
      </c>
      <c r="G1569" s="5">
        <f>$C1569*$F1569</f>
        <v>0</v>
      </c>
      <c r="H1569" s="5">
        <f>$D1569*$F1569</f>
        <v>0</v>
      </c>
      <c r="I1569" s="5">
        <f>$E1569*$F1569</f>
        <v>0</v>
      </c>
      <c r="J1569" s="6">
        <f>VLOOKUP($A1569,'Dim SKU'!$A:$R,2,FALSE)</f>
        <v>0</v>
      </c>
      <c r="K1569" s="6">
        <f>VLOOKUP($A1569,'Dim SKU'!$A:$R,12,FALSE)</f>
        <v>0</v>
      </c>
      <c r="L1569" s="7">
        <f>VLOOKUP($A1569,'Dim SKU'!$A:$R,14,FALSE)</f>
        <v>0</v>
      </c>
      <c r="M1569" s="7">
        <f>YEAR($B1569)</f>
        <v>0</v>
      </c>
    </row>
    <row r="1570" spans="1:13">
      <c r="A1570" t="s">
        <v>473</v>
      </c>
      <c r="B1570" s="4">
        <v>44666</v>
      </c>
      <c r="C1570">
        <v>5</v>
      </c>
      <c r="D1570">
        <v>5</v>
      </c>
      <c r="E1570">
        <v>0</v>
      </c>
      <c r="F1570" s="5">
        <f>VLOOKUP($A1570,'Dim SKU'!$A:$R,18,FALSE)</f>
        <v>0</v>
      </c>
      <c r="G1570" s="5">
        <f>$C1570*$F1570</f>
        <v>0</v>
      </c>
      <c r="H1570" s="5">
        <f>$D1570*$F1570</f>
        <v>0</v>
      </c>
      <c r="I1570" s="5">
        <f>$E1570*$F1570</f>
        <v>0</v>
      </c>
      <c r="J1570" s="6">
        <f>VLOOKUP($A1570,'Dim SKU'!$A:$R,2,FALSE)</f>
        <v>0</v>
      </c>
      <c r="K1570" s="6">
        <f>VLOOKUP($A1570,'Dim SKU'!$A:$R,12,FALSE)</f>
        <v>0</v>
      </c>
      <c r="L1570" s="7">
        <f>VLOOKUP($A1570,'Dim SKU'!$A:$R,14,FALSE)</f>
        <v>0</v>
      </c>
      <c r="M1570" s="7">
        <f>YEAR($B1570)</f>
        <v>0</v>
      </c>
    </row>
    <row r="1571" spans="1:13">
      <c r="A1571" t="s">
        <v>474</v>
      </c>
      <c r="B1571" s="4">
        <v>44666</v>
      </c>
      <c r="C1571">
        <v>14</v>
      </c>
      <c r="D1571">
        <v>14</v>
      </c>
      <c r="E1571">
        <v>0</v>
      </c>
      <c r="F1571" s="5">
        <f>VLOOKUP($A1571,'Dim SKU'!$A:$R,18,FALSE)</f>
        <v>0</v>
      </c>
      <c r="G1571" s="5">
        <f>$C1571*$F1571</f>
        <v>0</v>
      </c>
      <c r="H1571" s="5">
        <f>$D1571*$F1571</f>
        <v>0</v>
      </c>
      <c r="I1571" s="5">
        <f>$E1571*$F1571</f>
        <v>0</v>
      </c>
      <c r="J1571" s="6">
        <f>VLOOKUP($A1571,'Dim SKU'!$A:$R,2,FALSE)</f>
        <v>0</v>
      </c>
      <c r="K1571" s="6">
        <f>VLOOKUP($A1571,'Dim SKU'!$A:$R,12,FALSE)</f>
        <v>0</v>
      </c>
      <c r="L1571" s="7">
        <f>VLOOKUP($A1571,'Dim SKU'!$A:$R,14,FALSE)</f>
        <v>0</v>
      </c>
      <c r="M1571" s="7">
        <f>YEAR($B1571)</f>
        <v>0</v>
      </c>
    </row>
    <row r="1572" spans="1:13">
      <c r="A1572" t="s">
        <v>475</v>
      </c>
      <c r="B1572" s="4">
        <v>44666</v>
      </c>
      <c r="C1572">
        <v>9</v>
      </c>
      <c r="D1572">
        <v>8</v>
      </c>
      <c r="E1572">
        <v>0</v>
      </c>
      <c r="F1572" s="5">
        <f>VLOOKUP($A1572,'Dim SKU'!$A:$R,18,FALSE)</f>
        <v>0</v>
      </c>
      <c r="G1572" s="5">
        <f>$C1572*$F1572</f>
        <v>0</v>
      </c>
      <c r="H1572" s="5">
        <f>$D1572*$F1572</f>
        <v>0</v>
      </c>
      <c r="I1572" s="5">
        <f>$E1572*$F1572</f>
        <v>0</v>
      </c>
      <c r="J1572" s="6">
        <f>VLOOKUP($A1572,'Dim SKU'!$A:$R,2,FALSE)</f>
        <v>0</v>
      </c>
      <c r="K1572" s="6">
        <f>VLOOKUP($A1572,'Dim SKU'!$A:$R,12,FALSE)</f>
        <v>0</v>
      </c>
      <c r="L1572" s="7">
        <f>VLOOKUP($A1572,'Dim SKU'!$A:$R,14,FALSE)</f>
        <v>0</v>
      </c>
      <c r="M1572" s="7">
        <f>YEAR($B1572)</f>
        <v>0</v>
      </c>
    </row>
    <row r="1573" spans="1:13">
      <c r="A1573" t="s">
        <v>476</v>
      </c>
      <c r="B1573" s="4">
        <v>44666</v>
      </c>
      <c r="C1573">
        <v>6</v>
      </c>
      <c r="D1573">
        <v>6</v>
      </c>
      <c r="E1573">
        <v>0</v>
      </c>
      <c r="F1573" s="5">
        <f>VLOOKUP($A1573,'Dim SKU'!$A:$R,18,FALSE)</f>
        <v>0</v>
      </c>
      <c r="G1573" s="5">
        <f>$C1573*$F1573</f>
        <v>0</v>
      </c>
      <c r="H1573" s="5">
        <f>$D1573*$F1573</f>
        <v>0</v>
      </c>
      <c r="I1573" s="5">
        <f>$E1573*$F1573</f>
        <v>0</v>
      </c>
      <c r="J1573" s="6">
        <f>VLOOKUP($A1573,'Dim SKU'!$A:$R,2,FALSE)</f>
        <v>0</v>
      </c>
      <c r="K1573" s="6">
        <f>VLOOKUP($A1573,'Dim SKU'!$A:$R,12,FALSE)</f>
        <v>0</v>
      </c>
      <c r="L1573" s="7">
        <f>VLOOKUP($A1573,'Dim SKU'!$A:$R,14,FALSE)</f>
        <v>0</v>
      </c>
      <c r="M1573" s="7">
        <f>YEAR($B1573)</f>
        <v>0</v>
      </c>
    </row>
    <row r="1574" spans="1:13">
      <c r="A1574" t="s">
        <v>477</v>
      </c>
      <c r="B1574" s="4">
        <v>44666</v>
      </c>
      <c r="C1574">
        <v>14</v>
      </c>
      <c r="D1574">
        <v>14</v>
      </c>
      <c r="E1574">
        <v>0</v>
      </c>
      <c r="F1574" s="5">
        <f>VLOOKUP($A1574,'Dim SKU'!$A:$R,18,FALSE)</f>
        <v>0</v>
      </c>
      <c r="G1574" s="5">
        <f>$C1574*$F1574</f>
        <v>0</v>
      </c>
      <c r="H1574" s="5">
        <f>$D1574*$F1574</f>
        <v>0</v>
      </c>
      <c r="I1574" s="5">
        <f>$E1574*$F1574</f>
        <v>0</v>
      </c>
      <c r="J1574" s="6">
        <f>VLOOKUP($A1574,'Dim SKU'!$A:$R,2,FALSE)</f>
        <v>0</v>
      </c>
      <c r="K1574" s="6">
        <f>VLOOKUP($A1574,'Dim SKU'!$A:$R,12,FALSE)</f>
        <v>0</v>
      </c>
      <c r="L1574" s="7">
        <f>VLOOKUP($A1574,'Dim SKU'!$A:$R,14,FALSE)</f>
        <v>0</v>
      </c>
      <c r="M1574" s="7">
        <f>YEAR($B1574)</f>
        <v>0</v>
      </c>
    </row>
    <row r="1575" spans="1:13">
      <c r="A1575" t="s">
        <v>478</v>
      </c>
      <c r="B1575" s="4">
        <v>44666</v>
      </c>
      <c r="C1575">
        <v>8</v>
      </c>
      <c r="D1575">
        <v>8</v>
      </c>
      <c r="E1575">
        <v>0</v>
      </c>
      <c r="F1575" s="5">
        <f>VLOOKUP($A1575,'Dim SKU'!$A:$R,18,FALSE)</f>
        <v>0</v>
      </c>
      <c r="G1575" s="5">
        <f>$C1575*$F1575</f>
        <v>0</v>
      </c>
      <c r="H1575" s="5">
        <f>$D1575*$F1575</f>
        <v>0</v>
      </c>
      <c r="I1575" s="5">
        <f>$E1575*$F1575</f>
        <v>0</v>
      </c>
      <c r="J1575" s="6">
        <f>VLOOKUP($A1575,'Dim SKU'!$A:$R,2,FALSE)</f>
        <v>0</v>
      </c>
      <c r="K1575" s="6">
        <f>VLOOKUP($A1575,'Dim SKU'!$A:$R,12,FALSE)</f>
        <v>0</v>
      </c>
      <c r="L1575" s="7">
        <f>VLOOKUP($A1575,'Dim SKU'!$A:$R,14,FALSE)</f>
        <v>0</v>
      </c>
      <c r="M1575" s="7">
        <f>YEAR($B1575)</f>
        <v>0</v>
      </c>
    </row>
    <row r="1576" spans="1:13">
      <c r="A1576" t="s">
        <v>479</v>
      </c>
      <c r="B1576" s="4">
        <v>44666</v>
      </c>
      <c r="C1576">
        <v>6</v>
      </c>
      <c r="D1576">
        <v>5</v>
      </c>
      <c r="E1576">
        <v>0</v>
      </c>
      <c r="F1576" s="5">
        <f>VLOOKUP($A1576,'Dim SKU'!$A:$R,18,FALSE)</f>
        <v>0</v>
      </c>
      <c r="G1576" s="5">
        <f>$C1576*$F1576</f>
        <v>0</v>
      </c>
      <c r="H1576" s="5">
        <f>$D1576*$F1576</f>
        <v>0</v>
      </c>
      <c r="I1576" s="5">
        <f>$E1576*$F1576</f>
        <v>0</v>
      </c>
      <c r="J1576" s="6">
        <f>VLOOKUP($A1576,'Dim SKU'!$A:$R,2,FALSE)</f>
        <v>0</v>
      </c>
      <c r="K1576" s="6">
        <f>VLOOKUP($A1576,'Dim SKU'!$A:$R,12,FALSE)</f>
        <v>0</v>
      </c>
      <c r="L1576" s="7">
        <f>VLOOKUP($A1576,'Dim SKU'!$A:$R,14,FALSE)</f>
        <v>0</v>
      </c>
      <c r="M1576" s="7">
        <f>YEAR($B1576)</f>
        <v>0</v>
      </c>
    </row>
    <row r="1577" spans="1:13">
      <c r="A1577" t="s">
        <v>480</v>
      </c>
      <c r="B1577" s="4">
        <v>44666</v>
      </c>
      <c r="C1577">
        <v>12</v>
      </c>
      <c r="D1577">
        <v>12</v>
      </c>
      <c r="E1577">
        <v>0</v>
      </c>
      <c r="F1577" s="5">
        <f>VLOOKUP($A1577,'Dim SKU'!$A:$R,18,FALSE)</f>
        <v>0</v>
      </c>
      <c r="G1577" s="5">
        <f>$C1577*$F1577</f>
        <v>0</v>
      </c>
      <c r="H1577" s="5">
        <f>$D1577*$F1577</f>
        <v>0</v>
      </c>
      <c r="I1577" s="5">
        <f>$E1577*$F1577</f>
        <v>0</v>
      </c>
      <c r="J1577" s="6">
        <f>VLOOKUP($A1577,'Dim SKU'!$A:$R,2,FALSE)</f>
        <v>0</v>
      </c>
      <c r="K1577" s="6">
        <f>VLOOKUP($A1577,'Dim SKU'!$A:$R,12,FALSE)</f>
        <v>0</v>
      </c>
      <c r="L1577" s="7">
        <f>VLOOKUP($A1577,'Dim SKU'!$A:$R,14,FALSE)</f>
        <v>0</v>
      </c>
      <c r="M1577" s="7">
        <f>YEAR($B1577)</f>
        <v>0</v>
      </c>
    </row>
    <row r="1578" spans="1:13">
      <c r="A1578" t="s">
        <v>481</v>
      </c>
      <c r="B1578" s="4">
        <v>44666</v>
      </c>
      <c r="C1578">
        <v>7</v>
      </c>
      <c r="D1578">
        <v>7</v>
      </c>
      <c r="E1578">
        <v>0</v>
      </c>
      <c r="F1578" s="5">
        <f>VLOOKUP($A1578,'Dim SKU'!$A:$R,18,FALSE)</f>
        <v>0</v>
      </c>
      <c r="G1578" s="5">
        <f>$C1578*$F1578</f>
        <v>0</v>
      </c>
      <c r="H1578" s="5">
        <f>$D1578*$F1578</f>
        <v>0</v>
      </c>
      <c r="I1578" s="5">
        <f>$E1578*$F1578</f>
        <v>0</v>
      </c>
      <c r="J1578" s="6">
        <f>VLOOKUP($A1578,'Dim SKU'!$A:$R,2,FALSE)</f>
        <v>0</v>
      </c>
      <c r="K1578" s="6">
        <f>VLOOKUP($A1578,'Dim SKU'!$A:$R,12,FALSE)</f>
        <v>0</v>
      </c>
      <c r="L1578" s="7">
        <f>VLOOKUP($A1578,'Dim SKU'!$A:$R,14,FALSE)</f>
        <v>0</v>
      </c>
      <c r="M1578" s="7">
        <f>YEAR($B1578)</f>
        <v>0</v>
      </c>
    </row>
    <row r="1579" spans="1:13">
      <c r="A1579" t="s">
        <v>482</v>
      </c>
      <c r="B1579" s="4">
        <v>44666</v>
      </c>
      <c r="C1579">
        <v>5</v>
      </c>
      <c r="D1579">
        <v>5</v>
      </c>
      <c r="E1579">
        <v>0</v>
      </c>
      <c r="F1579" s="5">
        <f>VLOOKUP($A1579,'Dim SKU'!$A:$R,18,FALSE)</f>
        <v>0</v>
      </c>
      <c r="G1579" s="5">
        <f>$C1579*$F1579</f>
        <v>0</v>
      </c>
      <c r="H1579" s="5">
        <f>$D1579*$F1579</f>
        <v>0</v>
      </c>
      <c r="I1579" s="5">
        <f>$E1579*$F1579</f>
        <v>0</v>
      </c>
      <c r="J1579" s="6">
        <f>VLOOKUP($A1579,'Dim SKU'!$A:$R,2,FALSE)</f>
        <v>0</v>
      </c>
      <c r="K1579" s="6">
        <f>VLOOKUP($A1579,'Dim SKU'!$A:$R,12,FALSE)</f>
        <v>0</v>
      </c>
      <c r="L1579" s="7">
        <f>VLOOKUP($A1579,'Dim SKU'!$A:$R,14,FALSE)</f>
        <v>0</v>
      </c>
      <c r="M1579" s="7">
        <f>YEAR($B1579)</f>
        <v>0</v>
      </c>
    </row>
    <row r="1580" spans="1:13">
      <c r="A1580" t="s">
        <v>483</v>
      </c>
      <c r="B1580" s="4">
        <v>44666</v>
      </c>
      <c r="C1580">
        <v>9</v>
      </c>
      <c r="D1580">
        <v>8</v>
      </c>
      <c r="E1580">
        <v>0</v>
      </c>
      <c r="F1580" s="5">
        <f>VLOOKUP($A1580,'Dim SKU'!$A:$R,18,FALSE)</f>
        <v>0</v>
      </c>
      <c r="G1580" s="5">
        <f>$C1580*$F1580</f>
        <v>0</v>
      </c>
      <c r="H1580" s="5">
        <f>$D1580*$F1580</f>
        <v>0</v>
      </c>
      <c r="I1580" s="5">
        <f>$E1580*$F1580</f>
        <v>0</v>
      </c>
      <c r="J1580" s="6">
        <f>VLOOKUP($A1580,'Dim SKU'!$A:$R,2,FALSE)</f>
        <v>0</v>
      </c>
      <c r="K1580" s="6">
        <f>VLOOKUP($A1580,'Dim SKU'!$A:$R,12,FALSE)</f>
        <v>0</v>
      </c>
      <c r="L1580" s="7">
        <f>VLOOKUP($A1580,'Dim SKU'!$A:$R,14,FALSE)</f>
        <v>0</v>
      </c>
      <c r="M1580" s="7">
        <f>YEAR($B1580)</f>
        <v>0</v>
      </c>
    </row>
    <row r="1581" spans="1:13">
      <c r="A1581" t="s">
        <v>484</v>
      </c>
      <c r="B1581" s="4">
        <v>44666</v>
      </c>
      <c r="C1581">
        <v>5</v>
      </c>
      <c r="D1581">
        <v>5</v>
      </c>
      <c r="E1581">
        <v>0</v>
      </c>
      <c r="F1581" s="5">
        <f>VLOOKUP($A1581,'Dim SKU'!$A:$R,18,FALSE)</f>
        <v>0</v>
      </c>
      <c r="G1581" s="5">
        <f>$C1581*$F1581</f>
        <v>0</v>
      </c>
      <c r="H1581" s="5">
        <f>$D1581*$F1581</f>
        <v>0</v>
      </c>
      <c r="I1581" s="5">
        <f>$E1581*$F1581</f>
        <v>0</v>
      </c>
      <c r="J1581" s="6">
        <f>VLOOKUP($A1581,'Dim SKU'!$A:$R,2,FALSE)</f>
        <v>0</v>
      </c>
      <c r="K1581" s="6">
        <f>VLOOKUP($A1581,'Dim SKU'!$A:$R,12,FALSE)</f>
        <v>0</v>
      </c>
      <c r="L1581" s="7">
        <f>VLOOKUP($A1581,'Dim SKU'!$A:$R,14,FALSE)</f>
        <v>0</v>
      </c>
      <c r="M1581" s="7">
        <f>YEAR($B1581)</f>
        <v>0</v>
      </c>
    </row>
    <row r="1582" spans="1:13">
      <c r="A1582" t="s">
        <v>485</v>
      </c>
      <c r="B1582" s="4">
        <v>44666</v>
      </c>
      <c r="C1582">
        <v>4</v>
      </c>
      <c r="D1582">
        <v>3</v>
      </c>
      <c r="E1582">
        <v>0</v>
      </c>
      <c r="F1582" s="5">
        <f>VLOOKUP($A1582,'Dim SKU'!$A:$R,18,FALSE)</f>
        <v>0</v>
      </c>
      <c r="G1582" s="5">
        <f>$C1582*$F1582</f>
        <v>0</v>
      </c>
      <c r="H1582" s="5">
        <f>$D1582*$F1582</f>
        <v>0</v>
      </c>
      <c r="I1582" s="5">
        <f>$E1582*$F1582</f>
        <v>0</v>
      </c>
      <c r="J1582" s="6">
        <f>VLOOKUP($A1582,'Dim SKU'!$A:$R,2,FALSE)</f>
        <v>0</v>
      </c>
      <c r="K1582" s="6">
        <f>VLOOKUP($A1582,'Dim SKU'!$A:$R,12,FALSE)</f>
        <v>0</v>
      </c>
      <c r="L1582" s="7">
        <f>VLOOKUP($A1582,'Dim SKU'!$A:$R,14,FALSE)</f>
        <v>0</v>
      </c>
      <c r="M1582" s="7">
        <f>YEAR($B1582)</f>
        <v>0</v>
      </c>
    </row>
    <row r="1583" spans="1:13">
      <c r="A1583" t="s">
        <v>486</v>
      </c>
      <c r="B1583" s="4">
        <v>44666</v>
      </c>
      <c r="C1583">
        <v>5</v>
      </c>
      <c r="D1583">
        <v>5</v>
      </c>
      <c r="E1583">
        <v>0</v>
      </c>
      <c r="F1583" s="5">
        <f>VLOOKUP($A1583,'Dim SKU'!$A:$R,18,FALSE)</f>
        <v>0</v>
      </c>
      <c r="G1583" s="5">
        <f>$C1583*$F1583</f>
        <v>0</v>
      </c>
      <c r="H1583" s="5">
        <f>$D1583*$F1583</f>
        <v>0</v>
      </c>
      <c r="I1583" s="5">
        <f>$E1583*$F1583</f>
        <v>0</v>
      </c>
      <c r="J1583" s="6">
        <f>VLOOKUP($A1583,'Dim SKU'!$A:$R,2,FALSE)</f>
        <v>0</v>
      </c>
      <c r="K1583" s="6">
        <f>VLOOKUP($A1583,'Dim SKU'!$A:$R,12,FALSE)</f>
        <v>0</v>
      </c>
      <c r="L1583" s="7">
        <f>VLOOKUP($A1583,'Dim SKU'!$A:$R,14,FALSE)</f>
        <v>0</v>
      </c>
      <c r="M1583" s="7">
        <f>YEAR($B1583)</f>
        <v>0</v>
      </c>
    </row>
    <row r="1584" spans="1:13">
      <c r="A1584" t="s">
        <v>487</v>
      </c>
      <c r="B1584" s="4">
        <v>44666</v>
      </c>
      <c r="C1584">
        <v>3</v>
      </c>
      <c r="D1584">
        <v>3</v>
      </c>
      <c r="E1584">
        <v>0</v>
      </c>
      <c r="F1584" s="5">
        <f>VLOOKUP($A1584,'Dim SKU'!$A:$R,18,FALSE)</f>
        <v>0</v>
      </c>
      <c r="G1584" s="5">
        <f>$C1584*$F1584</f>
        <v>0</v>
      </c>
      <c r="H1584" s="5">
        <f>$D1584*$F1584</f>
        <v>0</v>
      </c>
      <c r="I1584" s="5">
        <f>$E1584*$F1584</f>
        <v>0</v>
      </c>
      <c r="J1584" s="6">
        <f>VLOOKUP($A1584,'Dim SKU'!$A:$R,2,FALSE)</f>
        <v>0</v>
      </c>
      <c r="K1584" s="6">
        <f>VLOOKUP($A1584,'Dim SKU'!$A:$R,12,FALSE)</f>
        <v>0</v>
      </c>
      <c r="L1584" s="7">
        <f>VLOOKUP($A1584,'Dim SKU'!$A:$R,14,FALSE)</f>
        <v>0</v>
      </c>
      <c r="M1584" s="7">
        <f>YEAR($B1584)</f>
        <v>0</v>
      </c>
    </row>
    <row r="1585" spans="1:13">
      <c r="A1585" t="s">
        <v>488</v>
      </c>
      <c r="B1585" s="4">
        <v>44666</v>
      </c>
      <c r="C1585">
        <v>2</v>
      </c>
      <c r="D1585">
        <v>2</v>
      </c>
      <c r="E1585">
        <v>0</v>
      </c>
      <c r="F1585" s="5">
        <f>VLOOKUP($A1585,'Dim SKU'!$A:$R,18,FALSE)</f>
        <v>0</v>
      </c>
      <c r="G1585" s="5">
        <f>$C1585*$F1585</f>
        <v>0</v>
      </c>
      <c r="H1585" s="5">
        <f>$D1585*$F1585</f>
        <v>0</v>
      </c>
      <c r="I1585" s="5">
        <f>$E1585*$F1585</f>
        <v>0</v>
      </c>
      <c r="J1585" s="6">
        <f>VLOOKUP($A1585,'Dim SKU'!$A:$R,2,FALSE)</f>
        <v>0</v>
      </c>
      <c r="K1585" s="6">
        <f>VLOOKUP($A1585,'Dim SKU'!$A:$R,12,FALSE)</f>
        <v>0</v>
      </c>
      <c r="L1585" s="7">
        <f>VLOOKUP($A1585,'Dim SKU'!$A:$R,14,FALSE)</f>
        <v>0</v>
      </c>
      <c r="M1585" s="7">
        <f>YEAR($B1585)</f>
        <v>0</v>
      </c>
    </row>
    <row r="1586" spans="1:13">
      <c r="A1586" t="s">
        <v>93</v>
      </c>
      <c r="B1586" s="4">
        <v>44757</v>
      </c>
      <c r="C1586">
        <v>4</v>
      </c>
      <c r="D1586">
        <v>4</v>
      </c>
      <c r="E1586">
        <v>0</v>
      </c>
      <c r="F1586" s="5">
        <f>VLOOKUP($A1586,'Dim SKU'!$A:$R,18,FALSE)</f>
        <v>0</v>
      </c>
      <c r="G1586" s="5">
        <f>$C1586*$F1586</f>
        <v>0</v>
      </c>
      <c r="H1586" s="5">
        <f>$D1586*$F1586</f>
        <v>0</v>
      </c>
      <c r="I1586" s="5">
        <f>$E1586*$F1586</f>
        <v>0</v>
      </c>
      <c r="J1586" s="6">
        <f>VLOOKUP($A1586,'Dim SKU'!$A:$R,2,FALSE)</f>
        <v>0</v>
      </c>
      <c r="K1586" s="6">
        <f>VLOOKUP($A1586,'Dim SKU'!$A:$R,12,FALSE)</f>
        <v>0</v>
      </c>
      <c r="L1586" s="7">
        <f>VLOOKUP($A1586,'Dim SKU'!$A:$R,14,FALSE)</f>
        <v>0</v>
      </c>
      <c r="M1586" s="7">
        <f>YEAR($B1586)</f>
        <v>0</v>
      </c>
    </row>
    <row r="1587" spans="1:13">
      <c r="A1587" t="s">
        <v>94</v>
      </c>
      <c r="B1587" s="4">
        <v>44757</v>
      </c>
      <c r="C1587">
        <v>2</v>
      </c>
      <c r="D1587">
        <v>2</v>
      </c>
      <c r="E1587">
        <v>0</v>
      </c>
      <c r="F1587" s="5">
        <f>VLOOKUP($A1587,'Dim SKU'!$A:$R,18,FALSE)</f>
        <v>0</v>
      </c>
      <c r="G1587" s="5">
        <f>$C1587*$F1587</f>
        <v>0</v>
      </c>
      <c r="H1587" s="5">
        <f>$D1587*$F1587</f>
        <v>0</v>
      </c>
      <c r="I1587" s="5">
        <f>$E1587*$F1587</f>
        <v>0</v>
      </c>
      <c r="J1587" s="6">
        <f>VLOOKUP($A1587,'Dim SKU'!$A:$R,2,FALSE)</f>
        <v>0</v>
      </c>
      <c r="K1587" s="6">
        <f>VLOOKUP($A1587,'Dim SKU'!$A:$R,12,FALSE)</f>
        <v>0</v>
      </c>
      <c r="L1587" s="7">
        <f>VLOOKUP($A1587,'Dim SKU'!$A:$R,14,FALSE)</f>
        <v>0</v>
      </c>
      <c r="M1587" s="7">
        <f>YEAR($B1587)</f>
        <v>0</v>
      </c>
    </row>
    <row r="1588" spans="1:13">
      <c r="A1588" t="s">
        <v>95</v>
      </c>
      <c r="B1588" s="4">
        <v>44757</v>
      </c>
      <c r="C1588">
        <v>2</v>
      </c>
      <c r="D1588">
        <v>1</v>
      </c>
      <c r="E1588">
        <v>0</v>
      </c>
      <c r="F1588" s="5">
        <f>VLOOKUP($A1588,'Dim SKU'!$A:$R,18,FALSE)</f>
        <v>0</v>
      </c>
      <c r="G1588" s="5">
        <f>$C1588*$F1588</f>
        <v>0</v>
      </c>
      <c r="H1588" s="5">
        <f>$D1588*$F1588</f>
        <v>0</v>
      </c>
      <c r="I1588" s="5">
        <f>$E1588*$F1588</f>
        <v>0</v>
      </c>
      <c r="J1588" s="6">
        <f>VLOOKUP($A1588,'Dim SKU'!$A:$R,2,FALSE)</f>
        <v>0</v>
      </c>
      <c r="K1588" s="6">
        <f>VLOOKUP($A1588,'Dim SKU'!$A:$R,12,FALSE)</f>
        <v>0</v>
      </c>
      <c r="L1588" s="7">
        <f>VLOOKUP($A1588,'Dim SKU'!$A:$R,14,FALSE)</f>
        <v>0</v>
      </c>
      <c r="M1588" s="7">
        <f>YEAR($B1588)</f>
        <v>0</v>
      </c>
    </row>
    <row r="1589" spans="1:13">
      <c r="A1589" t="s">
        <v>96</v>
      </c>
      <c r="B1589" s="4">
        <v>44757</v>
      </c>
      <c r="C1589">
        <v>7</v>
      </c>
      <c r="D1589">
        <v>6</v>
      </c>
      <c r="E1589">
        <v>0</v>
      </c>
      <c r="F1589" s="5">
        <f>VLOOKUP($A1589,'Dim SKU'!$A:$R,18,FALSE)</f>
        <v>0</v>
      </c>
      <c r="G1589" s="5">
        <f>$C1589*$F1589</f>
        <v>0</v>
      </c>
      <c r="H1589" s="5">
        <f>$D1589*$F1589</f>
        <v>0</v>
      </c>
      <c r="I1589" s="5">
        <f>$E1589*$F1589</f>
        <v>0</v>
      </c>
      <c r="J1589" s="6">
        <f>VLOOKUP($A1589,'Dim SKU'!$A:$R,2,FALSE)</f>
        <v>0</v>
      </c>
      <c r="K1589" s="6">
        <f>VLOOKUP($A1589,'Dim SKU'!$A:$R,12,FALSE)</f>
        <v>0</v>
      </c>
      <c r="L1589" s="7">
        <f>VLOOKUP($A1589,'Dim SKU'!$A:$R,14,FALSE)</f>
        <v>0</v>
      </c>
      <c r="M1589" s="7">
        <f>YEAR($B1589)</f>
        <v>0</v>
      </c>
    </row>
    <row r="1590" spans="1:13">
      <c r="A1590" t="s">
        <v>97</v>
      </c>
      <c r="B1590" s="4">
        <v>44757</v>
      </c>
      <c r="C1590">
        <v>4</v>
      </c>
      <c r="D1590">
        <v>3</v>
      </c>
      <c r="E1590">
        <v>0</v>
      </c>
      <c r="F1590" s="5">
        <f>VLOOKUP($A1590,'Dim SKU'!$A:$R,18,FALSE)</f>
        <v>0</v>
      </c>
      <c r="G1590" s="5">
        <f>$C1590*$F1590</f>
        <v>0</v>
      </c>
      <c r="H1590" s="5">
        <f>$D1590*$F1590</f>
        <v>0</v>
      </c>
      <c r="I1590" s="5">
        <f>$E1590*$F1590</f>
        <v>0</v>
      </c>
      <c r="J1590" s="6">
        <f>VLOOKUP($A1590,'Dim SKU'!$A:$R,2,FALSE)</f>
        <v>0</v>
      </c>
      <c r="K1590" s="6">
        <f>VLOOKUP($A1590,'Dim SKU'!$A:$R,12,FALSE)</f>
        <v>0</v>
      </c>
      <c r="L1590" s="7">
        <f>VLOOKUP($A1590,'Dim SKU'!$A:$R,14,FALSE)</f>
        <v>0</v>
      </c>
      <c r="M1590" s="7">
        <f>YEAR($B1590)</f>
        <v>0</v>
      </c>
    </row>
    <row r="1591" spans="1:13">
      <c r="A1591" t="s">
        <v>98</v>
      </c>
      <c r="B1591" s="4">
        <v>44757</v>
      </c>
      <c r="C1591">
        <v>3</v>
      </c>
      <c r="D1591">
        <v>2</v>
      </c>
      <c r="E1591">
        <v>0</v>
      </c>
      <c r="F1591" s="5">
        <f>VLOOKUP($A1591,'Dim SKU'!$A:$R,18,FALSE)</f>
        <v>0</v>
      </c>
      <c r="G1591" s="5">
        <f>$C1591*$F1591</f>
        <v>0</v>
      </c>
      <c r="H1591" s="5">
        <f>$D1591*$F1591</f>
        <v>0</v>
      </c>
      <c r="I1591" s="5">
        <f>$E1591*$F1591</f>
        <v>0</v>
      </c>
      <c r="J1591" s="6">
        <f>VLOOKUP($A1591,'Dim SKU'!$A:$R,2,FALSE)</f>
        <v>0</v>
      </c>
      <c r="K1591" s="6">
        <f>VLOOKUP($A1591,'Dim SKU'!$A:$R,12,FALSE)</f>
        <v>0</v>
      </c>
      <c r="L1591" s="7">
        <f>VLOOKUP($A1591,'Dim SKU'!$A:$R,14,FALSE)</f>
        <v>0</v>
      </c>
      <c r="M1591" s="7">
        <f>YEAR($B1591)</f>
        <v>0</v>
      </c>
    </row>
    <row r="1592" spans="1:13">
      <c r="A1592" t="s">
        <v>99</v>
      </c>
      <c r="B1592" s="4">
        <v>44757</v>
      </c>
      <c r="C1592">
        <v>9</v>
      </c>
      <c r="D1592">
        <v>8</v>
      </c>
      <c r="E1592">
        <v>1</v>
      </c>
      <c r="F1592" s="5">
        <f>VLOOKUP($A1592,'Dim SKU'!$A:$R,18,FALSE)</f>
        <v>0</v>
      </c>
      <c r="G1592" s="5">
        <f>$C1592*$F1592</f>
        <v>0</v>
      </c>
      <c r="H1592" s="5">
        <f>$D1592*$F1592</f>
        <v>0</v>
      </c>
      <c r="I1592" s="5">
        <f>$E1592*$F1592</f>
        <v>0</v>
      </c>
      <c r="J1592" s="6">
        <f>VLOOKUP($A1592,'Dim SKU'!$A:$R,2,FALSE)</f>
        <v>0</v>
      </c>
      <c r="K1592" s="6">
        <f>VLOOKUP($A1592,'Dim SKU'!$A:$R,12,FALSE)</f>
        <v>0</v>
      </c>
      <c r="L1592" s="7">
        <f>VLOOKUP($A1592,'Dim SKU'!$A:$R,14,FALSE)</f>
        <v>0</v>
      </c>
      <c r="M1592" s="7">
        <f>YEAR($B1592)</f>
        <v>0</v>
      </c>
    </row>
    <row r="1593" spans="1:13">
      <c r="A1593" t="s">
        <v>100</v>
      </c>
      <c r="B1593" s="4">
        <v>44757</v>
      </c>
      <c r="C1593">
        <v>5</v>
      </c>
      <c r="D1593">
        <v>5</v>
      </c>
      <c r="E1593">
        <v>0</v>
      </c>
      <c r="F1593" s="5">
        <f>VLOOKUP($A1593,'Dim SKU'!$A:$R,18,FALSE)</f>
        <v>0</v>
      </c>
      <c r="G1593" s="5">
        <f>$C1593*$F1593</f>
        <v>0</v>
      </c>
      <c r="H1593" s="5">
        <f>$D1593*$F1593</f>
        <v>0</v>
      </c>
      <c r="I1593" s="5">
        <f>$E1593*$F1593</f>
        <v>0</v>
      </c>
      <c r="J1593" s="6">
        <f>VLOOKUP($A1593,'Dim SKU'!$A:$R,2,FALSE)</f>
        <v>0</v>
      </c>
      <c r="K1593" s="6">
        <f>VLOOKUP($A1593,'Dim SKU'!$A:$R,12,FALSE)</f>
        <v>0</v>
      </c>
      <c r="L1593" s="7">
        <f>VLOOKUP($A1593,'Dim SKU'!$A:$R,14,FALSE)</f>
        <v>0</v>
      </c>
      <c r="M1593" s="7">
        <f>YEAR($B1593)</f>
        <v>0</v>
      </c>
    </row>
    <row r="1594" spans="1:13">
      <c r="A1594" t="s">
        <v>101</v>
      </c>
      <c r="B1594" s="4">
        <v>44757</v>
      </c>
      <c r="C1594">
        <v>4</v>
      </c>
      <c r="D1594">
        <v>3</v>
      </c>
      <c r="E1594">
        <v>0</v>
      </c>
      <c r="F1594" s="5">
        <f>VLOOKUP($A1594,'Dim SKU'!$A:$R,18,FALSE)</f>
        <v>0</v>
      </c>
      <c r="G1594" s="5">
        <f>$C1594*$F1594</f>
        <v>0</v>
      </c>
      <c r="H1594" s="5">
        <f>$D1594*$F1594</f>
        <v>0</v>
      </c>
      <c r="I1594" s="5">
        <f>$E1594*$F1594</f>
        <v>0</v>
      </c>
      <c r="J1594" s="6">
        <f>VLOOKUP($A1594,'Dim SKU'!$A:$R,2,FALSE)</f>
        <v>0</v>
      </c>
      <c r="K1594" s="6">
        <f>VLOOKUP($A1594,'Dim SKU'!$A:$R,12,FALSE)</f>
        <v>0</v>
      </c>
      <c r="L1594" s="7">
        <f>VLOOKUP($A1594,'Dim SKU'!$A:$R,14,FALSE)</f>
        <v>0</v>
      </c>
      <c r="M1594" s="7">
        <f>YEAR($B1594)</f>
        <v>0</v>
      </c>
    </row>
    <row r="1595" spans="1:13">
      <c r="A1595" t="s">
        <v>102</v>
      </c>
      <c r="B1595" s="4">
        <v>44757</v>
      </c>
      <c r="C1595">
        <v>11</v>
      </c>
      <c r="D1595">
        <v>9</v>
      </c>
      <c r="E1595">
        <v>1</v>
      </c>
      <c r="F1595" s="5">
        <f>VLOOKUP($A1595,'Dim SKU'!$A:$R,18,FALSE)</f>
        <v>0</v>
      </c>
      <c r="G1595" s="5">
        <f>$C1595*$F1595</f>
        <v>0</v>
      </c>
      <c r="H1595" s="5">
        <f>$D1595*$F1595</f>
        <v>0</v>
      </c>
      <c r="I1595" s="5">
        <f>$E1595*$F1595</f>
        <v>0</v>
      </c>
      <c r="J1595" s="6">
        <f>VLOOKUP($A1595,'Dim SKU'!$A:$R,2,FALSE)</f>
        <v>0</v>
      </c>
      <c r="K1595" s="6">
        <f>VLOOKUP($A1595,'Dim SKU'!$A:$R,12,FALSE)</f>
        <v>0</v>
      </c>
      <c r="L1595" s="7">
        <f>VLOOKUP($A1595,'Dim SKU'!$A:$R,14,FALSE)</f>
        <v>0</v>
      </c>
      <c r="M1595" s="7">
        <f>YEAR($B1595)</f>
        <v>0</v>
      </c>
    </row>
    <row r="1596" spans="1:13">
      <c r="A1596" t="s">
        <v>103</v>
      </c>
      <c r="B1596" s="4">
        <v>44757</v>
      </c>
      <c r="C1596">
        <v>6</v>
      </c>
      <c r="D1596">
        <v>6</v>
      </c>
      <c r="E1596">
        <v>0</v>
      </c>
      <c r="F1596" s="5">
        <f>VLOOKUP($A1596,'Dim SKU'!$A:$R,18,FALSE)</f>
        <v>0</v>
      </c>
      <c r="G1596" s="5">
        <f>$C1596*$F1596</f>
        <v>0</v>
      </c>
      <c r="H1596" s="5">
        <f>$D1596*$F1596</f>
        <v>0</v>
      </c>
      <c r="I1596" s="5">
        <f>$E1596*$F1596</f>
        <v>0</v>
      </c>
      <c r="J1596" s="6">
        <f>VLOOKUP($A1596,'Dim SKU'!$A:$R,2,FALSE)</f>
        <v>0</v>
      </c>
      <c r="K1596" s="6">
        <f>VLOOKUP($A1596,'Dim SKU'!$A:$R,12,FALSE)</f>
        <v>0</v>
      </c>
      <c r="L1596" s="7">
        <f>VLOOKUP($A1596,'Dim SKU'!$A:$R,14,FALSE)</f>
        <v>0</v>
      </c>
      <c r="M1596" s="7">
        <f>YEAR($B1596)</f>
        <v>0</v>
      </c>
    </row>
    <row r="1597" spans="1:13">
      <c r="A1597" t="s">
        <v>104</v>
      </c>
      <c r="B1597" s="4">
        <v>44757</v>
      </c>
      <c r="C1597">
        <v>4</v>
      </c>
      <c r="D1597">
        <v>4</v>
      </c>
      <c r="E1597">
        <v>0</v>
      </c>
      <c r="F1597" s="5">
        <f>VLOOKUP($A1597,'Dim SKU'!$A:$R,18,FALSE)</f>
        <v>0</v>
      </c>
      <c r="G1597" s="5">
        <f>$C1597*$F1597</f>
        <v>0</v>
      </c>
      <c r="H1597" s="5">
        <f>$D1597*$F1597</f>
        <v>0</v>
      </c>
      <c r="I1597" s="5">
        <f>$E1597*$F1597</f>
        <v>0</v>
      </c>
      <c r="J1597" s="6">
        <f>VLOOKUP($A1597,'Dim SKU'!$A:$R,2,FALSE)</f>
        <v>0</v>
      </c>
      <c r="K1597" s="6">
        <f>VLOOKUP($A1597,'Dim SKU'!$A:$R,12,FALSE)</f>
        <v>0</v>
      </c>
      <c r="L1597" s="7">
        <f>VLOOKUP($A1597,'Dim SKU'!$A:$R,14,FALSE)</f>
        <v>0</v>
      </c>
      <c r="M1597" s="7">
        <f>YEAR($B1597)</f>
        <v>0</v>
      </c>
    </row>
    <row r="1598" spans="1:13">
      <c r="A1598" t="s">
        <v>105</v>
      </c>
      <c r="B1598" s="4">
        <v>44757</v>
      </c>
      <c r="C1598">
        <v>11</v>
      </c>
      <c r="D1598">
        <v>9</v>
      </c>
      <c r="E1598">
        <v>1</v>
      </c>
      <c r="F1598" s="5">
        <f>VLOOKUP($A1598,'Dim SKU'!$A:$R,18,FALSE)</f>
        <v>0</v>
      </c>
      <c r="G1598" s="5">
        <f>$C1598*$F1598</f>
        <v>0</v>
      </c>
      <c r="H1598" s="5">
        <f>$D1598*$F1598</f>
        <v>0</v>
      </c>
      <c r="I1598" s="5">
        <f>$E1598*$F1598</f>
        <v>0</v>
      </c>
      <c r="J1598" s="6">
        <f>VLOOKUP($A1598,'Dim SKU'!$A:$R,2,FALSE)</f>
        <v>0</v>
      </c>
      <c r="K1598" s="6">
        <f>VLOOKUP($A1598,'Dim SKU'!$A:$R,12,FALSE)</f>
        <v>0</v>
      </c>
      <c r="L1598" s="7">
        <f>VLOOKUP($A1598,'Dim SKU'!$A:$R,14,FALSE)</f>
        <v>0</v>
      </c>
      <c r="M1598" s="7">
        <f>YEAR($B1598)</f>
        <v>0</v>
      </c>
    </row>
    <row r="1599" spans="1:13">
      <c r="A1599" t="s">
        <v>106</v>
      </c>
      <c r="B1599" s="4">
        <v>44757</v>
      </c>
      <c r="C1599">
        <v>6</v>
      </c>
      <c r="D1599">
        <v>5</v>
      </c>
      <c r="E1599">
        <v>0</v>
      </c>
      <c r="F1599" s="5">
        <f>VLOOKUP($A1599,'Dim SKU'!$A:$R,18,FALSE)</f>
        <v>0</v>
      </c>
      <c r="G1599" s="5">
        <f>$C1599*$F1599</f>
        <v>0</v>
      </c>
      <c r="H1599" s="5">
        <f>$D1599*$F1599</f>
        <v>0</v>
      </c>
      <c r="I1599" s="5">
        <f>$E1599*$F1599</f>
        <v>0</v>
      </c>
      <c r="J1599" s="6">
        <f>VLOOKUP($A1599,'Dim SKU'!$A:$R,2,FALSE)</f>
        <v>0</v>
      </c>
      <c r="K1599" s="6">
        <f>VLOOKUP($A1599,'Dim SKU'!$A:$R,12,FALSE)</f>
        <v>0</v>
      </c>
      <c r="L1599" s="7">
        <f>VLOOKUP($A1599,'Dim SKU'!$A:$R,14,FALSE)</f>
        <v>0</v>
      </c>
      <c r="M1599" s="7">
        <f>YEAR($B1599)</f>
        <v>0</v>
      </c>
    </row>
    <row r="1600" spans="1:13">
      <c r="A1600" t="s">
        <v>107</v>
      </c>
      <c r="B1600" s="4">
        <v>44757</v>
      </c>
      <c r="C1600">
        <v>4</v>
      </c>
      <c r="D1600">
        <v>4</v>
      </c>
      <c r="E1600">
        <v>0</v>
      </c>
      <c r="F1600" s="5">
        <f>VLOOKUP($A1600,'Dim SKU'!$A:$R,18,FALSE)</f>
        <v>0</v>
      </c>
      <c r="G1600" s="5">
        <f>$C1600*$F1600</f>
        <v>0</v>
      </c>
      <c r="H1600" s="5">
        <f>$D1600*$F1600</f>
        <v>0</v>
      </c>
      <c r="I1600" s="5">
        <f>$E1600*$F1600</f>
        <v>0</v>
      </c>
      <c r="J1600" s="6">
        <f>VLOOKUP($A1600,'Dim SKU'!$A:$R,2,FALSE)</f>
        <v>0</v>
      </c>
      <c r="K1600" s="6">
        <f>VLOOKUP($A1600,'Dim SKU'!$A:$R,12,FALSE)</f>
        <v>0</v>
      </c>
      <c r="L1600" s="7">
        <f>VLOOKUP($A1600,'Dim SKU'!$A:$R,14,FALSE)</f>
        <v>0</v>
      </c>
      <c r="M1600" s="7">
        <f>YEAR($B1600)</f>
        <v>0</v>
      </c>
    </row>
    <row r="1601" spans="1:13">
      <c r="A1601" t="s">
        <v>108</v>
      </c>
      <c r="B1601" s="4">
        <v>44757</v>
      </c>
      <c r="C1601">
        <v>9</v>
      </c>
      <c r="D1601">
        <v>8</v>
      </c>
      <c r="E1601">
        <v>1</v>
      </c>
      <c r="F1601" s="5">
        <f>VLOOKUP($A1601,'Dim SKU'!$A:$R,18,FALSE)</f>
        <v>0</v>
      </c>
      <c r="G1601" s="5">
        <f>$C1601*$F1601</f>
        <v>0</v>
      </c>
      <c r="H1601" s="5">
        <f>$D1601*$F1601</f>
        <v>0</v>
      </c>
      <c r="I1601" s="5">
        <f>$E1601*$F1601</f>
        <v>0</v>
      </c>
      <c r="J1601" s="6">
        <f>VLOOKUP($A1601,'Dim SKU'!$A:$R,2,FALSE)</f>
        <v>0</v>
      </c>
      <c r="K1601" s="6">
        <f>VLOOKUP($A1601,'Dim SKU'!$A:$R,12,FALSE)</f>
        <v>0</v>
      </c>
      <c r="L1601" s="7">
        <f>VLOOKUP($A1601,'Dim SKU'!$A:$R,14,FALSE)</f>
        <v>0</v>
      </c>
      <c r="M1601" s="7">
        <f>YEAR($B1601)</f>
        <v>0</v>
      </c>
    </row>
    <row r="1602" spans="1:13">
      <c r="A1602" t="s">
        <v>109</v>
      </c>
      <c r="B1602" s="4">
        <v>44757</v>
      </c>
      <c r="C1602">
        <v>5</v>
      </c>
      <c r="D1602">
        <v>5</v>
      </c>
      <c r="E1602">
        <v>0</v>
      </c>
      <c r="F1602" s="5">
        <f>VLOOKUP($A1602,'Dim SKU'!$A:$R,18,FALSE)</f>
        <v>0</v>
      </c>
      <c r="G1602" s="5">
        <f>$C1602*$F1602</f>
        <v>0</v>
      </c>
      <c r="H1602" s="5">
        <f>$D1602*$F1602</f>
        <v>0</v>
      </c>
      <c r="I1602" s="5">
        <f>$E1602*$F1602</f>
        <v>0</v>
      </c>
      <c r="J1602" s="6">
        <f>VLOOKUP($A1602,'Dim SKU'!$A:$R,2,FALSE)</f>
        <v>0</v>
      </c>
      <c r="K1602" s="6">
        <f>VLOOKUP($A1602,'Dim SKU'!$A:$R,12,FALSE)</f>
        <v>0</v>
      </c>
      <c r="L1602" s="7">
        <f>VLOOKUP($A1602,'Dim SKU'!$A:$R,14,FALSE)</f>
        <v>0</v>
      </c>
      <c r="M1602" s="7">
        <f>YEAR($B1602)</f>
        <v>0</v>
      </c>
    </row>
    <row r="1603" spans="1:13">
      <c r="A1603" t="s">
        <v>110</v>
      </c>
      <c r="B1603" s="4">
        <v>44757</v>
      </c>
      <c r="C1603">
        <v>4</v>
      </c>
      <c r="D1603">
        <v>3</v>
      </c>
      <c r="E1603">
        <v>0</v>
      </c>
      <c r="F1603" s="5">
        <f>VLOOKUP($A1603,'Dim SKU'!$A:$R,18,FALSE)</f>
        <v>0</v>
      </c>
      <c r="G1603" s="5">
        <f>$C1603*$F1603</f>
        <v>0</v>
      </c>
      <c r="H1603" s="5">
        <f>$D1603*$F1603</f>
        <v>0</v>
      </c>
      <c r="I1603" s="5">
        <f>$E1603*$F1603</f>
        <v>0</v>
      </c>
      <c r="J1603" s="6">
        <f>VLOOKUP($A1603,'Dim SKU'!$A:$R,2,FALSE)</f>
        <v>0</v>
      </c>
      <c r="K1603" s="6">
        <f>VLOOKUP($A1603,'Dim SKU'!$A:$R,12,FALSE)</f>
        <v>0</v>
      </c>
      <c r="L1603" s="7">
        <f>VLOOKUP($A1603,'Dim SKU'!$A:$R,14,FALSE)</f>
        <v>0</v>
      </c>
      <c r="M1603" s="7">
        <f>YEAR($B1603)</f>
        <v>0</v>
      </c>
    </row>
    <row r="1604" spans="1:13">
      <c r="A1604" t="s">
        <v>111</v>
      </c>
      <c r="B1604" s="4">
        <v>44757</v>
      </c>
      <c r="C1604">
        <v>6</v>
      </c>
      <c r="D1604">
        <v>6</v>
      </c>
      <c r="E1604">
        <v>0</v>
      </c>
      <c r="F1604" s="5">
        <f>VLOOKUP($A1604,'Dim SKU'!$A:$R,18,FALSE)</f>
        <v>0</v>
      </c>
      <c r="G1604" s="5">
        <f>$C1604*$F1604</f>
        <v>0</v>
      </c>
      <c r="H1604" s="5">
        <f>$D1604*$F1604</f>
        <v>0</v>
      </c>
      <c r="I1604" s="5">
        <f>$E1604*$F1604</f>
        <v>0</v>
      </c>
      <c r="J1604" s="6">
        <f>VLOOKUP($A1604,'Dim SKU'!$A:$R,2,FALSE)</f>
        <v>0</v>
      </c>
      <c r="K1604" s="6">
        <f>VLOOKUP($A1604,'Dim SKU'!$A:$R,12,FALSE)</f>
        <v>0</v>
      </c>
      <c r="L1604" s="7">
        <f>VLOOKUP($A1604,'Dim SKU'!$A:$R,14,FALSE)</f>
        <v>0</v>
      </c>
      <c r="M1604" s="7">
        <f>YEAR($B1604)</f>
        <v>0</v>
      </c>
    </row>
    <row r="1605" spans="1:13">
      <c r="A1605" t="s">
        <v>112</v>
      </c>
      <c r="B1605" s="4">
        <v>44757</v>
      </c>
      <c r="C1605">
        <v>4</v>
      </c>
      <c r="D1605">
        <v>3</v>
      </c>
      <c r="E1605">
        <v>0</v>
      </c>
      <c r="F1605" s="5">
        <f>VLOOKUP($A1605,'Dim SKU'!$A:$R,18,FALSE)</f>
        <v>0</v>
      </c>
      <c r="G1605" s="5">
        <f>$C1605*$F1605</f>
        <v>0</v>
      </c>
      <c r="H1605" s="5">
        <f>$D1605*$F1605</f>
        <v>0</v>
      </c>
      <c r="I1605" s="5">
        <f>$E1605*$F1605</f>
        <v>0</v>
      </c>
      <c r="J1605" s="6">
        <f>VLOOKUP($A1605,'Dim SKU'!$A:$R,2,FALSE)</f>
        <v>0</v>
      </c>
      <c r="K1605" s="6">
        <f>VLOOKUP($A1605,'Dim SKU'!$A:$R,12,FALSE)</f>
        <v>0</v>
      </c>
      <c r="L1605" s="7">
        <f>VLOOKUP($A1605,'Dim SKU'!$A:$R,14,FALSE)</f>
        <v>0</v>
      </c>
      <c r="M1605" s="7">
        <f>YEAR($B1605)</f>
        <v>0</v>
      </c>
    </row>
    <row r="1606" spans="1:13">
      <c r="A1606" t="s">
        <v>113</v>
      </c>
      <c r="B1606" s="4">
        <v>44757</v>
      </c>
      <c r="C1606">
        <v>3</v>
      </c>
      <c r="D1606">
        <v>2</v>
      </c>
      <c r="E1606">
        <v>0</v>
      </c>
      <c r="F1606" s="5">
        <f>VLOOKUP($A1606,'Dim SKU'!$A:$R,18,FALSE)</f>
        <v>0</v>
      </c>
      <c r="G1606" s="5">
        <f>$C1606*$F1606</f>
        <v>0</v>
      </c>
      <c r="H1606" s="5">
        <f>$D1606*$F1606</f>
        <v>0</v>
      </c>
      <c r="I1606" s="5">
        <f>$E1606*$F1606</f>
        <v>0</v>
      </c>
      <c r="J1606" s="6">
        <f>VLOOKUP($A1606,'Dim SKU'!$A:$R,2,FALSE)</f>
        <v>0</v>
      </c>
      <c r="K1606" s="6">
        <f>VLOOKUP($A1606,'Dim SKU'!$A:$R,12,FALSE)</f>
        <v>0</v>
      </c>
      <c r="L1606" s="7">
        <f>VLOOKUP($A1606,'Dim SKU'!$A:$R,14,FALSE)</f>
        <v>0</v>
      </c>
      <c r="M1606" s="7">
        <f>YEAR($B1606)</f>
        <v>0</v>
      </c>
    </row>
    <row r="1607" spans="1:13">
      <c r="A1607" t="s">
        <v>114</v>
      </c>
      <c r="B1607" s="4">
        <v>44757</v>
      </c>
      <c r="C1607">
        <v>4</v>
      </c>
      <c r="D1607">
        <v>4</v>
      </c>
      <c r="E1607">
        <v>0</v>
      </c>
      <c r="F1607" s="5">
        <f>VLOOKUP($A1607,'Dim SKU'!$A:$R,18,FALSE)</f>
        <v>0</v>
      </c>
      <c r="G1607" s="5">
        <f>$C1607*$F1607</f>
        <v>0</v>
      </c>
      <c r="H1607" s="5">
        <f>$D1607*$F1607</f>
        <v>0</v>
      </c>
      <c r="I1607" s="5">
        <f>$E1607*$F1607</f>
        <v>0</v>
      </c>
      <c r="J1607" s="6">
        <f>VLOOKUP($A1607,'Dim SKU'!$A:$R,2,FALSE)</f>
        <v>0</v>
      </c>
      <c r="K1607" s="6">
        <f>VLOOKUP($A1607,'Dim SKU'!$A:$R,12,FALSE)</f>
        <v>0</v>
      </c>
      <c r="L1607" s="7">
        <f>VLOOKUP($A1607,'Dim SKU'!$A:$R,14,FALSE)</f>
        <v>0</v>
      </c>
      <c r="M1607" s="7">
        <f>YEAR($B1607)</f>
        <v>0</v>
      </c>
    </row>
    <row r="1608" spans="1:13">
      <c r="A1608" t="s">
        <v>115</v>
      </c>
      <c r="B1608" s="4">
        <v>44757</v>
      </c>
      <c r="C1608">
        <v>2</v>
      </c>
      <c r="D1608">
        <v>2</v>
      </c>
      <c r="E1608">
        <v>0</v>
      </c>
      <c r="F1608" s="5">
        <f>VLOOKUP($A1608,'Dim SKU'!$A:$R,18,FALSE)</f>
        <v>0</v>
      </c>
      <c r="G1608" s="5">
        <f>$C1608*$F1608</f>
        <v>0</v>
      </c>
      <c r="H1608" s="5">
        <f>$D1608*$F1608</f>
        <v>0</v>
      </c>
      <c r="I1608" s="5">
        <f>$E1608*$F1608</f>
        <v>0</v>
      </c>
      <c r="J1608" s="6">
        <f>VLOOKUP($A1608,'Dim SKU'!$A:$R,2,FALSE)</f>
        <v>0</v>
      </c>
      <c r="K1608" s="6">
        <f>VLOOKUP($A1608,'Dim SKU'!$A:$R,12,FALSE)</f>
        <v>0</v>
      </c>
      <c r="L1608" s="7">
        <f>VLOOKUP($A1608,'Dim SKU'!$A:$R,14,FALSE)</f>
        <v>0</v>
      </c>
      <c r="M1608" s="7">
        <f>YEAR($B1608)</f>
        <v>0</v>
      </c>
    </row>
    <row r="1609" spans="1:13">
      <c r="A1609" t="s">
        <v>116</v>
      </c>
      <c r="B1609" s="4">
        <v>44757</v>
      </c>
      <c r="C1609">
        <v>2</v>
      </c>
      <c r="D1609">
        <v>1</v>
      </c>
      <c r="E1609">
        <v>0</v>
      </c>
      <c r="F1609" s="5">
        <f>VLOOKUP($A1609,'Dim SKU'!$A:$R,18,FALSE)</f>
        <v>0</v>
      </c>
      <c r="G1609" s="5">
        <f>$C1609*$F1609</f>
        <v>0</v>
      </c>
      <c r="H1609" s="5">
        <f>$D1609*$F1609</f>
        <v>0</v>
      </c>
      <c r="I1609" s="5">
        <f>$E1609*$F1609</f>
        <v>0</v>
      </c>
      <c r="J1609" s="6">
        <f>VLOOKUP($A1609,'Dim SKU'!$A:$R,2,FALSE)</f>
        <v>0</v>
      </c>
      <c r="K1609" s="6">
        <f>VLOOKUP($A1609,'Dim SKU'!$A:$R,12,FALSE)</f>
        <v>0</v>
      </c>
      <c r="L1609" s="7">
        <f>VLOOKUP($A1609,'Dim SKU'!$A:$R,14,FALSE)</f>
        <v>0</v>
      </c>
      <c r="M1609" s="7">
        <f>YEAR($B1609)</f>
        <v>0</v>
      </c>
    </row>
    <row r="1610" spans="1:13">
      <c r="A1610" t="s">
        <v>117</v>
      </c>
      <c r="B1610" s="4">
        <v>44757</v>
      </c>
      <c r="C1610">
        <v>6</v>
      </c>
      <c r="D1610">
        <v>5</v>
      </c>
      <c r="E1610">
        <v>0</v>
      </c>
      <c r="F1610" s="5">
        <f>VLOOKUP($A1610,'Dim SKU'!$A:$R,18,FALSE)</f>
        <v>0</v>
      </c>
      <c r="G1610" s="5">
        <f>$C1610*$F1610</f>
        <v>0</v>
      </c>
      <c r="H1610" s="5">
        <f>$D1610*$F1610</f>
        <v>0</v>
      </c>
      <c r="I1610" s="5">
        <f>$E1610*$F1610</f>
        <v>0</v>
      </c>
      <c r="J1610" s="6">
        <f>VLOOKUP($A1610,'Dim SKU'!$A:$R,2,FALSE)</f>
        <v>0</v>
      </c>
      <c r="K1610" s="6">
        <f>VLOOKUP($A1610,'Dim SKU'!$A:$R,12,FALSE)</f>
        <v>0</v>
      </c>
      <c r="L1610" s="7">
        <f>VLOOKUP($A1610,'Dim SKU'!$A:$R,14,FALSE)</f>
        <v>0</v>
      </c>
      <c r="M1610" s="7">
        <f>YEAR($B1610)</f>
        <v>0</v>
      </c>
    </row>
    <row r="1611" spans="1:13">
      <c r="A1611" t="s">
        <v>118</v>
      </c>
      <c r="B1611" s="4">
        <v>44757</v>
      </c>
      <c r="C1611">
        <v>3</v>
      </c>
      <c r="D1611">
        <v>3</v>
      </c>
      <c r="E1611">
        <v>0</v>
      </c>
      <c r="F1611" s="5">
        <f>VLOOKUP($A1611,'Dim SKU'!$A:$R,18,FALSE)</f>
        <v>0</v>
      </c>
      <c r="G1611" s="5">
        <f>$C1611*$F1611</f>
        <v>0</v>
      </c>
      <c r="H1611" s="5">
        <f>$D1611*$F1611</f>
        <v>0</v>
      </c>
      <c r="I1611" s="5">
        <f>$E1611*$F1611</f>
        <v>0</v>
      </c>
      <c r="J1611" s="6">
        <f>VLOOKUP($A1611,'Dim SKU'!$A:$R,2,FALSE)</f>
        <v>0</v>
      </c>
      <c r="K1611" s="6">
        <f>VLOOKUP($A1611,'Dim SKU'!$A:$R,12,FALSE)</f>
        <v>0</v>
      </c>
      <c r="L1611" s="7">
        <f>VLOOKUP($A1611,'Dim SKU'!$A:$R,14,FALSE)</f>
        <v>0</v>
      </c>
      <c r="M1611" s="7">
        <f>YEAR($B1611)</f>
        <v>0</v>
      </c>
    </row>
    <row r="1612" spans="1:13">
      <c r="A1612" t="s">
        <v>119</v>
      </c>
      <c r="B1612" s="4">
        <v>44757</v>
      </c>
      <c r="C1612">
        <v>2</v>
      </c>
      <c r="D1612">
        <v>2</v>
      </c>
      <c r="E1612">
        <v>0</v>
      </c>
      <c r="F1612" s="5">
        <f>VLOOKUP($A1612,'Dim SKU'!$A:$R,18,FALSE)</f>
        <v>0</v>
      </c>
      <c r="G1612" s="5">
        <f>$C1612*$F1612</f>
        <v>0</v>
      </c>
      <c r="H1612" s="5">
        <f>$D1612*$F1612</f>
        <v>0</v>
      </c>
      <c r="I1612" s="5">
        <f>$E1612*$F1612</f>
        <v>0</v>
      </c>
      <c r="J1612" s="6">
        <f>VLOOKUP($A1612,'Dim SKU'!$A:$R,2,FALSE)</f>
        <v>0</v>
      </c>
      <c r="K1612" s="6">
        <f>VLOOKUP($A1612,'Dim SKU'!$A:$R,12,FALSE)</f>
        <v>0</v>
      </c>
      <c r="L1612" s="7">
        <f>VLOOKUP($A1612,'Dim SKU'!$A:$R,14,FALSE)</f>
        <v>0</v>
      </c>
      <c r="M1612" s="7">
        <f>YEAR($B1612)</f>
        <v>0</v>
      </c>
    </row>
    <row r="1613" spans="1:13">
      <c r="A1613" t="s">
        <v>120</v>
      </c>
      <c r="B1613" s="4">
        <v>44757</v>
      </c>
      <c r="C1613">
        <v>9</v>
      </c>
      <c r="D1613">
        <v>8</v>
      </c>
      <c r="E1613">
        <v>0</v>
      </c>
      <c r="F1613" s="5">
        <f>VLOOKUP($A1613,'Dim SKU'!$A:$R,18,FALSE)</f>
        <v>0</v>
      </c>
      <c r="G1613" s="5">
        <f>$C1613*$F1613</f>
        <v>0</v>
      </c>
      <c r="H1613" s="5">
        <f>$D1613*$F1613</f>
        <v>0</v>
      </c>
      <c r="I1613" s="5">
        <f>$E1613*$F1613</f>
        <v>0</v>
      </c>
      <c r="J1613" s="6">
        <f>VLOOKUP($A1613,'Dim SKU'!$A:$R,2,FALSE)</f>
        <v>0</v>
      </c>
      <c r="K1613" s="6">
        <f>VLOOKUP($A1613,'Dim SKU'!$A:$R,12,FALSE)</f>
        <v>0</v>
      </c>
      <c r="L1613" s="7">
        <f>VLOOKUP($A1613,'Dim SKU'!$A:$R,14,FALSE)</f>
        <v>0</v>
      </c>
      <c r="M1613" s="7">
        <f>YEAR($B1613)</f>
        <v>0</v>
      </c>
    </row>
    <row r="1614" spans="1:13">
      <c r="A1614" t="s">
        <v>121</v>
      </c>
      <c r="B1614" s="4">
        <v>44757</v>
      </c>
      <c r="C1614">
        <v>5</v>
      </c>
      <c r="D1614">
        <v>5</v>
      </c>
      <c r="E1614">
        <v>0</v>
      </c>
      <c r="F1614" s="5">
        <f>VLOOKUP($A1614,'Dim SKU'!$A:$R,18,FALSE)</f>
        <v>0</v>
      </c>
      <c r="G1614" s="5">
        <f>$C1614*$F1614</f>
        <v>0</v>
      </c>
      <c r="H1614" s="5">
        <f>$D1614*$F1614</f>
        <v>0</v>
      </c>
      <c r="I1614" s="5">
        <f>$E1614*$F1614</f>
        <v>0</v>
      </c>
      <c r="J1614" s="6">
        <f>VLOOKUP($A1614,'Dim SKU'!$A:$R,2,FALSE)</f>
        <v>0</v>
      </c>
      <c r="K1614" s="6">
        <f>VLOOKUP($A1614,'Dim SKU'!$A:$R,12,FALSE)</f>
        <v>0</v>
      </c>
      <c r="L1614" s="7">
        <f>VLOOKUP($A1614,'Dim SKU'!$A:$R,14,FALSE)</f>
        <v>0</v>
      </c>
      <c r="M1614" s="7">
        <f>YEAR($B1614)</f>
        <v>0</v>
      </c>
    </row>
    <row r="1615" spans="1:13">
      <c r="A1615" t="s">
        <v>122</v>
      </c>
      <c r="B1615" s="4">
        <v>44757</v>
      </c>
      <c r="C1615">
        <v>4</v>
      </c>
      <c r="D1615">
        <v>3</v>
      </c>
      <c r="E1615">
        <v>0</v>
      </c>
      <c r="F1615" s="5">
        <f>VLOOKUP($A1615,'Dim SKU'!$A:$R,18,FALSE)</f>
        <v>0</v>
      </c>
      <c r="G1615" s="5">
        <f>$C1615*$F1615</f>
        <v>0</v>
      </c>
      <c r="H1615" s="5">
        <f>$D1615*$F1615</f>
        <v>0</v>
      </c>
      <c r="I1615" s="5">
        <f>$E1615*$F1615</f>
        <v>0</v>
      </c>
      <c r="J1615" s="6">
        <f>VLOOKUP($A1615,'Dim SKU'!$A:$R,2,FALSE)</f>
        <v>0</v>
      </c>
      <c r="K1615" s="6">
        <f>VLOOKUP($A1615,'Dim SKU'!$A:$R,12,FALSE)</f>
        <v>0</v>
      </c>
      <c r="L1615" s="7">
        <f>VLOOKUP($A1615,'Dim SKU'!$A:$R,14,FALSE)</f>
        <v>0</v>
      </c>
      <c r="M1615" s="7">
        <f>YEAR($B1615)</f>
        <v>0</v>
      </c>
    </row>
    <row r="1616" spans="1:13">
      <c r="A1616" t="s">
        <v>123</v>
      </c>
      <c r="B1616" s="4">
        <v>44757</v>
      </c>
      <c r="C1616">
        <v>12</v>
      </c>
      <c r="D1616">
        <v>11</v>
      </c>
      <c r="E1616">
        <v>1</v>
      </c>
      <c r="F1616" s="5">
        <f>VLOOKUP($A1616,'Dim SKU'!$A:$R,18,FALSE)</f>
        <v>0</v>
      </c>
      <c r="G1616" s="5">
        <f>$C1616*$F1616</f>
        <v>0</v>
      </c>
      <c r="H1616" s="5">
        <f>$D1616*$F1616</f>
        <v>0</v>
      </c>
      <c r="I1616" s="5">
        <f>$E1616*$F1616</f>
        <v>0</v>
      </c>
      <c r="J1616" s="6">
        <f>VLOOKUP($A1616,'Dim SKU'!$A:$R,2,FALSE)</f>
        <v>0</v>
      </c>
      <c r="K1616" s="6">
        <f>VLOOKUP($A1616,'Dim SKU'!$A:$R,12,FALSE)</f>
        <v>0</v>
      </c>
      <c r="L1616" s="7">
        <f>VLOOKUP($A1616,'Dim SKU'!$A:$R,14,FALSE)</f>
        <v>0</v>
      </c>
      <c r="M1616" s="7">
        <f>YEAR($B1616)</f>
        <v>0</v>
      </c>
    </row>
    <row r="1617" spans="1:13">
      <c r="A1617" t="s">
        <v>124</v>
      </c>
      <c r="B1617" s="4">
        <v>44757</v>
      </c>
      <c r="C1617">
        <v>7</v>
      </c>
      <c r="D1617">
        <v>6</v>
      </c>
      <c r="E1617">
        <v>0</v>
      </c>
      <c r="F1617" s="5">
        <f>VLOOKUP($A1617,'Dim SKU'!$A:$R,18,FALSE)</f>
        <v>0</v>
      </c>
      <c r="G1617" s="5">
        <f>$C1617*$F1617</f>
        <v>0</v>
      </c>
      <c r="H1617" s="5">
        <f>$D1617*$F1617</f>
        <v>0</v>
      </c>
      <c r="I1617" s="5">
        <f>$E1617*$F1617</f>
        <v>0</v>
      </c>
      <c r="J1617" s="6">
        <f>VLOOKUP($A1617,'Dim SKU'!$A:$R,2,FALSE)</f>
        <v>0</v>
      </c>
      <c r="K1617" s="6">
        <f>VLOOKUP($A1617,'Dim SKU'!$A:$R,12,FALSE)</f>
        <v>0</v>
      </c>
      <c r="L1617" s="7">
        <f>VLOOKUP($A1617,'Dim SKU'!$A:$R,14,FALSE)</f>
        <v>0</v>
      </c>
      <c r="M1617" s="7">
        <f>YEAR($B1617)</f>
        <v>0</v>
      </c>
    </row>
    <row r="1618" spans="1:13">
      <c r="A1618" t="s">
        <v>125</v>
      </c>
      <c r="B1618" s="4">
        <v>44757</v>
      </c>
      <c r="C1618">
        <v>5</v>
      </c>
      <c r="D1618">
        <v>4</v>
      </c>
      <c r="E1618">
        <v>0</v>
      </c>
      <c r="F1618" s="5">
        <f>VLOOKUP($A1618,'Dim SKU'!$A:$R,18,FALSE)</f>
        <v>0</v>
      </c>
      <c r="G1618" s="5">
        <f>$C1618*$F1618</f>
        <v>0</v>
      </c>
      <c r="H1618" s="5">
        <f>$D1618*$F1618</f>
        <v>0</v>
      </c>
      <c r="I1618" s="5">
        <f>$E1618*$F1618</f>
        <v>0</v>
      </c>
      <c r="J1618" s="6">
        <f>VLOOKUP($A1618,'Dim SKU'!$A:$R,2,FALSE)</f>
        <v>0</v>
      </c>
      <c r="K1618" s="6">
        <f>VLOOKUP($A1618,'Dim SKU'!$A:$R,12,FALSE)</f>
        <v>0</v>
      </c>
      <c r="L1618" s="7">
        <f>VLOOKUP($A1618,'Dim SKU'!$A:$R,14,FALSE)</f>
        <v>0</v>
      </c>
      <c r="M1618" s="7">
        <f>YEAR($B1618)</f>
        <v>0</v>
      </c>
    </row>
    <row r="1619" spans="1:13">
      <c r="A1619" t="s">
        <v>126</v>
      </c>
      <c r="B1619" s="4">
        <v>44757</v>
      </c>
      <c r="C1619">
        <v>14</v>
      </c>
      <c r="D1619">
        <v>13</v>
      </c>
      <c r="E1619">
        <v>1</v>
      </c>
      <c r="F1619" s="5">
        <f>VLOOKUP($A1619,'Dim SKU'!$A:$R,18,FALSE)</f>
        <v>0</v>
      </c>
      <c r="G1619" s="5">
        <f>$C1619*$F1619</f>
        <v>0</v>
      </c>
      <c r="H1619" s="5">
        <f>$D1619*$F1619</f>
        <v>0</v>
      </c>
      <c r="I1619" s="5">
        <f>$E1619*$F1619</f>
        <v>0</v>
      </c>
      <c r="J1619" s="6">
        <f>VLOOKUP($A1619,'Dim SKU'!$A:$R,2,FALSE)</f>
        <v>0</v>
      </c>
      <c r="K1619" s="6">
        <f>VLOOKUP($A1619,'Dim SKU'!$A:$R,12,FALSE)</f>
        <v>0</v>
      </c>
      <c r="L1619" s="7">
        <f>VLOOKUP($A1619,'Dim SKU'!$A:$R,14,FALSE)</f>
        <v>0</v>
      </c>
      <c r="M1619" s="7">
        <f>YEAR($B1619)</f>
        <v>0</v>
      </c>
    </row>
    <row r="1620" spans="1:13">
      <c r="A1620" t="s">
        <v>127</v>
      </c>
      <c r="B1620" s="4">
        <v>44757</v>
      </c>
      <c r="C1620">
        <v>9</v>
      </c>
      <c r="D1620">
        <v>7</v>
      </c>
      <c r="E1620">
        <v>0</v>
      </c>
      <c r="F1620" s="5">
        <f>VLOOKUP($A1620,'Dim SKU'!$A:$R,18,FALSE)</f>
        <v>0</v>
      </c>
      <c r="G1620" s="5">
        <f>$C1620*$F1620</f>
        <v>0</v>
      </c>
      <c r="H1620" s="5">
        <f>$D1620*$F1620</f>
        <v>0</v>
      </c>
      <c r="I1620" s="5">
        <f>$E1620*$F1620</f>
        <v>0</v>
      </c>
      <c r="J1620" s="6">
        <f>VLOOKUP($A1620,'Dim SKU'!$A:$R,2,FALSE)</f>
        <v>0</v>
      </c>
      <c r="K1620" s="6">
        <f>VLOOKUP($A1620,'Dim SKU'!$A:$R,12,FALSE)</f>
        <v>0</v>
      </c>
      <c r="L1620" s="7">
        <f>VLOOKUP($A1620,'Dim SKU'!$A:$R,14,FALSE)</f>
        <v>0</v>
      </c>
      <c r="M1620" s="7">
        <f>YEAR($B1620)</f>
        <v>0</v>
      </c>
    </row>
    <row r="1621" spans="1:13">
      <c r="A1621" t="s">
        <v>128</v>
      </c>
      <c r="B1621" s="4">
        <v>44757</v>
      </c>
      <c r="C1621">
        <v>6</v>
      </c>
      <c r="D1621">
        <v>5</v>
      </c>
      <c r="E1621">
        <v>0</v>
      </c>
      <c r="F1621" s="5">
        <f>VLOOKUP($A1621,'Dim SKU'!$A:$R,18,FALSE)</f>
        <v>0</v>
      </c>
      <c r="G1621" s="5">
        <f>$C1621*$F1621</f>
        <v>0</v>
      </c>
      <c r="H1621" s="5">
        <f>$D1621*$F1621</f>
        <v>0</v>
      </c>
      <c r="I1621" s="5">
        <f>$E1621*$F1621</f>
        <v>0</v>
      </c>
      <c r="J1621" s="6">
        <f>VLOOKUP($A1621,'Dim SKU'!$A:$R,2,FALSE)</f>
        <v>0</v>
      </c>
      <c r="K1621" s="6">
        <f>VLOOKUP($A1621,'Dim SKU'!$A:$R,12,FALSE)</f>
        <v>0</v>
      </c>
      <c r="L1621" s="7">
        <f>VLOOKUP($A1621,'Dim SKU'!$A:$R,14,FALSE)</f>
        <v>0</v>
      </c>
      <c r="M1621" s="7">
        <f>YEAR($B1621)</f>
        <v>0</v>
      </c>
    </row>
    <row r="1622" spans="1:13">
      <c r="A1622" t="s">
        <v>129</v>
      </c>
      <c r="B1622" s="4">
        <v>44757</v>
      </c>
      <c r="C1622">
        <v>14</v>
      </c>
      <c r="D1622">
        <v>12</v>
      </c>
      <c r="E1622">
        <v>1</v>
      </c>
      <c r="F1622" s="5">
        <f>VLOOKUP($A1622,'Dim SKU'!$A:$R,18,FALSE)</f>
        <v>0</v>
      </c>
      <c r="G1622" s="5">
        <f>$C1622*$F1622</f>
        <v>0</v>
      </c>
      <c r="H1622" s="5">
        <f>$D1622*$F1622</f>
        <v>0</v>
      </c>
      <c r="I1622" s="5">
        <f>$E1622*$F1622</f>
        <v>0</v>
      </c>
      <c r="J1622" s="6">
        <f>VLOOKUP($A1622,'Dim SKU'!$A:$R,2,FALSE)</f>
        <v>0</v>
      </c>
      <c r="K1622" s="6">
        <f>VLOOKUP($A1622,'Dim SKU'!$A:$R,12,FALSE)</f>
        <v>0</v>
      </c>
      <c r="L1622" s="7">
        <f>VLOOKUP($A1622,'Dim SKU'!$A:$R,14,FALSE)</f>
        <v>0</v>
      </c>
      <c r="M1622" s="7">
        <f>YEAR($B1622)</f>
        <v>0</v>
      </c>
    </row>
    <row r="1623" spans="1:13">
      <c r="A1623" t="s">
        <v>130</v>
      </c>
      <c r="B1623" s="4">
        <v>44757</v>
      </c>
      <c r="C1623">
        <v>9</v>
      </c>
      <c r="D1623">
        <v>7</v>
      </c>
      <c r="E1623">
        <v>0</v>
      </c>
      <c r="F1623" s="5">
        <f>VLOOKUP($A1623,'Dim SKU'!$A:$R,18,FALSE)</f>
        <v>0</v>
      </c>
      <c r="G1623" s="5">
        <f>$C1623*$F1623</f>
        <v>0</v>
      </c>
      <c r="H1623" s="5">
        <f>$D1623*$F1623</f>
        <v>0</v>
      </c>
      <c r="I1623" s="5">
        <f>$E1623*$F1623</f>
        <v>0</v>
      </c>
      <c r="J1623" s="6">
        <f>VLOOKUP($A1623,'Dim SKU'!$A:$R,2,FALSE)</f>
        <v>0</v>
      </c>
      <c r="K1623" s="6">
        <f>VLOOKUP($A1623,'Dim SKU'!$A:$R,12,FALSE)</f>
        <v>0</v>
      </c>
      <c r="L1623" s="7">
        <f>VLOOKUP($A1623,'Dim SKU'!$A:$R,14,FALSE)</f>
        <v>0</v>
      </c>
      <c r="M1623" s="7">
        <f>YEAR($B1623)</f>
        <v>0</v>
      </c>
    </row>
    <row r="1624" spans="1:13">
      <c r="A1624" t="s">
        <v>131</v>
      </c>
      <c r="B1624" s="4">
        <v>44757</v>
      </c>
      <c r="C1624">
        <v>6</v>
      </c>
      <c r="D1624">
        <v>5</v>
      </c>
      <c r="E1624">
        <v>0</v>
      </c>
      <c r="F1624" s="5">
        <f>VLOOKUP($A1624,'Dim SKU'!$A:$R,18,FALSE)</f>
        <v>0</v>
      </c>
      <c r="G1624" s="5">
        <f>$C1624*$F1624</f>
        <v>0</v>
      </c>
      <c r="H1624" s="5">
        <f>$D1624*$F1624</f>
        <v>0</v>
      </c>
      <c r="I1624" s="5">
        <f>$E1624*$F1624</f>
        <v>0</v>
      </c>
      <c r="J1624" s="6">
        <f>VLOOKUP($A1624,'Dim SKU'!$A:$R,2,FALSE)</f>
        <v>0</v>
      </c>
      <c r="K1624" s="6">
        <f>VLOOKUP($A1624,'Dim SKU'!$A:$R,12,FALSE)</f>
        <v>0</v>
      </c>
      <c r="L1624" s="7">
        <f>VLOOKUP($A1624,'Dim SKU'!$A:$R,14,FALSE)</f>
        <v>0</v>
      </c>
      <c r="M1624" s="7">
        <f>YEAR($B1624)</f>
        <v>0</v>
      </c>
    </row>
    <row r="1625" spans="1:13">
      <c r="A1625" t="s">
        <v>132</v>
      </c>
      <c r="B1625" s="4">
        <v>44757</v>
      </c>
      <c r="C1625">
        <v>12</v>
      </c>
      <c r="D1625">
        <v>11</v>
      </c>
      <c r="E1625">
        <v>1</v>
      </c>
      <c r="F1625" s="5">
        <f>VLOOKUP($A1625,'Dim SKU'!$A:$R,18,FALSE)</f>
        <v>0</v>
      </c>
      <c r="G1625" s="5">
        <f>$C1625*$F1625</f>
        <v>0</v>
      </c>
      <c r="H1625" s="5">
        <f>$D1625*$F1625</f>
        <v>0</v>
      </c>
      <c r="I1625" s="5">
        <f>$E1625*$F1625</f>
        <v>0</v>
      </c>
      <c r="J1625" s="6">
        <f>VLOOKUP($A1625,'Dim SKU'!$A:$R,2,FALSE)</f>
        <v>0</v>
      </c>
      <c r="K1625" s="6">
        <f>VLOOKUP($A1625,'Dim SKU'!$A:$R,12,FALSE)</f>
        <v>0</v>
      </c>
      <c r="L1625" s="7">
        <f>VLOOKUP($A1625,'Dim SKU'!$A:$R,14,FALSE)</f>
        <v>0</v>
      </c>
      <c r="M1625" s="7">
        <f>YEAR($B1625)</f>
        <v>0</v>
      </c>
    </row>
    <row r="1626" spans="1:13">
      <c r="A1626" t="s">
        <v>133</v>
      </c>
      <c r="B1626" s="4">
        <v>44757</v>
      </c>
      <c r="C1626">
        <v>7</v>
      </c>
      <c r="D1626">
        <v>6</v>
      </c>
      <c r="E1626">
        <v>0</v>
      </c>
      <c r="F1626" s="5">
        <f>VLOOKUP($A1626,'Dim SKU'!$A:$R,18,FALSE)</f>
        <v>0</v>
      </c>
      <c r="G1626" s="5">
        <f>$C1626*$F1626</f>
        <v>0</v>
      </c>
      <c r="H1626" s="5">
        <f>$D1626*$F1626</f>
        <v>0</v>
      </c>
      <c r="I1626" s="5">
        <f>$E1626*$F1626</f>
        <v>0</v>
      </c>
      <c r="J1626" s="6">
        <f>VLOOKUP($A1626,'Dim SKU'!$A:$R,2,FALSE)</f>
        <v>0</v>
      </c>
      <c r="K1626" s="6">
        <f>VLOOKUP($A1626,'Dim SKU'!$A:$R,12,FALSE)</f>
        <v>0</v>
      </c>
      <c r="L1626" s="7">
        <f>VLOOKUP($A1626,'Dim SKU'!$A:$R,14,FALSE)</f>
        <v>0</v>
      </c>
      <c r="M1626" s="7">
        <f>YEAR($B1626)</f>
        <v>0</v>
      </c>
    </row>
    <row r="1627" spans="1:13">
      <c r="A1627" t="s">
        <v>134</v>
      </c>
      <c r="B1627" s="4">
        <v>44757</v>
      </c>
      <c r="C1627">
        <v>5</v>
      </c>
      <c r="D1627">
        <v>4</v>
      </c>
      <c r="E1627">
        <v>0</v>
      </c>
      <c r="F1627" s="5">
        <f>VLOOKUP($A1627,'Dim SKU'!$A:$R,18,FALSE)</f>
        <v>0</v>
      </c>
      <c r="G1627" s="5">
        <f>$C1627*$F1627</f>
        <v>0</v>
      </c>
      <c r="H1627" s="5">
        <f>$D1627*$F1627</f>
        <v>0</v>
      </c>
      <c r="I1627" s="5">
        <f>$E1627*$F1627</f>
        <v>0</v>
      </c>
      <c r="J1627" s="6">
        <f>VLOOKUP($A1627,'Dim SKU'!$A:$R,2,FALSE)</f>
        <v>0</v>
      </c>
      <c r="K1627" s="6">
        <f>VLOOKUP($A1627,'Dim SKU'!$A:$R,12,FALSE)</f>
        <v>0</v>
      </c>
      <c r="L1627" s="7">
        <f>VLOOKUP($A1627,'Dim SKU'!$A:$R,14,FALSE)</f>
        <v>0</v>
      </c>
      <c r="M1627" s="7">
        <f>YEAR($B1627)</f>
        <v>0</v>
      </c>
    </row>
    <row r="1628" spans="1:13">
      <c r="A1628" t="s">
        <v>135</v>
      </c>
      <c r="B1628" s="4">
        <v>44757</v>
      </c>
      <c r="C1628">
        <v>9</v>
      </c>
      <c r="D1628">
        <v>8</v>
      </c>
      <c r="E1628">
        <v>0</v>
      </c>
      <c r="F1628" s="5">
        <f>VLOOKUP($A1628,'Dim SKU'!$A:$R,18,FALSE)</f>
        <v>0</v>
      </c>
      <c r="G1628" s="5">
        <f>$C1628*$F1628</f>
        <v>0</v>
      </c>
      <c r="H1628" s="5">
        <f>$D1628*$F1628</f>
        <v>0</v>
      </c>
      <c r="I1628" s="5">
        <f>$E1628*$F1628</f>
        <v>0</v>
      </c>
      <c r="J1628" s="6">
        <f>VLOOKUP($A1628,'Dim SKU'!$A:$R,2,FALSE)</f>
        <v>0</v>
      </c>
      <c r="K1628" s="6">
        <f>VLOOKUP($A1628,'Dim SKU'!$A:$R,12,FALSE)</f>
        <v>0</v>
      </c>
      <c r="L1628" s="7">
        <f>VLOOKUP($A1628,'Dim SKU'!$A:$R,14,FALSE)</f>
        <v>0</v>
      </c>
      <c r="M1628" s="7">
        <f>YEAR($B1628)</f>
        <v>0</v>
      </c>
    </row>
    <row r="1629" spans="1:13">
      <c r="A1629" t="s">
        <v>136</v>
      </c>
      <c r="B1629" s="4">
        <v>44757</v>
      </c>
      <c r="C1629">
        <v>5</v>
      </c>
      <c r="D1629">
        <v>5</v>
      </c>
      <c r="E1629">
        <v>0</v>
      </c>
      <c r="F1629" s="5">
        <f>VLOOKUP($A1629,'Dim SKU'!$A:$R,18,FALSE)</f>
        <v>0</v>
      </c>
      <c r="G1629" s="5">
        <f>$C1629*$F1629</f>
        <v>0</v>
      </c>
      <c r="H1629" s="5">
        <f>$D1629*$F1629</f>
        <v>0</v>
      </c>
      <c r="I1629" s="5">
        <f>$E1629*$F1629</f>
        <v>0</v>
      </c>
      <c r="J1629" s="6">
        <f>VLOOKUP($A1629,'Dim SKU'!$A:$R,2,FALSE)</f>
        <v>0</v>
      </c>
      <c r="K1629" s="6">
        <f>VLOOKUP($A1629,'Dim SKU'!$A:$R,12,FALSE)</f>
        <v>0</v>
      </c>
      <c r="L1629" s="7">
        <f>VLOOKUP($A1629,'Dim SKU'!$A:$R,14,FALSE)</f>
        <v>0</v>
      </c>
      <c r="M1629" s="7">
        <f>YEAR($B1629)</f>
        <v>0</v>
      </c>
    </row>
    <row r="1630" spans="1:13">
      <c r="A1630" t="s">
        <v>137</v>
      </c>
      <c r="B1630" s="4">
        <v>44757</v>
      </c>
      <c r="C1630">
        <v>4</v>
      </c>
      <c r="D1630">
        <v>3</v>
      </c>
      <c r="E1630">
        <v>0</v>
      </c>
      <c r="F1630" s="5">
        <f>VLOOKUP($A1630,'Dim SKU'!$A:$R,18,FALSE)</f>
        <v>0</v>
      </c>
      <c r="G1630" s="5">
        <f>$C1630*$F1630</f>
        <v>0</v>
      </c>
      <c r="H1630" s="5">
        <f>$D1630*$F1630</f>
        <v>0</v>
      </c>
      <c r="I1630" s="5">
        <f>$E1630*$F1630</f>
        <v>0</v>
      </c>
      <c r="J1630" s="6">
        <f>VLOOKUP($A1630,'Dim SKU'!$A:$R,2,FALSE)</f>
        <v>0</v>
      </c>
      <c r="K1630" s="6">
        <f>VLOOKUP($A1630,'Dim SKU'!$A:$R,12,FALSE)</f>
        <v>0</v>
      </c>
      <c r="L1630" s="7">
        <f>VLOOKUP($A1630,'Dim SKU'!$A:$R,14,FALSE)</f>
        <v>0</v>
      </c>
      <c r="M1630" s="7">
        <f>YEAR($B1630)</f>
        <v>0</v>
      </c>
    </row>
    <row r="1631" spans="1:13">
      <c r="A1631" t="s">
        <v>138</v>
      </c>
      <c r="B1631" s="4">
        <v>44757</v>
      </c>
      <c r="C1631">
        <v>5</v>
      </c>
      <c r="D1631">
        <v>5</v>
      </c>
      <c r="E1631">
        <v>0</v>
      </c>
      <c r="F1631" s="5">
        <f>VLOOKUP($A1631,'Dim SKU'!$A:$R,18,FALSE)</f>
        <v>0</v>
      </c>
      <c r="G1631" s="5">
        <f>$C1631*$F1631</f>
        <v>0</v>
      </c>
      <c r="H1631" s="5">
        <f>$D1631*$F1631</f>
        <v>0</v>
      </c>
      <c r="I1631" s="5">
        <f>$E1631*$F1631</f>
        <v>0</v>
      </c>
      <c r="J1631" s="6">
        <f>VLOOKUP($A1631,'Dim SKU'!$A:$R,2,FALSE)</f>
        <v>0</v>
      </c>
      <c r="K1631" s="6">
        <f>VLOOKUP($A1631,'Dim SKU'!$A:$R,12,FALSE)</f>
        <v>0</v>
      </c>
      <c r="L1631" s="7">
        <f>VLOOKUP($A1631,'Dim SKU'!$A:$R,14,FALSE)</f>
        <v>0</v>
      </c>
      <c r="M1631" s="7">
        <f>YEAR($B1631)</f>
        <v>0</v>
      </c>
    </row>
    <row r="1632" spans="1:13">
      <c r="A1632" t="s">
        <v>139</v>
      </c>
      <c r="B1632" s="4">
        <v>44757</v>
      </c>
      <c r="C1632">
        <v>3</v>
      </c>
      <c r="D1632">
        <v>3</v>
      </c>
      <c r="E1632">
        <v>0</v>
      </c>
      <c r="F1632" s="5">
        <f>VLOOKUP($A1632,'Dim SKU'!$A:$R,18,FALSE)</f>
        <v>0</v>
      </c>
      <c r="G1632" s="5">
        <f>$C1632*$F1632</f>
        <v>0</v>
      </c>
      <c r="H1632" s="5">
        <f>$D1632*$F1632</f>
        <v>0</v>
      </c>
      <c r="I1632" s="5">
        <f>$E1632*$F1632</f>
        <v>0</v>
      </c>
      <c r="J1632" s="6">
        <f>VLOOKUP($A1632,'Dim SKU'!$A:$R,2,FALSE)</f>
        <v>0</v>
      </c>
      <c r="K1632" s="6">
        <f>VLOOKUP($A1632,'Dim SKU'!$A:$R,12,FALSE)</f>
        <v>0</v>
      </c>
      <c r="L1632" s="7">
        <f>VLOOKUP($A1632,'Dim SKU'!$A:$R,14,FALSE)</f>
        <v>0</v>
      </c>
      <c r="M1632" s="7">
        <f>YEAR($B1632)</f>
        <v>0</v>
      </c>
    </row>
    <row r="1633" spans="1:13">
      <c r="A1633" t="s">
        <v>140</v>
      </c>
      <c r="B1633" s="4">
        <v>44757</v>
      </c>
      <c r="C1633">
        <v>2</v>
      </c>
      <c r="D1633">
        <v>2</v>
      </c>
      <c r="E1633">
        <v>0</v>
      </c>
      <c r="F1633" s="5">
        <f>VLOOKUP($A1633,'Dim SKU'!$A:$R,18,FALSE)</f>
        <v>0</v>
      </c>
      <c r="G1633" s="5">
        <f>$C1633*$F1633</f>
        <v>0</v>
      </c>
      <c r="H1633" s="5">
        <f>$D1633*$F1633</f>
        <v>0</v>
      </c>
      <c r="I1633" s="5">
        <f>$E1633*$F1633</f>
        <v>0</v>
      </c>
      <c r="J1633" s="6">
        <f>VLOOKUP($A1633,'Dim SKU'!$A:$R,2,FALSE)</f>
        <v>0</v>
      </c>
      <c r="K1633" s="6">
        <f>VLOOKUP($A1633,'Dim SKU'!$A:$R,12,FALSE)</f>
        <v>0</v>
      </c>
      <c r="L1633" s="7">
        <f>VLOOKUP($A1633,'Dim SKU'!$A:$R,14,FALSE)</f>
        <v>0</v>
      </c>
      <c r="M1633" s="7">
        <f>YEAR($B1633)</f>
        <v>0</v>
      </c>
    </row>
    <row r="1634" spans="1:13">
      <c r="A1634" t="s">
        <v>141</v>
      </c>
      <c r="B1634" s="4">
        <v>44757</v>
      </c>
      <c r="C1634">
        <v>5</v>
      </c>
      <c r="D1634">
        <v>4</v>
      </c>
      <c r="E1634">
        <v>0</v>
      </c>
      <c r="F1634" s="5">
        <f>VLOOKUP($A1634,'Dim SKU'!$A:$R,18,FALSE)</f>
        <v>0</v>
      </c>
      <c r="G1634" s="5">
        <f>$C1634*$F1634</f>
        <v>0</v>
      </c>
      <c r="H1634" s="5">
        <f>$D1634*$F1634</f>
        <v>0</v>
      </c>
      <c r="I1634" s="5">
        <f>$E1634*$F1634</f>
        <v>0</v>
      </c>
      <c r="J1634" s="6">
        <f>VLOOKUP($A1634,'Dim SKU'!$A:$R,2,FALSE)</f>
        <v>0</v>
      </c>
      <c r="K1634" s="6">
        <f>VLOOKUP($A1634,'Dim SKU'!$A:$R,12,FALSE)</f>
        <v>0</v>
      </c>
      <c r="L1634" s="7">
        <f>VLOOKUP($A1634,'Dim SKU'!$A:$R,14,FALSE)</f>
        <v>0</v>
      </c>
      <c r="M1634" s="7">
        <f>YEAR($B1634)</f>
        <v>0</v>
      </c>
    </row>
    <row r="1635" spans="1:13">
      <c r="A1635" t="s">
        <v>142</v>
      </c>
      <c r="B1635" s="4">
        <v>44757</v>
      </c>
      <c r="C1635">
        <v>3</v>
      </c>
      <c r="D1635">
        <v>2</v>
      </c>
      <c r="E1635">
        <v>0</v>
      </c>
      <c r="F1635" s="5">
        <f>VLOOKUP($A1635,'Dim SKU'!$A:$R,18,FALSE)</f>
        <v>0</v>
      </c>
      <c r="G1635" s="5">
        <f>$C1635*$F1635</f>
        <v>0</v>
      </c>
      <c r="H1635" s="5">
        <f>$D1635*$F1635</f>
        <v>0</v>
      </c>
      <c r="I1635" s="5">
        <f>$E1635*$F1635</f>
        <v>0</v>
      </c>
      <c r="J1635" s="6">
        <f>VLOOKUP($A1635,'Dim SKU'!$A:$R,2,FALSE)</f>
        <v>0</v>
      </c>
      <c r="K1635" s="6">
        <f>VLOOKUP($A1635,'Dim SKU'!$A:$R,12,FALSE)</f>
        <v>0</v>
      </c>
      <c r="L1635" s="7">
        <f>VLOOKUP($A1635,'Dim SKU'!$A:$R,14,FALSE)</f>
        <v>0</v>
      </c>
      <c r="M1635" s="7">
        <f>YEAR($B1635)</f>
        <v>0</v>
      </c>
    </row>
    <row r="1636" spans="1:13">
      <c r="A1636" t="s">
        <v>143</v>
      </c>
      <c r="B1636" s="4">
        <v>44757</v>
      </c>
      <c r="C1636">
        <v>2</v>
      </c>
      <c r="D1636">
        <v>1</v>
      </c>
      <c r="E1636">
        <v>0</v>
      </c>
      <c r="F1636" s="5">
        <f>VLOOKUP($A1636,'Dim SKU'!$A:$R,18,FALSE)</f>
        <v>0</v>
      </c>
      <c r="G1636" s="5">
        <f>$C1636*$F1636</f>
        <v>0</v>
      </c>
      <c r="H1636" s="5">
        <f>$D1636*$F1636</f>
        <v>0</v>
      </c>
      <c r="I1636" s="5">
        <f>$E1636*$F1636</f>
        <v>0</v>
      </c>
      <c r="J1636" s="6">
        <f>VLOOKUP($A1636,'Dim SKU'!$A:$R,2,FALSE)</f>
        <v>0</v>
      </c>
      <c r="K1636" s="6">
        <f>VLOOKUP($A1636,'Dim SKU'!$A:$R,12,FALSE)</f>
        <v>0</v>
      </c>
      <c r="L1636" s="7">
        <f>VLOOKUP($A1636,'Dim SKU'!$A:$R,14,FALSE)</f>
        <v>0</v>
      </c>
      <c r="M1636" s="7">
        <f>YEAR($B1636)</f>
        <v>0</v>
      </c>
    </row>
    <row r="1637" spans="1:13">
      <c r="A1637" t="s">
        <v>144</v>
      </c>
      <c r="B1637" s="4">
        <v>44757</v>
      </c>
      <c r="C1637">
        <v>8</v>
      </c>
      <c r="D1637">
        <v>6</v>
      </c>
      <c r="E1637">
        <v>1</v>
      </c>
      <c r="F1637" s="5">
        <f>VLOOKUP($A1637,'Dim SKU'!$A:$R,18,FALSE)</f>
        <v>0</v>
      </c>
      <c r="G1637" s="5">
        <f>$C1637*$F1637</f>
        <v>0</v>
      </c>
      <c r="H1637" s="5">
        <f>$D1637*$F1637</f>
        <v>0</v>
      </c>
      <c r="I1637" s="5">
        <f>$E1637*$F1637</f>
        <v>0</v>
      </c>
      <c r="J1637" s="6">
        <f>VLOOKUP($A1637,'Dim SKU'!$A:$R,2,FALSE)</f>
        <v>0</v>
      </c>
      <c r="K1637" s="6">
        <f>VLOOKUP($A1637,'Dim SKU'!$A:$R,12,FALSE)</f>
        <v>0</v>
      </c>
      <c r="L1637" s="7">
        <f>VLOOKUP($A1637,'Dim SKU'!$A:$R,14,FALSE)</f>
        <v>0</v>
      </c>
      <c r="M1637" s="7">
        <f>YEAR($B1637)</f>
        <v>0</v>
      </c>
    </row>
    <row r="1638" spans="1:13">
      <c r="A1638" t="s">
        <v>145</v>
      </c>
      <c r="B1638" s="4">
        <v>44757</v>
      </c>
      <c r="C1638">
        <v>5</v>
      </c>
      <c r="D1638">
        <v>4</v>
      </c>
      <c r="E1638">
        <v>0</v>
      </c>
      <c r="F1638" s="5">
        <f>VLOOKUP($A1638,'Dim SKU'!$A:$R,18,FALSE)</f>
        <v>0</v>
      </c>
      <c r="G1638" s="5">
        <f>$C1638*$F1638</f>
        <v>0</v>
      </c>
      <c r="H1638" s="5">
        <f>$D1638*$F1638</f>
        <v>0</v>
      </c>
      <c r="I1638" s="5">
        <f>$E1638*$F1638</f>
        <v>0</v>
      </c>
      <c r="J1638" s="6">
        <f>VLOOKUP($A1638,'Dim SKU'!$A:$R,2,FALSE)</f>
        <v>0</v>
      </c>
      <c r="K1638" s="6">
        <f>VLOOKUP($A1638,'Dim SKU'!$A:$R,12,FALSE)</f>
        <v>0</v>
      </c>
      <c r="L1638" s="7">
        <f>VLOOKUP($A1638,'Dim SKU'!$A:$R,14,FALSE)</f>
        <v>0</v>
      </c>
      <c r="M1638" s="7">
        <f>YEAR($B1638)</f>
        <v>0</v>
      </c>
    </row>
    <row r="1639" spans="1:13">
      <c r="A1639" t="s">
        <v>146</v>
      </c>
      <c r="B1639" s="4">
        <v>44757</v>
      </c>
      <c r="C1639">
        <v>3</v>
      </c>
      <c r="D1639">
        <v>2</v>
      </c>
      <c r="E1639">
        <v>0</v>
      </c>
      <c r="F1639" s="5">
        <f>VLOOKUP($A1639,'Dim SKU'!$A:$R,18,FALSE)</f>
        <v>0</v>
      </c>
      <c r="G1639" s="5">
        <f>$C1639*$F1639</f>
        <v>0</v>
      </c>
      <c r="H1639" s="5">
        <f>$D1639*$F1639</f>
        <v>0</v>
      </c>
      <c r="I1639" s="5">
        <f>$E1639*$F1639</f>
        <v>0</v>
      </c>
      <c r="J1639" s="6">
        <f>VLOOKUP($A1639,'Dim SKU'!$A:$R,2,FALSE)</f>
        <v>0</v>
      </c>
      <c r="K1639" s="6">
        <f>VLOOKUP($A1639,'Dim SKU'!$A:$R,12,FALSE)</f>
        <v>0</v>
      </c>
      <c r="L1639" s="7">
        <f>VLOOKUP($A1639,'Dim SKU'!$A:$R,14,FALSE)</f>
        <v>0</v>
      </c>
      <c r="M1639" s="7">
        <f>YEAR($B1639)</f>
        <v>0</v>
      </c>
    </row>
    <row r="1640" spans="1:13">
      <c r="A1640" t="s">
        <v>147</v>
      </c>
      <c r="B1640" s="4">
        <v>44757</v>
      </c>
      <c r="C1640">
        <v>11</v>
      </c>
      <c r="D1640">
        <v>8</v>
      </c>
      <c r="E1640">
        <v>1</v>
      </c>
      <c r="F1640" s="5">
        <f>VLOOKUP($A1640,'Dim SKU'!$A:$R,18,FALSE)</f>
        <v>0</v>
      </c>
      <c r="G1640" s="5">
        <f>$C1640*$F1640</f>
        <v>0</v>
      </c>
      <c r="H1640" s="5">
        <f>$D1640*$F1640</f>
        <v>0</v>
      </c>
      <c r="I1640" s="5">
        <f>$E1640*$F1640</f>
        <v>0</v>
      </c>
      <c r="J1640" s="6">
        <f>VLOOKUP($A1640,'Dim SKU'!$A:$R,2,FALSE)</f>
        <v>0</v>
      </c>
      <c r="K1640" s="6">
        <f>VLOOKUP($A1640,'Dim SKU'!$A:$R,12,FALSE)</f>
        <v>0</v>
      </c>
      <c r="L1640" s="7">
        <f>VLOOKUP($A1640,'Dim SKU'!$A:$R,14,FALSE)</f>
        <v>0</v>
      </c>
      <c r="M1640" s="7">
        <f>YEAR($B1640)</f>
        <v>0</v>
      </c>
    </row>
    <row r="1641" spans="1:13">
      <c r="A1641" t="s">
        <v>148</v>
      </c>
      <c r="B1641" s="4">
        <v>44757</v>
      </c>
      <c r="C1641">
        <v>6</v>
      </c>
      <c r="D1641">
        <v>5</v>
      </c>
      <c r="E1641">
        <v>1</v>
      </c>
      <c r="F1641" s="5">
        <f>VLOOKUP($A1641,'Dim SKU'!$A:$R,18,FALSE)</f>
        <v>0</v>
      </c>
      <c r="G1641" s="5">
        <f>$C1641*$F1641</f>
        <v>0</v>
      </c>
      <c r="H1641" s="5">
        <f>$D1641*$F1641</f>
        <v>0</v>
      </c>
      <c r="I1641" s="5">
        <f>$E1641*$F1641</f>
        <v>0</v>
      </c>
      <c r="J1641" s="6">
        <f>VLOOKUP($A1641,'Dim SKU'!$A:$R,2,FALSE)</f>
        <v>0</v>
      </c>
      <c r="K1641" s="6">
        <f>VLOOKUP($A1641,'Dim SKU'!$A:$R,12,FALSE)</f>
        <v>0</v>
      </c>
      <c r="L1641" s="7">
        <f>VLOOKUP($A1641,'Dim SKU'!$A:$R,14,FALSE)</f>
        <v>0</v>
      </c>
      <c r="M1641" s="7">
        <f>YEAR($B1641)</f>
        <v>0</v>
      </c>
    </row>
    <row r="1642" spans="1:13">
      <c r="A1642" t="s">
        <v>149</v>
      </c>
      <c r="B1642" s="4">
        <v>44757</v>
      </c>
      <c r="C1642">
        <v>4</v>
      </c>
      <c r="D1642">
        <v>3</v>
      </c>
      <c r="E1642">
        <v>0</v>
      </c>
      <c r="F1642" s="5">
        <f>VLOOKUP($A1642,'Dim SKU'!$A:$R,18,FALSE)</f>
        <v>0</v>
      </c>
      <c r="G1642" s="5">
        <f>$C1642*$F1642</f>
        <v>0</v>
      </c>
      <c r="H1642" s="5">
        <f>$D1642*$F1642</f>
        <v>0</v>
      </c>
      <c r="I1642" s="5">
        <f>$E1642*$F1642</f>
        <v>0</v>
      </c>
      <c r="J1642" s="6">
        <f>VLOOKUP($A1642,'Dim SKU'!$A:$R,2,FALSE)</f>
        <v>0</v>
      </c>
      <c r="K1642" s="6">
        <f>VLOOKUP($A1642,'Dim SKU'!$A:$R,12,FALSE)</f>
        <v>0</v>
      </c>
      <c r="L1642" s="7">
        <f>VLOOKUP($A1642,'Dim SKU'!$A:$R,14,FALSE)</f>
        <v>0</v>
      </c>
      <c r="M1642" s="7">
        <f>YEAR($B1642)</f>
        <v>0</v>
      </c>
    </row>
    <row r="1643" spans="1:13">
      <c r="A1643" t="s">
        <v>150</v>
      </c>
      <c r="B1643" s="4">
        <v>44757</v>
      </c>
      <c r="C1643">
        <v>12</v>
      </c>
      <c r="D1643">
        <v>9</v>
      </c>
      <c r="E1643">
        <v>1</v>
      </c>
      <c r="F1643" s="5">
        <f>VLOOKUP($A1643,'Dim SKU'!$A:$R,18,FALSE)</f>
        <v>0</v>
      </c>
      <c r="G1643" s="5">
        <f>$C1643*$F1643</f>
        <v>0</v>
      </c>
      <c r="H1643" s="5">
        <f>$D1643*$F1643</f>
        <v>0</v>
      </c>
      <c r="I1643" s="5">
        <f>$E1643*$F1643</f>
        <v>0</v>
      </c>
      <c r="J1643" s="6">
        <f>VLOOKUP($A1643,'Dim SKU'!$A:$R,2,FALSE)</f>
        <v>0</v>
      </c>
      <c r="K1643" s="6">
        <f>VLOOKUP($A1643,'Dim SKU'!$A:$R,12,FALSE)</f>
        <v>0</v>
      </c>
      <c r="L1643" s="7">
        <f>VLOOKUP($A1643,'Dim SKU'!$A:$R,14,FALSE)</f>
        <v>0</v>
      </c>
      <c r="M1643" s="7">
        <f>YEAR($B1643)</f>
        <v>0</v>
      </c>
    </row>
    <row r="1644" spans="1:13">
      <c r="A1644" t="s">
        <v>151</v>
      </c>
      <c r="B1644" s="4">
        <v>44757</v>
      </c>
      <c r="C1644">
        <v>7</v>
      </c>
      <c r="D1644">
        <v>6</v>
      </c>
      <c r="E1644">
        <v>1</v>
      </c>
      <c r="F1644" s="5">
        <f>VLOOKUP($A1644,'Dim SKU'!$A:$R,18,FALSE)</f>
        <v>0</v>
      </c>
      <c r="G1644" s="5">
        <f>$C1644*$F1644</f>
        <v>0</v>
      </c>
      <c r="H1644" s="5">
        <f>$D1644*$F1644</f>
        <v>0</v>
      </c>
      <c r="I1644" s="5">
        <f>$E1644*$F1644</f>
        <v>0</v>
      </c>
      <c r="J1644" s="6">
        <f>VLOOKUP($A1644,'Dim SKU'!$A:$R,2,FALSE)</f>
        <v>0</v>
      </c>
      <c r="K1644" s="6">
        <f>VLOOKUP($A1644,'Dim SKU'!$A:$R,12,FALSE)</f>
        <v>0</v>
      </c>
      <c r="L1644" s="7">
        <f>VLOOKUP($A1644,'Dim SKU'!$A:$R,14,FALSE)</f>
        <v>0</v>
      </c>
      <c r="M1644" s="7">
        <f>YEAR($B1644)</f>
        <v>0</v>
      </c>
    </row>
    <row r="1645" spans="1:13">
      <c r="A1645" t="s">
        <v>152</v>
      </c>
      <c r="B1645" s="4">
        <v>44757</v>
      </c>
      <c r="C1645">
        <v>5</v>
      </c>
      <c r="D1645">
        <v>4</v>
      </c>
      <c r="E1645">
        <v>0</v>
      </c>
      <c r="F1645" s="5">
        <f>VLOOKUP($A1645,'Dim SKU'!$A:$R,18,FALSE)</f>
        <v>0</v>
      </c>
      <c r="G1645" s="5">
        <f>$C1645*$F1645</f>
        <v>0</v>
      </c>
      <c r="H1645" s="5">
        <f>$D1645*$F1645</f>
        <v>0</v>
      </c>
      <c r="I1645" s="5">
        <f>$E1645*$F1645</f>
        <v>0</v>
      </c>
      <c r="J1645" s="6">
        <f>VLOOKUP($A1645,'Dim SKU'!$A:$R,2,FALSE)</f>
        <v>0</v>
      </c>
      <c r="K1645" s="6">
        <f>VLOOKUP($A1645,'Dim SKU'!$A:$R,12,FALSE)</f>
        <v>0</v>
      </c>
      <c r="L1645" s="7">
        <f>VLOOKUP($A1645,'Dim SKU'!$A:$R,14,FALSE)</f>
        <v>0</v>
      </c>
      <c r="M1645" s="7">
        <f>YEAR($B1645)</f>
        <v>0</v>
      </c>
    </row>
    <row r="1646" spans="1:13">
      <c r="A1646" t="s">
        <v>153</v>
      </c>
      <c r="B1646" s="4">
        <v>44757</v>
      </c>
      <c r="C1646">
        <v>12</v>
      </c>
      <c r="D1646">
        <v>9</v>
      </c>
      <c r="E1646">
        <v>1</v>
      </c>
      <c r="F1646" s="5">
        <f>VLOOKUP($A1646,'Dim SKU'!$A:$R,18,FALSE)</f>
        <v>0</v>
      </c>
      <c r="G1646" s="5">
        <f>$C1646*$F1646</f>
        <v>0</v>
      </c>
      <c r="H1646" s="5">
        <f>$D1646*$F1646</f>
        <v>0</v>
      </c>
      <c r="I1646" s="5">
        <f>$E1646*$F1646</f>
        <v>0</v>
      </c>
      <c r="J1646" s="6">
        <f>VLOOKUP($A1646,'Dim SKU'!$A:$R,2,FALSE)</f>
        <v>0</v>
      </c>
      <c r="K1646" s="6">
        <f>VLOOKUP($A1646,'Dim SKU'!$A:$R,12,FALSE)</f>
        <v>0</v>
      </c>
      <c r="L1646" s="7">
        <f>VLOOKUP($A1646,'Dim SKU'!$A:$R,14,FALSE)</f>
        <v>0</v>
      </c>
      <c r="M1646" s="7">
        <f>YEAR($B1646)</f>
        <v>0</v>
      </c>
    </row>
    <row r="1647" spans="1:13">
      <c r="A1647" t="s">
        <v>154</v>
      </c>
      <c r="B1647" s="4">
        <v>44757</v>
      </c>
      <c r="C1647">
        <v>7</v>
      </c>
      <c r="D1647">
        <v>6</v>
      </c>
      <c r="E1647">
        <v>1</v>
      </c>
      <c r="F1647" s="5">
        <f>VLOOKUP($A1647,'Dim SKU'!$A:$R,18,FALSE)</f>
        <v>0</v>
      </c>
      <c r="G1647" s="5">
        <f>$C1647*$F1647</f>
        <v>0</v>
      </c>
      <c r="H1647" s="5">
        <f>$D1647*$F1647</f>
        <v>0</v>
      </c>
      <c r="I1647" s="5">
        <f>$E1647*$F1647</f>
        <v>0</v>
      </c>
      <c r="J1647" s="6">
        <f>VLOOKUP($A1647,'Dim SKU'!$A:$R,2,FALSE)</f>
        <v>0</v>
      </c>
      <c r="K1647" s="6">
        <f>VLOOKUP($A1647,'Dim SKU'!$A:$R,12,FALSE)</f>
        <v>0</v>
      </c>
      <c r="L1647" s="7">
        <f>VLOOKUP($A1647,'Dim SKU'!$A:$R,14,FALSE)</f>
        <v>0</v>
      </c>
      <c r="M1647" s="7">
        <f>YEAR($B1647)</f>
        <v>0</v>
      </c>
    </row>
    <row r="1648" spans="1:13">
      <c r="A1648" t="s">
        <v>155</v>
      </c>
      <c r="B1648" s="4">
        <v>44757</v>
      </c>
      <c r="C1648">
        <v>5</v>
      </c>
      <c r="D1648">
        <v>4</v>
      </c>
      <c r="E1648">
        <v>0</v>
      </c>
      <c r="F1648" s="5">
        <f>VLOOKUP($A1648,'Dim SKU'!$A:$R,18,FALSE)</f>
        <v>0</v>
      </c>
      <c r="G1648" s="5">
        <f>$C1648*$F1648</f>
        <v>0</v>
      </c>
      <c r="H1648" s="5">
        <f>$D1648*$F1648</f>
        <v>0</v>
      </c>
      <c r="I1648" s="5">
        <f>$E1648*$F1648</f>
        <v>0</v>
      </c>
      <c r="J1648" s="6">
        <f>VLOOKUP($A1648,'Dim SKU'!$A:$R,2,FALSE)</f>
        <v>0</v>
      </c>
      <c r="K1648" s="6">
        <f>VLOOKUP($A1648,'Dim SKU'!$A:$R,12,FALSE)</f>
        <v>0</v>
      </c>
      <c r="L1648" s="7">
        <f>VLOOKUP($A1648,'Dim SKU'!$A:$R,14,FALSE)</f>
        <v>0</v>
      </c>
      <c r="M1648" s="7">
        <f>YEAR($B1648)</f>
        <v>0</v>
      </c>
    </row>
    <row r="1649" spans="1:13">
      <c r="A1649" t="s">
        <v>156</v>
      </c>
      <c r="B1649" s="4">
        <v>44757</v>
      </c>
      <c r="C1649">
        <v>10</v>
      </c>
      <c r="D1649">
        <v>8</v>
      </c>
      <c r="E1649">
        <v>1</v>
      </c>
      <c r="F1649" s="5">
        <f>VLOOKUP($A1649,'Dim SKU'!$A:$R,18,FALSE)</f>
        <v>0</v>
      </c>
      <c r="G1649" s="5">
        <f>$C1649*$F1649</f>
        <v>0</v>
      </c>
      <c r="H1649" s="5">
        <f>$D1649*$F1649</f>
        <v>0</v>
      </c>
      <c r="I1649" s="5">
        <f>$E1649*$F1649</f>
        <v>0</v>
      </c>
      <c r="J1649" s="6">
        <f>VLOOKUP($A1649,'Dim SKU'!$A:$R,2,FALSE)</f>
        <v>0</v>
      </c>
      <c r="K1649" s="6">
        <f>VLOOKUP($A1649,'Dim SKU'!$A:$R,12,FALSE)</f>
        <v>0</v>
      </c>
      <c r="L1649" s="7">
        <f>VLOOKUP($A1649,'Dim SKU'!$A:$R,14,FALSE)</f>
        <v>0</v>
      </c>
      <c r="M1649" s="7">
        <f>YEAR($B1649)</f>
        <v>0</v>
      </c>
    </row>
    <row r="1650" spans="1:13">
      <c r="A1650" t="s">
        <v>157</v>
      </c>
      <c r="B1650" s="4">
        <v>44757</v>
      </c>
      <c r="C1650">
        <v>6</v>
      </c>
      <c r="D1650">
        <v>5</v>
      </c>
      <c r="E1650">
        <v>0</v>
      </c>
      <c r="F1650" s="5">
        <f>VLOOKUP($A1650,'Dim SKU'!$A:$R,18,FALSE)</f>
        <v>0</v>
      </c>
      <c r="G1650" s="5">
        <f>$C1650*$F1650</f>
        <v>0</v>
      </c>
      <c r="H1650" s="5">
        <f>$D1650*$F1650</f>
        <v>0</v>
      </c>
      <c r="I1650" s="5">
        <f>$E1650*$F1650</f>
        <v>0</v>
      </c>
      <c r="J1650" s="6">
        <f>VLOOKUP($A1650,'Dim SKU'!$A:$R,2,FALSE)</f>
        <v>0</v>
      </c>
      <c r="K1650" s="6">
        <f>VLOOKUP($A1650,'Dim SKU'!$A:$R,12,FALSE)</f>
        <v>0</v>
      </c>
      <c r="L1650" s="7">
        <f>VLOOKUP($A1650,'Dim SKU'!$A:$R,14,FALSE)</f>
        <v>0</v>
      </c>
      <c r="M1650" s="7">
        <f>YEAR($B1650)</f>
        <v>0</v>
      </c>
    </row>
    <row r="1651" spans="1:13">
      <c r="A1651" t="s">
        <v>158</v>
      </c>
      <c r="B1651" s="4">
        <v>44757</v>
      </c>
      <c r="C1651">
        <v>4</v>
      </c>
      <c r="D1651">
        <v>3</v>
      </c>
      <c r="E1651">
        <v>0</v>
      </c>
      <c r="F1651" s="5">
        <f>VLOOKUP($A1651,'Dim SKU'!$A:$R,18,FALSE)</f>
        <v>0</v>
      </c>
      <c r="G1651" s="5">
        <f>$C1651*$F1651</f>
        <v>0</v>
      </c>
      <c r="H1651" s="5">
        <f>$D1651*$F1651</f>
        <v>0</v>
      </c>
      <c r="I1651" s="5">
        <f>$E1651*$F1651</f>
        <v>0</v>
      </c>
      <c r="J1651" s="6">
        <f>VLOOKUP($A1651,'Dim SKU'!$A:$R,2,FALSE)</f>
        <v>0</v>
      </c>
      <c r="K1651" s="6">
        <f>VLOOKUP($A1651,'Dim SKU'!$A:$R,12,FALSE)</f>
        <v>0</v>
      </c>
      <c r="L1651" s="7">
        <f>VLOOKUP($A1651,'Dim SKU'!$A:$R,14,FALSE)</f>
        <v>0</v>
      </c>
      <c r="M1651" s="7">
        <f>YEAR($B1651)</f>
        <v>0</v>
      </c>
    </row>
    <row r="1652" spans="1:13">
      <c r="A1652" t="s">
        <v>159</v>
      </c>
      <c r="B1652" s="4">
        <v>44757</v>
      </c>
      <c r="C1652">
        <v>8</v>
      </c>
      <c r="D1652">
        <v>6</v>
      </c>
      <c r="E1652">
        <v>1</v>
      </c>
      <c r="F1652" s="5">
        <f>VLOOKUP($A1652,'Dim SKU'!$A:$R,18,FALSE)</f>
        <v>0</v>
      </c>
      <c r="G1652" s="5">
        <f>$C1652*$F1652</f>
        <v>0</v>
      </c>
      <c r="H1652" s="5">
        <f>$D1652*$F1652</f>
        <v>0</v>
      </c>
      <c r="I1652" s="5">
        <f>$E1652*$F1652</f>
        <v>0</v>
      </c>
      <c r="J1652" s="6">
        <f>VLOOKUP($A1652,'Dim SKU'!$A:$R,2,FALSE)</f>
        <v>0</v>
      </c>
      <c r="K1652" s="6">
        <f>VLOOKUP($A1652,'Dim SKU'!$A:$R,12,FALSE)</f>
        <v>0</v>
      </c>
      <c r="L1652" s="7">
        <f>VLOOKUP($A1652,'Dim SKU'!$A:$R,14,FALSE)</f>
        <v>0</v>
      </c>
      <c r="M1652" s="7">
        <f>YEAR($B1652)</f>
        <v>0</v>
      </c>
    </row>
    <row r="1653" spans="1:13">
      <c r="A1653" t="s">
        <v>160</v>
      </c>
      <c r="B1653" s="4">
        <v>44757</v>
      </c>
      <c r="C1653">
        <v>5</v>
      </c>
      <c r="D1653">
        <v>3</v>
      </c>
      <c r="E1653">
        <v>0</v>
      </c>
      <c r="F1653" s="5">
        <f>VLOOKUP($A1653,'Dim SKU'!$A:$R,18,FALSE)</f>
        <v>0</v>
      </c>
      <c r="G1653" s="5">
        <f>$C1653*$F1653</f>
        <v>0</v>
      </c>
      <c r="H1653" s="5">
        <f>$D1653*$F1653</f>
        <v>0</v>
      </c>
      <c r="I1653" s="5">
        <f>$E1653*$F1653</f>
        <v>0</v>
      </c>
      <c r="J1653" s="6">
        <f>VLOOKUP($A1653,'Dim SKU'!$A:$R,2,FALSE)</f>
        <v>0</v>
      </c>
      <c r="K1653" s="6">
        <f>VLOOKUP($A1653,'Dim SKU'!$A:$R,12,FALSE)</f>
        <v>0</v>
      </c>
      <c r="L1653" s="7">
        <f>VLOOKUP($A1653,'Dim SKU'!$A:$R,14,FALSE)</f>
        <v>0</v>
      </c>
      <c r="M1653" s="7">
        <f>YEAR($B1653)</f>
        <v>0</v>
      </c>
    </row>
    <row r="1654" spans="1:13">
      <c r="A1654" t="s">
        <v>161</v>
      </c>
      <c r="B1654" s="4">
        <v>44757</v>
      </c>
      <c r="C1654">
        <v>3</v>
      </c>
      <c r="D1654">
        <v>2</v>
      </c>
      <c r="E1654">
        <v>0</v>
      </c>
      <c r="F1654" s="5">
        <f>VLOOKUP($A1654,'Dim SKU'!$A:$R,18,FALSE)</f>
        <v>0</v>
      </c>
      <c r="G1654" s="5">
        <f>$C1654*$F1654</f>
        <v>0</v>
      </c>
      <c r="H1654" s="5">
        <f>$D1654*$F1654</f>
        <v>0</v>
      </c>
      <c r="I1654" s="5">
        <f>$E1654*$F1654</f>
        <v>0</v>
      </c>
      <c r="J1654" s="6">
        <f>VLOOKUP($A1654,'Dim SKU'!$A:$R,2,FALSE)</f>
        <v>0</v>
      </c>
      <c r="K1654" s="6">
        <f>VLOOKUP($A1654,'Dim SKU'!$A:$R,12,FALSE)</f>
        <v>0</v>
      </c>
      <c r="L1654" s="7">
        <f>VLOOKUP($A1654,'Dim SKU'!$A:$R,14,FALSE)</f>
        <v>0</v>
      </c>
      <c r="M1654" s="7">
        <f>YEAR($B1654)</f>
        <v>0</v>
      </c>
    </row>
    <row r="1655" spans="1:13">
      <c r="A1655" t="s">
        <v>162</v>
      </c>
      <c r="B1655" s="4">
        <v>44757</v>
      </c>
      <c r="C1655">
        <v>5</v>
      </c>
      <c r="D1655">
        <v>4</v>
      </c>
      <c r="E1655">
        <v>0</v>
      </c>
      <c r="F1655" s="5">
        <f>VLOOKUP($A1655,'Dim SKU'!$A:$R,18,FALSE)</f>
        <v>0</v>
      </c>
      <c r="G1655" s="5">
        <f>$C1655*$F1655</f>
        <v>0</v>
      </c>
      <c r="H1655" s="5">
        <f>$D1655*$F1655</f>
        <v>0</v>
      </c>
      <c r="I1655" s="5">
        <f>$E1655*$F1655</f>
        <v>0</v>
      </c>
      <c r="J1655" s="6">
        <f>VLOOKUP($A1655,'Dim SKU'!$A:$R,2,FALSE)</f>
        <v>0</v>
      </c>
      <c r="K1655" s="6">
        <f>VLOOKUP($A1655,'Dim SKU'!$A:$R,12,FALSE)</f>
        <v>0</v>
      </c>
      <c r="L1655" s="7">
        <f>VLOOKUP($A1655,'Dim SKU'!$A:$R,14,FALSE)</f>
        <v>0</v>
      </c>
      <c r="M1655" s="7">
        <f>YEAR($B1655)</f>
        <v>0</v>
      </c>
    </row>
    <row r="1656" spans="1:13">
      <c r="A1656" t="s">
        <v>163</v>
      </c>
      <c r="B1656" s="4">
        <v>44757</v>
      </c>
      <c r="C1656">
        <v>3</v>
      </c>
      <c r="D1656">
        <v>2</v>
      </c>
      <c r="E1656">
        <v>0</v>
      </c>
      <c r="F1656" s="5">
        <f>VLOOKUP($A1656,'Dim SKU'!$A:$R,18,FALSE)</f>
        <v>0</v>
      </c>
      <c r="G1656" s="5">
        <f>$C1656*$F1656</f>
        <v>0</v>
      </c>
      <c r="H1656" s="5">
        <f>$D1656*$F1656</f>
        <v>0</v>
      </c>
      <c r="I1656" s="5">
        <f>$E1656*$F1656</f>
        <v>0</v>
      </c>
      <c r="J1656" s="6">
        <f>VLOOKUP($A1656,'Dim SKU'!$A:$R,2,FALSE)</f>
        <v>0</v>
      </c>
      <c r="K1656" s="6">
        <f>VLOOKUP($A1656,'Dim SKU'!$A:$R,12,FALSE)</f>
        <v>0</v>
      </c>
      <c r="L1656" s="7">
        <f>VLOOKUP($A1656,'Dim SKU'!$A:$R,14,FALSE)</f>
        <v>0</v>
      </c>
      <c r="M1656" s="7">
        <f>YEAR($B1656)</f>
        <v>0</v>
      </c>
    </row>
    <row r="1657" spans="1:13">
      <c r="A1657" t="s">
        <v>164</v>
      </c>
      <c r="B1657" s="4">
        <v>44757</v>
      </c>
      <c r="C1657">
        <v>2</v>
      </c>
      <c r="D1657">
        <v>1</v>
      </c>
      <c r="E1657">
        <v>0</v>
      </c>
      <c r="F1657" s="5">
        <f>VLOOKUP($A1657,'Dim SKU'!$A:$R,18,FALSE)</f>
        <v>0</v>
      </c>
      <c r="G1657" s="5">
        <f>$C1657*$F1657</f>
        <v>0</v>
      </c>
      <c r="H1657" s="5">
        <f>$D1657*$F1657</f>
        <v>0</v>
      </c>
      <c r="I1657" s="5">
        <f>$E1657*$F1657</f>
        <v>0</v>
      </c>
      <c r="J1657" s="6">
        <f>VLOOKUP($A1657,'Dim SKU'!$A:$R,2,FALSE)</f>
        <v>0</v>
      </c>
      <c r="K1657" s="6">
        <f>VLOOKUP($A1657,'Dim SKU'!$A:$R,12,FALSE)</f>
        <v>0</v>
      </c>
      <c r="L1657" s="7">
        <f>VLOOKUP($A1657,'Dim SKU'!$A:$R,14,FALSE)</f>
        <v>0</v>
      </c>
      <c r="M1657" s="7">
        <f>YEAR($B1657)</f>
        <v>0</v>
      </c>
    </row>
    <row r="1658" spans="1:13">
      <c r="A1658" t="s">
        <v>165</v>
      </c>
      <c r="B1658" s="4">
        <v>44757</v>
      </c>
      <c r="C1658">
        <v>8</v>
      </c>
      <c r="D1658">
        <v>6</v>
      </c>
      <c r="E1658">
        <v>0</v>
      </c>
      <c r="F1658" s="5">
        <f>VLOOKUP($A1658,'Dim SKU'!$A:$R,18,FALSE)</f>
        <v>0</v>
      </c>
      <c r="G1658" s="5">
        <f>$C1658*$F1658</f>
        <v>0</v>
      </c>
      <c r="H1658" s="5">
        <f>$D1658*$F1658</f>
        <v>0</v>
      </c>
      <c r="I1658" s="5">
        <f>$E1658*$F1658</f>
        <v>0</v>
      </c>
      <c r="J1658" s="6">
        <f>VLOOKUP($A1658,'Dim SKU'!$A:$R,2,FALSE)</f>
        <v>0</v>
      </c>
      <c r="K1658" s="6">
        <f>VLOOKUP($A1658,'Dim SKU'!$A:$R,12,FALSE)</f>
        <v>0</v>
      </c>
      <c r="L1658" s="7">
        <f>VLOOKUP($A1658,'Dim SKU'!$A:$R,14,FALSE)</f>
        <v>0</v>
      </c>
      <c r="M1658" s="7">
        <f>YEAR($B1658)</f>
        <v>0</v>
      </c>
    </row>
    <row r="1659" spans="1:13">
      <c r="A1659" t="s">
        <v>166</v>
      </c>
      <c r="B1659" s="4">
        <v>44757</v>
      </c>
      <c r="C1659">
        <v>5</v>
      </c>
      <c r="D1659">
        <v>4</v>
      </c>
      <c r="E1659">
        <v>0</v>
      </c>
      <c r="F1659" s="5">
        <f>VLOOKUP($A1659,'Dim SKU'!$A:$R,18,FALSE)</f>
        <v>0</v>
      </c>
      <c r="G1659" s="5">
        <f>$C1659*$F1659</f>
        <v>0</v>
      </c>
      <c r="H1659" s="5">
        <f>$D1659*$F1659</f>
        <v>0</v>
      </c>
      <c r="I1659" s="5">
        <f>$E1659*$F1659</f>
        <v>0</v>
      </c>
      <c r="J1659" s="6">
        <f>VLOOKUP($A1659,'Dim SKU'!$A:$R,2,FALSE)</f>
        <v>0</v>
      </c>
      <c r="K1659" s="6">
        <f>VLOOKUP($A1659,'Dim SKU'!$A:$R,12,FALSE)</f>
        <v>0</v>
      </c>
      <c r="L1659" s="7">
        <f>VLOOKUP($A1659,'Dim SKU'!$A:$R,14,FALSE)</f>
        <v>0</v>
      </c>
      <c r="M1659" s="7">
        <f>YEAR($B1659)</f>
        <v>0</v>
      </c>
    </row>
    <row r="1660" spans="1:13">
      <c r="A1660" t="s">
        <v>167</v>
      </c>
      <c r="B1660" s="4">
        <v>44757</v>
      </c>
      <c r="C1660">
        <v>3</v>
      </c>
      <c r="D1660">
        <v>2</v>
      </c>
      <c r="E1660">
        <v>0</v>
      </c>
      <c r="F1660" s="5">
        <f>VLOOKUP($A1660,'Dim SKU'!$A:$R,18,FALSE)</f>
        <v>0</v>
      </c>
      <c r="G1660" s="5">
        <f>$C1660*$F1660</f>
        <v>0</v>
      </c>
      <c r="H1660" s="5">
        <f>$D1660*$F1660</f>
        <v>0</v>
      </c>
      <c r="I1660" s="5">
        <f>$E1660*$F1660</f>
        <v>0</v>
      </c>
      <c r="J1660" s="6">
        <f>VLOOKUP($A1660,'Dim SKU'!$A:$R,2,FALSE)</f>
        <v>0</v>
      </c>
      <c r="K1660" s="6">
        <f>VLOOKUP($A1660,'Dim SKU'!$A:$R,12,FALSE)</f>
        <v>0</v>
      </c>
      <c r="L1660" s="7">
        <f>VLOOKUP($A1660,'Dim SKU'!$A:$R,14,FALSE)</f>
        <v>0</v>
      </c>
      <c r="M1660" s="7">
        <f>YEAR($B1660)</f>
        <v>0</v>
      </c>
    </row>
    <row r="1661" spans="1:13">
      <c r="A1661" t="s">
        <v>168</v>
      </c>
      <c r="B1661" s="4">
        <v>44757</v>
      </c>
      <c r="C1661">
        <v>13</v>
      </c>
      <c r="D1661">
        <v>10</v>
      </c>
      <c r="E1661">
        <v>1</v>
      </c>
      <c r="F1661" s="5">
        <f>VLOOKUP($A1661,'Dim SKU'!$A:$R,18,FALSE)</f>
        <v>0</v>
      </c>
      <c r="G1661" s="5">
        <f>$C1661*$F1661</f>
        <v>0</v>
      </c>
      <c r="H1661" s="5">
        <f>$D1661*$F1661</f>
        <v>0</v>
      </c>
      <c r="I1661" s="5">
        <f>$E1661*$F1661</f>
        <v>0</v>
      </c>
      <c r="J1661" s="6">
        <f>VLOOKUP($A1661,'Dim SKU'!$A:$R,2,FALSE)</f>
        <v>0</v>
      </c>
      <c r="K1661" s="6">
        <f>VLOOKUP($A1661,'Dim SKU'!$A:$R,12,FALSE)</f>
        <v>0</v>
      </c>
      <c r="L1661" s="7">
        <f>VLOOKUP($A1661,'Dim SKU'!$A:$R,14,FALSE)</f>
        <v>0</v>
      </c>
      <c r="M1661" s="7">
        <f>YEAR($B1661)</f>
        <v>0</v>
      </c>
    </row>
    <row r="1662" spans="1:13">
      <c r="A1662" t="s">
        <v>169</v>
      </c>
      <c r="B1662" s="4">
        <v>44757</v>
      </c>
      <c r="C1662">
        <v>8</v>
      </c>
      <c r="D1662">
        <v>6</v>
      </c>
      <c r="E1662">
        <v>0</v>
      </c>
      <c r="F1662" s="5">
        <f>VLOOKUP($A1662,'Dim SKU'!$A:$R,18,FALSE)</f>
        <v>0</v>
      </c>
      <c r="G1662" s="5">
        <f>$C1662*$F1662</f>
        <v>0</v>
      </c>
      <c r="H1662" s="5">
        <f>$D1662*$F1662</f>
        <v>0</v>
      </c>
      <c r="I1662" s="5">
        <f>$E1662*$F1662</f>
        <v>0</v>
      </c>
      <c r="J1662" s="6">
        <f>VLOOKUP($A1662,'Dim SKU'!$A:$R,2,FALSE)</f>
        <v>0</v>
      </c>
      <c r="K1662" s="6">
        <f>VLOOKUP($A1662,'Dim SKU'!$A:$R,12,FALSE)</f>
        <v>0</v>
      </c>
      <c r="L1662" s="7">
        <f>VLOOKUP($A1662,'Dim SKU'!$A:$R,14,FALSE)</f>
        <v>0</v>
      </c>
      <c r="M1662" s="7">
        <f>YEAR($B1662)</f>
        <v>0</v>
      </c>
    </row>
    <row r="1663" spans="1:13">
      <c r="A1663" t="s">
        <v>170</v>
      </c>
      <c r="B1663" s="4">
        <v>44757</v>
      </c>
      <c r="C1663">
        <v>5</v>
      </c>
      <c r="D1663">
        <v>4</v>
      </c>
      <c r="E1663">
        <v>0</v>
      </c>
      <c r="F1663" s="5">
        <f>VLOOKUP($A1663,'Dim SKU'!$A:$R,18,FALSE)</f>
        <v>0</v>
      </c>
      <c r="G1663" s="5">
        <f>$C1663*$F1663</f>
        <v>0</v>
      </c>
      <c r="H1663" s="5">
        <f>$D1663*$F1663</f>
        <v>0</v>
      </c>
      <c r="I1663" s="5">
        <f>$E1663*$F1663</f>
        <v>0</v>
      </c>
      <c r="J1663" s="6">
        <f>VLOOKUP($A1663,'Dim SKU'!$A:$R,2,FALSE)</f>
        <v>0</v>
      </c>
      <c r="K1663" s="6">
        <f>VLOOKUP($A1663,'Dim SKU'!$A:$R,12,FALSE)</f>
        <v>0</v>
      </c>
      <c r="L1663" s="7">
        <f>VLOOKUP($A1663,'Dim SKU'!$A:$R,14,FALSE)</f>
        <v>0</v>
      </c>
      <c r="M1663" s="7">
        <f>YEAR($B1663)</f>
        <v>0</v>
      </c>
    </row>
    <row r="1664" spans="1:13">
      <c r="A1664" t="s">
        <v>171</v>
      </c>
      <c r="B1664" s="4">
        <v>44757</v>
      </c>
      <c r="C1664">
        <v>18</v>
      </c>
      <c r="D1664">
        <v>13</v>
      </c>
      <c r="E1664">
        <v>1</v>
      </c>
      <c r="F1664" s="5">
        <f>VLOOKUP($A1664,'Dim SKU'!$A:$R,18,FALSE)</f>
        <v>0</v>
      </c>
      <c r="G1664" s="5">
        <f>$C1664*$F1664</f>
        <v>0</v>
      </c>
      <c r="H1664" s="5">
        <f>$D1664*$F1664</f>
        <v>0</v>
      </c>
      <c r="I1664" s="5">
        <f>$E1664*$F1664</f>
        <v>0</v>
      </c>
      <c r="J1664" s="6">
        <f>VLOOKUP($A1664,'Dim SKU'!$A:$R,2,FALSE)</f>
        <v>0</v>
      </c>
      <c r="K1664" s="6">
        <f>VLOOKUP($A1664,'Dim SKU'!$A:$R,12,FALSE)</f>
        <v>0</v>
      </c>
      <c r="L1664" s="7">
        <f>VLOOKUP($A1664,'Dim SKU'!$A:$R,14,FALSE)</f>
        <v>0</v>
      </c>
      <c r="M1664" s="7">
        <f>YEAR($B1664)</f>
        <v>0</v>
      </c>
    </row>
    <row r="1665" spans="1:13">
      <c r="A1665" t="s">
        <v>172</v>
      </c>
      <c r="B1665" s="4">
        <v>44757</v>
      </c>
      <c r="C1665">
        <v>11</v>
      </c>
      <c r="D1665">
        <v>8</v>
      </c>
      <c r="E1665">
        <v>1</v>
      </c>
      <c r="F1665" s="5">
        <f>VLOOKUP($A1665,'Dim SKU'!$A:$R,18,FALSE)</f>
        <v>0</v>
      </c>
      <c r="G1665" s="5">
        <f>$C1665*$F1665</f>
        <v>0</v>
      </c>
      <c r="H1665" s="5">
        <f>$D1665*$F1665</f>
        <v>0</v>
      </c>
      <c r="I1665" s="5">
        <f>$E1665*$F1665</f>
        <v>0</v>
      </c>
      <c r="J1665" s="6">
        <f>VLOOKUP($A1665,'Dim SKU'!$A:$R,2,FALSE)</f>
        <v>0</v>
      </c>
      <c r="K1665" s="6">
        <f>VLOOKUP($A1665,'Dim SKU'!$A:$R,12,FALSE)</f>
        <v>0</v>
      </c>
      <c r="L1665" s="7">
        <f>VLOOKUP($A1665,'Dim SKU'!$A:$R,14,FALSE)</f>
        <v>0</v>
      </c>
      <c r="M1665" s="7">
        <f>YEAR($B1665)</f>
        <v>0</v>
      </c>
    </row>
    <row r="1666" spans="1:13">
      <c r="A1666" t="s">
        <v>173</v>
      </c>
      <c r="B1666" s="4">
        <v>44757</v>
      </c>
      <c r="C1666">
        <v>7</v>
      </c>
      <c r="D1666">
        <v>5</v>
      </c>
      <c r="E1666">
        <v>0</v>
      </c>
      <c r="F1666" s="5">
        <f>VLOOKUP($A1666,'Dim SKU'!$A:$R,18,FALSE)</f>
        <v>0</v>
      </c>
      <c r="G1666" s="5">
        <f>$C1666*$F1666</f>
        <v>0</v>
      </c>
      <c r="H1666" s="5">
        <f>$D1666*$F1666</f>
        <v>0</v>
      </c>
      <c r="I1666" s="5">
        <f>$E1666*$F1666</f>
        <v>0</v>
      </c>
      <c r="J1666" s="6">
        <f>VLOOKUP($A1666,'Dim SKU'!$A:$R,2,FALSE)</f>
        <v>0</v>
      </c>
      <c r="K1666" s="6">
        <f>VLOOKUP($A1666,'Dim SKU'!$A:$R,12,FALSE)</f>
        <v>0</v>
      </c>
      <c r="L1666" s="7">
        <f>VLOOKUP($A1666,'Dim SKU'!$A:$R,14,FALSE)</f>
        <v>0</v>
      </c>
      <c r="M1666" s="7">
        <f>YEAR($B1666)</f>
        <v>0</v>
      </c>
    </row>
    <row r="1667" spans="1:13">
      <c r="A1667" t="s">
        <v>174</v>
      </c>
      <c r="B1667" s="4">
        <v>44757</v>
      </c>
      <c r="C1667">
        <v>21</v>
      </c>
      <c r="D1667">
        <v>15</v>
      </c>
      <c r="E1667">
        <v>1</v>
      </c>
      <c r="F1667" s="5">
        <f>VLOOKUP($A1667,'Dim SKU'!$A:$R,18,FALSE)</f>
        <v>0</v>
      </c>
      <c r="G1667" s="5">
        <f>$C1667*$F1667</f>
        <v>0</v>
      </c>
      <c r="H1667" s="5">
        <f>$D1667*$F1667</f>
        <v>0</v>
      </c>
      <c r="I1667" s="5">
        <f>$E1667*$F1667</f>
        <v>0</v>
      </c>
      <c r="J1667" s="6">
        <f>VLOOKUP($A1667,'Dim SKU'!$A:$R,2,FALSE)</f>
        <v>0</v>
      </c>
      <c r="K1667" s="6">
        <f>VLOOKUP($A1667,'Dim SKU'!$A:$R,12,FALSE)</f>
        <v>0</v>
      </c>
      <c r="L1667" s="7">
        <f>VLOOKUP($A1667,'Dim SKU'!$A:$R,14,FALSE)</f>
        <v>0</v>
      </c>
      <c r="M1667" s="7">
        <f>YEAR($B1667)</f>
        <v>0</v>
      </c>
    </row>
    <row r="1668" spans="1:13">
      <c r="A1668" t="s">
        <v>175</v>
      </c>
      <c r="B1668" s="4">
        <v>44757</v>
      </c>
      <c r="C1668">
        <v>13</v>
      </c>
      <c r="D1668">
        <v>9</v>
      </c>
      <c r="E1668">
        <v>1</v>
      </c>
      <c r="F1668" s="5">
        <f>VLOOKUP($A1668,'Dim SKU'!$A:$R,18,FALSE)</f>
        <v>0</v>
      </c>
      <c r="G1668" s="5">
        <f>$C1668*$F1668</f>
        <v>0</v>
      </c>
      <c r="H1668" s="5">
        <f>$D1668*$F1668</f>
        <v>0</v>
      </c>
      <c r="I1668" s="5">
        <f>$E1668*$F1668</f>
        <v>0</v>
      </c>
      <c r="J1668" s="6">
        <f>VLOOKUP($A1668,'Dim SKU'!$A:$R,2,FALSE)</f>
        <v>0</v>
      </c>
      <c r="K1668" s="6">
        <f>VLOOKUP($A1668,'Dim SKU'!$A:$R,12,FALSE)</f>
        <v>0</v>
      </c>
      <c r="L1668" s="7">
        <f>VLOOKUP($A1668,'Dim SKU'!$A:$R,14,FALSE)</f>
        <v>0</v>
      </c>
      <c r="M1668" s="7">
        <f>YEAR($B1668)</f>
        <v>0</v>
      </c>
    </row>
    <row r="1669" spans="1:13">
      <c r="A1669" t="s">
        <v>176</v>
      </c>
      <c r="B1669" s="4">
        <v>44757</v>
      </c>
      <c r="C1669">
        <v>9</v>
      </c>
      <c r="D1669">
        <v>6</v>
      </c>
      <c r="E1669">
        <v>1</v>
      </c>
      <c r="F1669" s="5">
        <f>VLOOKUP($A1669,'Dim SKU'!$A:$R,18,FALSE)</f>
        <v>0</v>
      </c>
      <c r="G1669" s="5">
        <f>$C1669*$F1669</f>
        <v>0</v>
      </c>
      <c r="H1669" s="5">
        <f>$D1669*$F1669</f>
        <v>0</v>
      </c>
      <c r="I1669" s="5">
        <f>$E1669*$F1669</f>
        <v>0</v>
      </c>
      <c r="J1669" s="6">
        <f>VLOOKUP($A1669,'Dim SKU'!$A:$R,2,FALSE)</f>
        <v>0</v>
      </c>
      <c r="K1669" s="6">
        <f>VLOOKUP($A1669,'Dim SKU'!$A:$R,12,FALSE)</f>
        <v>0</v>
      </c>
      <c r="L1669" s="7">
        <f>VLOOKUP($A1669,'Dim SKU'!$A:$R,14,FALSE)</f>
        <v>0</v>
      </c>
      <c r="M1669" s="7">
        <f>YEAR($B1669)</f>
        <v>0</v>
      </c>
    </row>
    <row r="1670" spans="1:13">
      <c r="A1670" t="s">
        <v>177</v>
      </c>
      <c r="B1670" s="4">
        <v>44757</v>
      </c>
      <c r="C1670">
        <v>21</v>
      </c>
      <c r="D1670">
        <v>15</v>
      </c>
      <c r="E1670">
        <v>1</v>
      </c>
      <c r="F1670" s="5">
        <f>VLOOKUP($A1670,'Dim SKU'!$A:$R,18,FALSE)</f>
        <v>0</v>
      </c>
      <c r="G1670" s="5">
        <f>$C1670*$F1670</f>
        <v>0</v>
      </c>
      <c r="H1670" s="5">
        <f>$D1670*$F1670</f>
        <v>0</v>
      </c>
      <c r="I1670" s="5">
        <f>$E1670*$F1670</f>
        <v>0</v>
      </c>
      <c r="J1670" s="6">
        <f>VLOOKUP($A1670,'Dim SKU'!$A:$R,2,FALSE)</f>
        <v>0</v>
      </c>
      <c r="K1670" s="6">
        <f>VLOOKUP($A1670,'Dim SKU'!$A:$R,12,FALSE)</f>
        <v>0</v>
      </c>
      <c r="L1670" s="7">
        <f>VLOOKUP($A1670,'Dim SKU'!$A:$R,14,FALSE)</f>
        <v>0</v>
      </c>
      <c r="M1670" s="7">
        <f>YEAR($B1670)</f>
        <v>0</v>
      </c>
    </row>
    <row r="1671" spans="1:13">
      <c r="A1671" t="s">
        <v>178</v>
      </c>
      <c r="B1671" s="4">
        <v>44757</v>
      </c>
      <c r="C1671">
        <v>13</v>
      </c>
      <c r="D1671">
        <v>9</v>
      </c>
      <c r="E1671">
        <v>1</v>
      </c>
      <c r="F1671" s="5">
        <f>VLOOKUP($A1671,'Dim SKU'!$A:$R,18,FALSE)</f>
        <v>0</v>
      </c>
      <c r="G1671" s="5">
        <f>$C1671*$F1671</f>
        <v>0</v>
      </c>
      <c r="H1671" s="5">
        <f>$D1671*$F1671</f>
        <v>0</v>
      </c>
      <c r="I1671" s="5">
        <f>$E1671*$F1671</f>
        <v>0</v>
      </c>
      <c r="J1671" s="6">
        <f>VLOOKUP($A1671,'Dim SKU'!$A:$R,2,FALSE)</f>
        <v>0</v>
      </c>
      <c r="K1671" s="6">
        <f>VLOOKUP($A1671,'Dim SKU'!$A:$R,12,FALSE)</f>
        <v>0</v>
      </c>
      <c r="L1671" s="7">
        <f>VLOOKUP($A1671,'Dim SKU'!$A:$R,14,FALSE)</f>
        <v>0</v>
      </c>
      <c r="M1671" s="7">
        <f>YEAR($B1671)</f>
        <v>0</v>
      </c>
    </row>
    <row r="1672" spans="1:13">
      <c r="A1672" t="s">
        <v>179</v>
      </c>
      <c r="B1672" s="4">
        <v>44757</v>
      </c>
      <c r="C1672">
        <v>8</v>
      </c>
      <c r="D1672">
        <v>6</v>
      </c>
      <c r="E1672">
        <v>0</v>
      </c>
      <c r="F1672" s="5">
        <f>VLOOKUP($A1672,'Dim SKU'!$A:$R,18,FALSE)</f>
        <v>0</v>
      </c>
      <c r="G1672" s="5">
        <f>$C1672*$F1672</f>
        <v>0</v>
      </c>
      <c r="H1672" s="5">
        <f>$D1672*$F1672</f>
        <v>0</v>
      </c>
      <c r="I1672" s="5">
        <f>$E1672*$F1672</f>
        <v>0</v>
      </c>
      <c r="J1672" s="6">
        <f>VLOOKUP($A1672,'Dim SKU'!$A:$R,2,FALSE)</f>
        <v>0</v>
      </c>
      <c r="K1672" s="6">
        <f>VLOOKUP($A1672,'Dim SKU'!$A:$R,12,FALSE)</f>
        <v>0</v>
      </c>
      <c r="L1672" s="7">
        <f>VLOOKUP($A1672,'Dim SKU'!$A:$R,14,FALSE)</f>
        <v>0</v>
      </c>
      <c r="M1672" s="7">
        <f>YEAR($B1672)</f>
        <v>0</v>
      </c>
    </row>
    <row r="1673" spans="1:13">
      <c r="A1673" t="s">
        <v>180</v>
      </c>
      <c r="B1673" s="4">
        <v>44757</v>
      </c>
      <c r="C1673">
        <v>18</v>
      </c>
      <c r="D1673">
        <v>13</v>
      </c>
      <c r="E1673">
        <v>1</v>
      </c>
      <c r="F1673" s="5">
        <f>VLOOKUP($A1673,'Dim SKU'!$A:$R,18,FALSE)</f>
        <v>0</v>
      </c>
      <c r="G1673" s="5">
        <f>$C1673*$F1673</f>
        <v>0</v>
      </c>
      <c r="H1673" s="5">
        <f>$D1673*$F1673</f>
        <v>0</v>
      </c>
      <c r="I1673" s="5">
        <f>$E1673*$F1673</f>
        <v>0</v>
      </c>
      <c r="J1673" s="6">
        <f>VLOOKUP($A1673,'Dim SKU'!$A:$R,2,FALSE)</f>
        <v>0</v>
      </c>
      <c r="K1673" s="6">
        <f>VLOOKUP($A1673,'Dim SKU'!$A:$R,12,FALSE)</f>
        <v>0</v>
      </c>
      <c r="L1673" s="7">
        <f>VLOOKUP($A1673,'Dim SKU'!$A:$R,14,FALSE)</f>
        <v>0</v>
      </c>
      <c r="M1673" s="7">
        <f>YEAR($B1673)</f>
        <v>0</v>
      </c>
    </row>
    <row r="1674" spans="1:13">
      <c r="A1674" t="s">
        <v>181</v>
      </c>
      <c r="B1674" s="4">
        <v>44757</v>
      </c>
      <c r="C1674">
        <v>11</v>
      </c>
      <c r="D1674">
        <v>8</v>
      </c>
      <c r="E1674">
        <v>1</v>
      </c>
      <c r="F1674" s="5">
        <f>VLOOKUP($A1674,'Dim SKU'!$A:$R,18,FALSE)</f>
        <v>0</v>
      </c>
      <c r="G1674" s="5">
        <f>$C1674*$F1674</f>
        <v>0</v>
      </c>
      <c r="H1674" s="5">
        <f>$D1674*$F1674</f>
        <v>0</v>
      </c>
      <c r="I1674" s="5">
        <f>$E1674*$F1674</f>
        <v>0</v>
      </c>
      <c r="J1674" s="6">
        <f>VLOOKUP($A1674,'Dim SKU'!$A:$R,2,FALSE)</f>
        <v>0</v>
      </c>
      <c r="K1674" s="6">
        <f>VLOOKUP($A1674,'Dim SKU'!$A:$R,12,FALSE)</f>
        <v>0</v>
      </c>
      <c r="L1674" s="7">
        <f>VLOOKUP($A1674,'Dim SKU'!$A:$R,14,FALSE)</f>
        <v>0</v>
      </c>
      <c r="M1674" s="7">
        <f>YEAR($B1674)</f>
        <v>0</v>
      </c>
    </row>
    <row r="1675" spans="1:13">
      <c r="A1675" t="s">
        <v>182</v>
      </c>
      <c r="B1675" s="4">
        <v>44757</v>
      </c>
      <c r="C1675">
        <v>7</v>
      </c>
      <c r="D1675">
        <v>5</v>
      </c>
      <c r="E1675">
        <v>0</v>
      </c>
      <c r="F1675" s="5">
        <f>VLOOKUP($A1675,'Dim SKU'!$A:$R,18,FALSE)</f>
        <v>0</v>
      </c>
      <c r="G1675" s="5">
        <f>$C1675*$F1675</f>
        <v>0</v>
      </c>
      <c r="H1675" s="5">
        <f>$D1675*$F1675</f>
        <v>0</v>
      </c>
      <c r="I1675" s="5">
        <f>$E1675*$F1675</f>
        <v>0</v>
      </c>
      <c r="J1675" s="6">
        <f>VLOOKUP($A1675,'Dim SKU'!$A:$R,2,FALSE)</f>
        <v>0</v>
      </c>
      <c r="K1675" s="6">
        <f>VLOOKUP($A1675,'Dim SKU'!$A:$R,12,FALSE)</f>
        <v>0</v>
      </c>
      <c r="L1675" s="7">
        <f>VLOOKUP($A1675,'Dim SKU'!$A:$R,14,FALSE)</f>
        <v>0</v>
      </c>
      <c r="M1675" s="7">
        <f>YEAR($B1675)</f>
        <v>0</v>
      </c>
    </row>
    <row r="1676" spans="1:13">
      <c r="A1676" t="s">
        <v>183</v>
      </c>
      <c r="B1676" s="4">
        <v>44757</v>
      </c>
      <c r="C1676">
        <v>13</v>
      </c>
      <c r="D1676">
        <v>9</v>
      </c>
      <c r="E1676">
        <v>1</v>
      </c>
      <c r="F1676" s="5">
        <f>VLOOKUP($A1676,'Dim SKU'!$A:$R,18,FALSE)</f>
        <v>0</v>
      </c>
      <c r="G1676" s="5">
        <f>$C1676*$F1676</f>
        <v>0</v>
      </c>
      <c r="H1676" s="5">
        <f>$D1676*$F1676</f>
        <v>0</v>
      </c>
      <c r="I1676" s="5">
        <f>$E1676*$F1676</f>
        <v>0</v>
      </c>
      <c r="J1676" s="6">
        <f>VLOOKUP($A1676,'Dim SKU'!$A:$R,2,FALSE)</f>
        <v>0</v>
      </c>
      <c r="K1676" s="6">
        <f>VLOOKUP($A1676,'Dim SKU'!$A:$R,12,FALSE)</f>
        <v>0</v>
      </c>
      <c r="L1676" s="7">
        <f>VLOOKUP($A1676,'Dim SKU'!$A:$R,14,FALSE)</f>
        <v>0</v>
      </c>
      <c r="M1676" s="7">
        <f>YEAR($B1676)</f>
        <v>0</v>
      </c>
    </row>
    <row r="1677" spans="1:13">
      <c r="A1677" t="s">
        <v>184</v>
      </c>
      <c r="B1677" s="4">
        <v>44757</v>
      </c>
      <c r="C1677">
        <v>8</v>
      </c>
      <c r="D1677">
        <v>6</v>
      </c>
      <c r="E1677">
        <v>0</v>
      </c>
      <c r="F1677" s="5">
        <f>VLOOKUP($A1677,'Dim SKU'!$A:$R,18,FALSE)</f>
        <v>0</v>
      </c>
      <c r="G1677" s="5">
        <f>$C1677*$F1677</f>
        <v>0</v>
      </c>
      <c r="H1677" s="5">
        <f>$D1677*$F1677</f>
        <v>0</v>
      </c>
      <c r="I1677" s="5">
        <f>$E1677*$F1677</f>
        <v>0</v>
      </c>
      <c r="J1677" s="6">
        <f>VLOOKUP($A1677,'Dim SKU'!$A:$R,2,FALSE)</f>
        <v>0</v>
      </c>
      <c r="K1677" s="6">
        <f>VLOOKUP($A1677,'Dim SKU'!$A:$R,12,FALSE)</f>
        <v>0</v>
      </c>
      <c r="L1677" s="7">
        <f>VLOOKUP($A1677,'Dim SKU'!$A:$R,14,FALSE)</f>
        <v>0</v>
      </c>
      <c r="M1677" s="7">
        <f>YEAR($B1677)</f>
        <v>0</v>
      </c>
    </row>
    <row r="1678" spans="1:13">
      <c r="A1678" t="s">
        <v>185</v>
      </c>
      <c r="B1678" s="4">
        <v>44757</v>
      </c>
      <c r="C1678">
        <v>5</v>
      </c>
      <c r="D1678">
        <v>4</v>
      </c>
      <c r="E1678">
        <v>0</v>
      </c>
      <c r="F1678" s="5">
        <f>VLOOKUP($A1678,'Dim SKU'!$A:$R,18,FALSE)</f>
        <v>0</v>
      </c>
      <c r="G1678" s="5">
        <f>$C1678*$F1678</f>
        <v>0</v>
      </c>
      <c r="H1678" s="5">
        <f>$D1678*$F1678</f>
        <v>0</v>
      </c>
      <c r="I1678" s="5">
        <f>$E1678*$F1678</f>
        <v>0</v>
      </c>
      <c r="J1678" s="6">
        <f>VLOOKUP($A1678,'Dim SKU'!$A:$R,2,FALSE)</f>
        <v>0</v>
      </c>
      <c r="K1678" s="6">
        <f>VLOOKUP($A1678,'Dim SKU'!$A:$R,12,FALSE)</f>
        <v>0</v>
      </c>
      <c r="L1678" s="7">
        <f>VLOOKUP($A1678,'Dim SKU'!$A:$R,14,FALSE)</f>
        <v>0</v>
      </c>
      <c r="M1678" s="7">
        <f>YEAR($B1678)</f>
        <v>0</v>
      </c>
    </row>
    <row r="1679" spans="1:13">
      <c r="A1679" t="s">
        <v>186</v>
      </c>
      <c r="B1679" s="4">
        <v>44757</v>
      </c>
      <c r="C1679">
        <v>8</v>
      </c>
      <c r="D1679">
        <v>6</v>
      </c>
      <c r="E1679">
        <v>0</v>
      </c>
      <c r="F1679" s="5">
        <f>VLOOKUP($A1679,'Dim SKU'!$A:$R,18,FALSE)</f>
        <v>0</v>
      </c>
      <c r="G1679" s="5">
        <f>$C1679*$F1679</f>
        <v>0</v>
      </c>
      <c r="H1679" s="5">
        <f>$D1679*$F1679</f>
        <v>0</v>
      </c>
      <c r="I1679" s="5">
        <f>$E1679*$F1679</f>
        <v>0</v>
      </c>
      <c r="J1679" s="6">
        <f>VLOOKUP($A1679,'Dim SKU'!$A:$R,2,FALSE)</f>
        <v>0</v>
      </c>
      <c r="K1679" s="6">
        <f>VLOOKUP($A1679,'Dim SKU'!$A:$R,12,FALSE)</f>
        <v>0</v>
      </c>
      <c r="L1679" s="7">
        <f>VLOOKUP($A1679,'Dim SKU'!$A:$R,14,FALSE)</f>
        <v>0</v>
      </c>
      <c r="M1679" s="7">
        <f>YEAR($B1679)</f>
        <v>0</v>
      </c>
    </row>
    <row r="1680" spans="1:13">
      <c r="A1680" t="s">
        <v>187</v>
      </c>
      <c r="B1680" s="4">
        <v>44757</v>
      </c>
      <c r="C1680">
        <v>5</v>
      </c>
      <c r="D1680">
        <v>4</v>
      </c>
      <c r="E1680">
        <v>0</v>
      </c>
      <c r="F1680" s="5">
        <f>VLOOKUP($A1680,'Dim SKU'!$A:$R,18,FALSE)</f>
        <v>0</v>
      </c>
      <c r="G1680" s="5">
        <f>$C1680*$F1680</f>
        <v>0</v>
      </c>
      <c r="H1680" s="5">
        <f>$D1680*$F1680</f>
        <v>0</v>
      </c>
      <c r="I1680" s="5">
        <f>$E1680*$F1680</f>
        <v>0</v>
      </c>
      <c r="J1680" s="6">
        <f>VLOOKUP($A1680,'Dim SKU'!$A:$R,2,FALSE)</f>
        <v>0</v>
      </c>
      <c r="K1680" s="6">
        <f>VLOOKUP($A1680,'Dim SKU'!$A:$R,12,FALSE)</f>
        <v>0</v>
      </c>
      <c r="L1680" s="7">
        <f>VLOOKUP($A1680,'Dim SKU'!$A:$R,14,FALSE)</f>
        <v>0</v>
      </c>
      <c r="M1680" s="7">
        <f>YEAR($B1680)</f>
        <v>0</v>
      </c>
    </row>
    <row r="1681" spans="1:13">
      <c r="A1681" t="s">
        <v>188</v>
      </c>
      <c r="B1681" s="4">
        <v>44757</v>
      </c>
      <c r="C1681">
        <v>3</v>
      </c>
      <c r="D1681">
        <v>2</v>
      </c>
      <c r="E1681">
        <v>0</v>
      </c>
      <c r="F1681" s="5">
        <f>VLOOKUP($A1681,'Dim SKU'!$A:$R,18,FALSE)</f>
        <v>0</v>
      </c>
      <c r="G1681" s="5">
        <f>$C1681*$F1681</f>
        <v>0</v>
      </c>
      <c r="H1681" s="5">
        <f>$D1681*$F1681</f>
        <v>0</v>
      </c>
      <c r="I1681" s="5">
        <f>$E1681*$F1681</f>
        <v>0</v>
      </c>
      <c r="J1681" s="6">
        <f>VLOOKUP($A1681,'Dim SKU'!$A:$R,2,FALSE)</f>
        <v>0</v>
      </c>
      <c r="K1681" s="6">
        <f>VLOOKUP($A1681,'Dim SKU'!$A:$R,12,FALSE)</f>
        <v>0</v>
      </c>
      <c r="L1681" s="7">
        <f>VLOOKUP($A1681,'Dim SKU'!$A:$R,14,FALSE)</f>
        <v>0</v>
      </c>
      <c r="M1681" s="7">
        <f>YEAR($B1681)</f>
        <v>0</v>
      </c>
    </row>
    <row r="1682" spans="1:13">
      <c r="A1682" t="s">
        <v>189</v>
      </c>
      <c r="B1682" s="4">
        <v>44757</v>
      </c>
      <c r="C1682">
        <v>5</v>
      </c>
      <c r="D1682">
        <v>4</v>
      </c>
      <c r="E1682">
        <v>0</v>
      </c>
      <c r="F1682" s="5">
        <f>VLOOKUP($A1682,'Dim SKU'!$A:$R,18,FALSE)</f>
        <v>0</v>
      </c>
      <c r="G1682" s="5">
        <f>$C1682*$F1682</f>
        <v>0</v>
      </c>
      <c r="H1682" s="5">
        <f>$D1682*$F1682</f>
        <v>0</v>
      </c>
      <c r="I1682" s="5">
        <f>$E1682*$F1682</f>
        <v>0</v>
      </c>
      <c r="J1682" s="6">
        <f>VLOOKUP($A1682,'Dim SKU'!$A:$R,2,FALSE)</f>
        <v>0</v>
      </c>
      <c r="K1682" s="6">
        <f>VLOOKUP($A1682,'Dim SKU'!$A:$R,12,FALSE)</f>
        <v>0</v>
      </c>
      <c r="L1682" s="7">
        <f>VLOOKUP($A1682,'Dim SKU'!$A:$R,14,FALSE)</f>
        <v>0</v>
      </c>
      <c r="M1682" s="7">
        <f>YEAR($B1682)</f>
        <v>0</v>
      </c>
    </row>
    <row r="1683" spans="1:13">
      <c r="A1683" t="s">
        <v>190</v>
      </c>
      <c r="B1683" s="4">
        <v>44757</v>
      </c>
      <c r="C1683">
        <v>3</v>
      </c>
      <c r="D1683">
        <v>2</v>
      </c>
      <c r="E1683">
        <v>0</v>
      </c>
      <c r="F1683" s="5">
        <f>VLOOKUP($A1683,'Dim SKU'!$A:$R,18,FALSE)</f>
        <v>0</v>
      </c>
      <c r="G1683" s="5">
        <f>$C1683*$F1683</f>
        <v>0</v>
      </c>
      <c r="H1683" s="5">
        <f>$D1683*$F1683</f>
        <v>0</v>
      </c>
      <c r="I1683" s="5">
        <f>$E1683*$F1683</f>
        <v>0</v>
      </c>
      <c r="J1683" s="6">
        <f>VLOOKUP($A1683,'Dim SKU'!$A:$R,2,FALSE)</f>
        <v>0</v>
      </c>
      <c r="K1683" s="6">
        <f>VLOOKUP($A1683,'Dim SKU'!$A:$R,12,FALSE)</f>
        <v>0</v>
      </c>
      <c r="L1683" s="7">
        <f>VLOOKUP($A1683,'Dim SKU'!$A:$R,14,FALSE)</f>
        <v>0</v>
      </c>
      <c r="M1683" s="7">
        <f>YEAR($B1683)</f>
        <v>0</v>
      </c>
    </row>
    <row r="1684" spans="1:13">
      <c r="A1684" t="s">
        <v>191</v>
      </c>
      <c r="B1684" s="4">
        <v>44757</v>
      </c>
      <c r="C1684">
        <v>2</v>
      </c>
      <c r="D1684">
        <v>2</v>
      </c>
      <c r="E1684">
        <v>0</v>
      </c>
      <c r="F1684" s="5">
        <f>VLOOKUP($A1684,'Dim SKU'!$A:$R,18,FALSE)</f>
        <v>0</v>
      </c>
      <c r="G1684" s="5">
        <f>$C1684*$F1684</f>
        <v>0</v>
      </c>
      <c r="H1684" s="5">
        <f>$D1684*$F1684</f>
        <v>0</v>
      </c>
      <c r="I1684" s="5">
        <f>$E1684*$F1684</f>
        <v>0</v>
      </c>
      <c r="J1684" s="6">
        <f>VLOOKUP($A1684,'Dim SKU'!$A:$R,2,FALSE)</f>
        <v>0</v>
      </c>
      <c r="K1684" s="6">
        <f>VLOOKUP($A1684,'Dim SKU'!$A:$R,12,FALSE)</f>
        <v>0</v>
      </c>
      <c r="L1684" s="7">
        <f>VLOOKUP($A1684,'Dim SKU'!$A:$R,14,FALSE)</f>
        <v>0</v>
      </c>
      <c r="M1684" s="7">
        <f>YEAR($B1684)</f>
        <v>0</v>
      </c>
    </row>
    <row r="1685" spans="1:13">
      <c r="A1685" t="s">
        <v>192</v>
      </c>
      <c r="B1685" s="4">
        <v>44757</v>
      </c>
      <c r="C1685">
        <v>8</v>
      </c>
      <c r="D1685">
        <v>7</v>
      </c>
      <c r="E1685">
        <v>0</v>
      </c>
      <c r="F1685" s="5">
        <f>VLOOKUP($A1685,'Dim SKU'!$A:$R,18,FALSE)</f>
        <v>0</v>
      </c>
      <c r="G1685" s="5">
        <f>$C1685*$F1685</f>
        <v>0</v>
      </c>
      <c r="H1685" s="5">
        <f>$D1685*$F1685</f>
        <v>0</v>
      </c>
      <c r="I1685" s="5">
        <f>$E1685*$F1685</f>
        <v>0</v>
      </c>
      <c r="J1685" s="6">
        <f>VLOOKUP($A1685,'Dim SKU'!$A:$R,2,FALSE)</f>
        <v>0</v>
      </c>
      <c r="K1685" s="6">
        <f>VLOOKUP($A1685,'Dim SKU'!$A:$R,12,FALSE)</f>
        <v>0</v>
      </c>
      <c r="L1685" s="7">
        <f>VLOOKUP($A1685,'Dim SKU'!$A:$R,14,FALSE)</f>
        <v>0</v>
      </c>
      <c r="M1685" s="7">
        <f>YEAR($B1685)</f>
        <v>0</v>
      </c>
    </row>
    <row r="1686" spans="1:13">
      <c r="A1686" t="s">
        <v>193</v>
      </c>
      <c r="B1686" s="4">
        <v>44757</v>
      </c>
      <c r="C1686">
        <v>5</v>
      </c>
      <c r="D1686">
        <v>4</v>
      </c>
      <c r="E1686">
        <v>0</v>
      </c>
      <c r="F1686" s="5">
        <f>VLOOKUP($A1686,'Dim SKU'!$A:$R,18,FALSE)</f>
        <v>0</v>
      </c>
      <c r="G1686" s="5">
        <f>$C1686*$F1686</f>
        <v>0</v>
      </c>
      <c r="H1686" s="5">
        <f>$D1686*$F1686</f>
        <v>0</v>
      </c>
      <c r="I1686" s="5">
        <f>$E1686*$F1686</f>
        <v>0</v>
      </c>
      <c r="J1686" s="6">
        <f>VLOOKUP($A1686,'Dim SKU'!$A:$R,2,FALSE)</f>
        <v>0</v>
      </c>
      <c r="K1686" s="6">
        <f>VLOOKUP($A1686,'Dim SKU'!$A:$R,12,FALSE)</f>
        <v>0</v>
      </c>
      <c r="L1686" s="7">
        <f>VLOOKUP($A1686,'Dim SKU'!$A:$R,14,FALSE)</f>
        <v>0</v>
      </c>
      <c r="M1686" s="7">
        <f>YEAR($B1686)</f>
        <v>0</v>
      </c>
    </row>
    <row r="1687" spans="1:13">
      <c r="A1687" t="s">
        <v>194</v>
      </c>
      <c r="B1687" s="4">
        <v>44757</v>
      </c>
      <c r="C1687">
        <v>3</v>
      </c>
      <c r="D1687">
        <v>3</v>
      </c>
      <c r="E1687">
        <v>0</v>
      </c>
      <c r="F1687" s="5">
        <f>VLOOKUP($A1687,'Dim SKU'!$A:$R,18,FALSE)</f>
        <v>0</v>
      </c>
      <c r="G1687" s="5">
        <f>$C1687*$F1687</f>
        <v>0</v>
      </c>
      <c r="H1687" s="5">
        <f>$D1687*$F1687</f>
        <v>0</v>
      </c>
      <c r="I1687" s="5">
        <f>$E1687*$F1687</f>
        <v>0</v>
      </c>
      <c r="J1687" s="6">
        <f>VLOOKUP($A1687,'Dim SKU'!$A:$R,2,FALSE)</f>
        <v>0</v>
      </c>
      <c r="K1687" s="6">
        <f>VLOOKUP($A1687,'Dim SKU'!$A:$R,12,FALSE)</f>
        <v>0</v>
      </c>
      <c r="L1687" s="7">
        <f>VLOOKUP($A1687,'Dim SKU'!$A:$R,14,FALSE)</f>
        <v>0</v>
      </c>
      <c r="M1687" s="7">
        <f>YEAR($B1687)</f>
        <v>0</v>
      </c>
    </row>
    <row r="1688" spans="1:13">
      <c r="A1688" t="s">
        <v>195</v>
      </c>
      <c r="B1688" s="4">
        <v>44757</v>
      </c>
      <c r="C1688">
        <v>11</v>
      </c>
      <c r="D1688">
        <v>9</v>
      </c>
      <c r="E1688">
        <v>1</v>
      </c>
      <c r="F1688" s="5">
        <f>VLOOKUP($A1688,'Dim SKU'!$A:$R,18,FALSE)</f>
        <v>0</v>
      </c>
      <c r="G1688" s="5">
        <f>$C1688*$F1688</f>
        <v>0</v>
      </c>
      <c r="H1688" s="5">
        <f>$D1688*$F1688</f>
        <v>0</v>
      </c>
      <c r="I1688" s="5">
        <f>$E1688*$F1688</f>
        <v>0</v>
      </c>
      <c r="J1688" s="6">
        <f>VLOOKUP($A1688,'Dim SKU'!$A:$R,2,FALSE)</f>
        <v>0</v>
      </c>
      <c r="K1688" s="6">
        <f>VLOOKUP($A1688,'Dim SKU'!$A:$R,12,FALSE)</f>
        <v>0</v>
      </c>
      <c r="L1688" s="7">
        <f>VLOOKUP($A1688,'Dim SKU'!$A:$R,14,FALSE)</f>
        <v>0</v>
      </c>
      <c r="M1688" s="7">
        <f>YEAR($B1688)</f>
        <v>0</v>
      </c>
    </row>
    <row r="1689" spans="1:13">
      <c r="A1689" t="s">
        <v>196</v>
      </c>
      <c r="B1689" s="4">
        <v>44757</v>
      </c>
      <c r="C1689">
        <v>6</v>
      </c>
      <c r="D1689">
        <v>5</v>
      </c>
      <c r="E1689">
        <v>0</v>
      </c>
      <c r="F1689" s="5">
        <f>VLOOKUP($A1689,'Dim SKU'!$A:$R,18,FALSE)</f>
        <v>0</v>
      </c>
      <c r="G1689" s="5">
        <f>$C1689*$F1689</f>
        <v>0</v>
      </c>
      <c r="H1689" s="5">
        <f>$D1689*$F1689</f>
        <v>0</v>
      </c>
      <c r="I1689" s="5">
        <f>$E1689*$F1689</f>
        <v>0</v>
      </c>
      <c r="J1689" s="6">
        <f>VLOOKUP($A1689,'Dim SKU'!$A:$R,2,FALSE)</f>
        <v>0</v>
      </c>
      <c r="K1689" s="6">
        <f>VLOOKUP($A1689,'Dim SKU'!$A:$R,12,FALSE)</f>
        <v>0</v>
      </c>
      <c r="L1689" s="7">
        <f>VLOOKUP($A1689,'Dim SKU'!$A:$R,14,FALSE)</f>
        <v>0</v>
      </c>
      <c r="M1689" s="7">
        <f>YEAR($B1689)</f>
        <v>0</v>
      </c>
    </row>
    <row r="1690" spans="1:13">
      <c r="A1690" t="s">
        <v>197</v>
      </c>
      <c r="B1690" s="4">
        <v>44757</v>
      </c>
      <c r="C1690">
        <v>4</v>
      </c>
      <c r="D1690">
        <v>4</v>
      </c>
      <c r="E1690">
        <v>0</v>
      </c>
      <c r="F1690" s="5">
        <f>VLOOKUP($A1690,'Dim SKU'!$A:$R,18,FALSE)</f>
        <v>0</v>
      </c>
      <c r="G1690" s="5">
        <f>$C1690*$F1690</f>
        <v>0</v>
      </c>
      <c r="H1690" s="5">
        <f>$D1690*$F1690</f>
        <v>0</v>
      </c>
      <c r="I1690" s="5">
        <f>$E1690*$F1690</f>
        <v>0</v>
      </c>
      <c r="J1690" s="6">
        <f>VLOOKUP($A1690,'Dim SKU'!$A:$R,2,FALSE)</f>
        <v>0</v>
      </c>
      <c r="K1690" s="6">
        <f>VLOOKUP($A1690,'Dim SKU'!$A:$R,12,FALSE)</f>
        <v>0</v>
      </c>
      <c r="L1690" s="7">
        <f>VLOOKUP($A1690,'Dim SKU'!$A:$R,14,FALSE)</f>
        <v>0</v>
      </c>
      <c r="M1690" s="7">
        <f>YEAR($B1690)</f>
        <v>0</v>
      </c>
    </row>
    <row r="1691" spans="1:13">
      <c r="A1691" t="s">
        <v>198</v>
      </c>
      <c r="B1691" s="4">
        <v>44757</v>
      </c>
      <c r="C1691">
        <v>13</v>
      </c>
      <c r="D1691">
        <v>11</v>
      </c>
      <c r="E1691">
        <v>1</v>
      </c>
      <c r="F1691" s="5">
        <f>VLOOKUP($A1691,'Dim SKU'!$A:$R,18,FALSE)</f>
        <v>0</v>
      </c>
      <c r="G1691" s="5">
        <f>$C1691*$F1691</f>
        <v>0</v>
      </c>
      <c r="H1691" s="5">
        <f>$D1691*$F1691</f>
        <v>0</v>
      </c>
      <c r="I1691" s="5">
        <f>$E1691*$F1691</f>
        <v>0</v>
      </c>
      <c r="J1691" s="6">
        <f>VLOOKUP($A1691,'Dim SKU'!$A:$R,2,FALSE)</f>
        <v>0</v>
      </c>
      <c r="K1691" s="6">
        <f>VLOOKUP($A1691,'Dim SKU'!$A:$R,12,FALSE)</f>
        <v>0</v>
      </c>
      <c r="L1691" s="7">
        <f>VLOOKUP($A1691,'Dim SKU'!$A:$R,14,FALSE)</f>
        <v>0</v>
      </c>
      <c r="M1691" s="7">
        <f>YEAR($B1691)</f>
        <v>0</v>
      </c>
    </row>
    <row r="1692" spans="1:13">
      <c r="A1692" t="s">
        <v>199</v>
      </c>
      <c r="B1692" s="4">
        <v>44757</v>
      </c>
      <c r="C1692">
        <v>8</v>
      </c>
      <c r="D1692">
        <v>6</v>
      </c>
      <c r="E1692">
        <v>0</v>
      </c>
      <c r="F1692" s="5">
        <f>VLOOKUP($A1692,'Dim SKU'!$A:$R,18,FALSE)</f>
        <v>0</v>
      </c>
      <c r="G1692" s="5">
        <f>$C1692*$F1692</f>
        <v>0</v>
      </c>
      <c r="H1692" s="5">
        <f>$D1692*$F1692</f>
        <v>0</v>
      </c>
      <c r="I1692" s="5">
        <f>$E1692*$F1692</f>
        <v>0</v>
      </c>
      <c r="J1692" s="6">
        <f>VLOOKUP($A1692,'Dim SKU'!$A:$R,2,FALSE)</f>
        <v>0</v>
      </c>
      <c r="K1692" s="6">
        <f>VLOOKUP($A1692,'Dim SKU'!$A:$R,12,FALSE)</f>
        <v>0</v>
      </c>
      <c r="L1692" s="7">
        <f>VLOOKUP($A1692,'Dim SKU'!$A:$R,14,FALSE)</f>
        <v>0</v>
      </c>
      <c r="M1692" s="7">
        <f>YEAR($B1692)</f>
        <v>0</v>
      </c>
    </row>
    <row r="1693" spans="1:13">
      <c r="A1693" t="s">
        <v>200</v>
      </c>
      <c r="B1693" s="4">
        <v>44757</v>
      </c>
      <c r="C1693">
        <v>5</v>
      </c>
      <c r="D1693">
        <v>4</v>
      </c>
      <c r="E1693">
        <v>0</v>
      </c>
      <c r="F1693" s="5">
        <f>VLOOKUP($A1693,'Dim SKU'!$A:$R,18,FALSE)</f>
        <v>0</v>
      </c>
      <c r="G1693" s="5">
        <f>$C1693*$F1693</f>
        <v>0</v>
      </c>
      <c r="H1693" s="5">
        <f>$D1693*$F1693</f>
        <v>0</v>
      </c>
      <c r="I1693" s="5">
        <f>$E1693*$F1693</f>
        <v>0</v>
      </c>
      <c r="J1693" s="6">
        <f>VLOOKUP($A1693,'Dim SKU'!$A:$R,2,FALSE)</f>
        <v>0</v>
      </c>
      <c r="K1693" s="6">
        <f>VLOOKUP($A1693,'Dim SKU'!$A:$R,12,FALSE)</f>
        <v>0</v>
      </c>
      <c r="L1693" s="7">
        <f>VLOOKUP($A1693,'Dim SKU'!$A:$R,14,FALSE)</f>
        <v>0</v>
      </c>
      <c r="M1693" s="7">
        <f>YEAR($B1693)</f>
        <v>0</v>
      </c>
    </row>
    <row r="1694" spans="1:13">
      <c r="A1694" t="s">
        <v>201</v>
      </c>
      <c r="B1694" s="4">
        <v>44757</v>
      </c>
      <c r="C1694">
        <v>13</v>
      </c>
      <c r="D1694">
        <v>11</v>
      </c>
      <c r="E1694">
        <v>1</v>
      </c>
      <c r="F1694" s="5">
        <f>VLOOKUP($A1694,'Dim SKU'!$A:$R,18,FALSE)</f>
        <v>0</v>
      </c>
      <c r="G1694" s="5">
        <f>$C1694*$F1694</f>
        <v>0</v>
      </c>
      <c r="H1694" s="5">
        <f>$D1694*$F1694</f>
        <v>0</v>
      </c>
      <c r="I1694" s="5">
        <f>$E1694*$F1694</f>
        <v>0</v>
      </c>
      <c r="J1694" s="6">
        <f>VLOOKUP($A1694,'Dim SKU'!$A:$R,2,FALSE)</f>
        <v>0</v>
      </c>
      <c r="K1694" s="6">
        <f>VLOOKUP($A1694,'Dim SKU'!$A:$R,12,FALSE)</f>
        <v>0</v>
      </c>
      <c r="L1694" s="7">
        <f>VLOOKUP($A1694,'Dim SKU'!$A:$R,14,FALSE)</f>
        <v>0</v>
      </c>
      <c r="M1694" s="7">
        <f>YEAR($B1694)</f>
        <v>0</v>
      </c>
    </row>
    <row r="1695" spans="1:13">
      <c r="A1695" t="s">
        <v>202</v>
      </c>
      <c r="B1695" s="4">
        <v>44757</v>
      </c>
      <c r="C1695">
        <v>8</v>
      </c>
      <c r="D1695">
        <v>6</v>
      </c>
      <c r="E1695">
        <v>0</v>
      </c>
      <c r="F1695" s="5">
        <f>VLOOKUP($A1695,'Dim SKU'!$A:$R,18,FALSE)</f>
        <v>0</v>
      </c>
      <c r="G1695" s="5">
        <f>$C1695*$F1695</f>
        <v>0</v>
      </c>
      <c r="H1695" s="5">
        <f>$D1695*$F1695</f>
        <v>0</v>
      </c>
      <c r="I1695" s="5">
        <f>$E1695*$F1695</f>
        <v>0</v>
      </c>
      <c r="J1695" s="6">
        <f>VLOOKUP($A1695,'Dim SKU'!$A:$R,2,FALSE)</f>
        <v>0</v>
      </c>
      <c r="K1695" s="6">
        <f>VLOOKUP($A1695,'Dim SKU'!$A:$R,12,FALSE)</f>
        <v>0</v>
      </c>
      <c r="L1695" s="7">
        <f>VLOOKUP($A1695,'Dim SKU'!$A:$R,14,FALSE)</f>
        <v>0</v>
      </c>
      <c r="M1695" s="7">
        <f>YEAR($B1695)</f>
        <v>0</v>
      </c>
    </row>
    <row r="1696" spans="1:13">
      <c r="A1696" t="s">
        <v>203</v>
      </c>
      <c r="B1696" s="4">
        <v>44757</v>
      </c>
      <c r="C1696">
        <v>5</v>
      </c>
      <c r="D1696">
        <v>4</v>
      </c>
      <c r="E1696">
        <v>0</v>
      </c>
      <c r="F1696" s="5">
        <f>VLOOKUP($A1696,'Dim SKU'!$A:$R,18,FALSE)</f>
        <v>0</v>
      </c>
      <c r="G1696" s="5">
        <f>$C1696*$F1696</f>
        <v>0</v>
      </c>
      <c r="H1696" s="5">
        <f>$D1696*$F1696</f>
        <v>0</v>
      </c>
      <c r="I1696" s="5">
        <f>$E1696*$F1696</f>
        <v>0</v>
      </c>
      <c r="J1696" s="6">
        <f>VLOOKUP($A1696,'Dim SKU'!$A:$R,2,FALSE)</f>
        <v>0</v>
      </c>
      <c r="K1696" s="6">
        <f>VLOOKUP($A1696,'Dim SKU'!$A:$R,12,FALSE)</f>
        <v>0</v>
      </c>
      <c r="L1696" s="7">
        <f>VLOOKUP($A1696,'Dim SKU'!$A:$R,14,FALSE)</f>
        <v>0</v>
      </c>
      <c r="M1696" s="7">
        <f>YEAR($B1696)</f>
        <v>0</v>
      </c>
    </row>
    <row r="1697" spans="1:13">
      <c r="A1697" t="s">
        <v>204</v>
      </c>
      <c r="B1697" s="4">
        <v>44757</v>
      </c>
      <c r="C1697">
        <v>11</v>
      </c>
      <c r="D1697">
        <v>9</v>
      </c>
      <c r="E1697">
        <v>1</v>
      </c>
      <c r="F1697" s="5">
        <f>VLOOKUP($A1697,'Dim SKU'!$A:$R,18,FALSE)</f>
        <v>0</v>
      </c>
      <c r="G1697" s="5">
        <f>$C1697*$F1697</f>
        <v>0</v>
      </c>
      <c r="H1697" s="5">
        <f>$D1697*$F1697</f>
        <v>0</v>
      </c>
      <c r="I1697" s="5">
        <f>$E1697*$F1697</f>
        <v>0</v>
      </c>
      <c r="J1697" s="6">
        <f>VLOOKUP($A1697,'Dim SKU'!$A:$R,2,FALSE)</f>
        <v>0</v>
      </c>
      <c r="K1697" s="6">
        <f>VLOOKUP($A1697,'Dim SKU'!$A:$R,12,FALSE)</f>
        <v>0</v>
      </c>
      <c r="L1697" s="7">
        <f>VLOOKUP($A1697,'Dim SKU'!$A:$R,14,FALSE)</f>
        <v>0</v>
      </c>
      <c r="M1697" s="7">
        <f>YEAR($B1697)</f>
        <v>0</v>
      </c>
    </row>
    <row r="1698" spans="1:13">
      <c r="A1698" t="s">
        <v>205</v>
      </c>
      <c r="B1698" s="4">
        <v>44757</v>
      </c>
      <c r="C1698">
        <v>6</v>
      </c>
      <c r="D1698">
        <v>5</v>
      </c>
      <c r="E1698">
        <v>0</v>
      </c>
      <c r="F1698" s="5">
        <f>VLOOKUP($A1698,'Dim SKU'!$A:$R,18,FALSE)</f>
        <v>0</v>
      </c>
      <c r="G1698" s="5">
        <f>$C1698*$F1698</f>
        <v>0</v>
      </c>
      <c r="H1698" s="5">
        <f>$D1698*$F1698</f>
        <v>0</v>
      </c>
      <c r="I1698" s="5">
        <f>$E1698*$F1698</f>
        <v>0</v>
      </c>
      <c r="J1698" s="6">
        <f>VLOOKUP($A1698,'Dim SKU'!$A:$R,2,FALSE)</f>
        <v>0</v>
      </c>
      <c r="K1698" s="6">
        <f>VLOOKUP($A1698,'Dim SKU'!$A:$R,12,FALSE)</f>
        <v>0</v>
      </c>
      <c r="L1698" s="7">
        <f>VLOOKUP($A1698,'Dim SKU'!$A:$R,14,FALSE)</f>
        <v>0</v>
      </c>
      <c r="M1698" s="7">
        <f>YEAR($B1698)</f>
        <v>0</v>
      </c>
    </row>
    <row r="1699" spans="1:13">
      <c r="A1699" t="s">
        <v>206</v>
      </c>
      <c r="B1699" s="4">
        <v>44757</v>
      </c>
      <c r="C1699">
        <v>4</v>
      </c>
      <c r="D1699">
        <v>4</v>
      </c>
      <c r="E1699">
        <v>0</v>
      </c>
      <c r="F1699" s="5">
        <f>VLOOKUP($A1699,'Dim SKU'!$A:$R,18,FALSE)</f>
        <v>0</v>
      </c>
      <c r="G1699" s="5">
        <f>$C1699*$F1699</f>
        <v>0</v>
      </c>
      <c r="H1699" s="5">
        <f>$D1699*$F1699</f>
        <v>0</v>
      </c>
      <c r="I1699" s="5">
        <f>$E1699*$F1699</f>
        <v>0</v>
      </c>
      <c r="J1699" s="6">
        <f>VLOOKUP($A1699,'Dim SKU'!$A:$R,2,FALSE)</f>
        <v>0</v>
      </c>
      <c r="K1699" s="6">
        <f>VLOOKUP($A1699,'Dim SKU'!$A:$R,12,FALSE)</f>
        <v>0</v>
      </c>
      <c r="L1699" s="7">
        <f>VLOOKUP($A1699,'Dim SKU'!$A:$R,14,FALSE)</f>
        <v>0</v>
      </c>
      <c r="M1699" s="7">
        <f>YEAR($B1699)</f>
        <v>0</v>
      </c>
    </row>
    <row r="1700" spans="1:13">
      <c r="A1700" t="s">
        <v>207</v>
      </c>
      <c r="B1700" s="4">
        <v>44757</v>
      </c>
      <c r="C1700">
        <v>8</v>
      </c>
      <c r="D1700">
        <v>6</v>
      </c>
      <c r="E1700">
        <v>0</v>
      </c>
      <c r="F1700" s="5">
        <f>VLOOKUP($A1700,'Dim SKU'!$A:$R,18,FALSE)</f>
        <v>0</v>
      </c>
      <c r="G1700" s="5">
        <f>$C1700*$F1700</f>
        <v>0</v>
      </c>
      <c r="H1700" s="5">
        <f>$D1700*$F1700</f>
        <v>0</v>
      </c>
      <c r="I1700" s="5">
        <f>$E1700*$F1700</f>
        <v>0</v>
      </c>
      <c r="J1700" s="6">
        <f>VLOOKUP($A1700,'Dim SKU'!$A:$R,2,FALSE)</f>
        <v>0</v>
      </c>
      <c r="K1700" s="6">
        <f>VLOOKUP($A1700,'Dim SKU'!$A:$R,12,FALSE)</f>
        <v>0</v>
      </c>
      <c r="L1700" s="7">
        <f>VLOOKUP($A1700,'Dim SKU'!$A:$R,14,FALSE)</f>
        <v>0</v>
      </c>
      <c r="M1700" s="7">
        <f>YEAR($B1700)</f>
        <v>0</v>
      </c>
    </row>
    <row r="1701" spans="1:13">
      <c r="A1701" t="s">
        <v>208</v>
      </c>
      <c r="B1701" s="4">
        <v>44757</v>
      </c>
      <c r="C1701">
        <v>5</v>
      </c>
      <c r="D1701">
        <v>4</v>
      </c>
      <c r="E1701">
        <v>0</v>
      </c>
      <c r="F1701" s="5">
        <f>VLOOKUP($A1701,'Dim SKU'!$A:$R,18,FALSE)</f>
        <v>0</v>
      </c>
      <c r="G1701" s="5">
        <f>$C1701*$F1701</f>
        <v>0</v>
      </c>
      <c r="H1701" s="5">
        <f>$D1701*$F1701</f>
        <v>0</v>
      </c>
      <c r="I1701" s="5">
        <f>$E1701*$F1701</f>
        <v>0</v>
      </c>
      <c r="J1701" s="6">
        <f>VLOOKUP($A1701,'Dim SKU'!$A:$R,2,FALSE)</f>
        <v>0</v>
      </c>
      <c r="K1701" s="6">
        <f>VLOOKUP($A1701,'Dim SKU'!$A:$R,12,FALSE)</f>
        <v>0</v>
      </c>
      <c r="L1701" s="7">
        <f>VLOOKUP($A1701,'Dim SKU'!$A:$R,14,FALSE)</f>
        <v>0</v>
      </c>
      <c r="M1701" s="7">
        <f>YEAR($B1701)</f>
        <v>0</v>
      </c>
    </row>
    <row r="1702" spans="1:13">
      <c r="A1702" t="s">
        <v>209</v>
      </c>
      <c r="B1702" s="4">
        <v>44757</v>
      </c>
      <c r="C1702">
        <v>3</v>
      </c>
      <c r="D1702">
        <v>3</v>
      </c>
      <c r="E1702">
        <v>0</v>
      </c>
      <c r="F1702" s="5">
        <f>VLOOKUP($A1702,'Dim SKU'!$A:$R,18,FALSE)</f>
        <v>0</v>
      </c>
      <c r="G1702" s="5">
        <f>$C1702*$F1702</f>
        <v>0</v>
      </c>
      <c r="H1702" s="5">
        <f>$D1702*$F1702</f>
        <v>0</v>
      </c>
      <c r="I1702" s="5">
        <f>$E1702*$F1702</f>
        <v>0</v>
      </c>
      <c r="J1702" s="6">
        <f>VLOOKUP($A1702,'Dim SKU'!$A:$R,2,FALSE)</f>
        <v>0</v>
      </c>
      <c r="K1702" s="6">
        <f>VLOOKUP($A1702,'Dim SKU'!$A:$R,12,FALSE)</f>
        <v>0</v>
      </c>
      <c r="L1702" s="7">
        <f>VLOOKUP($A1702,'Dim SKU'!$A:$R,14,FALSE)</f>
        <v>0</v>
      </c>
      <c r="M1702" s="7">
        <f>YEAR($B1702)</f>
        <v>0</v>
      </c>
    </row>
    <row r="1703" spans="1:13">
      <c r="A1703" t="s">
        <v>210</v>
      </c>
      <c r="B1703" s="4">
        <v>44757</v>
      </c>
      <c r="C1703">
        <v>5</v>
      </c>
      <c r="D1703">
        <v>4</v>
      </c>
      <c r="E1703">
        <v>0</v>
      </c>
      <c r="F1703" s="5">
        <f>VLOOKUP($A1703,'Dim SKU'!$A:$R,18,FALSE)</f>
        <v>0</v>
      </c>
      <c r="G1703" s="5">
        <f>$C1703*$F1703</f>
        <v>0</v>
      </c>
      <c r="H1703" s="5">
        <f>$D1703*$F1703</f>
        <v>0</v>
      </c>
      <c r="I1703" s="5">
        <f>$E1703*$F1703</f>
        <v>0</v>
      </c>
      <c r="J1703" s="6">
        <f>VLOOKUP($A1703,'Dim SKU'!$A:$R,2,FALSE)</f>
        <v>0</v>
      </c>
      <c r="K1703" s="6">
        <f>VLOOKUP($A1703,'Dim SKU'!$A:$R,12,FALSE)</f>
        <v>0</v>
      </c>
      <c r="L1703" s="7">
        <f>VLOOKUP($A1703,'Dim SKU'!$A:$R,14,FALSE)</f>
        <v>0</v>
      </c>
      <c r="M1703" s="7">
        <f>YEAR($B1703)</f>
        <v>0</v>
      </c>
    </row>
    <row r="1704" spans="1:13">
      <c r="A1704" t="s">
        <v>211</v>
      </c>
      <c r="B1704" s="4">
        <v>44757</v>
      </c>
      <c r="C1704">
        <v>3</v>
      </c>
      <c r="D1704">
        <v>2</v>
      </c>
      <c r="E1704">
        <v>0</v>
      </c>
      <c r="F1704" s="5">
        <f>VLOOKUP($A1704,'Dim SKU'!$A:$R,18,FALSE)</f>
        <v>0</v>
      </c>
      <c r="G1704" s="5">
        <f>$C1704*$F1704</f>
        <v>0</v>
      </c>
      <c r="H1704" s="5">
        <f>$D1704*$F1704</f>
        <v>0</v>
      </c>
      <c r="I1704" s="5">
        <f>$E1704*$F1704</f>
        <v>0</v>
      </c>
      <c r="J1704" s="6">
        <f>VLOOKUP($A1704,'Dim SKU'!$A:$R,2,FALSE)</f>
        <v>0</v>
      </c>
      <c r="K1704" s="6">
        <f>VLOOKUP($A1704,'Dim SKU'!$A:$R,12,FALSE)</f>
        <v>0</v>
      </c>
      <c r="L1704" s="7">
        <f>VLOOKUP($A1704,'Dim SKU'!$A:$R,14,FALSE)</f>
        <v>0</v>
      </c>
      <c r="M1704" s="7">
        <f>YEAR($B1704)</f>
        <v>0</v>
      </c>
    </row>
    <row r="1705" spans="1:13">
      <c r="A1705" t="s">
        <v>212</v>
      </c>
      <c r="B1705" s="4">
        <v>44757</v>
      </c>
      <c r="C1705">
        <v>2</v>
      </c>
      <c r="D1705">
        <v>2</v>
      </c>
      <c r="E1705">
        <v>0</v>
      </c>
      <c r="F1705" s="5">
        <f>VLOOKUP($A1705,'Dim SKU'!$A:$R,18,FALSE)</f>
        <v>0</v>
      </c>
      <c r="G1705" s="5">
        <f>$C1705*$F1705</f>
        <v>0</v>
      </c>
      <c r="H1705" s="5">
        <f>$D1705*$F1705</f>
        <v>0</v>
      </c>
      <c r="I1705" s="5">
        <f>$E1705*$F1705</f>
        <v>0</v>
      </c>
      <c r="J1705" s="6">
        <f>VLOOKUP($A1705,'Dim SKU'!$A:$R,2,FALSE)</f>
        <v>0</v>
      </c>
      <c r="K1705" s="6">
        <f>VLOOKUP($A1705,'Dim SKU'!$A:$R,12,FALSE)</f>
        <v>0</v>
      </c>
      <c r="L1705" s="7">
        <f>VLOOKUP($A1705,'Dim SKU'!$A:$R,14,FALSE)</f>
        <v>0</v>
      </c>
      <c r="M1705" s="7">
        <f>YEAR($B1705)</f>
        <v>0</v>
      </c>
    </row>
    <row r="1706" spans="1:13">
      <c r="A1706" t="s">
        <v>213</v>
      </c>
      <c r="B1706" s="4">
        <v>44757</v>
      </c>
      <c r="C1706">
        <v>6</v>
      </c>
      <c r="D1706">
        <v>5</v>
      </c>
      <c r="E1706">
        <v>0</v>
      </c>
      <c r="F1706" s="5">
        <f>VLOOKUP($A1706,'Dim SKU'!$A:$R,18,FALSE)</f>
        <v>0</v>
      </c>
      <c r="G1706" s="5">
        <f>$C1706*$F1706</f>
        <v>0</v>
      </c>
      <c r="H1706" s="5">
        <f>$D1706*$F1706</f>
        <v>0</v>
      </c>
      <c r="I1706" s="5">
        <f>$E1706*$F1706</f>
        <v>0</v>
      </c>
      <c r="J1706" s="6">
        <f>VLOOKUP($A1706,'Dim SKU'!$A:$R,2,FALSE)</f>
        <v>0</v>
      </c>
      <c r="K1706" s="6">
        <f>VLOOKUP($A1706,'Dim SKU'!$A:$R,12,FALSE)</f>
        <v>0</v>
      </c>
      <c r="L1706" s="7">
        <f>VLOOKUP($A1706,'Dim SKU'!$A:$R,14,FALSE)</f>
        <v>0</v>
      </c>
      <c r="M1706" s="7">
        <f>YEAR($B1706)</f>
        <v>0</v>
      </c>
    </row>
    <row r="1707" spans="1:13">
      <c r="A1707" t="s">
        <v>214</v>
      </c>
      <c r="B1707" s="4">
        <v>44757</v>
      </c>
      <c r="C1707">
        <v>4</v>
      </c>
      <c r="D1707">
        <v>3</v>
      </c>
      <c r="E1707">
        <v>0</v>
      </c>
      <c r="F1707" s="5">
        <f>VLOOKUP($A1707,'Dim SKU'!$A:$R,18,FALSE)</f>
        <v>0</v>
      </c>
      <c r="G1707" s="5">
        <f>$C1707*$F1707</f>
        <v>0</v>
      </c>
      <c r="H1707" s="5">
        <f>$D1707*$F1707</f>
        <v>0</v>
      </c>
      <c r="I1707" s="5">
        <f>$E1707*$F1707</f>
        <v>0</v>
      </c>
      <c r="J1707" s="6">
        <f>VLOOKUP($A1707,'Dim SKU'!$A:$R,2,FALSE)</f>
        <v>0</v>
      </c>
      <c r="K1707" s="6">
        <f>VLOOKUP($A1707,'Dim SKU'!$A:$R,12,FALSE)</f>
        <v>0</v>
      </c>
      <c r="L1707" s="7">
        <f>VLOOKUP($A1707,'Dim SKU'!$A:$R,14,FALSE)</f>
        <v>0</v>
      </c>
      <c r="M1707" s="7">
        <f>YEAR($B1707)</f>
        <v>0</v>
      </c>
    </row>
    <row r="1708" spans="1:13">
      <c r="A1708" t="s">
        <v>215</v>
      </c>
      <c r="B1708" s="4">
        <v>44757</v>
      </c>
      <c r="C1708">
        <v>3</v>
      </c>
      <c r="D1708">
        <v>2</v>
      </c>
      <c r="E1708">
        <v>0</v>
      </c>
      <c r="F1708" s="5">
        <f>VLOOKUP($A1708,'Dim SKU'!$A:$R,18,FALSE)</f>
        <v>0</v>
      </c>
      <c r="G1708" s="5">
        <f>$C1708*$F1708</f>
        <v>0</v>
      </c>
      <c r="H1708" s="5">
        <f>$D1708*$F1708</f>
        <v>0</v>
      </c>
      <c r="I1708" s="5">
        <f>$E1708*$F1708</f>
        <v>0</v>
      </c>
      <c r="J1708" s="6">
        <f>VLOOKUP($A1708,'Dim SKU'!$A:$R,2,FALSE)</f>
        <v>0</v>
      </c>
      <c r="K1708" s="6">
        <f>VLOOKUP($A1708,'Dim SKU'!$A:$R,12,FALSE)</f>
        <v>0</v>
      </c>
      <c r="L1708" s="7">
        <f>VLOOKUP($A1708,'Dim SKU'!$A:$R,14,FALSE)</f>
        <v>0</v>
      </c>
      <c r="M1708" s="7">
        <f>YEAR($B1708)</f>
        <v>0</v>
      </c>
    </row>
    <row r="1709" spans="1:13">
      <c r="A1709" t="s">
        <v>216</v>
      </c>
      <c r="B1709" s="4">
        <v>44757</v>
      </c>
      <c r="C1709">
        <v>10</v>
      </c>
      <c r="D1709">
        <v>8</v>
      </c>
      <c r="E1709">
        <v>1</v>
      </c>
      <c r="F1709" s="5">
        <f>VLOOKUP($A1709,'Dim SKU'!$A:$R,18,FALSE)</f>
        <v>0</v>
      </c>
      <c r="G1709" s="5">
        <f>$C1709*$F1709</f>
        <v>0</v>
      </c>
      <c r="H1709" s="5">
        <f>$D1709*$F1709</f>
        <v>0</v>
      </c>
      <c r="I1709" s="5">
        <f>$E1709*$F1709</f>
        <v>0</v>
      </c>
      <c r="J1709" s="6">
        <f>VLOOKUP($A1709,'Dim SKU'!$A:$R,2,FALSE)</f>
        <v>0</v>
      </c>
      <c r="K1709" s="6">
        <f>VLOOKUP($A1709,'Dim SKU'!$A:$R,12,FALSE)</f>
        <v>0</v>
      </c>
      <c r="L1709" s="7">
        <f>VLOOKUP($A1709,'Dim SKU'!$A:$R,14,FALSE)</f>
        <v>0</v>
      </c>
      <c r="M1709" s="7">
        <f>YEAR($B1709)</f>
        <v>0</v>
      </c>
    </row>
    <row r="1710" spans="1:13">
      <c r="A1710" t="s">
        <v>217</v>
      </c>
      <c r="B1710" s="4">
        <v>44757</v>
      </c>
      <c r="C1710">
        <v>6</v>
      </c>
      <c r="D1710">
        <v>5</v>
      </c>
      <c r="E1710">
        <v>0</v>
      </c>
      <c r="F1710" s="5">
        <f>VLOOKUP($A1710,'Dim SKU'!$A:$R,18,FALSE)</f>
        <v>0</v>
      </c>
      <c r="G1710" s="5">
        <f>$C1710*$F1710</f>
        <v>0</v>
      </c>
      <c r="H1710" s="5">
        <f>$D1710*$F1710</f>
        <v>0</v>
      </c>
      <c r="I1710" s="5">
        <f>$E1710*$F1710</f>
        <v>0</v>
      </c>
      <c r="J1710" s="6">
        <f>VLOOKUP($A1710,'Dim SKU'!$A:$R,2,FALSE)</f>
        <v>0</v>
      </c>
      <c r="K1710" s="6">
        <f>VLOOKUP($A1710,'Dim SKU'!$A:$R,12,FALSE)</f>
        <v>0</v>
      </c>
      <c r="L1710" s="7">
        <f>VLOOKUP($A1710,'Dim SKU'!$A:$R,14,FALSE)</f>
        <v>0</v>
      </c>
      <c r="M1710" s="7">
        <f>YEAR($B1710)</f>
        <v>0</v>
      </c>
    </row>
    <row r="1711" spans="1:13">
      <c r="A1711" t="s">
        <v>218</v>
      </c>
      <c r="B1711" s="4">
        <v>44757</v>
      </c>
      <c r="C1711">
        <v>4</v>
      </c>
      <c r="D1711">
        <v>3</v>
      </c>
      <c r="E1711">
        <v>0</v>
      </c>
      <c r="F1711" s="5">
        <f>VLOOKUP($A1711,'Dim SKU'!$A:$R,18,FALSE)</f>
        <v>0</v>
      </c>
      <c r="G1711" s="5">
        <f>$C1711*$F1711</f>
        <v>0</v>
      </c>
      <c r="H1711" s="5">
        <f>$D1711*$F1711</f>
        <v>0</v>
      </c>
      <c r="I1711" s="5">
        <f>$E1711*$F1711</f>
        <v>0</v>
      </c>
      <c r="J1711" s="6">
        <f>VLOOKUP($A1711,'Dim SKU'!$A:$R,2,FALSE)</f>
        <v>0</v>
      </c>
      <c r="K1711" s="6">
        <f>VLOOKUP($A1711,'Dim SKU'!$A:$R,12,FALSE)</f>
        <v>0</v>
      </c>
      <c r="L1711" s="7">
        <f>VLOOKUP($A1711,'Dim SKU'!$A:$R,14,FALSE)</f>
        <v>0</v>
      </c>
      <c r="M1711" s="7">
        <f>YEAR($B1711)</f>
        <v>0</v>
      </c>
    </row>
    <row r="1712" spans="1:13">
      <c r="A1712" t="s">
        <v>219</v>
      </c>
      <c r="B1712" s="4">
        <v>44757</v>
      </c>
      <c r="C1712">
        <v>14</v>
      </c>
      <c r="D1712">
        <v>12</v>
      </c>
      <c r="E1712">
        <v>1</v>
      </c>
      <c r="F1712" s="5">
        <f>VLOOKUP($A1712,'Dim SKU'!$A:$R,18,FALSE)</f>
        <v>0</v>
      </c>
      <c r="G1712" s="5">
        <f>$C1712*$F1712</f>
        <v>0</v>
      </c>
      <c r="H1712" s="5">
        <f>$D1712*$F1712</f>
        <v>0</v>
      </c>
      <c r="I1712" s="5">
        <f>$E1712*$F1712</f>
        <v>0</v>
      </c>
      <c r="J1712" s="6">
        <f>VLOOKUP($A1712,'Dim SKU'!$A:$R,2,FALSE)</f>
        <v>0</v>
      </c>
      <c r="K1712" s="6">
        <f>VLOOKUP($A1712,'Dim SKU'!$A:$R,12,FALSE)</f>
        <v>0</v>
      </c>
      <c r="L1712" s="7">
        <f>VLOOKUP($A1712,'Dim SKU'!$A:$R,14,FALSE)</f>
        <v>0</v>
      </c>
      <c r="M1712" s="7">
        <f>YEAR($B1712)</f>
        <v>0</v>
      </c>
    </row>
    <row r="1713" spans="1:13">
      <c r="A1713" t="s">
        <v>220</v>
      </c>
      <c r="B1713" s="4">
        <v>44757</v>
      </c>
      <c r="C1713">
        <v>8</v>
      </c>
      <c r="D1713">
        <v>7</v>
      </c>
      <c r="E1713">
        <v>0</v>
      </c>
      <c r="F1713" s="5">
        <f>VLOOKUP($A1713,'Dim SKU'!$A:$R,18,FALSE)</f>
        <v>0</v>
      </c>
      <c r="G1713" s="5">
        <f>$C1713*$F1713</f>
        <v>0</v>
      </c>
      <c r="H1713" s="5">
        <f>$D1713*$F1713</f>
        <v>0</v>
      </c>
      <c r="I1713" s="5">
        <f>$E1713*$F1713</f>
        <v>0</v>
      </c>
      <c r="J1713" s="6">
        <f>VLOOKUP($A1713,'Dim SKU'!$A:$R,2,FALSE)</f>
        <v>0</v>
      </c>
      <c r="K1713" s="6">
        <f>VLOOKUP($A1713,'Dim SKU'!$A:$R,12,FALSE)</f>
        <v>0</v>
      </c>
      <c r="L1713" s="7">
        <f>VLOOKUP($A1713,'Dim SKU'!$A:$R,14,FALSE)</f>
        <v>0</v>
      </c>
      <c r="M1713" s="7">
        <f>YEAR($B1713)</f>
        <v>0</v>
      </c>
    </row>
    <row r="1714" spans="1:13">
      <c r="A1714" t="s">
        <v>221</v>
      </c>
      <c r="B1714" s="4">
        <v>44757</v>
      </c>
      <c r="C1714">
        <v>6</v>
      </c>
      <c r="D1714">
        <v>5</v>
      </c>
      <c r="E1714">
        <v>0</v>
      </c>
      <c r="F1714" s="5">
        <f>VLOOKUP($A1714,'Dim SKU'!$A:$R,18,FALSE)</f>
        <v>0</v>
      </c>
      <c r="G1714" s="5">
        <f>$C1714*$F1714</f>
        <v>0</v>
      </c>
      <c r="H1714" s="5">
        <f>$D1714*$F1714</f>
        <v>0</v>
      </c>
      <c r="I1714" s="5">
        <f>$E1714*$F1714</f>
        <v>0</v>
      </c>
      <c r="J1714" s="6">
        <f>VLOOKUP($A1714,'Dim SKU'!$A:$R,2,FALSE)</f>
        <v>0</v>
      </c>
      <c r="K1714" s="6">
        <f>VLOOKUP($A1714,'Dim SKU'!$A:$R,12,FALSE)</f>
        <v>0</v>
      </c>
      <c r="L1714" s="7">
        <f>VLOOKUP($A1714,'Dim SKU'!$A:$R,14,FALSE)</f>
        <v>0</v>
      </c>
      <c r="M1714" s="7">
        <f>YEAR($B1714)</f>
        <v>0</v>
      </c>
    </row>
    <row r="1715" spans="1:13">
      <c r="A1715" t="s">
        <v>222</v>
      </c>
      <c r="B1715" s="4">
        <v>44757</v>
      </c>
      <c r="C1715">
        <v>16</v>
      </c>
      <c r="D1715">
        <v>14</v>
      </c>
      <c r="E1715">
        <v>1</v>
      </c>
      <c r="F1715" s="5">
        <f>VLOOKUP($A1715,'Dim SKU'!$A:$R,18,FALSE)</f>
        <v>0</v>
      </c>
      <c r="G1715" s="5">
        <f>$C1715*$F1715</f>
        <v>0</v>
      </c>
      <c r="H1715" s="5">
        <f>$D1715*$F1715</f>
        <v>0</v>
      </c>
      <c r="I1715" s="5">
        <f>$E1715*$F1715</f>
        <v>0</v>
      </c>
      <c r="J1715" s="6">
        <f>VLOOKUP($A1715,'Dim SKU'!$A:$R,2,FALSE)</f>
        <v>0</v>
      </c>
      <c r="K1715" s="6">
        <f>VLOOKUP($A1715,'Dim SKU'!$A:$R,12,FALSE)</f>
        <v>0</v>
      </c>
      <c r="L1715" s="7">
        <f>VLOOKUP($A1715,'Dim SKU'!$A:$R,14,FALSE)</f>
        <v>0</v>
      </c>
      <c r="M1715" s="7">
        <f>YEAR($B1715)</f>
        <v>0</v>
      </c>
    </row>
    <row r="1716" spans="1:13">
      <c r="A1716" t="s">
        <v>223</v>
      </c>
      <c r="B1716" s="4">
        <v>44757</v>
      </c>
      <c r="C1716">
        <v>10</v>
      </c>
      <c r="D1716">
        <v>8</v>
      </c>
      <c r="E1716">
        <v>1</v>
      </c>
      <c r="F1716" s="5">
        <f>VLOOKUP($A1716,'Dim SKU'!$A:$R,18,FALSE)</f>
        <v>0</v>
      </c>
      <c r="G1716" s="5">
        <f>$C1716*$F1716</f>
        <v>0</v>
      </c>
      <c r="H1716" s="5">
        <f>$D1716*$F1716</f>
        <v>0</v>
      </c>
      <c r="I1716" s="5">
        <f>$E1716*$F1716</f>
        <v>0</v>
      </c>
      <c r="J1716" s="6">
        <f>VLOOKUP($A1716,'Dim SKU'!$A:$R,2,FALSE)</f>
        <v>0</v>
      </c>
      <c r="K1716" s="6">
        <f>VLOOKUP($A1716,'Dim SKU'!$A:$R,12,FALSE)</f>
        <v>0</v>
      </c>
      <c r="L1716" s="7">
        <f>VLOOKUP($A1716,'Dim SKU'!$A:$R,14,FALSE)</f>
        <v>0</v>
      </c>
      <c r="M1716" s="7">
        <f>YEAR($B1716)</f>
        <v>0</v>
      </c>
    </row>
    <row r="1717" spans="1:13">
      <c r="A1717" t="s">
        <v>224</v>
      </c>
      <c r="B1717" s="4">
        <v>44757</v>
      </c>
      <c r="C1717">
        <v>7</v>
      </c>
      <c r="D1717">
        <v>5</v>
      </c>
      <c r="E1717">
        <v>0</v>
      </c>
      <c r="F1717" s="5">
        <f>VLOOKUP($A1717,'Dim SKU'!$A:$R,18,FALSE)</f>
        <v>0</v>
      </c>
      <c r="G1717" s="5">
        <f>$C1717*$F1717</f>
        <v>0</v>
      </c>
      <c r="H1717" s="5">
        <f>$D1717*$F1717</f>
        <v>0</v>
      </c>
      <c r="I1717" s="5">
        <f>$E1717*$F1717</f>
        <v>0</v>
      </c>
      <c r="J1717" s="6">
        <f>VLOOKUP($A1717,'Dim SKU'!$A:$R,2,FALSE)</f>
        <v>0</v>
      </c>
      <c r="K1717" s="6">
        <f>VLOOKUP($A1717,'Dim SKU'!$A:$R,12,FALSE)</f>
        <v>0</v>
      </c>
      <c r="L1717" s="7">
        <f>VLOOKUP($A1717,'Dim SKU'!$A:$R,14,FALSE)</f>
        <v>0</v>
      </c>
      <c r="M1717" s="7">
        <f>YEAR($B1717)</f>
        <v>0</v>
      </c>
    </row>
    <row r="1718" spans="1:13">
      <c r="A1718" t="s">
        <v>225</v>
      </c>
      <c r="B1718" s="4">
        <v>44757</v>
      </c>
      <c r="C1718">
        <v>16</v>
      </c>
      <c r="D1718">
        <v>14</v>
      </c>
      <c r="E1718">
        <v>1</v>
      </c>
      <c r="F1718" s="5">
        <f>VLOOKUP($A1718,'Dim SKU'!$A:$R,18,FALSE)</f>
        <v>0</v>
      </c>
      <c r="G1718" s="5">
        <f>$C1718*$F1718</f>
        <v>0</v>
      </c>
      <c r="H1718" s="5">
        <f>$D1718*$F1718</f>
        <v>0</v>
      </c>
      <c r="I1718" s="5">
        <f>$E1718*$F1718</f>
        <v>0</v>
      </c>
      <c r="J1718" s="6">
        <f>VLOOKUP($A1718,'Dim SKU'!$A:$R,2,FALSE)</f>
        <v>0</v>
      </c>
      <c r="K1718" s="6">
        <f>VLOOKUP($A1718,'Dim SKU'!$A:$R,12,FALSE)</f>
        <v>0</v>
      </c>
      <c r="L1718" s="7">
        <f>VLOOKUP($A1718,'Dim SKU'!$A:$R,14,FALSE)</f>
        <v>0</v>
      </c>
      <c r="M1718" s="7">
        <f>YEAR($B1718)</f>
        <v>0</v>
      </c>
    </row>
    <row r="1719" spans="1:13">
      <c r="A1719" t="s">
        <v>226</v>
      </c>
      <c r="B1719" s="4">
        <v>44757</v>
      </c>
      <c r="C1719">
        <v>10</v>
      </c>
      <c r="D1719">
        <v>8</v>
      </c>
      <c r="E1719">
        <v>0</v>
      </c>
      <c r="F1719" s="5">
        <f>VLOOKUP($A1719,'Dim SKU'!$A:$R,18,FALSE)</f>
        <v>0</v>
      </c>
      <c r="G1719" s="5">
        <f>$C1719*$F1719</f>
        <v>0</v>
      </c>
      <c r="H1719" s="5">
        <f>$D1719*$F1719</f>
        <v>0</v>
      </c>
      <c r="I1719" s="5">
        <f>$E1719*$F1719</f>
        <v>0</v>
      </c>
      <c r="J1719" s="6">
        <f>VLOOKUP($A1719,'Dim SKU'!$A:$R,2,FALSE)</f>
        <v>0</v>
      </c>
      <c r="K1719" s="6">
        <f>VLOOKUP($A1719,'Dim SKU'!$A:$R,12,FALSE)</f>
        <v>0</v>
      </c>
      <c r="L1719" s="7">
        <f>VLOOKUP($A1719,'Dim SKU'!$A:$R,14,FALSE)</f>
        <v>0</v>
      </c>
      <c r="M1719" s="7">
        <f>YEAR($B1719)</f>
        <v>0</v>
      </c>
    </row>
    <row r="1720" spans="1:13">
      <c r="A1720" t="s">
        <v>227</v>
      </c>
      <c r="B1720" s="4">
        <v>44757</v>
      </c>
      <c r="C1720">
        <v>7</v>
      </c>
      <c r="D1720">
        <v>5</v>
      </c>
      <c r="E1720">
        <v>0</v>
      </c>
      <c r="F1720" s="5">
        <f>VLOOKUP($A1720,'Dim SKU'!$A:$R,18,FALSE)</f>
        <v>0</v>
      </c>
      <c r="G1720" s="5">
        <f>$C1720*$F1720</f>
        <v>0</v>
      </c>
      <c r="H1720" s="5">
        <f>$D1720*$F1720</f>
        <v>0</v>
      </c>
      <c r="I1720" s="5">
        <f>$E1720*$F1720</f>
        <v>0</v>
      </c>
      <c r="J1720" s="6">
        <f>VLOOKUP($A1720,'Dim SKU'!$A:$R,2,FALSE)</f>
        <v>0</v>
      </c>
      <c r="K1720" s="6">
        <f>VLOOKUP($A1720,'Dim SKU'!$A:$R,12,FALSE)</f>
        <v>0</v>
      </c>
      <c r="L1720" s="7">
        <f>VLOOKUP($A1720,'Dim SKU'!$A:$R,14,FALSE)</f>
        <v>0</v>
      </c>
      <c r="M1720" s="7">
        <f>YEAR($B1720)</f>
        <v>0</v>
      </c>
    </row>
    <row r="1721" spans="1:13">
      <c r="A1721" t="s">
        <v>228</v>
      </c>
      <c r="B1721" s="4">
        <v>44757</v>
      </c>
      <c r="C1721">
        <v>14</v>
      </c>
      <c r="D1721">
        <v>12</v>
      </c>
      <c r="E1721">
        <v>1</v>
      </c>
      <c r="F1721" s="5">
        <f>VLOOKUP($A1721,'Dim SKU'!$A:$R,18,FALSE)</f>
        <v>0</v>
      </c>
      <c r="G1721" s="5">
        <f>$C1721*$F1721</f>
        <v>0</v>
      </c>
      <c r="H1721" s="5">
        <f>$D1721*$F1721</f>
        <v>0</v>
      </c>
      <c r="I1721" s="5">
        <f>$E1721*$F1721</f>
        <v>0</v>
      </c>
      <c r="J1721" s="6">
        <f>VLOOKUP($A1721,'Dim SKU'!$A:$R,2,FALSE)</f>
        <v>0</v>
      </c>
      <c r="K1721" s="6">
        <f>VLOOKUP($A1721,'Dim SKU'!$A:$R,12,FALSE)</f>
        <v>0</v>
      </c>
      <c r="L1721" s="7">
        <f>VLOOKUP($A1721,'Dim SKU'!$A:$R,14,FALSE)</f>
        <v>0</v>
      </c>
      <c r="M1721" s="7">
        <f>YEAR($B1721)</f>
        <v>0</v>
      </c>
    </row>
    <row r="1722" spans="1:13">
      <c r="A1722" t="s">
        <v>229</v>
      </c>
      <c r="B1722" s="4">
        <v>44757</v>
      </c>
      <c r="C1722">
        <v>8</v>
      </c>
      <c r="D1722">
        <v>7</v>
      </c>
      <c r="E1722">
        <v>0</v>
      </c>
      <c r="F1722" s="5">
        <f>VLOOKUP($A1722,'Dim SKU'!$A:$R,18,FALSE)</f>
        <v>0</v>
      </c>
      <c r="G1722" s="5">
        <f>$C1722*$F1722</f>
        <v>0</v>
      </c>
      <c r="H1722" s="5">
        <f>$D1722*$F1722</f>
        <v>0</v>
      </c>
      <c r="I1722" s="5">
        <f>$E1722*$F1722</f>
        <v>0</v>
      </c>
      <c r="J1722" s="6">
        <f>VLOOKUP($A1722,'Dim SKU'!$A:$R,2,FALSE)</f>
        <v>0</v>
      </c>
      <c r="K1722" s="6">
        <f>VLOOKUP($A1722,'Dim SKU'!$A:$R,12,FALSE)</f>
        <v>0</v>
      </c>
      <c r="L1722" s="7">
        <f>VLOOKUP($A1722,'Dim SKU'!$A:$R,14,FALSE)</f>
        <v>0</v>
      </c>
      <c r="M1722" s="7">
        <f>YEAR($B1722)</f>
        <v>0</v>
      </c>
    </row>
    <row r="1723" spans="1:13">
      <c r="A1723" t="s">
        <v>230</v>
      </c>
      <c r="B1723" s="4">
        <v>44757</v>
      </c>
      <c r="C1723">
        <v>6</v>
      </c>
      <c r="D1723">
        <v>5</v>
      </c>
      <c r="E1723">
        <v>0</v>
      </c>
      <c r="F1723" s="5">
        <f>VLOOKUP($A1723,'Dim SKU'!$A:$R,18,FALSE)</f>
        <v>0</v>
      </c>
      <c r="G1723" s="5">
        <f>$C1723*$F1723</f>
        <v>0</v>
      </c>
      <c r="H1723" s="5">
        <f>$D1723*$F1723</f>
        <v>0</v>
      </c>
      <c r="I1723" s="5">
        <f>$E1723*$F1723</f>
        <v>0</v>
      </c>
      <c r="J1723" s="6">
        <f>VLOOKUP($A1723,'Dim SKU'!$A:$R,2,FALSE)</f>
        <v>0</v>
      </c>
      <c r="K1723" s="6">
        <f>VLOOKUP($A1723,'Dim SKU'!$A:$R,12,FALSE)</f>
        <v>0</v>
      </c>
      <c r="L1723" s="7">
        <f>VLOOKUP($A1723,'Dim SKU'!$A:$R,14,FALSE)</f>
        <v>0</v>
      </c>
      <c r="M1723" s="7">
        <f>YEAR($B1723)</f>
        <v>0</v>
      </c>
    </row>
    <row r="1724" spans="1:13">
      <c r="A1724" t="s">
        <v>231</v>
      </c>
      <c r="B1724" s="4">
        <v>44757</v>
      </c>
      <c r="C1724">
        <v>10</v>
      </c>
      <c r="D1724">
        <v>8</v>
      </c>
      <c r="E1724">
        <v>1</v>
      </c>
      <c r="F1724" s="5">
        <f>VLOOKUP($A1724,'Dim SKU'!$A:$R,18,FALSE)</f>
        <v>0</v>
      </c>
      <c r="G1724" s="5">
        <f>$C1724*$F1724</f>
        <v>0</v>
      </c>
      <c r="H1724" s="5">
        <f>$D1724*$F1724</f>
        <v>0</v>
      </c>
      <c r="I1724" s="5">
        <f>$E1724*$F1724</f>
        <v>0</v>
      </c>
      <c r="J1724" s="6">
        <f>VLOOKUP($A1724,'Dim SKU'!$A:$R,2,FALSE)</f>
        <v>0</v>
      </c>
      <c r="K1724" s="6">
        <f>VLOOKUP($A1724,'Dim SKU'!$A:$R,12,FALSE)</f>
        <v>0</v>
      </c>
      <c r="L1724" s="7">
        <f>VLOOKUP($A1724,'Dim SKU'!$A:$R,14,FALSE)</f>
        <v>0</v>
      </c>
      <c r="M1724" s="7">
        <f>YEAR($B1724)</f>
        <v>0</v>
      </c>
    </row>
    <row r="1725" spans="1:13">
      <c r="A1725" t="s">
        <v>232</v>
      </c>
      <c r="B1725" s="4">
        <v>44757</v>
      </c>
      <c r="C1725">
        <v>6</v>
      </c>
      <c r="D1725">
        <v>5</v>
      </c>
      <c r="E1725">
        <v>0</v>
      </c>
      <c r="F1725" s="5">
        <f>VLOOKUP($A1725,'Dim SKU'!$A:$R,18,FALSE)</f>
        <v>0</v>
      </c>
      <c r="G1725" s="5">
        <f>$C1725*$F1725</f>
        <v>0</v>
      </c>
      <c r="H1725" s="5">
        <f>$D1725*$F1725</f>
        <v>0</v>
      </c>
      <c r="I1725" s="5">
        <f>$E1725*$F1725</f>
        <v>0</v>
      </c>
      <c r="J1725" s="6">
        <f>VLOOKUP($A1725,'Dim SKU'!$A:$R,2,FALSE)</f>
        <v>0</v>
      </c>
      <c r="K1725" s="6">
        <f>VLOOKUP($A1725,'Dim SKU'!$A:$R,12,FALSE)</f>
        <v>0</v>
      </c>
      <c r="L1725" s="7">
        <f>VLOOKUP($A1725,'Dim SKU'!$A:$R,14,FALSE)</f>
        <v>0</v>
      </c>
      <c r="M1725" s="7">
        <f>YEAR($B1725)</f>
        <v>0</v>
      </c>
    </row>
    <row r="1726" spans="1:13">
      <c r="A1726" t="s">
        <v>233</v>
      </c>
      <c r="B1726" s="4">
        <v>44757</v>
      </c>
      <c r="C1726">
        <v>4</v>
      </c>
      <c r="D1726">
        <v>3</v>
      </c>
      <c r="E1726">
        <v>0</v>
      </c>
      <c r="F1726" s="5">
        <f>VLOOKUP($A1726,'Dim SKU'!$A:$R,18,FALSE)</f>
        <v>0</v>
      </c>
      <c r="G1726" s="5">
        <f>$C1726*$F1726</f>
        <v>0</v>
      </c>
      <c r="H1726" s="5">
        <f>$D1726*$F1726</f>
        <v>0</v>
      </c>
      <c r="I1726" s="5">
        <f>$E1726*$F1726</f>
        <v>0</v>
      </c>
      <c r="J1726" s="6">
        <f>VLOOKUP($A1726,'Dim SKU'!$A:$R,2,FALSE)</f>
        <v>0</v>
      </c>
      <c r="K1726" s="6">
        <f>VLOOKUP($A1726,'Dim SKU'!$A:$R,12,FALSE)</f>
        <v>0</v>
      </c>
      <c r="L1726" s="7">
        <f>VLOOKUP($A1726,'Dim SKU'!$A:$R,14,FALSE)</f>
        <v>0</v>
      </c>
      <c r="M1726" s="7">
        <f>YEAR($B1726)</f>
        <v>0</v>
      </c>
    </row>
    <row r="1727" spans="1:13">
      <c r="A1727" t="s">
        <v>234</v>
      </c>
      <c r="B1727" s="4">
        <v>44757</v>
      </c>
      <c r="C1727">
        <v>6</v>
      </c>
      <c r="D1727">
        <v>5</v>
      </c>
      <c r="E1727">
        <v>0</v>
      </c>
      <c r="F1727" s="5">
        <f>VLOOKUP($A1727,'Dim SKU'!$A:$R,18,FALSE)</f>
        <v>0</v>
      </c>
      <c r="G1727" s="5">
        <f>$C1727*$F1727</f>
        <v>0</v>
      </c>
      <c r="H1727" s="5">
        <f>$D1727*$F1727</f>
        <v>0</v>
      </c>
      <c r="I1727" s="5">
        <f>$E1727*$F1727</f>
        <v>0</v>
      </c>
      <c r="J1727" s="6">
        <f>VLOOKUP($A1727,'Dim SKU'!$A:$R,2,FALSE)</f>
        <v>0</v>
      </c>
      <c r="K1727" s="6">
        <f>VLOOKUP($A1727,'Dim SKU'!$A:$R,12,FALSE)</f>
        <v>0</v>
      </c>
      <c r="L1727" s="7">
        <f>VLOOKUP($A1727,'Dim SKU'!$A:$R,14,FALSE)</f>
        <v>0</v>
      </c>
      <c r="M1727" s="7">
        <f>YEAR($B1727)</f>
        <v>0</v>
      </c>
    </row>
    <row r="1728" spans="1:13">
      <c r="A1728" t="s">
        <v>235</v>
      </c>
      <c r="B1728" s="4">
        <v>44757</v>
      </c>
      <c r="C1728">
        <v>4</v>
      </c>
      <c r="D1728">
        <v>3</v>
      </c>
      <c r="E1728">
        <v>0</v>
      </c>
      <c r="F1728" s="5">
        <f>VLOOKUP($A1728,'Dim SKU'!$A:$R,18,FALSE)</f>
        <v>0</v>
      </c>
      <c r="G1728" s="5">
        <f>$C1728*$F1728</f>
        <v>0</v>
      </c>
      <c r="H1728" s="5">
        <f>$D1728*$F1728</f>
        <v>0</v>
      </c>
      <c r="I1728" s="5">
        <f>$E1728*$F1728</f>
        <v>0</v>
      </c>
      <c r="J1728" s="6">
        <f>VLOOKUP($A1728,'Dim SKU'!$A:$R,2,FALSE)</f>
        <v>0</v>
      </c>
      <c r="K1728" s="6">
        <f>VLOOKUP($A1728,'Dim SKU'!$A:$R,12,FALSE)</f>
        <v>0</v>
      </c>
      <c r="L1728" s="7">
        <f>VLOOKUP($A1728,'Dim SKU'!$A:$R,14,FALSE)</f>
        <v>0</v>
      </c>
      <c r="M1728" s="7">
        <f>YEAR($B1728)</f>
        <v>0</v>
      </c>
    </row>
    <row r="1729" spans="1:13">
      <c r="A1729" t="s">
        <v>236</v>
      </c>
      <c r="B1729" s="4">
        <v>44757</v>
      </c>
      <c r="C1729">
        <v>3</v>
      </c>
      <c r="D1729">
        <v>2</v>
      </c>
      <c r="E1729">
        <v>0</v>
      </c>
      <c r="F1729" s="5">
        <f>VLOOKUP($A1729,'Dim SKU'!$A:$R,18,FALSE)</f>
        <v>0</v>
      </c>
      <c r="G1729" s="5">
        <f>$C1729*$F1729</f>
        <v>0</v>
      </c>
      <c r="H1729" s="5">
        <f>$D1729*$F1729</f>
        <v>0</v>
      </c>
      <c r="I1729" s="5">
        <f>$E1729*$F1729</f>
        <v>0</v>
      </c>
      <c r="J1729" s="6">
        <f>VLOOKUP($A1729,'Dim SKU'!$A:$R,2,FALSE)</f>
        <v>0</v>
      </c>
      <c r="K1729" s="6">
        <f>VLOOKUP($A1729,'Dim SKU'!$A:$R,12,FALSE)</f>
        <v>0</v>
      </c>
      <c r="L1729" s="7">
        <f>VLOOKUP($A1729,'Dim SKU'!$A:$R,14,FALSE)</f>
        <v>0</v>
      </c>
      <c r="M1729" s="7">
        <f>YEAR($B1729)</f>
        <v>0</v>
      </c>
    </row>
    <row r="1730" spans="1:13">
      <c r="A1730" t="s">
        <v>237</v>
      </c>
      <c r="B1730" s="4">
        <v>44757</v>
      </c>
      <c r="C1730">
        <v>6</v>
      </c>
      <c r="D1730">
        <v>5</v>
      </c>
      <c r="E1730">
        <v>0</v>
      </c>
      <c r="F1730" s="5">
        <f>VLOOKUP($A1730,'Dim SKU'!$A:$R,18,FALSE)</f>
        <v>0</v>
      </c>
      <c r="G1730" s="5">
        <f>$C1730*$F1730</f>
        <v>0</v>
      </c>
      <c r="H1730" s="5">
        <f>$D1730*$F1730</f>
        <v>0</v>
      </c>
      <c r="I1730" s="5">
        <f>$E1730*$F1730</f>
        <v>0</v>
      </c>
      <c r="J1730" s="6">
        <f>VLOOKUP($A1730,'Dim SKU'!$A:$R,2,FALSE)</f>
        <v>0</v>
      </c>
      <c r="K1730" s="6">
        <f>VLOOKUP($A1730,'Dim SKU'!$A:$R,12,FALSE)</f>
        <v>0</v>
      </c>
      <c r="L1730" s="7">
        <f>VLOOKUP($A1730,'Dim SKU'!$A:$R,14,FALSE)</f>
        <v>0</v>
      </c>
      <c r="M1730" s="7">
        <f>YEAR($B1730)</f>
        <v>0</v>
      </c>
    </row>
    <row r="1731" spans="1:13">
      <c r="A1731" t="s">
        <v>238</v>
      </c>
      <c r="B1731" s="4">
        <v>44757</v>
      </c>
      <c r="C1731">
        <v>4</v>
      </c>
      <c r="D1731">
        <v>3</v>
      </c>
      <c r="E1731">
        <v>0</v>
      </c>
      <c r="F1731" s="5">
        <f>VLOOKUP($A1731,'Dim SKU'!$A:$R,18,FALSE)</f>
        <v>0</v>
      </c>
      <c r="G1731" s="5">
        <f>$C1731*$F1731</f>
        <v>0</v>
      </c>
      <c r="H1731" s="5">
        <f>$D1731*$F1731</f>
        <v>0</v>
      </c>
      <c r="I1731" s="5">
        <f>$E1731*$F1731</f>
        <v>0</v>
      </c>
      <c r="J1731" s="6">
        <f>VLOOKUP($A1731,'Dim SKU'!$A:$R,2,FALSE)</f>
        <v>0</v>
      </c>
      <c r="K1731" s="6">
        <f>VLOOKUP($A1731,'Dim SKU'!$A:$R,12,FALSE)</f>
        <v>0</v>
      </c>
      <c r="L1731" s="7">
        <f>VLOOKUP($A1731,'Dim SKU'!$A:$R,14,FALSE)</f>
        <v>0</v>
      </c>
      <c r="M1731" s="7">
        <f>YEAR($B1731)</f>
        <v>0</v>
      </c>
    </row>
    <row r="1732" spans="1:13">
      <c r="A1732" t="s">
        <v>239</v>
      </c>
      <c r="B1732" s="4">
        <v>44757</v>
      </c>
      <c r="C1732">
        <v>2</v>
      </c>
      <c r="D1732">
        <v>2</v>
      </c>
      <c r="E1732">
        <v>0</v>
      </c>
      <c r="F1732" s="5">
        <f>VLOOKUP($A1732,'Dim SKU'!$A:$R,18,FALSE)</f>
        <v>0</v>
      </c>
      <c r="G1732" s="5">
        <f>$C1732*$F1732</f>
        <v>0</v>
      </c>
      <c r="H1732" s="5">
        <f>$D1732*$F1732</f>
        <v>0</v>
      </c>
      <c r="I1732" s="5">
        <f>$E1732*$F1732</f>
        <v>0</v>
      </c>
      <c r="J1732" s="6">
        <f>VLOOKUP($A1732,'Dim SKU'!$A:$R,2,FALSE)</f>
        <v>0</v>
      </c>
      <c r="K1732" s="6">
        <f>VLOOKUP($A1732,'Dim SKU'!$A:$R,12,FALSE)</f>
        <v>0</v>
      </c>
      <c r="L1732" s="7">
        <f>VLOOKUP($A1732,'Dim SKU'!$A:$R,14,FALSE)</f>
        <v>0</v>
      </c>
      <c r="M1732" s="7">
        <f>YEAR($B1732)</f>
        <v>0</v>
      </c>
    </row>
    <row r="1733" spans="1:13">
      <c r="A1733" t="s">
        <v>240</v>
      </c>
      <c r="B1733" s="4">
        <v>44757</v>
      </c>
      <c r="C1733">
        <v>10</v>
      </c>
      <c r="D1733">
        <v>8</v>
      </c>
      <c r="E1733">
        <v>1</v>
      </c>
      <c r="F1733" s="5">
        <f>VLOOKUP($A1733,'Dim SKU'!$A:$R,18,FALSE)</f>
        <v>0</v>
      </c>
      <c r="G1733" s="5">
        <f>$C1733*$F1733</f>
        <v>0</v>
      </c>
      <c r="H1733" s="5">
        <f>$D1733*$F1733</f>
        <v>0</v>
      </c>
      <c r="I1733" s="5">
        <f>$E1733*$F1733</f>
        <v>0</v>
      </c>
      <c r="J1733" s="6">
        <f>VLOOKUP($A1733,'Dim SKU'!$A:$R,2,FALSE)</f>
        <v>0</v>
      </c>
      <c r="K1733" s="6">
        <f>VLOOKUP($A1733,'Dim SKU'!$A:$R,12,FALSE)</f>
        <v>0</v>
      </c>
      <c r="L1733" s="7">
        <f>VLOOKUP($A1733,'Dim SKU'!$A:$R,14,FALSE)</f>
        <v>0</v>
      </c>
      <c r="M1733" s="7">
        <f>YEAR($B1733)</f>
        <v>0</v>
      </c>
    </row>
    <row r="1734" spans="1:13">
      <c r="A1734" t="s">
        <v>241</v>
      </c>
      <c r="B1734" s="4">
        <v>44757</v>
      </c>
      <c r="C1734">
        <v>6</v>
      </c>
      <c r="D1734">
        <v>5</v>
      </c>
      <c r="E1734">
        <v>0</v>
      </c>
      <c r="F1734" s="5">
        <f>VLOOKUP($A1734,'Dim SKU'!$A:$R,18,FALSE)</f>
        <v>0</v>
      </c>
      <c r="G1734" s="5">
        <f>$C1734*$F1734</f>
        <v>0</v>
      </c>
      <c r="H1734" s="5">
        <f>$D1734*$F1734</f>
        <v>0</v>
      </c>
      <c r="I1734" s="5">
        <f>$E1734*$F1734</f>
        <v>0</v>
      </c>
      <c r="J1734" s="6">
        <f>VLOOKUP($A1734,'Dim SKU'!$A:$R,2,FALSE)</f>
        <v>0</v>
      </c>
      <c r="K1734" s="6">
        <f>VLOOKUP($A1734,'Dim SKU'!$A:$R,12,FALSE)</f>
        <v>0</v>
      </c>
      <c r="L1734" s="7">
        <f>VLOOKUP($A1734,'Dim SKU'!$A:$R,14,FALSE)</f>
        <v>0</v>
      </c>
      <c r="M1734" s="7">
        <f>YEAR($B1734)</f>
        <v>0</v>
      </c>
    </row>
    <row r="1735" spans="1:13">
      <c r="A1735" t="s">
        <v>242</v>
      </c>
      <c r="B1735" s="4">
        <v>44757</v>
      </c>
      <c r="C1735">
        <v>4</v>
      </c>
      <c r="D1735">
        <v>3</v>
      </c>
      <c r="E1735">
        <v>0</v>
      </c>
      <c r="F1735" s="5">
        <f>VLOOKUP($A1735,'Dim SKU'!$A:$R,18,FALSE)</f>
        <v>0</v>
      </c>
      <c r="G1735" s="5">
        <f>$C1735*$F1735</f>
        <v>0</v>
      </c>
      <c r="H1735" s="5">
        <f>$D1735*$F1735</f>
        <v>0</v>
      </c>
      <c r="I1735" s="5">
        <f>$E1735*$F1735</f>
        <v>0</v>
      </c>
      <c r="J1735" s="6">
        <f>VLOOKUP($A1735,'Dim SKU'!$A:$R,2,FALSE)</f>
        <v>0</v>
      </c>
      <c r="K1735" s="6">
        <f>VLOOKUP($A1735,'Dim SKU'!$A:$R,12,FALSE)</f>
        <v>0</v>
      </c>
      <c r="L1735" s="7">
        <f>VLOOKUP($A1735,'Dim SKU'!$A:$R,14,FALSE)</f>
        <v>0</v>
      </c>
      <c r="M1735" s="7">
        <f>YEAR($B1735)</f>
        <v>0</v>
      </c>
    </row>
    <row r="1736" spans="1:13">
      <c r="A1736" t="s">
        <v>243</v>
      </c>
      <c r="B1736" s="4">
        <v>44757</v>
      </c>
      <c r="C1736">
        <v>13</v>
      </c>
      <c r="D1736">
        <v>11</v>
      </c>
      <c r="E1736">
        <v>1</v>
      </c>
      <c r="F1736" s="5">
        <f>VLOOKUP($A1736,'Dim SKU'!$A:$R,18,FALSE)</f>
        <v>0</v>
      </c>
      <c r="G1736" s="5">
        <f>$C1736*$F1736</f>
        <v>0</v>
      </c>
      <c r="H1736" s="5">
        <f>$D1736*$F1736</f>
        <v>0</v>
      </c>
      <c r="I1736" s="5">
        <f>$E1736*$F1736</f>
        <v>0</v>
      </c>
      <c r="J1736" s="6">
        <f>VLOOKUP($A1736,'Dim SKU'!$A:$R,2,FALSE)</f>
        <v>0</v>
      </c>
      <c r="K1736" s="6">
        <f>VLOOKUP($A1736,'Dim SKU'!$A:$R,12,FALSE)</f>
        <v>0</v>
      </c>
      <c r="L1736" s="7">
        <f>VLOOKUP($A1736,'Dim SKU'!$A:$R,14,FALSE)</f>
        <v>0</v>
      </c>
      <c r="M1736" s="7">
        <f>YEAR($B1736)</f>
        <v>0</v>
      </c>
    </row>
    <row r="1737" spans="1:13">
      <c r="A1737" t="s">
        <v>244</v>
      </c>
      <c r="B1737" s="4">
        <v>44757</v>
      </c>
      <c r="C1737">
        <v>8</v>
      </c>
      <c r="D1737">
        <v>6</v>
      </c>
      <c r="E1737">
        <v>0</v>
      </c>
      <c r="F1737" s="5">
        <f>VLOOKUP($A1737,'Dim SKU'!$A:$R,18,FALSE)</f>
        <v>0</v>
      </c>
      <c r="G1737" s="5">
        <f>$C1737*$F1737</f>
        <v>0</v>
      </c>
      <c r="H1737" s="5">
        <f>$D1737*$F1737</f>
        <v>0</v>
      </c>
      <c r="I1737" s="5">
        <f>$E1737*$F1737</f>
        <v>0</v>
      </c>
      <c r="J1737" s="6">
        <f>VLOOKUP($A1737,'Dim SKU'!$A:$R,2,FALSE)</f>
        <v>0</v>
      </c>
      <c r="K1737" s="6">
        <f>VLOOKUP($A1737,'Dim SKU'!$A:$R,12,FALSE)</f>
        <v>0</v>
      </c>
      <c r="L1737" s="7">
        <f>VLOOKUP($A1737,'Dim SKU'!$A:$R,14,FALSE)</f>
        <v>0</v>
      </c>
      <c r="M1737" s="7">
        <f>YEAR($B1737)</f>
        <v>0</v>
      </c>
    </row>
    <row r="1738" spans="1:13">
      <c r="A1738" t="s">
        <v>245</v>
      </c>
      <c r="B1738" s="4">
        <v>44757</v>
      </c>
      <c r="C1738">
        <v>5</v>
      </c>
      <c r="D1738">
        <v>4</v>
      </c>
      <c r="E1738">
        <v>0</v>
      </c>
      <c r="F1738" s="5">
        <f>VLOOKUP($A1738,'Dim SKU'!$A:$R,18,FALSE)</f>
        <v>0</v>
      </c>
      <c r="G1738" s="5">
        <f>$C1738*$F1738</f>
        <v>0</v>
      </c>
      <c r="H1738" s="5">
        <f>$D1738*$F1738</f>
        <v>0</v>
      </c>
      <c r="I1738" s="5">
        <f>$E1738*$F1738</f>
        <v>0</v>
      </c>
      <c r="J1738" s="6">
        <f>VLOOKUP($A1738,'Dim SKU'!$A:$R,2,FALSE)</f>
        <v>0</v>
      </c>
      <c r="K1738" s="6">
        <f>VLOOKUP($A1738,'Dim SKU'!$A:$R,12,FALSE)</f>
        <v>0</v>
      </c>
      <c r="L1738" s="7">
        <f>VLOOKUP($A1738,'Dim SKU'!$A:$R,14,FALSE)</f>
        <v>0</v>
      </c>
      <c r="M1738" s="7">
        <f>YEAR($B1738)</f>
        <v>0</v>
      </c>
    </row>
    <row r="1739" spans="1:13">
      <c r="A1739" t="s">
        <v>246</v>
      </c>
      <c r="B1739" s="4">
        <v>44757</v>
      </c>
      <c r="C1739">
        <v>15</v>
      </c>
      <c r="D1739">
        <v>12</v>
      </c>
      <c r="E1739">
        <v>1</v>
      </c>
      <c r="F1739" s="5">
        <f>VLOOKUP($A1739,'Dim SKU'!$A:$R,18,FALSE)</f>
        <v>0</v>
      </c>
      <c r="G1739" s="5">
        <f>$C1739*$F1739</f>
        <v>0</v>
      </c>
      <c r="H1739" s="5">
        <f>$D1739*$F1739</f>
        <v>0</v>
      </c>
      <c r="I1739" s="5">
        <f>$E1739*$F1739</f>
        <v>0</v>
      </c>
      <c r="J1739" s="6">
        <f>VLOOKUP($A1739,'Dim SKU'!$A:$R,2,FALSE)</f>
        <v>0</v>
      </c>
      <c r="K1739" s="6">
        <f>VLOOKUP($A1739,'Dim SKU'!$A:$R,12,FALSE)</f>
        <v>0</v>
      </c>
      <c r="L1739" s="7">
        <f>VLOOKUP($A1739,'Dim SKU'!$A:$R,14,FALSE)</f>
        <v>0</v>
      </c>
      <c r="M1739" s="7">
        <f>YEAR($B1739)</f>
        <v>0</v>
      </c>
    </row>
    <row r="1740" spans="1:13">
      <c r="A1740" t="s">
        <v>247</v>
      </c>
      <c r="B1740" s="4">
        <v>44757</v>
      </c>
      <c r="C1740">
        <v>9</v>
      </c>
      <c r="D1740">
        <v>7</v>
      </c>
      <c r="E1740">
        <v>0</v>
      </c>
      <c r="F1740" s="5">
        <f>VLOOKUP($A1740,'Dim SKU'!$A:$R,18,FALSE)</f>
        <v>0</v>
      </c>
      <c r="G1740" s="5">
        <f>$C1740*$F1740</f>
        <v>0</v>
      </c>
      <c r="H1740" s="5">
        <f>$D1740*$F1740</f>
        <v>0</v>
      </c>
      <c r="I1740" s="5">
        <f>$E1740*$F1740</f>
        <v>0</v>
      </c>
      <c r="J1740" s="6">
        <f>VLOOKUP($A1740,'Dim SKU'!$A:$R,2,FALSE)</f>
        <v>0</v>
      </c>
      <c r="K1740" s="6">
        <f>VLOOKUP($A1740,'Dim SKU'!$A:$R,12,FALSE)</f>
        <v>0</v>
      </c>
      <c r="L1740" s="7">
        <f>VLOOKUP($A1740,'Dim SKU'!$A:$R,14,FALSE)</f>
        <v>0</v>
      </c>
      <c r="M1740" s="7">
        <f>YEAR($B1740)</f>
        <v>0</v>
      </c>
    </row>
    <row r="1741" spans="1:13">
      <c r="A1741" t="s">
        <v>248</v>
      </c>
      <c r="B1741" s="4">
        <v>44757</v>
      </c>
      <c r="C1741">
        <v>6</v>
      </c>
      <c r="D1741">
        <v>5</v>
      </c>
      <c r="E1741">
        <v>0</v>
      </c>
      <c r="F1741" s="5">
        <f>VLOOKUP($A1741,'Dim SKU'!$A:$R,18,FALSE)</f>
        <v>0</v>
      </c>
      <c r="G1741" s="5">
        <f>$C1741*$F1741</f>
        <v>0</v>
      </c>
      <c r="H1741" s="5">
        <f>$D1741*$F1741</f>
        <v>0</v>
      </c>
      <c r="I1741" s="5">
        <f>$E1741*$F1741</f>
        <v>0</v>
      </c>
      <c r="J1741" s="6">
        <f>VLOOKUP($A1741,'Dim SKU'!$A:$R,2,FALSE)</f>
        <v>0</v>
      </c>
      <c r="K1741" s="6">
        <f>VLOOKUP($A1741,'Dim SKU'!$A:$R,12,FALSE)</f>
        <v>0</v>
      </c>
      <c r="L1741" s="7">
        <f>VLOOKUP($A1741,'Dim SKU'!$A:$R,14,FALSE)</f>
        <v>0</v>
      </c>
      <c r="M1741" s="7">
        <f>YEAR($B1741)</f>
        <v>0</v>
      </c>
    </row>
    <row r="1742" spans="1:13">
      <c r="A1742" t="s">
        <v>249</v>
      </c>
      <c r="B1742" s="4">
        <v>44757</v>
      </c>
      <c r="C1742">
        <v>13</v>
      </c>
      <c r="D1742">
        <v>11</v>
      </c>
      <c r="E1742">
        <v>1</v>
      </c>
      <c r="F1742" s="5">
        <f>VLOOKUP($A1742,'Dim SKU'!$A:$R,18,FALSE)</f>
        <v>0</v>
      </c>
      <c r="G1742" s="5">
        <f>$C1742*$F1742</f>
        <v>0</v>
      </c>
      <c r="H1742" s="5">
        <f>$D1742*$F1742</f>
        <v>0</v>
      </c>
      <c r="I1742" s="5">
        <f>$E1742*$F1742</f>
        <v>0</v>
      </c>
      <c r="J1742" s="6">
        <f>VLOOKUP($A1742,'Dim SKU'!$A:$R,2,FALSE)</f>
        <v>0</v>
      </c>
      <c r="K1742" s="6">
        <f>VLOOKUP($A1742,'Dim SKU'!$A:$R,12,FALSE)</f>
        <v>0</v>
      </c>
      <c r="L1742" s="7">
        <f>VLOOKUP($A1742,'Dim SKU'!$A:$R,14,FALSE)</f>
        <v>0</v>
      </c>
      <c r="M1742" s="7">
        <f>YEAR($B1742)</f>
        <v>0</v>
      </c>
    </row>
    <row r="1743" spans="1:13">
      <c r="A1743" t="s">
        <v>250</v>
      </c>
      <c r="B1743" s="4">
        <v>44757</v>
      </c>
      <c r="C1743">
        <v>8</v>
      </c>
      <c r="D1743">
        <v>6</v>
      </c>
      <c r="E1743">
        <v>0</v>
      </c>
      <c r="F1743" s="5">
        <f>VLOOKUP($A1743,'Dim SKU'!$A:$R,18,FALSE)</f>
        <v>0</v>
      </c>
      <c r="G1743" s="5">
        <f>$C1743*$F1743</f>
        <v>0</v>
      </c>
      <c r="H1743" s="5">
        <f>$D1743*$F1743</f>
        <v>0</v>
      </c>
      <c r="I1743" s="5">
        <f>$E1743*$F1743</f>
        <v>0</v>
      </c>
      <c r="J1743" s="6">
        <f>VLOOKUP($A1743,'Dim SKU'!$A:$R,2,FALSE)</f>
        <v>0</v>
      </c>
      <c r="K1743" s="6">
        <f>VLOOKUP($A1743,'Dim SKU'!$A:$R,12,FALSE)</f>
        <v>0</v>
      </c>
      <c r="L1743" s="7">
        <f>VLOOKUP($A1743,'Dim SKU'!$A:$R,14,FALSE)</f>
        <v>0</v>
      </c>
      <c r="M1743" s="7">
        <f>YEAR($B1743)</f>
        <v>0</v>
      </c>
    </row>
    <row r="1744" spans="1:13">
      <c r="A1744" t="s">
        <v>251</v>
      </c>
      <c r="B1744" s="4">
        <v>44757</v>
      </c>
      <c r="C1744">
        <v>5</v>
      </c>
      <c r="D1744">
        <v>4</v>
      </c>
      <c r="E1744">
        <v>0</v>
      </c>
      <c r="F1744" s="5">
        <f>VLOOKUP($A1744,'Dim SKU'!$A:$R,18,FALSE)</f>
        <v>0</v>
      </c>
      <c r="G1744" s="5">
        <f>$C1744*$F1744</f>
        <v>0</v>
      </c>
      <c r="H1744" s="5">
        <f>$D1744*$F1744</f>
        <v>0</v>
      </c>
      <c r="I1744" s="5">
        <f>$E1744*$F1744</f>
        <v>0</v>
      </c>
      <c r="J1744" s="6">
        <f>VLOOKUP($A1744,'Dim SKU'!$A:$R,2,FALSE)</f>
        <v>0</v>
      </c>
      <c r="K1744" s="6">
        <f>VLOOKUP($A1744,'Dim SKU'!$A:$R,12,FALSE)</f>
        <v>0</v>
      </c>
      <c r="L1744" s="7">
        <f>VLOOKUP($A1744,'Dim SKU'!$A:$R,14,FALSE)</f>
        <v>0</v>
      </c>
      <c r="M1744" s="7">
        <f>YEAR($B1744)</f>
        <v>0</v>
      </c>
    </row>
    <row r="1745" spans="1:13">
      <c r="A1745" t="s">
        <v>252</v>
      </c>
      <c r="B1745" s="4">
        <v>44757</v>
      </c>
      <c r="C1745">
        <v>10</v>
      </c>
      <c r="D1745">
        <v>8</v>
      </c>
      <c r="E1745">
        <v>1</v>
      </c>
      <c r="F1745" s="5">
        <f>VLOOKUP($A1745,'Dim SKU'!$A:$R,18,FALSE)</f>
        <v>0</v>
      </c>
      <c r="G1745" s="5">
        <f>$C1745*$F1745</f>
        <v>0</v>
      </c>
      <c r="H1745" s="5">
        <f>$D1745*$F1745</f>
        <v>0</v>
      </c>
      <c r="I1745" s="5">
        <f>$E1745*$F1745</f>
        <v>0</v>
      </c>
      <c r="J1745" s="6">
        <f>VLOOKUP($A1745,'Dim SKU'!$A:$R,2,FALSE)</f>
        <v>0</v>
      </c>
      <c r="K1745" s="6">
        <f>VLOOKUP($A1745,'Dim SKU'!$A:$R,12,FALSE)</f>
        <v>0</v>
      </c>
      <c r="L1745" s="7">
        <f>VLOOKUP($A1745,'Dim SKU'!$A:$R,14,FALSE)</f>
        <v>0</v>
      </c>
      <c r="M1745" s="7">
        <f>YEAR($B1745)</f>
        <v>0</v>
      </c>
    </row>
    <row r="1746" spans="1:13">
      <c r="A1746" t="s">
        <v>253</v>
      </c>
      <c r="B1746" s="4">
        <v>44757</v>
      </c>
      <c r="C1746">
        <v>6</v>
      </c>
      <c r="D1746">
        <v>5</v>
      </c>
      <c r="E1746">
        <v>0</v>
      </c>
      <c r="F1746" s="5">
        <f>VLOOKUP($A1746,'Dim SKU'!$A:$R,18,FALSE)</f>
        <v>0</v>
      </c>
      <c r="G1746" s="5">
        <f>$C1746*$F1746</f>
        <v>0</v>
      </c>
      <c r="H1746" s="5">
        <f>$D1746*$F1746</f>
        <v>0</v>
      </c>
      <c r="I1746" s="5">
        <f>$E1746*$F1746</f>
        <v>0</v>
      </c>
      <c r="J1746" s="6">
        <f>VLOOKUP($A1746,'Dim SKU'!$A:$R,2,FALSE)</f>
        <v>0</v>
      </c>
      <c r="K1746" s="6">
        <f>VLOOKUP($A1746,'Dim SKU'!$A:$R,12,FALSE)</f>
        <v>0</v>
      </c>
      <c r="L1746" s="7">
        <f>VLOOKUP($A1746,'Dim SKU'!$A:$R,14,FALSE)</f>
        <v>0</v>
      </c>
      <c r="M1746" s="7">
        <f>YEAR($B1746)</f>
        <v>0</v>
      </c>
    </row>
    <row r="1747" spans="1:13">
      <c r="A1747" t="s">
        <v>254</v>
      </c>
      <c r="B1747" s="4">
        <v>44757</v>
      </c>
      <c r="C1747">
        <v>4</v>
      </c>
      <c r="D1747">
        <v>3</v>
      </c>
      <c r="E1747">
        <v>0</v>
      </c>
      <c r="F1747" s="5">
        <f>VLOOKUP($A1747,'Dim SKU'!$A:$R,18,FALSE)</f>
        <v>0</v>
      </c>
      <c r="G1747" s="5">
        <f>$C1747*$F1747</f>
        <v>0</v>
      </c>
      <c r="H1747" s="5">
        <f>$D1747*$F1747</f>
        <v>0</v>
      </c>
      <c r="I1747" s="5">
        <f>$E1747*$F1747</f>
        <v>0</v>
      </c>
      <c r="J1747" s="6">
        <f>VLOOKUP($A1747,'Dim SKU'!$A:$R,2,FALSE)</f>
        <v>0</v>
      </c>
      <c r="K1747" s="6">
        <f>VLOOKUP($A1747,'Dim SKU'!$A:$R,12,FALSE)</f>
        <v>0</v>
      </c>
      <c r="L1747" s="7">
        <f>VLOOKUP($A1747,'Dim SKU'!$A:$R,14,FALSE)</f>
        <v>0</v>
      </c>
      <c r="M1747" s="7">
        <f>YEAR($B1747)</f>
        <v>0</v>
      </c>
    </row>
    <row r="1748" spans="1:13">
      <c r="A1748" t="s">
        <v>255</v>
      </c>
      <c r="B1748" s="4">
        <v>44757</v>
      </c>
      <c r="C1748">
        <v>6</v>
      </c>
      <c r="D1748">
        <v>5</v>
      </c>
      <c r="E1748">
        <v>0</v>
      </c>
      <c r="F1748" s="5">
        <f>VLOOKUP($A1748,'Dim SKU'!$A:$R,18,FALSE)</f>
        <v>0</v>
      </c>
      <c r="G1748" s="5">
        <f>$C1748*$F1748</f>
        <v>0</v>
      </c>
      <c r="H1748" s="5">
        <f>$D1748*$F1748</f>
        <v>0</v>
      </c>
      <c r="I1748" s="5">
        <f>$E1748*$F1748</f>
        <v>0</v>
      </c>
      <c r="J1748" s="6">
        <f>VLOOKUP($A1748,'Dim SKU'!$A:$R,2,FALSE)</f>
        <v>0</v>
      </c>
      <c r="K1748" s="6">
        <f>VLOOKUP($A1748,'Dim SKU'!$A:$R,12,FALSE)</f>
        <v>0</v>
      </c>
      <c r="L1748" s="7">
        <f>VLOOKUP($A1748,'Dim SKU'!$A:$R,14,FALSE)</f>
        <v>0</v>
      </c>
      <c r="M1748" s="7">
        <f>YEAR($B1748)</f>
        <v>0</v>
      </c>
    </row>
    <row r="1749" spans="1:13">
      <c r="A1749" t="s">
        <v>256</v>
      </c>
      <c r="B1749" s="4">
        <v>44757</v>
      </c>
      <c r="C1749">
        <v>3</v>
      </c>
      <c r="D1749">
        <v>3</v>
      </c>
      <c r="E1749">
        <v>0</v>
      </c>
      <c r="F1749" s="5">
        <f>VLOOKUP($A1749,'Dim SKU'!$A:$R,18,FALSE)</f>
        <v>0</v>
      </c>
      <c r="G1749" s="5">
        <f>$C1749*$F1749</f>
        <v>0</v>
      </c>
      <c r="H1749" s="5">
        <f>$D1749*$F1749</f>
        <v>0</v>
      </c>
      <c r="I1749" s="5">
        <f>$E1749*$F1749</f>
        <v>0</v>
      </c>
      <c r="J1749" s="6">
        <f>VLOOKUP($A1749,'Dim SKU'!$A:$R,2,FALSE)</f>
        <v>0</v>
      </c>
      <c r="K1749" s="6">
        <f>VLOOKUP($A1749,'Dim SKU'!$A:$R,12,FALSE)</f>
        <v>0</v>
      </c>
      <c r="L1749" s="7">
        <f>VLOOKUP($A1749,'Dim SKU'!$A:$R,14,FALSE)</f>
        <v>0</v>
      </c>
      <c r="M1749" s="7">
        <f>YEAR($B1749)</f>
        <v>0</v>
      </c>
    </row>
    <row r="1750" spans="1:13">
      <c r="A1750" t="s">
        <v>257</v>
      </c>
      <c r="B1750" s="4">
        <v>44757</v>
      </c>
      <c r="C1750">
        <v>2</v>
      </c>
      <c r="D1750">
        <v>2</v>
      </c>
      <c r="E1750">
        <v>0</v>
      </c>
      <c r="F1750" s="5">
        <f>VLOOKUP($A1750,'Dim SKU'!$A:$R,18,FALSE)</f>
        <v>0</v>
      </c>
      <c r="G1750" s="5">
        <f>$C1750*$F1750</f>
        <v>0</v>
      </c>
      <c r="H1750" s="5">
        <f>$D1750*$F1750</f>
        <v>0</v>
      </c>
      <c r="I1750" s="5">
        <f>$E1750*$F1750</f>
        <v>0</v>
      </c>
      <c r="J1750" s="6">
        <f>VLOOKUP($A1750,'Dim SKU'!$A:$R,2,FALSE)</f>
        <v>0</v>
      </c>
      <c r="K1750" s="6">
        <f>VLOOKUP($A1750,'Dim SKU'!$A:$R,12,FALSE)</f>
        <v>0</v>
      </c>
      <c r="L1750" s="7">
        <f>VLOOKUP($A1750,'Dim SKU'!$A:$R,14,FALSE)</f>
        <v>0</v>
      </c>
      <c r="M1750" s="7">
        <f>YEAR($B1750)</f>
        <v>0</v>
      </c>
    </row>
    <row r="1751" spans="1:13">
      <c r="A1751" t="s">
        <v>258</v>
      </c>
      <c r="B1751" s="4">
        <v>44757</v>
      </c>
      <c r="C1751">
        <v>7</v>
      </c>
      <c r="D1751">
        <v>6</v>
      </c>
      <c r="E1751">
        <v>0</v>
      </c>
      <c r="F1751" s="5">
        <f>VLOOKUP($A1751,'Dim SKU'!$A:$R,18,FALSE)</f>
        <v>0</v>
      </c>
      <c r="G1751" s="5">
        <f>$C1751*$F1751</f>
        <v>0</v>
      </c>
      <c r="H1751" s="5">
        <f>$D1751*$F1751</f>
        <v>0</v>
      </c>
      <c r="I1751" s="5">
        <f>$E1751*$F1751</f>
        <v>0</v>
      </c>
      <c r="J1751" s="6">
        <f>VLOOKUP($A1751,'Dim SKU'!$A:$R,2,FALSE)</f>
        <v>0</v>
      </c>
      <c r="K1751" s="6">
        <f>VLOOKUP($A1751,'Dim SKU'!$A:$R,12,FALSE)</f>
        <v>0</v>
      </c>
      <c r="L1751" s="7">
        <f>VLOOKUP($A1751,'Dim SKU'!$A:$R,14,FALSE)</f>
        <v>0</v>
      </c>
      <c r="M1751" s="7">
        <f>YEAR($B1751)</f>
        <v>0</v>
      </c>
    </row>
    <row r="1752" spans="1:13">
      <c r="A1752" t="s">
        <v>259</v>
      </c>
      <c r="B1752" s="4">
        <v>44757</v>
      </c>
      <c r="C1752">
        <v>4</v>
      </c>
      <c r="D1752">
        <v>4</v>
      </c>
      <c r="E1752">
        <v>0</v>
      </c>
      <c r="F1752" s="5">
        <f>VLOOKUP($A1752,'Dim SKU'!$A:$R,18,FALSE)</f>
        <v>0</v>
      </c>
      <c r="G1752" s="5">
        <f>$C1752*$F1752</f>
        <v>0</v>
      </c>
      <c r="H1752" s="5">
        <f>$D1752*$F1752</f>
        <v>0</v>
      </c>
      <c r="I1752" s="5">
        <f>$E1752*$F1752</f>
        <v>0</v>
      </c>
      <c r="J1752" s="6">
        <f>VLOOKUP($A1752,'Dim SKU'!$A:$R,2,FALSE)</f>
        <v>0</v>
      </c>
      <c r="K1752" s="6">
        <f>VLOOKUP($A1752,'Dim SKU'!$A:$R,12,FALSE)</f>
        <v>0</v>
      </c>
      <c r="L1752" s="7">
        <f>VLOOKUP($A1752,'Dim SKU'!$A:$R,14,FALSE)</f>
        <v>0</v>
      </c>
      <c r="M1752" s="7">
        <f>YEAR($B1752)</f>
        <v>0</v>
      </c>
    </row>
    <row r="1753" spans="1:13">
      <c r="A1753" t="s">
        <v>260</v>
      </c>
      <c r="B1753" s="4">
        <v>44757</v>
      </c>
      <c r="C1753">
        <v>3</v>
      </c>
      <c r="D1753">
        <v>2</v>
      </c>
      <c r="E1753">
        <v>0</v>
      </c>
      <c r="F1753" s="5">
        <f>VLOOKUP($A1753,'Dim SKU'!$A:$R,18,FALSE)</f>
        <v>0</v>
      </c>
      <c r="G1753" s="5">
        <f>$C1753*$F1753</f>
        <v>0</v>
      </c>
      <c r="H1753" s="5">
        <f>$D1753*$F1753</f>
        <v>0</v>
      </c>
      <c r="I1753" s="5">
        <f>$E1753*$F1753</f>
        <v>0</v>
      </c>
      <c r="J1753" s="6">
        <f>VLOOKUP($A1753,'Dim SKU'!$A:$R,2,FALSE)</f>
        <v>0</v>
      </c>
      <c r="K1753" s="6">
        <f>VLOOKUP($A1753,'Dim SKU'!$A:$R,12,FALSE)</f>
        <v>0</v>
      </c>
      <c r="L1753" s="7">
        <f>VLOOKUP($A1753,'Dim SKU'!$A:$R,14,FALSE)</f>
        <v>0</v>
      </c>
      <c r="M1753" s="7">
        <f>YEAR($B1753)</f>
        <v>0</v>
      </c>
    </row>
    <row r="1754" spans="1:13">
      <c r="A1754" t="s">
        <v>261</v>
      </c>
      <c r="B1754" s="4">
        <v>44757</v>
      </c>
      <c r="C1754">
        <v>12</v>
      </c>
      <c r="D1754">
        <v>10</v>
      </c>
      <c r="E1754">
        <v>1</v>
      </c>
      <c r="F1754" s="5">
        <f>VLOOKUP($A1754,'Dim SKU'!$A:$R,18,FALSE)</f>
        <v>0</v>
      </c>
      <c r="G1754" s="5">
        <f>$C1754*$F1754</f>
        <v>0</v>
      </c>
      <c r="H1754" s="5">
        <f>$D1754*$F1754</f>
        <v>0</v>
      </c>
      <c r="I1754" s="5">
        <f>$E1754*$F1754</f>
        <v>0</v>
      </c>
      <c r="J1754" s="6">
        <f>VLOOKUP($A1754,'Dim SKU'!$A:$R,2,FALSE)</f>
        <v>0</v>
      </c>
      <c r="K1754" s="6">
        <f>VLOOKUP($A1754,'Dim SKU'!$A:$R,12,FALSE)</f>
        <v>0</v>
      </c>
      <c r="L1754" s="7">
        <f>VLOOKUP($A1754,'Dim SKU'!$A:$R,14,FALSE)</f>
        <v>0</v>
      </c>
      <c r="M1754" s="7">
        <f>YEAR($B1754)</f>
        <v>0</v>
      </c>
    </row>
    <row r="1755" spans="1:13">
      <c r="A1755" t="s">
        <v>262</v>
      </c>
      <c r="B1755" s="4">
        <v>44757</v>
      </c>
      <c r="C1755">
        <v>8</v>
      </c>
      <c r="D1755">
        <v>6</v>
      </c>
      <c r="E1755">
        <v>0</v>
      </c>
      <c r="F1755" s="5">
        <f>VLOOKUP($A1755,'Dim SKU'!$A:$R,18,FALSE)</f>
        <v>0</v>
      </c>
      <c r="G1755" s="5">
        <f>$C1755*$F1755</f>
        <v>0</v>
      </c>
      <c r="H1755" s="5">
        <f>$D1755*$F1755</f>
        <v>0</v>
      </c>
      <c r="I1755" s="5">
        <f>$E1755*$F1755</f>
        <v>0</v>
      </c>
      <c r="J1755" s="6">
        <f>VLOOKUP($A1755,'Dim SKU'!$A:$R,2,FALSE)</f>
        <v>0</v>
      </c>
      <c r="K1755" s="6">
        <f>VLOOKUP($A1755,'Dim SKU'!$A:$R,12,FALSE)</f>
        <v>0</v>
      </c>
      <c r="L1755" s="7">
        <f>VLOOKUP($A1755,'Dim SKU'!$A:$R,14,FALSE)</f>
        <v>0</v>
      </c>
      <c r="M1755" s="7">
        <f>YEAR($B1755)</f>
        <v>0</v>
      </c>
    </row>
    <row r="1756" spans="1:13">
      <c r="A1756" t="s">
        <v>263</v>
      </c>
      <c r="B1756" s="4">
        <v>44757</v>
      </c>
      <c r="C1756">
        <v>5</v>
      </c>
      <c r="D1756">
        <v>4</v>
      </c>
      <c r="E1756">
        <v>0</v>
      </c>
      <c r="F1756" s="5">
        <f>VLOOKUP($A1756,'Dim SKU'!$A:$R,18,FALSE)</f>
        <v>0</v>
      </c>
      <c r="G1756" s="5">
        <f>$C1756*$F1756</f>
        <v>0</v>
      </c>
      <c r="H1756" s="5">
        <f>$D1756*$F1756</f>
        <v>0</v>
      </c>
      <c r="I1756" s="5">
        <f>$E1756*$F1756</f>
        <v>0</v>
      </c>
      <c r="J1756" s="6">
        <f>VLOOKUP($A1756,'Dim SKU'!$A:$R,2,FALSE)</f>
        <v>0</v>
      </c>
      <c r="K1756" s="6">
        <f>VLOOKUP($A1756,'Dim SKU'!$A:$R,12,FALSE)</f>
        <v>0</v>
      </c>
      <c r="L1756" s="7">
        <f>VLOOKUP($A1756,'Dim SKU'!$A:$R,14,FALSE)</f>
        <v>0</v>
      </c>
      <c r="M1756" s="7">
        <f>YEAR($B1756)</f>
        <v>0</v>
      </c>
    </row>
    <row r="1757" spans="1:13">
      <c r="A1757" t="s">
        <v>264</v>
      </c>
      <c r="B1757" s="4">
        <v>44757</v>
      </c>
      <c r="C1757">
        <v>17</v>
      </c>
      <c r="D1757">
        <v>13</v>
      </c>
      <c r="E1757">
        <v>1</v>
      </c>
      <c r="F1757" s="5">
        <f>VLOOKUP($A1757,'Dim SKU'!$A:$R,18,FALSE)</f>
        <v>0</v>
      </c>
      <c r="G1757" s="5">
        <f>$C1757*$F1757</f>
        <v>0</v>
      </c>
      <c r="H1757" s="5">
        <f>$D1757*$F1757</f>
        <v>0</v>
      </c>
      <c r="I1757" s="5">
        <f>$E1757*$F1757</f>
        <v>0</v>
      </c>
      <c r="J1757" s="6">
        <f>VLOOKUP($A1757,'Dim SKU'!$A:$R,2,FALSE)</f>
        <v>0</v>
      </c>
      <c r="K1757" s="6">
        <f>VLOOKUP($A1757,'Dim SKU'!$A:$R,12,FALSE)</f>
        <v>0</v>
      </c>
      <c r="L1757" s="7">
        <f>VLOOKUP($A1757,'Dim SKU'!$A:$R,14,FALSE)</f>
        <v>0</v>
      </c>
      <c r="M1757" s="7">
        <f>YEAR($B1757)</f>
        <v>0</v>
      </c>
    </row>
    <row r="1758" spans="1:13">
      <c r="A1758" t="s">
        <v>265</v>
      </c>
      <c r="B1758" s="4">
        <v>44757</v>
      </c>
      <c r="C1758">
        <v>10</v>
      </c>
      <c r="D1758">
        <v>8</v>
      </c>
      <c r="E1758">
        <v>1</v>
      </c>
      <c r="F1758" s="5">
        <f>VLOOKUP($A1758,'Dim SKU'!$A:$R,18,FALSE)</f>
        <v>0</v>
      </c>
      <c r="G1758" s="5">
        <f>$C1758*$F1758</f>
        <v>0</v>
      </c>
      <c r="H1758" s="5">
        <f>$D1758*$F1758</f>
        <v>0</v>
      </c>
      <c r="I1758" s="5">
        <f>$E1758*$F1758</f>
        <v>0</v>
      </c>
      <c r="J1758" s="6">
        <f>VLOOKUP($A1758,'Dim SKU'!$A:$R,2,FALSE)</f>
        <v>0</v>
      </c>
      <c r="K1758" s="6">
        <f>VLOOKUP($A1758,'Dim SKU'!$A:$R,12,FALSE)</f>
        <v>0</v>
      </c>
      <c r="L1758" s="7">
        <f>VLOOKUP($A1758,'Dim SKU'!$A:$R,14,FALSE)</f>
        <v>0</v>
      </c>
      <c r="M1758" s="7">
        <f>YEAR($B1758)</f>
        <v>0</v>
      </c>
    </row>
    <row r="1759" spans="1:13">
      <c r="A1759" t="s">
        <v>266</v>
      </c>
      <c r="B1759" s="4">
        <v>44757</v>
      </c>
      <c r="C1759">
        <v>7</v>
      </c>
      <c r="D1759">
        <v>5</v>
      </c>
      <c r="E1759">
        <v>0</v>
      </c>
      <c r="F1759" s="5">
        <f>VLOOKUP($A1759,'Dim SKU'!$A:$R,18,FALSE)</f>
        <v>0</v>
      </c>
      <c r="G1759" s="5">
        <f>$C1759*$F1759</f>
        <v>0</v>
      </c>
      <c r="H1759" s="5">
        <f>$D1759*$F1759</f>
        <v>0</v>
      </c>
      <c r="I1759" s="5">
        <f>$E1759*$F1759</f>
        <v>0</v>
      </c>
      <c r="J1759" s="6">
        <f>VLOOKUP($A1759,'Dim SKU'!$A:$R,2,FALSE)</f>
        <v>0</v>
      </c>
      <c r="K1759" s="6">
        <f>VLOOKUP($A1759,'Dim SKU'!$A:$R,12,FALSE)</f>
        <v>0</v>
      </c>
      <c r="L1759" s="7">
        <f>VLOOKUP($A1759,'Dim SKU'!$A:$R,14,FALSE)</f>
        <v>0</v>
      </c>
      <c r="M1759" s="7">
        <f>YEAR($B1759)</f>
        <v>0</v>
      </c>
    </row>
    <row r="1760" spans="1:13">
      <c r="A1760" t="s">
        <v>267</v>
      </c>
      <c r="B1760" s="4">
        <v>44757</v>
      </c>
      <c r="C1760">
        <v>19</v>
      </c>
      <c r="D1760">
        <v>15</v>
      </c>
      <c r="E1760">
        <v>1</v>
      </c>
      <c r="F1760" s="5">
        <f>VLOOKUP($A1760,'Dim SKU'!$A:$R,18,FALSE)</f>
        <v>0</v>
      </c>
      <c r="G1760" s="5">
        <f>$C1760*$F1760</f>
        <v>0</v>
      </c>
      <c r="H1760" s="5">
        <f>$D1760*$F1760</f>
        <v>0</v>
      </c>
      <c r="I1760" s="5">
        <f>$E1760*$F1760</f>
        <v>0</v>
      </c>
      <c r="J1760" s="6">
        <f>VLOOKUP($A1760,'Dim SKU'!$A:$R,2,FALSE)</f>
        <v>0</v>
      </c>
      <c r="K1760" s="6">
        <f>VLOOKUP($A1760,'Dim SKU'!$A:$R,12,FALSE)</f>
        <v>0</v>
      </c>
      <c r="L1760" s="7">
        <f>VLOOKUP($A1760,'Dim SKU'!$A:$R,14,FALSE)</f>
        <v>0</v>
      </c>
      <c r="M1760" s="7">
        <f>YEAR($B1760)</f>
        <v>0</v>
      </c>
    </row>
    <row r="1761" spans="1:13">
      <c r="A1761" t="s">
        <v>268</v>
      </c>
      <c r="B1761" s="4">
        <v>44757</v>
      </c>
      <c r="C1761">
        <v>11</v>
      </c>
      <c r="D1761">
        <v>9</v>
      </c>
      <c r="E1761">
        <v>1</v>
      </c>
      <c r="F1761" s="5">
        <f>VLOOKUP($A1761,'Dim SKU'!$A:$R,18,FALSE)</f>
        <v>0</v>
      </c>
      <c r="G1761" s="5">
        <f>$C1761*$F1761</f>
        <v>0</v>
      </c>
      <c r="H1761" s="5">
        <f>$D1761*$F1761</f>
        <v>0</v>
      </c>
      <c r="I1761" s="5">
        <f>$E1761*$F1761</f>
        <v>0</v>
      </c>
      <c r="J1761" s="6">
        <f>VLOOKUP($A1761,'Dim SKU'!$A:$R,2,FALSE)</f>
        <v>0</v>
      </c>
      <c r="K1761" s="6">
        <f>VLOOKUP($A1761,'Dim SKU'!$A:$R,12,FALSE)</f>
        <v>0</v>
      </c>
      <c r="L1761" s="7">
        <f>VLOOKUP($A1761,'Dim SKU'!$A:$R,14,FALSE)</f>
        <v>0</v>
      </c>
      <c r="M1761" s="7">
        <f>YEAR($B1761)</f>
        <v>0</v>
      </c>
    </row>
    <row r="1762" spans="1:13">
      <c r="A1762" t="s">
        <v>269</v>
      </c>
      <c r="B1762" s="4">
        <v>44757</v>
      </c>
      <c r="C1762">
        <v>8</v>
      </c>
      <c r="D1762">
        <v>6</v>
      </c>
      <c r="E1762">
        <v>0</v>
      </c>
      <c r="F1762" s="5">
        <f>VLOOKUP($A1762,'Dim SKU'!$A:$R,18,FALSE)</f>
        <v>0</v>
      </c>
      <c r="G1762" s="5">
        <f>$C1762*$F1762</f>
        <v>0</v>
      </c>
      <c r="H1762" s="5">
        <f>$D1762*$F1762</f>
        <v>0</v>
      </c>
      <c r="I1762" s="5">
        <f>$E1762*$F1762</f>
        <v>0</v>
      </c>
      <c r="J1762" s="6">
        <f>VLOOKUP($A1762,'Dim SKU'!$A:$R,2,FALSE)</f>
        <v>0</v>
      </c>
      <c r="K1762" s="6">
        <f>VLOOKUP($A1762,'Dim SKU'!$A:$R,12,FALSE)</f>
        <v>0</v>
      </c>
      <c r="L1762" s="7">
        <f>VLOOKUP($A1762,'Dim SKU'!$A:$R,14,FALSE)</f>
        <v>0</v>
      </c>
      <c r="M1762" s="7">
        <f>YEAR($B1762)</f>
        <v>0</v>
      </c>
    </row>
    <row r="1763" spans="1:13">
      <c r="A1763" t="s">
        <v>270</v>
      </c>
      <c r="B1763" s="4">
        <v>44757</v>
      </c>
      <c r="C1763">
        <v>17</v>
      </c>
      <c r="D1763">
        <v>13</v>
      </c>
      <c r="E1763">
        <v>1</v>
      </c>
      <c r="F1763" s="5">
        <f>VLOOKUP($A1763,'Dim SKU'!$A:$R,18,FALSE)</f>
        <v>0</v>
      </c>
      <c r="G1763" s="5">
        <f>$C1763*$F1763</f>
        <v>0</v>
      </c>
      <c r="H1763" s="5">
        <f>$D1763*$F1763</f>
        <v>0</v>
      </c>
      <c r="I1763" s="5">
        <f>$E1763*$F1763</f>
        <v>0</v>
      </c>
      <c r="J1763" s="6">
        <f>VLOOKUP($A1763,'Dim SKU'!$A:$R,2,FALSE)</f>
        <v>0</v>
      </c>
      <c r="K1763" s="6">
        <f>VLOOKUP($A1763,'Dim SKU'!$A:$R,12,FALSE)</f>
        <v>0</v>
      </c>
      <c r="L1763" s="7">
        <f>VLOOKUP($A1763,'Dim SKU'!$A:$R,14,FALSE)</f>
        <v>0</v>
      </c>
      <c r="M1763" s="7">
        <f>YEAR($B1763)</f>
        <v>0</v>
      </c>
    </row>
    <row r="1764" spans="1:13">
      <c r="A1764" t="s">
        <v>271</v>
      </c>
      <c r="B1764" s="4">
        <v>44757</v>
      </c>
      <c r="C1764">
        <v>10</v>
      </c>
      <c r="D1764">
        <v>8</v>
      </c>
      <c r="E1764">
        <v>0</v>
      </c>
      <c r="F1764" s="5">
        <f>VLOOKUP($A1764,'Dim SKU'!$A:$R,18,FALSE)</f>
        <v>0</v>
      </c>
      <c r="G1764" s="5">
        <f>$C1764*$F1764</f>
        <v>0</v>
      </c>
      <c r="H1764" s="5">
        <f>$D1764*$F1764</f>
        <v>0</v>
      </c>
      <c r="I1764" s="5">
        <f>$E1764*$F1764</f>
        <v>0</v>
      </c>
      <c r="J1764" s="6">
        <f>VLOOKUP($A1764,'Dim SKU'!$A:$R,2,FALSE)</f>
        <v>0</v>
      </c>
      <c r="K1764" s="6">
        <f>VLOOKUP($A1764,'Dim SKU'!$A:$R,12,FALSE)</f>
        <v>0</v>
      </c>
      <c r="L1764" s="7">
        <f>VLOOKUP($A1764,'Dim SKU'!$A:$R,14,FALSE)</f>
        <v>0</v>
      </c>
      <c r="M1764" s="7">
        <f>YEAR($B1764)</f>
        <v>0</v>
      </c>
    </row>
    <row r="1765" spans="1:13">
      <c r="A1765" t="s">
        <v>272</v>
      </c>
      <c r="B1765" s="4">
        <v>44757</v>
      </c>
      <c r="C1765">
        <v>7</v>
      </c>
      <c r="D1765">
        <v>5</v>
      </c>
      <c r="E1765">
        <v>0</v>
      </c>
      <c r="F1765" s="5">
        <f>VLOOKUP($A1765,'Dim SKU'!$A:$R,18,FALSE)</f>
        <v>0</v>
      </c>
      <c r="G1765" s="5">
        <f>$C1765*$F1765</f>
        <v>0</v>
      </c>
      <c r="H1765" s="5">
        <f>$D1765*$F1765</f>
        <v>0</v>
      </c>
      <c r="I1765" s="5">
        <f>$E1765*$F1765</f>
        <v>0</v>
      </c>
      <c r="J1765" s="6">
        <f>VLOOKUP($A1765,'Dim SKU'!$A:$R,2,FALSE)</f>
        <v>0</v>
      </c>
      <c r="K1765" s="6">
        <f>VLOOKUP($A1765,'Dim SKU'!$A:$R,12,FALSE)</f>
        <v>0</v>
      </c>
      <c r="L1765" s="7">
        <f>VLOOKUP($A1765,'Dim SKU'!$A:$R,14,FALSE)</f>
        <v>0</v>
      </c>
      <c r="M1765" s="7">
        <f>YEAR($B1765)</f>
        <v>0</v>
      </c>
    </row>
    <row r="1766" spans="1:13">
      <c r="A1766" t="s">
        <v>273</v>
      </c>
      <c r="B1766" s="4">
        <v>44757</v>
      </c>
      <c r="C1766">
        <v>12</v>
      </c>
      <c r="D1766">
        <v>10</v>
      </c>
      <c r="E1766">
        <v>1</v>
      </c>
      <c r="F1766" s="5">
        <f>VLOOKUP($A1766,'Dim SKU'!$A:$R,18,FALSE)</f>
        <v>0</v>
      </c>
      <c r="G1766" s="5">
        <f>$C1766*$F1766</f>
        <v>0</v>
      </c>
      <c r="H1766" s="5">
        <f>$D1766*$F1766</f>
        <v>0</v>
      </c>
      <c r="I1766" s="5">
        <f>$E1766*$F1766</f>
        <v>0</v>
      </c>
      <c r="J1766" s="6">
        <f>VLOOKUP($A1766,'Dim SKU'!$A:$R,2,FALSE)</f>
        <v>0</v>
      </c>
      <c r="K1766" s="6">
        <f>VLOOKUP($A1766,'Dim SKU'!$A:$R,12,FALSE)</f>
        <v>0</v>
      </c>
      <c r="L1766" s="7">
        <f>VLOOKUP($A1766,'Dim SKU'!$A:$R,14,FALSE)</f>
        <v>0</v>
      </c>
      <c r="M1766" s="7">
        <f>YEAR($B1766)</f>
        <v>0</v>
      </c>
    </row>
    <row r="1767" spans="1:13">
      <c r="A1767" t="s">
        <v>274</v>
      </c>
      <c r="B1767" s="4">
        <v>44757</v>
      </c>
      <c r="C1767">
        <v>7</v>
      </c>
      <c r="D1767">
        <v>6</v>
      </c>
      <c r="E1767">
        <v>0</v>
      </c>
      <c r="F1767" s="5">
        <f>VLOOKUP($A1767,'Dim SKU'!$A:$R,18,FALSE)</f>
        <v>0</v>
      </c>
      <c r="G1767" s="5">
        <f>$C1767*$F1767</f>
        <v>0</v>
      </c>
      <c r="H1767" s="5">
        <f>$D1767*$F1767</f>
        <v>0</v>
      </c>
      <c r="I1767" s="5">
        <f>$E1767*$F1767</f>
        <v>0</v>
      </c>
      <c r="J1767" s="6">
        <f>VLOOKUP($A1767,'Dim SKU'!$A:$R,2,FALSE)</f>
        <v>0</v>
      </c>
      <c r="K1767" s="6">
        <f>VLOOKUP($A1767,'Dim SKU'!$A:$R,12,FALSE)</f>
        <v>0</v>
      </c>
      <c r="L1767" s="7">
        <f>VLOOKUP($A1767,'Dim SKU'!$A:$R,14,FALSE)</f>
        <v>0</v>
      </c>
      <c r="M1767" s="7">
        <f>YEAR($B1767)</f>
        <v>0</v>
      </c>
    </row>
    <row r="1768" spans="1:13">
      <c r="A1768" t="s">
        <v>275</v>
      </c>
      <c r="B1768" s="4">
        <v>44757</v>
      </c>
      <c r="C1768">
        <v>5</v>
      </c>
      <c r="D1768">
        <v>4</v>
      </c>
      <c r="E1768">
        <v>0</v>
      </c>
      <c r="F1768" s="5">
        <f>VLOOKUP($A1768,'Dim SKU'!$A:$R,18,FALSE)</f>
        <v>0</v>
      </c>
      <c r="G1768" s="5">
        <f>$C1768*$F1768</f>
        <v>0</v>
      </c>
      <c r="H1768" s="5">
        <f>$D1768*$F1768</f>
        <v>0</v>
      </c>
      <c r="I1768" s="5">
        <f>$E1768*$F1768</f>
        <v>0</v>
      </c>
      <c r="J1768" s="6">
        <f>VLOOKUP($A1768,'Dim SKU'!$A:$R,2,FALSE)</f>
        <v>0</v>
      </c>
      <c r="K1768" s="6">
        <f>VLOOKUP($A1768,'Dim SKU'!$A:$R,12,FALSE)</f>
        <v>0</v>
      </c>
      <c r="L1768" s="7">
        <f>VLOOKUP($A1768,'Dim SKU'!$A:$R,14,FALSE)</f>
        <v>0</v>
      </c>
      <c r="M1768" s="7">
        <f>YEAR($B1768)</f>
        <v>0</v>
      </c>
    </row>
    <row r="1769" spans="1:13">
      <c r="A1769" t="s">
        <v>276</v>
      </c>
      <c r="B1769" s="4">
        <v>44757</v>
      </c>
      <c r="C1769">
        <v>7</v>
      </c>
      <c r="D1769">
        <v>6</v>
      </c>
      <c r="E1769">
        <v>0</v>
      </c>
      <c r="F1769" s="5">
        <f>VLOOKUP($A1769,'Dim SKU'!$A:$R,18,FALSE)</f>
        <v>0</v>
      </c>
      <c r="G1769" s="5">
        <f>$C1769*$F1769</f>
        <v>0</v>
      </c>
      <c r="H1769" s="5">
        <f>$D1769*$F1769</f>
        <v>0</v>
      </c>
      <c r="I1769" s="5">
        <f>$E1769*$F1769</f>
        <v>0</v>
      </c>
      <c r="J1769" s="6">
        <f>VLOOKUP($A1769,'Dim SKU'!$A:$R,2,FALSE)</f>
        <v>0</v>
      </c>
      <c r="K1769" s="6">
        <f>VLOOKUP($A1769,'Dim SKU'!$A:$R,12,FALSE)</f>
        <v>0</v>
      </c>
      <c r="L1769" s="7">
        <f>VLOOKUP($A1769,'Dim SKU'!$A:$R,14,FALSE)</f>
        <v>0</v>
      </c>
      <c r="M1769" s="7">
        <f>YEAR($B1769)</f>
        <v>0</v>
      </c>
    </row>
    <row r="1770" spans="1:13">
      <c r="A1770" t="s">
        <v>277</v>
      </c>
      <c r="B1770" s="4">
        <v>44757</v>
      </c>
      <c r="C1770">
        <v>4</v>
      </c>
      <c r="D1770">
        <v>4</v>
      </c>
      <c r="E1770">
        <v>0</v>
      </c>
      <c r="F1770" s="5">
        <f>VLOOKUP($A1770,'Dim SKU'!$A:$R,18,FALSE)</f>
        <v>0</v>
      </c>
      <c r="G1770" s="5">
        <f>$C1770*$F1770</f>
        <v>0</v>
      </c>
      <c r="H1770" s="5">
        <f>$D1770*$F1770</f>
        <v>0</v>
      </c>
      <c r="I1770" s="5">
        <f>$E1770*$F1770</f>
        <v>0</v>
      </c>
      <c r="J1770" s="6">
        <f>VLOOKUP($A1770,'Dim SKU'!$A:$R,2,FALSE)</f>
        <v>0</v>
      </c>
      <c r="K1770" s="6">
        <f>VLOOKUP($A1770,'Dim SKU'!$A:$R,12,FALSE)</f>
        <v>0</v>
      </c>
      <c r="L1770" s="7">
        <f>VLOOKUP($A1770,'Dim SKU'!$A:$R,14,FALSE)</f>
        <v>0</v>
      </c>
      <c r="M1770" s="7">
        <f>YEAR($B1770)</f>
        <v>0</v>
      </c>
    </row>
    <row r="1771" spans="1:13">
      <c r="A1771" t="s">
        <v>278</v>
      </c>
      <c r="B1771" s="4">
        <v>44757</v>
      </c>
      <c r="C1771">
        <v>3</v>
      </c>
      <c r="D1771">
        <v>2</v>
      </c>
      <c r="E1771">
        <v>0</v>
      </c>
      <c r="F1771" s="5">
        <f>VLOOKUP($A1771,'Dim SKU'!$A:$R,18,FALSE)</f>
        <v>0</v>
      </c>
      <c r="G1771" s="5">
        <f>$C1771*$F1771</f>
        <v>0</v>
      </c>
      <c r="H1771" s="5">
        <f>$D1771*$F1771</f>
        <v>0</v>
      </c>
      <c r="I1771" s="5">
        <f>$E1771*$F1771</f>
        <v>0</v>
      </c>
      <c r="J1771" s="6">
        <f>VLOOKUP($A1771,'Dim SKU'!$A:$R,2,FALSE)</f>
        <v>0</v>
      </c>
      <c r="K1771" s="6">
        <f>VLOOKUP($A1771,'Dim SKU'!$A:$R,12,FALSE)</f>
        <v>0</v>
      </c>
      <c r="L1771" s="7">
        <f>VLOOKUP($A1771,'Dim SKU'!$A:$R,14,FALSE)</f>
        <v>0</v>
      </c>
      <c r="M1771" s="7">
        <f>YEAR($B1771)</f>
        <v>0</v>
      </c>
    </row>
    <row r="1772" spans="1:13">
      <c r="A1772" t="s">
        <v>279</v>
      </c>
      <c r="B1772" s="4">
        <v>44757</v>
      </c>
      <c r="C1772">
        <v>5</v>
      </c>
      <c r="D1772">
        <v>4</v>
      </c>
      <c r="E1772">
        <v>0</v>
      </c>
      <c r="F1772" s="5">
        <f>VLOOKUP($A1772,'Dim SKU'!$A:$R,18,FALSE)</f>
        <v>0</v>
      </c>
      <c r="G1772" s="5">
        <f>$C1772*$F1772</f>
        <v>0</v>
      </c>
      <c r="H1772" s="5">
        <f>$D1772*$F1772</f>
        <v>0</v>
      </c>
      <c r="I1772" s="5">
        <f>$E1772*$F1772</f>
        <v>0</v>
      </c>
      <c r="J1772" s="6">
        <f>VLOOKUP($A1772,'Dim SKU'!$A:$R,2,FALSE)</f>
        <v>0</v>
      </c>
      <c r="K1772" s="6">
        <f>VLOOKUP($A1772,'Dim SKU'!$A:$R,12,FALSE)</f>
        <v>0</v>
      </c>
      <c r="L1772" s="7">
        <f>VLOOKUP($A1772,'Dim SKU'!$A:$R,14,FALSE)</f>
        <v>0</v>
      </c>
      <c r="M1772" s="7">
        <f>YEAR($B1772)</f>
        <v>0</v>
      </c>
    </row>
    <row r="1773" spans="1:13">
      <c r="A1773" t="s">
        <v>280</v>
      </c>
      <c r="B1773" s="4">
        <v>44757</v>
      </c>
      <c r="C1773">
        <v>3</v>
      </c>
      <c r="D1773">
        <v>3</v>
      </c>
      <c r="E1773">
        <v>0</v>
      </c>
      <c r="F1773" s="5">
        <f>VLOOKUP($A1773,'Dim SKU'!$A:$R,18,FALSE)</f>
        <v>0</v>
      </c>
      <c r="G1773" s="5">
        <f>$C1773*$F1773</f>
        <v>0</v>
      </c>
      <c r="H1773" s="5">
        <f>$D1773*$F1773</f>
        <v>0</v>
      </c>
      <c r="I1773" s="5">
        <f>$E1773*$F1773</f>
        <v>0</v>
      </c>
      <c r="J1773" s="6">
        <f>VLOOKUP($A1773,'Dim SKU'!$A:$R,2,FALSE)</f>
        <v>0</v>
      </c>
      <c r="K1773" s="6">
        <f>VLOOKUP($A1773,'Dim SKU'!$A:$R,12,FALSE)</f>
        <v>0</v>
      </c>
      <c r="L1773" s="7">
        <f>VLOOKUP($A1773,'Dim SKU'!$A:$R,14,FALSE)</f>
        <v>0</v>
      </c>
      <c r="M1773" s="7">
        <f>YEAR($B1773)</f>
        <v>0</v>
      </c>
    </row>
    <row r="1774" spans="1:13">
      <c r="A1774" t="s">
        <v>281</v>
      </c>
      <c r="B1774" s="4">
        <v>44757</v>
      </c>
      <c r="C1774">
        <v>2</v>
      </c>
      <c r="D1774">
        <v>2</v>
      </c>
      <c r="E1774">
        <v>0</v>
      </c>
      <c r="F1774" s="5">
        <f>VLOOKUP($A1774,'Dim SKU'!$A:$R,18,FALSE)</f>
        <v>0</v>
      </c>
      <c r="G1774" s="5">
        <f>$C1774*$F1774</f>
        <v>0</v>
      </c>
      <c r="H1774" s="5">
        <f>$D1774*$F1774</f>
        <v>0</v>
      </c>
      <c r="I1774" s="5">
        <f>$E1774*$F1774</f>
        <v>0</v>
      </c>
      <c r="J1774" s="6">
        <f>VLOOKUP($A1774,'Dim SKU'!$A:$R,2,FALSE)</f>
        <v>0</v>
      </c>
      <c r="K1774" s="6">
        <f>VLOOKUP($A1774,'Dim SKU'!$A:$R,12,FALSE)</f>
        <v>0</v>
      </c>
      <c r="L1774" s="7">
        <f>VLOOKUP($A1774,'Dim SKU'!$A:$R,14,FALSE)</f>
        <v>0</v>
      </c>
      <c r="M1774" s="7">
        <f>YEAR($B1774)</f>
        <v>0</v>
      </c>
    </row>
    <row r="1775" spans="1:13">
      <c r="A1775" t="s">
        <v>282</v>
      </c>
      <c r="B1775" s="4">
        <v>44757</v>
      </c>
      <c r="C1775">
        <v>9</v>
      </c>
      <c r="D1775">
        <v>8</v>
      </c>
      <c r="E1775">
        <v>0</v>
      </c>
      <c r="F1775" s="5">
        <f>VLOOKUP($A1775,'Dim SKU'!$A:$R,18,FALSE)</f>
        <v>0</v>
      </c>
      <c r="G1775" s="5">
        <f>$C1775*$F1775</f>
        <v>0</v>
      </c>
      <c r="H1775" s="5">
        <f>$D1775*$F1775</f>
        <v>0</v>
      </c>
      <c r="I1775" s="5">
        <f>$E1775*$F1775</f>
        <v>0</v>
      </c>
      <c r="J1775" s="6">
        <f>VLOOKUP($A1775,'Dim SKU'!$A:$R,2,FALSE)</f>
        <v>0</v>
      </c>
      <c r="K1775" s="6">
        <f>VLOOKUP($A1775,'Dim SKU'!$A:$R,12,FALSE)</f>
        <v>0</v>
      </c>
      <c r="L1775" s="7">
        <f>VLOOKUP($A1775,'Dim SKU'!$A:$R,14,FALSE)</f>
        <v>0</v>
      </c>
      <c r="M1775" s="7">
        <f>YEAR($B1775)</f>
        <v>0</v>
      </c>
    </row>
    <row r="1776" spans="1:13">
      <c r="A1776" t="s">
        <v>283</v>
      </c>
      <c r="B1776" s="4">
        <v>44757</v>
      </c>
      <c r="C1776">
        <v>6</v>
      </c>
      <c r="D1776">
        <v>5</v>
      </c>
      <c r="E1776">
        <v>0</v>
      </c>
      <c r="F1776" s="5">
        <f>VLOOKUP($A1776,'Dim SKU'!$A:$R,18,FALSE)</f>
        <v>0</v>
      </c>
      <c r="G1776" s="5">
        <f>$C1776*$F1776</f>
        <v>0</v>
      </c>
      <c r="H1776" s="5">
        <f>$D1776*$F1776</f>
        <v>0</v>
      </c>
      <c r="I1776" s="5">
        <f>$E1776*$F1776</f>
        <v>0</v>
      </c>
      <c r="J1776" s="6">
        <f>VLOOKUP($A1776,'Dim SKU'!$A:$R,2,FALSE)</f>
        <v>0</v>
      </c>
      <c r="K1776" s="6">
        <f>VLOOKUP($A1776,'Dim SKU'!$A:$R,12,FALSE)</f>
        <v>0</v>
      </c>
      <c r="L1776" s="7">
        <f>VLOOKUP($A1776,'Dim SKU'!$A:$R,14,FALSE)</f>
        <v>0</v>
      </c>
      <c r="M1776" s="7">
        <f>YEAR($B1776)</f>
        <v>0</v>
      </c>
    </row>
    <row r="1777" spans="1:13">
      <c r="A1777" t="s">
        <v>284</v>
      </c>
      <c r="B1777" s="4">
        <v>44757</v>
      </c>
      <c r="C1777">
        <v>4</v>
      </c>
      <c r="D1777">
        <v>3</v>
      </c>
      <c r="E1777">
        <v>0</v>
      </c>
      <c r="F1777" s="5">
        <f>VLOOKUP($A1777,'Dim SKU'!$A:$R,18,FALSE)</f>
        <v>0</v>
      </c>
      <c r="G1777" s="5">
        <f>$C1777*$F1777</f>
        <v>0</v>
      </c>
      <c r="H1777" s="5">
        <f>$D1777*$F1777</f>
        <v>0</v>
      </c>
      <c r="I1777" s="5">
        <f>$E1777*$F1777</f>
        <v>0</v>
      </c>
      <c r="J1777" s="6">
        <f>VLOOKUP($A1777,'Dim SKU'!$A:$R,2,FALSE)</f>
        <v>0</v>
      </c>
      <c r="K1777" s="6">
        <f>VLOOKUP($A1777,'Dim SKU'!$A:$R,12,FALSE)</f>
        <v>0</v>
      </c>
      <c r="L1777" s="7">
        <f>VLOOKUP($A1777,'Dim SKU'!$A:$R,14,FALSE)</f>
        <v>0</v>
      </c>
      <c r="M1777" s="7">
        <f>YEAR($B1777)</f>
        <v>0</v>
      </c>
    </row>
    <row r="1778" spans="1:13">
      <c r="A1778" t="s">
        <v>285</v>
      </c>
      <c r="B1778" s="4">
        <v>44757</v>
      </c>
      <c r="C1778">
        <v>12</v>
      </c>
      <c r="D1778">
        <v>10</v>
      </c>
      <c r="E1778">
        <v>1</v>
      </c>
      <c r="F1778" s="5">
        <f>VLOOKUP($A1778,'Dim SKU'!$A:$R,18,FALSE)</f>
        <v>0</v>
      </c>
      <c r="G1778" s="5">
        <f>$C1778*$F1778</f>
        <v>0</v>
      </c>
      <c r="H1778" s="5">
        <f>$D1778*$F1778</f>
        <v>0</v>
      </c>
      <c r="I1778" s="5">
        <f>$E1778*$F1778</f>
        <v>0</v>
      </c>
      <c r="J1778" s="6">
        <f>VLOOKUP($A1778,'Dim SKU'!$A:$R,2,FALSE)</f>
        <v>0</v>
      </c>
      <c r="K1778" s="6">
        <f>VLOOKUP($A1778,'Dim SKU'!$A:$R,12,FALSE)</f>
        <v>0</v>
      </c>
      <c r="L1778" s="7">
        <f>VLOOKUP($A1778,'Dim SKU'!$A:$R,14,FALSE)</f>
        <v>0</v>
      </c>
      <c r="M1778" s="7">
        <f>YEAR($B1778)</f>
        <v>0</v>
      </c>
    </row>
    <row r="1779" spans="1:13">
      <c r="A1779" t="s">
        <v>286</v>
      </c>
      <c r="B1779" s="4">
        <v>44757</v>
      </c>
      <c r="C1779">
        <v>8</v>
      </c>
      <c r="D1779">
        <v>6</v>
      </c>
      <c r="E1779">
        <v>0</v>
      </c>
      <c r="F1779" s="5">
        <f>VLOOKUP($A1779,'Dim SKU'!$A:$R,18,FALSE)</f>
        <v>0</v>
      </c>
      <c r="G1779" s="5">
        <f>$C1779*$F1779</f>
        <v>0</v>
      </c>
      <c r="H1779" s="5">
        <f>$D1779*$F1779</f>
        <v>0</v>
      </c>
      <c r="I1779" s="5">
        <f>$E1779*$F1779</f>
        <v>0</v>
      </c>
      <c r="J1779" s="6">
        <f>VLOOKUP($A1779,'Dim SKU'!$A:$R,2,FALSE)</f>
        <v>0</v>
      </c>
      <c r="K1779" s="6">
        <f>VLOOKUP($A1779,'Dim SKU'!$A:$R,12,FALSE)</f>
        <v>0</v>
      </c>
      <c r="L1779" s="7">
        <f>VLOOKUP($A1779,'Dim SKU'!$A:$R,14,FALSE)</f>
        <v>0</v>
      </c>
      <c r="M1779" s="7">
        <f>YEAR($B1779)</f>
        <v>0</v>
      </c>
    </row>
    <row r="1780" spans="1:13">
      <c r="A1780" t="s">
        <v>287</v>
      </c>
      <c r="B1780" s="4">
        <v>44757</v>
      </c>
      <c r="C1780">
        <v>5</v>
      </c>
      <c r="D1780">
        <v>4</v>
      </c>
      <c r="E1780">
        <v>0</v>
      </c>
      <c r="F1780" s="5">
        <f>VLOOKUP($A1780,'Dim SKU'!$A:$R,18,FALSE)</f>
        <v>0</v>
      </c>
      <c r="G1780" s="5">
        <f>$C1780*$F1780</f>
        <v>0</v>
      </c>
      <c r="H1780" s="5">
        <f>$D1780*$F1780</f>
        <v>0</v>
      </c>
      <c r="I1780" s="5">
        <f>$E1780*$F1780</f>
        <v>0</v>
      </c>
      <c r="J1780" s="6">
        <f>VLOOKUP($A1780,'Dim SKU'!$A:$R,2,FALSE)</f>
        <v>0</v>
      </c>
      <c r="K1780" s="6">
        <f>VLOOKUP($A1780,'Dim SKU'!$A:$R,12,FALSE)</f>
        <v>0</v>
      </c>
      <c r="L1780" s="7">
        <f>VLOOKUP($A1780,'Dim SKU'!$A:$R,14,FALSE)</f>
        <v>0</v>
      </c>
      <c r="M1780" s="7">
        <f>YEAR($B1780)</f>
        <v>0</v>
      </c>
    </row>
    <row r="1781" spans="1:13">
      <c r="A1781" t="s">
        <v>288</v>
      </c>
      <c r="B1781" s="4">
        <v>44757</v>
      </c>
      <c r="C1781">
        <v>14</v>
      </c>
      <c r="D1781">
        <v>12</v>
      </c>
      <c r="E1781">
        <v>1</v>
      </c>
      <c r="F1781" s="5">
        <f>VLOOKUP($A1781,'Dim SKU'!$A:$R,18,FALSE)</f>
        <v>0</v>
      </c>
      <c r="G1781" s="5">
        <f>$C1781*$F1781</f>
        <v>0</v>
      </c>
      <c r="H1781" s="5">
        <f>$D1781*$F1781</f>
        <v>0</v>
      </c>
      <c r="I1781" s="5">
        <f>$E1781*$F1781</f>
        <v>0</v>
      </c>
      <c r="J1781" s="6">
        <f>VLOOKUP($A1781,'Dim SKU'!$A:$R,2,FALSE)</f>
        <v>0</v>
      </c>
      <c r="K1781" s="6">
        <f>VLOOKUP($A1781,'Dim SKU'!$A:$R,12,FALSE)</f>
        <v>0</v>
      </c>
      <c r="L1781" s="7">
        <f>VLOOKUP($A1781,'Dim SKU'!$A:$R,14,FALSE)</f>
        <v>0</v>
      </c>
      <c r="M1781" s="7">
        <f>YEAR($B1781)</f>
        <v>0</v>
      </c>
    </row>
    <row r="1782" spans="1:13">
      <c r="A1782" t="s">
        <v>289</v>
      </c>
      <c r="B1782" s="4">
        <v>44757</v>
      </c>
      <c r="C1782">
        <v>8</v>
      </c>
      <c r="D1782">
        <v>7</v>
      </c>
      <c r="E1782">
        <v>0</v>
      </c>
      <c r="F1782" s="5">
        <f>VLOOKUP($A1782,'Dim SKU'!$A:$R,18,FALSE)</f>
        <v>0</v>
      </c>
      <c r="G1782" s="5">
        <f>$C1782*$F1782</f>
        <v>0</v>
      </c>
      <c r="H1782" s="5">
        <f>$D1782*$F1782</f>
        <v>0</v>
      </c>
      <c r="I1782" s="5">
        <f>$E1782*$F1782</f>
        <v>0</v>
      </c>
      <c r="J1782" s="6">
        <f>VLOOKUP($A1782,'Dim SKU'!$A:$R,2,FALSE)</f>
        <v>0</v>
      </c>
      <c r="K1782" s="6">
        <f>VLOOKUP($A1782,'Dim SKU'!$A:$R,12,FALSE)</f>
        <v>0</v>
      </c>
      <c r="L1782" s="7">
        <f>VLOOKUP($A1782,'Dim SKU'!$A:$R,14,FALSE)</f>
        <v>0</v>
      </c>
      <c r="M1782" s="7">
        <f>YEAR($B1782)</f>
        <v>0</v>
      </c>
    </row>
    <row r="1783" spans="1:13">
      <c r="A1783" t="s">
        <v>290</v>
      </c>
      <c r="B1783" s="4">
        <v>44757</v>
      </c>
      <c r="C1783">
        <v>6</v>
      </c>
      <c r="D1783">
        <v>5</v>
      </c>
      <c r="E1783">
        <v>0</v>
      </c>
      <c r="F1783" s="5">
        <f>VLOOKUP($A1783,'Dim SKU'!$A:$R,18,FALSE)</f>
        <v>0</v>
      </c>
      <c r="G1783" s="5">
        <f>$C1783*$F1783</f>
        <v>0</v>
      </c>
      <c r="H1783" s="5">
        <f>$D1783*$F1783</f>
        <v>0</v>
      </c>
      <c r="I1783" s="5">
        <f>$E1783*$F1783</f>
        <v>0</v>
      </c>
      <c r="J1783" s="6">
        <f>VLOOKUP($A1783,'Dim SKU'!$A:$R,2,FALSE)</f>
        <v>0</v>
      </c>
      <c r="K1783" s="6">
        <f>VLOOKUP($A1783,'Dim SKU'!$A:$R,12,FALSE)</f>
        <v>0</v>
      </c>
      <c r="L1783" s="7">
        <f>VLOOKUP($A1783,'Dim SKU'!$A:$R,14,FALSE)</f>
        <v>0</v>
      </c>
      <c r="M1783" s="7">
        <f>YEAR($B1783)</f>
        <v>0</v>
      </c>
    </row>
    <row r="1784" spans="1:13">
      <c r="A1784" t="s">
        <v>291</v>
      </c>
      <c r="B1784" s="4">
        <v>44757</v>
      </c>
      <c r="C1784">
        <v>12</v>
      </c>
      <c r="D1784">
        <v>10</v>
      </c>
      <c r="E1784">
        <v>1</v>
      </c>
      <c r="F1784" s="5">
        <f>VLOOKUP($A1784,'Dim SKU'!$A:$R,18,FALSE)</f>
        <v>0</v>
      </c>
      <c r="G1784" s="5">
        <f>$C1784*$F1784</f>
        <v>0</v>
      </c>
      <c r="H1784" s="5">
        <f>$D1784*$F1784</f>
        <v>0</v>
      </c>
      <c r="I1784" s="5">
        <f>$E1784*$F1784</f>
        <v>0</v>
      </c>
      <c r="J1784" s="6">
        <f>VLOOKUP($A1784,'Dim SKU'!$A:$R,2,FALSE)</f>
        <v>0</v>
      </c>
      <c r="K1784" s="6">
        <f>VLOOKUP($A1784,'Dim SKU'!$A:$R,12,FALSE)</f>
        <v>0</v>
      </c>
      <c r="L1784" s="7">
        <f>VLOOKUP($A1784,'Dim SKU'!$A:$R,14,FALSE)</f>
        <v>0</v>
      </c>
      <c r="M1784" s="7">
        <f>YEAR($B1784)</f>
        <v>0</v>
      </c>
    </row>
    <row r="1785" spans="1:13">
      <c r="A1785" t="s">
        <v>292</v>
      </c>
      <c r="B1785" s="4">
        <v>44757</v>
      </c>
      <c r="C1785">
        <v>8</v>
      </c>
      <c r="D1785">
        <v>6</v>
      </c>
      <c r="E1785">
        <v>0</v>
      </c>
      <c r="F1785" s="5">
        <f>VLOOKUP($A1785,'Dim SKU'!$A:$R,18,FALSE)</f>
        <v>0</v>
      </c>
      <c r="G1785" s="5">
        <f>$C1785*$F1785</f>
        <v>0</v>
      </c>
      <c r="H1785" s="5">
        <f>$D1785*$F1785</f>
        <v>0</v>
      </c>
      <c r="I1785" s="5">
        <f>$E1785*$F1785</f>
        <v>0</v>
      </c>
      <c r="J1785" s="6">
        <f>VLOOKUP($A1785,'Dim SKU'!$A:$R,2,FALSE)</f>
        <v>0</v>
      </c>
      <c r="K1785" s="6">
        <f>VLOOKUP($A1785,'Dim SKU'!$A:$R,12,FALSE)</f>
        <v>0</v>
      </c>
      <c r="L1785" s="7">
        <f>VLOOKUP($A1785,'Dim SKU'!$A:$R,14,FALSE)</f>
        <v>0</v>
      </c>
      <c r="M1785" s="7">
        <f>YEAR($B1785)</f>
        <v>0</v>
      </c>
    </row>
    <row r="1786" spans="1:13">
      <c r="A1786" t="s">
        <v>293</v>
      </c>
      <c r="B1786" s="4">
        <v>44757</v>
      </c>
      <c r="C1786">
        <v>5</v>
      </c>
      <c r="D1786">
        <v>4</v>
      </c>
      <c r="E1786">
        <v>0</v>
      </c>
      <c r="F1786" s="5">
        <f>VLOOKUP($A1786,'Dim SKU'!$A:$R,18,FALSE)</f>
        <v>0</v>
      </c>
      <c r="G1786" s="5">
        <f>$C1786*$F1786</f>
        <v>0</v>
      </c>
      <c r="H1786" s="5">
        <f>$D1786*$F1786</f>
        <v>0</v>
      </c>
      <c r="I1786" s="5">
        <f>$E1786*$F1786</f>
        <v>0</v>
      </c>
      <c r="J1786" s="6">
        <f>VLOOKUP($A1786,'Dim SKU'!$A:$R,2,FALSE)</f>
        <v>0</v>
      </c>
      <c r="K1786" s="6">
        <f>VLOOKUP($A1786,'Dim SKU'!$A:$R,12,FALSE)</f>
        <v>0</v>
      </c>
      <c r="L1786" s="7">
        <f>VLOOKUP($A1786,'Dim SKU'!$A:$R,14,FALSE)</f>
        <v>0</v>
      </c>
      <c r="M1786" s="7">
        <f>YEAR($B1786)</f>
        <v>0</v>
      </c>
    </row>
    <row r="1787" spans="1:13">
      <c r="A1787" t="s">
        <v>294</v>
      </c>
      <c r="B1787" s="4">
        <v>44757</v>
      </c>
      <c r="C1787">
        <v>9</v>
      </c>
      <c r="D1787">
        <v>8</v>
      </c>
      <c r="E1787">
        <v>0</v>
      </c>
      <c r="F1787" s="5">
        <f>VLOOKUP($A1787,'Dim SKU'!$A:$R,18,FALSE)</f>
        <v>0</v>
      </c>
      <c r="G1787" s="5">
        <f>$C1787*$F1787</f>
        <v>0</v>
      </c>
      <c r="H1787" s="5">
        <f>$D1787*$F1787</f>
        <v>0</v>
      </c>
      <c r="I1787" s="5">
        <f>$E1787*$F1787</f>
        <v>0</v>
      </c>
      <c r="J1787" s="6">
        <f>VLOOKUP($A1787,'Dim SKU'!$A:$R,2,FALSE)</f>
        <v>0</v>
      </c>
      <c r="K1787" s="6">
        <f>VLOOKUP($A1787,'Dim SKU'!$A:$R,12,FALSE)</f>
        <v>0</v>
      </c>
      <c r="L1787" s="7">
        <f>VLOOKUP($A1787,'Dim SKU'!$A:$R,14,FALSE)</f>
        <v>0</v>
      </c>
      <c r="M1787" s="7">
        <f>YEAR($B1787)</f>
        <v>0</v>
      </c>
    </row>
    <row r="1788" spans="1:13">
      <c r="A1788" t="s">
        <v>295</v>
      </c>
      <c r="B1788" s="4">
        <v>44757</v>
      </c>
      <c r="C1788">
        <v>5</v>
      </c>
      <c r="D1788">
        <v>5</v>
      </c>
      <c r="E1788">
        <v>0</v>
      </c>
      <c r="F1788" s="5">
        <f>VLOOKUP($A1788,'Dim SKU'!$A:$R,18,FALSE)</f>
        <v>0</v>
      </c>
      <c r="G1788" s="5">
        <f>$C1788*$F1788</f>
        <v>0</v>
      </c>
      <c r="H1788" s="5">
        <f>$D1788*$F1788</f>
        <v>0</v>
      </c>
      <c r="I1788" s="5">
        <f>$E1788*$F1788</f>
        <v>0</v>
      </c>
      <c r="J1788" s="6">
        <f>VLOOKUP($A1788,'Dim SKU'!$A:$R,2,FALSE)</f>
        <v>0</v>
      </c>
      <c r="K1788" s="6">
        <f>VLOOKUP($A1788,'Dim SKU'!$A:$R,12,FALSE)</f>
        <v>0</v>
      </c>
      <c r="L1788" s="7">
        <f>VLOOKUP($A1788,'Dim SKU'!$A:$R,14,FALSE)</f>
        <v>0</v>
      </c>
      <c r="M1788" s="7">
        <f>YEAR($B1788)</f>
        <v>0</v>
      </c>
    </row>
    <row r="1789" spans="1:13">
      <c r="A1789" t="s">
        <v>296</v>
      </c>
      <c r="B1789" s="4">
        <v>44757</v>
      </c>
      <c r="C1789">
        <v>4</v>
      </c>
      <c r="D1789">
        <v>3</v>
      </c>
      <c r="E1789">
        <v>0</v>
      </c>
      <c r="F1789" s="5">
        <f>VLOOKUP($A1789,'Dim SKU'!$A:$R,18,FALSE)</f>
        <v>0</v>
      </c>
      <c r="G1789" s="5">
        <f>$C1789*$F1789</f>
        <v>0</v>
      </c>
      <c r="H1789" s="5">
        <f>$D1789*$F1789</f>
        <v>0</v>
      </c>
      <c r="I1789" s="5">
        <f>$E1789*$F1789</f>
        <v>0</v>
      </c>
      <c r="J1789" s="6">
        <f>VLOOKUP($A1789,'Dim SKU'!$A:$R,2,FALSE)</f>
        <v>0</v>
      </c>
      <c r="K1789" s="6">
        <f>VLOOKUP($A1789,'Dim SKU'!$A:$R,12,FALSE)</f>
        <v>0</v>
      </c>
      <c r="L1789" s="7">
        <f>VLOOKUP($A1789,'Dim SKU'!$A:$R,14,FALSE)</f>
        <v>0</v>
      </c>
      <c r="M1789" s="7">
        <f>YEAR($B1789)</f>
        <v>0</v>
      </c>
    </row>
    <row r="1790" spans="1:13">
      <c r="A1790" t="s">
        <v>297</v>
      </c>
      <c r="B1790" s="4">
        <v>44757</v>
      </c>
      <c r="C1790">
        <v>5</v>
      </c>
      <c r="D1790">
        <v>4</v>
      </c>
      <c r="E1790">
        <v>0</v>
      </c>
      <c r="F1790" s="5">
        <f>VLOOKUP($A1790,'Dim SKU'!$A:$R,18,FALSE)</f>
        <v>0</v>
      </c>
      <c r="G1790" s="5">
        <f>$C1790*$F1790</f>
        <v>0</v>
      </c>
      <c r="H1790" s="5">
        <f>$D1790*$F1790</f>
        <v>0</v>
      </c>
      <c r="I1790" s="5">
        <f>$E1790*$F1790</f>
        <v>0</v>
      </c>
      <c r="J1790" s="6">
        <f>VLOOKUP($A1790,'Dim SKU'!$A:$R,2,FALSE)</f>
        <v>0</v>
      </c>
      <c r="K1790" s="6">
        <f>VLOOKUP($A1790,'Dim SKU'!$A:$R,12,FALSE)</f>
        <v>0</v>
      </c>
      <c r="L1790" s="7">
        <f>VLOOKUP($A1790,'Dim SKU'!$A:$R,14,FALSE)</f>
        <v>0</v>
      </c>
      <c r="M1790" s="7">
        <f>YEAR($B1790)</f>
        <v>0</v>
      </c>
    </row>
    <row r="1791" spans="1:13">
      <c r="A1791" t="s">
        <v>298</v>
      </c>
      <c r="B1791" s="4">
        <v>44757</v>
      </c>
      <c r="C1791">
        <v>3</v>
      </c>
      <c r="D1791">
        <v>3</v>
      </c>
      <c r="E1791">
        <v>0</v>
      </c>
      <c r="F1791" s="5">
        <f>VLOOKUP($A1791,'Dim SKU'!$A:$R,18,FALSE)</f>
        <v>0</v>
      </c>
      <c r="G1791" s="5">
        <f>$C1791*$F1791</f>
        <v>0</v>
      </c>
      <c r="H1791" s="5">
        <f>$D1791*$F1791</f>
        <v>0</v>
      </c>
      <c r="I1791" s="5">
        <f>$E1791*$F1791</f>
        <v>0</v>
      </c>
      <c r="J1791" s="6">
        <f>VLOOKUP($A1791,'Dim SKU'!$A:$R,2,FALSE)</f>
        <v>0</v>
      </c>
      <c r="K1791" s="6">
        <f>VLOOKUP($A1791,'Dim SKU'!$A:$R,12,FALSE)</f>
        <v>0</v>
      </c>
      <c r="L1791" s="7">
        <f>VLOOKUP($A1791,'Dim SKU'!$A:$R,14,FALSE)</f>
        <v>0</v>
      </c>
      <c r="M1791" s="7">
        <f>YEAR($B1791)</f>
        <v>0</v>
      </c>
    </row>
    <row r="1792" spans="1:13">
      <c r="A1792" t="s">
        <v>299</v>
      </c>
      <c r="B1792" s="4">
        <v>44757</v>
      </c>
      <c r="C1792">
        <v>2</v>
      </c>
      <c r="D1792">
        <v>2</v>
      </c>
      <c r="E1792">
        <v>0</v>
      </c>
      <c r="F1792" s="5">
        <f>VLOOKUP($A1792,'Dim SKU'!$A:$R,18,FALSE)</f>
        <v>0</v>
      </c>
      <c r="G1792" s="5">
        <f>$C1792*$F1792</f>
        <v>0</v>
      </c>
      <c r="H1792" s="5">
        <f>$D1792*$F1792</f>
        <v>0</v>
      </c>
      <c r="I1792" s="5">
        <f>$E1792*$F1792</f>
        <v>0</v>
      </c>
      <c r="J1792" s="6">
        <f>VLOOKUP($A1792,'Dim SKU'!$A:$R,2,FALSE)</f>
        <v>0</v>
      </c>
      <c r="K1792" s="6">
        <f>VLOOKUP($A1792,'Dim SKU'!$A:$R,12,FALSE)</f>
        <v>0</v>
      </c>
      <c r="L1792" s="7">
        <f>VLOOKUP($A1792,'Dim SKU'!$A:$R,14,FALSE)</f>
        <v>0</v>
      </c>
      <c r="M1792" s="7">
        <f>YEAR($B1792)</f>
        <v>0</v>
      </c>
    </row>
    <row r="1793" spans="1:13">
      <c r="A1793" t="s">
        <v>300</v>
      </c>
      <c r="B1793" s="4">
        <v>44757</v>
      </c>
      <c r="C1793">
        <v>8</v>
      </c>
      <c r="D1793">
        <v>7</v>
      </c>
      <c r="E1793">
        <v>0</v>
      </c>
      <c r="F1793" s="5">
        <f>VLOOKUP($A1793,'Dim SKU'!$A:$R,18,FALSE)</f>
        <v>0</v>
      </c>
      <c r="G1793" s="5">
        <f>$C1793*$F1793</f>
        <v>0</v>
      </c>
      <c r="H1793" s="5">
        <f>$D1793*$F1793</f>
        <v>0</v>
      </c>
      <c r="I1793" s="5">
        <f>$E1793*$F1793</f>
        <v>0</v>
      </c>
      <c r="J1793" s="6">
        <f>VLOOKUP($A1793,'Dim SKU'!$A:$R,2,FALSE)</f>
        <v>0</v>
      </c>
      <c r="K1793" s="6">
        <f>VLOOKUP($A1793,'Dim SKU'!$A:$R,12,FALSE)</f>
        <v>0</v>
      </c>
      <c r="L1793" s="7">
        <f>VLOOKUP($A1793,'Dim SKU'!$A:$R,14,FALSE)</f>
        <v>0</v>
      </c>
      <c r="M1793" s="7">
        <f>YEAR($B1793)</f>
        <v>0</v>
      </c>
    </row>
    <row r="1794" spans="1:13">
      <c r="A1794" t="s">
        <v>301</v>
      </c>
      <c r="B1794" s="4">
        <v>44757</v>
      </c>
      <c r="C1794">
        <v>5</v>
      </c>
      <c r="D1794">
        <v>4</v>
      </c>
      <c r="E1794">
        <v>0</v>
      </c>
      <c r="F1794" s="5">
        <f>VLOOKUP($A1794,'Dim SKU'!$A:$R,18,FALSE)</f>
        <v>0</v>
      </c>
      <c r="G1794" s="5">
        <f>$C1794*$F1794</f>
        <v>0</v>
      </c>
      <c r="H1794" s="5">
        <f>$D1794*$F1794</f>
        <v>0</v>
      </c>
      <c r="I1794" s="5">
        <f>$E1794*$F1794</f>
        <v>0</v>
      </c>
      <c r="J1794" s="6">
        <f>VLOOKUP($A1794,'Dim SKU'!$A:$R,2,FALSE)</f>
        <v>0</v>
      </c>
      <c r="K1794" s="6">
        <f>VLOOKUP($A1794,'Dim SKU'!$A:$R,12,FALSE)</f>
        <v>0</v>
      </c>
      <c r="L1794" s="7">
        <f>VLOOKUP($A1794,'Dim SKU'!$A:$R,14,FALSE)</f>
        <v>0</v>
      </c>
      <c r="M1794" s="7">
        <f>YEAR($B1794)</f>
        <v>0</v>
      </c>
    </row>
    <row r="1795" spans="1:13">
      <c r="A1795" t="s">
        <v>302</v>
      </c>
      <c r="B1795" s="4">
        <v>44757</v>
      </c>
      <c r="C1795">
        <v>3</v>
      </c>
      <c r="D1795">
        <v>3</v>
      </c>
      <c r="E1795">
        <v>0</v>
      </c>
      <c r="F1795" s="5">
        <f>VLOOKUP($A1795,'Dim SKU'!$A:$R,18,FALSE)</f>
        <v>0</v>
      </c>
      <c r="G1795" s="5">
        <f>$C1795*$F1795</f>
        <v>0</v>
      </c>
      <c r="H1795" s="5">
        <f>$D1795*$F1795</f>
        <v>0</v>
      </c>
      <c r="I1795" s="5">
        <f>$E1795*$F1795</f>
        <v>0</v>
      </c>
      <c r="J1795" s="6">
        <f>VLOOKUP($A1795,'Dim SKU'!$A:$R,2,FALSE)</f>
        <v>0</v>
      </c>
      <c r="K1795" s="6">
        <f>VLOOKUP($A1795,'Dim SKU'!$A:$R,12,FALSE)</f>
        <v>0</v>
      </c>
      <c r="L1795" s="7">
        <f>VLOOKUP($A1795,'Dim SKU'!$A:$R,14,FALSE)</f>
        <v>0</v>
      </c>
      <c r="M1795" s="7">
        <f>YEAR($B1795)</f>
        <v>0</v>
      </c>
    </row>
    <row r="1796" spans="1:13">
      <c r="A1796" t="s">
        <v>303</v>
      </c>
      <c r="B1796" s="4">
        <v>44757</v>
      </c>
      <c r="C1796">
        <v>14</v>
      </c>
      <c r="D1796">
        <v>11</v>
      </c>
      <c r="E1796">
        <v>1</v>
      </c>
      <c r="F1796" s="5">
        <f>VLOOKUP($A1796,'Dim SKU'!$A:$R,18,FALSE)</f>
        <v>0</v>
      </c>
      <c r="G1796" s="5">
        <f>$C1796*$F1796</f>
        <v>0</v>
      </c>
      <c r="H1796" s="5">
        <f>$D1796*$F1796</f>
        <v>0</v>
      </c>
      <c r="I1796" s="5">
        <f>$E1796*$F1796</f>
        <v>0</v>
      </c>
      <c r="J1796" s="6">
        <f>VLOOKUP($A1796,'Dim SKU'!$A:$R,2,FALSE)</f>
        <v>0</v>
      </c>
      <c r="K1796" s="6">
        <f>VLOOKUP($A1796,'Dim SKU'!$A:$R,12,FALSE)</f>
        <v>0</v>
      </c>
      <c r="L1796" s="7">
        <f>VLOOKUP($A1796,'Dim SKU'!$A:$R,14,FALSE)</f>
        <v>0</v>
      </c>
      <c r="M1796" s="7">
        <f>YEAR($B1796)</f>
        <v>0</v>
      </c>
    </row>
    <row r="1797" spans="1:13">
      <c r="A1797" t="s">
        <v>304</v>
      </c>
      <c r="B1797" s="4">
        <v>44757</v>
      </c>
      <c r="C1797">
        <v>8</v>
      </c>
      <c r="D1797">
        <v>7</v>
      </c>
      <c r="E1797">
        <v>0</v>
      </c>
      <c r="F1797" s="5">
        <f>VLOOKUP($A1797,'Dim SKU'!$A:$R,18,FALSE)</f>
        <v>0</v>
      </c>
      <c r="G1797" s="5">
        <f>$C1797*$F1797</f>
        <v>0</v>
      </c>
      <c r="H1797" s="5">
        <f>$D1797*$F1797</f>
        <v>0</v>
      </c>
      <c r="I1797" s="5">
        <f>$E1797*$F1797</f>
        <v>0</v>
      </c>
      <c r="J1797" s="6">
        <f>VLOOKUP($A1797,'Dim SKU'!$A:$R,2,FALSE)</f>
        <v>0</v>
      </c>
      <c r="K1797" s="6">
        <f>VLOOKUP($A1797,'Dim SKU'!$A:$R,12,FALSE)</f>
        <v>0</v>
      </c>
      <c r="L1797" s="7">
        <f>VLOOKUP($A1797,'Dim SKU'!$A:$R,14,FALSE)</f>
        <v>0</v>
      </c>
      <c r="M1797" s="7">
        <f>YEAR($B1797)</f>
        <v>0</v>
      </c>
    </row>
    <row r="1798" spans="1:13">
      <c r="A1798" t="s">
        <v>305</v>
      </c>
      <c r="B1798" s="4">
        <v>44757</v>
      </c>
      <c r="C1798">
        <v>6</v>
      </c>
      <c r="D1798">
        <v>5</v>
      </c>
      <c r="E1798">
        <v>0</v>
      </c>
      <c r="F1798" s="5">
        <f>VLOOKUP($A1798,'Dim SKU'!$A:$R,18,FALSE)</f>
        <v>0</v>
      </c>
      <c r="G1798" s="5">
        <f>$C1798*$F1798</f>
        <v>0</v>
      </c>
      <c r="H1798" s="5">
        <f>$D1798*$F1798</f>
        <v>0</v>
      </c>
      <c r="I1798" s="5">
        <f>$E1798*$F1798</f>
        <v>0</v>
      </c>
      <c r="J1798" s="6">
        <f>VLOOKUP($A1798,'Dim SKU'!$A:$R,2,FALSE)</f>
        <v>0</v>
      </c>
      <c r="K1798" s="6">
        <f>VLOOKUP($A1798,'Dim SKU'!$A:$R,12,FALSE)</f>
        <v>0</v>
      </c>
      <c r="L1798" s="7">
        <f>VLOOKUP($A1798,'Dim SKU'!$A:$R,14,FALSE)</f>
        <v>0</v>
      </c>
      <c r="M1798" s="7">
        <f>YEAR($B1798)</f>
        <v>0</v>
      </c>
    </row>
    <row r="1799" spans="1:13">
      <c r="A1799" t="s">
        <v>306</v>
      </c>
      <c r="B1799" s="4">
        <v>44757</v>
      </c>
      <c r="C1799">
        <v>19</v>
      </c>
      <c r="D1799">
        <v>15</v>
      </c>
      <c r="E1799">
        <v>1</v>
      </c>
      <c r="F1799" s="5">
        <f>VLOOKUP($A1799,'Dim SKU'!$A:$R,18,FALSE)</f>
        <v>0</v>
      </c>
      <c r="G1799" s="5">
        <f>$C1799*$F1799</f>
        <v>0</v>
      </c>
      <c r="H1799" s="5">
        <f>$D1799*$F1799</f>
        <v>0</v>
      </c>
      <c r="I1799" s="5">
        <f>$E1799*$F1799</f>
        <v>0</v>
      </c>
      <c r="J1799" s="6">
        <f>VLOOKUP($A1799,'Dim SKU'!$A:$R,2,FALSE)</f>
        <v>0</v>
      </c>
      <c r="K1799" s="6">
        <f>VLOOKUP($A1799,'Dim SKU'!$A:$R,12,FALSE)</f>
        <v>0</v>
      </c>
      <c r="L1799" s="7">
        <f>VLOOKUP($A1799,'Dim SKU'!$A:$R,14,FALSE)</f>
        <v>0</v>
      </c>
      <c r="M1799" s="7">
        <f>YEAR($B1799)</f>
        <v>0</v>
      </c>
    </row>
    <row r="1800" spans="1:13">
      <c r="A1800" t="s">
        <v>307</v>
      </c>
      <c r="B1800" s="4">
        <v>44757</v>
      </c>
      <c r="C1800">
        <v>11</v>
      </c>
      <c r="D1800">
        <v>9</v>
      </c>
      <c r="E1800">
        <v>0</v>
      </c>
      <c r="F1800" s="5">
        <f>VLOOKUP($A1800,'Dim SKU'!$A:$R,18,FALSE)</f>
        <v>0</v>
      </c>
      <c r="G1800" s="5">
        <f>$C1800*$F1800</f>
        <v>0</v>
      </c>
      <c r="H1800" s="5">
        <f>$D1800*$F1800</f>
        <v>0</v>
      </c>
      <c r="I1800" s="5">
        <f>$E1800*$F1800</f>
        <v>0</v>
      </c>
      <c r="J1800" s="6">
        <f>VLOOKUP($A1800,'Dim SKU'!$A:$R,2,FALSE)</f>
        <v>0</v>
      </c>
      <c r="K1800" s="6">
        <f>VLOOKUP($A1800,'Dim SKU'!$A:$R,12,FALSE)</f>
        <v>0</v>
      </c>
      <c r="L1800" s="7">
        <f>VLOOKUP($A1800,'Dim SKU'!$A:$R,14,FALSE)</f>
        <v>0</v>
      </c>
      <c r="M1800" s="7">
        <f>YEAR($B1800)</f>
        <v>0</v>
      </c>
    </row>
    <row r="1801" spans="1:13">
      <c r="A1801" t="s">
        <v>308</v>
      </c>
      <c r="B1801" s="4">
        <v>44757</v>
      </c>
      <c r="C1801">
        <v>7</v>
      </c>
      <c r="D1801">
        <v>6</v>
      </c>
      <c r="E1801">
        <v>0</v>
      </c>
      <c r="F1801" s="5">
        <f>VLOOKUP($A1801,'Dim SKU'!$A:$R,18,FALSE)</f>
        <v>0</v>
      </c>
      <c r="G1801" s="5">
        <f>$C1801*$F1801</f>
        <v>0</v>
      </c>
      <c r="H1801" s="5">
        <f>$D1801*$F1801</f>
        <v>0</v>
      </c>
      <c r="I1801" s="5">
        <f>$E1801*$F1801</f>
        <v>0</v>
      </c>
      <c r="J1801" s="6">
        <f>VLOOKUP($A1801,'Dim SKU'!$A:$R,2,FALSE)</f>
        <v>0</v>
      </c>
      <c r="K1801" s="6">
        <f>VLOOKUP($A1801,'Dim SKU'!$A:$R,12,FALSE)</f>
        <v>0</v>
      </c>
      <c r="L1801" s="7">
        <f>VLOOKUP($A1801,'Dim SKU'!$A:$R,14,FALSE)</f>
        <v>0</v>
      </c>
      <c r="M1801" s="7">
        <f>YEAR($B1801)</f>
        <v>0</v>
      </c>
    </row>
    <row r="1802" spans="1:13">
      <c r="A1802" t="s">
        <v>309</v>
      </c>
      <c r="B1802" s="4">
        <v>44757</v>
      </c>
      <c r="C1802">
        <v>21</v>
      </c>
      <c r="D1802">
        <v>17</v>
      </c>
      <c r="E1802">
        <v>1</v>
      </c>
      <c r="F1802" s="5">
        <f>VLOOKUP($A1802,'Dim SKU'!$A:$R,18,FALSE)</f>
        <v>0</v>
      </c>
      <c r="G1802" s="5">
        <f>$C1802*$F1802</f>
        <v>0</v>
      </c>
      <c r="H1802" s="5">
        <f>$D1802*$F1802</f>
        <v>0</v>
      </c>
      <c r="I1802" s="5">
        <f>$E1802*$F1802</f>
        <v>0</v>
      </c>
      <c r="J1802" s="6">
        <f>VLOOKUP($A1802,'Dim SKU'!$A:$R,2,FALSE)</f>
        <v>0</v>
      </c>
      <c r="K1802" s="6">
        <f>VLOOKUP($A1802,'Dim SKU'!$A:$R,12,FALSE)</f>
        <v>0</v>
      </c>
      <c r="L1802" s="7">
        <f>VLOOKUP($A1802,'Dim SKU'!$A:$R,14,FALSE)</f>
        <v>0</v>
      </c>
      <c r="M1802" s="7">
        <f>YEAR($B1802)</f>
        <v>0</v>
      </c>
    </row>
    <row r="1803" spans="1:13">
      <c r="A1803" t="s">
        <v>310</v>
      </c>
      <c r="B1803" s="4">
        <v>44757</v>
      </c>
      <c r="C1803">
        <v>12</v>
      </c>
      <c r="D1803">
        <v>10</v>
      </c>
      <c r="E1803">
        <v>1</v>
      </c>
      <c r="F1803" s="5">
        <f>VLOOKUP($A1803,'Dim SKU'!$A:$R,18,FALSE)</f>
        <v>0</v>
      </c>
      <c r="G1803" s="5">
        <f>$C1803*$F1803</f>
        <v>0</v>
      </c>
      <c r="H1803" s="5">
        <f>$D1803*$F1803</f>
        <v>0</v>
      </c>
      <c r="I1803" s="5">
        <f>$E1803*$F1803</f>
        <v>0</v>
      </c>
      <c r="J1803" s="6">
        <f>VLOOKUP($A1803,'Dim SKU'!$A:$R,2,FALSE)</f>
        <v>0</v>
      </c>
      <c r="K1803" s="6">
        <f>VLOOKUP($A1803,'Dim SKU'!$A:$R,12,FALSE)</f>
        <v>0</v>
      </c>
      <c r="L1803" s="7">
        <f>VLOOKUP($A1803,'Dim SKU'!$A:$R,14,FALSE)</f>
        <v>0</v>
      </c>
      <c r="M1803" s="7">
        <f>YEAR($B1803)</f>
        <v>0</v>
      </c>
    </row>
    <row r="1804" spans="1:13">
      <c r="A1804" t="s">
        <v>311</v>
      </c>
      <c r="B1804" s="4">
        <v>44757</v>
      </c>
      <c r="C1804">
        <v>8</v>
      </c>
      <c r="D1804">
        <v>7</v>
      </c>
      <c r="E1804">
        <v>0</v>
      </c>
      <c r="F1804" s="5">
        <f>VLOOKUP($A1804,'Dim SKU'!$A:$R,18,FALSE)</f>
        <v>0</v>
      </c>
      <c r="G1804" s="5">
        <f>$C1804*$F1804</f>
        <v>0</v>
      </c>
      <c r="H1804" s="5">
        <f>$D1804*$F1804</f>
        <v>0</v>
      </c>
      <c r="I1804" s="5">
        <f>$E1804*$F1804</f>
        <v>0</v>
      </c>
      <c r="J1804" s="6">
        <f>VLOOKUP($A1804,'Dim SKU'!$A:$R,2,FALSE)</f>
        <v>0</v>
      </c>
      <c r="K1804" s="6">
        <f>VLOOKUP($A1804,'Dim SKU'!$A:$R,12,FALSE)</f>
        <v>0</v>
      </c>
      <c r="L1804" s="7">
        <f>VLOOKUP($A1804,'Dim SKU'!$A:$R,14,FALSE)</f>
        <v>0</v>
      </c>
      <c r="M1804" s="7">
        <f>YEAR($B1804)</f>
        <v>0</v>
      </c>
    </row>
    <row r="1805" spans="1:13">
      <c r="A1805" t="s">
        <v>312</v>
      </c>
      <c r="B1805" s="4">
        <v>44757</v>
      </c>
      <c r="C1805">
        <v>19</v>
      </c>
      <c r="D1805">
        <v>15</v>
      </c>
      <c r="E1805">
        <v>1</v>
      </c>
      <c r="F1805" s="5">
        <f>VLOOKUP($A1805,'Dim SKU'!$A:$R,18,FALSE)</f>
        <v>0</v>
      </c>
      <c r="G1805" s="5">
        <f>$C1805*$F1805</f>
        <v>0</v>
      </c>
      <c r="H1805" s="5">
        <f>$D1805*$F1805</f>
        <v>0</v>
      </c>
      <c r="I1805" s="5">
        <f>$E1805*$F1805</f>
        <v>0</v>
      </c>
      <c r="J1805" s="6">
        <f>VLOOKUP($A1805,'Dim SKU'!$A:$R,2,FALSE)</f>
        <v>0</v>
      </c>
      <c r="K1805" s="6">
        <f>VLOOKUP($A1805,'Dim SKU'!$A:$R,12,FALSE)</f>
        <v>0</v>
      </c>
      <c r="L1805" s="7">
        <f>VLOOKUP($A1805,'Dim SKU'!$A:$R,14,FALSE)</f>
        <v>0</v>
      </c>
      <c r="M1805" s="7">
        <f>YEAR($B1805)</f>
        <v>0</v>
      </c>
    </row>
    <row r="1806" spans="1:13">
      <c r="A1806" t="s">
        <v>313</v>
      </c>
      <c r="B1806" s="4">
        <v>44757</v>
      </c>
      <c r="C1806">
        <v>11</v>
      </c>
      <c r="D1806">
        <v>9</v>
      </c>
      <c r="E1806">
        <v>0</v>
      </c>
      <c r="F1806" s="5">
        <f>VLOOKUP($A1806,'Dim SKU'!$A:$R,18,FALSE)</f>
        <v>0</v>
      </c>
      <c r="G1806" s="5">
        <f>$C1806*$F1806</f>
        <v>0</v>
      </c>
      <c r="H1806" s="5">
        <f>$D1806*$F1806</f>
        <v>0</v>
      </c>
      <c r="I1806" s="5">
        <f>$E1806*$F1806</f>
        <v>0</v>
      </c>
      <c r="J1806" s="6">
        <f>VLOOKUP($A1806,'Dim SKU'!$A:$R,2,FALSE)</f>
        <v>0</v>
      </c>
      <c r="K1806" s="6">
        <f>VLOOKUP($A1806,'Dim SKU'!$A:$R,12,FALSE)</f>
        <v>0</v>
      </c>
      <c r="L1806" s="7">
        <f>VLOOKUP($A1806,'Dim SKU'!$A:$R,14,FALSE)</f>
        <v>0</v>
      </c>
      <c r="M1806" s="7">
        <f>YEAR($B1806)</f>
        <v>0</v>
      </c>
    </row>
    <row r="1807" spans="1:13">
      <c r="A1807" t="s">
        <v>314</v>
      </c>
      <c r="B1807" s="4">
        <v>44757</v>
      </c>
      <c r="C1807">
        <v>7</v>
      </c>
      <c r="D1807">
        <v>6</v>
      </c>
      <c r="E1807">
        <v>0</v>
      </c>
      <c r="F1807" s="5">
        <f>VLOOKUP($A1807,'Dim SKU'!$A:$R,18,FALSE)</f>
        <v>0</v>
      </c>
      <c r="G1807" s="5">
        <f>$C1807*$F1807</f>
        <v>0</v>
      </c>
      <c r="H1807" s="5">
        <f>$D1807*$F1807</f>
        <v>0</v>
      </c>
      <c r="I1807" s="5">
        <f>$E1807*$F1807</f>
        <v>0</v>
      </c>
      <c r="J1807" s="6">
        <f>VLOOKUP($A1807,'Dim SKU'!$A:$R,2,FALSE)</f>
        <v>0</v>
      </c>
      <c r="K1807" s="6">
        <f>VLOOKUP($A1807,'Dim SKU'!$A:$R,12,FALSE)</f>
        <v>0</v>
      </c>
      <c r="L1807" s="7">
        <f>VLOOKUP($A1807,'Dim SKU'!$A:$R,14,FALSE)</f>
        <v>0</v>
      </c>
      <c r="M1807" s="7">
        <f>YEAR($B1807)</f>
        <v>0</v>
      </c>
    </row>
    <row r="1808" spans="1:13">
      <c r="A1808" t="s">
        <v>315</v>
      </c>
      <c r="B1808" s="4">
        <v>44757</v>
      </c>
      <c r="C1808">
        <v>14</v>
      </c>
      <c r="D1808">
        <v>11</v>
      </c>
      <c r="E1808">
        <v>1</v>
      </c>
      <c r="F1808" s="5">
        <f>VLOOKUP($A1808,'Dim SKU'!$A:$R,18,FALSE)</f>
        <v>0</v>
      </c>
      <c r="G1808" s="5">
        <f>$C1808*$F1808</f>
        <v>0</v>
      </c>
      <c r="H1808" s="5">
        <f>$D1808*$F1808</f>
        <v>0</v>
      </c>
      <c r="I1808" s="5">
        <f>$E1808*$F1808</f>
        <v>0</v>
      </c>
      <c r="J1808" s="6">
        <f>VLOOKUP($A1808,'Dim SKU'!$A:$R,2,FALSE)</f>
        <v>0</v>
      </c>
      <c r="K1808" s="6">
        <f>VLOOKUP($A1808,'Dim SKU'!$A:$R,12,FALSE)</f>
        <v>0</v>
      </c>
      <c r="L1808" s="7">
        <f>VLOOKUP($A1808,'Dim SKU'!$A:$R,14,FALSE)</f>
        <v>0</v>
      </c>
      <c r="M1808" s="7">
        <f>YEAR($B1808)</f>
        <v>0</v>
      </c>
    </row>
    <row r="1809" spans="1:13">
      <c r="A1809" t="s">
        <v>316</v>
      </c>
      <c r="B1809" s="4">
        <v>44757</v>
      </c>
      <c r="C1809">
        <v>8</v>
      </c>
      <c r="D1809">
        <v>7</v>
      </c>
      <c r="E1809">
        <v>0</v>
      </c>
      <c r="F1809" s="5">
        <f>VLOOKUP($A1809,'Dim SKU'!$A:$R,18,FALSE)</f>
        <v>0</v>
      </c>
      <c r="G1809" s="5">
        <f>$C1809*$F1809</f>
        <v>0</v>
      </c>
      <c r="H1809" s="5">
        <f>$D1809*$F1809</f>
        <v>0</v>
      </c>
      <c r="I1809" s="5">
        <f>$E1809*$F1809</f>
        <v>0</v>
      </c>
      <c r="J1809" s="6">
        <f>VLOOKUP($A1809,'Dim SKU'!$A:$R,2,FALSE)</f>
        <v>0</v>
      </c>
      <c r="K1809" s="6">
        <f>VLOOKUP($A1809,'Dim SKU'!$A:$R,12,FALSE)</f>
        <v>0</v>
      </c>
      <c r="L1809" s="7">
        <f>VLOOKUP($A1809,'Dim SKU'!$A:$R,14,FALSE)</f>
        <v>0</v>
      </c>
      <c r="M1809" s="7">
        <f>YEAR($B1809)</f>
        <v>0</v>
      </c>
    </row>
    <row r="1810" spans="1:13">
      <c r="A1810" t="s">
        <v>317</v>
      </c>
      <c r="B1810" s="4">
        <v>44757</v>
      </c>
      <c r="C1810">
        <v>5</v>
      </c>
      <c r="D1810">
        <v>5</v>
      </c>
      <c r="E1810">
        <v>0</v>
      </c>
      <c r="F1810" s="5">
        <f>VLOOKUP($A1810,'Dim SKU'!$A:$R,18,FALSE)</f>
        <v>0</v>
      </c>
      <c r="G1810" s="5">
        <f>$C1810*$F1810</f>
        <v>0</v>
      </c>
      <c r="H1810" s="5">
        <f>$D1810*$F1810</f>
        <v>0</v>
      </c>
      <c r="I1810" s="5">
        <f>$E1810*$F1810</f>
        <v>0</v>
      </c>
      <c r="J1810" s="6">
        <f>VLOOKUP($A1810,'Dim SKU'!$A:$R,2,FALSE)</f>
        <v>0</v>
      </c>
      <c r="K1810" s="6">
        <f>VLOOKUP($A1810,'Dim SKU'!$A:$R,12,FALSE)</f>
        <v>0</v>
      </c>
      <c r="L1810" s="7">
        <f>VLOOKUP($A1810,'Dim SKU'!$A:$R,14,FALSE)</f>
        <v>0</v>
      </c>
      <c r="M1810" s="7">
        <f>YEAR($B1810)</f>
        <v>0</v>
      </c>
    </row>
    <row r="1811" spans="1:13">
      <c r="A1811" t="s">
        <v>318</v>
      </c>
      <c r="B1811" s="4">
        <v>44757</v>
      </c>
      <c r="C1811">
        <v>8</v>
      </c>
      <c r="D1811">
        <v>7</v>
      </c>
      <c r="E1811">
        <v>0</v>
      </c>
      <c r="F1811" s="5">
        <f>VLOOKUP($A1811,'Dim SKU'!$A:$R,18,FALSE)</f>
        <v>0</v>
      </c>
      <c r="G1811" s="5">
        <f>$C1811*$F1811</f>
        <v>0</v>
      </c>
      <c r="H1811" s="5">
        <f>$D1811*$F1811</f>
        <v>0</v>
      </c>
      <c r="I1811" s="5">
        <f>$E1811*$F1811</f>
        <v>0</v>
      </c>
      <c r="J1811" s="6">
        <f>VLOOKUP($A1811,'Dim SKU'!$A:$R,2,FALSE)</f>
        <v>0</v>
      </c>
      <c r="K1811" s="6">
        <f>VLOOKUP($A1811,'Dim SKU'!$A:$R,12,FALSE)</f>
        <v>0</v>
      </c>
      <c r="L1811" s="7">
        <f>VLOOKUP($A1811,'Dim SKU'!$A:$R,14,FALSE)</f>
        <v>0</v>
      </c>
      <c r="M1811" s="7">
        <f>YEAR($B1811)</f>
        <v>0</v>
      </c>
    </row>
    <row r="1812" spans="1:13">
      <c r="A1812" t="s">
        <v>319</v>
      </c>
      <c r="B1812" s="4">
        <v>44757</v>
      </c>
      <c r="C1812">
        <v>5</v>
      </c>
      <c r="D1812">
        <v>4</v>
      </c>
      <c r="E1812">
        <v>0</v>
      </c>
      <c r="F1812" s="5">
        <f>VLOOKUP($A1812,'Dim SKU'!$A:$R,18,FALSE)</f>
        <v>0</v>
      </c>
      <c r="G1812" s="5">
        <f>$C1812*$F1812</f>
        <v>0</v>
      </c>
      <c r="H1812" s="5">
        <f>$D1812*$F1812</f>
        <v>0</v>
      </c>
      <c r="I1812" s="5">
        <f>$E1812*$F1812</f>
        <v>0</v>
      </c>
      <c r="J1812" s="6">
        <f>VLOOKUP($A1812,'Dim SKU'!$A:$R,2,FALSE)</f>
        <v>0</v>
      </c>
      <c r="K1812" s="6">
        <f>VLOOKUP($A1812,'Dim SKU'!$A:$R,12,FALSE)</f>
        <v>0</v>
      </c>
      <c r="L1812" s="7">
        <f>VLOOKUP($A1812,'Dim SKU'!$A:$R,14,FALSE)</f>
        <v>0</v>
      </c>
      <c r="M1812" s="7">
        <f>YEAR($B1812)</f>
        <v>0</v>
      </c>
    </row>
    <row r="1813" spans="1:13">
      <c r="A1813" t="s">
        <v>320</v>
      </c>
      <c r="B1813" s="4">
        <v>44757</v>
      </c>
      <c r="C1813">
        <v>3</v>
      </c>
      <c r="D1813">
        <v>3</v>
      </c>
      <c r="E1813">
        <v>0</v>
      </c>
      <c r="F1813" s="5">
        <f>VLOOKUP($A1813,'Dim SKU'!$A:$R,18,FALSE)</f>
        <v>0</v>
      </c>
      <c r="G1813" s="5">
        <f>$C1813*$F1813</f>
        <v>0</v>
      </c>
      <c r="H1813" s="5">
        <f>$D1813*$F1813</f>
        <v>0</v>
      </c>
      <c r="I1813" s="5">
        <f>$E1813*$F1813</f>
        <v>0</v>
      </c>
      <c r="J1813" s="6">
        <f>VLOOKUP($A1813,'Dim SKU'!$A:$R,2,FALSE)</f>
        <v>0</v>
      </c>
      <c r="K1813" s="6">
        <f>VLOOKUP($A1813,'Dim SKU'!$A:$R,12,FALSE)</f>
        <v>0</v>
      </c>
      <c r="L1813" s="7">
        <f>VLOOKUP($A1813,'Dim SKU'!$A:$R,14,FALSE)</f>
        <v>0</v>
      </c>
      <c r="M1813" s="7">
        <f>YEAR($B1813)</f>
        <v>0</v>
      </c>
    </row>
    <row r="1814" spans="1:13">
      <c r="A1814" t="s">
        <v>321</v>
      </c>
      <c r="B1814" s="4">
        <v>44757</v>
      </c>
      <c r="C1814">
        <v>8</v>
      </c>
      <c r="D1814">
        <v>5</v>
      </c>
      <c r="E1814">
        <v>0</v>
      </c>
      <c r="F1814" s="5">
        <f>VLOOKUP($A1814,'Dim SKU'!$A:$R,18,FALSE)</f>
        <v>0</v>
      </c>
      <c r="G1814" s="5">
        <f>$C1814*$F1814</f>
        <v>0</v>
      </c>
      <c r="H1814" s="5">
        <f>$D1814*$F1814</f>
        <v>0</v>
      </c>
      <c r="I1814" s="5">
        <f>$E1814*$F1814</f>
        <v>0</v>
      </c>
      <c r="J1814" s="6">
        <f>VLOOKUP($A1814,'Dim SKU'!$A:$R,2,FALSE)</f>
        <v>0</v>
      </c>
      <c r="K1814" s="6">
        <f>VLOOKUP($A1814,'Dim SKU'!$A:$R,12,FALSE)</f>
        <v>0</v>
      </c>
      <c r="L1814" s="7">
        <f>VLOOKUP($A1814,'Dim SKU'!$A:$R,14,FALSE)</f>
        <v>0</v>
      </c>
      <c r="M1814" s="7">
        <f>YEAR($B1814)</f>
        <v>0</v>
      </c>
    </row>
    <row r="1815" spans="1:13">
      <c r="A1815" t="s">
        <v>322</v>
      </c>
      <c r="B1815" s="4">
        <v>44757</v>
      </c>
      <c r="C1815">
        <v>5</v>
      </c>
      <c r="D1815">
        <v>3</v>
      </c>
      <c r="E1815">
        <v>0</v>
      </c>
      <c r="F1815" s="5">
        <f>VLOOKUP($A1815,'Dim SKU'!$A:$R,18,FALSE)</f>
        <v>0</v>
      </c>
      <c r="G1815" s="5">
        <f>$C1815*$F1815</f>
        <v>0</v>
      </c>
      <c r="H1815" s="5">
        <f>$D1815*$F1815</f>
        <v>0</v>
      </c>
      <c r="I1815" s="5">
        <f>$E1815*$F1815</f>
        <v>0</v>
      </c>
      <c r="J1815" s="6">
        <f>VLOOKUP($A1815,'Dim SKU'!$A:$R,2,FALSE)</f>
        <v>0</v>
      </c>
      <c r="K1815" s="6">
        <f>VLOOKUP($A1815,'Dim SKU'!$A:$R,12,FALSE)</f>
        <v>0</v>
      </c>
      <c r="L1815" s="7">
        <f>VLOOKUP($A1815,'Dim SKU'!$A:$R,14,FALSE)</f>
        <v>0</v>
      </c>
      <c r="M1815" s="7">
        <f>YEAR($B1815)</f>
        <v>0</v>
      </c>
    </row>
    <row r="1816" spans="1:13">
      <c r="A1816" t="s">
        <v>323</v>
      </c>
      <c r="B1816" s="4">
        <v>44757</v>
      </c>
      <c r="C1816">
        <v>3</v>
      </c>
      <c r="D1816">
        <v>2</v>
      </c>
      <c r="E1816">
        <v>0</v>
      </c>
      <c r="F1816" s="5">
        <f>VLOOKUP($A1816,'Dim SKU'!$A:$R,18,FALSE)</f>
        <v>0</v>
      </c>
      <c r="G1816" s="5">
        <f>$C1816*$F1816</f>
        <v>0</v>
      </c>
      <c r="H1816" s="5">
        <f>$D1816*$F1816</f>
        <v>0</v>
      </c>
      <c r="I1816" s="5">
        <f>$E1816*$F1816</f>
        <v>0</v>
      </c>
      <c r="J1816" s="6">
        <f>VLOOKUP($A1816,'Dim SKU'!$A:$R,2,FALSE)</f>
        <v>0</v>
      </c>
      <c r="K1816" s="6">
        <f>VLOOKUP($A1816,'Dim SKU'!$A:$R,12,FALSE)</f>
        <v>0</v>
      </c>
      <c r="L1816" s="7">
        <f>VLOOKUP($A1816,'Dim SKU'!$A:$R,14,FALSE)</f>
        <v>0</v>
      </c>
      <c r="M1816" s="7">
        <f>YEAR($B1816)</f>
        <v>0</v>
      </c>
    </row>
    <row r="1817" spans="1:13">
      <c r="A1817" t="s">
        <v>324</v>
      </c>
      <c r="B1817" s="4">
        <v>44757</v>
      </c>
      <c r="C1817">
        <v>13</v>
      </c>
      <c r="D1817">
        <v>9</v>
      </c>
      <c r="E1817">
        <v>1</v>
      </c>
      <c r="F1817" s="5">
        <f>VLOOKUP($A1817,'Dim SKU'!$A:$R,18,FALSE)</f>
        <v>0</v>
      </c>
      <c r="G1817" s="5">
        <f>$C1817*$F1817</f>
        <v>0</v>
      </c>
      <c r="H1817" s="5">
        <f>$D1817*$F1817</f>
        <v>0</v>
      </c>
      <c r="I1817" s="5">
        <f>$E1817*$F1817</f>
        <v>0</v>
      </c>
      <c r="J1817" s="6">
        <f>VLOOKUP($A1817,'Dim SKU'!$A:$R,2,FALSE)</f>
        <v>0</v>
      </c>
      <c r="K1817" s="6">
        <f>VLOOKUP($A1817,'Dim SKU'!$A:$R,12,FALSE)</f>
        <v>0</v>
      </c>
      <c r="L1817" s="7">
        <f>VLOOKUP($A1817,'Dim SKU'!$A:$R,14,FALSE)</f>
        <v>0</v>
      </c>
      <c r="M1817" s="7">
        <f>YEAR($B1817)</f>
        <v>0</v>
      </c>
    </row>
    <row r="1818" spans="1:13">
      <c r="A1818" t="s">
        <v>325</v>
      </c>
      <c r="B1818" s="4">
        <v>44757</v>
      </c>
      <c r="C1818">
        <v>8</v>
      </c>
      <c r="D1818">
        <v>5</v>
      </c>
      <c r="E1818">
        <v>1</v>
      </c>
      <c r="F1818" s="5">
        <f>VLOOKUP($A1818,'Dim SKU'!$A:$R,18,FALSE)</f>
        <v>0</v>
      </c>
      <c r="G1818" s="5">
        <f>$C1818*$F1818</f>
        <v>0</v>
      </c>
      <c r="H1818" s="5">
        <f>$D1818*$F1818</f>
        <v>0</v>
      </c>
      <c r="I1818" s="5">
        <f>$E1818*$F1818</f>
        <v>0</v>
      </c>
      <c r="J1818" s="6">
        <f>VLOOKUP($A1818,'Dim SKU'!$A:$R,2,FALSE)</f>
        <v>0</v>
      </c>
      <c r="K1818" s="6">
        <f>VLOOKUP($A1818,'Dim SKU'!$A:$R,12,FALSE)</f>
        <v>0</v>
      </c>
      <c r="L1818" s="7">
        <f>VLOOKUP($A1818,'Dim SKU'!$A:$R,14,FALSE)</f>
        <v>0</v>
      </c>
      <c r="M1818" s="7">
        <f>YEAR($B1818)</f>
        <v>0</v>
      </c>
    </row>
    <row r="1819" spans="1:13">
      <c r="A1819" t="s">
        <v>326</v>
      </c>
      <c r="B1819" s="4">
        <v>44757</v>
      </c>
      <c r="C1819">
        <v>5</v>
      </c>
      <c r="D1819">
        <v>4</v>
      </c>
      <c r="E1819">
        <v>0</v>
      </c>
      <c r="F1819" s="5">
        <f>VLOOKUP($A1819,'Dim SKU'!$A:$R,18,FALSE)</f>
        <v>0</v>
      </c>
      <c r="G1819" s="5">
        <f>$C1819*$F1819</f>
        <v>0</v>
      </c>
      <c r="H1819" s="5">
        <f>$D1819*$F1819</f>
        <v>0</v>
      </c>
      <c r="I1819" s="5">
        <f>$E1819*$F1819</f>
        <v>0</v>
      </c>
      <c r="J1819" s="6">
        <f>VLOOKUP($A1819,'Dim SKU'!$A:$R,2,FALSE)</f>
        <v>0</v>
      </c>
      <c r="K1819" s="6">
        <f>VLOOKUP($A1819,'Dim SKU'!$A:$R,12,FALSE)</f>
        <v>0</v>
      </c>
      <c r="L1819" s="7">
        <f>VLOOKUP($A1819,'Dim SKU'!$A:$R,14,FALSE)</f>
        <v>0</v>
      </c>
      <c r="M1819" s="7">
        <f>YEAR($B1819)</f>
        <v>0</v>
      </c>
    </row>
    <row r="1820" spans="1:13">
      <c r="A1820" t="s">
        <v>327</v>
      </c>
      <c r="B1820" s="4">
        <v>44757</v>
      </c>
      <c r="C1820">
        <v>18</v>
      </c>
      <c r="D1820">
        <v>12</v>
      </c>
      <c r="E1820">
        <v>1</v>
      </c>
      <c r="F1820" s="5">
        <f>VLOOKUP($A1820,'Dim SKU'!$A:$R,18,FALSE)</f>
        <v>0</v>
      </c>
      <c r="G1820" s="5">
        <f>$C1820*$F1820</f>
        <v>0</v>
      </c>
      <c r="H1820" s="5">
        <f>$D1820*$F1820</f>
        <v>0</v>
      </c>
      <c r="I1820" s="5">
        <f>$E1820*$F1820</f>
        <v>0</v>
      </c>
      <c r="J1820" s="6">
        <f>VLOOKUP($A1820,'Dim SKU'!$A:$R,2,FALSE)</f>
        <v>0</v>
      </c>
      <c r="K1820" s="6">
        <f>VLOOKUP($A1820,'Dim SKU'!$A:$R,12,FALSE)</f>
        <v>0</v>
      </c>
      <c r="L1820" s="7">
        <f>VLOOKUP($A1820,'Dim SKU'!$A:$R,14,FALSE)</f>
        <v>0</v>
      </c>
      <c r="M1820" s="7">
        <f>YEAR($B1820)</f>
        <v>0</v>
      </c>
    </row>
    <row r="1821" spans="1:13">
      <c r="A1821" t="s">
        <v>328</v>
      </c>
      <c r="B1821" s="4">
        <v>44757</v>
      </c>
      <c r="C1821">
        <v>11</v>
      </c>
      <c r="D1821">
        <v>7</v>
      </c>
      <c r="E1821">
        <v>1</v>
      </c>
      <c r="F1821" s="5">
        <f>VLOOKUP($A1821,'Dim SKU'!$A:$R,18,FALSE)</f>
        <v>0</v>
      </c>
      <c r="G1821" s="5">
        <f>$C1821*$F1821</f>
        <v>0</v>
      </c>
      <c r="H1821" s="5">
        <f>$D1821*$F1821</f>
        <v>0</v>
      </c>
      <c r="I1821" s="5">
        <f>$E1821*$F1821</f>
        <v>0</v>
      </c>
      <c r="J1821" s="6">
        <f>VLOOKUP($A1821,'Dim SKU'!$A:$R,2,FALSE)</f>
        <v>0</v>
      </c>
      <c r="K1821" s="6">
        <f>VLOOKUP($A1821,'Dim SKU'!$A:$R,12,FALSE)</f>
        <v>0</v>
      </c>
      <c r="L1821" s="7">
        <f>VLOOKUP($A1821,'Dim SKU'!$A:$R,14,FALSE)</f>
        <v>0</v>
      </c>
      <c r="M1821" s="7">
        <f>YEAR($B1821)</f>
        <v>0</v>
      </c>
    </row>
    <row r="1822" spans="1:13">
      <c r="A1822" t="s">
        <v>329</v>
      </c>
      <c r="B1822" s="4">
        <v>44757</v>
      </c>
      <c r="C1822">
        <v>7</v>
      </c>
      <c r="D1822">
        <v>5</v>
      </c>
      <c r="E1822">
        <v>0</v>
      </c>
      <c r="F1822" s="5">
        <f>VLOOKUP($A1822,'Dim SKU'!$A:$R,18,FALSE)</f>
        <v>0</v>
      </c>
      <c r="G1822" s="5">
        <f>$C1822*$F1822</f>
        <v>0</v>
      </c>
      <c r="H1822" s="5">
        <f>$D1822*$F1822</f>
        <v>0</v>
      </c>
      <c r="I1822" s="5">
        <f>$E1822*$F1822</f>
        <v>0</v>
      </c>
      <c r="J1822" s="6">
        <f>VLOOKUP($A1822,'Dim SKU'!$A:$R,2,FALSE)</f>
        <v>0</v>
      </c>
      <c r="K1822" s="6">
        <f>VLOOKUP($A1822,'Dim SKU'!$A:$R,12,FALSE)</f>
        <v>0</v>
      </c>
      <c r="L1822" s="7">
        <f>VLOOKUP($A1822,'Dim SKU'!$A:$R,14,FALSE)</f>
        <v>0</v>
      </c>
      <c r="M1822" s="7">
        <f>YEAR($B1822)</f>
        <v>0</v>
      </c>
    </row>
    <row r="1823" spans="1:13">
      <c r="A1823" t="s">
        <v>330</v>
      </c>
      <c r="B1823" s="4">
        <v>44757</v>
      </c>
      <c r="C1823">
        <v>20</v>
      </c>
      <c r="D1823">
        <v>14</v>
      </c>
      <c r="E1823">
        <v>1</v>
      </c>
      <c r="F1823" s="5">
        <f>VLOOKUP($A1823,'Dim SKU'!$A:$R,18,FALSE)</f>
        <v>0</v>
      </c>
      <c r="G1823" s="5">
        <f>$C1823*$F1823</f>
        <v>0</v>
      </c>
      <c r="H1823" s="5">
        <f>$D1823*$F1823</f>
        <v>0</v>
      </c>
      <c r="I1823" s="5">
        <f>$E1823*$F1823</f>
        <v>0</v>
      </c>
      <c r="J1823" s="6">
        <f>VLOOKUP($A1823,'Dim SKU'!$A:$R,2,FALSE)</f>
        <v>0</v>
      </c>
      <c r="K1823" s="6">
        <f>VLOOKUP($A1823,'Dim SKU'!$A:$R,12,FALSE)</f>
        <v>0</v>
      </c>
      <c r="L1823" s="7">
        <f>VLOOKUP($A1823,'Dim SKU'!$A:$R,14,FALSE)</f>
        <v>0</v>
      </c>
      <c r="M1823" s="7">
        <f>YEAR($B1823)</f>
        <v>0</v>
      </c>
    </row>
    <row r="1824" spans="1:13">
      <c r="A1824" t="s">
        <v>331</v>
      </c>
      <c r="B1824" s="4">
        <v>44757</v>
      </c>
      <c r="C1824">
        <v>12</v>
      </c>
      <c r="D1824">
        <v>8</v>
      </c>
      <c r="E1824">
        <v>1</v>
      </c>
      <c r="F1824" s="5">
        <f>VLOOKUP($A1824,'Dim SKU'!$A:$R,18,FALSE)</f>
        <v>0</v>
      </c>
      <c r="G1824" s="5">
        <f>$C1824*$F1824</f>
        <v>0</v>
      </c>
      <c r="H1824" s="5">
        <f>$D1824*$F1824</f>
        <v>0</v>
      </c>
      <c r="I1824" s="5">
        <f>$E1824*$F1824</f>
        <v>0</v>
      </c>
      <c r="J1824" s="6">
        <f>VLOOKUP($A1824,'Dim SKU'!$A:$R,2,FALSE)</f>
        <v>0</v>
      </c>
      <c r="K1824" s="6">
        <f>VLOOKUP($A1824,'Dim SKU'!$A:$R,12,FALSE)</f>
        <v>0</v>
      </c>
      <c r="L1824" s="7">
        <f>VLOOKUP($A1824,'Dim SKU'!$A:$R,14,FALSE)</f>
        <v>0</v>
      </c>
      <c r="M1824" s="7">
        <f>YEAR($B1824)</f>
        <v>0</v>
      </c>
    </row>
    <row r="1825" spans="1:13">
      <c r="A1825" t="s">
        <v>332</v>
      </c>
      <c r="B1825" s="4">
        <v>44757</v>
      </c>
      <c r="C1825">
        <v>8</v>
      </c>
      <c r="D1825">
        <v>6</v>
      </c>
      <c r="E1825">
        <v>1</v>
      </c>
      <c r="F1825" s="5">
        <f>VLOOKUP($A1825,'Dim SKU'!$A:$R,18,FALSE)</f>
        <v>0</v>
      </c>
      <c r="G1825" s="5">
        <f>$C1825*$F1825</f>
        <v>0</v>
      </c>
      <c r="H1825" s="5">
        <f>$D1825*$F1825</f>
        <v>0</v>
      </c>
      <c r="I1825" s="5">
        <f>$E1825*$F1825</f>
        <v>0</v>
      </c>
      <c r="J1825" s="6">
        <f>VLOOKUP($A1825,'Dim SKU'!$A:$R,2,FALSE)</f>
        <v>0</v>
      </c>
      <c r="K1825" s="6">
        <f>VLOOKUP($A1825,'Dim SKU'!$A:$R,12,FALSE)</f>
        <v>0</v>
      </c>
      <c r="L1825" s="7">
        <f>VLOOKUP($A1825,'Dim SKU'!$A:$R,14,FALSE)</f>
        <v>0</v>
      </c>
      <c r="M1825" s="7">
        <f>YEAR($B1825)</f>
        <v>0</v>
      </c>
    </row>
    <row r="1826" spans="1:13">
      <c r="A1826" t="s">
        <v>333</v>
      </c>
      <c r="B1826" s="4">
        <v>44757</v>
      </c>
      <c r="C1826">
        <v>18</v>
      </c>
      <c r="D1826">
        <v>12</v>
      </c>
      <c r="E1826">
        <v>1</v>
      </c>
      <c r="F1826" s="5">
        <f>VLOOKUP($A1826,'Dim SKU'!$A:$R,18,FALSE)</f>
        <v>0</v>
      </c>
      <c r="G1826" s="5">
        <f>$C1826*$F1826</f>
        <v>0</v>
      </c>
      <c r="H1826" s="5">
        <f>$D1826*$F1826</f>
        <v>0</v>
      </c>
      <c r="I1826" s="5">
        <f>$E1826*$F1826</f>
        <v>0</v>
      </c>
      <c r="J1826" s="6">
        <f>VLOOKUP($A1826,'Dim SKU'!$A:$R,2,FALSE)</f>
        <v>0</v>
      </c>
      <c r="K1826" s="6">
        <f>VLOOKUP($A1826,'Dim SKU'!$A:$R,12,FALSE)</f>
        <v>0</v>
      </c>
      <c r="L1826" s="7">
        <f>VLOOKUP($A1826,'Dim SKU'!$A:$R,14,FALSE)</f>
        <v>0</v>
      </c>
      <c r="M1826" s="7">
        <f>YEAR($B1826)</f>
        <v>0</v>
      </c>
    </row>
    <row r="1827" spans="1:13">
      <c r="A1827" t="s">
        <v>334</v>
      </c>
      <c r="B1827" s="4">
        <v>44757</v>
      </c>
      <c r="C1827">
        <v>11</v>
      </c>
      <c r="D1827">
        <v>7</v>
      </c>
      <c r="E1827">
        <v>1</v>
      </c>
      <c r="F1827" s="5">
        <f>VLOOKUP($A1827,'Dim SKU'!$A:$R,18,FALSE)</f>
        <v>0</v>
      </c>
      <c r="G1827" s="5">
        <f>$C1827*$F1827</f>
        <v>0</v>
      </c>
      <c r="H1827" s="5">
        <f>$D1827*$F1827</f>
        <v>0</v>
      </c>
      <c r="I1827" s="5">
        <f>$E1827*$F1827</f>
        <v>0</v>
      </c>
      <c r="J1827" s="6">
        <f>VLOOKUP($A1827,'Dim SKU'!$A:$R,2,FALSE)</f>
        <v>0</v>
      </c>
      <c r="K1827" s="6">
        <f>VLOOKUP($A1827,'Dim SKU'!$A:$R,12,FALSE)</f>
        <v>0</v>
      </c>
      <c r="L1827" s="7">
        <f>VLOOKUP($A1827,'Dim SKU'!$A:$R,14,FALSE)</f>
        <v>0</v>
      </c>
      <c r="M1827" s="7">
        <f>YEAR($B1827)</f>
        <v>0</v>
      </c>
    </row>
    <row r="1828" spans="1:13">
      <c r="A1828" t="s">
        <v>335</v>
      </c>
      <c r="B1828" s="4">
        <v>44757</v>
      </c>
      <c r="C1828">
        <v>7</v>
      </c>
      <c r="D1828">
        <v>5</v>
      </c>
      <c r="E1828">
        <v>0</v>
      </c>
      <c r="F1828" s="5">
        <f>VLOOKUP($A1828,'Dim SKU'!$A:$R,18,FALSE)</f>
        <v>0</v>
      </c>
      <c r="G1828" s="5">
        <f>$C1828*$F1828</f>
        <v>0</v>
      </c>
      <c r="H1828" s="5">
        <f>$D1828*$F1828</f>
        <v>0</v>
      </c>
      <c r="I1828" s="5">
        <f>$E1828*$F1828</f>
        <v>0</v>
      </c>
      <c r="J1828" s="6">
        <f>VLOOKUP($A1828,'Dim SKU'!$A:$R,2,FALSE)</f>
        <v>0</v>
      </c>
      <c r="K1828" s="6">
        <f>VLOOKUP($A1828,'Dim SKU'!$A:$R,12,FALSE)</f>
        <v>0</v>
      </c>
      <c r="L1828" s="7">
        <f>VLOOKUP($A1828,'Dim SKU'!$A:$R,14,FALSE)</f>
        <v>0</v>
      </c>
      <c r="M1828" s="7">
        <f>YEAR($B1828)</f>
        <v>0</v>
      </c>
    </row>
    <row r="1829" spans="1:13">
      <c r="A1829" t="s">
        <v>336</v>
      </c>
      <c r="B1829" s="4">
        <v>44757</v>
      </c>
      <c r="C1829">
        <v>13</v>
      </c>
      <c r="D1829">
        <v>9</v>
      </c>
      <c r="E1829">
        <v>1</v>
      </c>
      <c r="F1829" s="5">
        <f>VLOOKUP($A1829,'Dim SKU'!$A:$R,18,FALSE)</f>
        <v>0</v>
      </c>
      <c r="G1829" s="5">
        <f>$C1829*$F1829</f>
        <v>0</v>
      </c>
      <c r="H1829" s="5">
        <f>$D1829*$F1829</f>
        <v>0</v>
      </c>
      <c r="I1829" s="5">
        <f>$E1829*$F1829</f>
        <v>0</v>
      </c>
      <c r="J1829" s="6">
        <f>VLOOKUP($A1829,'Dim SKU'!$A:$R,2,FALSE)</f>
        <v>0</v>
      </c>
      <c r="K1829" s="6">
        <f>VLOOKUP($A1829,'Dim SKU'!$A:$R,12,FALSE)</f>
        <v>0</v>
      </c>
      <c r="L1829" s="7">
        <f>VLOOKUP($A1829,'Dim SKU'!$A:$R,14,FALSE)</f>
        <v>0</v>
      </c>
      <c r="M1829" s="7">
        <f>YEAR($B1829)</f>
        <v>0</v>
      </c>
    </row>
    <row r="1830" spans="1:13">
      <c r="A1830" t="s">
        <v>337</v>
      </c>
      <c r="B1830" s="4">
        <v>44757</v>
      </c>
      <c r="C1830">
        <v>8</v>
      </c>
      <c r="D1830">
        <v>5</v>
      </c>
      <c r="E1830">
        <v>0</v>
      </c>
      <c r="F1830" s="5">
        <f>VLOOKUP($A1830,'Dim SKU'!$A:$R,18,FALSE)</f>
        <v>0</v>
      </c>
      <c r="G1830" s="5">
        <f>$C1830*$F1830</f>
        <v>0</v>
      </c>
      <c r="H1830" s="5">
        <f>$D1830*$F1830</f>
        <v>0</v>
      </c>
      <c r="I1830" s="5">
        <f>$E1830*$F1830</f>
        <v>0</v>
      </c>
      <c r="J1830" s="6">
        <f>VLOOKUP($A1830,'Dim SKU'!$A:$R,2,FALSE)</f>
        <v>0</v>
      </c>
      <c r="K1830" s="6">
        <f>VLOOKUP($A1830,'Dim SKU'!$A:$R,12,FALSE)</f>
        <v>0</v>
      </c>
      <c r="L1830" s="7">
        <f>VLOOKUP($A1830,'Dim SKU'!$A:$R,14,FALSE)</f>
        <v>0</v>
      </c>
      <c r="M1830" s="7">
        <f>YEAR($B1830)</f>
        <v>0</v>
      </c>
    </row>
    <row r="1831" spans="1:13">
      <c r="A1831" t="s">
        <v>338</v>
      </c>
      <c r="B1831" s="4">
        <v>44757</v>
      </c>
      <c r="C1831">
        <v>5</v>
      </c>
      <c r="D1831">
        <v>4</v>
      </c>
      <c r="E1831">
        <v>0</v>
      </c>
      <c r="F1831" s="5">
        <f>VLOOKUP($A1831,'Dim SKU'!$A:$R,18,FALSE)</f>
        <v>0</v>
      </c>
      <c r="G1831" s="5">
        <f>$C1831*$F1831</f>
        <v>0</v>
      </c>
      <c r="H1831" s="5">
        <f>$D1831*$F1831</f>
        <v>0</v>
      </c>
      <c r="I1831" s="5">
        <f>$E1831*$F1831</f>
        <v>0</v>
      </c>
      <c r="J1831" s="6">
        <f>VLOOKUP($A1831,'Dim SKU'!$A:$R,2,FALSE)</f>
        <v>0</v>
      </c>
      <c r="K1831" s="6">
        <f>VLOOKUP($A1831,'Dim SKU'!$A:$R,12,FALSE)</f>
        <v>0</v>
      </c>
      <c r="L1831" s="7">
        <f>VLOOKUP($A1831,'Dim SKU'!$A:$R,14,FALSE)</f>
        <v>0</v>
      </c>
      <c r="M1831" s="7">
        <f>YEAR($B1831)</f>
        <v>0</v>
      </c>
    </row>
    <row r="1832" spans="1:13">
      <c r="A1832" t="s">
        <v>339</v>
      </c>
      <c r="B1832" s="4">
        <v>44757</v>
      </c>
      <c r="C1832">
        <v>8</v>
      </c>
      <c r="D1832">
        <v>5</v>
      </c>
      <c r="E1832">
        <v>0</v>
      </c>
      <c r="F1832" s="5">
        <f>VLOOKUP($A1832,'Dim SKU'!$A:$R,18,FALSE)</f>
        <v>0</v>
      </c>
      <c r="G1832" s="5">
        <f>$C1832*$F1832</f>
        <v>0</v>
      </c>
      <c r="H1832" s="5">
        <f>$D1832*$F1832</f>
        <v>0</v>
      </c>
      <c r="I1832" s="5">
        <f>$E1832*$F1832</f>
        <v>0</v>
      </c>
      <c r="J1832" s="6">
        <f>VLOOKUP($A1832,'Dim SKU'!$A:$R,2,FALSE)</f>
        <v>0</v>
      </c>
      <c r="K1832" s="6">
        <f>VLOOKUP($A1832,'Dim SKU'!$A:$R,12,FALSE)</f>
        <v>0</v>
      </c>
      <c r="L1832" s="7">
        <f>VLOOKUP($A1832,'Dim SKU'!$A:$R,14,FALSE)</f>
        <v>0</v>
      </c>
      <c r="M1832" s="7">
        <f>YEAR($B1832)</f>
        <v>0</v>
      </c>
    </row>
    <row r="1833" spans="1:13">
      <c r="A1833" t="s">
        <v>340</v>
      </c>
      <c r="B1833" s="4">
        <v>44757</v>
      </c>
      <c r="C1833">
        <v>4</v>
      </c>
      <c r="D1833">
        <v>3</v>
      </c>
      <c r="E1833">
        <v>0</v>
      </c>
      <c r="F1833" s="5">
        <f>VLOOKUP($A1833,'Dim SKU'!$A:$R,18,FALSE)</f>
        <v>0</v>
      </c>
      <c r="G1833" s="5">
        <f>$C1833*$F1833</f>
        <v>0</v>
      </c>
      <c r="H1833" s="5">
        <f>$D1833*$F1833</f>
        <v>0</v>
      </c>
      <c r="I1833" s="5">
        <f>$E1833*$F1833</f>
        <v>0</v>
      </c>
      <c r="J1833" s="6">
        <f>VLOOKUP($A1833,'Dim SKU'!$A:$R,2,FALSE)</f>
        <v>0</v>
      </c>
      <c r="K1833" s="6">
        <f>VLOOKUP($A1833,'Dim SKU'!$A:$R,12,FALSE)</f>
        <v>0</v>
      </c>
      <c r="L1833" s="7">
        <f>VLOOKUP($A1833,'Dim SKU'!$A:$R,14,FALSE)</f>
        <v>0</v>
      </c>
      <c r="M1833" s="7">
        <f>YEAR($B1833)</f>
        <v>0</v>
      </c>
    </row>
    <row r="1834" spans="1:13">
      <c r="A1834" t="s">
        <v>341</v>
      </c>
      <c r="B1834" s="4">
        <v>44757</v>
      </c>
      <c r="C1834">
        <v>3</v>
      </c>
      <c r="D1834">
        <v>2</v>
      </c>
      <c r="E1834">
        <v>0</v>
      </c>
      <c r="F1834" s="5">
        <f>VLOOKUP($A1834,'Dim SKU'!$A:$R,18,FALSE)</f>
        <v>0</v>
      </c>
      <c r="G1834" s="5">
        <f>$C1834*$F1834</f>
        <v>0</v>
      </c>
      <c r="H1834" s="5">
        <f>$D1834*$F1834</f>
        <v>0</v>
      </c>
      <c r="I1834" s="5">
        <f>$E1834*$F1834</f>
        <v>0</v>
      </c>
      <c r="J1834" s="6">
        <f>VLOOKUP($A1834,'Dim SKU'!$A:$R,2,FALSE)</f>
        <v>0</v>
      </c>
      <c r="K1834" s="6">
        <f>VLOOKUP($A1834,'Dim SKU'!$A:$R,12,FALSE)</f>
        <v>0</v>
      </c>
      <c r="L1834" s="7">
        <f>VLOOKUP($A1834,'Dim SKU'!$A:$R,14,FALSE)</f>
        <v>0</v>
      </c>
      <c r="M1834" s="7">
        <f>YEAR($B1834)</f>
        <v>0</v>
      </c>
    </row>
    <row r="1835" spans="1:13">
      <c r="A1835" t="s">
        <v>342</v>
      </c>
      <c r="B1835" s="4">
        <v>44757</v>
      </c>
      <c r="C1835">
        <v>108</v>
      </c>
      <c r="D1835">
        <v>76</v>
      </c>
      <c r="E1835">
        <v>6</v>
      </c>
      <c r="F1835" s="5">
        <f>VLOOKUP($A1835,'Dim SKU'!$A:$R,18,FALSE)</f>
        <v>0</v>
      </c>
      <c r="G1835" s="5">
        <f>$C1835*$F1835</f>
        <v>0</v>
      </c>
      <c r="H1835" s="5">
        <f>$D1835*$F1835</f>
        <v>0</v>
      </c>
      <c r="I1835" s="5">
        <f>$E1835*$F1835</f>
        <v>0</v>
      </c>
      <c r="J1835" s="6">
        <f>VLOOKUP($A1835,'Dim SKU'!$A:$R,2,FALSE)</f>
        <v>0</v>
      </c>
      <c r="K1835" s="6">
        <f>VLOOKUP($A1835,'Dim SKU'!$A:$R,12,FALSE)</f>
        <v>0</v>
      </c>
      <c r="L1835" s="7">
        <f>VLOOKUP($A1835,'Dim SKU'!$A:$R,14,FALSE)</f>
        <v>0</v>
      </c>
      <c r="M1835" s="7">
        <f>YEAR($B1835)</f>
        <v>0</v>
      </c>
    </row>
    <row r="1836" spans="1:13">
      <c r="A1836" t="s">
        <v>343</v>
      </c>
      <c r="B1836" s="4">
        <v>44757</v>
      </c>
      <c r="C1836">
        <v>64</v>
      </c>
      <c r="D1836">
        <v>45</v>
      </c>
      <c r="E1836">
        <v>4</v>
      </c>
      <c r="F1836" s="5">
        <f>VLOOKUP($A1836,'Dim SKU'!$A:$R,18,FALSE)</f>
        <v>0</v>
      </c>
      <c r="G1836" s="5">
        <f>$C1836*$F1836</f>
        <v>0</v>
      </c>
      <c r="H1836" s="5">
        <f>$D1836*$F1836</f>
        <v>0</v>
      </c>
      <c r="I1836" s="5">
        <f>$E1836*$F1836</f>
        <v>0</v>
      </c>
      <c r="J1836" s="6">
        <f>VLOOKUP($A1836,'Dim SKU'!$A:$R,2,FALSE)</f>
        <v>0</v>
      </c>
      <c r="K1836" s="6">
        <f>VLOOKUP($A1836,'Dim SKU'!$A:$R,12,FALSE)</f>
        <v>0</v>
      </c>
      <c r="L1836" s="7">
        <f>VLOOKUP($A1836,'Dim SKU'!$A:$R,14,FALSE)</f>
        <v>0</v>
      </c>
      <c r="M1836" s="7">
        <f>YEAR($B1836)</f>
        <v>0</v>
      </c>
    </row>
    <row r="1837" spans="1:13">
      <c r="A1837" t="s">
        <v>344</v>
      </c>
      <c r="B1837" s="4">
        <v>44757</v>
      </c>
      <c r="C1837">
        <v>43</v>
      </c>
      <c r="D1837">
        <v>30</v>
      </c>
      <c r="E1837">
        <v>2</v>
      </c>
      <c r="F1837" s="5">
        <f>VLOOKUP($A1837,'Dim SKU'!$A:$R,18,FALSE)</f>
        <v>0</v>
      </c>
      <c r="G1837" s="5">
        <f>$C1837*$F1837</f>
        <v>0</v>
      </c>
      <c r="H1837" s="5">
        <f>$D1837*$F1837</f>
        <v>0</v>
      </c>
      <c r="I1837" s="5">
        <f>$E1837*$F1837</f>
        <v>0</v>
      </c>
      <c r="J1837" s="6">
        <f>VLOOKUP($A1837,'Dim SKU'!$A:$R,2,FALSE)</f>
        <v>0</v>
      </c>
      <c r="K1837" s="6">
        <f>VLOOKUP($A1837,'Dim SKU'!$A:$R,12,FALSE)</f>
        <v>0</v>
      </c>
      <c r="L1837" s="7">
        <f>VLOOKUP($A1837,'Dim SKU'!$A:$R,14,FALSE)</f>
        <v>0</v>
      </c>
      <c r="M1837" s="7">
        <f>YEAR($B1837)</f>
        <v>0</v>
      </c>
    </row>
    <row r="1838" spans="1:13">
      <c r="A1838" t="s">
        <v>345</v>
      </c>
      <c r="B1838" s="4">
        <v>44757</v>
      </c>
      <c r="C1838">
        <v>4</v>
      </c>
      <c r="D1838">
        <v>3</v>
      </c>
      <c r="E1838">
        <v>0</v>
      </c>
      <c r="F1838" s="5">
        <f>VLOOKUP($A1838,'Dim SKU'!$A:$R,18,FALSE)</f>
        <v>0</v>
      </c>
      <c r="G1838" s="5">
        <f>$C1838*$F1838</f>
        <v>0</v>
      </c>
      <c r="H1838" s="5">
        <f>$D1838*$F1838</f>
        <v>0</v>
      </c>
      <c r="I1838" s="5">
        <f>$E1838*$F1838</f>
        <v>0</v>
      </c>
      <c r="J1838" s="6">
        <f>VLOOKUP($A1838,'Dim SKU'!$A:$R,2,FALSE)</f>
        <v>0</v>
      </c>
      <c r="K1838" s="6">
        <f>VLOOKUP($A1838,'Dim SKU'!$A:$R,12,FALSE)</f>
        <v>0</v>
      </c>
      <c r="L1838" s="7">
        <f>VLOOKUP($A1838,'Dim SKU'!$A:$R,14,FALSE)</f>
        <v>0</v>
      </c>
      <c r="M1838" s="7">
        <f>YEAR($B1838)</f>
        <v>0</v>
      </c>
    </row>
    <row r="1839" spans="1:13">
      <c r="A1839" t="s">
        <v>346</v>
      </c>
      <c r="B1839" s="4">
        <v>44757</v>
      </c>
      <c r="C1839">
        <v>3</v>
      </c>
      <c r="D1839">
        <v>2</v>
      </c>
      <c r="E1839">
        <v>0</v>
      </c>
      <c r="F1839" s="5">
        <f>VLOOKUP($A1839,'Dim SKU'!$A:$R,18,FALSE)</f>
        <v>0</v>
      </c>
      <c r="G1839" s="5">
        <f>$C1839*$F1839</f>
        <v>0</v>
      </c>
      <c r="H1839" s="5">
        <f>$D1839*$F1839</f>
        <v>0</v>
      </c>
      <c r="I1839" s="5">
        <f>$E1839*$F1839</f>
        <v>0</v>
      </c>
      <c r="J1839" s="6">
        <f>VLOOKUP($A1839,'Dim SKU'!$A:$R,2,FALSE)</f>
        <v>0</v>
      </c>
      <c r="K1839" s="6">
        <f>VLOOKUP($A1839,'Dim SKU'!$A:$R,12,FALSE)</f>
        <v>0</v>
      </c>
      <c r="L1839" s="7">
        <f>VLOOKUP($A1839,'Dim SKU'!$A:$R,14,FALSE)</f>
        <v>0</v>
      </c>
      <c r="M1839" s="7">
        <f>YEAR($B1839)</f>
        <v>0</v>
      </c>
    </row>
    <row r="1840" spans="1:13">
      <c r="A1840" t="s">
        <v>347</v>
      </c>
      <c r="B1840" s="4">
        <v>44757</v>
      </c>
      <c r="C1840">
        <v>2</v>
      </c>
      <c r="D1840">
        <v>1</v>
      </c>
      <c r="E1840">
        <v>0</v>
      </c>
      <c r="F1840" s="5">
        <f>VLOOKUP($A1840,'Dim SKU'!$A:$R,18,FALSE)</f>
        <v>0</v>
      </c>
      <c r="G1840" s="5">
        <f>$C1840*$F1840</f>
        <v>0</v>
      </c>
      <c r="H1840" s="5">
        <f>$D1840*$F1840</f>
        <v>0</v>
      </c>
      <c r="I1840" s="5">
        <f>$E1840*$F1840</f>
        <v>0</v>
      </c>
      <c r="J1840" s="6">
        <f>VLOOKUP($A1840,'Dim SKU'!$A:$R,2,FALSE)</f>
        <v>0</v>
      </c>
      <c r="K1840" s="6">
        <f>VLOOKUP($A1840,'Dim SKU'!$A:$R,12,FALSE)</f>
        <v>0</v>
      </c>
      <c r="L1840" s="7">
        <f>VLOOKUP($A1840,'Dim SKU'!$A:$R,14,FALSE)</f>
        <v>0</v>
      </c>
      <c r="M1840" s="7">
        <f>YEAR($B1840)</f>
        <v>0</v>
      </c>
    </row>
    <row r="1841" spans="1:13">
      <c r="A1841" t="s">
        <v>348</v>
      </c>
      <c r="B1841" s="4">
        <v>44757</v>
      </c>
      <c r="C1841">
        <v>7</v>
      </c>
      <c r="D1841">
        <v>6</v>
      </c>
      <c r="E1841">
        <v>0</v>
      </c>
      <c r="F1841" s="5">
        <f>VLOOKUP($A1841,'Dim SKU'!$A:$R,18,FALSE)</f>
        <v>0</v>
      </c>
      <c r="G1841" s="5">
        <f>$C1841*$F1841</f>
        <v>0</v>
      </c>
      <c r="H1841" s="5">
        <f>$D1841*$F1841</f>
        <v>0</v>
      </c>
      <c r="I1841" s="5">
        <f>$E1841*$F1841</f>
        <v>0</v>
      </c>
      <c r="J1841" s="6">
        <f>VLOOKUP($A1841,'Dim SKU'!$A:$R,2,FALSE)</f>
        <v>0</v>
      </c>
      <c r="K1841" s="6">
        <f>VLOOKUP($A1841,'Dim SKU'!$A:$R,12,FALSE)</f>
        <v>0</v>
      </c>
      <c r="L1841" s="7">
        <f>VLOOKUP($A1841,'Dim SKU'!$A:$R,14,FALSE)</f>
        <v>0</v>
      </c>
      <c r="M1841" s="7">
        <f>YEAR($B1841)</f>
        <v>0</v>
      </c>
    </row>
    <row r="1842" spans="1:13">
      <c r="A1842" t="s">
        <v>349</v>
      </c>
      <c r="B1842" s="4">
        <v>44757</v>
      </c>
      <c r="C1842">
        <v>4</v>
      </c>
      <c r="D1842">
        <v>3</v>
      </c>
      <c r="E1842">
        <v>0</v>
      </c>
      <c r="F1842" s="5">
        <f>VLOOKUP($A1842,'Dim SKU'!$A:$R,18,FALSE)</f>
        <v>0</v>
      </c>
      <c r="G1842" s="5">
        <f>$C1842*$F1842</f>
        <v>0</v>
      </c>
      <c r="H1842" s="5">
        <f>$D1842*$F1842</f>
        <v>0</v>
      </c>
      <c r="I1842" s="5">
        <f>$E1842*$F1842</f>
        <v>0</v>
      </c>
      <c r="J1842" s="6">
        <f>VLOOKUP($A1842,'Dim SKU'!$A:$R,2,FALSE)</f>
        <v>0</v>
      </c>
      <c r="K1842" s="6">
        <f>VLOOKUP($A1842,'Dim SKU'!$A:$R,12,FALSE)</f>
        <v>0</v>
      </c>
      <c r="L1842" s="7">
        <f>VLOOKUP($A1842,'Dim SKU'!$A:$R,14,FALSE)</f>
        <v>0</v>
      </c>
      <c r="M1842" s="7">
        <f>YEAR($B1842)</f>
        <v>0</v>
      </c>
    </row>
    <row r="1843" spans="1:13">
      <c r="A1843" t="s">
        <v>350</v>
      </c>
      <c r="B1843" s="4">
        <v>44757</v>
      </c>
      <c r="C1843">
        <v>3</v>
      </c>
      <c r="D1843">
        <v>2</v>
      </c>
      <c r="E1843">
        <v>0</v>
      </c>
      <c r="F1843" s="5">
        <f>VLOOKUP($A1843,'Dim SKU'!$A:$R,18,FALSE)</f>
        <v>0</v>
      </c>
      <c r="G1843" s="5">
        <f>$C1843*$F1843</f>
        <v>0</v>
      </c>
      <c r="H1843" s="5">
        <f>$D1843*$F1843</f>
        <v>0</v>
      </c>
      <c r="I1843" s="5">
        <f>$E1843*$F1843</f>
        <v>0</v>
      </c>
      <c r="J1843" s="6">
        <f>VLOOKUP($A1843,'Dim SKU'!$A:$R,2,FALSE)</f>
        <v>0</v>
      </c>
      <c r="K1843" s="6">
        <f>VLOOKUP($A1843,'Dim SKU'!$A:$R,12,FALSE)</f>
        <v>0</v>
      </c>
      <c r="L1843" s="7">
        <f>VLOOKUP($A1843,'Dim SKU'!$A:$R,14,FALSE)</f>
        <v>0</v>
      </c>
      <c r="M1843" s="7">
        <f>YEAR($B1843)</f>
        <v>0</v>
      </c>
    </row>
    <row r="1844" spans="1:13">
      <c r="A1844" t="s">
        <v>351</v>
      </c>
      <c r="B1844" s="4">
        <v>44757</v>
      </c>
      <c r="C1844">
        <v>10</v>
      </c>
      <c r="D1844">
        <v>8</v>
      </c>
      <c r="E1844">
        <v>1</v>
      </c>
      <c r="F1844" s="5">
        <f>VLOOKUP($A1844,'Dim SKU'!$A:$R,18,FALSE)</f>
        <v>0</v>
      </c>
      <c r="G1844" s="5">
        <f>$C1844*$F1844</f>
        <v>0</v>
      </c>
      <c r="H1844" s="5">
        <f>$D1844*$F1844</f>
        <v>0</v>
      </c>
      <c r="I1844" s="5">
        <f>$E1844*$F1844</f>
        <v>0</v>
      </c>
      <c r="J1844" s="6">
        <f>VLOOKUP($A1844,'Dim SKU'!$A:$R,2,FALSE)</f>
        <v>0</v>
      </c>
      <c r="K1844" s="6">
        <f>VLOOKUP($A1844,'Dim SKU'!$A:$R,12,FALSE)</f>
        <v>0</v>
      </c>
      <c r="L1844" s="7">
        <f>VLOOKUP($A1844,'Dim SKU'!$A:$R,14,FALSE)</f>
        <v>0</v>
      </c>
      <c r="M1844" s="7">
        <f>YEAR($B1844)</f>
        <v>0</v>
      </c>
    </row>
    <row r="1845" spans="1:13">
      <c r="A1845" t="s">
        <v>352</v>
      </c>
      <c r="B1845" s="4">
        <v>44757</v>
      </c>
      <c r="C1845">
        <v>6</v>
      </c>
      <c r="D1845">
        <v>5</v>
      </c>
      <c r="E1845">
        <v>0</v>
      </c>
      <c r="F1845" s="5">
        <f>VLOOKUP($A1845,'Dim SKU'!$A:$R,18,FALSE)</f>
        <v>0</v>
      </c>
      <c r="G1845" s="5">
        <f>$C1845*$F1845</f>
        <v>0</v>
      </c>
      <c r="H1845" s="5">
        <f>$D1845*$F1845</f>
        <v>0</v>
      </c>
      <c r="I1845" s="5">
        <f>$E1845*$F1845</f>
        <v>0</v>
      </c>
      <c r="J1845" s="6">
        <f>VLOOKUP($A1845,'Dim SKU'!$A:$R,2,FALSE)</f>
        <v>0</v>
      </c>
      <c r="K1845" s="6">
        <f>VLOOKUP($A1845,'Dim SKU'!$A:$R,12,FALSE)</f>
        <v>0</v>
      </c>
      <c r="L1845" s="7">
        <f>VLOOKUP($A1845,'Dim SKU'!$A:$R,14,FALSE)</f>
        <v>0</v>
      </c>
      <c r="M1845" s="7">
        <f>YEAR($B1845)</f>
        <v>0</v>
      </c>
    </row>
    <row r="1846" spans="1:13">
      <c r="A1846" t="s">
        <v>353</v>
      </c>
      <c r="B1846" s="4">
        <v>44757</v>
      </c>
      <c r="C1846">
        <v>4</v>
      </c>
      <c r="D1846">
        <v>3</v>
      </c>
      <c r="E1846">
        <v>0</v>
      </c>
      <c r="F1846" s="5">
        <f>VLOOKUP($A1846,'Dim SKU'!$A:$R,18,FALSE)</f>
        <v>0</v>
      </c>
      <c r="G1846" s="5">
        <f>$C1846*$F1846</f>
        <v>0</v>
      </c>
      <c r="H1846" s="5">
        <f>$D1846*$F1846</f>
        <v>0</v>
      </c>
      <c r="I1846" s="5">
        <f>$E1846*$F1846</f>
        <v>0</v>
      </c>
      <c r="J1846" s="6">
        <f>VLOOKUP($A1846,'Dim SKU'!$A:$R,2,FALSE)</f>
        <v>0</v>
      </c>
      <c r="K1846" s="6">
        <f>VLOOKUP($A1846,'Dim SKU'!$A:$R,12,FALSE)</f>
        <v>0</v>
      </c>
      <c r="L1846" s="7">
        <f>VLOOKUP($A1846,'Dim SKU'!$A:$R,14,FALSE)</f>
        <v>0</v>
      </c>
      <c r="M1846" s="7">
        <f>YEAR($B1846)</f>
        <v>0</v>
      </c>
    </row>
    <row r="1847" spans="1:13">
      <c r="A1847" t="s">
        <v>354</v>
      </c>
      <c r="B1847" s="4">
        <v>44757</v>
      </c>
      <c r="C1847">
        <v>12</v>
      </c>
      <c r="D1847">
        <v>9</v>
      </c>
      <c r="E1847">
        <v>1</v>
      </c>
      <c r="F1847" s="5">
        <f>VLOOKUP($A1847,'Dim SKU'!$A:$R,18,FALSE)</f>
        <v>0</v>
      </c>
      <c r="G1847" s="5">
        <f>$C1847*$F1847</f>
        <v>0</v>
      </c>
      <c r="H1847" s="5">
        <f>$D1847*$F1847</f>
        <v>0</v>
      </c>
      <c r="I1847" s="5">
        <f>$E1847*$F1847</f>
        <v>0</v>
      </c>
      <c r="J1847" s="6">
        <f>VLOOKUP($A1847,'Dim SKU'!$A:$R,2,FALSE)</f>
        <v>0</v>
      </c>
      <c r="K1847" s="6">
        <f>VLOOKUP($A1847,'Dim SKU'!$A:$R,12,FALSE)</f>
        <v>0</v>
      </c>
      <c r="L1847" s="7">
        <f>VLOOKUP($A1847,'Dim SKU'!$A:$R,14,FALSE)</f>
        <v>0</v>
      </c>
      <c r="M1847" s="7">
        <f>YEAR($B1847)</f>
        <v>0</v>
      </c>
    </row>
    <row r="1848" spans="1:13">
      <c r="A1848" t="s">
        <v>355</v>
      </c>
      <c r="B1848" s="4">
        <v>44757</v>
      </c>
      <c r="C1848">
        <v>7</v>
      </c>
      <c r="D1848">
        <v>5</v>
      </c>
      <c r="E1848">
        <v>0</v>
      </c>
      <c r="F1848" s="5">
        <f>VLOOKUP($A1848,'Dim SKU'!$A:$R,18,FALSE)</f>
        <v>0</v>
      </c>
      <c r="G1848" s="5">
        <f>$C1848*$F1848</f>
        <v>0</v>
      </c>
      <c r="H1848" s="5">
        <f>$D1848*$F1848</f>
        <v>0</v>
      </c>
      <c r="I1848" s="5">
        <f>$E1848*$F1848</f>
        <v>0</v>
      </c>
      <c r="J1848" s="6">
        <f>VLOOKUP($A1848,'Dim SKU'!$A:$R,2,FALSE)</f>
        <v>0</v>
      </c>
      <c r="K1848" s="6">
        <f>VLOOKUP($A1848,'Dim SKU'!$A:$R,12,FALSE)</f>
        <v>0</v>
      </c>
      <c r="L1848" s="7">
        <f>VLOOKUP($A1848,'Dim SKU'!$A:$R,14,FALSE)</f>
        <v>0</v>
      </c>
      <c r="M1848" s="7">
        <f>YEAR($B1848)</f>
        <v>0</v>
      </c>
    </row>
    <row r="1849" spans="1:13">
      <c r="A1849" t="s">
        <v>356</v>
      </c>
      <c r="B1849" s="4">
        <v>44757</v>
      </c>
      <c r="C1849">
        <v>5</v>
      </c>
      <c r="D1849">
        <v>4</v>
      </c>
      <c r="E1849">
        <v>0</v>
      </c>
      <c r="F1849" s="5">
        <f>VLOOKUP($A1849,'Dim SKU'!$A:$R,18,FALSE)</f>
        <v>0</v>
      </c>
      <c r="G1849" s="5">
        <f>$C1849*$F1849</f>
        <v>0</v>
      </c>
      <c r="H1849" s="5">
        <f>$D1849*$F1849</f>
        <v>0</v>
      </c>
      <c r="I1849" s="5">
        <f>$E1849*$F1849</f>
        <v>0</v>
      </c>
      <c r="J1849" s="6">
        <f>VLOOKUP($A1849,'Dim SKU'!$A:$R,2,FALSE)</f>
        <v>0</v>
      </c>
      <c r="K1849" s="6">
        <f>VLOOKUP($A1849,'Dim SKU'!$A:$R,12,FALSE)</f>
        <v>0</v>
      </c>
      <c r="L1849" s="7">
        <f>VLOOKUP($A1849,'Dim SKU'!$A:$R,14,FALSE)</f>
        <v>0</v>
      </c>
      <c r="M1849" s="7">
        <f>YEAR($B1849)</f>
        <v>0</v>
      </c>
    </row>
    <row r="1850" spans="1:13">
      <c r="A1850" t="s">
        <v>357</v>
      </c>
      <c r="B1850" s="4">
        <v>44757</v>
      </c>
      <c r="C1850">
        <v>12</v>
      </c>
      <c r="D1850">
        <v>9</v>
      </c>
      <c r="E1850">
        <v>1</v>
      </c>
      <c r="F1850" s="5">
        <f>VLOOKUP($A1850,'Dim SKU'!$A:$R,18,FALSE)</f>
        <v>0</v>
      </c>
      <c r="G1850" s="5">
        <f>$C1850*$F1850</f>
        <v>0</v>
      </c>
      <c r="H1850" s="5">
        <f>$D1850*$F1850</f>
        <v>0</v>
      </c>
      <c r="I1850" s="5">
        <f>$E1850*$F1850</f>
        <v>0</v>
      </c>
      <c r="J1850" s="6">
        <f>VLOOKUP($A1850,'Dim SKU'!$A:$R,2,FALSE)</f>
        <v>0</v>
      </c>
      <c r="K1850" s="6">
        <f>VLOOKUP($A1850,'Dim SKU'!$A:$R,12,FALSE)</f>
        <v>0</v>
      </c>
      <c r="L1850" s="7">
        <f>VLOOKUP($A1850,'Dim SKU'!$A:$R,14,FALSE)</f>
        <v>0</v>
      </c>
      <c r="M1850" s="7">
        <f>YEAR($B1850)</f>
        <v>0</v>
      </c>
    </row>
    <row r="1851" spans="1:13">
      <c r="A1851" t="s">
        <v>358</v>
      </c>
      <c r="B1851" s="4">
        <v>44757</v>
      </c>
      <c r="C1851">
        <v>7</v>
      </c>
      <c r="D1851">
        <v>5</v>
      </c>
      <c r="E1851">
        <v>0</v>
      </c>
      <c r="F1851" s="5">
        <f>VLOOKUP($A1851,'Dim SKU'!$A:$R,18,FALSE)</f>
        <v>0</v>
      </c>
      <c r="G1851" s="5">
        <f>$C1851*$F1851</f>
        <v>0</v>
      </c>
      <c r="H1851" s="5">
        <f>$D1851*$F1851</f>
        <v>0</v>
      </c>
      <c r="I1851" s="5">
        <f>$E1851*$F1851</f>
        <v>0</v>
      </c>
      <c r="J1851" s="6">
        <f>VLOOKUP($A1851,'Dim SKU'!$A:$R,2,FALSE)</f>
        <v>0</v>
      </c>
      <c r="K1851" s="6">
        <f>VLOOKUP($A1851,'Dim SKU'!$A:$R,12,FALSE)</f>
        <v>0</v>
      </c>
      <c r="L1851" s="7">
        <f>VLOOKUP($A1851,'Dim SKU'!$A:$R,14,FALSE)</f>
        <v>0</v>
      </c>
      <c r="M1851" s="7">
        <f>YEAR($B1851)</f>
        <v>0</v>
      </c>
    </row>
    <row r="1852" spans="1:13">
      <c r="A1852" t="s">
        <v>359</v>
      </c>
      <c r="B1852" s="4">
        <v>44757</v>
      </c>
      <c r="C1852">
        <v>5</v>
      </c>
      <c r="D1852">
        <v>4</v>
      </c>
      <c r="E1852">
        <v>0</v>
      </c>
      <c r="F1852" s="5">
        <f>VLOOKUP($A1852,'Dim SKU'!$A:$R,18,FALSE)</f>
        <v>0</v>
      </c>
      <c r="G1852" s="5">
        <f>$C1852*$F1852</f>
        <v>0</v>
      </c>
      <c r="H1852" s="5">
        <f>$D1852*$F1852</f>
        <v>0</v>
      </c>
      <c r="I1852" s="5">
        <f>$E1852*$F1852</f>
        <v>0</v>
      </c>
      <c r="J1852" s="6">
        <f>VLOOKUP($A1852,'Dim SKU'!$A:$R,2,FALSE)</f>
        <v>0</v>
      </c>
      <c r="K1852" s="6">
        <f>VLOOKUP($A1852,'Dim SKU'!$A:$R,12,FALSE)</f>
        <v>0</v>
      </c>
      <c r="L1852" s="7">
        <f>VLOOKUP($A1852,'Dim SKU'!$A:$R,14,FALSE)</f>
        <v>0</v>
      </c>
      <c r="M1852" s="7">
        <f>YEAR($B1852)</f>
        <v>0</v>
      </c>
    </row>
    <row r="1853" spans="1:13">
      <c r="A1853" t="s">
        <v>360</v>
      </c>
      <c r="B1853" s="4">
        <v>44757</v>
      </c>
      <c r="C1853">
        <v>10</v>
      </c>
      <c r="D1853">
        <v>8</v>
      </c>
      <c r="E1853">
        <v>0</v>
      </c>
      <c r="F1853" s="5">
        <f>VLOOKUP($A1853,'Dim SKU'!$A:$R,18,FALSE)</f>
        <v>0</v>
      </c>
      <c r="G1853" s="5">
        <f>$C1853*$F1853</f>
        <v>0</v>
      </c>
      <c r="H1853" s="5">
        <f>$D1853*$F1853</f>
        <v>0</v>
      </c>
      <c r="I1853" s="5">
        <f>$E1853*$F1853</f>
        <v>0</v>
      </c>
      <c r="J1853" s="6">
        <f>VLOOKUP($A1853,'Dim SKU'!$A:$R,2,FALSE)</f>
        <v>0</v>
      </c>
      <c r="K1853" s="6">
        <f>VLOOKUP($A1853,'Dim SKU'!$A:$R,12,FALSE)</f>
        <v>0</v>
      </c>
      <c r="L1853" s="7">
        <f>VLOOKUP($A1853,'Dim SKU'!$A:$R,14,FALSE)</f>
        <v>0</v>
      </c>
      <c r="M1853" s="7">
        <f>YEAR($B1853)</f>
        <v>0</v>
      </c>
    </row>
    <row r="1854" spans="1:13">
      <c r="A1854" t="s">
        <v>361</v>
      </c>
      <c r="B1854" s="4">
        <v>44757</v>
      </c>
      <c r="C1854">
        <v>6</v>
      </c>
      <c r="D1854">
        <v>5</v>
      </c>
      <c r="E1854">
        <v>0</v>
      </c>
      <c r="F1854" s="5">
        <f>VLOOKUP($A1854,'Dim SKU'!$A:$R,18,FALSE)</f>
        <v>0</v>
      </c>
      <c r="G1854" s="5">
        <f>$C1854*$F1854</f>
        <v>0</v>
      </c>
      <c r="H1854" s="5">
        <f>$D1854*$F1854</f>
        <v>0</v>
      </c>
      <c r="I1854" s="5">
        <f>$E1854*$F1854</f>
        <v>0</v>
      </c>
      <c r="J1854" s="6">
        <f>VLOOKUP($A1854,'Dim SKU'!$A:$R,2,FALSE)</f>
        <v>0</v>
      </c>
      <c r="K1854" s="6">
        <f>VLOOKUP($A1854,'Dim SKU'!$A:$R,12,FALSE)</f>
        <v>0</v>
      </c>
      <c r="L1854" s="7">
        <f>VLOOKUP($A1854,'Dim SKU'!$A:$R,14,FALSE)</f>
        <v>0</v>
      </c>
      <c r="M1854" s="7">
        <f>YEAR($B1854)</f>
        <v>0</v>
      </c>
    </row>
    <row r="1855" spans="1:13">
      <c r="A1855" t="s">
        <v>362</v>
      </c>
      <c r="B1855" s="4">
        <v>44757</v>
      </c>
      <c r="C1855">
        <v>4</v>
      </c>
      <c r="D1855">
        <v>3</v>
      </c>
      <c r="E1855">
        <v>0</v>
      </c>
      <c r="F1855" s="5">
        <f>VLOOKUP($A1855,'Dim SKU'!$A:$R,18,FALSE)</f>
        <v>0</v>
      </c>
      <c r="G1855" s="5">
        <f>$C1855*$F1855</f>
        <v>0</v>
      </c>
      <c r="H1855" s="5">
        <f>$D1855*$F1855</f>
        <v>0</v>
      </c>
      <c r="I1855" s="5">
        <f>$E1855*$F1855</f>
        <v>0</v>
      </c>
      <c r="J1855" s="6">
        <f>VLOOKUP($A1855,'Dim SKU'!$A:$R,2,FALSE)</f>
        <v>0</v>
      </c>
      <c r="K1855" s="6">
        <f>VLOOKUP($A1855,'Dim SKU'!$A:$R,12,FALSE)</f>
        <v>0</v>
      </c>
      <c r="L1855" s="7">
        <f>VLOOKUP($A1855,'Dim SKU'!$A:$R,14,FALSE)</f>
        <v>0</v>
      </c>
      <c r="M1855" s="7">
        <f>YEAR($B1855)</f>
        <v>0</v>
      </c>
    </row>
    <row r="1856" spans="1:13">
      <c r="A1856" t="s">
        <v>363</v>
      </c>
      <c r="B1856" s="4">
        <v>44757</v>
      </c>
      <c r="C1856">
        <v>7</v>
      </c>
      <c r="D1856">
        <v>6</v>
      </c>
      <c r="E1856">
        <v>0</v>
      </c>
      <c r="F1856" s="5">
        <f>VLOOKUP($A1856,'Dim SKU'!$A:$R,18,FALSE)</f>
        <v>0</v>
      </c>
      <c r="G1856" s="5">
        <f>$C1856*$F1856</f>
        <v>0</v>
      </c>
      <c r="H1856" s="5">
        <f>$D1856*$F1856</f>
        <v>0</v>
      </c>
      <c r="I1856" s="5">
        <f>$E1856*$F1856</f>
        <v>0</v>
      </c>
      <c r="J1856" s="6">
        <f>VLOOKUP($A1856,'Dim SKU'!$A:$R,2,FALSE)</f>
        <v>0</v>
      </c>
      <c r="K1856" s="6">
        <f>VLOOKUP($A1856,'Dim SKU'!$A:$R,12,FALSE)</f>
        <v>0</v>
      </c>
      <c r="L1856" s="7">
        <f>VLOOKUP($A1856,'Dim SKU'!$A:$R,14,FALSE)</f>
        <v>0</v>
      </c>
      <c r="M1856" s="7">
        <f>YEAR($B1856)</f>
        <v>0</v>
      </c>
    </row>
    <row r="1857" spans="1:13">
      <c r="A1857" t="s">
        <v>364</v>
      </c>
      <c r="B1857" s="4">
        <v>44757</v>
      </c>
      <c r="C1857">
        <v>4</v>
      </c>
      <c r="D1857">
        <v>3</v>
      </c>
      <c r="E1857">
        <v>0</v>
      </c>
      <c r="F1857" s="5">
        <f>VLOOKUP($A1857,'Dim SKU'!$A:$R,18,FALSE)</f>
        <v>0</v>
      </c>
      <c r="G1857" s="5">
        <f>$C1857*$F1857</f>
        <v>0</v>
      </c>
      <c r="H1857" s="5">
        <f>$D1857*$F1857</f>
        <v>0</v>
      </c>
      <c r="I1857" s="5">
        <f>$E1857*$F1857</f>
        <v>0</v>
      </c>
      <c r="J1857" s="6">
        <f>VLOOKUP($A1857,'Dim SKU'!$A:$R,2,FALSE)</f>
        <v>0</v>
      </c>
      <c r="K1857" s="6">
        <f>VLOOKUP($A1857,'Dim SKU'!$A:$R,12,FALSE)</f>
        <v>0</v>
      </c>
      <c r="L1857" s="7">
        <f>VLOOKUP($A1857,'Dim SKU'!$A:$R,14,FALSE)</f>
        <v>0</v>
      </c>
      <c r="M1857" s="7">
        <f>YEAR($B1857)</f>
        <v>0</v>
      </c>
    </row>
    <row r="1858" spans="1:13">
      <c r="A1858" t="s">
        <v>365</v>
      </c>
      <c r="B1858" s="4">
        <v>44757</v>
      </c>
      <c r="C1858">
        <v>3</v>
      </c>
      <c r="D1858">
        <v>2</v>
      </c>
      <c r="E1858">
        <v>0</v>
      </c>
      <c r="F1858" s="5">
        <f>VLOOKUP($A1858,'Dim SKU'!$A:$R,18,FALSE)</f>
        <v>0</v>
      </c>
      <c r="G1858" s="5">
        <f>$C1858*$F1858</f>
        <v>0</v>
      </c>
      <c r="H1858" s="5">
        <f>$D1858*$F1858</f>
        <v>0</v>
      </c>
      <c r="I1858" s="5">
        <f>$E1858*$F1858</f>
        <v>0</v>
      </c>
      <c r="J1858" s="6">
        <f>VLOOKUP($A1858,'Dim SKU'!$A:$R,2,FALSE)</f>
        <v>0</v>
      </c>
      <c r="K1858" s="6">
        <f>VLOOKUP($A1858,'Dim SKU'!$A:$R,12,FALSE)</f>
        <v>0</v>
      </c>
      <c r="L1858" s="7">
        <f>VLOOKUP($A1858,'Dim SKU'!$A:$R,14,FALSE)</f>
        <v>0</v>
      </c>
      <c r="M1858" s="7">
        <f>YEAR($B1858)</f>
        <v>0</v>
      </c>
    </row>
    <row r="1859" spans="1:13">
      <c r="A1859" t="s">
        <v>366</v>
      </c>
      <c r="B1859" s="4">
        <v>44757</v>
      </c>
      <c r="C1859">
        <v>4</v>
      </c>
      <c r="D1859">
        <v>3</v>
      </c>
      <c r="E1859">
        <v>0</v>
      </c>
      <c r="F1859" s="5">
        <f>VLOOKUP($A1859,'Dim SKU'!$A:$R,18,FALSE)</f>
        <v>0</v>
      </c>
      <c r="G1859" s="5">
        <f>$C1859*$F1859</f>
        <v>0</v>
      </c>
      <c r="H1859" s="5">
        <f>$D1859*$F1859</f>
        <v>0</v>
      </c>
      <c r="I1859" s="5">
        <f>$E1859*$F1859</f>
        <v>0</v>
      </c>
      <c r="J1859" s="6">
        <f>VLOOKUP($A1859,'Dim SKU'!$A:$R,2,FALSE)</f>
        <v>0</v>
      </c>
      <c r="K1859" s="6">
        <f>VLOOKUP($A1859,'Dim SKU'!$A:$R,12,FALSE)</f>
        <v>0</v>
      </c>
      <c r="L1859" s="7">
        <f>VLOOKUP($A1859,'Dim SKU'!$A:$R,14,FALSE)</f>
        <v>0</v>
      </c>
      <c r="M1859" s="7">
        <f>YEAR($B1859)</f>
        <v>0</v>
      </c>
    </row>
    <row r="1860" spans="1:13">
      <c r="A1860" t="s">
        <v>367</v>
      </c>
      <c r="B1860" s="4">
        <v>44757</v>
      </c>
      <c r="C1860">
        <v>3</v>
      </c>
      <c r="D1860">
        <v>2</v>
      </c>
      <c r="E1860">
        <v>0</v>
      </c>
      <c r="F1860" s="5">
        <f>VLOOKUP($A1860,'Dim SKU'!$A:$R,18,FALSE)</f>
        <v>0</v>
      </c>
      <c r="G1860" s="5">
        <f>$C1860*$F1860</f>
        <v>0</v>
      </c>
      <c r="H1860" s="5">
        <f>$D1860*$F1860</f>
        <v>0</v>
      </c>
      <c r="I1860" s="5">
        <f>$E1860*$F1860</f>
        <v>0</v>
      </c>
      <c r="J1860" s="6">
        <f>VLOOKUP($A1860,'Dim SKU'!$A:$R,2,FALSE)</f>
        <v>0</v>
      </c>
      <c r="K1860" s="6">
        <f>VLOOKUP($A1860,'Dim SKU'!$A:$R,12,FALSE)</f>
        <v>0</v>
      </c>
      <c r="L1860" s="7">
        <f>VLOOKUP($A1860,'Dim SKU'!$A:$R,14,FALSE)</f>
        <v>0</v>
      </c>
      <c r="M1860" s="7">
        <f>YEAR($B1860)</f>
        <v>0</v>
      </c>
    </row>
    <row r="1861" spans="1:13">
      <c r="A1861" t="s">
        <v>368</v>
      </c>
      <c r="B1861" s="4">
        <v>44757</v>
      </c>
      <c r="C1861">
        <v>2</v>
      </c>
      <c r="D1861">
        <v>1</v>
      </c>
      <c r="E1861">
        <v>0</v>
      </c>
      <c r="F1861" s="5">
        <f>VLOOKUP($A1861,'Dim SKU'!$A:$R,18,FALSE)</f>
        <v>0</v>
      </c>
      <c r="G1861" s="5">
        <f>$C1861*$F1861</f>
        <v>0</v>
      </c>
      <c r="H1861" s="5">
        <f>$D1861*$F1861</f>
        <v>0</v>
      </c>
      <c r="I1861" s="5">
        <f>$E1861*$F1861</f>
        <v>0</v>
      </c>
      <c r="J1861" s="6">
        <f>VLOOKUP($A1861,'Dim SKU'!$A:$R,2,FALSE)</f>
        <v>0</v>
      </c>
      <c r="K1861" s="6">
        <f>VLOOKUP($A1861,'Dim SKU'!$A:$R,12,FALSE)</f>
        <v>0</v>
      </c>
      <c r="L1861" s="7">
        <f>VLOOKUP($A1861,'Dim SKU'!$A:$R,14,FALSE)</f>
        <v>0</v>
      </c>
      <c r="M1861" s="7">
        <f>YEAR($B1861)</f>
        <v>0</v>
      </c>
    </row>
    <row r="1862" spans="1:13">
      <c r="A1862" t="s">
        <v>369</v>
      </c>
      <c r="B1862" s="4">
        <v>44757</v>
      </c>
      <c r="C1862">
        <v>6</v>
      </c>
      <c r="D1862">
        <v>5</v>
      </c>
      <c r="E1862">
        <v>0</v>
      </c>
      <c r="F1862" s="5">
        <f>VLOOKUP($A1862,'Dim SKU'!$A:$R,18,FALSE)</f>
        <v>0</v>
      </c>
      <c r="G1862" s="5">
        <f>$C1862*$F1862</f>
        <v>0</v>
      </c>
      <c r="H1862" s="5">
        <f>$D1862*$F1862</f>
        <v>0</v>
      </c>
      <c r="I1862" s="5">
        <f>$E1862*$F1862</f>
        <v>0</v>
      </c>
      <c r="J1862" s="6">
        <f>VLOOKUP($A1862,'Dim SKU'!$A:$R,2,FALSE)</f>
        <v>0</v>
      </c>
      <c r="K1862" s="6">
        <f>VLOOKUP($A1862,'Dim SKU'!$A:$R,12,FALSE)</f>
        <v>0</v>
      </c>
      <c r="L1862" s="7">
        <f>VLOOKUP($A1862,'Dim SKU'!$A:$R,14,FALSE)</f>
        <v>0</v>
      </c>
      <c r="M1862" s="7">
        <f>YEAR($B1862)</f>
        <v>0</v>
      </c>
    </row>
    <row r="1863" spans="1:13">
      <c r="A1863" t="s">
        <v>370</v>
      </c>
      <c r="B1863" s="4">
        <v>44757</v>
      </c>
      <c r="C1863">
        <v>4</v>
      </c>
      <c r="D1863">
        <v>3</v>
      </c>
      <c r="E1863">
        <v>0</v>
      </c>
      <c r="F1863" s="5">
        <f>VLOOKUP($A1863,'Dim SKU'!$A:$R,18,FALSE)</f>
        <v>0</v>
      </c>
      <c r="G1863" s="5">
        <f>$C1863*$F1863</f>
        <v>0</v>
      </c>
      <c r="H1863" s="5">
        <f>$D1863*$F1863</f>
        <v>0</v>
      </c>
      <c r="I1863" s="5">
        <f>$E1863*$F1863</f>
        <v>0</v>
      </c>
      <c r="J1863" s="6">
        <f>VLOOKUP($A1863,'Dim SKU'!$A:$R,2,FALSE)</f>
        <v>0</v>
      </c>
      <c r="K1863" s="6">
        <f>VLOOKUP($A1863,'Dim SKU'!$A:$R,12,FALSE)</f>
        <v>0</v>
      </c>
      <c r="L1863" s="7">
        <f>VLOOKUP($A1863,'Dim SKU'!$A:$R,14,FALSE)</f>
        <v>0</v>
      </c>
      <c r="M1863" s="7">
        <f>YEAR($B1863)</f>
        <v>0</v>
      </c>
    </row>
    <row r="1864" spans="1:13">
      <c r="A1864" t="s">
        <v>371</v>
      </c>
      <c r="B1864" s="4">
        <v>44757</v>
      </c>
      <c r="C1864">
        <v>3</v>
      </c>
      <c r="D1864">
        <v>2</v>
      </c>
      <c r="E1864">
        <v>0</v>
      </c>
      <c r="F1864" s="5">
        <f>VLOOKUP($A1864,'Dim SKU'!$A:$R,18,FALSE)</f>
        <v>0</v>
      </c>
      <c r="G1864" s="5">
        <f>$C1864*$F1864</f>
        <v>0</v>
      </c>
      <c r="H1864" s="5">
        <f>$D1864*$F1864</f>
        <v>0</v>
      </c>
      <c r="I1864" s="5">
        <f>$E1864*$F1864</f>
        <v>0</v>
      </c>
      <c r="J1864" s="6">
        <f>VLOOKUP($A1864,'Dim SKU'!$A:$R,2,FALSE)</f>
        <v>0</v>
      </c>
      <c r="K1864" s="6">
        <f>VLOOKUP($A1864,'Dim SKU'!$A:$R,12,FALSE)</f>
        <v>0</v>
      </c>
      <c r="L1864" s="7">
        <f>VLOOKUP($A1864,'Dim SKU'!$A:$R,14,FALSE)</f>
        <v>0</v>
      </c>
      <c r="M1864" s="7">
        <f>YEAR($B1864)</f>
        <v>0</v>
      </c>
    </row>
    <row r="1865" spans="1:13">
      <c r="A1865" t="s">
        <v>372</v>
      </c>
      <c r="B1865" s="4">
        <v>44757</v>
      </c>
      <c r="C1865">
        <v>10</v>
      </c>
      <c r="D1865">
        <v>8</v>
      </c>
      <c r="E1865">
        <v>1</v>
      </c>
      <c r="F1865" s="5">
        <f>VLOOKUP($A1865,'Dim SKU'!$A:$R,18,FALSE)</f>
        <v>0</v>
      </c>
      <c r="G1865" s="5">
        <f>$C1865*$F1865</f>
        <v>0</v>
      </c>
      <c r="H1865" s="5">
        <f>$D1865*$F1865</f>
        <v>0</v>
      </c>
      <c r="I1865" s="5">
        <f>$E1865*$F1865</f>
        <v>0</v>
      </c>
      <c r="J1865" s="6">
        <f>VLOOKUP($A1865,'Dim SKU'!$A:$R,2,FALSE)</f>
        <v>0</v>
      </c>
      <c r="K1865" s="6">
        <f>VLOOKUP($A1865,'Dim SKU'!$A:$R,12,FALSE)</f>
        <v>0</v>
      </c>
      <c r="L1865" s="7">
        <f>VLOOKUP($A1865,'Dim SKU'!$A:$R,14,FALSE)</f>
        <v>0</v>
      </c>
      <c r="M1865" s="7">
        <f>YEAR($B1865)</f>
        <v>0</v>
      </c>
    </row>
    <row r="1866" spans="1:13">
      <c r="A1866" t="s">
        <v>373</v>
      </c>
      <c r="B1866" s="4">
        <v>44757</v>
      </c>
      <c r="C1866">
        <v>6</v>
      </c>
      <c r="D1866">
        <v>5</v>
      </c>
      <c r="E1866">
        <v>0</v>
      </c>
      <c r="F1866" s="5">
        <f>VLOOKUP($A1866,'Dim SKU'!$A:$R,18,FALSE)</f>
        <v>0</v>
      </c>
      <c r="G1866" s="5">
        <f>$C1866*$F1866</f>
        <v>0</v>
      </c>
      <c r="H1866" s="5">
        <f>$D1866*$F1866</f>
        <v>0</v>
      </c>
      <c r="I1866" s="5">
        <f>$E1866*$F1866</f>
        <v>0</v>
      </c>
      <c r="J1866" s="6">
        <f>VLOOKUP($A1866,'Dim SKU'!$A:$R,2,FALSE)</f>
        <v>0</v>
      </c>
      <c r="K1866" s="6">
        <f>VLOOKUP($A1866,'Dim SKU'!$A:$R,12,FALSE)</f>
        <v>0</v>
      </c>
      <c r="L1866" s="7">
        <f>VLOOKUP($A1866,'Dim SKU'!$A:$R,14,FALSE)</f>
        <v>0</v>
      </c>
      <c r="M1866" s="7">
        <f>YEAR($B1866)</f>
        <v>0</v>
      </c>
    </row>
    <row r="1867" spans="1:13">
      <c r="A1867" t="s">
        <v>374</v>
      </c>
      <c r="B1867" s="4">
        <v>44757</v>
      </c>
      <c r="C1867">
        <v>4</v>
      </c>
      <c r="D1867">
        <v>3</v>
      </c>
      <c r="E1867">
        <v>0</v>
      </c>
      <c r="F1867" s="5">
        <f>VLOOKUP($A1867,'Dim SKU'!$A:$R,18,FALSE)</f>
        <v>0</v>
      </c>
      <c r="G1867" s="5">
        <f>$C1867*$F1867</f>
        <v>0</v>
      </c>
      <c r="H1867" s="5">
        <f>$D1867*$F1867</f>
        <v>0</v>
      </c>
      <c r="I1867" s="5">
        <f>$E1867*$F1867</f>
        <v>0</v>
      </c>
      <c r="J1867" s="6">
        <f>VLOOKUP($A1867,'Dim SKU'!$A:$R,2,FALSE)</f>
        <v>0</v>
      </c>
      <c r="K1867" s="6">
        <f>VLOOKUP($A1867,'Dim SKU'!$A:$R,12,FALSE)</f>
        <v>0</v>
      </c>
      <c r="L1867" s="7">
        <f>VLOOKUP($A1867,'Dim SKU'!$A:$R,14,FALSE)</f>
        <v>0</v>
      </c>
      <c r="M1867" s="7">
        <f>YEAR($B1867)</f>
        <v>0</v>
      </c>
    </row>
    <row r="1868" spans="1:13">
      <c r="A1868" t="s">
        <v>375</v>
      </c>
      <c r="B1868" s="4">
        <v>44757</v>
      </c>
      <c r="C1868">
        <v>14</v>
      </c>
      <c r="D1868">
        <v>11</v>
      </c>
      <c r="E1868">
        <v>1</v>
      </c>
      <c r="F1868" s="5">
        <f>VLOOKUP($A1868,'Dim SKU'!$A:$R,18,FALSE)</f>
        <v>0</v>
      </c>
      <c r="G1868" s="5">
        <f>$C1868*$F1868</f>
        <v>0</v>
      </c>
      <c r="H1868" s="5">
        <f>$D1868*$F1868</f>
        <v>0</v>
      </c>
      <c r="I1868" s="5">
        <f>$E1868*$F1868</f>
        <v>0</v>
      </c>
      <c r="J1868" s="6">
        <f>VLOOKUP($A1868,'Dim SKU'!$A:$R,2,FALSE)</f>
        <v>0</v>
      </c>
      <c r="K1868" s="6">
        <f>VLOOKUP($A1868,'Dim SKU'!$A:$R,12,FALSE)</f>
        <v>0</v>
      </c>
      <c r="L1868" s="7">
        <f>VLOOKUP($A1868,'Dim SKU'!$A:$R,14,FALSE)</f>
        <v>0</v>
      </c>
      <c r="M1868" s="7">
        <f>YEAR($B1868)</f>
        <v>0</v>
      </c>
    </row>
    <row r="1869" spans="1:13">
      <c r="A1869" t="s">
        <v>376</v>
      </c>
      <c r="B1869" s="4">
        <v>44757</v>
      </c>
      <c r="C1869">
        <v>8</v>
      </c>
      <c r="D1869">
        <v>7</v>
      </c>
      <c r="E1869">
        <v>0</v>
      </c>
      <c r="F1869" s="5">
        <f>VLOOKUP($A1869,'Dim SKU'!$A:$R,18,FALSE)</f>
        <v>0</v>
      </c>
      <c r="G1869" s="5">
        <f>$C1869*$F1869</f>
        <v>0</v>
      </c>
      <c r="H1869" s="5">
        <f>$D1869*$F1869</f>
        <v>0</v>
      </c>
      <c r="I1869" s="5">
        <f>$E1869*$F1869</f>
        <v>0</v>
      </c>
      <c r="J1869" s="6">
        <f>VLOOKUP($A1869,'Dim SKU'!$A:$R,2,FALSE)</f>
        <v>0</v>
      </c>
      <c r="K1869" s="6">
        <f>VLOOKUP($A1869,'Dim SKU'!$A:$R,12,FALSE)</f>
        <v>0</v>
      </c>
      <c r="L1869" s="7">
        <f>VLOOKUP($A1869,'Dim SKU'!$A:$R,14,FALSE)</f>
        <v>0</v>
      </c>
      <c r="M1869" s="7">
        <f>YEAR($B1869)</f>
        <v>0</v>
      </c>
    </row>
    <row r="1870" spans="1:13">
      <c r="A1870" t="s">
        <v>377</v>
      </c>
      <c r="B1870" s="4">
        <v>44757</v>
      </c>
      <c r="C1870">
        <v>6</v>
      </c>
      <c r="D1870">
        <v>5</v>
      </c>
      <c r="E1870">
        <v>0</v>
      </c>
      <c r="F1870" s="5">
        <f>VLOOKUP($A1870,'Dim SKU'!$A:$R,18,FALSE)</f>
        <v>0</v>
      </c>
      <c r="G1870" s="5">
        <f>$C1870*$F1870</f>
        <v>0</v>
      </c>
      <c r="H1870" s="5">
        <f>$D1870*$F1870</f>
        <v>0</v>
      </c>
      <c r="I1870" s="5">
        <f>$E1870*$F1870</f>
        <v>0</v>
      </c>
      <c r="J1870" s="6">
        <f>VLOOKUP($A1870,'Dim SKU'!$A:$R,2,FALSE)</f>
        <v>0</v>
      </c>
      <c r="K1870" s="6">
        <f>VLOOKUP($A1870,'Dim SKU'!$A:$R,12,FALSE)</f>
        <v>0</v>
      </c>
      <c r="L1870" s="7">
        <f>VLOOKUP($A1870,'Dim SKU'!$A:$R,14,FALSE)</f>
        <v>0</v>
      </c>
      <c r="M1870" s="7">
        <f>YEAR($B1870)</f>
        <v>0</v>
      </c>
    </row>
    <row r="1871" spans="1:13">
      <c r="A1871" t="s">
        <v>378</v>
      </c>
      <c r="B1871" s="4">
        <v>44757</v>
      </c>
      <c r="C1871">
        <v>17</v>
      </c>
      <c r="D1871">
        <v>13</v>
      </c>
      <c r="E1871">
        <v>1</v>
      </c>
      <c r="F1871" s="5">
        <f>VLOOKUP($A1871,'Dim SKU'!$A:$R,18,FALSE)</f>
        <v>0</v>
      </c>
      <c r="G1871" s="5">
        <f>$C1871*$F1871</f>
        <v>0</v>
      </c>
      <c r="H1871" s="5">
        <f>$D1871*$F1871</f>
        <v>0</v>
      </c>
      <c r="I1871" s="5">
        <f>$E1871*$F1871</f>
        <v>0</v>
      </c>
      <c r="J1871" s="6">
        <f>VLOOKUP($A1871,'Dim SKU'!$A:$R,2,FALSE)</f>
        <v>0</v>
      </c>
      <c r="K1871" s="6">
        <f>VLOOKUP($A1871,'Dim SKU'!$A:$R,12,FALSE)</f>
        <v>0</v>
      </c>
      <c r="L1871" s="7">
        <f>VLOOKUP($A1871,'Dim SKU'!$A:$R,14,FALSE)</f>
        <v>0</v>
      </c>
      <c r="M1871" s="7">
        <f>YEAR($B1871)</f>
        <v>0</v>
      </c>
    </row>
    <row r="1872" spans="1:13">
      <c r="A1872" t="s">
        <v>379</v>
      </c>
      <c r="B1872" s="4">
        <v>44757</v>
      </c>
      <c r="C1872">
        <v>10</v>
      </c>
      <c r="D1872">
        <v>8</v>
      </c>
      <c r="E1872">
        <v>1</v>
      </c>
      <c r="F1872" s="5">
        <f>VLOOKUP($A1872,'Dim SKU'!$A:$R,18,FALSE)</f>
        <v>0</v>
      </c>
      <c r="G1872" s="5">
        <f>$C1872*$F1872</f>
        <v>0</v>
      </c>
      <c r="H1872" s="5">
        <f>$D1872*$F1872</f>
        <v>0</v>
      </c>
      <c r="I1872" s="5">
        <f>$E1872*$F1872</f>
        <v>0</v>
      </c>
      <c r="J1872" s="6">
        <f>VLOOKUP($A1872,'Dim SKU'!$A:$R,2,FALSE)</f>
        <v>0</v>
      </c>
      <c r="K1872" s="6">
        <f>VLOOKUP($A1872,'Dim SKU'!$A:$R,12,FALSE)</f>
        <v>0</v>
      </c>
      <c r="L1872" s="7">
        <f>VLOOKUP($A1872,'Dim SKU'!$A:$R,14,FALSE)</f>
        <v>0</v>
      </c>
      <c r="M1872" s="7">
        <f>YEAR($B1872)</f>
        <v>0</v>
      </c>
    </row>
    <row r="1873" spans="1:13">
      <c r="A1873" t="s">
        <v>380</v>
      </c>
      <c r="B1873" s="4">
        <v>44757</v>
      </c>
      <c r="C1873">
        <v>7</v>
      </c>
      <c r="D1873">
        <v>6</v>
      </c>
      <c r="E1873">
        <v>0</v>
      </c>
      <c r="F1873" s="5">
        <f>VLOOKUP($A1873,'Dim SKU'!$A:$R,18,FALSE)</f>
        <v>0</v>
      </c>
      <c r="G1873" s="5">
        <f>$C1873*$F1873</f>
        <v>0</v>
      </c>
      <c r="H1873" s="5">
        <f>$D1873*$F1873</f>
        <v>0</v>
      </c>
      <c r="I1873" s="5">
        <f>$E1873*$F1873</f>
        <v>0</v>
      </c>
      <c r="J1873" s="6">
        <f>VLOOKUP($A1873,'Dim SKU'!$A:$R,2,FALSE)</f>
        <v>0</v>
      </c>
      <c r="K1873" s="6">
        <f>VLOOKUP($A1873,'Dim SKU'!$A:$R,12,FALSE)</f>
        <v>0</v>
      </c>
      <c r="L1873" s="7">
        <f>VLOOKUP($A1873,'Dim SKU'!$A:$R,14,FALSE)</f>
        <v>0</v>
      </c>
      <c r="M1873" s="7">
        <f>YEAR($B1873)</f>
        <v>0</v>
      </c>
    </row>
    <row r="1874" spans="1:13">
      <c r="A1874" t="s">
        <v>381</v>
      </c>
      <c r="B1874" s="4">
        <v>44757</v>
      </c>
      <c r="C1874">
        <v>17</v>
      </c>
      <c r="D1874">
        <v>13</v>
      </c>
      <c r="E1874">
        <v>1</v>
      </c>
      <c r="F1874" s="5">
        <f>VLOOKUP($A1874,'Dim SKU'!$A:$R,18,FALSE)</f>
        <v>0</v>
      </c>
      <c r="G1874" s="5">
        <f>$C1874*$F1874</f>
        <v>0</v>
      </c>
      <c r="H1874" s="5">
        <f>$D1874*$F1874</f>
        <v>0</v>
      </c>
      <c r="I1874" s="5">
        <f>$E1874*$F1874</f>
        <v>0</v>
      </c>
      <c r="J1874" s="6">
        <f>VLOOKUP($A1874,'Dim SKU'!$A:$R,2,FALSE)</f>
        <v>0</v>
      </c>
      <c r="K1874" s="6">
        <f>VLOOKUP($A1874,'Dim SKU'!$A:$R,12,FALSE)</f>
        <v>0</v>
      </c>
      <c r="L1874" s="7">
        <f>VLOOKUP($A1874,'Dim SKU'!$A:$R,14,FALSE)</f>
        <v>0</v>
      </c>
      <c r="M1874" s="7">
        <f>YEAR($B1874)</f>
        <v>0</v>
      </c>
    </row>
    <row r="1875" spans="1:13">
      <c r="A1875" t="s">
        <v>382</v>
      </c>
      <c r="B1875" s="4">
        <v>44757</v>
      </c>
      <c r="C1875">
        <v>10</v>
      </c>
      <c r="D1875">
        <v>8</v>
      </c>
      <c r="E1875">
        <v>1</v>
      </c>
      <c r="F1875" s="5">
        <f>VLOOKUP($A1875,'Dim SKU'!$A:$R,18,FALSE)</f>
        <v>0</v>
      </c>
      <c r="G1875" s="5">
        <f>$C1875*$F1875</f>
        <v>0</v>
      </c>
      <c r="H1875" s="5">
        <f>$D1875*$F1875</f>
        <v>0</v>
      </c>
      <c r="I1875" s="5">
        <f>$E1875*$F1875</f>
        <v>0</v>
      </c>
      <c r="J1875" s="6">
        <f>VLOOKUP($A1875,'Dim SKU'!$A:$R,2,FALSE)</f>
        <v>0</v>
      </c>
      <c r="K1875" s="6">
        <f>VLOOKUP($A1875,'Dim SKU'!$A:$R,12,FALSE)</f>
        <v>0</v>
      </c>
      <c r="L1875" s="7">
        <f>VLOOKUP($A1875,'Dim SKU'!$A:$R,14,FALSE)</f>
        <v>0</v>
      </c>
      <c r="M1875" s="7">
        <f>YEAR($B1875)</f>
        <v>0</v>
      </c>
    </row>
    <row r="1876" spans="1:13">
      <c r="A1876" t="s">
        <v>383</v>
      </c>
      <c r="B1876" s="4">
        <v>44757</v>
      </c>
      <c r="C1876">
        <v>7</v>
      </c>
      <c r="D1876">
        <v>5</v>
      </c>
      <c r="E1876">
        <v>0</v>
      </c>
      <c r="F1876" s="5">
        <f>VLOOKUP($A1876,'Dim SKU'!$A:$R,18,FALSE)</f>
        <v>0</v>
      </c>
      <c r="G1876" s="5">
        <f>$C1876*$F1876</f>
        <v>0</v>
      </c>
      <c r="H1876" s="5">
        <f>$D1876*$F1876</f>
        <v>0</v>
      </c>
      <c r="I1876" s="5">
        <f>$E1876*$F1876</f>
        <v>0</v>
      </c>
      <c r="J1876" s="6">
        <f>VLOOKUP($A1876,'Dim SKU'!$A:$R,2,FALSE)</f>
        <v>0</v>
      </c>
      <c r="K1876" s="6">
        <f>VLOOKUP($A1876,'Dim SKU'!$A:$R,12,FALSE)</f>
        <v>0</v>
      </c>
      <c r="L1876" s="7">
        <f>VLOOKUP($A1876,'Dim SKU'!$A:$R,14,FALSE)</f>
        <v>0</v>
      </c>
      <c r="M1876" s="7">
        <f>YEAR($B1876)</f>
        <v>0</v>
      </c>
    </row>
    <row r="1877" spans="1:13">
      <c r="A1877" t="s">
        <v>384</v>
      </c>
      <c r="B1877" s="4">
        <v>44757</v>
      </c>
      <c r="C1877">
        <v>14</v>
      </c>
      <c r="D1877">
        <v>11</v>
      </c>
      <c r="E1877">
        <v>1</v>
      </c>
      <c r="F1877" s="5">
        <f>VLOOKUP($A1877,'Dim SKU'!$A:$R,18,FALSE)</f>
        <v>0</v>
      </c>
      <c r="G1877" s="5">
        <f>$C1877*$F1877</f>
        <v>0</v>
      </c>
      <c r="H1877" s="5">
        <f>$D1877*$F1877</f>
        <v>0</v>
      </c>
      <c r="I1877" s="5">
        <f>$E1877*$F1877</f>
        <v>0</v>
      </c>
      <c r="J1877" s="6">
        <f>VLOOKUP($A1877,'Dim SKU'!$A:$R,2,FALSE)</f>
        <v>0</v>
      </c>
      <c r="K1877" s="6">
        <f>VLOOKUP($A1877,'Dim SKU'!$A:$R,12,FALSE)</f>
        <v>0</v>
      </c>
      <c r="L1877" s="7">
        <f>VLOOKUP($A1877,'Dim SKU'!$A:$R,14,FALSE)</f>
        <v>0</v>
      </c>
      <c r="M1877" s="7">
        <f>YEAR($B1877)</f>
        <v>0</v>
      </c>
    </row>
    <row r="1878" spans="1:13">
      <c r="A1878" t="s">
        <v>385</v>
      </c>
      <c r="B1878" s="4">
        <v>44757</v>
      </c>
      <c r="C1878">
        <v>8</v>
      </c>
      <c r="D1878">
        <v>7</v>
      </c>
      <c r="E1878">
        <v>0</v>
      </c>
      <c r="F1878" s="5">
        <f>VLOOKUP($A1878,'Dim SKU'!$A:$R,18,FALSE)</f>
        <v>0</v>
      </c>
      <c r="G1878" s="5">
        <f>$C1878*$F1878</f>
        <v>0</v>
      </c>
      <c r="H1878" s="5">
        <f>$D1878*$F1878</f>
        <v>0</v>
      </c>
      <c r="I1878" s="5">
        <f>$E1878*$F1878</f>
        <v>0</v>
      </c>
      <c r="J1878" s="6">
        <f>VLOOKUP($A1878,'Dim SKU'!$A:$R,2,FALSE)</f>
        <v>0</v>
      </c>
      <c r="K1878" s="6">
        <f>VLOOKUP($A1878,'Dim SKU'!$A:$R,12,FALSE)</f>
        <v>0</v>
      </c>
      <c r="L1878" s="7">
        <f>VLOOKUP($A1878,'Dim SKU'!$A:$R,14,FALSE)</f>
        <v>0</v>
      </c>
      <c r="M1878" s="7">
        <f>YEAR($B1878)</f>
        <v>0</v>
      </c>
    </row>
    <row r="1879" spans="1:13">
      <c r="A1879" t="s">
        <v>386</v>
      </c>
      <c r="B1879" s="4">
        <v>44757</v>
      </c>
      <c r="C1879">
        <v>6</v>
      </c>
      <c r="D1879">
        <v>5</v>
      </c>
      <c r="E1879">
        <v>0</v>
      </c>
      <c r="F1879" s="5">
        <f>VLOOKUP($A1879,'Dim SKU'!$A:$R,18,FALSE)</f>
        <v>0</v>
      </c>
      <c r="G1879" s="5">
        <f>$C1879*$F1879</f>
        <v>0</v>
      </c>
      <c r="H1879" s="5">
        <f>$D1879*$F1879</f>
        <v>0</v>
      </c>
      <c r="I1879" s="5">
        <f>$E1879*$F1879</f>
        <v>0</v>
      </c>
      <c r="J1879" s="6">
        <f>VLOOKUP($A1879,'Dim SKU'!$A:$R,2,FALSE)</f>
        <v>0</v>
      </c>
      <c r="K1879" s="6">
        <f>VLOOKUP($A1879,'Dim SKU'!$A:$R,12,FALSE)</f>
        <v>0</v>
      </c>
      <c r="L1879" s="7">
        <f>VLOOKUP($A1879,'Dim SKU'!$A:$R,14,FALSE)</f>
        <v>0</v>
      </c>
      <c r="M1879" s="7">
        <f>YEAR($B1879)</f>
        <v>0</v>
      </c>
    </row>
    <row r="1880" spans="1:13">
      <c r="A1880" t="s">
        <v>387</v>
      </c>
      <c r="B1880" s="4">
        <v>44757</v>
      </c>
      <c r="C1880">
        <v>10</v>
      </c>
      <c r="D1880">
        <v>8</v>
      </c>
      <c r="E1880">
        <v>1</v>
      </c>
      <c r="F1880" s="5">
        <f>VLOOKUP($A1880,'Dim SKU'!$A:$R,18,FALSE)</f>
        <v>0</v>
      </c>
      <c r="G1880" s="5">
        <f>$C1880*$F1880</f>
        <v>0</v>
      </c>
      <c r="H1880" s="5">
        <f>$D1880*$F1880</f>
        <v>0</v>
      </c>
      <c r="I1880" s="5">
        <f>$E1880*$F1880</f>
        <v>0</v>
      </c>
      <c r="J1880" s="6">
        <f>VLOOKUP($A1880,'Dim SKU'!$A:$R,2,FALSE)</f>
        <v>0</v>
      </c>
      <c r="K1880" s="6">
        <f>VLOOKUP($A1880,'Dim SKU'!$A:$R,12,FALSE)</f>
        <v>0</v>
      </c>
      <c r="L1880" s="7">
        <f>VLOOKUP($A1880,'Dim SKU'!$A:$R,14,FALSE)</f>
        <v>0</v>
      </c>
      <c r="M1880" s="7">
        <f>YEAR($B1880)</f>
        <v>0</v>
      </c>
    </row>
    <row r="1881" spans="1:13">
      <c r="A1881" t="s">
        <v>388</v>
      </c>
      <c r="B1881" s="4">
        <v>44757</v>
      </c>
      <c r="C1881">
        <v>6</v>
      </c>
      <c r="D1881">
        <v>5</v>
      </c>
      <c r="E1881">
        <v>0</v>
      </c>
      <c r="F1881" s="5">
        <f>VLOOKUP($A1881,'Dim SKU'!$A:$R,18,FALSE)</f>
        <v>0</v>
      </c>
      <c r="G1881" s="5">
        <f>$C1881*$F1881</f>
        <v>0</v>
      </c>
      <c r="H1881" s="5">
        <f>$D1881*$F1881</f>
        <v>0</v>
      </c>
      <c r="I1881" s="5">
        <f>$E1881*$F1881</f>
        <v>0</v>
      </c>
      <c r="J1881" s="6">
        <f>VLOOKUP($A1881,'Dim SKU'!$A:$R,2,FALSE)</f>
        <v>0</v>
      </c>
      <c r="K1881" s="6">
        <f>VLOOKUP($A1881,'Dim SKU'!$A:$R,12,FALSE)</f>
        <v>0</v>
      </c>
      <c r="L1881" s="7">
        <f>VLOOKUP($A1881,'Dim SKU'!$A:$R,14,FALSE)</f>
        <v>0</v>
      </c>
      <c r="M1881" s="7">
        <f>YEAR($B1881)</f>
        <v>0</v>
      </c>
    </row>
    <row r="1882" spans="1:13">
      <c r="A1882" t="s">
        <v>389</v>
      </c>
      <c r="B1882" s="4">
        <v>44757</v>
      </c>
      <c r="C1882">
        <v>4</v>
      </c>
      <c r="D1882">
        <v>3</v>
      </c>
      <c r="E1882">
        <v>0</v>
      </c>
      <c r="F1882" s="5">
        <f>VLOOKUP($A1882,'Dim SKU'!$A:$R,18,FALSE)</f>
        <v>0</v>
      </c>
      <c r="G1882" s="5">
        <f>$C1882*$F1882</f>
        <v>0</v>
      </c>
      <c r="H1882" s="5">
        <f>$D1882*$F1882</f>
        <v>0</v>
      </c>
      <c r="I1882" s="5">
        <f>$E1882*$F1882</f>
        <v>0</v>
      </c>
      <c r="J1882" s="6">
        <f>VLOOKUP($A1882,'Dim SKU'!$A:$R,2,FALSE)</f>
        <v>0</v>
      </c>
      <c r="K1882" s="6">
        <f>VLOOKUP($A1882,'Dim SKU'!$A:$R,12,FALSE)</f>
        <v>0</v>
      </c>
      <c r="L1882" s="7">
        <f>VLOOKUP($A1882,'Dim SKU'!$A:$R,14,FALSE)</f>
        <v>0</v>
      </c>
      <c r="M1882" s="7">
        <f>YEAR($B1882)</f>
        <v>0</v>
      </c>
    </row>
    <row r="1883" spans="1:13">
      <c r="A1883" t="s">
        <v>390</v>
      </c>
      <c r="B1883" s="4">
        <v>44757</v>
      </c>
      <c r="C1883">
        <v>6</v>
      </c>
      <c r="D1883">
        <v>5</v>
      </c>
      <c r="E1883">
        <v>0</v>
      </c>
      <c r="F1883" s="5">
        <f>VLOOKUP($A1883,'Dim SKU'!$A:$R,18,FALSE)</f>
        <v>0</v>
      </c>
      <c r="G1883" s="5">
        <f>$C1883*$F1883</f>
        <v>0</v>
      </c>
      <c r="H1883" s="5">
        <f>$D1883*$F1883</f>
        <v>0</v>
      </c>
      <c r="I1883" s="5">
        <f>$E1883*$F1883</f>
        <v>0</v>
      </c>
      <c r="J1883" s="6">
        <f>VLOOKUP($A1883,'Dim SKU'!$A:$R,2,FALSE)</f>
        <v>0</v>
      </c>
      <c r="K1883" s="6">
        <f>VLOOKUP($A1883,'Dim SKU'!$A:$R,12,FALSE)</f>
        <v>0</v>
      </c>
      <c r="L1883" s="7">
        <f>VLOOKUP($A1883,'Dim SKU'!$A:$R,14,FALSE)</f>
        <v>0</v>
      </c>
      <c r="M1883" s="7">
        <f>YEAR($B1883)</f>
        <v>0</v>
      </c>
    </row>
    <row r="1884" spans="1:13">
      <c r="A1884" t="s">
        <v>391</v>
      </c>
      <c r="B1884" s="4">
        <v>44757</v>
      </c>
      <c r="C1884">
        <v>4</v>
      </c>
      <c r="D1884">
        <v>3</v>
      </c>
      <c r="E1884">
        <v>0</v>
      </c>
      <c r="F1884" s="5">
        <f>VLOOKUP($A1884,'Dim SKU'!$A:$R,18,FALSE)</f>
        <v>0</v>
      </c>
      <c r="G1884" s="5">
        <f>$C1884*$F1884</f>
        <v>0</v>
      </c>
      <c r="H1884" s="5">
        <f>$D1884*$F1884</f>
        <v>0</v>
      </c>
      <c r="I1884" s="5">
        <f>$E1884*$F1884</f>
        <v>0</v>
      </c>
      <c r="J1884" s="6">
        <f>VLOOKUP($A1884,'Dim SKU'!$A:$R,2,FALSE)</f>
        <v>0</v>
      </c>
      <c r="K1884" s="6">
        <f>VLOOKUP($A1884,'Dim SKU'!$A:$R,12,FALSE)</f>
        <v>0</v>
      </c>
      <c r="L1884" s="7">
        <f>VLOOKUP($A1884,'Dim SKU'!$A:$R,14,FALSE)</f>
        <v>0</v>
      </c>
      <c r="M1884" s="7">
        <f>YEAR($B1884)</f>
        <v>0</v>
      </c>
    </row>
    <row r="1885" spans="1:13">
      <c r="A1885" t="s">
        <v>392</v>
      </c>
      <c r="B1885" s="4">
        <v>44757</v>
      </c>
      <c r="C1885">
        <v>3</v>
      </c>
      <c r="D1885">
        <v>2</v>
      </c>
      <c r="E1885">
        <v>0</v>
      </c>
      <c r="F1885" s="5">
        <f>VLOOKUP($A1885,'Dim SKU'!$A:$R,18,FALSE)</f>
        <v>0</v>
      </c>
      <c r="G1885" s="5">
        <f>$C1885*$F1885</f>
        <v>0</v>
      </c>
      <c r="H1885" s="5">
        <f>$D1885*$F1885</f>
        <v>0</v>
      </c>
      <c r="I1885" s="5">
        <f>$E1885*$F1885</f>
        <v>0</v>
      </c>
      <c r="J1885" s="6">
        <f>VLOOKUP($A1885,'Dim SKU'!$A:$R,2,FALSE)</f>
        <v>0</v>
      </c>
      <c r="K1885" s="6">
        <f>VLOOKUP($A1885,'Dim SKU'!$A:$R,12,FALSE)</f>
        <v>0</v>
      </c>
      <c r="L1885" s="7">
        <f>VLOOKUP($A1885,'Dim SKU'!$A:$R,14,FALSE)</f>
        <v>0</v>
      </c>
      <c r="M1885" s="7">
        <f>YEAR($B1885)</f>
        <v>0</v>
      </c>
    </row>
    <row r="1886" spans="1:13">
      <c r="A1886" t="s">
        <v>393</v>
      </c>
      <c r="B1886" s="4">
        <v>44757</v>
      </c>
      <c r="C1886">
        <v>5</v>
      </c>
      <c r="D1886">
        <v>4</v>
      </c>
      <c r="E1886">
        <v>0</v>
      </c>
      <c r="F1886" s="5">
        <f>VLOOKUP($A1886,'Dim SKU'!$A:$R,18,FALSE)</f>
        <v>0</v>
      </c>
      <c r="G1886" s="5">
        <f>$C1886*$F1886</f>
        <v>0</v>
      </c>
      <c r="H1886" s="5">
        <f>$D1886*$F1886</f>
        <v>0</v>
      </c>
      <c r="I1886" s="5">
        <f>$E1886*$F1886</f>
        <v>0</v>
      </c>
      <c r="J1886" s="6">
        <f>VLOOKUP($A1886,'Dim SKU'!$A:$R,2,FALSE)</f>
        <v>0</v>
      </c>
      <c r="K1886" s="6">
        <f>VLOOKUP($A1886,'Dim SKU'!$A:$R,12,FALSE)</f>
        <v>0</v>
      </c>
      <c r="L1886" s="7">
        <f>VLOOKUP($A1886,'Dim SKU'!$A:$R,14,FALSE)</f>
        <v>0</v>
      </c>
      <c r="M1886" s="7">
        <f>YEAR($B1886)</f>
        <v>0</v>
      </c>
    </row>
    <row r="1887" spans="1:13">
      <c r="A1887" t="s">
        <v>394</v>
      </c>
      <c r="B1887" s="4">
        <v>44757</v>
      </c>
      <c r="C1887">
        <v>3</v>
      </c>
      <c r="D1887">
        <v>3</v>
      </c>
      <c r="E1887">
        <v>0</v>
      </c>
      <c r="F1887" s="5">
        <f>VLOOKUP($A1887,'Dim SKU'!$A:$R,18,FALSE)</f>
        <v>0</v>
      </c>
      <c r="G1887" s="5">
        <f>$C1887*$F1887</f>
        <v>0</v>
      </c>
      <c r="H1887" s="5">
        <f>$D1887*$F1887</f>
        <v>0</v>
      </c>
      <c r="I1887" s="5">
        <f>$E1887*$F1887</f>
        <v>0</v>
      </c>
      <c r="J1887" s="6">
        <f>VLOOKUP($A1887,'Dim SKU'!$A:$R,2,FALSE)</f>
        <v>0</v>
      </c>
      <c r="K1887" s="6">
        <f>VLOOKUP($A1887,'Dim SKU'!$A:$R,12,FALSE)</f>
        <v>0</v>
      </c>
      <c r="L1887" s="7">
        <f>VLOOKUP($A1887,'Dim SKU'!$A:$R,14,FALSE)</f>
        <v>0</v>
      </c>
      <c r="M1887" s="7">
        <f>YEAR($B1887)</f>
        <v>0</v>
      </c>
    </row>
    <row r="1888" spans="1:13">
      <c r="A1888" t="s">
        <v>395</v>
      </c>
      <c r="B1888" s="4">
        <v>44757</v>
      </c>
      <c r="C1888">
        <v>2</v>
      </c>
      <c r="D1888">
        <v>2</v>
      </c>
      <c r="E1888">
        <v>0</v>
      </c>
      <c r="F1888" s="5">
        <f>VLOOKUP($A1888,'Dim SKU'!$A:$R,18,FALSE)</f>
        <v>0</v>
      </c>
      <c r="G1888" s="5">
        <f>$C1888*$F1888</f>
        <v>0</v>
      </c>
      <c r="H1888" s="5">
        <f>$D1888*$F1888</f>
        <v>0</v>
      </c>
      <c r="I1888" s="5">
        <f>$E1888*$F1888</f>
        <v>0</v>
      </c>
      <c r="J1888" s="6">
        <f>VLOOKUP($A1888,'Dim SKU'!$A:$R,2,FALSE)</f>
        <v>0</v>
      </c>
      <c r="K1888" s="6">
        <f>VLOOKUP($A1888,'Dim SKU'!$A:$R,12,FALSE)</f>
        <v>0</v>
      </c>
      <c r="L1888" s="7">
        <f>VLOOKUP($A1888,'Dim SKU'!$A:$R,14,FALSE)</f>
        <v>0</v>
      </c>
      <c r="M1888" s="7">
        <f>YEAR($B1888)</f>
        <v>0</v>
      </c>
    </row>
    <row r="1889" spans="1:13">
      <c r="A1889" t="s">
        <v>396</v>
      </c>
      <c r="B1889" s="4">
        <v>44757</v>
      </c>
      <c r="C1889">
        <v>7</v>
      </c>
      <c r="D1889">
        <v>7</v>
      </c>
      <c r="E1889">
        <v>0</v>
      </c>
      <c r="F1889" s="5">
        <f>VLOOKUP($A1889,'Dim SKU'!$A:$R,18,FALSE)</f>
        <v>0</v>
      </c>
      <c r="G1889" s="5">
        <f>$C1889*$F1889</f>
        <v>0</v>
      </c>
      <c r="H1889" s="5">
        <f>$D1889*$F1889</f>
        <v>0</v>
      </c>
      <c r="I1889" s="5">
        <f>$E1889*$F1889</f>
        <v>0</v>
      </c>
      <c r="J1889" s="6">
        <f>VLOOKUP($A1889,'Dim SKU'!$A:$R,2,FALSE)</f>
        <v>0</v>
      </c>
      <c r="K1889" s="6">
        <f>VLOOKUP($A1889,'Dim SKU'!$A:$R,12,FALSE)</f>
        <v>0</v>
      </c>
      <c r="L1889" s="7">
        <f>VLOOKUP($A1889,'Dim SKU'!$A:$R,14,FALSE)</f>
        <v>0</v>
      </c>
      <c r="M1889" s="7">
        <f>YEAR($B1889)</f>
        <v>0</v>
      </c>
    </row>
    <row r="1890" spans="1:13">
      <c r="A1890" t="s">
        <v>397</v>
      </c>
      <c r="B1890" s="4">
        <v>44757</v>
      </c>
      <c r="C1890">
        <v>5</v>
      </c>
      <c r="D1890">
        <v>4</v>
      </c>
      <c r="E1890">
        <v>0</v>
      </c>
      <c r="F1890" s="5">
        <f>VLOOKUP($A1890,'Dim SKU'!$A:$R,18,FALSE)</f>
        <v>0</v>
      </c>
      <c r="G1890" s="5">
        <f>$C1890*$F1890</f>
        <v>0</v>
      </c>
      <c r="H1890" s="5">
        <f>$D1890*$F1890</f>
        <v>0</v>
      </c>
      <c r="I1890" s="5">
        <f>$E1890*$F1890</f>
        <v>0</v>
      </c>
      <c r="J1890" s="6">
        <f>VLOOKUP($A1890,'Dim SKU'!$A:$R,2,FALSE)</f>
        <v>0</v>
      </c>
      <c r="K1890" s="6">
        <f>VLOOKUP($A1890,'Dim SKU'!$A:$R,12,FALSE)</f>
        <v>0</v>
      </c>
      <c r="L1890" s="7">
        <f>VLOOKUP($A1890,'Dim SKU'!$A:$R,14,FALSE)</f>
        <v>0</v>
      </c>
      <c r="M1890" s="7">
        <f>YEAR($B1890)</f>
        <v>0</v>
      </c>
    </row>
    <row r="1891" spans="1:13">
      <c r="A1891" t="s">
        <v>398</v>
      </c>
      <c r="B1891" s="4">
        <v>44757</v>
      </c>
      <c r="C1891">
        <v>3</v>
      </c>
      <c r="D1891">
        <v>3</v>
      </c>
      <c r="E1891">
        <v>0</v>
      </c>
      <c r="F1891" s="5">
        <f>VLOOKUP($A1891,'Dim SKU'!$A:$R,18,FALSE)</f>
        <v>0</v>
      </c>
      <c r="G1891" s="5">
        <f>$C1891*$F1891</f>
        <v>0</v>
      </c>
      <c r="H1891" s="5">
        <f>$D1891*$F1891</f>
        <v>0</v>
      </c>
      <c r="I1891" s="5">
        <f>$E1891*$F1891</f>
        <v>0</v>
      </c>
      <c r="J1891" s="6">
        <f>VLOOKUP($A1891,'Dim SKU'!$A:$R,2,FALSE)</f>
        <v>0</v>
      </c>
      <c r="K1891" s="6">
        <f>VLOOKUP($A1891,'Dim SKU'!$A:$R,12,FALSE)</f>
        <v>0</v>
      </c>
      <c r="L1891" s="7">
        <f>VLOOKUP($A1891,'Dim SKU'!$A:$R,14,FALSE)</f>
        <v>0</v>
      </c>
      <c r="M1891" s="7">
        <f>YEAR($B1891)</f>
        <v>0</v>
      </c>
    </row>
    <row r="1892" spans="1:13">
      <c r="A1892" t="s">
        <v>399</v>
      </c>
      <c r="B1892" s="4">
        <v>44757</v>
      </c>
      <c r="C1892">
        <v>10</v>
      </c>
      <c r="D1892">
        <v>10</v>
      </c>
      <c r="E1892">
        <v>0</v>
      </c>
      <c r="F1892" s="5">
        <f>VLOOKUP($A1892,'Dim SKU'!$A:$R,18,FALSE)</f>
        <v>0</v>
      </c>
      <c r="G1892" s="5">
        <f>$C1892*$F1892</f>
        <v>0</v>
      </c>
      <c r="H1892" s="5">
        <f>$D1892*$F1892</f>
        <v>0</v>
      </c>
      <c r="I1892" s="5">
        <f>$E1892*$F1892</f>
        <v>0</v>
      </c>
      <c r="J1892" s="6">
        <f>VLOOKUP($A1892,'Dim SKU'!$A:$R,2,FALSE)</f>
        <v>0</v>
      </c>
      <c r="K1892" s="6">
        <f>VLOOKUP($A1892,'Dim SKU'!$A:$R,12,FALSE)</f>
        <v>0</v>
      </c>
      <c r="L1892" s="7">
        <f>VLOOKUP($A1892,'Dim SKU'!$A:$R,14,FALSE)</f>
        <v>0</v>
      </c>
      <c r="M1892" s="7">
        <f>YEAR($B1892)</f>
        <v>0</v>
      </c>
    </row>
    <row r="1893" spans="1:13">
      <c r="A1893" t="s">
        <v>400</v>
      </c>
      <c r="B1893" s="4">
        <v>44757</v>
      </c>
      <c r="C1893">
        <v>6</v>
      </c>
      <c r="D1893">
        <v>6</v>
      </c>
      <c r="E1893">
        <v>0</v>
      </c>
      <c r="F1893" s="5">
        <f>VLOOKUP($A1893,'Dim SKU'!$A:$R,18,FALSE)</f>
        <v>0</v>
      </c>
      <c r="G1893" s="5">
        <f>$C1893*$F1893</f>
        <v>0</v>
      </c>
      <c r="H1893" s="5">
        <f>$D1893*$F1893</f>
        <v>0</v>
      </c>
      <c r="I1893" s="5">
        <f>$E1893*$F1893</f>
        <v>0</v>
      </c>
      <c r="J1893" s="6">
        <f>VLOOKUP($A1893,'Dim SKU'!$A:$R,2,FALSE)</f>
        <v>0</v>
      </c>
      <c r="K1893" s="6">
        <f>VLOOKUP($A1893,'Dim SKU'!$A:$R,12,FALSE)</f>
        <v>0</v>
      </c>
      <c r="L1893" s="7">
        <f>VLOOKUP($A1893,'Dim SKU'!$A:$R,14,FALSE)</f>
        <v>0</v>
      </c>
      <c r="M1893" s="7">
        <f>YEAR($B1893)</f>
        <v>0</v>
      </c>
    </row>
    <row r="1894" spans="1:13">
      <c r="A1894" t="s">
        <v>401</v>
      </c>
      <c r="B1894" s="4">
        <v>44757</v>
      </c>
      <c r="C1894">
        <v>4</v>
      </c>
      <c r="D1894">
        <v>4</v>
      </c>
      <c r="E1894">
        <v>0</v>
      </c>
      <c r="F1894" s="5">
        <f>VLOOKUP($A1894,'Dim SKU'!$A:$R,18,FALSE)</f>
        <v>0</v>
      </c>
      <c r="G1894" s="5">
        <f>$C1894*$F1894</f>
        <v>0</v>
      </c>
      <c r="H1894" s="5">
        <f>$D1894*$F1894</f>
        <v>0</v>
      </c>
      <c r="I1894" s="5">
        <f>$E1894*$F1894</f>
        <v>0</v>
      </c>
      <c r="J1894" s="6">
        <f>VLOOKUP($A1894,'Dim SKU'!$A:$R,2,FALSE)</f>
        <v>0</v>
      </c>
      <c r="K1894" s="6">
        <f>VLOOKUP($A1894,'Dim SKU'!$A:$R,12,FALSE)</f>
        <v>0</v>
      </c>
      <c r="L1894" s="7">
        <f>VLOOKUP($A1894,'Dim SKU'!$A:$R,14,FALSE)</f>
        <v>0</v>
      </c>
      <c r="M1894" s="7">
        <f>YEAR($B1894)</f>
        <v>0</v>
      </c>
    </row>
    <row r="1895" spans="1:13">
      <c r="A1895" t="s">
        <v>402</v>
      </c>
      <c r="B1895" s="4">
        <v>44757</v>
      </c>
      <c r="C1895">
        <v>12</v>
      </c>
      <c r="D1895">
        <v>11</v>
      </c>
      <c r="E1895">
        <v>1</v>
      </c>
      <c r="F1895" s="5">
        <f>VLOOKUP($A1895,'Dim SKU'!$A:$R,18,FALSE)</f>
        <v>0</v>
      </c>
      <c r="G1895" s="5">
        <f>$C1895*$F1895</f>
        <v>0</v>
      </c>
      <c r="H1895" s="5">
        <f>$D1895*$F1895</f>
        <v>0</v>
      </c>
      <c r="I1895" s="5">
        <f>$E1895*$F1895</f>
        <v>0</v>
      </c>
      <c r="J1895" s="6">
        <f>VLOOKUP($A1895,'Dim SKU'!$A:$R,2,FALSE)</f>
        <v>0</v>
      </c>
      <c r="K1895" s="6">
        <f>VLOOKUP($A1895,'Dim SKU'!$A:$R,12,FALSE)</f>
        <v>0</v>
      </c>
      <c r="L1895" s="7">
        <f>VLOOKUP($A1895,'Dim SKU'!$A:$R,14,FALSE)</f>
        <v>0</v>
      </c>
      <c r="M1895" s="7">
        <f>YEAR($B1895)</f>
        <v>0</v>
      </c>
    </row>
    <row r="1896" spans="1:13">
      <c r="A1896" t="s">
        <v>403</v>
      </c>
      <c r="B1896" s="4">
        <v>44757</v>
      </c>
      <c r="C1896">
        <v>7</v>
      </c>
      <c r="D1896">
        <v>7</v>
      </c>
      <c r="E1896">
        <v>0</v>
      </c>
      <c r="F1896" s="5">
        <f>VLOOKUP($A1896,'Dim SKU'!$A:$R,18,FALSE)</f>
        <v>0</v>
      </c>
      <c r="G1896" s="5">
        <f>$C1896*$F1896</f>
        <v>0</v>
      </c>
      <c r="H1896" s="5">
        <f>$D1896*$F1896</f>
        <v>0</v>
      </c>
      <c r="I1896" s="5">
        <f>$E1896*$F1896</f>
        <v>0</v>
      </c>
      <c r="J1896" s="6">
        <f>VLOOKUP($A1896,'Dim SKU'!$A:$R,2,FALSE)</f>
        <v>0</v>
      </c>
      <c r="K1896" s="6">
        <f>VLOOKUP($A1896,'Dim SKU'!$A:$R,12,FALSE)</f>
        <v>0</v>
      </c>
      <c r="L1896" s="7">
        <f>VLOOKUP($A1896,'Dim SKU'!$A:$R,14,FALSE)</f>
        <v>0</v>
      </c>
      <c r="M1896" s="7">
        <f>YEAR($B1896)</f>
        <v>0</v>
      </c>
    </row>
    <row r="1897" spans="1:13">
      <c r="A1897" t="s">
        <v>404</v>
      </c>
      <c r="B1897" s="4">
        <v>44757</v>
      </c>
      <c r="C1897">
        <v>5</v>
      </c>
      <c r="D1897">
        <v>4</v>
      </c>
      <c r="E1897">
        <v>0</v>
      </c>
      <c r="F1897" s="5">
        <f>VLOOKUP($A1897,'Dim SKU'!$A:$R,18,FALSE)</f>
        <v>0</v>
      </c>
      <c r="G1897" s="5">
        <f>$C1897*$F1897</f>
        <v>0</v>
      </c>
      <c r="H1897" s="5">
        <f>$D1897*$F1897</f>
        <v>0</v>
      </c>
      <c r="I1897" s="5">
        <f>$E1897*$F1897</f>
        <v>0</v>
      </c>
      <c r="J1897" s="6">
        <f>VLOOKUP($A1897,'Dim SKU'!$A:$R,2,FALSE)</f>
        <v>0</v>
      </c>
      <c r="K1897" s="6">
        <f>VLOOKUP($A1897,'Dim SKU'!$A:$R,12,FALSE)</f>
        <v>0</v>
      </c>
      <c r="L1897" s="7">
        <f>VLOOKUP($A1897,'Dim SKU'!$A:$R,14,FALSE)</f>
        <v>0</v>
      </c>
      <c r="M1897" s="7">
        <f>YEAR($B1897)</f>
        <v>0</v>
      </c>
    </row>
    <row r="1898" spans="1:13">
      <c r="A1898" t="s">
        <v>405</v>
      </c>
      <c r="B1898" s="4">
        <v>44757</v>
      </c>
      <c r="C1898">
        <v>12</v>
      </c>
      <c r="D1898">
        <v>11</v>
      </c>
      <c r="E1898">
        <v>1</v>
      </c>
      <c r="F1898" s="5">
        <f>VLOOKUP($A1898,'Dim SKU'!$A:$R,18,FALSE)</f>
        <v>0</v>
      </c>
      <c r="G1898" s="5">
        <f>$C1898*$F1898</f>
        <v>0</v>
      </c>
      <c r="H1898" s="5">
        <f>$D1898*$F1898</f>
        <v>0</v>
      </c>
      <c r="I1898" s="5">
        <f>$E1898*$F1898</f>
        <v>0</v>
      </c>
      <c r="J1898" s="6">
        <f>VLOOKUP($A1898,'Dim SKU'!$A:$R,2,FALSE)</f>
        <v>0</v>
      </c>
      <c r="K1898" s="6">
        <f>VLOOKUP($A1898,'Dim SKU'!$A:$R,12,FALSE)</f>
        <v>0</v>
      </c>
      <c r="L1898" s="7">
        <f>VLOOKUP($A1898,'Dim SKU'!$A:$R,14,FALSE)</f>
        <v>0</v>
      </c>
      <c r="M1898" s="7">
        <f>YEAR($B1898)</f>
        <v>0</v>
      </c>
    </row>
    <row r="1899" spans="1:13">
      <c r="A1899" t="s">
        <v>406</v>
      </c>
      <c r="B1899" s="4">
        <v>44757</v>
      </c>
      <c r="C1899">
        <v>7</v>
      </c>
      <c r="D1899">
        <v>7</v>
      </c>
      <c r="E1899">
        <v>0</v>
      </c>
      <c r="F1899" s="5">
        <f>VLOOKUP($A1899,'Dim SKU'!$A:$R,18,FALSE)</f>
        <v>0</v>
      </c>
      <c r="G1899" s="5">
        <f>$C1899*$F1899</f>
        <v>0</v>
      </c>
      <c r="H1899" s="5">
        <f>$D1899*$F1899</f>
        <v>0</v>
      </c>
      <c r="I1899" s="5">
        <f>$E1899*$F1899</f>
        <v>0</v>
      </c>
      <c r="J1899" s="6">
        <f>VLOOKUP($A1899,'Dim SKU'!$A:$R,2,FALSE)</f>
        <v>0</v>
      </c>
      <c r="K1899" s="6">
        <f>VLOOKUP($A1899,'Dim SKU'!$A:$R,12,FALSE)</f>
        <v>0</v>
      </c>
      <c r="L1899" s="7">
        <f>VLOOKUP($A1899,'Dim SKU'!$A:$R,14,FALSE)</f>
        <v>0</v>
      </c>
      <c r="M1899" s="7">
        <f>YEAR($B1899)</f>
        <v>0</v>
      </c>
    </row>
    <row r="1900" spans="1:13">
      <c r="A1900" t="s">
        <v>407</v>
      </c>
      <c r="B1900" s="4">
        <v>44757</v>
      </c>
      <c r="C1900">
        <v>5</v>
      </c>
      <c r="D1900">
        <v>4</v>
      </c>
      <c r="E1900">
        <v>0</v>
      </c>
      <c r="F1900" s="5">
        <f>VLOOKUP($A1900,'Dim SKU'!$A:$R,18,FALSE)</f>
        <v>0</v>
      </c>
      <c r="G1900" s="5">
        <f>$C1900*$F1900</f>
        <v>0</v>
      </c>
      <c r="H1900" s="5">
        <f>$D1900*$F1900</f>
        <v>0</v>
      </c>
      <c r="I1900" s="5">
        <f>$E1900*$F1900</f>
        <v>0</v>
      </c>
      <c r="J1900" s="6">
        <f>VLOOKUP($A1900,'Dim SKU'!$A:$R,2,FALSE)</f>
        <v>0</v>
      </c>
      <c r="K1900" s="6">
        <f>VLOOKUP($A1900,'Dim SKU'!$A:$R,12,FALSE)</f>
        <v>0</v>
      </c>
      <c r="L1900" s="7">
        <f>VLOOKUP($A1900,'Dim SKU'!$A:$R,14,FALSE)</f>
        <v>0</v>
      </c>
      <c r="M1900" s="7">
        <f>YEAR($B1900)</f>
        <v>0</v>
      </c>
    </row>
    <row r="1901" spans="1:13">
      <c r="A1901" t="s">
        <v>408</v>
      </c>
      <c r="B1901" s="4">
        <v>44757</v>
      </c>
      <c r="C1901">
        <v>10</v>
      </c>
      <c r="D1901">
        <v>10</v>
      </c>
      <c r="E1901">
        <v>0</v>
      </c>
      <c r="F1901" s="5">
        <f>VLOOKUP($A1901,'Dim SKU'!$A:$R,18,FALSE)</f>
        <v>0</v>
      </c>
      <c r="G1901" s="5">
        <f>$C1901*$F1901</f>
        <v>0</v>
      </c>
      <c r="H1901" s="5">
        <f>$D1901*$F1901</f>
        <v>0</v>
      </c>
      <c r="I1901" s="5">
        <f>$E1901*$F1901</f>
        <v>0</v>
      </c>
      <c r="J1901" s="6">
        <f>VLOOKUP($A1901,'Dim SKU'!$A:$R,2,FALSE)</f>
        <v>0</v>
      </c>
      <c r="K1901" s="6">
        <f>VLOOKUP($A1901,'Dim SKU'!$A:$R,12,FALSE)</f>
        <v>0</v>
      </c>
      <c r="L1901" s="7">
        <f>VLOOKUP($A1901,'Dim SKU'!$A:$R,14,FALSE)</f>
        <v>0</v>
      </c>
      <c r="M1901" s="7">
        <f>YEAR($B1901)</f>
        <v>0</v>
      </c>
    </row>
    <row r="1902" spans="1:13">
      <c r="A1902" t="s">
        <v>409</v>
      </c>
      <c r="B1902" s="4">
        <v>44757</v>
      </c>
      <c r="C1902">
        <v>6</v>
      </c>
      <c r="D1902">
        <v>6</v>
      </c>
      <c r="E1902">
        <v>0</v>
      </c>
      <c r="F1902" s="5">
        <f>VLOOKUP($A1902,'Dim SKU'!$A:$R,18,FALSE)</f>
        <v>0</v>
      </c>
      <c r="G1902" s="5">
        <f>$C1902*$F1902</f>
        <v>0</v>
      </c>
      <c r="H1902" s="5">
        <f>$D1902*$F1902</f>
        <v>0</v>
      </c>
      <c r="I1902" s="5">
        <f>$E1902*$F1902</f>
        <v>0</v>
      </c>
      <c r="J1902" s="6">
        <f>VLOOKUP($A1902,'Dim SKU'!$A:$R,2,FALSE)</f>
        <v>0</v>
      </c>
      <c r="K1902" s="6">
        <f>VLOOKUP($A1902,'Dim SKU'!$A:$R,12,FALSE)</f>
        <v>0</v>
      </c>
      <c r="L1902" s="7">
        <f>VLOOKUP($A1902,'Dim SKU'!$A:$R,14,FALSE)</f>
        <v>0</v>
      </c>
      <c r="M1902" s="7">
        <f>YEAR($B1902)</f>
        <v>0</v>
      </c>
    </row>
    <row r="1903" spans="1:13">
      <c r="A1903" t="s">
        <v>410</v>
      </c>
      <c r="B1903" s="4">
        <v>44757</v>
      </c>
      <c r="C1903">
        <v>4</v>
      </c>
      <c r="D1903">
        <v>4</v>
      </c>
      <c r="E1903">
        <v>0</v>
      </c>
      <c r="F1903" s="5">
        <f>VLOOKUP($A1903,'Dim SKU'!$A:$R,18,FALSE)</f>
        <v>0</v>
      </c>
      <c r="G1903" s="5">
        <f>$C1903*$F1903</f>
        <v>0</v>
      </c>
      <c r="H1903" s="5">
        <f>$D1903*$F1903</f>
        <v>0</v>
      </c>
      <c r="I1903" s="5">
        <f>$E1903*$F1903</f>
        <v>0</v>
      </c>
      <c r="J1903" s="6">
        <f>VLOOKUP($A1903,'Dim SKU'!$A:$R,2,FALSE)</f>
        <v>0</v>
      </c>
      <c r="K1903" s="6">
        <f>VLOOKUP($A1903,'Dim SKU'!$A:$R,12,FALSE)</f>
        <v>0</v>
      </c>
      <c r="L1903" s="7">
        <f>VLOOKUP($A1903,'Dim SKU'!$A:$R,14,FALSE)</f>
        <v>0</v>
      </c>
      <c r="M1903" s="7">
        <f>YEAR($B1903)</f>
        <v>0</v>
      </c>
    </row>
    <row r="1904" spans="1:13">
      <c r="A1904" t="s">
        <v>411</v>
      </c>
      <c r="B1904" s="4">
        <v>44757</v>
      </c>
      <c r="C1904">
        <v>7</v>
      </c>
      <c r="D1904">
        <v>7</v>
      </c>
      <c r="E1904">
        <v>0</v>
      </c>
      <c r="F1904" s="5">
        <f>VLOOKUP($A1904,'Dim SKU'!$A:$R,18,FALSE)</f>
        <v>0</v>
      </c>
      <c r="G1904" s="5">
        <f>$C1904*$F1904</f>
        <v>0</v>
      </c>
      <c r="H1904" s="5">
        <f>$D1904*$F1904</f>
        <v>0</v>
      </c>
      <c r="I1904" s="5">
        <f>$E1904*$F1904</f>
        <v>0</v>
      </c>
      <c r="J1904" s="6">
        <f>VLOOKUP($A1904,'Dim SKU'!$A:$R,2,FALSE)</f>
        <v>0</v>
      </c>
      <c r="K1904" s="6">
        <f>VLOOKUP($A1904,'Dim SKU'!$A:$R,12,FALSE)</f>
        <v>0</v>
      </c>
      <c r="L1904" s="7">
        <f>VLOOKUP($A1904,'Dim SKU'!$A:$R,14,FALSE)</f>
        <v>0</v>
      </c>
      <c r="M1904" s="7">
        <f>YEAR($B1904)</f>
        <v>0</v>
      </c>
    </row>
    <row r="1905" spans="1:13">
      <c r="A1905" t="s">
        <v>412</v>
      </c>
      <c r="B1905" s="4">
        <v>44757</v>
      </c>
      <c r="C1905">
        <v>5</v>
      </c>
      <c r="D1905">
        <v>4</v>
      </c>
      <c r="E1905">
        <v>0</v>
      </c>
      <c r="F1905" s="5">
        <f>VLOOKUP($A1905,'Dim SKU'!$A:$R,18,FALSE)</f>
        <v>0</v>
      </c>
      <c r="G1905" s="5">
        <f>$C1905*$F1905</f>
        <v>0</v>
      </c>
      <c r="H1905" s="5">
        <f>$D1905*$F1905</f>
        <v>0</v>
      </c>
      <c r="I1905" s="5">
        <f>$E1905*$F1905</f>
        <v>0</v>
      </c>
      <c r="J1905" s="6">
        <f>VLOOKUP($A1905,'Dim SKU'!$A:$R,2,FALSE)</f>
        <v>0</v>
      </c>
      <c r="K1905" s="6">
        <f>VLOOKUP($A1905,'Dim SKU'!$A:$R,12,FALSE)</f>
        <v>0</v>
      </c>
      <c r="L1905" s="7">
        <f>VLOOKUP($A1905,'Dim SKU'!$A:$R,14,FALSE)</f>
        <v>0</v>
      </c>
      <c r="M1905" s="7">
        <f>YEAR($B1905)</f>
        <v>0</v>
      </c>
    </row>
    <row r="1906" spans="1:13">
      <c r="A1906" t="s">
        <v>413</v>
      </c>
      <c r="B1906" s="4">
        <v>44757</v>
      </c>
      <c r="C1906">
        <v>3</v>
      </c>
      <c r="D1906">
        <v>3</v>
      </c>
      <c r="E1906">
        <v>0</v>
      </c>
      <c r="F1906" s="5">
        <f>VLOOKUP($A1906,'Dim SKU'!$A:$R,18,FALSE)</f>
        <v>0</v>
      </c>
      <c r="G1906" s="5">
        <f>$C1906*$F1906</f>
        <v>0</v>
      </c>
      <c r="H1906" s="5">
        <f>$D1906*$F1906</f>
        <v>0</v>
      </c>
      <c r="I1906" s="5">
        <f>$E1906*$F1906</f>
        <v>0</v>
      </c>
      <c r="J1906" s="6">
        <f>VLOOKUP($A1906,'Dim SKU'!$A:$R,2,FALSE)</f>
        <v>0</v>
      </c>
      <c r="K1906" s="6">
        <f>VLOOKUP($A1906,'Dim SKU'!$A:$R,12,FALSE)</f>
        <v>0</v>
      </c>
      <c r="L1906" s="7">
        <f>VLOOKUP($A1906,'Dim SKU'!$A:$R,14,FALSE)</f>
        <v>0</v>
      </c>
      <c r="M1906" s="7">
        <f>YEAR($B1906)</f>
        <v>0</v>
      </c>
    </row>
    <row r="1907" spans="1:13">
      <c r="A1907" t="s">
        <v>414</v>
      </c>
      <c r="B1907" s="4">
        <v>44757</v>
      </c>
      <c r="C1907">
        <v>5</v>
      </c>
      <c r="D1907">
        <v>4</v>
      </c>
      <c r="E1907">
        <v>0</v>
      </c>
      <c r="F1907" s="5">
        <f>VLOOKUP($A1907,'Dim SKU'!$A:$R,18,FALSE)</f>
        <v>0</v>
      </c>
      <c r="G1907" s="5">
        <f>$C1907*$F1907</f>
        <v>0</v>
      </c>
      <c r="H1907" s="5">
        <f>$D1907*$F1907</f>
        <v>0</v>
      </c>
      <c r="I1907" s="5">
        <f>$E1907*$F1907</f>
        <v>0</v>
      </c>
      <c r="J1907" s="6">
        <f>VLOOKUP($A1907,'Dim SKU'!$A:$R,2,FALSE)</f>
        <v>0</v>
      </c>
      <c r="K1907" s="6">
        <f>VLOOKUP($A1907,'Dim SKU'!$A:$R,12,FALSE)</f>
        <v>0</v>
      </c>
      <c r="L1907" s="7">
        <f>VLOOKUP($A1907,'Dim SKU'!$A:$R,14,FALSE)</f>
        <v>0</v>
      </c>
      <c r="M1907" s="7">
        <f>YEAR($B1907)</f>
        <v>0</v>
      </c>
    </row>
    <row r="1908" spans="1:13">
      <c r="A1908" t="s">
        <v>415</v>
      </c>
      <c r="B1908" s="4">
        <v>44757</v>
      </c>
      <c r="C1908">
        <v>3</v>
      </c>
      <c r="D1908">
        <v>2</v>
      </c>
      <c r="E1908">
        <v>0</v>
      </c>
      <c r="F1908" s="5">
        <f>VLOOKUP($A1908,'Dim SKU'!$A:$R,18,FALSE)</f>
        <v>0</v>
      </c>
      <c r="G1908" s="5">
        <f>$C1908*$F1908</f>
        <v>0</v>
      </c>
      <c r="H1908" s="5">
        <f>$D1908*$F1908</f>
        <v>0</v>
      </c>
      <c r="I1908" s="5">
        <f>$E1908*$F1908</f>
        <v>0</v>
      </c>
      <c r="J1908" s="6">
        <f>VLOOKUP($A1908,'Dim SKU'!$A:$R,2,FALSE)</f>
        <v>0</v>
      </c>
      <c r="K1908" s="6">
        <f>VLOOKUP($A1908,'Dim SKU'!$A:$R,12,FALSE)</f>
        <v>0</v>
      </c>
      <c r="L1908" s="7">
        <f>VLOOKUP($A1908,'Dim SKU'!$A:$R,14,FALSE)</f>
        <v>0</v>
      </c>
      <c r="M1908" s="7">
        <f>YEAR($B1908)</f>
        <v>0</v>
      </c>
    </row>
    <row r="1909" spans="1:13">
      <c r="A1909" t="s">
        <v>416</v>
      </c>
      <c r="B1909" s="4">
        <v>44757</v>
      </c>
      <c r="C1909">
        <v>2</v>
      </c>
      <c r="D1909">
        <v>2</v>
      </c>
      <c r="E1909">
        <v>0</v>
      </c>
      <c r="F1909" s="5">
        <f>VLOOKUP($A1909,'Dim SKU'!$A:$R,18,FALSE)</f>
        <v>0</v>
      </c>
      <c r="G1909" s="5">
        <f>$C1909*$F1909</f>
        <v>0</v>
      </c>
      <c r="H1909" s="5">
        <f>$D1909*$F1909</f>
        <v>0</v>
      </c>
      <c r="I1909" s="5">
        <f>$E1909*$F1909</f>
        <v>0</v>
      </c>
      <c r="J1909" s="6">
        <f>VLOOKUP($A1909,'Dim SKU'!$A:$R,2,FALSE)</f>
        <v>0</v>
      </c>
      <c r="K1909" s="6">
        <f>VLOOKUP($A1909,'Dim SKU'!$A:$R,12,FALSE)</f>
        <v>0</v>
      </c>
      <c r="L1909" s="7">
        <f>VLOOKUP($A1909,'Dim SKU'!$A:$R,14,FALSE)</f>
        <v>0</v>
      </c>
      <c r="M1909" s="7">
        <f>YEAR($B1909)</f>
        <v>0</v>
      </c>
    </row>
    <row r="1910" spans="1:13">
      <c r="A1910" t="s">
        <v>417</v>
      </c>
      <c r="B1910" s="4">
        <v>44757</v>
      </c>
      <c r="C1910">
        <v>5</v>
      </c>
      <c r="D1910">
        <v>5</v>
      </c>
      <c r="E1910">
        <v>0</v>
      </c>
      <c r="F1910" s="5">
        <f>VLOOKUP($A1910,'Dim SKU'!$A:$R,18,FALSE)</f>
        <v>0</v>
      </c>
      <c r="G1910" s="5">
        <f>$C1910*$F1910</f>
        <v>0</v>
      </c>
      <c r="H1910" s="5">
        <f>$D1910*$F1910</f>
        <v>0</v>
      </c>
      <c r="I1910" s="5">
        <f>$E1910*$F1910</f>
        <v>0</v>
      </c>
      <c r="J1910" s="6">
        <f>VLOOKUP($A1910,'Dim SKU'!$A:$R,2,FALSE)</f>
        <v>0</v>
      </c>
      <c r="K1910" s="6">
        <f>VLOOKUP($A1910,'Dim SKU'!$A:$R,12,FALSE)</f>
        <v>0</v>
      </c>
      <c r="L1910" s="7">
        <f>VLOOKUP($A1910,'Dim SKU'!$A:$R,14,FALSE)</f>
        <v>0</v>
      </c>
      <c r="M1910" s="7">
        <f>YEAR($B1910)</f>
        <v>0</v>
      </c>
    </row>
    <row r="1911" spans="1:13">
      <c r="A1911" t="s">
        <v>418</v>
      </c>
      <c r="B1911" s="4">
        <v>44757</v>
      </c>
      <c r="C1911">
        <v>3</v>
      </c>
      <c r="D1911">
        <v>3</v>
      </c>
      <c r="E1911">
        <v>0</v>
      </c>
      <c r="F1911" s="5">
        <f>VLOOKUP($A1911,'Dim SKU'!$A:$R,18,FALSE)</f>
        <v>0</v>
      </c>
      <c r="G1911" s="5">
        <f>$C1911*$F1911</f>
        <v>0</v>
      </c>
      <c r="H1911" s="5">
        <f>$D1911*$F1911</f>
        <v>0</v>
      </c>
      <c r="I1911" s="5">
        <f>$E1911*$F1911</f>
        <v>0</v>
      </c>
      <c r="J1911" s="6">
        <f>VLOOKUP($A1911,'Dim SKU'!$A:$R,2,FALSE)</f>
        <v>0</v>
      </c>
      <c r="K1911" s="6">
        <f>VLOOKUP($A1911,'Dim SKU'!$A:$R,12,FALSE)</f>
        <v>0</v>
      </c>
      <c r="L1911" s="7">
        <f>VLOOKUP($A1911,'Dim SKU'!$A:$R,14,FALSE)</f>
        <v>0</v>
      </c>
      <c r="M1911" s="7">
        <f>YEAR($B1911)</f>
        <v>0</v>
      </c>
    </row>
    <row r="1912" spans="1:13">
      <c r="A1912" t="s">
        <v>419</v>
      </c>
      <c r="B1912" s="4">
        <v>44757</v>
      </c>
      <c r="C1912">
        <v>2</v>
      </c>
      <c r="D1912">
        <v>2</v>
      </c>
      <c r="E1912">
        <v>0</v>
      </c>
      <c r="F1912" s="5">
        <f>VLOOKUP($A1912,'Dim SKU'!$A:$R,18,FALSE)</f>
        <v>0</v>
      </c>
      <c r="G1912" s="5">
        <f>$C1912*$F1912</f>
        <v>0</v>
      </c>
      <c r="H1912" s="5">
        <f>$D1912*$F1912</f>
        <v>0</v>
      </c>
      <c r="I1912" s="5">
        <f>$E1912*$F1912</f>
        <v>0</v>
      </c>
      <c r="J1912" s="6">
        <f>VLOOKUP($A1912,'Dim SKU'!$A:$R,2,FALSE)</f>
        <v>0</v>
      </c>
      <c r="K1912" s="6">
        <f>VLOOKUP($A1912,'Dim SKU'!$A:$R,12,FALSE)</f>
        <v>0</v>
      </c>
      <c r="L1912" s="7">
        <f>VLOOKUP($A1912,'Dim SKU'!$A:$R,14,FALSE)</f>
        <v>0</v>
      </c>
      <c r="M1912" s="7">
        <f>YEAR($B1912)</f>
        <v>0</v>
      </c>
    </row>
    <row r="1913" spans="1:13">
      <c r="A1913" t="s">
        <v>420</v>
      </c>
      <c r="B1913" s="4">
        <v>44757</v>
      </c>
      <c r="C1913">
        <v>8</v>
      </c>
      <c r="D1913">
        <v>8</v>
      </c>
      <c r="E1913">
        <v>0</v>
      </c>
      <c r="F1913" s="5">
        <f>VLOOKUP($A1913,'Dim SKU'!$A:$R,18,FALSE)</f>
        <v>0</v>
      </c>
      <c r="G1913" s="5">
        <f>$C1913*$F1913</f>
        <v>0</v>
      </c>
      <c r="H1913" s="5">
        <f>$D1913*$F1913</f>
        <v>0</v>
      </c>
      <c r="I1913" s="5">
        <f>$E1913*$F1913</f>
        <v>0</v>
      </c>
      <c r="J1913" s="6">
        <f>VLOOKUP($A1913,'Dim SKU'!$A:$R,2,FALSE)</f>
        <v>0</v>
      </c>
      <c r="K1913" s="6">
        <f>VLOOKUP($A1913,'Dim SKU'!$A:$R,12,FALSE)</f>
        <v>0</v>
      </c>
      <c r="L1913" s="7">
        <f>VLOOKUP($A1913,'Dim SKU'!$A:$R,14,FALSE)</f>
        <v>0</v>
      </c>
      <c r="M1913" s="7">
        <f>YEAR($B1913)</f>
        <v>0</v>
      </c>
    </row>
    <row r="1914" spans="1:13">
      <c r="A1914" t="s">
        <v>421</v>
      </c>
      <c r="B1914" s="4">
        <v>44757</v>
      </c>
      <c r="C1914">
        <v>5</v>
      </c>
      <c r="D1914">
        <v>5</v>
      </c>
      <c r="E1914">
        <v>0</v>
      </c>
      <c r="F1914" s="5">
        <f>VLOOKUP($A1914,'Dim SKU'!$A:$R,18,FALSE)</f>
        <v>0</v>
      </c>
      <c r="G1914" s="5">
        <f>$C1914*$F1914</f>
        <v>0</v>
      </c>
      <c r="H1914" s="5">
        <f>$D1914*$F1914</f>
        <v>0</v>
      </c>
      <c r="I1914" s="5">
        <f>$E1914*$F1914</f>
        <v>0</v>
      </c>
      <c r="J1914" s="6">
        <f>VLOOKUP($A1914,'Dim SKU'!$A:$R,2,FALSE)</f>
        <v>0</v>
      </c>
      <c r="K1914" s="6">
        <f>VLOOKUP($A1914,'Dim SKU'!$A:$R,12,FALSE)</f>
        <v>0</v>
      </c>
      <c r="L1914" s="7">
        <f>VLOOKUP($A1914,'Dim SKU'!$A:$R,14,FALSE)</f>
        <v>0</v>
      </c>
      <c r="M1914" s="7">
        <f>YEAR($B1914)</f>
        <v>0</v>
      </c>
    </row>
    <row r="1915" spans="1:13">
      <c r="A1915" t="s">
        <v>422</v>
      </c>
      <c r="B1915" s="4">
        <v>44757</v>
      </c>
      <c r="C1915">
        <v>3</v>
      </c>
      <c r="D1915">
        <v>3</v>
      </c>
      <c r="E1915">
        <v>0</v>
      </c>
      <c r="F1915" s="5">
        <f>VLOOKUP($A1915,'Dim SKU'!$A:$R,18,FALSE)</f>
        <v>0</v>
      </c>
      <c r="G1915" s="5">
        <f>$C1915*$F1915</f>
        <v>0</v>
      </c>
      <c r="H1915" s="5">
        <f>$D1915*$F1915</f>
        <v>0</v>
      </c>
      <c r="I1915" s="5">
        <f>$E1915*$F1915</f>
        <v>0</v>
      </c>
      <c r="J1915" s="6">
        <f>VLOOKUP($A1915,'Dim SKU'!$A:$R,2,FALSE)</f>
        <v>0</v>
      </c>
      <c r="K1915" s="6">
        <f>VLOOKUP($A1915,'Dim SKU'!$A:$R,12,FALSE)</f>
        <v>0</v>
      </c>
      <c r="L1915" s="7">
        <f>VLOOKUP($A1915,'Dim SKU'!$A:$R,14,FALSE)</f>
        <v>0</v>
      </c>
      <c r="M1915" s="7">
        <f>YEAR($B1915)</f>
        <v>0</v>
      </c>
    </row>
    <row r="1916" spans="1:13">
      <c r="A1916" t="s">
        <v>423</v>
      </c>
      <c r="B1916" s="4">
        <v>44757</v>
      </c>
      <c r="C1916">
        <v>12</v>
      </c>
      <c r="D1916">
        <v>10</v>
      </c>
      <c r="E1916">
        <v>0</v>
      </c>
      <c r="F1916" s="5">
        <f>VLOOKUP($A1916,'Dim SKU'!$A:$R,18,FALSE)</f>
        <v>0</v>
      </c>
      <c r="G1916" s="5">
        <f>$C1916*$F1916</f>
        <v>0</v>
      </c>
      <c r="H1916" s="5">
        <f>$D1916*$F1916</f>
        <v>0</v>
      </c>
      <c r="I1916" s="5">
        <f>$E1916*$F1916</f>
        <v>0</v>
      </c>
      <c r="J1916" s="6">
        <f>VLOOKUP($A1916,'Dim SKU'!$A:$R,2,FALSE)</f>
        <v>0</v>
      </c>
      <c r="K1916" s="6">
        <f>VLOOKUP($A1916,'Dim SKU'!$A:$R,12,FALSE)</f>
        <v>0</v>
      </c>
      <c r="L1916" s="7">
        <f>VLOOKUP($A1916,'Dim SKU'!$A:$R,14,FALSE)</f>
        <v>0</v>
      </c>
      <c r="M1916" s="7">
        <f>YEAR($B1916)</f>
        <v>0</v>
      </c>
    </row>
    <row r="1917" spans="1:13">
      <c r="A1917" t="s">
        <v>424</v>
      </c>
      <c r="B1917" s="4">
        <v>44757</v>
      </c>
      <c r="C1917">
        <v>7</v>
      </c>
      <c r="D1917">
        <v>6</v>
      </c>
      <c r="E1917">
        <v>0</v>
      </c>
      <c r="F1917" s="5">
        <f>VLOOKUP($A1917,'Dim SKU'!$A:$R,18,FALSE)</f>
        <v>0</v>
      </c>
      <c r="G1917" s="5">
        <f>$C1917*$F1917</f>
        <v>0</v>
      </c>
      <c r="H1917" s="5">
        <f>$D1917*$F1917</f>
        <v>0</v>
      </c>
      <c r="I1917" s="5">
        <f>$E1917*$F1917</f>
        <v>0</v>
      </c>
      <c r="J1917" s="6">
        <f>VLOOKUP($A1917,'Dim SKU'!$A:$R,2,FALSE)</f>
        <v>0</v>
      </c>
      <c r="K1917" s="6">
        <f>VLOOKUP($A1917,'Dim SKU'!$A:$R,12,FALSE)</f>
        <v>0</v>
      </c>
      <c r="L1917" s="7">
        <f>VLOOKUP($A1917,'Dim SKU'!$A:$R,14,FALSE)</f>
        <v>0</v>
      </c>
      <c r="M1917" s="7">
        <f>YEAR($B1917)</f>
        <v>0</v>
      </c>
    </row>
    <row r="1918" spans="1:13">
      <c r="A1918" t="s">
        <v>425</v>
      </c>
      <c r="B1918" s="4">
        <v>44757</v>
      </c>
      <c r="C1918">
        <v>5</v>
      </c>
      <c r="D1918">
        <v>4</v>
      </c>
      <c r="E1918">
        <v>0</v>
      </c>
      <c r="F1918" s="5">
        <f>VLOOKUP($A1918,'Dim SKU'!$A:$R,18,FALSE)</f>
        <v>0</v>
      </c>
      <c r="G1918" s="5">
        <f>$C1918*$F1918</f>
        <v>0</v>
      </c>
      <c r="H1918" s="5">
        <f>$D1918*$F1918</f>
        <v>0</v>
      </c>
      <c r="I1918" s="5">
        <f>$E1918*$F1918</f>
        <v>0</v>
      </c>
      <c r="J1918" s="6">
        <f>VLOOKUP($A1918,'Dim SKU'!$A:$R,2,FALSE)</f>
        <v>0</v>
      </c>
      <c r="K1918" s="6">
        <f>VLOOKUP($A1918,'Dim SKU'!$A:$R,12,FALSE)</f>
        <v>0</v>
      </c>
      <c r="L1918" s="7">
        <f>VLOOKUP($A1918,'Dim SKU'!$A:$R,14,FALSE)</f>
        <v>0</v>
      </c>
      <c r="M1918" s="7">
        <f>YEAR($B1918)</f>
        <v>0</v>
      </c>
    </row>
    <row r="1919" spans="1:13">
      <c r="A1919" t="s">
        <v>426</v>
      </c>
      <c r="B1919" s="4">
        <v>44757</v>
      </c>
      <c r="C1919">
        <v>13</v>
      </c>
      <c r="D1919">
        <v>12</v>
      </c>
      <c r="E1919">
        <v>1</v>
      </c>
      <c r="F1919" s="5">
        <f>VLOOKUP($A1919,'Dim SKU'!$A:$R,18,FALSE)</f>
        <v>0</v>
      </c>
      <c r="G1919" s="5">
        <f>$C1919*$F1919</f>
        <v>0</v>
      </c>
      <c r="H1919" s="5">
        <f>$D1919*$F1919</f>
        <v>0</v>
      </c>
      <c r="I1919" s="5">
        <f>$E1919*$F1919</f>
        <v>0</v>
      </c>
      <c r="J1919" s="6">
        <f>VLOOKUP($A1919,'Dim SKU'!$A:$R,2,FALSE)</f>
        <v>0</v>
      </c>
      <c r="K1919" s="6">
        <f>VLOOKUP($A1919,'Dim SKU'!$A:$R,12,FALSE)</f>
        <v>0</v>
      </c>
      <c r="L1919" s="7">
        <f>VLOOKUP($A1919,'Dim SKU'!$A:$R,14,FALSE)</f>
        <v>0</v>
      </c>
      <c r="M1919" s="7">
        <f>YEAR($B1919)</f>
        <v>0</v>
      </c>
    </row>
    <row r="1920" spans="1:13">
      <c r="A1920" t="s">
        <v>427</v>
      </c>
      <c r="B1920" s="4">
        <v>44757</v>
      </c>
      <c r="C1920">
        <v>8</v>
      </c>
      <c r="D1920">
        <v>7</v>
      </c>
      <c r="E1920">
        <v>0</v>
      </c>
      <c r="F1920" s="5">
        <f>VLOOKUP($A1920,'Dim SKU'!$A:$R,18,FALSE)</f>
        <v>0</v>
      </c>
      <c r="G1920" s="5">
        <f>$C1920*$F1920</f>
        <v>0</v>
      </c>
      <c r="H1920" s="5">
        <f>$D1920*$F1920</f>
        <v>0</v>
      </c>
      <c r="I1920" s="5">
        <f>$E1920*$F1920</f>
        <v>0</v>
      </c>
      <c r="J1920" s="6">
        <f>VLOOKUP($A1920,'Dim SKU'!$A:$R,2,FALSE)</f>
        <v>0</v>
      </c>
      <c r="K1920" s="6">
        <f>VLOOKUP($A1920,'Dim SKU'!$A:$R,12,FALSE)</f>
        <v>0</v>
      </c>
      <c r="L1920" s="7">
        <f>VLOOKUP($A1920,'Dim SKU'!$A:$R,14,FALSE)</f>
        <v>0</v>
      </c>
      <c r="M1920" s="7">
        <f>YEAR($B1920)</f>
        <v>0</v>
      </c>
    </row>
    <row r="1921" spans="1:13">
      <c r="A1921" t="s">
        <v>428</v>
      </c>
      <c r="B1921" s="4">
        <v>44757</v>
      </c>
      <c r="C1921">
        <v>5</v>
      </c>
      <c r="D1921">
        <v>5</v>
      </c>
      <c r="E1921">
        <v>0</v>
      </c>
      <c r="F1921" s="5">
        <f>VLOOKUP($A1921,'Dim SKU'!$A:$R,18,FALSE)</f>
        <v>0</v>
      </c>
      <c r="G1921" s="5">
        <f>$C1921*$F1921</f>
        <v>0</v>
      </c>
      <c r="H1921" s="5">
        <f>$D1921*$F1921</f>
        <v>0</v>
      </c>
      <c r="I1921" s="5">
        <f>$E1921*$F1921</f>
        <v>0</v>
      </c>
      <c r="J1921" s="6">
        <f>VLOOKUP($A1921,'Dim SKU'!$A:$R,2,FALSE)</f>
        <v>0</v>
      </c>
      <c r="K1921" s="6">
        <f>VLOOKUP($A1921,'Dim SKU'!$A:$R,12,FALSE)</f>
        <v>0</v>
      </c>
      <c r="L1921" s="7">
        <f>VLOOKUP($A1921,'Dim SKU'!$A:$R,14,FALSE)</f>
        <v>0</v>
      </c>
      <c r="M1921" s="7">
        <f>YEAR($B1921)</f>
        <v>0</v>
      </c>
    </row>
    <row r="1922" spans="1:13">
      <c r="A1922" t="s">
        <v>429</v>
      </c>
      <c r="B1922" s="4">
        <v>44757</v>
      </c>
      <c r="C1922">
        <v>13</v>
      </c>
      <c r="D1922">
        <v>12</v>
      </c>
      <c r="E1922">
        <v>1</v>
      </c>
      <c r="F1922" s="5">
        <f>VLOOKUP($A1922,'Dim SKU'!$A:$R,18,FALSE)</f>
        <v>0</v>
      </c>
      <c r="G1922" s="5">
        <f>$C1922*$F1922</f>
        <v>0</v>
      </c>
      <c r="H1922" s="5">
        <f>$D1922*$F1922</f>
        <v>0</v>
      </c>
      <c r="I1922" s="5">
        <f>$E1922*$F1922</f>
        <v>0</v>
      </c>
      <c r="J1922" s="6">
        <f>VLOOKUP($A1922,'Dim SKU'!$A:$R,2,FALSE)</f>
        <v>0</v>
      </c>
      <c r="K1922" s="6">
        <f>VLOOKUP($A1922,'Dim SKU'!$A:$R,12,FALSE)</f>
        <v>0</v>
      </c>
      <c r="L1922" s="7">
        <f>VLOOKUP($A1922,'Dim SKU'!$A:$R,14,FALSE)</f>
        <v>0</v>
      </c>
      <c r="M1922" s="7">
        <f>YEAR($B1922)</f>
        <v>0</v>
      </c>
    </row>
    <row r="1923" spans="1:13">
      <c r="A1923" t="s">
        <v>430</v>
      </c>
      <c r="B1923" s="4">
        <v>44757</v>
      </c>
      <c r="C1923">
        <v>8</v>
      </c>
      <c r="D1923">
        <v>7</v>
      </c>
      <c r="E1923">
        <v>0</v>
      </c>
      <c r="F1923" s="5">
        <f>VLOOKUP($A1923,'Dim SKU'!$A:$R,18,FALSE)</f>
        <v>0</v>
      </c>
      <c r="G1923" s="5">
        <f>$C1923*$F1923</f>
        <v>0</v>
      </c>
      <c r="H1923" s="5">
        <f>$D1923*$F1923</f>
        <v>0</v>
      </c>
      <c r="I1923" s="5">
        <f>$E1923*$F1923</f>
        <v>0</v>
      </c>
      <c r="J1923" s="6">
        <f>VLOOKUP($A1923,'Dim SKU'!$A:$R,2,FALSE)</f>
        <v>0</v>
      </c>
      <c r="K1923" s="6">
        <f>VLOOKUP($A1923,'Dim SKU'!$A:$R,12,FALSE)</f>
        <v>0</v>
      </c>
      <c r="L1923" s="7">
        <f>VLOOKUP($A1923,'Dim SKU'!$A:$R,14,FALSE)</f>
        <v>0</v>
      </c>
      <c r="M1923" s="7">
        <f>YEAR($B1923)</f>
        <v>0</v>
      </c>
    </row>
    <row r="1924" spans="1:13">
      <c r="A1924" t="s">
        <v>431</v>
      </c>
      <c r="B1924" s="4">
        <v>44757</v>
      </c>
      <c r="C1924">
        <v>5</v>
      </c>
      <c r="D1924">
        <v>5</v>
      </c>
      <c r="E1924">
        <v>0</v>
      </c>
      <c r="F1924" s="5">
        <f>VLOOKUP($A1924,'Dim SKU'!$A:$R,18,FALSE)</f>
        <v>0</v>
      </c>
      <c r="G1924" s="5">
        <f>$C1924*$F1924</f>
        <v>0</v>
      </c>
      <c r="H1924" s="5">
        <f>$D1924*$F1924</f>
        <v>0</v>
      </c>
      <c r="I1924" s="5">
        <f>$E1924*$F1924</f>
        <v>0</v>
      </c>
      <c r="J1924" s="6">
        <f>VLOOKUP($A1924,'Dim SKU'!$A:$R,2,FALSE)</f>
        <v>0</v>
      </c>
      <c r="K1924" s="6">
        <f>VLOOKUP($A1924,'Dim SKU'!$A:$R,12,FALSE)</f>
        <v>0</v>
      </c>
      <c r="L1924" s="7">
        <f>VLOOKUP($A1924,'Dim SKU'!$A:$R,14,FALSE)</f>
        <v>0</v>
      </c>
      <c r="M1924" s="7">
        <f>YEAR($B1924)</f>
        <v>0</v>
      </c>
    </row>
    <row r="1925" spans="1:13">
      <c r="A1925" t="s">
        <v>432</v>
      </c>
      <c r="B1925" s="4">
        <v>44757</v>
      </c>
      <c r="C1925">
        <v>12</v>
      </c>
      <c r="D1925">
        <v>10</v>
      </c>
      <c r="E1925">
        <v>0</v>
      </c>
      <c r="F1925" s="5">
        <f>VLOOKUP($A1925,'Dim SKU'!$A:$R,18,FALSE)</f>
        <v>0</v>
      </c>
      <c r="G1925" s="5">
        <f>$C1925*$F1925</f>
        <v>0</v>
      </c>
      <c r="H1925" s="5">
        <f>$D1925*$F1925</f>
        <v>0</v>
      </c>
      <c r="I1925" s="5">
        <f>$E1925*$F1925</f>
        <v>0</v>
      </c>
      <c r="J1925" s="6">
        <f>VLOOKUP($A1925,'Dim SKU'!$A:$R,2,FALSE)</f>
        <v>0</v>
      </c>
      <c r="K1925" s="6">
        <f>VLOOKUP($A1925,'Dim SKU'!$A:$R,12,FALSE)</f>
        <v>0</v>
      </c>
      <c r="L1925" s="7">
        <f>VLOOKUP($A1925,'Dim SKU'!$A:$R,14,FALSE)</f>
        <v>0</v>
      </c>
      <c r="M1925" s="7">
        <f>YEAR($B1925)</f>
        <v>0</v>
      </c>
    </row>
    <row r="1926" spans="1:13">
      <c r="A1926" t="s">
        <v>433</v>
      </c>
      <c r="B1926" s="4">
        <v>44757</v>
      </c>
      <c r="C1926">
        <v>7</v>
      </c>
      <c r="D1926">
        <v>6</v>
      </c>
      <c r="E1926">
        <v>0</v>
      </c>
      <c r="F1926" s="5">
        <f>VLOOKUP($A1926,'Dim SKU'!$A:$R,18,FALSE)</f>
        <v>0</v>
      </c>
      <c r="G1926" s="5">
        <f>$C1926*$F1926</f>
        <v>0</v>
      </c>
      <c r="H1926" s="5">
        <f>$D1926*$F1926</f>
        <v>0</v>
      </c>
      <c r="I1926" s="5">
        <f>$E1926*$F1926</f>
        <v>0</v>
      </c>
      <c r="J1926" s="6">
        <f>VLOOKUP($A1926,'Dim SKU'!$A:$R,2,FALSE)</f>
        <v>0</v>
      </c>
      <c r="K1926" s="6">
        <f>VLOOKUP($A1926,'Dim SKU'!$A:$R,12,FALSE)</f>
        <v>0</v>
      </c>
      <c r="L1926" s="7">
        <f>VLOOKUP($A1926,'Dim SKU'!$A:$R,14,FALSE)</f>
        <v>0</v>
      </c>
      <c r="M1926" s="7">
        <f>YEAR($B1926)</f>
        <v>0</v>
      </c>
    </row>
    <row r="1927" spans="1:13">
      <c r="A1927" t="s">
        <v>434</v>
      </c>
      <c r="B1927" s="4">
        <v>44757</v>
      </c>
      <c r="C1927">
        <v>5</v>
      </c>
      <c r="D1927">
        <v>4</v>
      </c>
      <c r="E1927">
        <v>0</v>
      </c>
      <c r="F1927" s="5">
        <f>VLOOKUP($A1927,'Dim SKU'!$A:$R,18,FALSE)</f>
        <v>0</v>
      </c>
      <c r="G1927" s="5">
        <f>$C1927*$F1927</f>
        <v>0</v>
      </c>
      <c r="H1927" s="5">
        <f>$D1927*$F1927</f>
        <v>0</v>
      </c>
      <c r="I1927" s="5">
        <f>$E1927*$F1927</f>
        <v>0</v>
      </c>
      <c r="J1927" s="6">
        <f>VLOOKUP($A1927,'Dim SKU'!$A:$R,2,FALSE)</f>
        <v>0</v>
      </c>
      <c r="K1927" s="6">
        <f>VLOOKUP($A1927,'Dim SKU'!$A:$R,12,FALSE)</f>
        <v>0</v>
      </c>
      <c r="L1927" s="7">
        <f>VLOOKUP($A1927,'Dim SKU'!$A:$R,14,FALSE)</f>
        <v>0</v>
      </c>
      <c r="M1927" s="7">
        <f>YEAR($B1927)</f>
        <v>0</v>
      </c>
    </row>
    <row r="1928" spans="1:13">
      <c r="A1928" t="s">
        <v>435</v>
      </c>
      <c r="B1928" s="4">
        <v>44757</v>
      </c>
      <c r="C1928">
        <v>8</v>
      </c>
      <c r="D1928">
        <v>8</v>
      </c>
      <c r="E1928">
        <v>0</v>
      </c>
      <c r="F1928" s="5">
        <f>VLOOKUP($A1928,'Dim SKU'!$A:$R,18,FALSE)</f>
        <v>0</v>
      </c>
      <c r="G1928" s="5">
        <f>$C1928*$F1928</f>
        <v>0</v>
      </c>
      <c r="H1928" s="5">
        <f>$D1928*$F1928</f>
        <v>0</v>
      </c>
      <c r="I1928" s="5">
        <f>$E1928*$F1928</f>
        <v>0</v>
      </c>
      <c r="J1928" s="6">
        <f>VLOOKUP($A1928,'Dim SKU'!$A:$R,2,FALSE)</f>
        <v>0</v>
      </c>
      <c r="K1928" s="6">
        <f>VLOOKUP($A1928,'Dim SKU'!$A:$R,12,FALSE)</f>
        <v>0</v>
      </c>
      <c r="L1928" s="7">
        <f>VLOOKUP($A1928,'Dim SKU'!$A:$R,14,FALSE)</f>
        <v>0</v>
      </c>
      <c r="M1928" s="7">
        <f>YEAR($B1928)</f>
        <v>0</v>
      </c>
    </row>
    <row r="1929" spans="1:13">
      <c r="A1929" t="s">
        <v>436</v>
      </c>
      <c r="B1929" s="4">
        <v>44757</v>
      </c>
      <c r="C1929">
        <v>5</v>
      </c>
      <c r="D1929">
        <v>4</v>
      </c>
      <c r="E1929">
        <v>0</v>
      </c>
      <c r="F1929" s="5">
        <f>VLOOKUP($A1929,'Dim SKU'!$A:$R,18,FALSE)</f>
        <v>0</v>
      </c>
      <c r="G1929" s="5">
        <f>$C1929*$F1929</f>
        <v>0</v>
      </c>
      <c r="H1929" s="5">
        <f>$D1929*$F1929</f>
        <v>0</v>
      </c>
      <c r="I1929" s="5">
        <f>$E1929*$F1929</f>
        <v>0</v>
      </c>
      <c r="J1929" s="6">
        <f>VLOOKUP($A1929,'Dim SKU'!$A:$R,2,FALSE)</f>
        <v>0</v>
      </c>
      <c r="K1929" s="6">
        <f>VLOOKUP($A1929,'Dim SKU'!$A:$R,12,FALSE)</f>
        <v>0</v>
      </c>
      <c r="L1929" s="7">
        <f>VLOOKUP($A1929,'Dim SKU'!$A:$R,14,FALSE)</f>
        <v>0</v>
      </c>
      <c r="M1929" s="7">
        <f>YEAR($B1929)</f>
        <v>0</v>
      </c>
    </row>
    <row r="1930" spans="1:13">
      <c r="A1930" t="s">
        <v>437</v>
      </c>
      <c r="B1930" s="4">
        <v>44757</v>
      </c>
      <c r="C1930">
        <v>3</v>
      </c>
      <c r="D1930">
        <v>3</v>
      </c>
      <c r="E1930">
        <v>0</v>
      </c>
      <c r="F1930" s="5">
        <f>VLOOKUP($A1930,'Dim SKU'!$A:$R,18,FALSE)</f>
        <v>0</v>
      </c>
      <c r="G1930" s="5">
        <f>$C1930*$F1930</f>
        <v>0</v>
      </c>
      <c r="H1930" s="5">
        <f>$D1930*$F1930</f>
        <v>0</v>
      </c>
      <c r="I1930" s="5">
        <f>$E1930*$F1930</f>
        <v>0</v>
      </c>
      <c r="J1930" s="6">
        <f>VLOOKUP($A1930,'Dim SKU'!$A:$R,2,FALSE)</f>
        <v>0</v>
      </c>
      <c r="K1930" s="6">
        <f>VLOOKUP($A1930,'Dim SKU'!$A:$R,12,FALSE)</f>
        <v>0</v>
      </c>
      <c r="L1930" s="7">
        <f>VLOOKUP($A1930,'Dim SKU'!$A:$R,14,FALSE)</f>
        <v>0</v>
      </c>
      <c r="M1930" s="7">
        <f>YEAR($B1930)</f>
        <v>0</v>
      </c>
    </row>
    <row r="1931" spans="1:13">
      <c r="A1931" t="s">
        <v>438</v>
      </c>
      <c r="B1931" s="4">
        <v>44757</v>
      </c>
      <c r="C1931">
        <v>5</v>
      </c>
      <c r="D1931">
        <v>5</v>
      </c>
      <c r="E1931">
        <v>0</v>
      </c>
      <c r="F1931" s="5">
        <f>VLOOKUP($A1931,'Dim SKU'!$A:$R,18,FALSE)</f>
        <v>0</v>
      </c>
      <c r="G1931" s="5">
        <f>$C1931*$F1931</f>
        <v>0</v>
      </c>
      <c r="H1931" s="5">
        <f>$D1931*$F1931</f>
        <v>0</v>
      </c>
      <c r="I1931" s="5">
        <f>$E1931*$F1931</f>
        <v>0</v>
      </c>
      <c r="J1931" s="6">
        <f>VLOOKUP($A1931,'Dim SKU'!$A:$R,2,FALSE)</f>
        <v>0</v>
      </c>
      <c r="K1931" s="6">
        <f>VLOOKUP($A1931,'Dim SKU'!$A:$R,12,FALSE)</f>
        <v>0</v>
      </c>
      <c r="L1931" s="7">
        <f>VLOOKUP($A1931,'Dim SKU'!$A:$R,14,FALSE)</f>
        <v>0</v>
      </c>
      <c r="M1931" s="7">
        <f>YEAR($B1931)</f>
        <v>0</v>
      </c>
    </row>
    <row r="1932" spans="1:13">
      <c r="A1932" t="s">
        <v>439</v>
      </c>
      <c r="B1932" s="4">
        <v>44757</v>
      </c>
      <c r="C1932">
        <v>3</v>
      </c>
      <c r="D1932">
        <v>3</v>
      </c>
      <c r="E1932">
        <v>0</v>
      </c>
      <c r="F1932" s="5">
        <f>VLOOKUP($A1932,'Dim SKU'!$A:$R,18,FALSE)</f>
        <v>0</v>
      </c>
      <c r="G1932" s="5">
        <f>$C1932*$F1932</f>
        <v>0</v>
      </c>
      <c r="H1932" s="5">
        <f>$D1932*$F1932</f>
        <v>0</v>
      </c>
      <c r="I1932" s="5">
        <f>$E1932*$F1932</f>
        <v>0</v>
      </c>
      <c r="J1932" s="6">
        <f>VLOOKUP($A1932,'Dim SKU'!$A:$R,2,FALSE)</f>
        <v>0</v>
      </c>
      <c r="K1932" s="6">
        <f>VLOOKUP($A1932,'Dim SKU'!$A:$R,12,FALSE)</f>
        <v>0</v>
      </c>
      <c r="L1932" s="7">
        <f>VLOOKUP($A1932,'Dim SKU'!$A:$R,14,FALSE)</f>
        <v>0</v>
      </c>
      <c r="M1932" s="7">
        <f>YEAR($B1932)</f>
        <v>0</v>
      </c>
    </row>
    <row r="1933" spans="1:13">
      <c r="A1933" t="s">
        <v>440</v>
      </c>
      <c r="B1933" s="4">
        <v>44757</v>
      </c>
      <c r="C1933">
        <v>2</v>
      </c>
      <c r="D1933">
        <v>2</v>
      </c>
      <c r="E1933">
        <v>0</v>
      </c>
      <c r="F1933" s="5">
        <f>VLOOKUP($A1933,'Dim SKU'!$A:$R,18,FALSE)</f>
        <v>0</v>
      </c>
      <c r="G1933" s="5">
        <f>$C1933*$F1933</f>
        <v>0</v>
      </c>
      <c r="H1933" s="5">
        <f>$D1933*$F1933</f>
        <v>0</v>
      </c>
      <c r="I1933" s="5">
        <f>$E1933*$F1933</f>
        <v>0</v>
      </c>
      <c r="J1933" s="6">
        <f>VLOOKUP($A1933,'Dim SKU'!$A:$R,2,FALSE)</f>
        <v>0</v>
      </c>
      <c r="K1933" s="6">
        <f>VLOOKUP($A1933,'Dim SKU'!$A:$R,12,FALSE)</f>
        <v>0</v>
      </c>
      <c r="L1933" s="7">
        <f>VLOOKUP($A1933,'Dim SKU'!$A:$R,14,FALSE)</f>
        <v>0</v>
      </c>
      <c r="M1933" s="7">
        <f>YEAR($B1933)</f>
        <v>0</v>
      </c>
    </row>
    <row r="1934" spans="1:13">
      <c r="A1934" t="s">
        <v>441</v>
      </c>
      <c r="B1934" s="4">
        <v>44757</v>
      </c>
      <c r="C1934">
        <v>4</v>
      </c>
      <c r="D1934">
        <v>4</v>
      </c>
      <c r="E1934">
        <v>0</v>
      </c>
      <c r="F1934" s="5">
        <f>VLOOKUP($A1934,'Dim SKU'!$A:$R,18,FALSE)</f>
        <v>0</v>
      </c>
      <c r="G1934" s="5">
        <f>$C1934*$F1934</f>
        <v>0</v>
      </c>
      <c r="H1934" s="5">
        <f>$D1934*$F1934</f>
        <v>0</v>
      </c>
      <c r="I1934" s="5">
        <f>$E1934*$F1934</f>
        <v>0</v>
      </c>
      <c r="J1934" s="6">
        <f>VLOOKUP($A1934,'Dim SKU'!$A:$R,2,FALSE)</f>
        <v>0</v>
      </c>
      <c r="K1934" s="6">
        <f>VLOOKUP($A1934,'Dim SKU'!$A:$R,12,FALSE)</f>
        <v>0</v>
      </c>
      <c r="L1934" s="7">
        <f>VLOOKUP($A1934,'Dim SKU'!$A:$R,14,FALSE)</f>
        <v>0</v>
      </c>
      <c r="M1934" s="7">
        <f>YEAR($B1934)</f>
        <v>0</v>
      </c>
    </row>
    <row r="1935" spans="1:13">
      <c r="A1935" t="s">
        <v>442</v>
      </c>
      <c r="B1935" s="4">
        <v>44757</v>
      </c>
      <c r="C1935">
        <v>3</v>
      </c>
      <c r="D1935">
        <v>2</v>
      </c>
      <c r="E1935">
        <v>0</v>
      </c>
      <c r="F1935" s="5">
        <f>VLOOKUP($A1935,'Dim SKU'!$A:$R,18,FALSE)</f>
        <v>0</v>
      </c>
      <c r="G1935" s="5">
        <f>$C1935*$F1935</f>
        <v>0</v>
      </c>
      <c r="H1935" s="5">
        <f>$D1935*$F1935</f>
        <v>0</v>
      </c>
      <c r="I1935" s="5">
        <f>$E1935*$F1935</f>
        <v>0</v>
      </c>
      <c r="J1935" s="6">
        <f>VLOOKUP($A1935,'Dim SKU'!$A:$R,2,FALSE)</f>
        <v>0</v>
      </c>
      <c r="K1935" s="6">
        <f>VLOOKUP($A1935,'Dim SKU'!$A:$R,12,FALSE)</f>
        <v>0</v>
      </c>
      <c r="L1935" s="7">
        <f>VLOOKUP($A1935,'Dim SKU'!$A:$R,14,FALSE)</f>
        <v>0</v>
      </c>
      <c r="M1935" s="7">
        <f>YEAR($B1935)</f>
        <v>0</v>
      </c>
    </row>
    <row r="1936" spans="1:13">
      <c r="A1936" t="s">
        <v>443</v>
      </c>
      <c r="B1936" s="4">
        <v>44757</v>
      </c>
      <c r="C1936">
        <v>2</v>
      </c>
      <c r="D1936">
        <v>2</v>
      </c>
      <c r="E1936">
        <v>0</v>
      </c>
      <c r="F1936" s="5">
        <f>VLOOKUP($A1936,'Dim SKU'!$A:$R,18,FALSE)</f>
        <v>0</v>
      </c>
      <c r="G1936" s="5">
        <f>$C1936*$F1936</f>
        <v>0</v>
      </c>
      <c r="H1936" s="5">
        <f>$D1936*$F1936</f>
        <v>0</v>
      </c>
      <c r="I1936" s="5">
        <f>$E1936*$F1936</f>
        <v>0</v>
      </c>
      <c r="J1936" s="6">
        <f>VLOOKUP($A1936,'Dim SKU'!$A:$R,2,FALSE)</f>
        <v>0</v>
      </c>
      <c r="K1936" s="6">
        <f>VLOOKUP($A1936,'Dim SKU'!$A:$R,12,FALSE)</f>
        <v>0</v>
      </c>
      <c r="L1936" s="7">
        <f>VLOOKUP($A1936,'Dim SKU'!$A:$R,14,FALSE)</f>
        <v>0</v>
      </c>
      <c r="M1936" s="7">
        <f>YEAR($B1936)</f>
        <v>0</v>
      </c>
    </row>
    <row r="1937" spans="1:13">
      <c r="A1937" t="s">
        <v>444</v>
      </c>
      <c r="B1937" s="4">
        <v>44757</v>
      </c>
      <c r="C1937">
        <v>7</v>
      </c>
      <c r="D1937">
        <v>7</v>
      </c>
      <c r="E1937">
        <v>0</v>
      </c>
      <c r="F1937" s="5">
        <f>VLOOKUP($A1937,'Dim SKU'!$A:$R,18,FALSE)</f>
        <v>0</v>
      </c>
      <c r="G1937" s="5">
        <f>$C1937*$F1937</f>
        <v>0</v>
      </c>
      <c r="H1937" s="5">
        <f>$D1937*$F1937</f>
        <v>0</v>
      </c>
      <c r="I1937" s="5">
        <f>$E1937*$F1937</f>
        <v>0</v>
      </c>
      <c r="J1937" s="6">
        <f>VLOOKUP($A1937,'Dim SKU'!$A:$R,2,FALSE)</f>
        <v>0</v>
      </c>
      <c r="K1937" s="6">
        <f>VLOOKUP($A1937,'Dim SKU'!$A:$R,12,FALSE)</f>
        <v>0</v>
      </c>
      <c r="L1937" s="7">
        <f>VLOOKUP($A1937,'Dim SKU'!$A:$R,14,FALSE)</f>
        <v>0</v>
      </c>
      <c r="M1937" s="7">
        <f>YEAR($B1937)</f>
        <v>0</v>
      </c>
    </row>
    <row r="1938" spans="1:13">
      <c r="A1938" t="s">
        <v>445</v>
      </c>
      <c r="B1938" s="4">
        <v>44757</v>
      </c>
      <c r="C1938">
        <v>4</v>
      </c>
      <c r="D1938">
        <v>4</v>
      </c>
      <c r="E1938">
        <v>0</v>
      </c>
      <c r="F1938" s="5">
        <f>VLOOKUP($A1938,'Dim SKU'!$A:$R,18,FALSE)</f>
        <v>0</v>
      </c>
      <c r="G1938" s="5">
        <f>$C1938*$F1938</f>
        <v>0</v>
      </c>
      <c r="H1938" s="5">
        <f>$D1938*$F1938</f>
        <v>0</v>
      </c>
      <c r="I1938" s="5">
        <f>$E1938*$F1938</f>
        <v>0</v>
      </c>
      <c r="J1938" s="6">
        <f>VLOOKUP($A1938,'Dim SKU'!$A:$R,2,FALSE)</f>
        <v>0</v>
      </c>
      <c r="K1938" s="6">
        <f>VLOOKUP($A1938,'Dim SKU'!$A:$R,12,FALSE)</f>
        <v>0</v>
      </c>
      <c r="L1938" s="7">
        <f>VLOOKUP($A1938,'Dim SKU'!$A:$R,14,FALSE)</f>
        <v>0</v>
      </c>
      <c r="M1938" s="7">
        <f>YEAR($B1938)</f>
        <v>0</v>
      </c>
    </row>
    <row r="1939" spans="1:13">
      <c r="A1939" t="s">
        <v>446</v>
      </c>
      <c r="B1939" s="4">
        <v>44757</v>
      </c>
      <c r="C1939">
        <v>3</v>
      </c>
      <c r="D1939">
        <v>3</v>
      </c>
      <c r="E1939">
        <v>0</v>
      </c>
      <c r="F1939" s="5">
        <f>VLOOKUP($A1939,'Dim SKU'!$A:$R,18,FALSE)</f>
        <v>0</v>
      </c>
      <c r="G1939" s="5">
        <f>$C1939*$F1939</f>
        <v>0</v>
      </c>
      <c r="H1939" s="5">
        <f>$D1939*$F1939</f>
        <v>0</v>
      </c>
      <c r="I1939" s="5">
        <f>$E1939*$F1939</f>
        <v>0</v>
      </c>
      <c r="J1939" s="6">
        <f>VLOOKUP($A1939,'Dim SKU'!$A:$R,2,FALSE)</f>
        <v>0</v>
      </c>
      <c r="K1939" s="6">
        <f>VLOOKUP($A1939,'Dim SKU'!$A:$R,12,FALSE)</f>
        <v>0</v>
      </c>
      <c r="L1939" s="7">
        <f>VLOOKUP($A1939,'Dim SKU'!$A:$R,14,FALSE)</f>
        <v>0</v>
      </c>
      <c r="M1939" s="7">
        <f>YEAR($B1939)</f>
        <v>0</v>
      </c>
    </row>
    <row r="1940" spans="1:13">
      <c r="A1940" t="s">
        <v>447</v>
      </c>
      <c r="B1940" s="4">
        <v>44757</v>
      </c>
      <c r="C1940">
        <v>9</v>
      </c>
      <c r="D1940">
        <v>9</v>
      </c>
      <c r="E1940">
        <v>0</v>
      </c>
      <c r="F1940" s="5">
        <f>VLOOKUP($A1940,'Dim SKU'!$A:$R,18,FALSE)</f>
        <v>0</v>
      </c>
      <c r="G1940" s="5">
        <f>$C1940*$F1940</f>
        <v>0</v>
      </c>
      <c r="H1940" s="5">
        <f>$D1940*$F1940</f>
        <v>0</v>
      </c>
      <c r="I1940" s="5">
        <f>$E1940*$F1940</f>
        <v>0</v>
      </c>
      <c r="J1940" s="6">
        <f>VLOOKUP($A1940,'Dim SKU'!$A:$R,2,FALSE)</f>
        <v>0</v>
      </c>
      <c r="K1940" s="6">
        <f>VLOOKUP($A1940,'Dim SKU'!$A:$R,12,FALSE)</f>
        <v>0</v>
      </c>
      <c r="L1940" s="7">
        <f>VLOOKUP($A1940,'Dim SKU'!$A:$R,14,FALSE)</f>
        <v>0</v>
      </c>
      <c r="M1940" s="7">
        <f>YEAR($B1940)</f>
        <v>0</v>
      </c>
    </row>
    <row r="1941" spans="1:13">
      <c r="A1941" t="s">
        <v>448</v>
      </c>
      <c r="B1941" s="4">
        <v>44757</v>
      </c>
      <c r="C1941">
        <v>6</v>
      </c>
      <c r="D1941">
        <v>5</v>
      </c>
      <c r="E1941">
        <v>0</v>
      </c>
      <c r="F1941" s="5">
        <f>VLOOKUP($A1941,'Dim SKU'!$A:$R,18,FALSE)</f>
        <v>0</v>
      </c>
      <c r="G1941" s="5">
        <f>$C1941*$F1941</f>
        <v>0</v>
      </c>
      <c r="H1941" s="5">
        <f>$D1941*$F1941</f>
        <v>0</v>
      </c>
      <c r="I1941" s="5">
        <f>$E1941*$F1941</f>
        <v>0</v>
      </c>
      <c r="J1941" s="6">
        <f>VLOOKUP($A1941,'Dim SKU'!$A:$R,2,FALSE)</f>
        <v>0</v>
      </c>
      <c r="K1941" s="6">
        <f>VLOOKUP($A1941,'Dim SKU'!$A:$R,12,FALSE)</f>
        <v>0</v>
      </c>
      <c r="L1941" s="7">
        <f>VLOOKUP($A1941,'Dim SKU'!$A:$R,14,FALSE)</f>
        <v>0</v>
      </c>
      <c r="M1941" s="7">
        <f>YEAR($B1941)</f>
        <v>0</v>
      </c>
    </row>
    <row r="1942" spans="1:13">
      <c r="A1942" t="s">
        <v>449</v>
      </c>
      <c r="B1942" s="4">
        <v>44757</v>
      </c>
      <c r="C1942">
        <v>4</v>
      </c>
      <c r="D1942">
        <v>4</v>
      </c>
      <c r="E1942">
        <v>0</v>
      </c>
      <c r="F1942" s="5">
        <f>VLOOKUP($A1942,'Dim SKU'!$A:$R,18,FALSE)</f>
        <v>0</v>
      </c>
      <c r="G1942" s="5">
        <f>$C1942*$F1942</f>
        <v>0</v>
      </c>
      <c r="H1942" s="5">
        <f>$D1942*$F1942</f>
        <v>0</v>
      </c>
      <c r="I1942" s="5">
        <f>$E1942*$F1942</f>
        <v>0</v>
      </c>
      <c r="J1942" s="6">
        <f>VLOOKUP($A1942,'Dim SKU'!$A:$R,2,FALSE)</f>
        <v>0</v>
      </c>
      <c r="K1942" s="6">
        <f>VLOOKUP($A1942,'Dim SKU'!$A:$R,12,FALSE)</f>
        <v>0</v>
      </c>
      <c r="L1942" s="7">
        <f>VLOOKUP($A1942,'Dim SKU'!$A:$R,14,FALSE)</f>
        <v>0</v>
      </c>
      <c r="M1942" s="7">
        <f>YEAR($B1942)</f>
        <v>0</v>
      </c>
    </row>
    <row r="1943" spans="1:13">
      <c r="A1943" t="s">
        <v>450</v>
      </c>
      <c r="B1943" s="4">
        <v>44757</v>
      </c>
      <c r="C1943">
        <v>11</v>
      </c>
      <c r="D1943">
        <v>11</v>
      </c>
      <c r="E1943">
        <v>1</v>
      </c>
      <c r="F1943" s="5">
        <f>VLOOKUP($A1943,'Dim SKU'!$A:$R,18,FALSE)</f>
        <v>0</v>
      </c>
      <c r="G1943" s="5">
        <f>$C1943*$F1943</f>
        <v>0</v>
      </c>
      <c r="H1943" s="5">
        <f>$D1943*$F1943</f>
        <v>0</v>
      </c>
      <c r="I1943" s="5">
        <f>$E1943*$F1943</f>
        <v>0</v>
      </c>
      <c r="J1943" s="6">
        <f>VLOOKUP($A1943,'Dim SKU'!$A:$R,2,FALSE)</f>
        <v>0</v>
      </c>
      <c r="K1943" s="6">
        <f>VLOOKUP($A1943,'Dim SKU'!$A:$R,12,FALSE)</f>
        <v>0</v>
      </c>
      <c r="L1943" s="7">
        <f>VLOOKUP($A1943,'Dim SKU'!$A:$R,14,FALSE)</f>
        <v>0</v>
      </c>
      <c r="M1943" s="7">
        <f>YEAR($B1943)</f>
        <v>0</v>
      </c>
    </row>
    <row r="1944" spans="1:13">
      <c r="A1944" t="s">
        <v>451</v>
      </c>
      <c r="B1944" s="4">
        <v>44757</v>
      </c>
      <c r="C1944">
        <v>7</v>
      </c>
      <c r="D1944">
        <v>6</v>
      </c>
      <c r="E1944">
        <v>0</v>
      </c>
      <c r="F1944" s="5">
        <f>VLOOKUP($A1944,'Dim SKU'!$A:$R,18,FALSE)</f>
        <v>0</v>
      </c>
      <c r="G1944" s="5">
        <f>$C1944*$F1944</f>
        <v>0</v>
      </c>
      <c r="H1944" s="5">
        <f>$D1944*$F1944</f>
        <v>0</v>
      </c>
      <c r="I1944" s="5">
        <f>$E1944*$F1944</f>
        <v>0</v>
      </c>
      <c r="J1944" s="6">
        <f>VLOOKUP($A1944,'Dim SKU'!$A:$R,2,FALSE)</f>
        <v>0</v>
      </c>
      <c r="K1944" s="6">
        <f>VLOOKUP($A1944,'Dim SKU'!$A:$R,12,FALSE)</f>
        <v>0</v>
      </c>
      <c r="L1944" s="7">
        <f>VLOOKUP($A1944,'Dim SKU'!$A:$R,14,FALSE)</f>
        <v>0</v>
      </c>
      <c r="M1944" s="7">
        <f>YEAR($B1944)</f>
        <v>0</v>
      </c>
    </row>
    <row r="1945" spans="1:13">
      <c r="A1945" t="s">
        <v>452</v>
      </c>
      <c r="B1945" s="4">
        <v>44757</v>
      </c>
      <c r="C1945">
        <v>4</v>
      </c>
      <c r="D1945">
        <v>4</v>
      </c>
      <c r="E1945">
        <v>0</v>
      </c>
      <c r="F1945" s="5">
        <f>VLOOKUP($A1945,'Dim SKU'!$A:$R,18,FALSE)</f>
        <v>0</v>
      </c>
      <c r="G1945" s="5">
        <f>$C1945*$F1945</f>
        <v>0</v>
      </c>
      <c r="H1945" s="5">
        <f>$D1945*$F1945</f>
        <v>0</v>
      </c>
      <c r="I1945" s="5">
        <f>$E1945*$F1945</f>
        <v>0</v>
      </c>
      <c r="J1945" s="6">
        <f>VLOOKUP($A1945,'Dim SKU'!$A:$R,2,FALSE)</f>
        <v>0</v>
      </c>
      <c r="K1945" s="6">
        <f>VLOOKUP($A1945,'Dim SKU'!$A:$R,12,FALSE)</f>
        <v>0</v>
      </c>
      <c r="L1945" s="7">
        <f>VLOOKUP($A1945,'Dim SKU'!$A:$R,14,FALSE)</f>
        <v>0</v>
      </c>
      <c r="M1945" s="7">
        <f>YEAR($B1945)</f>
        <v>0</v>
      </c>
    </row>
    <row r="1946" spans="1:13">
      <c r="A1946" t="s">
        <v>453</v>
      </c>
      <c r="B1946" s="4">
        <v>44757</v>
      </c>
      <c r="C1946">
        <v>11</v>
      </c>
      <c r="D1946">
        <v>11</v>
      </c>
      <c r="E1946">
        <v>0</v>
      </c>
      <c r="F1946" s="5">
        <f>VLOOKUP($A1946,'Dim SKU'!$A:$R,18,FALSE)</f>
        <v>0</v>
      </c>
      <c r="G1946" s="5">
        <f>$C1946*$F1946</f>
        <v>0</v>
      </c>
      <c r="H1946" s="5">
        <f>$D1946*$F1946</f>
        <v>0</v>
      </c>
      <c r="I1946" s="5">
        <f>$E1946*$F1946</f>
        <v>0</v>
      </c>
      <c r="J1946" s="6">
        <f>VLOOKUP($A1946,'Dim SKU'!$A:$R,2,FALSE)</f>
        <v>0</v>
      </c>
      <c r="K1946" s="6">
        <f>VLOOKUP($A1946,'Dim SKU'!$A:$R,12,FALSE)</f>
        <v>0</v>
      </c>
      <c r="L1946" s="7">
        <f>VLOOKUP($A1946,'Dim SKU'!$A:$R,14,FALSE)</f>
        <v>0</v>
      </c>
      <c r="M1946" s="7">
        <f>YEAR($B1946)</f>
        <v>0</v>
      </c>
    </row>
    <row r="1947" spans="1:13">
      <c r="A1947" t="s">
        <v>454</v>
      </c>
      <c r="B1947" s="4">
        <v>44757</v>
      </c>
      <c r="C1947">
        <v>7</v>
      </c>
      <c r="D1947">
        <v>6</v>
      </c>
      <c r="E1947">
        <v>0</v>
      </c>
      <c r="F1947" s="5">
        <f>VLOOKUP($A1947,'Dim SKU'!$A:$R,18,FALSE)</f>
        <v>0</v>
      </c>
      <c r="G1947" s="5">
        <f>$C1947*$F1947</f>
        <v>0</v>
      </c>
      <c r="H1947" s="5">
        <f>$D1947*$F1947</f>
        <v>0</v>
      </c>
      <c r="I1947" s="5">
        <f>$E1947*$F1947</f>
        <v>0</v>
      </c>
      <c r="J1947" s="6">
        <f>VLOOKUP($A1947,'Dim SKU'!$A:$R,2,FALSE)</f>
        <v>0</v>
      </c>
      <c r="K1947" s="6">
        <f>VLOOKUP($A1947,'Dim SKU'!$A:$R,12,FALSE)</f>
        <v>0</v>
      </c>
      <c r="L1947" s="7">
        <f>VLOOKUP($A1947,'Dim SKU'!$A:$R,14,FALSE)</f>
        <v>0</v>
      </c>
      <c r="M1947" s="7">
        <f>YEAR($B1947)</f>
        <v>0</v>
      </c>
    </row>
    <row r="1948" spans="1:13">
      <c r="A1948" t="s">
        <v>455</v>
      </c>
      <c r="B1948" s="4">
        <v>44757</v>
      </c>
      <c r="C1948">
        <v>4</v>
      </c>
      <c r="D1948">
        <v>4</v>
      </c>
      <c r="E1948">
        <v>0</v>
      </c>
      <c r="F1948" s="5">
        <f>VLOOKUP($A1948,'Dim SKU'!$A:$R,18,FALSE)</f>
        <v>0</v>
      </c>
      <c r="G1948" s="5">
        <f>$C1948*$F1948</f>
        <v>0</v>
      </c>
      <c r="H1948" s="5">
        <f>$D1948*$F1948</f>
        <v>0</v>
      </c>
      <c r="I1948" s="5">
        <f>$E1948*$F1948</f>
        <v>0</v>
      </c>
      <c r="J1948" s="6">
        <f>VLOOKUP($A1948,'Dim SKU'!$A:$R,2,FALSE)</f>
        <v>0</v>
      </c>
      <c r="K1948" s="6">
        <f>VLOOKUP($A1948,'Dim SKU'!$A:$R,12,FALSE)</f>
        <v>0</v>
      </c>
      <c r="L1948" s="7">
        <f>VLOOKUP($A1948,'Dim SKU'!$A:$R,14,FALSE)</f>
        <v>0</v>
      </c>
      <c r="M1948" s="7">
        <f>YEAR($B1948)</f>
        <v>0</v>
      </c>
    </row>
    <row r="1949" spans="1:13">
      <c r="A1949" t="s">
        <v>456</v>
      </c>
      <c r="B1949" s="4">
        <v>44757</v>
      </c>
      <c r="C1949">
        <v>9</v>
      </c>
      <c r="D1949">
        <v>9</v>
      </c>
      <c r="E1949">
        <v>0</v>
      </c>
      <c r="F1949" s="5">
        <f>VLOOKUP($A1949,'Dim SKU'!$A:$R,18,FALSE)</f>
        <v>0</v>
      </c>
      <c r="G1949" s="5">
        <f>$C1949*$F1949</f>
        <v>0</v>
      </c>
      <c r="H1949" s="5">
        <f>$D1949*$F1949</f>
        <v>0</v>
      </c>
      <c r="I1949" s="5">
        <f>$E1949*$F1949</f>
        <v>0</v>
      </c>
      <c r="J1949" s="6">
        <f>VLOOKUP($A1949,'Dim SKU'!$A:$R,2,FALSE)</f>
        <v>0</v>
      </c>
      <c r="K1949" s="6">
        <f>VLOOKUP($A1949,'Dim SKU'!$A:$R,12,FALSE)</f>
        <v>0</v>
      </c>
      <c r="L1949" s="7">
        <f>VLOOKUP($A1949,'Dim SKU'!$A:$R,14,FALSE)</f>
        <v>0</v>
      </c>
      <c r="M1949" s="7">
        <f>YEAR($B1949)</f>
        <v>0</v>
      </c>
    </row>
    <row r="1950" spans="1:13">
      <c r="A1950" t="s">
        <v>457</v>
      </c>
      <c r="B1950" s="4">
        <v>44757</v>
      </c>
      <c r="C1950">
        <v>6</v>
      </c>
      <c r="D1950">
        <v>5</v>
      </c>
      <c r="E1950">
        <v>0</v>
      </c>
      <c r="F1950" s="5">
        <f>VLOOKUP($A1950,'Dim SKU'!$A:$R,18,FALSE)</f>
        <v>0</v>
      </c>
      <c r="G1950" s="5">
        <f>$C1950*$F1950</f>
        <v>0</v>
      </c>
      <c r="H1950" s="5">
        <f>$D1950*$F1950</f>
        <v>0</v>
      </c>
      <c r="I1950" s="5">
        <f>$E1950*$F1950</f>
        <v>0</v>
      </c>
      <c r="J1950" s="6">
        <f>VLOOKUP($A1950,'Dim SKU'!$A:$R,2,FALSE)</f>
        <v>0</v>
      </c>
      <c r="K1950" s="6">
        <f>VLOOKUP($A1950,'Dim SKU'!$A:$R,12,FALSE)</f>
        <v>0</v>
      </c>
      <c r="L1950" s="7">
        <f>VLOOKUP($A1950,'Dim SKU'!$A:$R,14,FALSE)</f>
        <v>0</v>
      </c>
      <c r="M1950" s="7">
        <f>YEAR($B1950)</f>
        <v>0</v>
      </c>
    </row>
    <row r="1951" spans="1:13">
      <c r="A1951" t="s">
        <v>458</v>
      </c>
      <c r="B1951" s="4">
        <v>44757</v>
      </c>
      <c r="C1951">
        <v>4</v>
      </c>
      <c r="D1951">
        <v>4</v>
      </c>
      <c r="E1951">
        <v>0</v>
      </c>
      <c r="F1951" s="5">
        <f>VLOOKUP($A1951,'Dim SKU'!$A:$R,18,FALSE)</f>
        <v>0</v>
      </c>
      <c r="G1951" s="5">
        <f>$C1951*$F1951</f>
        <v>0</v>
      </c>
      <c r="H1951" s="5">
        <f>$D1951*$F1951</f>
        <v>0</v>
      </c>
      <c r="I1951" s="5">
        <f>$E1951*$F1951</f>
        <v>0</v>
      </c>
      <c r="J1951" s="6">
        <f>VLOOKUP($A1951,'Dim SKU'!$A:$R,2,FALSE)</f>
        <v>0</v>
      </c>
      <c r="K1951" s="6">
        <f>VLOOKUP($A1951,'Dim SKU'!$A:$R,12,FALSE)</f>
        <v>0</v>
      </c>
      <c r="L1951" s="7">
        <f>VLOOKUP($A1951,'Dim SKU'!$A:$R,14,FALSE)</f>
        <v>0</v>
      </c>
      <c r="M1951" s="7">
        <f>YEAR($B1951)</f>
        <v>0</v>
      </c>
    </row>
    <row r="1952" spans="1:13">
      <c r="A1952" t="s">
        <v>459</v>
      </c>
      <c r="B1952" s="4">
        <v>44757</v>
      </c>
      <c r="C1952">
        <v>7</v>
      </c>
      <c r="D1952">
        <v>7</v>
      </c>
      <c r="E1952">
        <v>0</v>
      </c>
      <c r="F1952" s="5">
        <f>VLOOKUP($A1952,'Dim SKU'!$A:$R,18,FALSE)</f>
        <v>0</v>
      </c>
      <c r="G1952" s="5">
        <f>$C1952*$F1952</f>
        <v>0</v>
      </c>
      <c r="H1952" s="5">
        <f>$D1952*$F1952</f>
        <v>0</v>
      </c>
      <c r="I1952" s="5">
        <f>$E1952*$F1952</f>
        <v>0</v>
      </c>
      <c r="J1952" s="6">
        <f>VLOOKUP($A1952,'Dim SKU'!$A:$R,2,FALSE)</f>
        <v>0</v>
      </c>
      <c r="K1952" s="6">
        <f>VLOOKUP($A1952,'Dim SKU'!$A:$R,12,FALSE)</f>
        <v>0</v>
      </c>
      <c r="L1952" s="7">
        <f>VLOOKUP($A1952,'Dim SKU'!$A:$R,14,FALSE)</f>
        <v>0</v>
      </c>
      <c r="M1952" s="7">
        <f>YEAR($B1952)</f>
        <v>0</v>
      </c>
    </row>
    <row r="1953" spans="1:13">
      <c r="A1953" t="s">
        <v>460</v>
      </c>
      <c r="B1953" s="4">
        <v>44757</v>
      </c>
      <c r="C1953">
        <v>4</v>
      </c>
      <c r="D1953">
        <v>4</v>
      </c>
      <c r="E1953">
        <v>0</v>
      </c>
      <c r="F1953" s="5">
        <f>VLOOKUP($A1953,'Dim SKU'!$A:$R,18,FALSE)</f>
        <v>0</v>
      </c>
      <c r="G1953" s="5">
        <f>$C1953*$F1953</f>
        <v>0</v>
      </c>
      <c r="H1953" s="5">
        <f>$D1953*$F1953</f>
        <v>0</v>
      </c>
      <c r="I1953" s="5">
        <f>$E1953*$F1953</f>
        <v>0</v>
      </c>
      <c r="J1953" s="6">
        <f>VLOOKUP($A1953,'Dim SKU'!$A:$R,2,FALSE)</f>
        <v>0</v>
      </c>
      <c r="K1953" s="6">
        <f>VLOOKUP($A1953,'Dim SKU'!$A:$R,12,FALSE)</f>
        <v>0</v>
      </c>
      <c r="L1953" s="7">
        <f>VLOOKUP($A1953,'Dim SKU'!$A:$R,14,FALSE)</f>
        <v>0</v>
      </c>
      <c r="M1953" s="7">
        <f>YEAR($B1953)</f>
        <v>0</v>
      </c>
    </row>
    <row r="1954" spans="1:13">
      <c r="A1954" t="s">
        <v>461</v>
      </c>
      <c r="B1954" s="4">
        <v>44757</v>
      </c>
      <c r="C1954">
        <v>3</v>
      </c>
      <c r="D1954">
        <v>3</v>
      </c>
      <c r="E1954">
        <v>0</v>
      </c>
      <c r="F1954" s="5">
        <f>VLOOKUP($A1954,'Dim SKU'!$A:$R,18,FALSE)</f>
        <v>0</v>
      </c>
      <c r="G1954" s="5">
        <f>$C1954*$F1954</f>
        <v>0</v>
      </c>
      <c r="H1954" s="5">
        <f>$D1954*$F1954</f>
        <v>0</v>
      </c>
      <c r="I1954" s="5">
        <f>$E1954*$F1954</f>
        <v>0</v>
      </c>
      <c r="J1954" s="6">
        <f>VLOOKUP($A1954,'Dim SKU'!$A:$R,2,FALSE)</f>
        <v>0</v>
      </c>
      <c r="K1954" s="6">
        <f>VLOOKUP($A1954,'Dim SKU'!$A:$R,12,FALSE)</f>
        <v>0</v>
      </c>
      <c r="L1954" s="7">
        <f>VLOOKUP($A1954,'Dim SKU'!$A:$R,14,FALSE)</f>
        <v>0</v>
      </c>
      <c r="M1954" s="7">
        <f>YEAR($B1954)</f>
        <v>0</v>
      </c>
    </row>
    <row r="1955" spans="1:13">
      <c r="A1955" t="s">
        <v>462</v>
      </c>
      <c r="B1955" s="4">
        <v>44757</v>
      </c>
      <c r="C1955">
        <v>4</v>
      </c>
      <c r="D1955">
        <v>4</v>
      </c>
      <c r="E1955">
        <v>0</v>
      </c>
      <c r="F1955" s="5">
        <f>VLOOKUP($A1955,'Dim SKU'!$A:$R,18,FALSE)</f>
        <v>0</v>
      </c>
      <c r="G1955" s="5">
        <f>$C1955*$F1955</f>
        <v>0</v>
      </c>
      <c r="H1955" s="5">
        <f>$D1955*$F1955</f>
        <v>0</v>
      </c>
      <c r="I1955" s="5">
        <f>$E1955*$F1955</f>
        <v>0</v>
      </c>
      <c r="J1955" s="6">
        <f>VLOOKUP($A1955,'Dim SKU'!$A:$R,2,FALSE)</f>
        <v>0</v>
      </c>
      <c r="K1955" s="6">
        <f>VLOOKUP($A1955,'Dim SKU'!$A:$R,12,FALSE)</f>
        <v>0</v>
      </c>
      <c r="L1955" s="7">
        <f>VLOOKUP($A1955,'Dim SKU'!$A:$R,14,FALSE)</f>
        <v>0</v>
      </c>
      <c r="M1955" s="7">
        <f>YEAR($B1955)</f>
        <v>0</v>
      </c>
    </row>
    <row r="1956" spans="1:13">
      <c r="A1956" t="s">
        <v>463</v>
      </c>
      <c r="B1956" s="4">
        <v>44757</v>
      </c>
      <c r="C1956">
        <v>3</v>
      </c>
      <c r="D1956">
        <v>2</v>
      </c>
      <c r="E1956">
        <v>0</v>
      </c>
      <c r="F1956" s="5">
        <f>VLOOKUP($A1956,'Dim SKU'!$A:$R,18,FALSE)</f>
        <v>0</v>
      </c>
      <c r="G1956" s="5">
        <f>$C1956*$F1956</f>
        <v>0</v>
      </c>
      <c r="H1956" s="5">
        <f>$D1956*$F1956</f>
        <v>0</v>
      </c>
      <c r="I1956" s="5">
        <f>$E1956*$F1956</f>
        <v>0</v>
      </c>
      <c r="J1956" s="6">
        <f>VLOOKUP($A1956,'Dim SKU'!$A:$R,2,FALSE)</f>
        <v>0</v>
      </c>
      <c r="K1956" s="6">
        <f>VLOOKUP($A1956,'Dim SKU'!$A:$R,12,FALSE)</f>
        <v>0</v>
      </c>
      <c r="L1956" s="7">
        <f>VLOOKUP($A1956,'Dim SKU'!$A:$R,14,FALSE)</f>
        <v>0</v>
      </c>
      <c r="M1956" s="7">
        <f>YEAR($B1956)</f>
        <v>0</v>
      </c>
    </row>
    <row r="1957" spans="1:13">
      <c r="A1957" t="s">
        <v>464</v>
      </c>
      <c r="B1957" s="4">
        <v>44757</v>
      </c>
      <c r="C1957">
        <v>2</v>
      </c>
      <c r="D1957">
        <v>2</v>
      </c>
      <c r="E1957">
        <v>0</v>
      </c>
      <c r="F1957" s="5">
        <f>VLOOKUP($A1957,'Dim SKU'!$A:$R,18,FALSE)</f>
        <v>0</v>
      </c>
      <c r="G1957" s="5">
        <f>$C1957*$F1957</f>
        <v>0</v>
      </c>
      <c r="H1957" s="5">
        <f>$D1957*$F1957</f>
        <v>0</v>
      </c>
      <c r="I1957" s="5">
        <f>$E1957*$F1957</f>
        <v>0</v>
      </c>
      <c r="J1957" s="6">
        <f>VLOOKUP($A1957,'Dim SKU'!$A:$R,2,FALSE)</f>
        <v>0</v>
      </c>
      <c r="K1957" s="6">
        <f>VLOOKUP($A1957,'Dim SKU'!$A:$R,12,FALSE)</f>
        <v>0</v>
      </c>
      <c r="L1957" s="7">
        <f>VLOOKUP($A1957,'Dim SKU'!$A:$R,14,FALSE)</f>
        <v>0</v>
      </c>
      <c r="M1957" s="7">
        <f>YEAR($B1957)</f>
        <v>0</v>
      </c>
    </row>
    <row r="1958" spans="1:13">
      <c r="A1958" t="s">
        <v>465</v>
      </c>
      <c r="B1958" s="4">
        <v>44757</v>
      </c>
      <c r="C1958">
        <v>5</v>
      </c>
      <c r="D1958">
        <v>5</v>
      </c>
      <c r="E1958">
        <v>0</v>
      </c>
      <c r="F1958" s="5">
        <f>VLOOKUP($A1958,'Dim SKU'!$A:$R,18,FALSE)</f>
        <v>0</v>
      </c>
      <c r="G1958" s="5">
        <f>$C1958*$F1958</f>
        <v>0</v>
      </c>
      <c r="H1958" s="5">
        <f>$D1958*$F1958</f>
        <v>0</v>
      </c>
      <c r="I1958" s="5">
        <f>$E1958*$F1958</f>
        <v>0</v>
      </c>
      <c r="J1958" s="6">
        <f>VLOOKUP($A1958,'Dim SKU'!$A:$R,2,FALSE)</f>
        <v>0</v>
      </c>
      <c r="K1958" s="6">
        <f>VLOOKUP($A1958,'Dim SKU'!$A:$R,12,FALSE)</f>
        <v>0</v>
      </c>
      <c r="L1958" s="7">
        <f>VLOOKUP($A1958,'Dim SKU'!$A:$R,14,FALSE)</f>
        <v>0</v>
      </c>
      <c r="M1958" s="7">
        <f>YEAR($B1958)</f>
        <v>0</v>
      </c>
    </row>
    <row r="1959" spans="1:13">
      <c r="A1959" t="s">
        <v>466</v>
      </c>
      <c r="B1959" s="4">
        <v>44757</v>
      </c>
      <c r="C1959">
        <v>3</v>
      </c>
      <c r="D1959">
        <v>3</v>
      </c>
      <c r="E1959">
        <v>0</v>
      </c>
      <c r="F1959" s="5">
        <f>VLOOKUP($A1959,'Dim SKU'!$A:$R,18,FALSE)</f>
        <v>0</v>
      </c>
      <c r="G1959" s="5">
        <f>$C1959*$F1959</f>
        <v>0</v>
      </c>
      <c r="H1959" s="5">
        <f>$D1959*$F1959</f>
        <v>0</v>
      </c>
      <c r="I1959" s="5">
        <f>$E1959*$F1959</f>
        <v>0</v>
      </c>
      <c r="J1959" s="6">
        <f>VLOOKUP($A1959,'Dim SKU'!$A:$R,2,FALSE)</f>
        <v>0</v>
      </c>
      <c r="K1959" s="6">
        <f>VLOOKUP($A1959,'Dim SKU'!$A:$R,12,FALSE)</f>
        <v>0</v>
      </c>
      <c r="L1959" s="7">
        <f>VLOOKUP($A1959,'Dim SKU'!$A:$R,14,FALSE)</f>
        <v>0</v>
      </c>
      <c r="M1959" s="7">
        <f>YEAR($B1959)</f>
        <v>0</v>
      </c>
    </row>
    <row r="1960" spans="1:13">
      <c r="A1960" t="s">
        <v>467</v>
      </c>
      <c r="B1960" s="4">
        <v>44757</v>
      </c>
      <c r="C1960">
        <v>2</v>
      </c>
      <c r="D1960">
        <v>2</v>
      </c>
      <c r="E1960">
        <v>0</v>
      </c>
      <c r="F1960" s="5">
        <f>VLOOKUP($A1960,'Dim SKU'!$A:$R,18,FALSE)</f>
        <v>0</v>
      </c>
      <c r="G1960" s="5">
        <f>$C1960*$F1960</f>
        <v>0</v>
      </c>
      <c r="H1960" s="5">
        <f>$D1960*$F1960</f>
        <v>0</v>
      </c>
      <c r="I1960" s="5">
        <f>$E1960*$F1960</f>
        <v>0</v>
      </c>
      <c r="J1960" s="6">
        <f>VLOOKUP($A1960,'Dim SKU'!$A:$R,2,FALSE)</f>
        <v>0</v>
      </c>
      <c r="K1960" s="6">
        <f>VLOOKUP($A1960,'Dim SKU'!$A:$R,12,FALSE)</f>
        <v>0</v>
      </c>
      <c r="L1960" s="7">
        <f>VLOOKUP($A1960,'Dim SKU'!$A:$R,14,FALSE)</f>
        <v>0</v>
      </c>
      <c r="M1960" s="7">
        <f>YEAR($B1960)</f>
        <v>0</v>
      </c>
    </row>
    <row r="1961" spans="1:13">
      <c r="A1961" t="s">
        <v>468</v>
      </c>
      <c r="B1961" s="4">
        <v>44757</v>
      </c>
      <c r="C1961">
        <v>8</v>
      </c>
      <c r="D1961">
        <v>8</v>
      </c>
      <c r="E1961">
        <v>0</v>
      </c>
      <c r="F1961" s="5">
        <f>VLOOKUP($A1961,'Dim SKU'!$A:$R,18,FALSE)</f>
        <v>0</v>
      </c>
      <c r="G1961" s="5">
        <f>$C1961*$F1961</f>
        <v>0</v>
      </c>
      <c r="H1961" s="5">
        <f>$D1961*$F1961</f>
        <v>0</v>
      </c>
      <c r="I1961" s="5">
        <f>$E1961*$F1961</f>
        <v>0</v>
      </c>
      <c r="J1961" s="6">
        <f>VLOOKUP($A1961,'Dim SKU'!$A:$R,2,FALSE)</f>
        <v>0</v>
      </c>
      <c r="K1961" s="6">
        <f>VLOOKUP($A1961,'Dim SKU'!$A:$R,12,FALSE)</f>
        <v>0</v>
      </c>
      <c r="L1961" s="7">
        <f>VLOOKUP($A1961,'Dim SKU'!$A:$R,14,FALSE)</f>
        <v>0</v>
      </c>
      <c r="M1961" s="7">
        <f>YEAR($B1961)</f>
        <v>0</v>
      </c>
    </row>
    <row r="1962" spans="1:13">
      <c r="A1962" t="s">
        <v>469</v>
      </c>
      <c r="B1962" s="4">
        <v>44757</v>
      </c>
      <c r="C1962">
        <v>5</v>
      </c>
      <c r="D1962">
        <v>5</v>
      </c>
      <c r="E1962">
        <v>0</v>
      </c>
      <c r="F1962" s="5">
        <f>VLOOKUP($A1962,'Dim SKU'!$A:$R,18,FALSE)</f>
        <v>0</v>
      </c>
      <c r="G1962" s="5">
        <f>$C1962*$F1962</f>
        <v>0</v>
      </c>
      <c r="H1962" s="5">
        <f>$D1962*$F1962</f>
        <v>0</v>
      </c>
      <c r="I1962" s="5">
        <f>$E1962*$F1962</f>
        <v>0</v>
      </c>
      <c r="J1962" s="6">
        <f>VLOOKUP($A1962,'Dim SKU'!$A:$R,2,FALSE)</f>
        <v>0</v>
      </c>
      <c r="K1962" s="6">
        <f>VLOOKUP($A1962,'Dim SKU'!$A:$R,12,FALSE)</f>
        <v>0</v>
      </c>
      <c r="L1962" s="7">
        <f>VLOOKUP($A1962,'Dim SKU'!$A:$R,14,FALSE)</f>
        <v>0</v>
      </c>
      <c r="M1962" s="7">
        <f>YEAR($B1962)</f>
        <v>0</v>
      </c>
    </row>
    <row r="1963" spans="1:13">
      <c r="A1963" t="s">
        <v>470</v>
      </c>
      <c r="B1963" s="4">
        <v>44757</v>
      </c>
      <c r="C1963">
        <v>3</v>
      </c>
      <c r="D1963">
        <v>3</v>
      </c>
      <c r="E1963">
        <v>0</v>
      </c>
      <c r="F1963" s="5">
        <f>VLOOKUP($A1963,'Dim SKU'!$A:$R,18,FALSE)</f>
        <v>0</v>
      </c>
      <c r="G1963" s="5">
        <f>$C1963*$F1963</f>
        <v>0</v>
      </c>
      <c r="H1963" s="5">
        <f>$D1963*$F1963</f>
        <v>0</v>
      </c>
      <c r="I1963" s="5">
        <f>$E1963*$F1963</f>
        <v>0</v>
      </c>
      <c r="J1963" s="6">
        <f>VLOOKUP($A1963,'Dim SKU'!$A:$R,2,FALSE)</f>
        <v>0</v>
      </c>
      <c r="K1963" s="6">
        <f>VLOOKUP($A1963,'Dim SKU'!$A:$R,12,FALSE)</f>
        <v>0</v>
      </c>
      <c r="L1963" s="7">
        <f>VLOOKUP($A1963,'Dim SKU'!$A:$R,14,FALSE)</f>
        <v>0</v>
      </c>
      <c r="M1963" s="7">
        <f>YEAR($B1963)</f>
        <v>0</v>
      </c>
    </row>
    <row r="1964" spans="1:13">
      <c r="A1964" t="s">
        <v>471</v>
      </c>
      <c r="B1964" s="4">
        <v>44757</v>
      </c>
      <c r="C1964">
        <v>12</v>
      </c>
      <c r="D1964">
        <v>11</v>
      </c>
      <c r="E1964">
        <v>0</v>
      </c>
      <c r="F1964" s="5">
        <f>VLOOKUP($A1964,'Dim SKU'!$A:$R,18,FALSE)</f>
        <v>0</v>
      </c>
      <c r="G1964" s="5">
        <f>$C1964*$F1964</f>
        <v>0</v>
      </c>
      <c r="H1964" s="5">
        <f>$D1964*$F1964</f>
        <v>0</v>
      </c>
      <c r="I1964" s="5">
        <f>$E1964*$F1964</f>
        <v>0</v>
      </c>
      <c r="J1964" s="6">
        <f>VLOOKUP($A1964,'Dim SKU'!$A:$R,2,FALSE)</f>
        <v>0</v>
      </c>
      <c r="K1964" s="6">
        <f>VLOOKUP($A1964,'Dim SKU'!$A:$R,12,FALSE)</f>
        <v>0</v>
      </c>
      <c r="L1964" s="7">
        <f>VLOOKUP($A1964,'Dim SKU'!$A:$R,14,FALSE)</f>
        <v>0</v>
      </c>
      <c r="M1964" s="7">
        <f>YEAR($B1964)</f>
        <v>0</v>
      </c>
    </row>
    <row r="1965" spans="1:13">
      <c r="A1965" t="s">
        <v>472</v>
      </c>
      <c r="B1965" s="4">
        <v>44757</v>
      </c>
      <c r="C1965">
        <v>7</v>
      </c>
      <c r="D1965">
        <v>7</v>
      </c>
      <c r="E1965">
        <v>0</v>
      </c>
      <c r="F1965" s="5">
        <f>VLOOKUP($A1965,'Dim SKU'!$A:$R,18,FALSE)</f>
        <v>0</v>
      </c>
      <c r="G1965" s="5">
        <f>$C1965*$F1965</f>
        <v>0</v>
      </c>
      <c r="H1965" s="5">
        <f>$D1965*$F1965</f>
        <v>0</v>
      </c>
      <c r="I1965" s="5">
        <f>$E1965*$F1965</f>
        <v>0</v>
      </c>
      <c r="J1965" s="6">
        <f>VLOOKUP($A1965,'Dim SKU'!$A:$R,2,FALSE)</f>
        <v>0</v>
      </c>
      <c r="K1965" s="6">
        <f>VLOOKUP($A1965,'Dim SKU'!$A:$R,12,FALSE)</f>
        <v>0</v>
      </c>
      <c r="L1965" s="7">
        <f>VLOOKUP($A1965,'Dim SKU'!$A:$R,14,FALSE)</f>
        <v>0</v>
      </c>
      <c r="M1965" s="7">
        <f>YEAR($B1965)</f>
        <v>0</v>
      </c>
    </row>
    <row r="1966" spans="1:13">
      <c r="A1966" t="s">
        <v>473</v>
      </c>
      <c r="B1966" s="4">
        <v>44757</v>
      </c>
      <c r="C1966">
        <v>5</v>
      </c>
      <c r="D1966">
        <v>4</v>
      </c>
      <c r="E1966">
        <v>0</v>
      </c>
      <c r="F1966" s="5">
        <f>VLOOKUP($A1966,'Dim SKU'!$A:$R,18,FALSE)</f>
        <v>0</v>
      </c>
      <c r="G1966" s="5">
        <f>$C1966*$F1966</f>
        <v>0</v>
      </c>
      <c r="H1966" s="5">
        <f>$D1966*$F1966</f>
        <v>0</v>
      </c>
      <c r="I1966" s="5">
        <f>$E1966*$F1966</f>
        <v>0</v>
      </c>
      <c r="J1966" s="6">
        <f>VLOOKUP($A1966,'Dim SKU'!$A:$R,2,FALSE)</f>
        <v>0</v>
      </c>
      <c r="K1966" s="6">
        <f>VLOOKUP($A1966,'Dim SKU'!$A:$R,12,FALSE)</f>
        <v>0</v>
      </c>
      <c r="L1966" s="7">
        <f>VLOOKUP($A1966,'Dim SKU'!$A:$R,14,FALSE)</f>
        <v>0</v>
      </c>
      <c r="M1966" s="7">
        <f>YEAR($B1966)</f>
        <v>0</v>
      </c>
    </row>
    <row r="1967" spans="1:13">
      <c r="A1967" t="s">
        <v>474</v>
      </c>
      <c r="B1967" s="4">
        <v>44757</v>
      </c>
      <c r="C1967">
        <v>14</v>
      </c>
      <c r="D1967">
        <v>13</v>
      </c>
      <c r="E1967">
        <v>1</v>
      </c>
      <c r="F1967" s="5">
        <f>VLOOKUP($A1967,'Dim SKU'!$A:$R,18,FALSE)</f>
        <v>0</v>
      </c>
      <c r="G1967" s="5">
        <f>$C1967*$F1967</f>
        <v>0</v>
      </c>
      <c r="H1967" s="5">
        <f>$D1967*$F1967</f>
        <v>0</v>
      </c>
      <c r="I1967" s="5">
        <f>$E1967*$F1967</f>
        <v>0</v>
      </c>
      <c r="J1967" s="6">
        <f>VLOOKUP($A1967,'Dim SKU'!$A:$R,2,FALSE)</f>
        <v>0</v>
      </c>
      <c r="K1967" s="6">
        <f>VLOOKUP($A1967,'Dim SKU'!$A:$R,12,FALSE)</f>
        <v>0</v>
      </c>
      <c r="L1967" s="7">
        <f>VLOOKUP($A1967,'Dim SKU'!$A:$R,14,FALSE)</f>
        <v>0</v>
      </c>
      <c r="M1967" s="7">
        <f>YEAR($B1967)</f>
        <v>0</v>
      </c>
    </row>
    <row r="1968" spans="1:13">
      <c r="A1968" t="s">
        <v>475</v>
      </c>
      <c r="B1968" s="4">
        <v>44757</v>
      </c>
      <c r="C1968">
        <v>8</v>
      </c>
      <c r="D1968">
        <v>8</v>
      </c>
      <c r="E1968">
        <v>0</v>
      </c>
      <c r="F1968" s="5">
        <f>VLOOKUP($A1968,'Dim SKU'!$A:$R,18,FALSE)</f>
        <v>0</v>
      </c>
      <c r="G1968" s="5">
        <f>$C1968*$F1968</f>
        <v>0</v>
      </c>
      <c r="H1968" s="5">
        <f>$D1968*$F1968</f>
        <v>0</v>
      </c>
      <c r="I1968" s="5">
        <f>$E1968*$F1968</f>
        <v>0</v>
      </c>
      <c r="J1968" s="6">
        <f>VLOOKUP($A1968,'Dim SKU'!$A:$R,2,FALSE)</f>
        <v>0</v>
      </c>
      <c r="K1968" s="6">
        <f>VLOOKUP($A1968,'Dim SKU'!$A:$R,12,FALSE)</f>
        <v>0</v>
      </c>
      <c r="L1968" s="7">
        <f>VLOOKUP($A1968,'Dim SKU'!$A:$R,14,FALSE)</f>
        <v>0</v>
      </c>
      <c r="M1968" s="7">
        <f>YEAR($B1968)</f>
        <v>0</v>
      </c>
    </row>
    <row r="1969" spans="1:13">
      <c r="A1969" t="s">
        <v>476</v>
      </c>
      <c r="B1969" s="4">
        <v>44757</v>
      </c>
      <c r="C1969">
        <v>5</v>
      </c>
      <c r="D1969">
        <v>5</v>
      </c>
      <c r="E1969">
        <v>0</v>
      </c>
      <c r="F1969" s="5">
        <f>VLOOKUP($A1969,'Dim SKU'!$A:$R,18,FALSE)</f>
        <v>0</v>
      </c>
      <c r="G1969" s="5">
        <f>$C1969*$F1969</f>
        <v>0</v>
      </c>
      <c r="H1969" s="5">
        <f>$D1969*$F1969</f>
        <v>0</v>
      </c>
      <c r="I1969" s="5">
        <f>$E1969*$F1969</f>
        <v>0</v>
      </c>
      <c r="J1969" s="6">
        <f>VLOOKUP($A1969,'Dim SKU'!$A:$R,2,FALSE)</f>
        <v>0</v>
      </c>
      <c r="K1969" s="6">
        <f>VLOOKUP($A1969,'Dim SKU'!$A:$R,12,FALSE)</f>
        <v>0</v>
      </c>
      <c r="L1969" s="7">
        <f>VLOOKUP($A1969,'Dim SKU'!$A:$R,14,FALSE)</f>
        <v>0</v>
      </c>
      <c r="M1969" s="7">
        <f>YEAR($B1969)</f>
        <v>0</v>
      </c>
    </row>
    <row r="1970" spans="1:13">
      <c r="A1970" t="s">
        <v>477</v>
      </c>
      <c r="B1970" s="4">
        <v>44757</v>
      </c>
      <c r="C1970">
        <v>14</v>
      </c>
      <c r="D1970">
        <v>13</v>
      </c>
      <c r="E1970">
        <v>0</v>
      </c>
      <c r="F1970" s="5">
        <f>VLOOKUP($A1970,'Dim SKU'!$A:$R,18,FALSE)</f>
        <v>0</v>
      </c>
      <c r="G1970" s="5">
        <f>$C1970*$F1970</f>
        <v>0</v>
      </c>
      <c r="H1970" s="5">
        <f>$D1970*$F1970</f>
        <v>0</v>
      </c>
      <c r="I1970" s="5">
        <f>$E1970*$F1970</f>
        <v>0</v>
      </c>
      <c r="J1970" s="6">
        <f>VLOOKUP($A1970,'Dim SKU'!$A:$R,2,FALSE)</f>
        <v>0</v>
      </c>
      <c r="K1970" s="6">
        <f>VLOOKUP($A1970,'Dim SKU'!$A:$R,12,FALSE)</f>
        <v>0</v>
      </c>
      <c r="L1970" s="7">
        <f>VLOOKUP($A1970,'Dim SKU'!$A:$R,14,FALSE)</f>
        <v>0</v>
      </c>
      <c r="M1970" s="7">
        <f>YEAR($B1970)</f>
        <v>0</v>
      </c>
    </row>
    <row r="1971" spans="1:13">
      <c r="A1971" t="s">
        <v>478</v>
      </c>
      <c r="B1971" s="4">
        <v>44757</v>
      </c>
      <c r="C1971">
        <v>8</v>
      </c>
      <c r="D1971">
        <v>8</v>
      </c>
      <c r="E1971">
        <v>0</v>
      </c>
      <c r="F1971" s="5">
        <f>VLOOKUP($A1971,'Dim SKU'!$A:$R,18,FALSE)</f>
        <v>0</v>
      </c>
      <c r="G1971" s="5">
        <f>$C1971*$F1971</f>
        <v>0</v>
      </c>
      <c r="H1971" s="5">
        <f>$D1971*$F1971</f>
        <v>0</v>
      </c>
      <c r="I1971" s="5">
        <f>$E1971*$F1971</f>
        <v>0</v>
      </c>
      <c r="J1971" s="6">
        <f>VLOOKUP($A1971,'Dim SKU'!$A:$R,2,FALSE)</f>
        <v>0</v>
      </c>
      <c r="K1971" s="6">
        <f>VLOOKUP($A1971,'Dim SKU'!$A:$R,12,FALSE)</f>
        <v>0</v>
      </c>
      <c r="L1971" s="7">
        <f>VLOOKUP($A1971,'Dim SKU'!$A:$R,14,FALSE)</f>
        <v>0</v>
      </c>
      <c r="M1971" s="7">
        <f>YEAR($B1971)</f>
        <v>0</v>
      </c>
    </row>
    <row r="1972" spans="1:13">
      <c r="A1972" t="s">
        <v>479</v>
      </c>
      <c r="B1972" s="4">
        <v>44757</v>
      </c>
      <c r="C1972">
        <v>5</v>
      </c>
      <c r="D1972">
        <v>5</v>
      </c>
      <c r="E1972">
        <v>0</v>
      </c>
      <c r="F1972" s="5">
        <f>VLOOKUP($A1972,'Dim SKU'!$A:$R,18,FALSE)</f>
        <v>0</v>
      </c>
      <c r="G1972" s="5">
        <f>$C1972*$F1972</f>
        <v>0</v>
      </c>
      <c r="H1972" s="5">
        <f>$D1972*$F1972</f>
        <v>0</v>
      </c>
      <c r="I1972" s="5">
        <f>$E1972*$F1972</f>
        <v>0</v>
      </c>
      <c r="J1972" s="6">
        <f>VLOOKUP($A1972,'Dim SKU'!$A:$R,2,FALSE)</f>
        <v>0</v>
      </c>
      <c r="K1972" s="6">
        <f>VLOOKUP($A1972,'Dim SKU'!$A:$R,12,FALSE)</f>
        <v>0</v>
      </c>
      <c r="L1972" s="7">
        <f>VLOOKUP($A1972,'Dim SKU'!$A:$R,14,FALSE)</f>
        <v>0</v>
      </c>
      <c r="M1972" s="7">
        <f>YEAR($B1972)</f>
        <v>0</v>
      </c>
    </row>
    <row r="1973" spans="1:13">
      <c r="A1973" t="s">
        <v>480</v>
      </c>
      <c r="B1973" s="4">
        <v>44757</v>
      </c>
      <c r="C1973">
        <v>12</v>
      </c>
      <c r="D1973">
        <v>11</v>
      </c>
      <c r="E1973">
        <v>0</v>
      </c>
      <c r="F1973" s="5">
        <f>VLOOKUP($A1973,'Dim SKU'!$A:$R,18,FALSE)</f>
        <v>0</v>
      </c>
      <c r="G1973" s="5">
        <f>$C1973*$F1973</f>
        <v>0</v>
      </c>
      <c r="H1973" s="5">
        <f>$D1973*$F1973</f>
        <v>0</v>
      </c>
      <c r="I1973" s="5">
        <f>$E1973*$F1973</f>
        <v>0</v>
      </c>
      <c r="J1973" s="6">
        <f>VLOOKUP($A1973,'Dim SKU'!$A:$R,2,FALSE)</f>
        <v>0</v>
      </c>
      <c r="K1973" s="6">
        <f>VLOOKUP($A1973,'Dim SKU'!$A:$R,12,FALSE)</f>
        <v>0</v>
      </c>
      <c r="L1973" s="7">
        <f>VLOOKUP($A1973,'Dim SKU'!$A:$R,14,FALSE)</f>
        <v>0</v>
      </c>
      <c r="M1973" s="7">
        <f>YEAR($B1973)</f>
        <v>0</v>
      </c>
    </row>
    <row r="1974" spans="1:13">
      <c r="A1974" t="s">
        <v>481</v>
      </c>
      <c r="B1974" s="4">
        <v>44757</v>
      </c>
      <c r="C1974">
        <v>7</v>
      </c>
      <c r="D1974">
        <v>6</v>
      </c>
      <c r="E1974">
        <v>0</v>
      </c>
      <c r="F1974" s="5">
        <f>VLOOKUP($A1974,'Dim SKU'!$A:$R,18,FALSE)</f>
        <v>0</v>
      </c>
      <c r="G1974" s="5">
        <f>$C1974*$F1974</f>
        <v>0</v>
      </c>
      <c r="H1974" s="5">
        <f>$D1974*$F1974</f>
        <v>0</v>
      </c>
      <c r="I1974" s="5">
        <f>$E1974*$F1974</f>
        <v>0</v>
      </c>
      <c r="J1974" s="6">
        <f>VLOOKUP($A1974,'Dim SKU'!$A:$R,2,FALSE)</f>
        <v>0</v>
      </c>
      <c r="K1974" s="6">
        <f>VLOOKUP($A1974,'Dim SKU'!$A:$R,12,FALSE)</f>
        <v>0</v>
      </c>
      <c r="L1974" s="7">
        <f>VLOOKUP($A1974,'Dim SKU'!$A:$R,14,FALSE)</f>
        <v>0</v>
      </c>
      <c r="M1974" s="7">
        <f>YEAR($B1974)</f>
        <v>0</v>
      </c>
    </row>
    <row r="1975" spans="1:13">
      <c r="A1975" t="s">
        <v>482</v>
      </c>
      <c r="B1975" s="4">
        <v>44757</v>
      </c>
      <c r="C1975">
        <v>5</v>
      </c>
      <c r="D1975">
        <v>4</v>
      </c>
      <c r="E1975">
        <v>0</v>
      </c>
      <c r="F1975" s="5">
        <f>VLOOKUP($A1975,'Dim SKU'!$A:$R,18,FALSE)</f>
        <v>0</v>
      </c>
      <c r="G1975" s="5">
        <f>$C1975*$F1975</f>
        <v>0</v>
      </c>
      <c r="H1975" s="5">
        <f>$D1975*$F1975</f>
        <v>0</v>
      </c>
      <c r="I1975" s="5">
        <f>$E1975*$F1975</f>
        <v>0</v>
      </c>
      <c r="J1975" s="6">
        <f>VLOOKUP($A1975,'Dim SKU'!$A:$R,2,FALSE)</f>
        <v>0</v>
      </c>
      <c r="K1975" s="6">
        <f>VLOOKUP($A1975,'Dim SKU'!$A:$R,12,FALSE)</f>
        <v>0</v>
      </c>
      <c r="L1975" s="7">
        <f>VLOOKUP($A1975,'Dim SKU'!$A:$R,14,FALSE)</f>
        <v>0</v>
      </c>
      <c r="M1975" s="7">
        <f>YEAR($B1975)</f>
        <v>0</v>
      </c>
    </row>
    <row r="1976" spans="1:13">
      <c r="A1976" t="s">
        <v>483</v>
      </c>
      <c r="B1976" s="4">
        <v>44757</v>
      </c>
      <c r="C1976">
        <v>8</v>
      </c>
      <c r="D1976">
        <v>8</v>
      </c>
      <c r="E1976">
        <v>0</v>
      </c>
      <c r="F1976" s="5">
        <f>VLOOKUP($A1976,'Dim SKU'!$A:$R,18,FALSE)</f>
        <v>0</v>
      </c>
      <c r="G1976" s="5">
        <f>$C1976*$F1976</f>
        <v>0</v>
      </c>
      <c r="H1976" s="5">
        <f>$D1976*$F1976</f>
        <v>0</v>
      </c>
      <c r="I1976" s="5">
        <f>$E1976*$F1976</f>
        <v>0</v>
      </c>
      <c r="J1976" s="6">
        <f>VLOOKUP($A1976,'Dim SKU'!$A:$R,2,FALSE)</f>
        <v>0</v>
      </c>
      <c r="K1976" s="6">
        <f>VLOOKUP($A1976,'Dim SKU'!$A:$R,12,FALSE)</f>
        <v>0</v>
      </c>
      <c r="L1976" s="7">
        <f>VLOOKUP($A1976,'Dim SKU'!$A:$R,14,FALSE)</f>
        <v>0</v>
      </c>
      <c r="M1976" s="7">
        <f>YEAR($B1976)</f>
        <v>0</v>
      </c>
    </row>
    <row r="1977" spans="1:13">
      <c r="A1977" t="s">
        <v>484</v>
      </c>
      <c r="B1977" s="4">
        <v>44757</v>
      </c>
      <c r="C1977">
        <v>5</v>
      </c>
      <c r="D1977">
        <v>5</v>
      </c>
      <c r="E1977">
        <v>0</v>
      </c>
      <c r="F1977" s="5">
        <f>VLOOKUP($A1977,'Dim SKU'!$A:$R,18,FALSE)</f>
        <v>0</v>
      </c>
      <c r="G1977" s="5">
        <f>$C1977*$F1977</f>
        <v>0</v>
      </c>
      <c r="H1977" s="5">
        <f>$D1977*$F1977</f>
        <v>0</v>
      </c>
      <c r="I1977" s="5">
        <f>$E1977*$F1977</f>
        <v>0</v>
      </c>
      <c r="J1977" s="6">
        <f>VLOOKUP($A1977,'Dim SKU'!$A:$R,2,FALSE)</f>
        <v>0</v>
      </c>
      <c r="K1977" s="6">
        <f>VLOOKUP($A1977,'Dim SKU'!$A:$R,12,FALSE)</f>
        <v>0</v>
      </c>
      <c r="L1977" s="7">
        <f>VLOOKUP($A1977,'Dim SKU'!$A:$R,14,FALSE)</f>
        <v>0</v>
      </c>
      <c r="M1977" s="7">
        <f>YEAR($B1977)</f>
        <v>0</v>
      </c>
    </row>
    <row r="1978" spans="1:13">
      <c r="A1978" t="s">
        <v>485</v>
      </c>
      <c r="B1978" s="4">
        <v>44757</v>
      </c>
      <c r="C1978">
        <v>3</v>
      </c>
      <c r="D1978">
        <v>3</v>
      </c>
      <c r="E1978">
        <v>0</v>
      </c>
      <c r="F1978" s="5">
        <f>VLOOKUP($A1978,'Dim SKU'!$A:$R,18,FALSE)</f>
        <v>0</v>
      </c>
      <c r="G1978" s="5">
        <f>$C1978*$F1978</f>
        <v>0</v>
      </c>
      <c r="H1978" s="5">
        <f>$D1978*$F1978</f>
        <v>0</v>
      </c>
      <c r="I1978" s="5">
        <f>$E1978*$F1978</f>
        <v>0</v>
      </c>
      <c r="J1978" s="6">
        <f>VLOOKUP($A1978,'Dim SKU'!$A:$R,2,FALSE)</f>
        <v>0</v>
      </c>
      <c r="K1978" s="6">
        <f>VLOOKUP($A1978,'Dim SKU'!$A:$R,12,FALSE)</f>
        <v>0</v>
      </c>
      <c r="L1978" s="7">
        <f>VLOOKUP($A1978,'Dim SKU'!$A:$R,14,FALSE)</f>
        <v>0</v>
      </c>
      <c r="M1978" s="7">
        <f>YEAR($B1978)</f>
        <v>0</v>
      </c>
    </row>
    <row r="1979" spans="1:13">
      <c r="A1979" t="s">
        <v>486</v>
      </c>
      <c r="B1979" s="4">
        <v>44757</v>
      </c>
      <c r="C1979">
        <v>5</v>
      </c>
      <c r="D1979">
        <v>5</v>
      </c>
      <c r="E1979">
        <v>0</v>
      </c>
      <c r="F1979" s="5">
        <f>VLOOKUP($A1979,'Dim SKU'!$A:$R,18,FALSE)</f>
        <v>0</v>
      </c>
      <c r="G1979" s="5">
        <f>$C1979*$F1979</f>
        <v>0</v>
      </c>
      <c r="H1979" s="5">
        <f>$D1979*$F1979</f>
        <v>0</v>
      </c>
      <c r="I1979" s="5">
        <f>$E1979*$F1979</f>
        <v>0</v>
      </c>
      <c r="J1979" s="6">
        <f>VLOOKUP($A1979,'Dim SKU'!$A:$R,2,FALSE)</f>
        <v>0</v>
      </c>
      <c r="K1979" s="6">
        <f>VLOOKUP($A1979,'Dim SKU'!$A:$R,12,FALSE)</f>
        <v>0</v>
      </c>
      <c r="L1979" s="7">
        <f>VLOOKUP($A1979,'Dim SKU'!$A:$R,14,FALSE)</f>
        <v>0</v>
      </c>
      <c r="M1979" s="7">
        <f>YEAR($B1979)</f>
        <v>0</v>
      </c>
    </row>
    <row r="1980" spans="1:13">
      <c r="A1980" t="s">
        <v>487</v>
      </c>
      <c r="B1980" s="4">
        <v>44757</v>
      </c>
      <c r="C1980">
        <v>3</v>
      </c>
      <c r="D1980">
        <v>3</v>
      </c>
      <c r="E1980">
        <v>0</v>
      </c>
      <c r="F1980" s="5">
        <f>VLOOKUP($A1980,'Dim SKU'!$A:$R,18,FALSE)</f>
        <v>0</v>
      </c>
      <c r="G1980" s="5">
        <f>$C1980*$F1980</f>
        <v>0</v>
      </c>
      <c r="H1980" s="5">
        <f>$D1980*$F1980</f>
        <v>0</v>
      </c>
      <c r="I1980" s="5">
        <f>$E1980*$F1980</f>
        <v>0</v>
      </c>
      <c r="J1980" s="6">
        <f>VLOOKUP($A1980,'Dim SKU'!$A:$R,2,FALSE)</f>
        <v>0</v>
      </c>
      <c r="K1980" s="6">
        <f>VLOOKUP($A1980,'Dim SKU'!$A:$R,12,FALSE)</f>
        <v>0</v>
      </c>
      <c r="L1980" s="7">
        <f>VLOOKUP($A1980,'Dim SKU'!$A:$R,14,FALSE)</f>
        <v>0</v>
      </c>
      <c r="M1980" s="7">
        <f>YEAR($B1980)</f>
        <v>0</v>
      </c>
    </row>
    <row r="1981" spans="1:13">
      <c r="A1981" t="s">
        <v>488</v>
      </c>
      <c r="B1981" s="4">
        <v>44757</v>
      </c>
      <c r="C1981">
        <v>2</v>
      </c>
      <c r="D1981">
        <v>2</v>
      </c>
      <c r="E1981">
        <v>0</v>
      </c>
      <c r="F1981" s="5">
        <f>VLOOKUP($A1981,'Dim SKU'!$A:$R,18,FALSE)</f>
        <v>0</v>
      </c>
      <c r="G1981" s="5">
        <f>$C1981*$F1981</f>
        <v>0</v>
      </c>
      <c r="H1981" s="5">
        <f>$D1981*$F1981</f>
        <v>0</v>
      </c>
      <c r="I1981" s="5">
        <f>$E1981*$F1981</f>
        <v>0</v>
      </c>
      <c r="J1981" s="6">
        <f>VLOOKUP($A1981,'Dim SKU'!$A:$R,2,FALSE)</f>
        <v>0</v>
      </c>
      <c r="K1981" s="6">
        <f>VLOOKUP($A1981,'Dim SKU'!$A:$R,12,FALSE)</f>
        <v>0</v>
      </c>
      <c r="L1981" s="7">
        <f>VLOOKUP($A1981,'Dim SKU'!$A:$R,14,FALSE)</f>
        <v>0</v>
      </c>
      <c r="M1981" s="7">
        <f>YEAR($B1981)</f>
        <v>0</v>
      </c>
    </row>
    <row r="1982" spans="1:13">
      <c r="A1982" t="s">
        <v>93</v>
      </c>
      <c r="B1982" s="4">
        <v>44849</v>
      </c>
      <c r="C1982">
        <v>4</v>
      </c>
      <c r="D1982">
        <v>4</v>
      </c>
      <c r="E1982">
        <v>0</v>
      </c>
      <c r="F1982" s="5">
        <f>VLOOKUP($A1982,'Dim SKU'!$A:$R,18,FALSE)</f>
        <v>0</v>
      </c>
      <c r="G1982" s="5">
        <f>$C1982*$F1982</f>
        <v>0</v>
      </c>
      <c r="H1982" s="5">
        <f>$D1982*$F1982</f>
        <v>0</v>
      </c>
      <c r="I1982" s="5">
        <f>$E1982*$F1982</f>
        <v>0</v>
      </c>
      <c r="J1982" s="6">
        <f>VLOOKUP($A1982,'Dim SKU'!$A:$R,2,FALSE)</f>
        <v>0</v>
      </c>
      <c r="K1982" s="6">
        <f>VLOOKUP($A1982,'Dim SKU'!$A:$R,12,FALSE)</f>
        <v>0</v>
      </c>
      <c r="L1982" s="7">
        <f>VLOOKUP($A1982,'Dim SKU'!$A:$R,14,FALSE)</f>
        <v>0</v>
      </c>
      <c r="M1982" s="7">
        <f>YEAR($B1982)</f>
        <v>0</v>
      </c>
    </row>
    <row r="1983" spans="1:13">
      <c r="A1983" t="s">
        <v>94</v>
      </c>
      <c r="B1983" s="4">
        <v>44849</v>
      </c>
      <c r="C1983">
        <v>2</v>
      </c>
      <c r="D1983">
        <v>2</v>
      </c>
      <c r="E1983">
        <v>0</v>
      </c>
      <c r="F1983" s="5">
        <f>VLOOKUP($A1983,'Dim SKU'!$A:$R,18,FALSE)</f>
        <v>0</v>
      </c>
      <c r="G1983" s="5">
        <f>$C1983*$F1983</f>
        <v>0</v>
      </c>
      <c r="H1983" s="5">
        <f>$D1983*$F1983</f>
        <v>0</v>
      </c>
      <c r="I1983" s="5">
        <f>$E1983*$F1983</f>
        <v>0</v>
      </c>
      <c r="J1983" s="6">
        <f>VLOOKUP($A1983,'Dim SKU'!$A:$R,2,FALSE)</f>
        <v>0</v>
      </c>
      <c r="K1983" s="6">
        <f>VLOOKUP($A1983,'Dim SKU'!$A:$R,12,FALSE)</f>
        <v>0</v>
      </c>
      <c r="L1983" s="7">
        <f>VLOOKUP($A1983,'Dim SKU'!$A:$R,14,FALSE)</f>
        <v>0</v>
      </c>
      <c r="M1983" s="7">
        <f>YEAR($B1983)</f>
        <v>0</v>
      </c>
    </row>
    <row r="1984" spans="1:13">
      <c r="A1984" t="s">
        <v>95</v>
      </c>
      <c r="B1984" s="4">
        <v>44849</v>
      </c>
      <c r="C1984">
        <v>2</v>
      </c>
      <c r="D1984">
        <v>1</v>
      </c>
      <c r="E1984">
        <v>0</v>
      </c>
      <c r="F1984" s="5">
        <f>VLOOKUP($A1984,'Dim SKU'!$A:$R,18,FALSE)</f>
        <v>0</v>
      </c>
      <c r="G1984" s="5">
        <f>$C1984*$F1984</f>
        <v>0</v>
      </c>
      <c r="H1984" s="5">
        <f>$D1984*$F1984</f>
        <v>0</v>
      </c>
      <c r="I1984" s="5">
        <f>$E1984*$F1984</f>
        <v>0</v>
      </c>
      <c r="J1984" s="6">
        <f>VLOOKUP($A1984,'Dim SKU'!$A:$R,2,FALSE)</f>
        <v>0</v>
      </c>
      <c r="K1984" s="6">
        <f>VLOOKUP($A1984,'Dim SKU'!$A:$R,12,FALSE)</f>
        <v>0</v>
      </c>
      <c r="L1984" s="7">
        <f>VLOOKUP($A1984,'Dim SKU'!$A:$R,14,FALSE)</f>
        <v>0</v>
      </c>
      <c r="M1984" s="7">
        <f>YEAR($B1984)</f>
        <v>0</v>
      </c>
    </row>
    <row r="1985" spans="1:13">
      <c r="A1985" t="s">
        <v>96</v>
      </c>
      <c r="B1985" s="4">
        <v>44849</v>
      </c>
      <c r="C1985">
        <v>7</v>
      </c>
      <c r="D1985">
        <v>6</v>
      </c>
      <c r="E1985">
        <v>0</v>
      </c>
      <c r="F1985" s="5">
        <f>VLOOKUP($A1985,'Dim SKU'!$A:$R,18,FALSE)</f>
        <v>0</v>
      </c>
      <c r="G1985" s="5">
        <f>$C1985*$F1985</f>
        <v>0</v>
      </c>
      <c r="H1985" s="5">
        <f>$D1985*$F1985</f>
        <v>0</v>
      </c>
      <c r="I1985" s="5">
        <f>$E1985*$F1985</f>
        <v>0</v>
      </c>
      <c r="J1985" s="6">
        <f>VLOOKUP($A1985,'Dim SKU'!$A:$R,2,FALSE)</f>
        <v>0</v>
      </c>
      <c r="K1985" s="6">
        <f>VLOOKUP($A1985,'Dim SKU'!$A:$R,12,FALSE)</f>
        <v>0</v>
      </c>
      <c r="L1985" s="7">
        <f>VLOOKUP($A1985,'Dim SKU'!$A:$R,14,FALSE)</f>
        <v>0</v>
      </c>
      <c r="M1985" s="7">
        <f>YEAR($B1985)</f>
        <v>0</v>
      </c>
    </row>
    <row r="1986" spans="1:13">
      <c r="A1986" t="s">
        <v>97</v>
      </c>
      <c r="B1986" s="4">
        <v>44849</v>
      </c>
      <c r="C1986">
        <v>4</v>
      </c>
      <c r="D1986">
        <v>3</v>
      </c>
      <c r="E1986">
        <v>0</v>
      </c>
      <c r="F1986" s="5">
        <f>VLOOKUP($A1986,'Dim SKU'!$A:$R,18,FALSE)</f>
        <v>0</v>
      </c>
      <c r="G1986" s="5">
        <f>$C1986*$F1986</f>
        <v>0</v>
      </c>
      <c r="H1986" s="5">
        <f>$D1986*$F1986</f>
        <v>0</v>
      </c>
      <c r="I1986" s="5">
        <f>$E1986*$F1986</f>
        <v>0</v>
      </c>
      <c r="J1986" s="6">
        <f>VLOOKUP($A1986,'Dim SKU'!$A:$R,2,FALSE)</f>
        <v>0</v>
      </c>
      <c r="K1986" s="6">
        <f>VLOOKUP($A1986,'Dim SKU'!$A:$R,12,FALSE)</f>
        <v>0</v>
      </c>
      <c r="L1986" s="7">
        <f>VLOOKUP($A1986,'Dim SKU'!$A:$R,14,FALSE)</f>
        <v>0</v>
      </c>
      <c r="M1986" s="7">
        <f>YEAR($B1986)</f>
        <v>0</v>
      </c>
    </row>
    <row r="1987" spans="1:13">
      <c r="A1987" t="s">
        <v>98</v>
      </c>
      <c r="B1987" s="4">
        <v>44849</v>
      </c>
      <c r="C1987">
        <v>3</v>
      </c>
      <c r="D1987">
        <v>2</v>
      </c>
      <c r="E1987">
        <v>0</v>
      </c>
      <c r="F1987" s="5">
        <f>VLOOKUP($A1987,'Dim SKU'!$A:$R,18,FALSE)</f>
        <v>0</v>
      </c>
      <c r="G1987" s="5">
        <f>$C1987*$F1987</f>
        <v>0</v>
      </c>
      <c r="H1987" s="5">
        <f>$D1987*$F1987</f>
        <v>0</v>
      </c>
      <c r="I1987" s="5">
        <f>$E1987*$F1987</f>
        <v>0</v>
      </c>
      <c r="J1987" s="6">
        <f>VLOOKUP($A1987,'Dim SKU'!$A:$R,2,FALSE)</f>
        <v>0</v>
      </c>
      <c r="K1987" s="6">
        <f>VLOOKUP($A1987,'Dim SKU'!$A:$R,12,FALSE)</f>
        <v>0</v>
      </c>
      <c r="L1987" s="7">
        <f>VLOOKUP($A1987,'Dim SKU'!$A:$R,14,FALSE)</f>
        <v>0</v>
      </c>
      <c r="M1987" s="7">
        <f>YEAR($B1987)</f>
        <v>0</v>
      </c>
    </row>
    <row r="1988" spans="1:13">
      <c r="A1988" t="s">
        <v>99</v>
      </c>
      <c r="B1988" s="4">
        <v>44849</v>
      </c>
      <c r="C1988">
        <v>9</v>
      </c>
      <c r="D1988">
        <v>8</v>
      </c>
      <c r="E1988">
        <v>1</v>
      </c>
      <c r="F1988" s="5">
        <f>VLOOKUP($A1988,'Dim SKU'!$A:$R,18,FALSE)</f>
        <v>0</v>
      </c>
      <c r="G1988" s="5">
        <f>$C1988*$F1988</f>
        <v>0</v>
      </c>
      <c r="H1988" s="5">
        <f>$D1988*$F1988</f>
        <v>0</v>
      </c>
      <c r="I1988" s="5">
        <f>$E1988*$F1988</f>
        <v>0</v>
      </c>
      <c r="J1988" s="6">
        <f>VLOOKUP($A1988,'Dim SKU'!$A:$R,2,FALSE)</f>
        <v>0</v>
      </c>
      <c r="K1988" s="6">
        <f>VLOOKUP($A1988,'Dim SKU'!$A:$R,12,FALSE)</f>
        <v>0</v>
      </c>
      <c r="L1988" s="7">
        <f>VLOOKUP($A1988,'Dim SKU'!$A:$R,14,FALSE)</f>
        <v>0</v>
      </c>
      <c r="M1988" s="7">
        <f>YEAR($B1988)</f>
        <v>0</v>
      </c>
    </row>
    <row r="1989" spans="1:13">
      <c r="A1989" t="s">
        <v>100</v>
      </c>
      <c r="B1989" s="4">
        <v>44849</v>
      </c>
      <c r="C1989">
        <v>6</v>
      </c>
      <c r="D1989">
        <v>5</v>
      </c>
      <c r="E1989">
        <v>0</v>
      </c>
      <c r="F1989" s="5">
        <f>VLOOKUP($A1989,'Dim SKU'!$A:$R,18,FALSE)</f>
        <v>0</v>
      </c>
      <c r="G1989" s="5">
        <f>$C1989*$F1989</f>
        <v>0</v>
      </c>
      <c r="H1989" s="5">
        <f>$D1989*$F1989</f>
        <v>0</v>
      </c>
      <c r="I1989" s="5">
        <f>$E1989*$F1989</f>
        <v>0</v>
      </c>
      <c r="J1989" s="6">
        <f>VLOOKUP($A1989,'Dim SKU'!$A:$R,2,FALSE)</f>
        <v>0</v>
      </c>
      <c r="K1989" s="6">
        <f>VLOOKUP($A1989,'Dim SKU'!$A:$R,12,FALSE)</f>
        <v>0</v>
      </c>
      <c r="L1989" s="7">
        <f>VLOOKUP($A1989,'Dim SKU'!$A:$R,14,FALSE)</f>
        <v>0</v>
      </c>
      <c r="M1989" s="7">
        <f>YEAR($B1989)</f>
        <v>0</v>
      </c>
    </row>
    <row r="1990" spans="1:13">
      <c r="A1990" t="s">
        <v>101</v>
      </c>
      <c r="B1990" s="4">
        <v>44849</v>
      </c>
      <c r="C1990">
        <v>4</v>
      </c>
      <c r="D1990">
        <v>3</v>
      </c>
      <c r="E1990">
        <v>0</v>
      </c>
      <c r="F1990" s="5">
        <f>VLOOKUP($A1990,'Dim SKU'!$A:$R,18,FALSE)</f>
        <v>0</v>
      </c>
      <c r="G1990" s="5">
        <f>$C1990*$F1990</f>
        <v>0</v>
      </c>
      <c r="H1990" s="5">
        <f>$D1990*$F1990</f>
        <v>0</v>
      </c>
      <c r="I1990" s="5">
        <f>$E1990*$F1990</f>
        <v>0</v>
      </c>
      <c r="J1990" s="6">
        <f>VLOOKUP($A1990,'Dim SKU'!$A:$R,2,FALSE)</f>
        <v>0</v>
      </c>
      <c r="K1990" s="6">
        <f>VLOOKUP($A1990,'Dim SKU'!$A:$R,12,FALSE)</f>
        <v>0</v>
      </c>
      <c r="L1990" s="7">
        <f>VLOOKUP($A1990,'Dim SKU'!$A:$R,14,FALSE)</f>
        <v>0</v>
      </c>
      <c r="M1990" s="7">
        <f>YEAR($B1990)</f>
        <v>0</v>
      </c>
    </row>
    <row r="1991" spans="1:13">
      <c r="A1991" t="s">
        <v>102</v>
      </c>
      <c r="B1991" s="4">
        <v>44849</v>
      </c>
      <c r="C1991">
        <v>11</v>
      </c>
      <c r="D1991">
        <v>9</v>
      </c>
      <c r="E1991">
        <v>1</v>
      </c>
      <c r="F1991" s="5">
        <f>VLOOKUP($A1991,'Dim SKU'!$A:$R,18,FALSE)</f>
        <v>0</v>
      </c>
      <c r="G1991" s="5">
        <f>$C1991*$F1991</f>
        <v>0</v>
      </c>
      <c r="H1991" s="5">
        <f>$D1991*$F1991</f>
        <v>0</v>
      </c>
      <c r="I1991" s="5">
        <f>$E1991*$F1991</f>
        <v>0</v>
      </c>
      <c r="J1991" s="6">
        <f>VLOOKUP($A1991,'Dim SKU'!$A:$R,2,FALSE)</f>
        <v>0</v>
      </c>
      <c r="K1991" s="6">
        <f>VLOOKUP($A1991,'Dim SKU'!$A:$R,12,FALSE)</f>
        <v>0</v>
      </c>
      <c r="L1991" s="7">
        <f>VLOOKUP($A1991,'Dim SKU'!$A:$R,14,FALSE)</f>
        <v>0</v>
      </c>
      <c r="M1991" s="7">
        <f>YEAR($B1991)</f>
        <v>0</v>
      </c>
    </row>
    <row r="1992" spans="1:13">
      <c r="A1992" t="s">
        <v>103</v>
      </c>
      <c r="B1992" s="4">
        <v>44849</v>
      </c>
      <c r="C1992">
        <v>6</v>
      </c>
      <c r="D1992">
        <v>6</v>
      </c>
      <c r="E1992">
        <v>0</v>
      </c>
      <c r="F1992" s="5">
        <f>VLOOKUP($A1992,'Dim SKU'!$A:$R,18,FALSE)</f>
        <v>0</v>
      </c>
      <c r="G1992" s="5">
        <f>$C1992*$F1992</f>
        <v>0</v>
      </c>
      <c r="H1992" s="5">
        <f>$D1992*$F1992</f>
        <v>0</v>
      </c>
      <c r="I1992" s="5">
        <f>$E1992*$F1992</f>
        <v>0</v>
      </c>
      <c r="J1992" s="6">
        <f>VLOOKUP($A1992,'Dim SKU'!$A:$R,2,FALSE)</f>
        <v>0</v>
      </c>
      <c r="K1992" s="6">
        <f>VLOOKUP($A1992,'Dim SKU'!$A:$R,12,FALSE)</f>
        <v>0</v>
      </c>
      <c r="L1992" s="7">
        <f>VLOOKUP($A1992,'Dim SKU'!$A:$R,14,FALSE)</f>
        <v>0</v>
      </c>
      <c r="M1992" s="7">
        <f>YEAR($B1992)</f>
        <v>0</v>
      </c>
    </row>
    <row r="1993" spans="1:13">
      <c r="A1993" t="s">
        <v>104</v>
      </c>
      <c r="B1993" s="4">
        <v>44849</v>
      </c>
      <c r="C1993">
        <v>4</v>
      </c>
      <c r="D1993">
        <v>4</v>
      </c>
      <c r="E1993">
        <v>0</v>
      </c>
      <c r="F1993" s="5">
        <f>VLOOKUP($A1993,'Dim SKU'!$A:$R,18,FALSE)</f>
        <v>0</v>
      </c>
      <c r="G1993" s="5">
        <f>$C1993*$F1993</f>
        <v>0</v>
      </c>
      <c r="H1993" s="5">
        <f>$D1993*$F1993</f>
        <v>0</v>
      </c>
      <c r="I1993" s="5">
        <f>$E1993*$F1993</f>
        <v>0</v>
      </c>
      <c r="J1993" s="6">
        <f>VLOOKUP($A1993,'Dim SKU'!$A:$R,2,FALSE)</f>
        <v>0</v>
      </c>
      <c r="K1993" s="6">
        <f>VLOOKUP($A1993,'Dim SKU'!$A:$R,12,FALSE)</f>
        <v>0</v>
      </c>
      <c r="L1993" s="7">
        <f>VLOOKUP($A1993,'Dim SKU'!$A:$R,14,FALSE)</f>
        <v>0</v>
      </c>
      <c r="M1993" s="7">
        <f>YEAR($B1993)</f>
        <v>0</v>
      </c>
    </row>
    <row r="1994" spans="1:13">
      <c r="A1994" t="s">
        <v>105</v>
      </c>
      <c r="B1994" s="4">
        <v>44849</v>
      </c>
      <c r="C1994">
        <v>11</v>
      </c>
      <c r="D1994">
        <v>9</v>
      </c>
      <c r="E1994">
        <v>1</v>
      </c>
      <c r="F1994" s="5">
        <f>VLOOKUP($A1994,'Dim SKU'!$A:$R,18,FALSE)</f>
        <v>0</v>
      </c>
      <c r="G1994" s="5">
        <f>$C1994*$F1994</f>
        <v>0</v>
      </c>
      <c r="H1994" s="5">
        <f>$D1994*$F1994</f>
        <v>0</v>
      </c>
      <c r="I1994" s="5">
        <f>$E1994*$F1994</f>
        <v>0</v>
      </c>
      <c r="J1994" s="6">
        <f>VLOOKUP($A1994,'Dim SKU'!$A:$R,2,FALSE)</f>
        <v>0</v>
      </c>
      <c r="K1994" s="6">
        <f>VLOOKUP($A1994,'Dim SKU'!$A:$R,12,FALSE)</f>
        <v>0</v>
      </c>
      <c r="L1994" s="7">
        <f>VLOOKUP($A1994,'Dim SKU'!$A:$R,14,FALSE)</f>
        <v>0</v>
      </c>
      <c r="M1994" s="7">
        <f>YEAR($B1994)</f>
        <v>0</v>
      </c>
    </row>
    <row r="1995" spans="1:13">
      <c r="A1995" t="s">
        <v>106</v>
      </c>
      <c r="B1995" s="4">
        <v>44849</v>
      </c>
      <c r="C1995">
        <v>6</v>
      </c>
      <c r="D1995">
        <v>5</v>
      </c>
      <c r="E1995">
        <v>0</v>
      </c>
      <c r="F1995" s="5">
        <f>VLOOKUP($A1995,'Dim SKU'!$A:$R,18,FALSE)</f>
        <v>0</v>
      </c>
      <c r="G1995" s="5">
        <f>$C1995*$F1995</f>
        <v>0</v>
      </c>
      <c r="H1995" s="5">
        <f>$D1995*$F1995</f>
        <v>0</v>
      </c>
      <c r="I1995" s="5">
        <f>$E1995*$F1995</f>
        <v>0</v>
      </c>
      <c r="J1995" s="6">
        <f>VLOOKUP($A1995,'Dim SKU'!$A:$R,2,FALSE)</f>
        <v>0</v>
      </c>
      <c r="K1995" s="6">
        <f>VLOOKUP($A1995,'Dim SKU'!$A:$R,12,FALSE)</f>
        <v>0</v>
      </c>
      <c r="L1995" s="7">
        <f>VLOOKUP($A1995,'Dim SKU'!$A:$R,14,FALSE)</f>
        <v>0</v>
      </c>
      <c r="M1995" s="7">
        <f>YEAR($B1995)</f>
        <v>0</v>
      </c>
    </row>
    <row r="1996" spans="1:13">
      <c r="A1996" t="s">
        <v>107</v>
      </c>
      <c r="B1996" s="4">
        <v>44849</v>
      </c>
      <c r="C1996">
        <v>4</v>
      </c>
      <c r="D1996">
        <v>4</v>
      </c>
      <c r="E1996">
        <v>0</v>
      </c>
      <c r="F1996" s="5">
        <f>VLOOKUP($A1996,'Dim SKU'!$A:$R,18,FALSE)</f>
        <v>0</v>
      </c>
      <c r="G1996" s="5">
        <f>$C1996*$F1996</f>
        <v>0</v>
      </c>
      <c r="H1996" s="5">
        <f>$D1996*$F1996</f>
        <v>0</v>
      </c>
      <c r="I1996" s="5">
        <f>$E1996*$F1996</f>
        <v>0</v>
      </c>
      <c r="J1996" s="6">
        <f>VLOOKUP($A1996,'Dim SKU'!$A:$R,2,FALSE)</f>
        <v>0</v>
      </c>
      <c r="K1996" s="6">
        <f>VLOOKUP($A1996,'Dim SKU'!$A:$R,12,FALSE)</f>
        <v>0</v>
      </c>
      <c r="L1996" s="7">
        <f>VLOOKUP($A1996,'Dim SKU'!$A:$R,14,FALSE)</f>
        <v>0</v>
      </c>
      <c r="M1996" s="7">
        <f>YEAR($B1996)</f>
        <v>0</v>
      </c>
    </row>
    <row r="1997" spans="1:13">
      <c r="A1997" t="s">
        <v>108</v>
      </c>
      <c r="B1997" s="4">
        <v>44849</v>
      </c>
      <c r="C1997">
        <v>9</v>
      </c>
      <c r="D1997">
        <v>8</v>
      </c>
      <c r="E1997">
        <v>0</v>
      </c>
      <c r="F1997" s="5">
        <f>VLOOKUP($A1997,'Dim SKU'!$A:$R,18,FALSE)</f>
        <v>0</v>
      </c>
      <c r="G1997" s="5">
        <f>$C1997*$F1997</f>
        <v>0</v>
      </c>
      <c r="H1997" s="5">
        <f>$D1997*$F1997</f>
        <v>0</v>
      </c>
      <c r="I1997" s="5">
        <f>$E1997*$F1997</f>
        <v>0</v>
      </c>
      <c r="J1997" s="6">
        <f>VLOOKUP($A1997,'Dim SKU'!$A:$R,2,FALSE)</f>
        <v>0</v>
      </c>
      <c r="K1997" s="6">
        <f>VLOOKUP($A1997,'Dim SKU'!$A:$R,12,FALSE)</f>
        <v>0</v>
      </c>
      <c r="L1997" s="7">
        <f>VLOOKUP($A1997,'Dim SKU'!$A:$R,14,FALSE)</f>
        <v>0</v>
      </c>
      <c r="M1997" s="7">
        <f>YEAR($B1997)</f>
        <v>0</v>
      </c>
    </row>
    <row r="1998" spans="1:13">
      <c r="A1998" t="s">
        <v>109</v>
      </c>
      <c r="B1998" s="4">
        <v>44849</v>
      </c>
      <c r="C1998">
        <v>6</v>
      </c>
      <c r="D1998">
        <v>5</v>
      </c>
      <c r="E1998">
        <v>0</v>
      </c>
      <c r="F1998" s="5">
        <f>VLOOKUP($A1998,'Dim SKU'!$A:$R,18,FALSE)</f>
        <v>0</v>
      </c>
      <c r="G1998" s="5">
        <f>$C1998*$F1998</f>
        <v>0</v>
      </c>
      <c r="H1998" s="5">
        <f>$D1998*$F1998</f>
        <v>0</v>
      </c>
      <c r="I1998" s="5">
        <f>$E1998*$F1998</f>
        <v>0</v>
      </c>
      <c r="J1998" s="6">
        <f>VLOOKUP($A1998,'Dim SKU'!$A:$R,2,FALSE)</f>
        <v>0</v>
      </c>
      <c r="K1998" s="6">
        <f>VLOOKUP($A1998,'Dim SKU'!$A:$R,12,FALSE)</f>
        <v>0</v>
      </c>
      <c r="L1998" s="7">
        <f>VLOOKUP($A1998,'Dim SKU'!$A:$R,14,FALSE)</f>
        <v>0</v>
      </c>
      <c r="M1998" s="7">
        <f>YEAR($B1998)</f>
        <v>0</v>
      </c>
    </row>
    <row r="1999" spans="1:13">
      <c r="A1999" t="s">
        <v>110</v>
      </c>
      <c r="B1999" s="4">
        <v>44849</v>
      </c>
      <c r="C1999">
        <v>4</v>
      </c>
      <c r="D1999">
        <v>3</v>
      </c>
      <c r="E1999">
        <v>0</v>
      </c>
      <c r="F1999" s="5">
        <f>VLOOKUP($A1999,'Dim SKU'!$A:$R,18,FALSE)</f>
        <v>0</v>
      </c>
      <c r="G1999" s="5">
        <f>$C1999*$F1999</f>
        <v>0</v>
      </c>
      <c r="H1999" s="5">
        <f>$D1999*$F1999</f>
        <v>0</v>
      </c>
      <c r="I1999" s="5">
        <f>$E1999*$F1999</f>
        <v>0</v>
      </c>
      <c r="J1999" s="6">
        <f>VLOOKUP($A1999,'Dim SKU'!$A:$R,2,FALSE)</f>
        <v>0</v>
      </c>
      <c r="K1999" s="6">
        <f>VLOOKUP($A1999,'Dim SKU'!$A:$R,12,FALSE)</f>
        <v>0</v>
      </c>
      <c r="L1999" s="7">
        <f>VLOOKUP($A1999,'Dim SKU'!$A:$R,14,FALSE)</f>
        <v>0</v>
      </c>
      <c r="M1999" s="7">
        <f>YEAR($B1999)</f>
        <v>0</v>
      </c>
    </row>
    <row r="2000" spans="1:13">
      <c r="A2000" t="s">
        <v>111</v>
      </c>
      <c r="B2000" s="4">
        <v>44849</v>
      </c>
      <c r="C2000">
        <v>7</v>
      </c>
      <c r="D2000">
        <v>6</v>
      </c>
      <c r="E2000">
        <v>0</v>
      </c>
      <c r="F2000" s="5">
        <f>VLOOKUP($A2000,'Dim SKU'!$A:$R,18,FALSE)</f>
        <v>0</v>
      </c>
      <c r="G2000" s="5">
        <f>$C2000*$F2000</f>
        <v>0</v>
      </c>
      <c r="H2000" s="5">
        <f>$D2000*$F2000</f>
        <v>0</v>
      </c>
      <c r="I2000" s="5">
        <f>$E2000*$F2000</f>
        <v>0</v>
      </c>
      <c r="J2000" s="6">
        <f>VLOOKUP($A2000,'Dim SKU'!$A:$R,2,FALSE)</f>
        <v>0</v>
      </c>
      <c r="K2000" s="6">
        <f>VLOOKUP($A2000,'Dim SKU'!$A:$R,12,FALSE)</f>
        <v>0</v>
      </c>
      <c r="L2000" s="7">
        <f>VLOOKUP($A2000,'Dim SKU'!$A:$R,14,FALSE)</f>
        <v>0</v>
      </c>
      <c r="M2000" s="7">
        <f>YEAR($B2000)</f>
        <v>0</v>
      </c>
    </row>
    <row r="2001" spans="1:13">
      <c r="A2001" t="s">
        <v>112</v>
      </c>
      <c r="B2001" s="4">
        <v>44849</v>
      </c>
      <c r="C2001">
        <v>4</v>
      </c>
      <c r="D2001">
        <v>3</v>
      </c>
      <c r="E2001">
        <v>0</v>
      </c>
      <c r="F2001" s="5">
        <f>VLOOKUP($A2001,'Dim SKU'!$A:$R,18,FALSE)</f>
        <v>0</v>
      </c>
      <c r="G2001" s="5">
        <f>$C2001*$F2001</f>
        <v>0</v>
      </c>
      <c r="H2001" s="5">
        <f>$D2001*$F2001</f>
        <v>0</v>
      </c>
      <c r="I2001" s="5">
        <f>$E2001*$F2001</f>
        <v>0</v>
      </c>
      <c r="J2001" s="6">
        <f>VLOOKUP($A2001,'Dim SKU'!$A:$R,2,FALSE)</f>
        <v>0</v>
      </c>
      <c r="K2001" s="6">
        <f>VLOOKUP($A2001,'Dim SKU'!$A:$R,12,FALSE)</f>
        <v>0</v>
      </c>
      <c r="L2001" s="7">
        <f>VLOOKUP($A2001,'Dim SKU'!$A:$R,14,FALSE)</f>
        <v>0</v>
      </c>
      <c r="M2001" s="7">
        <f>YEAR($B2001)</f>
        <v>0</v>
      </c>
    </row>
    <row r="2002" spans="1:13">
      <c r="A2002" t="s">
        <v>113</v>
      </c>
      <c r="B2002" s="4">
        <v>44849</v>
      </c>
      <c r="C2002">
        <v>3</v>
      </c>
      <c r="D2002">
        <v>2</v>
      </c>
      <c r="E2002">
        <v>0</v>
      </c>
      <c r="F2002" s="5">
        <f>VLOOKUP($A2002,'Dim SKU'!$A:$R,18,FALSE)</f>
        <v>0</v>
      </c>
      <c r="G2002" s="5">
        <f>$C2002*$F2002</f>
        <v>0</v>
      </c>
      <c r="H2002" s="5">
        <f>$D2002*$F2002</f>
        <v>0</v>
      </c>
      <c r="I2002" s="5">
        <f>$E2002*$F2002</f>
        <v>0</v>
      </c>
      <c r="J2002" s="6">
        <f>VLOOKUP($A2002,'Dim SKU'!$A:$R,2,FALSE)</f>
        <v>0</v>
      </c>
      <c r="K2002" s="6">
        <f>VLOOKUP($A2002,'Dim SKU'!$A:$R,12,FALSE)</f>
        <v>0</v>
      </c>
      <c r="L2002" s="7">
        <f>VLOOKUP($A2002,'Dim SKU'!$A:$R,14,FALSE)</f>
        <v>0</v>
      </c>
      <c r="M2002" s="7">
        <f>YEAR($B2002)</f>
        <v>0</v>
      </c>
    </row>
    <row r="2003" spans="1:13">
      <c r="A2003" t="s">
        <v>114</v>
      </c>
      <c r="B2003" s="4">
        <v>44849</v>
      </c>
      <c r="C2003">
        <v>4</v>
      </c>
      <c r="D2003">
        <v>4</v>
      </c>
      <c r="E2003">
        <v>0</v>
      </c>
      <c r="F2003" s="5">
        <f>VLOOKUP($A2003,'Dim SKU'!$A:$R,18,FALSE)</f>
        <v>0</v>
      </c>
      <c r="G2003" s="5">
        <f>$C2003*$F2003</f>
        <v>0</v>
      </c>
      <c r="H2003" s="5">
        <f>$D2003*$F2003</f>
        <v>0</v>
      </c>
      <c r="I2003" s="5">
        <f>$E2003*$F2003</f>
        <v>0</v>
      </c>
      <c r="J2003" s="6">
        <f>VLOOKUP($A2003,'Dim SKU'!$A:$R,2,FALSE)</f>
        <v>0</v>
      </c>
      <c r="K2003" s="6">
        <f>VLOOKUP($A2003,'Dim SKU'!$A:$R,12,FALSE)</f>
        <v>0</v>
      </c>
      <c r="L2003" s="7">
        <f>VLOOKUP($A2003,'Dim SKU'!$A:$R,14,FALSE)</f>
        <v>0</v>
      </c>
      <c r="M2003" s="7">
        <f>YEAR($B2003)</f>
        <v>0</v>
      </c>
    </row>
    <row r="2004" spans="1:13">
      <c r="A2004" t="s">
        <v>115</v>
      </c>
      <c r="B2004" s="4">
        <v>44849</v>
      </c>
      <c r="C2004">
        <v>2</v>
      </c>
      <c r="D2004">
        <v>2</v>
      </c>
      <c r="E2004">
        <v>0</v>
      </c>
      <c r="F2004" s="5">
        <f>VLOOKUP($A2004,'Dim SKU'!$A:$R,18,FALSE)</f>
        <v>0</v>
      </c>
      <c r="G2004" s="5">
        <f>$C2004*$F2004</f>
        <v>0</v>
      </c>
      <c r="H2004" s="5">
        <f>$D2004*$F2004</f>
        <v>0</v>
      </c>
      <c r="I2004" s="5">
        <f>$E2004*$F2004</f>
        <v>0</v>
      </c>
      <c r="J2004" s="6">
        <f>VLOOKUP($A2004,'Dim SKU'!$A:$R,2,FALSE)</f>
        <v>0</v>
      </c>
      <c r="K2004" s="6">
        <f>VLOOKUP($A2004,'Dim SKU'!$A:$R,12,FALSE)</f>
        <v>0</v>
      </c>
      <c r="L2004" s="7">
        <f>VLOOKUP($A2004,'Dim SKU'!$A:$R,14,FALSE)</f>
        <v>0</v>
      </c>
      <c r="M2004" s="7">
        <f>YEAR($B2004)</f>
        <v>0</v>
      </c>
    </row>
    <row r="2005" spans="1:13">
      <c r="A2005" t="s">
        <v>116</v>
      </c>
      <c r="B2005" s="4">
        <v>44849</v>
      </c>
      <c r="C2005">
        <v>2</v>
      </c>
      <c r="D2005">
        <v>1</v>
      </c>
      <c r="E2005">
        <v>0</v>
      </c>
      <c r="F2005" s="5">
        <f>VLOOKUP($A2005,'Dim SKU'!$A:$R,18,FALSE)</f>
        <v>0</v>
      </c>
      <c r="G2005" s="5">
        <f>$C2005*$F2005</f>
        <v>0</v>
      </c>
      <c r="H2005" s="5">
        <f>$D2005*$F2005</f>
        <v>0</v>
      </c>
      <c r="I2005" s="5">
        <f>$E2005*$F2005</f>
        <v>0</v>
      </c>
      <c r="J2005" s="6">
        <f>VLOOKUP($A2005,'Dim SKU'!$A:$R,2,FALSE)</f>
        <v>0</v>
      </c>
      <c r="K2005" s="6">
        <f>VLOOKUP($A2005,'Dim SKU'!$A:$R,12,FALSE)</f>
        <v>0</v>
      </c>
      <c r="L2005" s="7">
        <f>VLOOKUP($A2005,'Dim SKU'!$A:$R,14,FALSE)</f>
        <v>0</v>
      </c>
      <c r="M2005" s="7">
        <f>YEAR($B2005)</f>
        <v>0</v>
      </c>
    </row>
    <row r="2006" spans="1:13">
      <c r="A2006" t="s">
        <v>117</v>
      </c>
      <c r="B2006" s="4">
        <v>44849</v>
      </c>
      <c r="C2006">
        <v>6</v>
      </c>
      <c r="D2006">
        <v>5</v>
      </c>
      <c r="E2006">
        <v>0</v>
      </c>
      <c r="F2006" s="5">
        <f>VLOOKUP($A2006,'Dim SKU'!$A:$R,18,FALSE)</f>
        <v>0</v>
      </c>
      <c r="G2006" s="5">
        <f>$C2006*$F2006</f>
        <v>0</v>
      </c>
      <c r="H2006" s="5">
        <f>$D2006*$F2006</f>
        <v>0</v>
      </c>
      <c r="I2006" s="5">
        <f>$E2006*$F2006</f>
        <v>0</v>
      </c>
      <c r="J2006" s="6">
        <f>VLOOKUP($A2006,'Dim SKU'!$A:$R,2,FALSE)</f>
        <v>0</v>
      </c>
      <c r="K2006" s="6">
        <f>VLOOKUP($A2006,'Dim SKU'!$A:$R,12,FALSE)</f>
        <v>0</v>
      </c>
      <c r="L2006" s="7">
        <f>VLOOKUP($A2006,'Dim SKU'!$A:$R,14,FALSE)</f>
        <v>0</v>
      </c>
      <c r="M2006" s="7">
        <f>YEAR($B2006)</f>
        <v>0</v>
      </c>
    </row>
    <row r="2007" spans="1:13">
      <c r="A2007" t="s">
        <v>118</v>
      </c>
      <c r="B2007" s="4">
        <v>44849</v>
      </c>
      <c r="C2007">
        <v>4</v>
      </c>
      <c r="D2007">
        <v>3</v>
      </c>
      <c r="E2007">
        <v>0</v>
      </c>
      <c r="F2007" s="5">
        <f>VLOOKUP($A2007,'Dim SKU'!$A:$R,18,FALSE)</f>
        <v>0</v>
      </c>
      <c r="G2007" s="5">
        <f>$C2007*$F2007</f>
        <v>0</v>
      </c>
      <c r="H2007" s="5">
        <f>$D2007*$F2007</f>
        <v>0</v>
      </c>
      <c r="I2007" s="5">
        <f>$E2007*$F2007</f>
        <v>0</v>
      </c>
      <c r="J2007" s="6">
        <f>VLOOKUP($A2007,'Dim SKU'!$A:$R,2,FALSE)</f>
        <v>0</v>
      </c>
      <c r="K2007" s="6">
        <f>VLOOKUP($A2007,'Dim SKU'!$A:$R,12,FALSE)</f>
        <v>0</v>
      </c>
      <c r="L2007" s="7">
        <f>VLOOKUP($A2007,'Dim SKU'!$A:$R,14,FALSE)</f>
        <v>0</v>
      </c>
      <c r="M2007" s="7">
        <f>YEAR($B2007)</f>
        <v>0</v>
      </c>
    </row>
    <row r="2008" spans="1:13">
      <c r="A2008" t="s">
        <v>119</v>
      </c>
      <c r="B2008" s="4">
        <v>44849</v>
      </c>
      <c r="C2008">
        <v>2</v>
      </c>
      <c r="D2008">
        <v>2</v>
      </c>
      <c r="E2008">
        <v>0</v>
      </c>
      <c r="F2008" s="5">
        <f>VLOOKUP($A2008,'Dim SKU'!$A:$R,18,FALSE)</f>
        <v>0</v>
      </c>
      <c r="G2008" s="5">
        <f>$C2008*$F2008</f>
        <v>0</v>
      </c>
      <c r="H2008" s="5">
        <f>$D2008*$F2008</f>
        <v>0</v>
      </c>
      <c r="I2008" s="5">
        <f>$E2008*$F2008</f>
        <v>0</v>
      </c>
      <c r="J2008" s="6">
        <f>VLOOKUP($A2008,'Dim SKU'!$A:$R,2,FALSE)</f>
        <v>0</v>
      </c>
      <c r="K2008" s="6">
        <f>VLOOKUP($A2008,'Dim SKU'!$A:$R,12,FALSE)</f>
        <v>0</v>
      </c>
      <c r="L2008" s="7">
        <f>VLOOKUP($A2008,'Dim SKU'!$A:$R,14,FALSE)</f>
        <v>0</v>
      </c>
      <c r="M2008" s="7">
        <f>YEAR($B2008)</f>
        <v>0</v>
      </c>
    </row>
    <row r="2009" spans="1:13">
      <c r="A2009" t="s">
        <v>120</v>
      </c>
      <c r="B2009" s="4">
        <v>44849</v>
      </c>
      <c r="C2009">
        <v>10</v>
      </c>
      <c r="D2009">
        <v>8</v>
      </c>
      <c r="E2009">
        <v>0</v>
      </c>
      <c r="F2009" s="5">
        <f>VLOOKUP($A2009,'Dim SKU'!$A:$R,18,FALSE)</f>
        <v>0</v>
      </c>
      <c r="G2009" s="5">
        <f>$C2009*$F2009</f>
        <v>0</v>
      </c>
      <c r="H2009" s="5">
        <f>$D2009*$F2009</f>
        <v>0</v>
      </c>
      <c r="I2009" s="5">
        <f>$E2009*$F2009</f>
        <v>0</v>
      </c>
      <c r="J2009" s="6">
        <f>VLOOKUP($A2009,'Dim SKU'!$A:$R,2,FALSE)</f>
        <v>0</v>
      </c>
      <c r="K2009" s="6">
        <f>VLOOKUP($A2009,'Dim SKU'!$A:$R,12,FALSE)</f>
        <v>0</v>
      </c>
      <c r="L2009" s="7">
        <f>VLOOKUP($A2009,'Dim SKU'!$A:$R,14,FALSE)</f>
        <v>0</v>
      </c>
      <c r="M2009" s="7">
        <f>YEAR($B2009)</f>
        <v>0</v>
      </c>
    </row>
    <row r="2010" spans="1:13">
      <c r="A2010" t="s">
        <v>121</v>
      </c>
      <c r="B2010" s="4">
        <v>44849</v>
      </c>
      <c r="C2010">
        <v>6</v>
      </c>
      <c r="D2010">
        <v>5</v>
      </c>
      <c r="E2010">
        <v>0</v>
      </c>
      <c r="F2010" s="5">
        <f>VLOOKUP($A2010,'Dim SKU'!$A:$R,18,FALSE)</f>
        <v>0</v>
      </c>
      <c r="G2010" s="5">
        <f>$C2010*$F2010</f>
        <v>0</v>
      </c>
      <c r="H2010" s="5">
        <f>$D2010*$F2010</f>
        <v>0</v>
      </c>
      <c r="I2010" s="5">
        <f>$E2010*$F2010</f>
        <v>0</v>
      </c>
      <c r="J2010" s="6">
        <f>VLOOKUP($A2010,'Dim SKU'!$A:$R,2,FALSE)</f>
        <v>0</v>
      </c>
      <c r="K2010" s="6">
        <f>VLOOKUP($A2010,'Dim SKU'!$A:$R,12,FALSE)</f>
        <v>0</v>
      </c>
      <c r="L2010" s="7">
        <f>VLOOKUP($A2010,'Dim SKU'!$A:$R,14,FALSE)</f>
        <v>0</v>
      </c>
      <c r="M2010" s="7">
        <f>YEAR($B2010)</f>
        <v>0</v>
      </c>
    </row>
    <row r="2011" spans="1:13">
      <c r="A2011" t="s">
        <v>122</v>
      </c>
      <c r="B2011" s="4">
        <v>44849</v>
      </c>
      <c r="C2011">
        <v>4</v>
      </c>
      <c r="D2011">
        <v>3</v>
      </c>
      <c r="E2011">
        <v>0</v>
      </c>
      <c r="F2011" s="5">
        <f>VLOOKUP($A2011,'Dim SKU'!$A:$R,18,FALSE)</f>
        <v>0</v>
      </c>
      <c r="G2011" s="5">
        <f>$C2011*$F2011</f>
        <v>0</v>
      </c>
      <c r="H2011" s="5">
        <f>$D2011*$F2011</f>
        <v>0</v>
      </c>
      <c r="I2011" s="5">
        <f>$E2011*$F2011</f>
        <v>0</v>
      </c>
      <c r="J2011" s="6">
        <f>VLOOKUP($A2011,'Dim SKU'!$A:$R,2,FALSE)</f>
        <v>0</v>
      </c>
      <c r="K2011" s="6">
        <f>VLOOKUP($A2011,'Dim SKU'!$A:$R,12,FALSE)</f>
        <v>0</v>
      </c>
      <c r="L2011" s="7">
        <f>VLOOKUP($A2011,'Dim SKU'!$A:$R,14,FALSE)</f>
        <v>0</v>
      </c>
      <c r="M2011" s="7">
        <f>YEAR($B2011)</f>
        <v>0</v>
      </c>
    </row>
    <row r="2012" spans="1:13">
      <c r="A2012" t="s">
        <v>123</v>
      </c>
      <c r="B2012" s="4">
        <v>44849</v>
      </c>
      <c r="C2012">
        <v>14</v>
      </c>
      <c r="D2012">
        <v>12</v>
      </c>
      <c r="E2012">
        <v>1</v>
      </c>
      <c r="F2012" s="5">
        <f>VLOOKUP($A2012,'Dim SKU'!$A:$R,18,FALSE)</f>
        <v>0</v>
      </c>
      <c r="G2012" s="5">
        <f>$C2012*$F2012</f>
        <v>0</v>
      </c>
      <c r="H2012" s="5">
        <f>$D2012*$F2012</f>
        <v>0</v>
      </c>
      <c r="I2012" s="5">
        <f>$E2012*$F2012</f>
        <v>0</v>
      </c>
      <c r="J2012" s="6">
        <f>VLOOKUP($A2012,'Dim SKU'!$A:$R,2,FALSE)</f>
        <v>0</v>
      </c>
      <c r="K2012" s="6">
        <f>VLOOKUP($A2012,'Dim SKU'!$A:$R,12,FALSE)</f>
        <v>0</v>
      </c>
      <c r="L2012" s="7">
        <f>VLOOKUP($A2012,'Dim SKU'!$A:$R,14,FALSE)</f>
        <v>0</v>
      </c>
      <c r="M2012" s="7">
        <f>YEAR($B2012)</f>
        <v>0</v>
      </c>
    </row>
    <row r="2013" spans="1:13">
      <c r="A2013" t="s">
        <v>124</v>
      </c>
      <c r="B2013" s="4">
        <v>44849</v>
      </c>
      <c r="C2013">
        <v>8</v>
      </c>
      <c r="D2013">
        <v>7</v>
      </c>
      <c r="E2013">
        <v>0</v>
      </c>
      <c r="F2013" s="5">
        <f>VLOOKUP($A2013,'Dim SKU'!$A:$R,18,FALSE)</f>
        <v>0</v>
      </c>
      <c r="G2013" s="5">
        <f>$C2013*$F2013</f>
        <v>0</v>
      </c>
      <c r="H2013" s="5">
        <f>$D2013*$F2013</f>
        <v>0</v>
      </c>
      <c r="I2013" s="5">
        <f>$E2013*$F2013</f>
        <v>0</v>
      </c>
      <c r="J2013" s="6">
        <f>VLOOKUP($A2013,'Dim SKU'!$A:$R,2,FALSE)</f>
        <v>0</v>
      </c>
      <c r="K2013" s="6">
        <f>VLOOKUP($A2013,'Dim SKU'!$A:$R,12,FALSE)</f>
        <v>0</v>
      </c>
      <c r="L2013" s="7">
        <f>VLOOKUP($A2013,'Dim SKU'!$A:$R,14,FALSE)</f>
        <v>0</v>
      </c>
      <c r="M2013" s="7">
        <f>YEAR($B2013)</f>
        <v>0</v>
      </c>
    </row>
    <row r="2014" spans="1:13">
      <c r="A2014" t="s">
        <v>125</v>
      </c>
      <c r="B2014" s="4">
        <v>44849</v>
      </c>
      <c r="C2014">
        <v>6</v>
      </c>
      <c r="D2014">
        <v>5</v>
      </c>
      <c r="E2014">
        <v>0</v>
      </c>
      <c r="F2014" s="5">
        <f>VLOOKUP($A2014,'Dim SKU'!$A:$R,18,FALSE)</f>
        <v>0</v>
      </c>
      <c r="G2014" s="5">
        <f>$C2014*$F2014</f>
        <v>0</v>
      </c>
      <c r="H2014" s="5">
        <f>$D2014*$F2014</f>
        <v>0</v>
      </c>
      <c r="I2014" s="5">
        <f>$E2014*$F2014</f>
        <v>0</v>
      </c>
      <c r="J2014" s="6">
        <f>VLOOKUP($A2014,'Dim SKU'!$A:$R,2,FALSE)</f>
        <v>0</v>
      </c>
      <c r="K2014" s="6">
        <f>VLOOKUP($A2014,'Dim SKU'!$A:$R,12,FALSE)</f>
        <v>0</v>
      </c>
      <c r="L2014" s="7">
        <f>VLOOKUP($A2014,'Dim SKU'!$A:$R,14,FALSE)</f>
        <v>0</v>
      </c>
      <c r="M2014" s="7">
        <f>YEAR($B2014)</f>
        <v>0</v>
      </c>
    </row>
    <row r="2015" spans="1:13">
      <c r="A2015" t="s">
        <v>126</v>
      </c>
      <c r="B2015" s="4">
        <v>44849</v>
      </c>
      <c r="C2015">
        <v>16</v>
      </c>
      <c r="D2015">
        <v>14</v>
      </c>
      <c r="E2015">
        <v>1</v>
      </c>
      <c r="F2015" s="5">
        <f>VLOOKUP($A2015,'Dim SKU'!$A:$R,18,FALSE)</f>
        <v>0</v>
      </c>
      <c r="G2015" s="5">
        <f>$C2015*$F2015</f>
        <v>0</v>
      </c>
      <c r="H2015" s="5">
        <f>$D2015*$F2015</f>
        <v>0</v>
      </c>
      <c r="I2015" s="5">
        <f>$E2015*$F2015</f>
        <v>0</v>
      </c>
      <c r="J2015" s="6">
        <f>VLOOKUP($A2015,'Dim SKU'!$A:$R,2,FALSE)</f>
        <v>0</v>
      </c>
      <c r="K2015" s="6">
        <f>VLOOKUP($A2015,'Dim SKU'!$A:$R,12,FALSE)</f>
        <v>0</v>
      </c>
      <c r="L2015" s="7">
        <f>VLOOKUP($A2015,'Dim SKU'!$A:$R,14,FALSE)</f>
        <v>0</v>
      </c>
      <c r="M2015" s="7">
        <f>YEAR($B2015)</f>
        <v>0</v>
      </c>
    </row>
    <row r="2016" spans="1:13">
      <c r="A2016" t="s">
        <v>127</v>
      </c>
      <c r="B2016" s="4">
        <v>44849</v>
      </c>
      <c r="C2016">
        <v>10</v>
      </c>
      <c r="D2016">
        <v>8</v>
      </c>
      <c r="E2016">
        <v>0</v>
      </c>
      <c r="F2016" s="5">
        <f>VLOOKUP($A2016,'Dim SKU'!$A:$R,18,FALSE)</f>
        <v>0</v>
      </c>
      <c r="G2016" s="5">
        <f>$C2016*$F2016</f>
        <v>0</v>
      </c>
      <c r="H2016" s="5">
        <f>$D2016*$F2016</f>
        <v>0</v>
      </c>
      <c r="I2016" s="5">
        <f>$E2016*$F2016</f>
        <v>0</v>
      </c>
      <c r="J2016" s="6">
        <f>VLOOKUP($A2016,'Dim SKU'!$A:$R,2,FALSE)</f>
        <v>0</v>
      </c>
      <c r="K2016" s="6">
        <f>VLOOKUP($A2016,'Dim SKU'!$A:$R,12,FALSE)</f>
        <v>0</v>
      </c>
      <c r="L2016" s="7">
        <f>VLOOKUP($A2016,'Dim SKU'!$A:$R,14,FALSE)</f>
        <v>0</v>
      </c>
      <c r="M2016" s="7">
        <f>YEAR($B2016)</f>
        <v>0</v>
      </c>
    </row>
    <row r="2017" spans="1:13">
      <c r="A2017" t="s">
        <v>128</v>
      </c>
      <c r="B2017" s="4">
        <v>44849</v>
      </c>
      <c r="C2017">
        <v>6</v>
      </c>
      <c r="D2017">
        <v>6</v>
      </c>
      <c r="E2017">
        <v>0</v>
      </c>
      <c r="F2017" s="5">
        <f>VLOOKUP($A2017,'Dim SKU'!$A:$R,18,FALSE)</f>
        <v>0</v>
      </c>
      <c r="G2017" s="5">
        <f>$C2017*$F2017</f>
        <v>0</v>
      </c>
      <c r="H2017" s="5">
        <f>$D2017*$F2017</f>
        <v>0</v>
      </c>
      <c r="I2017" s="5">
        <f>$E2017*$F2017</f>
        <v>0</v>
      </c>
      <c r="J2017" s="6">
        <f>VLOOKUP($A2017,'Dim SKU'!$A:$R,2,FALSE)</f>
        <v>0</v>
      </c>
      <c r="K2017" s="6">
        <f>VLOOKUP($A2017,'Dim SKU'!$A:$R,12,FALSE)</f>
        <v>0</v>
      </c>
      <c r="L2017" s="7">
        <f>VLOOKUP($A2017,'Dim SKU'!$A:$R,14,FALSE)</f>
        <v>0</v>
      </c>
      <c r="M2017" s="7">
        <f>YEAR($B2017)</f>
        <v>0</v>
      </c>
    </row>
    <row r="2018" spans="1:13">
      <c r="A2018" t="s">
        <v>129</v>
      </c>
      <c r="B2018" s="4">
        <v>44849</v>
      </c>
      <c r="C2018">
        <v>16</v>
      </c>
      <c r="D2018">
        <v>14</v>
      </c>
      <c r="E2018">
        <v>1</v>
      </c>
      <c r="F2018" s="5">
        <f>VLOOKUP($A2018,'Dim SKU'!$A:$R,18,FALSE)</f>
        <v>0</v>
      </c>
      <c r="G2018" s="5">
        <f>$C2018*$F2018</f>
        <v>0</v>
      </c>
      <c r="H2018" s="5">
        <f>$D2018*$F2018</f>
        <v>0</v>
      </c>
      <c r="I2018" s="5">
        <f>$E2018*$F2018</f>
        <v>0</v>
      </c>
      <c r="J2018" s="6">
        <f>VLOOKUP($A2018,'Dim SKU'!$A:$R,2,FALSE)</f>
        <v>0</v>
      </c>
      <c r="K2018" s="6">
        <f>VLOOKUP($A2018,'Dim SKU'!$A:$R,12,FALSE)</f>
        <v>0</v>
      </c>
      <c r="L2018" s="7">
        <f>VLOOKUP($A2018,'Dim SKU'!$A:$R,14,FALSE)</f>
        <v>0</v>
      </c>
      <c r="M2018" s="7">
        <f>YEAR($B2018)</f>
        <v>0</v>
      </c>
    </row>
    <row r="2019" spans="1:13">
      <c r="A2019" t="s">
        <v>130</v>
      </c>
      <c r="B2019" s="4">
        <v>44849</v>
      </c>
      <c r="C2019">
        <v>10</v>
      </c>
      <c r="D2019">
        <v>8</v>
      </c>
      <c r="E2019">
        <v>0</v>
      </c>
      <c r="F2019" s="5">
        <f>VLOOKUP($A2019,'Dim SKU'!$A:$R,18,FALSE)</f>
        <v>0</v>
      </c>
      <c r="G2019" s="5">
        <f>$C2019*$F2019</f>
        <v>0</v>
      </c>
      <c r="H2019" s="5">
        <f>$D2019*$F2019</f>
        <v>0</v>
      </c>
      <c r="I2019" s="5">
        <f>$E2019*$F2019</f>
        <v>0</v>
      </c>
      <c r="J2019" s="6">
        <f>VLOOKUP($A2019,'Dim SKU'!$A:$R,2,FALSE)</f>
        <v>0</v>
      </c>
      <c r="K2019" s="6">
        <f>VLOOKUP($A2019,'Dim SKU'!$A:$R,12,FALSE)</f>
        <v>0</v>
      </c>
      <c r="L2019" s="7">
        <f>VLOOKUP($A2019,'Dim SKU'!$A:$R,14,FALSE)</f>
        <v>0</v>
      </c>
      <c r="M2019" s="7">
        <f>YEAR($B2019)</f>
        <v>0</v>
      </c>
    </row>
    <row r="2020" spans="1:13">
      <c r="A2020" t="s">
        <v>131</v>
      </c>
      <c r="B2020" s="4">
        <v>44849</v>
      </c>
      <c r="C2020">
        <v>6</v>
      </c>
      <c r="D2020">
        <v>5</v>
      </c>
      <c r="E2020">
        <v>0</v>
      </c>
      <c r="F2020" s="5">
        <f>VLOOKUP($A2020,'Dim SKU'!$A:$R,18,FALSE)</f>
        <v>0</v>
      </c>
      <c r="G2020" s="5">
        <f>$C2020*$F2020</f>
        <v>0</v>
      </c>
      <c r="H2020" s="5">
        <f>$D2020*$F2020</f>
        <v>0</v>
      </c>
      <c r="I2020" s="5">
        <f>$E2020*$F2020</f>
        <v>0</v>
      </c>
      <c r="J2020" s="6">
        <f>VLOOKUP($A2020,'Dim SKU'!$A:$R,2,FALSE)</f>
        <v>0</v>
      </c>
      <c r="K2020" s="6">
        <f>VLOOKUP($A2020,'Dim SKU'!$A:$R,12,FALSE)</f>
        <v>0</v>
      </c>
      <c r="L2020" s="7">
        <f>VLOOKUP($A2020,'Dim SKU'!$A:$R,14,FALSE)</f>
        <v>0</v>
      </c>
      <c r="M2020" s="7">
        <f>YEAR($B2020)</f>
        <v>0</v>
      </c>
    </row>
    <row r="2021" spans="1:13">
      <c r="A2021" t="s">
        <v>132</v>
      </c>
      <c r="B2021" s="4">
        <v>44849</v>
      </c>
      <c r="C2021">
        <v>14</v>
      </c>
      <c r="D2021">
        <v>12</v>
      </c>
      <c r="E2021">
        <v>0</v>
      </c>
      <c r="F2021" s="5">
        <f>VLOOKUP($A2021,'Dim SKU'!$A:$R,18,FALSE)</f>
        <v>0</v>
      </c>
      <c r="G2021" s="5">
        <f>$C2021*$F2021</f>
        <v>0</v>
      </c>
      <c r="H2021" s="5">
        <f>$D2021*$F2021</f>
        <v>0</v>
      </c>
      <c r="I2021" s="5">
        <f>$E2021*$F2021</f>
        <v>0</v>
      </c>
      <c r="J2021" s="6">
        <f>VLOOKUP($A2021,'Dim SKU'!$A:$R,2,FALSE)</f>
        <v>0</v>
      </c>
      <c r="K2021" s="6">
        <f>VLOOKUP($A2021,'Dim SKU'!$A:$R,12,FALSE)</f>
        <v>0</v>
      </c>
      <c r="L2021" s="7">
        <f>VLOOKUP($A2021,'Dim SKU'!$A:$R,14,FALSE)</f>
        <v>0</v>
      </c>
      <c r="M2021" s="7">
        <f>YEAR($B2021)</f>
        <v>0</v>
      </c>
    </row>
    <row r="2022" spans="1:13">
      <c r="A2022" t="s">
        <v>133</v>
      </c>
      <c r="B2022" s="4">
        <v>44849</v>
      </c>
      <c r="C2022">
        <v>8</v>
      </c>
      <c r="D2022">
        <v>7</v>
      </c>
      <c r="E2022">
        <v>0</v>
      </c>
      <c r="F2022" s="5">
        <f>VLOOKUP($A2022,'Dim SKU'!$A:$R,18,FALSE)</f>
        <v>0</v>
      </c>
      <c r="G2022" s="5">
        <f>$C2022*$F2022</f>
        <v>0</v>
      </c>
      <c r="H2022" s="5">
        <f>$D2022*$F2022</f>
        <v>0</v>
      </c>
      <c r="I2022" s="5">
        <f>$E2022*$F2022</f>
        <v>0</v>
      </c>
      <c r="J2022" s="6">
        <f>VLOOKUP($A2022,'Dim SKU'!$A:$R,2,FALSE)</f>
        <v>0</v>
      </c>
      <c r="K2022" s="6">
        <f>VLOOKUP($A2022,'Dim SKU'!$A:$R,12,FALSE)</f>
        <v>0</v>
      </c>
      <c r="L2022" s="7">
        <f>VLOOKUP($A2022,'Dim SKU'!$A:$R,14,FALSE)</f>
        <v>0</v>
      </c>
      <c r="M2022" s="7">
        <f>YEAR($B2022)</f>
        <v>0</v>
      </c>
    </row>
    <row r="2023" spans="1:13">
      <c r="A2023" t="s">
        <v>134</v>
      </c>
      <c r="B2023" s="4">
        <v>44849</v>
      </c>
      <c r="C2023">
        <v>6</v>
      </c>
      <c r="D2023">
        <v>5</v>
      </c>
      <c r="E2023">
        <v>0</v>
      </c>
      <c r="F2023" s="5">
        <f>VLOOKUP($A2023,'Dim SKU'!$A:$R,18,FALSE)</f>
        <v>0</v>
      </c>
      <c r="G2023" s="5">
        <f>$C2023*$F2023</f>
        <v>0</v>
      </c>
      <c r="H2023" s="5">
        <f>$D2023*$F2023</f>
        <v>0</v>
      </c>
      <c r="I2023" s="5">
        <f>$E2023*$F2023</f>
        <v>0</v>
      </c>
      <c r="J2023" s="6">
        <f>VLOOKUP($A2023,'Dim SKU'!$A:$R,2,FALSE)</f>
        <v>0</v>
      </c>
      <c r="K2023" s="6">
        <f>VLOOKUP($A2023,'Dim SKU'!$A:$R,12,FALSE)</f>
        <v>0</v>
      </c>
      <c r="L2023" s="7">
        <f>VLOOKUP($A2023,'Dim SKU'!$A:$R,14,FALSE)</f>
        <v>0</v>
      </c>
      <c r="M2023" s="7">
        <f>YEAR($B2023)</f>
        <v>0</v>
      </c>
    </row>
    <row r="2024" spans="1:13">
      <c r="A2024" t="s">
        <v>135</v>
      </c>
      <c r="B2024" s="4">
        <v>44849</v>
      </c>
      <c r="C2024">
        <v>10</v>
      </c>
      <c r="D2024">
        <v>8</v>
      </c>
      <c r="E2024">
        <v>0</v>
      </c>
      <c r="F2024" s="5">
        <f>VLOOKUP($A2024,'Dim SKU'!$A:$R,18,FALSE)</f>
        <v>0</v>
      </c>
      <c r="G2024" s="5">
        <f>$C2024*$F2024</f>
        <v>0</v>
      </c>
      <c r="H2024" s="5">
        <f>$D2024*$F2024</f>
        <v>0</v>
      </c>
      <c r="I2024" s="5">
        <f>$E2024*$F2024</f>
        <v>0</v>
      </c>
      <c r="J2024" s="6">
        <f>VLOOKUP($A2024,'Dim SKU'!$A:$R,2,FALSE)</f>
        <v>0</v>
      </c>
      <c r="K2024" s="6">
        <f>VLOOKUP($A2024,'Dim SKU'!$A:$R,12,FALSE)</f>
        <v>0</v>
      </c>
      <c r="L2024" s="7">
        <f>VLOOKUP($A2024,'Dim SKU'!$A:$R,14,FALSE)</f>
        <v>0</v>
      </c>
      <c r="M2024" s="7">
        <f>YEAR($B2024)</f>
        <v>0</v>
      </c>
    </row>
    <row r="2025" spans="1:13">
      <c r="A2025" t="s">
        <v>136</v>
      </c>
      <c r="B2025" s="4">
        <v>44849</v>
      </c>
      <c r="C2025">
        <v>6</v>
      </c>
      <c r="D2025">
        <v>5</v>
      </c>
      <c r="E2025">
        <v>0</v>
      </c>
      <c r="F2025" s="5">
        <f>VLOOKUP($A2025,'Dim SKU'!$A:$R,18,FALSE)</f>
        <v>0</v>
      </c>
      <c r="G2025" s="5">
        <f>$C2025*$F2025</f>
        <v>0</v>
      </c>
      <c r="H2025" s="5">
        <f>$D2025*$F2025</f>
        <v>0</v>
      </c>
      <c r="I2025" s="5">
        <f>$E2025*$F2025</f>
        <v>0</v>
      </c>
      <c r="J2025" s="6">
        <f>VLOOKUP($A2025,'Dim SKU'!$A:$R,2,FALSE)</f>
        <v>0</v>
      </c>
      <c r="K2025" s="6">
        <f>VLOOKUP($A2025,'Dim SKU'!$A:$R,12,FALSE)</f>
        <v>0</v>
      </c>
      <c r="L2025" s="7">
        <f>VLOOKUP($A2025,'Dim SKU'!$A:$R,14,FALSE)</f>
        <v>0</v>
      </c>
      <c r="M2025" s="7">
        <f>YEAR($B2025)</f>
        <v>0</v>
      </c>
    </row>
    <row r="2026" spans="1:13">
      <c r="A2026" t="s">
        <v>137</v>
      </c>
      <c r="B2026" s="4">
        <v>44849</v>
      </c>
      <c r="C2026">
        <v>4</v>
      </c>
      <c r="D2026">
        <v>3</v>
      </c>
      <c r="E2026">
        <v>0</v>
      </c>
      <c r="F2026" s="5">
        <f>VLOOKUP($A2026,'Dim SKU'!$A:$R,18,FALSE)</f>
        <v>0</v>
      </c>
      <c r="G2026" s="5">
        <f>$C2026*$F2026</f>
        <v>0</v>
      </c>
      <c r="H2026" s="5">
        <f>$D2026*$F2026</f>
        <v>0</v>
      </c>
      <c r="I2026" s="5">
        <f>$E2026*$F2026</f>
        <v>0</v>
      </c>
      <c r="J2026" s="6">
        <f>VLOOKUP($A2026,'Dim SKU'!$A:$R,2,FALSE)</f>
        <v>0</v>
      </c>
      <c r="K2026" s="6">
        <f>VLOOKUP($A2026,'Dim SKU'!$A:$R,12,FALSE)</f>
        <v>0</v>
      </c>
      <c r="L2026" s="7">
        <f>VLOOKUP($A2026,'Dim SKU'!$A:$R,14,FALSE)</f>
        <v>0</v>
      </c>
      <c r="M2026" s="7">
        <f>YEAR($B2026)</f>
        <v>0</v>
      </c>
    </row>
    <row r="2027" spans="1:13">
      <c r="A2027" t="s">
        <v>138</v>
      </c>
      <c r="B2027" s="4">
        <v>44849</v>
      </c>
      <c r="C2027">
        <v>6</v>
      </c>
      <c r="D2027">
        <v>5</v>
      </c>
      <c r="E2027">
        <v>0</v>
      </c>
      <c r="F2027" s="5">
        <f>VLOOKUP($A2027,'Dim SKU'!$A:$R,18,FALSE)</f>
        <v>0</v>
      </c>
      <c r="G2027" s="5">
        <f>$C2027*$F2027</f>
        <v>0</v>
      </c>
      <c r="H2027" s="5">
        <f>$D2027*$F2027</f>
        <v>0</v>
      </c>
      <c r="I2027" s="5">
        <f>$E2027*$F2027</f>
        <v>0</v>
      </c>
      <c r="J2027" s="6">
        <f>VLOOKUP($A2027,'Dim SKU'!$A:$R,2,FALSE)</f>
        <v>0</v>
      </c>
      <c r="K2027" s="6">
        <f>VLOOKUP($A2027,'Dim SKU'!$A:$R,12,FALSE)</f>
        <v>0</v>
      </c>
      <c r="L2027" s="7">
        <f>VLOOKUP($A2027,'Dim SKU'!$A:$R,14,FALSE)</f>
        <v>0</v>
      </c>
      <c r="M2027" s="7">
        <f>YEAR($B2027)</f>
        <v>0</v>
      </c>
    </row>
    <row r="2028" spans="1:13">
      <c r="A2028" t="s">
        <v>139</v>
      </c>
      <c r="B2028" s="4">
        <v>44849</v>
      </c>
      <c r="C2028">
        <v>4</v>
      </c>
      <c r="D2028">
        <v>3</v>
      </c>
      <c r="E2028">
        <v>0</v>
      </c>
      <c r="F2028" s="5">
        <f>VLOOKUP($A2028,'Dim SKU'!$A:$R,18,FALSE)</f>
        <v>0</v>
      </c>
      <c r="G2028" s="5">
        <f>$C2028*$F2028</f>
        <v>0</v>
      </c>
      <c r="H2028" s="5">
        <f>$D2028*$F2028</f>
        <v>0</v>
      </c>
      <c r="I2028" s="5">
        <f>$E2028*$F2028</f>
        <v>0</v>
      </c>
      <c r="J2028" s="6">
        <f>VLOOKUP($A2028,'Dim SKU'!$A:$R,2,FALSE)</f>
        <v>0</v>
      </c>
      <c r="K2028" s="6">
        <f>VLOOKUP($A2028,'Dim SKU'!$A:$R,12,FALSE)</f>
        <v>0</v>
      </c>
      <c r="L2028" s="7">
        <f>VLOOKUP($A2028,'Dim SKU'!$A:$R,14,FALSE)</f>
        <v>0</v>
      </c>
      <c r="M2028" s="7">
        <f>YEAR($B2028)</f>
        <v>0</v>
      </c>
    </row>
    <row r="2029" spans="1:13">
      <c r="A2029" t="s">
        <v>140</v>
      </c>
      <c r="B2029" s="4">
        <v>44849</v>
      </c>
      <c r="C2029">
        <v>2</v>
      </c>
      <c r="D2029">
        <v>2</v>
      </c>
      <c r="E2029">
        <v>0</v>
      </c>
      <c r="F2029" s="5">
        <f>VLOOKUP($A2029,'Dim SKU'!$A:$R,18,FALSE)</f>
        <v>0</v>
      </c>
      <c r="G2029" s="5">
        <f>$C2029*$F2029</f>
        <v>0</v>
      </c>
      <c r="H2029" s="5">
        <f>$D2029*$F2029</f>
        <v>0</v>
      </c>
      <c r="I2029" s="5">
        <f>$E2029*$F2029</f>
        <v>0</v>
      </c>
      <c r="J2029" s="6">
        <f>VLOOKUP($A2029,'Dim SKU'!$A:$R,2,FALSE)</f>
        <v>0</v>
      </c>
      <c r="K2029" s="6">
        <f>VLOOKUP($A2029,'Dim SKU'!$A:$R,12,FALSE)</f>
        <v>0</v>
      </c>
      <c r="L2029" s="7">
        <f>VLOOKUP($A2029,'Dim SKU'!$A:$R,14,FALSE)</f>
        <v>0</v>
      </c>
      <c r="M2029" s="7">
        <f>YEAR($B2029)</f>
        <v>0</v>
      </c>
    </row>
    <row r="2030" spans="1:13">
      <c r="A2030" t="s">
        <v>141</v>
      </c>
      <c r="B2030" s="4">
        <v>44849</v>
      </c>
      <c r="C2030">
        <v>6</v>
      </c>
      <c r="D2030">
        <v>5</v>
      </c>
      <c r="E2030">
        <v>0</v>
      </c>
      <c r="F2030" s="5">
        <f>VLOOKUP($A2030,'Dim SKU'!$A:$R,18,FALSE)</f>
        <v>0</v>
      </c>
      <c r="G2030" s="5">
        <f>$C2030*$F2030</f>
        <v>0</v>
      </c>
      <c r="H2030" s="5">
        <f>$D2030*$F2030</f>
        <v>0</v>
      </c>
      <c r="I2030" s="5">
        <f>$E2030*$F2030</f>
        <v>0</v>
      </c>
      <c r="J2030" s="6">
        <f>VLOOKUP($A2030,'Dim SKU'!$A:$R,2,FALSE)</f>
        <v>0</v>
      </c>
      <c r="K2030" s="6">
        <f>VLOOKUP($A2030,'Dim SKU'!$A:$R,12,FALSE)</f>
        <v>0</v>
      </c>
      <c r="L2030" s="7">
        <f>VLOOKUP($A2030,'Dim SKU'!$A:$R,14,FALSE)</f>
        <v>0</v>
      </c>
      <c r="M2030" s="7">
        <f>YEAR($B2030)</f>
        <v>0</v>
      </c>
    </row>
    <row r="2031" spans="1:13">
      <c r="A2031" t="s">
        <v>142</v>
      </c>
      <c r="B2031" s="4">
        <v>44849</v>
      </c>
      <c r="C2031">
        <v>4</v>
      </c>
      <c r="D2031">
        <v>3</v>
      </c>
      <c r="E2031">
        <v>0</v>
      </c>
      <c r="F2031" s="5">
        <f>VLOOKUP($A2031,'Dim SKU'!$A:$R,18,FALSE)</f>
        <v>0</v>
      </c>
      <c r="G2031" s="5">
        <f>$C2031*$F2031</f>
        <v>0</v>
      </c>
      <c r="H2031" s="5">
        <f>$D2031*$F2031</f>
        <v>0</v>
      </c>
      <c r="I2031" s="5">
        <f>$E2031*$F2031</f>
        <v>0</v>
      </c>
      <c r="J2031" s="6">
        <f>VLOOKUP($A2031,'Dim SKU'!$A:$R,2,FALSE)</f>
        <v>0</v>
      </c>
      <c r="K2031" s="6">
        <f>VLOOKUP($A2031,'Dim SKU'!$A:$R,12,FALSE)</f>
        <v>0</v>
      </c>
      <c r="L2031" s="7">
        <f>VLOOKUP($A2031,'Dim SKU'!$A:$R,14,FALSE)</f>
        <v>0</v>
      </c>
      <c r="M2031" s="7">
        <f>YEAR($B2031)</f>
        <v>0</v>
      </c>
    </row>
    <row r="2032" spans="1:13">
      <c r="A2032" t="s">
        <v>143</v>
      </c>
      <c r="B2032" s="4">
        <v>44849</v>
      </c>
      <c r="C2032">
        <v>3</v>
      </c>
      <c r="D2032">
        <v>2</v>
      </c>
      <c r="E2032">
        <v>0</v>
      </c>
      <c r="F2032" s="5">
        <f>VLOOKUP($A2032,'Dim SKU'!$A:$R,18,FALSE)</f>
        <v>0</v>
      </c>
      <c r="G2032" s="5">
        <f>$C2032*$F2032</f>
        <v>0</v>
      </c>
      <c r="H2032" s="5">
        <f>$D2032*$F2032</f>
        <v>0</v>
      </c>
      <c r="I2032" s="5">
        <f>$E2032*$F2032</f>
        <v>0</v>
      </c>
      <c r="J2032" s="6">
        <f>VLOOKUP($A2032,'Dim SKU'!$A:$R,2,FALSE)</f>
        <v>0</v>
      </c>
      <c r="K2032" s="6">
        <f>VLOOKUP($A2032,'Dim SKU'!$A:$R,12,FALSE)</f>
        <v>0</v>
      </c>
      <c r="L2032" s="7">
        <f>VLOOKUP($A2032,'Dim SKU'!$A:$R,14,FALSE)</f>
        <v>0</v>
      </c>
      <c r="M2032" s="7">
        <f>YEAR($B2032)</f>
        <v>0</v>
      </c>
    </row>
    <row r="2033" spans="1:13">
      <c r="A2033" t="s">
        <v>144</v>
      </c>
      <c r="B2033" s="4">
        <v>44849</v>
      </c>
      <c r="C2033">
        <v>10</v>
      </c>
      <c r="D2033">
        <v>8</v>
      </c>
      <c r="E2033">
        <v>1</v>
      </c>
      <c r="F2033" s="5">
        <f>VLOOKUP($A2033,'Dim SKU'!$A:$R,18,FALSE)</f>
        <v>0</v>
      </c>
      <c r="G2033" s="5">
        <f>$C2033*$F2033</f>
        <v>0</v>
      </c>
      <c r="H2033" s="5">
        <f>$D2033*$F2033</f>
        <v>0</v>
      </c>
      <c r="I2033" s="5">
        <f>$E2033*$F2033</f>
        <v>0</v>
      </c>
      <c r="J2033" s="6">
        <f>VLOOKUP($A2033,'Dim SKU'!$A:$R,2,FALSE)</f>
        <v>0</v>
      </c>
      <c r="K2033" s="6">
        <f>VLOOKUP($A2033,'Dim SKU'!$A:$R,12,FALSE)</f>
        <v>0</v>
      </c>
      <c r="L2033" s="7">
        <f>VLOOKUP($A2033,'Dim SKU'!$A:$R,14,FALSE)</f>
        <v>0</v>
      </c>
      <c r="M2033" s="7">
        <f>YEAR($B2033)</f>
        <v>0</v>
      </c>
    </row>
    <row r="2034" spans="1:13">
      <c r="A2034" t="s">
        <v>145</v>
      </c>
      <c r="B2034" s="4">
        <v>44849</v>
      </c>
      <c r="C2034">
        <v>6</v>
      </c>
      <c r="D2034">
        <v>5</v>
      </c>
      <c r="E2034">
        <v>0</v>
      </c>
      <c r="F2034" s="5">
        <f>VLOOKUP($A2034,'Dim SKU'!$A:$R,18,FALSE)</f>
        <v>0</v>
      </c>
      <c r="G2034" s="5">
        <f>$C2034*$F2034</f>
        <v>0</v>
      </c>
      <c r="H2034" s="5">
        <f>$D2034*$F2034</f>
        <v>0</v>
      </c>
      <c r="I2034" s="5">
        <f>$E2034*$F2034</f>
        <v>0</v>
      </c>
      <c r="J2034" s="6">
        <f>VLOOKUP($A2034,'Dim SKU'!$A:$R,2,FALSE)</f>
        <v>0</v>
      </c>
      <c r="K2034" s="6">
        <f>VLOOKUP($A2034,'Dim SKU'!$A:$R,12,FALSE)</f>
        <v>0</v>
      </c>
      <c r="L2034" s="7">
        <f>VLOOKUP($A2034,'Dim SKU'!$A:$R,14,FALSE)</f>
        <v>0</v>
      </c>
      <c r="M2034" s="7">
        <f>YEAR($B2034)</f>
        <v>0</v>
      </c>
    </row>
    <row r="2035" spans="1:13">
      <c r="A2035" t="s">
        <v>146</v>
      </c>
      <c r="B2035" s="4">
        <v>44849</v>
      </c>
      <c r="C2035">
        <v>4</v>
      </c>
      <c r="D2035">
        <v>3</v>
      </c>
      <c r="E2035">
        <v>0</v>
      </c>
      <c r="F2035" s="5">
        <f>VLOOKUP($A2035,'Dim SKU'!$A:$R,18,FALSE)</f>
        <v>0</v>
      </c>
      <c r="G2035" s="5">
        <f>$C2035*$F2035</f>
        <v>0</v>
      </c>
      <c r="H2035" s="5">
        <f>$D2035*$F2035</f>
        <v>0</v>
      </c>
      <c r="I2035" s="5">
        <f>$E2035*$F2035</f>
        <v>0</v>
      </c>
      <c r="J2035" s="6">
        <f>VLOOKUP($A2035,'Dim SKU'!$A:$R,2,FALSE)</f>
        <v>0</v>
      </c>
      <c r="K2035" s="6">
        <f>VLOOKUP($A2035,'Dim SKU'!$A:$R,12,FALSE)</f>
        <v>0</v>
      </c>
      <c r="L2035" s="7">
        <f>VLOOKUP($A2035,'Dim SKU'!$A:$R,14,FALSE)</f>
        <v>0</v>
      </c>
      <c r="M2035" s="7">
        <f>YEAR($B2035)</f>
        <v>0</v>
      </c>
    </row>
    <row r="2036" spans="1:13">
      <c r="A2036" t="s">
        <v>147</v>
      </c>
      <c r="B2036" s="4">
        <v>44849</v>
      </c>
      <c r="C2036">
        <v>14</v>
      </c>
      <c r="D2036">
        <v>11</v>
      </c>
      <c r="E2036">
        <v>1</v>
      </c>
      <c r="F2036" s="5">
        <f>VLOOKUP($A2036,'Dim SKU'!$A:$R,18,FALSE)</f>
        <v>0</v>
      </c>
      <c r="G2036" s="5">
        <f>$C2036*$F2036</f>
        <v>0</v>
      </c>
      <c r="H2036" s="5">
        <f>$D2036*$F2036</f>
        <v>0</v>
      </c>
      <c r="I2036" s="5">
        <f>$E2036*$F2036</f>
        <v>0</v>
      </c>
      <c r="J2036" s="6">
        <f>VLOOKUP($A2036,'Dim SKU'!$A:$R,2,FALSE)</f>
        <v>0</v>
      </c>
      <c r="K2036" s="6">
        <f>VLOOKUP($A2036,'Dim SKU'!$A:$R,12,FALSE)</f>
        <v>0</v>
      </c>
      <c r="L2036" s="7">
        <f>VLOOKUP($A2036,'Dim SKU'!$A:$R,14,FALSE)</f>
        <v>0</v>
      </c>
      <c r="M2036" s="7">
        <f>YEAR($B2036)</f>
        <v>0</v>
      </c>
    </row>
    <row r="2037" spans="1:13">
      <c r="A2037" t="s">
        <v>148</v>
      </c>
      <c r="B2037" s="4">
        <v>44849</v>
      </c>
      <c r="C2037">
        <v>8</v>
      </c>
      <c r="D2037">
        <v>6</v>
      </c>
      <c r="E2037">
        <v>0</v>
      </c>
      <c r="F2037" s="5">
        <f>VLOOKUP($A2037,'Dim SKU'!$A:$R,18,FALSE)</f>
        <v>0</v>
      </c>
      <c r="G2037" s="5">
        <f>$C2037*$F2037</f>
        <v>0</v>
      </c>
      <c r="H2037" s="5">
        <f>$D2037*$F2037</f>
        <v>0</v>
      </c>
      <c r="I2037" s="5">
        <f>$E2037*$F2037</f>
        <v>0</v>
      </c>
      <c r="J2037" s="6">
        <f>VLOOKUP($A2037,'Dim SKU'!$A:$R,2,FALSE)</f>
        <v>0</v>
      </c>
      <c r="K2037" s="6">
        <f>VLOOKUP($A2037,'Dim SKU'!$A:$R,12,FALSE)</f>
        <v>0</v>
      </c>
      <c r="L2037" s="7">
        <f>VLOOKUP($A2037,'Dim SKU'!$A:$R,14,FALSE)</f>
        <v>0</v>
      </c>
      <c r="M2037" s="7">
        <f>YEAR($B2037)</f>
        <v>0</v>
      </c>
    </row>
    <row r="2038" spans="1:13">
      <c r="A2038" t="s">
        <v>149</v>
      </c>
      <c r="B2038" s="4">
        <v>44849</v>
      </c>
      <c r="C2038">
        <v>6</v>
      </c>
      <c r="D2038">
        <v>4</v>
      </c>
      <c r="E2038">
        <v>0</v>
      </c>
      <c r="F2038" s="5">
        <f>VLOOKUP($A2038,'Dim SKU'!$A:$R,18,FALSE)</f>
        <v>0</v>
      </c>
      <c r="G2038" s="5">
        <f>$C2038*$F2038</f>
        <v>0</v>
      </c>
      <c r="H2038" s="5">
        <f>$D2038*$F2038</f>
        <v>0</v>
      </c>
      <c r="I2038" s="5">
        <f>$E2038*$F2038</f>
        <v>0</v>
      </c>
      <c r="J2038" s="6">
        <f>VLOOKUP($A2038,'Dim SKU'!$A:$R,2,FALSE)</f>
        <v>0</v>
      </c>
      <c r="K2038" s="6">
        <f>VLOOKUP($A2038,'Dim SKU'!$A:$R,12,FALSE)</f>
        <v>0</v>
      </c>
      <c r="L2038" s="7">
        <f>VLOOKUP($A2038,'Dim SKU'!$A:$R,14,FALSE)</f>
        <v>0</v>
      </c>
      <c r="M2038" s="7">
        <f>YEAR($B2038)</f>
        <v>0</v>
      </c>
    </row>
    <row r="2039" spans="1:13">
      <c r="A2039" t="s">
        <v>150</v>
      </c>
      <c r="B2039" s="4">
        <v>44849</v>
      </c>
      <c r="C2039">
        <v>16</v>
      </c>
      <c r="D2039">
        <v>12</v>
      </c>
      <c r="E2039">
        <v>1</v>
      </c>
      <c r="F2039" s="5">
        <f>VLOOKUP($A2039,'Dim SKU'!$A:$R,18,FALSE)</f>
        <v>0</v>
      </c>
      <c r="G2039" s="5">
        <f>$C2039*$F2039</f>
        <v>0</v>
      </c>
      <c r="H2039" s="5">
        <f>$D2039*$F2039</f>
        <v>0</v>
      </c>
      <c r="I2039" s="5">
        <f>$E2039*$F2039</f>
        <v>0</v>
      </c>
      <c r="J2039" s="6">
        <f>VLOOKUP($A2039,'Dim SKU'!$A:$R,2,FALSE)</f>
        <v>0</v>
      </c>
      <c r="K2039" s="6">
        <f>VLOOKUP($A2039,'Dim SKU'!$A:$R,12,FALSE)</f>
        <v>0</v>
      </c>
      <c r="L2039" s="7">
        <f>VLOOKUP($A2039,'Dim SKU'!$A:$R,14,FALSE)</f>
        <v>0</v>
      </c>
      <c r="M2039" s="7">
        <f>YEAR($B2039)</f>
        <v>0</v>
      </c>
    </row>
    <row r="2040" spans="1:13">
      <c r="A2040" t="s">
        <v>151</v>
      </c>
      <c r="B2040" s="4">
        <v>44849</v>
      </c>
      <c r="C2040">
        <v>10</v>
      </c>
      <c r="D2040">
        <v>7</v>
      </c>
      <c r="E2040">
        <v>1</v>
      </c>
      <c r="F2040" s="5">
        <f>VLOOKUP($A2040,'Dim SKU'!$A:$R,18,FALSE)</f>
        <v>0</v>
      </c>
      <c r="G2040" s="5">
        <f>$C2040*$F2040</f>
        <v>0</v>
      </c>
      <c r="H2040" s="5">
        <f>$D2040*$F2040</f>
        <v>0</v>
      </c>
      <c r="I2040" s="5">
        <f>$E2040*$F2040</f>
        <v>0</v>
      </c>
      <c r="J2040" s="6">
        <f>VLOOKUP($A2040,'Dim SKU'!$A:$R,2,FALSE)</f>
        <v>0</v>
      </c>
      <c r="K2040" s="6">
        <f>VLOOKUP($A2040,'Dim SKU'!$A:$R,12,FALSE)</f>
        <v>0</v>
      </c>
      <c r="L2040" s="7">
        <f>VLOOKUP($A2040,'Dim SKU'!$A:$R,14,FALSE)</f>
        <v>0</v>
      </c>
      <c r="M2040" s="7">
        <f>YEAR($B2040)</f>
        <v>0</v>
      </c>
    </row>
    <row r="2041" spans="1:13">
      <c r="A2041" t="s">
        <v>152</v>
      </c>
      <c r="B2041" s="4">
        <v>44849</v>
      </c>
      <c r="C2041">
        <v>7</v>
      </c>
      <c r="D2041">
        <v>5</v>
      </c>
      <c r="E2041">
        <v>0</v>
      </c>
      <c r="F2041" s="5">
        <f>VLOOKUP($A2041,'Dim SKU'!$A:$R,18,FALSE)</f>
        <v>0</v>
      </c>
      <c r="G2041" s="5">
        <f>$C2041*$F2041</f>
        <v>0</v>
      </c>
      <c r="H2041" s="5">
        <f>$D2041*$F2041</f>
        <v>0</v>
      </c>
      <c r="I2041" s="5">
        <f>$E2041*$F2041</f>
        <v>0</v>
      </c>
      <c r="J2041" s="6">
        <f>VLOOKUP($A2041,'Dim SKU'!$A:$R,2,FALSE)</f>
        <v>0</v>
      </c>
      <c r="K2041" s="6">
        <f>VLOOKUP($A2041,'Dim SKU'!$A:$R,12,FALSE)</f>
        <v>0</v>
      </c>
      <c r="L2041" s="7">
        <f>VLOOKUP($A2041,'Dim SKU'!$A:$R,14,FALSE)</f>
        <v>0</v>
      </c>
      <c r="M2041" s="7">
        <f>YEAR($B2041)</f>
        <v>0</v>
      </c>
    </row>
    <row r="2042" spans="1:13">
      <c r="A2042" t="s">
        <v>153</v>
      </c>
      <c r="B2042" s="4">
        <v>44849</v>
      </c>
      <c r="C2042">
        <v>16</v>
      </c>
      <c r="D2042">
        <v>12</v>
      </c>
      <c r="E2042">
        <v>1</v>
      </c>
      <c r="F2042" s="5">
        <f>VLOOKUP($A2042,'Dim SKU'!$A:$R,18,FALSE)</f>
        <v>0</v>
      </c>
      <c r="G2042" s="5">
        <f>$C2042*$F2042</f>
        <v>0</v>
      </c>
      <c r="H2042" s="5">
        <f>$D2042*$F2042</f>
        <v>0</v>
      </c>
      <c r="I2042" s="5">
        <f>$E2042*$F2042</f>
        <v>0</v>
      </c>
      <c r="J2042" s="6">
        <f>VLOOKUP($A2042,'Dim SKU'!$A:$R,2,FALSE)</f>
        <v>0</v>
      </c>
      <c r="K2042" s="6">
        <f>VLOOKUP($A2042,'Dim SKU'!$A:$R,12,FALSE)</f>
        <v>0</v>
      </c>
      <c r="L2042" s="7">
        <f>VLOOKUP($A2042,'Dim SKU'!$A:$R,14,FALSE)</f>
        <v>0</v>
      </c>
      <c r="M2042" s="7">
        <f>YEAR($B2042)</f>
        <v>0</v>
      </c>
    </row>
    <row r="2043" spans="1:13">
      <c r="A2043" t="s">
        <v>154</v>
      </c>
      <c r="B2043" s="4">
        <v>44849</v>
      </c>
      <c r="C2043">
        <v>10</v>
      </c>
      <c r="D2043">
        <v>7</v>
      </c>
      <c r="E2043">
        <v>1</v>
      </c>
      <c r="F2043" s="5">
        <f>VLOOKUP($A2043,'Dim SKU'!$A:$R,18,FALSE)</f>
        <v>0</v>
      </c>
      <c r="G2043" s="5">
        <f>$C2043*$F2043</f>
        <v>0</v>
      </c>
      <c r="H2043" s="5">
        <f>$D2043*$F2043</f>
        <v>0</v>
      </c>
      <c r="I2043" s="5">
        <f>$E2043*$F2043</f>
        <v>0</v>
      </c>
      <c r="J2043" s="6">
        <f>VLOOKUP($A2043,'Dim SKU'!$A:$R,2,FALSE)</f>
        <v>0</v>
      </c>
      <c r="K2043" s="6">
        <f>VLOOKUP($A2043,'Dim SKU'!$A:$R,12,FALSE)</f>
        <v>0</v>
      </c>
      <c r="L2043" s="7">
        <f>VLOOKUP($A2043,'Dim SKU'!$A:$R,14,FALSE)</f>
        <v>0</v>
      </c>
      <c r="M2043" s="7">
        <f>YEAR($B2043)</f>
        <v>0</v>
      </c>
    </row>
    <row r="2044" spans="1:13">
      <c r="A2044" t="s">
        <v>155</v>
      </c>
      <c r="B2044" s="4">
        <v>44849</v>
      </c>
      <c r="C2044">
        <v>7</v>
      </c>
      <c r="D2044">
        <v>5</v>
      </c>
      <c r="E2044">
        <v>0</v>
      </c>
      <c r="F2044" s="5">
        <f>VLOOKUP($A2044,'Dim SKU'!$A:$R,18,FALSE)</f>
        <v>0</v>
      </c>
      <c r="G2044" s="5">
        <f>$C2044*$F2044</f>
        <v>0</v>
      </c>
      <c r="H2044" s="5">
        <f>$D2044*$F2044</f>
        <v>0</v>
      </c>
      <c r="I2044" s="5">
        <f>$E2044*$F2044</f>
        <v>0</v>
      </c>
      <c r="J2044" s="6">
        <f>VLOOKUP($A2044,'Dim SKU'!$A:$R,2,FALSE)</f>
        <v>0</v>
      </c>
      <c r="K2044" s="6">
        <f>VLOOKUP($A2044,'Dim SKU'!$A:$R,12,FALSE)</f>
        <v>0</v>
      </c>
      <c r="L2044" s="7">
        <f>VLOOKUP($A2044,'Dim SKU'!$A:$R,14,FALSE)</f>
        <v>0</v>
      </c>
      <c r="M2044" s="7">
        <f>YEAR($B2044)</f>
        <v>0</v>
      </c>
    </row>
    <row r="2045" spans="1:13">
      <c r="A2045" t="s">
        <v>156</v>
      </c>
      <c r="B2045" s="4">
        <v>44849</v>
      </c>
      <c r="C2045">
        <v>14</v>
      </c>
      <c r="D2045">
        <v>11</v>
      </c>
      <c r="E2045">
        <v>1</v>
      </c>
      <c r="F2045" s="5">
        <f>VLOOKUP($A2045,'Dim SKU'!$A:$R,18,FALSE)</f>
        <v>0</v>
      </c>
      <c r="G2045" s="5">
        <f>$C2045*$F2045</f>
        <v>0</v>
      </c>
      <c r="H2045" s="5">
        <f>$D2045*$F2045</f>
        <v>0</v>
      </c>
      <c r="I2045" s="5">
        <f>$E2045*$F2045</f>
        <v>0</v>
      </c>
      <c r="J2045" s="6">
        <f>VLOOKUP($A2045,'Dim SKU'!$A:$R,2,FALSE)</f>
        <v>0</v>
      </c>
      <c r="K2045" s="6">
        <f>VLOOKUP($A2045,'Dim SKU'!$A:$R,12,FALSE)</f>
        <v>0</v>
      </c>
      <c r="L2045" s="7">
        <f>VLOOKUP($A2045,'Dim SKU'!$A:$R,14,FALSE)</f>
        <v>0</v>
      </c>
      <c r="M2045" s="7">
        <f>YEAR($B2045)</f>
        <v>0</v>
      </c>
    </row>
    <row r="2046" spans="1:13">
      <c r="A2046" t="s">
        <v>157</v>
      </c>
      <c r="B2046" s="4">
        <v>44849</v>
      </c>
      <c r="C2046">
        <v>8</v>
      </c>
      <c r="D2046">
        <v>6</v>
      </c>
      <c r="E2046">
        <v>0</v>
      </c>
      <c r="F2046" s="5">
        <f>VLOOKUP($A2046,'Dim SKU'!$A:$R,18,FALSE)</f>
        <v>0</v>
      </c>
      <c r="G2046" s="5">
        <f>$C2046*$F2046</f>
        <v>0</v>
      </c>
      <c r="H2046" s="5">
        <f>$D2046*$F2046</f>
        <v>0</v>
      </c>
      <c r="I2046" s="5">
        <f>$E2046*$F2046</f>
        <v>0</v>
      </c>
      <c r="J2046" s="6">
        <f>VLOOKUP($A2046,'Dim SKU'!$A:$R,2,FALSE)</f>
        <v>0</v>
      </c>
      <c r="K2046" s="6">
        <f>VLOOKUP($A2046,'Dim SKU'!$A:$R,12,FALSE)</f>
        <v>0</v>
      </c>
      <c r="L2046" s="7">
        <f>VLOOKUP($A2046,'Dim SKU'!$A:$R,14,FALSE)</f>
        <v>0</v>
      </c>
      <c r="M2046" s="7">
        <f>YEAR($B2046)</f>
        <v>0</v>
      </c>
    </row>
    <row r="2047" spans="1:13">
      <c r="A2047" t="s">
        <v>158</v>
      </c>
      <c r="B2047" s="4">
        <v>44849</v>
      </c>
      <c r="C2047">
        <v>6</v>
      </c>
      <c r="D2047">
        <v>4</v>
      </c>
      <c r="E2047">
        <v>0</v>
      </c>
      <c r="F2047" s="5">
        <f>VLOOKUP($A2047,'Dim SKU'!$A:$R,18,FALSE)</f>
        <v>0</v>
      </c>
      <c r="G2047" s="5">
        <f>$C2047*$F2047</f>
        <v>0</v>
      </c>
      <c r="H2047" s="5">
        <f>$D2047*$F2047</f>
        <v>0</v>
      </c>
      <c r="I2047" s="5">
        <f>$E2047*$F2047</f>
        <v>0</v>
      </c>
      <c r="J2047" s="6">
        <f>VLOOKUP($A2047,'Dim SKU'!$A:$R,2,FALSE)</f>
        <v>0</v>
      </c>
      <c r="K2047" s="6">
        <f>VLOOKUP($A2047,'Dim SKU'!$A:$R,12,FALSE)</f>
        <v>0</v>
      </c>
      <c r="L2047" s="7">
        <f>VLOOKUP($A2047,'Dim SKU'!$A:$R,14,FALSE)</f>
        <v>0</v>
      </c>
      <c r="M2047" s="7">
        <f>YEAR($B2047)</f>
        <v>0</v>
      </c>
    </row>
    <row r="2048" spans="1:13">
      <c r="A2048" t="s">
        <v>159</v>
      </c>
      <c r="B2048" s="4">
        <v>44849</v>
      </c>
      <c r="C2048">
        <v>10</v>
      </c>
      <c r="D2048">
        <v>8</v>
      </c>
      <c r="E2048">
        <v>1</v>
      </c>
      <c r="F2048" s="5">
        <f>VLOOKUP($A2048,'Dim SKU'!$A:$R,18,FALSE)</f>
        <v>0</v>
      </c>
      <c r="G2048" s="5">
        <f>$C2048*$F2048</f>
        <v>0</v>
      </c>
      <c r="H2048" s="5">
        <f>$D2048*$F2048</f>
        <v>0</v>
      </c>
      <c r="I2048" s="5">
        <f>$E2048*$F2048</f>
        <v>0</v>
      </c>
      <c r="J2048" s="6">
        <f>VLOOKUP($A2048,'Dim SKU'!$A:$R,2,FALSE)</f>
        <v>0</v>
      </c>
      <c r="K2048" s="6">
        <f>VLOOKUP($A2048,'Dim SKU'!$A:$R,12,FALSE)</f>
        <v>0</v>
      </c>
      <c r="L2048" s="7">
        <f>VLOOKUP($A2048,'Dim SKU'!$A:$R,14,FALSE)</f>
        <v>0</v>
      </c>
      <c r="M2048" s="7">
        <f>YEAR($B2048)</f>
        <v>0</v>
      </c>
    </row>
    <row r="2049" spans="1:13">
      <c r="A2049" t="s">
        <v>160</v>
      </c>
      <c r="B2049" s="4">
        <v>44849</v>
      </c>
      <c r="C2049">
        <v>6</v>
      </c>
      <c r="D2049">
        <v>5</v>
      </c>
      <c r="E2049">
        <v>0</v>
      </c>
      <c r="F2049" s="5">
        <f>VLOOKUP($A2049,'Dim SKU'!$A:$R,18,FALSE)</f>
        <v>0</v>
      </c>
      <c r="G2049" s="5">
        <f>$C2049*$F2049</f>
        <v>0</v>
      </c>
      <c r="H2049" s="5">
        <f>$D2049*$F2049</f>
        <v>0</v>
      </c>
      <c r="I2049" s="5">
        <f>$E2049*$F2049</f>
        <v>0</v>
      </c>
      <c r="J2049" s="6">
        <f>VLOOKUP($A2049,'Dim SKU'!$A:$R,2,FALSE)</f>
        <v>0</v>
      </c>
      <c r="K2049" s="6">
        <f>VLOOKUP($A2049,'Dim SKU'!$A:$R,12,FALSE)</f>
        <v>0</v>
      </c>
      <c r="L2049" s="7">
        <f>VLOOKUP($A2049,'Dim SKU'!$A:$R,14,FALSE)</f>
        <v>0</v>
      </c>
      <c r="M2049" s="7">
        <f>YEAR($B2049)</f>
        <v>0</v>
      </c>
    </row>
    <row r="2050" spans="1:13">
      <c r="A2050" t="s">
        <v>161</v>
      </c>
      <c r="B2050" s="4">
        <v>44849</v>
      </c>
      <c r="C2050">
        <v>4</v>
      </c>
      <c r="D2050">
        <v>3</v>
      </c>
      <c r="E2050">
        <v>0</v>
      </c>
      <c r="F2050" s="5">
        <f>VLOOKUP($A2050,'Dim SKU'!$A:$R,18,FALSE)</f>
        <v>0</v>
      </c>
      <c r="G2050" s="5">
        <f>$C2050*$F2050</f>
        <v>0</v>
      </c>
      <c r="H2050" s="5">
        <f>$D2050*$F2050</f>
        <v>0</v>
      </c>
      <c r="I2050" s="5">
        <f>$E2050*$F2050</f>
        <v>0</v>
      </c>
      <c r="J2050" s="6">
        <f>VLOOKUP($A2050,'Dim SKU'!$A:$R,2,FALSE)</f>
        <v>0</v>
      </c>
      <c r="K2050" s="6">
        <f>VLOOKUP($A2050,'Dim SKU'!$A:$R,12,FALSE)</f>
        <v>0</v>
      </c>
      <c r="L2050" s="7">
        <f>VLOOKUP($A2050,'Dim SKU'!$A:$R,14,FALSE)</f>
        <v>0</v>
      </c>
      <c r="M2050" s="7">
        <f>YEAR($B2050)</f>
        <v>0</v>
      </c>
    </row>
    <row r="2051" spans="1:13">
      <c r="A2051" t="s">
        <v>162</v>
      </c>
      <c r="B2051" s="4">
        <v>44849</v>
      </c>
      <c r="C2051">
        <v>6</v>
      </c>
      <c r="D2051">
        <v>5</v>
      </c>
      <c r="E2051">
        <v>0</v>
      </c>
      <c r="F2051" s="5">
        <f>VLOOKUP($A2051,'Dim SKU'!$A:$R,18,FALSE)</f>
        <v>0</v>
      </c>
      <c r="G2051" s="5">
        <f>$C2051*$F2051</f>
        <v>0</v>
      </c>
      <c r="H2051" s="5">
        <f>$D2051*$F2051</f>
        <v>0</v>
      </c>
      <c r="I2051" s="5">
        <f>$E2051*$F2051</f>
        <v>0</v>
      </c>
      <c r="J2051" s="6">
        <f>VLOOKUP($A2051,'Dim SKU'!$A:$R,2,FALSE)</f>
        <v>0</v>
      </c>
      <c r="K2051" s="6">
        <f>VLOOKUP($A2051,'Dim SKU'!$A:$R,12,FALSE)</f>
        <v>0</v>
      </c>
      <c r="L2051" s="7">
        <f>VLOOKUP($A2051,'Dim SKU'!$A:$R,14,FALSE)</f>
        <v>0</v>
      </c>
      <c r="M2051" s="7">
        <f>YEAR($B2051)</f>
        <v>0</v>
      </c>
    </row>
    <row r="2052" spans="1:13">
      <c r="A2052" t="s">
        <v>163</v>
      </c>
      <c r="B2052" s="4">
        <v>44849</v>
      </c>
      <c r="C2052">
        <v>4</v>
      </c>
      <c r="D2052">
        <v>3</v>
      </c>
      <c r="E2052">
        <v>0</v>
      </c>
      <c r="F2052" s="5">
        <f>VLOOKUP($A2052,'Dim SKU'!$A:$R,18,FALSE)</f>
        <v>0</v>
      </c>
      <c r="G2052" s="5">
        <f>$C2052*$F2052</f>
        <v>0</v>
      </c>
      <c r="H2052" s="5">
        <f>$D2052*$F2052</f>
        <v>0</v>
      </c>
      <c r="I2052" s="5">
        <f>$E2052*$F2052</f>
        <v>0</v>
      </c>
      <c r="J2052" s="6">
        <f>VLOOKUP($A2052,'Dim SKU'!$A:$R,2,FALSE)</f>
        <v>0</v>
      </c>
      <c r="K2052" s="6">
        <f>VLOOKUP($A2052,'Dim SKU'!$A:$R,12,FALSE)</f>
        <v>0</v>
      </c>
      <c r="L2052" s="7">
        <f>VLOOKUP($A2052,'Dim SKU'!$A:$R,14,FALSE)</f>
        <v>0</v>
      </c>
      <c r="M2052" s="7">
        <f>YEAR($B2052)</f>
        <v>0</v>
      </c>
    </row>
    <row r="2053" spans="1:13">
      <c r="A2053" t="s">
        <v>164</v>
      </c>
      <c r="B2053" s="4">
        <v>44849</v>
      </c>
      <c r="C2053">
        <v>3</v>
      </c>
      <c r="D2053">
        <v>2</v>
      </c>
      <c r="E2053">
        <v>0</v>
      </c>
      <c r="F2053" s="5">
        <f>VLOOKUP($A2053,'Dim SKU'!$A:$R,18,FALSE)</f>
        <v>0</v>
      </c>
      <c r="G2053" s="5">
        <f>$C2053*$F2053</f>
        <v>0</v>
      </c>
      <c r="H2053" s="5">
        <f>$D2053*$F2053</f>
        <v>0</v>
      </c>
      <c r="I2053" s="5">
        <f>$E2053*$F2053</f>
        <v>0</v>
      </c>
      <c r="J2053" s="6">
        <f>VLOOKUP($A2053,'Dim SKU'!$A:$R,2,FALSE)</f>
        <v>0</v>
      </c>
      <c r="K2053" s="6">
        <f>VLOOKUP($A2053,'Dim SKU'!$A:$R,12,FALSE)</f>
        <v>0</v>
      </c>
      <c r="L2053" s="7">
        <f>VLOOKUP($A2053,'Dim SKU'!$A:$R,14,FALSE)</f>
        <v>0</v>
      </c>
      <c r="M2053" s="7">
        <f>YEAR($B2053)</f>
        <v>0</v>
      </c>
    </row>
    <row r="2054" spans="1:13">
      <c r="A2054" t="s">
        <v>165</v>
      </c>
      <c r="B2054" s="4">
        <v>44849</v>
      </c>
      <c r="C2054">
        <v>6</v>
      </c>
      <c r="D2054">
        <v>5</v>
      </c>
      <c r="E2054">
        <v>0</v>
      </c>
      <c r="F2054" s="5">
        <f>VLOOKUP($A2054,'Dim SKU'!$A:$R,18,FALSE)</f>
        <v>0</v>
      </c>
      <c r="G2054" s="5">
        <f>$C2054*$F2054</f>
        <v>0</v>
      </c>
      <c r="H2054" s="5">
        <f>$D2054*$F2054</f>
        <v>0</v>
      </c>
      <c r="I2054" s="5">
        <f>$E2054*$F2054</f>
        <v>0</v>
      </c>
      <c r="J2054" s="6">
        <f>VLOOKUP($A2054,'Dim SKU'!$A:$R,2,FALSE)</f>
        <v>0</v>
      </c>
      <c r="K2054" s="6">
        <f>VLOOKUP($A2054,'Dim SKU'!$A:$R,12,FALSE)</f>
        <v>0</v>
      </c>
      <c r="L2054" s="7">
        <f>VLOOKUP($A2054,'Dim SKU'!$A:$R,14,FALSE)</f>
        <v>0</v>
      </c>
      <c r="M2054" s="7">
        <f>YEAR($B2054)</f>
        <v>0</v>
      </c>
    </row>
    <row r="2055" spans="1:13">
      <c r="A2055" t="s">
        <v>166</v>
      </c>
      <c r="B2055" s="4">
        <v>44849</v>
      </c>
      <c r="C2055">
        <v>4</v>
      </c>
      <c r="D2055">
        <v>3</v>
      </c>
      <c r="E2055">
        <v>0</v>
      </c>
      <c r="F2055" s="5">
        <f>VLOOKUP($A2055,'Dim SKU'!$A:$R,18,FALSE)</f>
        <v>0</v>
      </c>
      <c r="G2055" s="5">
        <f>$C2055*$F2055</f>
        <v>0</v>
      </c>
      <c r="H2055" s="5">
        <f>$D2055*$F2055</f>
        <v>0</v>
      </c>
      <c r="I2055" s="5">
        <f>$E2055*$F2055</f>
        <v>0</v>
      </c>
      <c r="J2055" s="6">
        <f>VLOOKUP($A2055,'Dim SKU'!$A:$R,2,FALSE)</f>
        <v>0</v>
      </c>
      <c r="K2055" s="6">
        <f>VLOOKUP($A2055,'Dim SKU'!$A:$R,12,FALSE)</f>
        <v>0</v>
      </c>
      <c r="L2055" s="7">
        <f>VLOOKUP($A2055,'Dim SKU'!$A:$R,14,FALSE)</f>
        <v>0</v>
      </c>
      <c r="M2055" s="7">
        <f>YEAR($B2055)</f>
        <v>0</v>
      </c>
    </row>
    <row r="2056" spans="1:13">
      <c r="A2056" t="s">
        <v>167</v>
      </c>
      <c r="B2056" s="4">
        <v>44849</v>
      </c>
      <c r="C2056">
        <v>3</v>
      </c>
      <c r="D2056">
        <v>2</v>
      </c>
      <c r="E2056">
        <v>0</v>
      </c>
      <c r="F2056" s="5">
        <f>VLOOKUP($A2056,'Dim SKU'!$A:$R,18,FALSE)</f>
        <v>0</v>
      </c>
      <c r="G2056" s="5">
        <f>$C2056*$F2056</f>
        <v>0</v>
      </c>
      <c r="H2056" s="5">
        <f>$D2056*$F2056</f>
        <v>0</v>
      </c>
      <c r="I2056" s="5">
        <f>$E2056*$F2056</f>
        <v>0</v>
      </c>
      <c r="J2056" s="6">
        <f>VLOOKUP($A2056,'Dim SKU'!$A:$R,2,FALSE)</f>
        <v>0</v>
      </c>
      <c r="K2056" s="6">
        <f>VLOOKUP($A2056,'Dim SKU'!$A:$R,12,FALSE)</f>
        <v>0</v>
      </c>
      <c r="L2056" s="7">
        <f>VLOOKUP($A2056,'Dim SKU'!$A:$R,14,FALSE)</f>
        <v>0</v>
      </c>
      <c r="M2056" s="7">
        <f>YEAR($B2056)</f>
        <v>0</v>
      </c>
    </row>
    <row r="2057" spans="1:13">
      <c r="A2057" t="s">
        <v>168</v>
      </c>
      <c r="B2057" s="4">
        <v>44849</v>
      </c>
      <c r="C2057">
        <v>10</v>
      </c>
      <c r="D2057">
        <v>7</v>
      </c>
      <c r="E2057">
        <v>1</v>
      </c>
      <c r="F2057" s="5">
        <f>VLOOKUP($A2057,'Dim SKU'!$A:$R,18,FALSE)</f>
        <v>0</v>
      </c>
      <c r="G2057" s="5">
        <f>$C2057*$F2057</f>
        <v>0</v>
      </c>
      <c r="H2057" s="5">
        <f>$D2057*$F2057</f>
        <v>0</v>
      </c>
      <c r="I2057" s="5">
        <f>$E2057*$F2057</f>
        <v>0</v>
      </c>
      <c r="J2057" s="6">
        <f>VLOOKUP($A2057,'Dim SKU'!$A:$R,2,FALSE)</f>
        <v>0</v>
      </c>
      <c r="K2057" s="6">
        <f>VLOOKUP($A2057,'Dim SKU'!$A:$R,12,FALSE)</f>
        <v>0</v>
      </c>
      <c r="L2057" s="7">
        <f>VLOOKUP($A2057,'Dim SKU'!$A:$R,14,FALSE)</f>
        <v>0</v>
      </c>
      <c r="M2057" s="7">
        <f>YEAR($B2057)</f>
        <v>0</v>
      </c>
    </row>
    <row r="2058" spans="1:13">
      <c r="A2058" t="s">
        <v>169</v>
      </c>
      <c r="B2058" s="4">
        <v>44849</v>
      </c>
      <c r="C2058">
        <v>6</v>
      </c>
      <c r="D2058">
        <v>5</v>
      </c>
      <c r="E2058">
        <v>0</v>
      </c>
      <c r="F2058" s="5">
        <f>VLOOKUP($A2058,'Dim SKU'!$A:$R,18,FALSE)</f>
        <v>0</v>
      </c>
      <c r="G2058" s="5">
        <f>$C2058*$F2058</f>
        <v>0</v>
      </c>
      <c r="H2058" s="5">
        <f>$D2058*$F2058</f>
        <v>0</v>
      </c>
      <c r="I2058" s="5">
        <f>$E2058*$F2058</f>
        <v>0</v>
      </c>
      <c r="J2058" s="6">
        <f>VLOOKUP($A2058,'Dim SKU'!$A:$R,2,FALSE)</f>
        <v>0</v>
      </c>
      <c r="K2058" s="6">
        <f>VLOOKUP($A2058,'Dim SKU'!$A:$R,12,FALSE)</f>
        <v>0</v>
      </c>
      <c r="L2058" s="7">
        <f>VLOOKUP($A2058,'Dim SKU'!$A:$R,14,FALSE)</f>
        <v>0</v>
      </c>
      <c r="M2058" s="7">
        <f>YEAR($B2058)</f>
        <v>0</v>
      </c>
    </row>
    <row r="2059" spans="1:13">
      <c r="A2059" t="s">
        <v>170</v>
      </c>
      <c r="B2059" s="4">
        <v>44849</v>
      </c>
      <c r="C2059">
        <v>4</v>
      </c>
      <c r="D2059">
        <v>3</v>
      </c>
      <c r="E2059">
        <v>0</v>
      </c>
      <c r="F2059" s="5">
        <f>VLOOKUP($A2059,'Dim SKU'!$A:$R,18,FALSE)</f>
        <v>0</v>
      </c>
      <c r="G2059" s="5">
        <f>$C2059*$F2059</f>
        <v>0</v>
      </c>
      <c r="H2059" s="5">
        <f>$D2059*$F2059</f>
        <v>0</v>
      </c>
      <c r="I2059" s="5">
        <f>$E2059*$F2059</f>
        <v>0</v>
      </c>
      <c r="J2059" s="6">
        <f>VLOOKUP($A2059,'Dim SKU'!$A:$R,2,FALSE)</f>
        <v>0</v>
      </c>
      <c r="K2059" s="6">
        <f>VLOOKUP($A2059,'Dim SKU'!$A:$R,12,FALSE)</f>
        <v>0</v>
      </c>
      <c r="L2059" s="7">
        <f>VLOOKUP($A2059,'Dim SKU'!$A:$R,14,FALSE)</f>
        <v>0</v>
      </c>
      <c r="M2059" s="7">
        <f>YEAR($B2059)</f>
        <v>0</v>
      </c>
    </row>
    <row r="2060" spans="1:13">
      <c r="A2060" t="s">
        <v>171</v>
      </c>
      <c r="B2060" s="4">
        <v>44849</v>
      </c>
      <c r="C2060">
        <v>14</v>
      </c>
      <c r="D2060">
        <v>10</v>
      </c>
      <c r="E2060">
        <v>1</v>
      </c>
      <c r="F2060" s="5">
        <f>VLOOKUP($A2060,'Dim SKU'!$A:$R,18,FALSE)</f>
        <v>0</v>
      </c>
      <c r="G2060" s="5">
        <f>$C2060*$F2060</f>
        <v>0</v>
      </c>
      <c r="H2060" s="5">
        <f>$D2060*$F2060</f>
        <v>0</v>
      </c>
      <c r="I2060" s="5">
        <f>$E2060*$F2060</f>
        <v>0</v>
      </c>
      <c r="J2060" s="6">
        <f>VLOOKUP($A2060,'Dim SKU'!$A:$R,2,FALSE)</f>
        <v>0</v>
      </c>
      <c r="K2060" s="6">
        <f>VLOOKUP($A2060,'Dim SKU'!$A:$R,12,FALSE)</f>
        <v>0</v>
      </c>
      <c r="L2060" s="7">
        <f>VLOOKUP($A2060,'Dim SKU'!$A:$R,14,FALSE)</f>
        <v>0</v>
      </c>
      <c r="M2060" s="7">
        <f>YEAR($B2060)</f>
        <v>0</v>
      </c>
    </row>
    <row r="2061" spans="1:13">
      <c r="A2061" t="s">
        <v>172</v>
      </c>
      <c r="B2061" s="4">
        <v>44849</v>
      </c>
      <c r="C2061">
        <v>8</v>
      </c>
      <c r="D2061">
        <v>6</v>
      </c>
      <c r="E2061">
        <v>0</v>
      </c>
      <c r="F2061" s="5">
        <f>VLOOKUP($A2061,'Dim SKU'!$A:$R,18,FALSE)</f>
        <v>0</v>
      </c>
      <c r="G2061" s="5">
        <f>$C2061*$F2061</f>
        <v>0</v>
      </c>
      <c r="H2061" s="5">
        <f>$D2061*$F2061</f>
        <v>0</v>
      </c>
      <c r="I2061" s="5">
        <f>$E2061*$F2061</f>
        <v>0</v>
      </c>
      <c r="J2061" s="6">
        <f>VLOOKUP($A2061,'Dim SKU'!$A:$R,2,FALSE)</f>
        <v>0</v>
      </c>
      <c r="K2061" s="6">
        <f>VLOOKUP($A2061,'Dim SKU'!$A:$R,12,FALSE)</f>
        <v>0</v>
      </c>
      <c r="L2061" s="7">
        <f>VLOOKUP($A2061,'Dim SKU'!$A:$R,14,FALSE)</f>
        <v>0</v>
      </c>
      <c r="M2061" s="7">
        <f>YEAR($B2061)</f>
        <v>0</v>
      </c>
    </row>
    <row r="2062" spans="1:13">
      <c r="A2062" t="s">
        <v>173</v>
      </c>
      <c r="B2062" s="4">
        <v>44849</v>
      </c>
      <c r="C2062">
        <v>6</v>
      </c>
      <c r="D2062">
        <v>4</v>
      </c>
      <c r="E2062">
        <v>0</v>
      </c>
      <c r="F2062" s="5">
        <f>VLOOKUP($A2062,'Dim SKU'!$A:$R,18,FALSE)</f>
        <v>0</v>
      </c>
      <c r="G2062" s="5">
        <f>$C2062*$F2062</f>
        <v>0</v>
      </c>
      <c r="H2062" s="5">
        <f>$D2062*$F2062</f>
        <v>0</v>
      </c>
      <c r="I2062" s="5">
        <f>$E2062*$F2062</f>
        <v>0</v>
      </c>
      <c r="J2062" s="6">
        <f>VLOOKUP($A2062,'Dim SKU'!$A:$R,2,FALSE)</f>
        <v>0</v>
      </c>
      <c r="K2062" s="6">
        <f>VLOOKUP($A2062,'Dim SKU'!$A:$R,12,FALSE)</f>
        <v>0</v>
      </c>
      <c r="L2062" s="7">
        <f>VLOOKUP($A2062,'Dim SKU'!$A:$R,14,FALSE)</f>
        <v>0</v>
      </c>
      <c r="M2062" s="7">
        <f>YEAR($B2062)</f>
        <v>0</v>
      </c>
    </row>
    <row r="2063" spans="1:13">
      <c r="A2063" t="s">
        <v>174</v>
      </c>
      <c r="B2063" s="4">
        <v>44849</v>
      </c>
      <c r="C2063">
        <v>17</v>
      </c>
      <c r="D2063">
        <v>12</v>
      </c>
      <c r="E2063">
        <v>1</v>
      </c>
      <c r="F2063" s="5">
        <f>VLOOKUP($A2063,'Dim SKU'!$A:$R,18,FALSE)</f>
        <v>0</v>
      </c>
      <c r="G2063" s="5">
        <f>$C2063*$F2063</f>
        <v>0</v>
      </c>
      <c r="H2063" s="5">
        <f>$D2063*$F2063</f>
        <v>0</v>
      </c>
      <c r="I2063" s="5">
        <f>$E2063*$F2063</f>
        <v>0</v>
      </c>
      <c r="J2063" s="6">
        <f>VLOOKUP($A2063,'Dim SKU'!$A:$R,2,FALSE)</f>
        <v>0</v>
      </c>
      <c r="K2063" s="6">
        <f>VLOOKUP($A2063,'Dim SKU'!$A:$R,12,FALSE)</f>
        <v>0</v>
      </c>
      <c r="L2063" s="7">
        <f>VLOOKUP($A2063,'Dim SKU'!$A:$R,14,FALSE)</f>
        <v>0</v>
      </c>
      <c r="M2063" s="7">
        <f>YEAR($B2063)</f>
        <v>0</v>
      </c>
    </row>
    <row r="2064" spans="1:13">
      <c r="A2064" t="s">
        <v>175</v>
      </c>
      <c r="B2064" s="4">
        <v>44849</v>
      </c>
      <c r="C2064">
        <v>10</v>
      </c>
      <c r="D2064">
        <v>7</v>
      </c>
      <c r="E2064">
        <v>0</v>
      </c>
      <c r="F2064" s="5">
        <f>VLOOKUP($A2064,'Dim SKU'!$A:$R,18,FALSE)</f>
        <v>0</v>
      </c>
      <c r="G2064" s="5">
        <f>$C2064*$F2064</f>
        <v>0</v>
      </c>
      <c r="H2064" s="5">
        <f>$D2064*$F2064</f>
        <v>0</v>
      </c>
      <c r="I2064" s="5">
        <f>$E2064*$F2064</f>
        <v>0</v>
      </c>
      <c r="J2064" s="6">
        <f>VLOOKUP($A2064,'Dim SKU'!$A:$R,2,FALSE)</f>
        <v>0</v>
      </c>
      <c r="K2064" s="6">
        <f>VLOOKUP($A2064,'Dim SKU'!$A:$R,12,FALSE)</f>
        <v>0</v>
      </c>
      <c r="L2064" s="7">
        <f>VLOOKUP($A2064,'Dim SKU'!$A:$R,14,FALSE)</f>
        <v>0</v>
      </c>
      <c r="M2064" s="7">
        <f>YEAR($B2064)</f>
        <v>0</v>
      </c>
    </row>
    <row r="2065" spans="1:13">
      <c r="A2065" t="s">
        <v>176</v>
      </c>
      <c r="B2065" s="4">
        <v>44849</v>
      </c>
      <c r="C2065">
        <v>7</v>
      </c>
      <c r="D2065">
        <v>5</v>
      </c>
      <c r="E2065">
        <v>0</v>
      </c>
      <c r="F2065" s="5">
        <f>VLOOKUP($A2065,'Dim SKU'!$A:$R,18,FALSE)</f>
        <v>0</v>
      </c>
      <c r="G2065" s="5">
        <f>$C2065*$F2065</f>
        <v>0</v>
      </c>
      <c r="H2065" s="5">
        <f>$D2065*$F2065</f>
        <v>0</v>
      </c>
      <c r="I2065" s="5">
        <f>$E2065*$F2065</f>
        <v>0</v>
      </c>
      <c r="J2065" s="6">
        <f>VLOOKUP($A2065,'Dim SKU'!$A:$R,2,FALSE)</f>
        <v>0</v>
      </c>
      <c r="K2065" s="6">
        <f>VLOOKUP($A2065,'Dim SKU'!$A:$R,12,FALSE)</f>
        <v>0</v>
      </c>
      <c r="L2065" s="7">
        <f>VLOOKUP($A2065,'Dim SKU'!$A:$R,14,FALSE)</f>
        <v>0</v>
      </c>
      <c r="M2065" s="7">
        <f>YEAR($B2065)</f>
        <v>0</v>
      </c>
    </row>
    <row r="2066" spans="1:13">
      <c r="A2066" t="s">
        <v>177</v>
      </c>
      <c r="B2066" s="4">
        <v>44849</v>
      </c>
      <c r="C2066">
        <v>17</v>
      </c>
      <c r="D2066">
        <v>12</v>
      </c>
      <c r="E2066">
        <v>1</v>
      </c>
      <c r="F2066" s="5">
        <f>VLOOKUP($A2066,'Dim SKU'!$A:$R,18,FALSE)</f>
        <v>0</v>
      </c>
      <c r="G2066" s="5">
        <f>$C2066*$F2066</f>
        <v>0</v>
      </c>
      <c r="H2066" s="5">
        <f>$D2066*$F2066</f>
        <v>0</v>
      </c>
      <c r="I2066" s="5">
        <f>$E2066*$F2066</f>
        <v>0</v>
      </c>
      <c r="J2066" s="6">
        <f>VLOOKUP($A2066,'Dim SKU'!$A:$R,2,FALSE)</f>
        <v>0</v>
      </c>
      <c r="K2066" s="6">
        <f>VLOOKUP($A2066,'Dim SKU'!$A:$R,12,FALSE)</f>
        <v>0</v>
      </c>
      <c r="L2066" s="7">
        <f>VLOOKUP($A2066,'Dim SKU'!$A:$R,14,FALSE)</f>
        <v>0</v>
      </c>
      <c r="M2066" s="7">
        <f>YEAR($B2066)</f>
        <v>0</v>
      </c>
    </row>
    <row r="2067" spans="1:13">
      <c r="A2067" t="s">
        <v>178</v>
      </c>
      <c r="B2067" s="4">
        <v>44849</v>
      </c>
      <c r="C2067">
        <v>10</v>
      </c>
      <c r="D2067">
        <v>7</v>
      </c>
      <c r="E2067">
        <v>0</v>
      </c>
      <c r="F2067" s="5">
        <f>VLOOKUP($A2067,'Dim SKU'!$A:$R,18,FALSE)</f>
        <v>0</v>
      </c>
      <c r="G2067" s="5">
        <f>$C2067*$F2067</f>
        <v>0</v>
      </c>
      <c r="H2067" s="5">
        <f>$D2067*$F2067</f>
        <v>0</v>
      </c>
      <c r="I2067" s="5">
        <f>$E2067*$F2067</f>
        <v>0</v>
      </c>
      <c r="J2067" s="6">
        <f>VLOOKUP($A2067,'Dim SKU'!$A:$R,2,FALSE)</f>
        <v>0</v>
      </c>
      <c r="K2067" s="6">
        <f>VLOOKUP($A2067,'Dim SKU'!$A:$R,12,FALSE)</f>
        <v>0</v>
      </c>
      <c r="L2067" s="7">
        <f>VLOOKUP($A2067,'Dim SKU'!$A:$R,14,FALSE)</f>
        <v>0</v>
      </c>
      <c r="M2067" s="7">
        <f>YEAR($B2067)</f>
        <v>0</v>
      </c>
    </row>
    <row r="2068" spans="1:13">
      <c r="A2068" t="s">
        <v>179</v>
      </c>
      <c r="B2068" s="4">
        <v>44849</v>
      </c>
      <c r="C2068">
        <v>7</v>
      </c>
      <c r="D2068">
        <v>5</v>
      </c>
      <c r="E2068">
        <v>0</v>
      </c>
      <c r="F2068" s="5">
        <f>VLOOKUP($A2068,'Dim SKU'!$A:$R,18,FALSE)</f>
        <v>0</v>
      </c>
      <c r="G2068" s="5">
        <f>$C2068*$F2068</f>
        <v>0</v>
      </c>
      <c r="H2068" s="5">
        <f>$D2068*$F2068</f>
        <v>0</v>
      </c>
      <c r="I2068" s="5">
        <f>$E2068*$F2068</f>
        <v>0</v>
      </c>
      <c r="J2068" s="6">
        <f>VLOOKUP($A2068,'Dim SKU'!$A:$R,2,FALSE)</f>
        <v>0</v>
      </c>
      <c r="K2068" s="6">
        <f>VLOOKUP($A2068,'Dim SKU'!$A:$R,12,FALSE)</f>
        <v>0</v>
      </c>
      <c r="L2068" s="7">
        <f>VLOOKUP($A2068,'Dim SKU'!$A:$R,14,FALSE)</f>
        <v>0</v>
      </c>
      <c r="M2068" s="7">
        <f>YEAR($B2068)</f>
        <v>0</v>
      </c>
    </row>
    <row r="2069" spans="1:13">
      <c r="A2069" t="s">
        <v>180</v>
      </c>
      <c r="B2069" s="4">
        <v>44849</v>
      </c>
      <c r="C2069">
        <v>14</v>
      </c>
      <c r="D2069">
        <v>10</v>
      </c>
      <c r="E2069">
        <v>1</v>
      </c>
      <c r="F2069" s="5">
        <f>VLOOKUP($A2069,'Dim SKU'!$A:$R,18,FALSE)</f>
        <v>0</v>
      </c>
      <c r="G2069" s="5">
        <f>$C2069*$F2069</f>
        <v>0</v>
      </c>
      <c r="H2069" s="5">
        <f>$D2069*$F2069</f>
        <v>0</v>
      </c>
      <c r="I2069" s="5">
        <f>$E2069*$F2069</f>
        <v>0</v>
      </c>
      <c r="J2069" s="6">
        <f>VLOOKUP($A2069,'Dim SKU'!$A:$R,2,FALSE)</f>
        <v>0</v>
      </c>
      <c r="K2069" s="6">
        <f>VLOOKUP($A2069,'Dim SKU'!$A:$R,12,FALSE)</f>
        <v>0</v>
      </c>
      <c r="L2069" s="7">
        <f>VLOOKUP($A2069,'Dim SKU'!$A:$R,14,FALSE)</f>
        <v>0</v>
      </c>
      <c r="M2069" s="7">
        <f>YEAR($B2069)</f>
        <v>0</v>
      </c>
    </row>
    <row r="2070" spans="1:13">
      <c r="A2070" t="s">
        <v>181</v>
      </c>
      <c r="B2070" s="4">
        <v>44849</v>
      </c>
      <c r="C2070">
        <v>8</v>
      </c>
      <c r="D2070">
        <v>6</v>
      </c>
      <c r="E2070">
        <v>0</v>
      </c>
      <c r="F2070" s="5">
        <f>VLOOKUP($A2070,'Dim SKU'!$A:$R,18,FALSE)</f>
        <v>0</v>
      </c>
      <c r="G2070" s="5">
        <f>$C2070*$F2070</f>
        <v>0</v>
      </c>
      <c r="H2070" s="5">
        <f>$D2070*$F2070</f>
        <v>0</v>
      </c>
      <c r="I2070" s="5">
        <f>$E2070*$F2070</f>
        <v>0</v>
      </c>
      <c r="J2070" s="6">
        <f>VLOOKUP($A2070,'Dim SKU'!$A:$R,2,FALSE)</f>
        <v>0</v>
      </c>
      <c r="K2070" s="6">
        <f>VLOOKUP($A2070,'Dim SKU'!$A:$R,12,FALSE)</f>
        <v>0</v>
      </c>
      <c r="L2070" s="7">
        <f>VLOOKUP($A2070,'Dim SKU'!$A:$R,14,FALSE)</f>
        <v>0</v>
      </c>
      <c r="M2070" s="7">
        <f>YEAR($B2070)</f>
        <v>0</v>
      </c>
    </row>
    <row r="2071" spans="1:13">
      <c r="A2071" t="s">
        <v>182</v>
      </c>
      <c r="B2071" s="4">
        <v>44849</v>
      </c>
      <c r="C2071">
        <v>6</v>
      </c>
      <c r="D2071">
        <v>4</v>
      </c>
      <c r="E2071">
        <v>0</v>
      </c>
      <c r="F2071" s="5">
        <f>VLOOKUP($A2071,'Dim SKU'!$A:$R,18,FALSE)</f>
        <v>0</v>
      </c>
      <c r="G2071" s="5">
        <f>$C2071*$F2071</f>
        <v>0</v>
      </c>
      <c r="H2071" s="5">
        <f>$D2071*$F2071</f>
        <v>0</v>
      </c>
      <c r="I2071" s="5">
        <f>$E2071*$F2071</f>
        <v>0</v>
      </c>
      <c r="J2071" s="6">
        <f>VLOOKUP($A2071,'Dim SKU'!$A:$R,2,FALSE)</f>
        <v>0</v>
      </c>
      <c r="K2071" s="6">
        <f>VLOOKUP($A2071,'Dim SKU'!$A:$R,12,FALSE)</f>
        <v>0</v>
      </c>
      <c r="L2071" s="7">
        <f>VLOOKUP($A2071,'Dim SKU'!$A:$R,14,FALSE)</f>
        <v>0</v>
      </c>
      <c r="M2071" s="7">
        <f>YEAR($B2071)</f>
        <v>0</v>
      </c>
    </row>
    <row r="2072" spans="1:13">
      <c r="A2072" t="s">
        <v>183</v>
      </c>
      <c r="B2072" s="4">
        <v>44849</v>
      </c>
      <c r="C2072">
        <v>10</v>
      </c>
      <c r="D2072">
        <v>7</v>
      </c>
      <c r="E2072">
        <v>1</v>
      </c>
      <c r="F2072" s="5">
        <f>VLOOKUP($A2072,'Dim SKU'!$A:$R,18,FALSE)</f>
        <v>0</v>
      </c>
      <c r="G2072" s="5">
        <f>$C2072*$F2072</f>
        <v>0</v>
      </c>
      <c r="H2072" s="5">
        <f>$D2072*$F2072</f>
        <v>0</v>
      </c>
      <c r="I2072" s="5">
        <f>$E2072*$F2072</f>
        <v>0</v>
      </c>
      <c r="J2072" s="6">
        <f>VLOOKUP($A2072,'Dim SKU'!$A:$R,2,FALSE)</f>
        <v>0</v>
      </c>
      <c r="K2072" s="6">
        <f>VLOOKUP($A2072,'Dim SKU'!$A:$R,12,FALSE)</f>
        <v>0</v>
      </c>
      <c r="L2072" s="7">
        <f>VLOOKUP($A2072,'Dim SKU'!$A:$R,14,FALSE)</f>
        <v>0</v>
      </c>
      <c r="M2072" s="7">
        <f>YEAR($B2072)</f>
        <v>0</v>
      </c>
    </row>
    <row r="2073" spans="1:13">
      <c r="A2073" t="s">
        <v>184</v>
      </c>
      <c r="B2073" s="4">
        <v>44849</v>
      </c>
      <c r="C2073">
        <v>6</v>
      </c>
      <c r="D2073">
        <v>5</v>
      </c>
      <c r="E2073">
        <v>0</v>
      </c>
      <c r="F2073" s="5">
        <f>VLOOKUP($A2073,'Dim SKU'!$A:$R,18,FALSE)</f>
        <v>0</v>
      </c>
      <c r="G2073" s="5">
        <f>$C2073*$F2073</f>
        <v>0</v>
      </c>
      <c r="H2073" s="5">
        <f>$D2073*$F2073</f>
        <v>0</v>
      </c>
      <c r="I2073" s="5">
        <f>$E2073*$F2073</f>
        <v>0</v>
      </c>
      <c r="J2073" s="6">
        <f>VLOOKUP($A2073,'Dim SKU'!$A:$R,2,FALSE)</f>
        <v>0</v>
      </c>
      <c r="K2073" s="6">
        <f>VLOOKUP($A2073,'Dim SKU'!$A:$R,12,FALSE)</f>
        <v>0</v>
      </c>
      <c r="L2073" s="7">
        <f>VLOOKUP($A2073,'Dim SKU'!$A:$R,14,FALSE)</f>
        <v>0</v>
      </c>
      <c r="M2073" s="7">
        <f>YEAR($B2073)</f>
        <v>0</v>
      </c>
    </row>
    <row r="2074" spans="1:13">
      <c r="A2074" t="s">
        <v>185</v>
      </c>
      <c r="B2074" s="4">
        <v>44849</v>
      </c>
      <c r="C2074">
        <v>4</v>
      </c>
      <c r="D2074">
        <v>3</v>
      </c>
      <c r="E2074">
        <v>0</v>
      </c>
      <c r="F2074" s="5">
        <f>VLOOKUP($A2074,'Dim SKU'!$A:$R,18,FALSE)</f>
        <v>0</v>
      </c>
      <c r="G2074" s="5">
        <f>$C2074*$F2074</f>
        <v>0</v>
      </c>
      <c r="H2074" s="5">
        <f>$D2074*$F2074</f>
        <v>0</v>
      </c>
      <c r="I2074" s="5">
        <f>$E2074*$F2074</f>
        <v>0</v>
      </c>
      <c r="J2074" s="6">
        <f>VLOOKUP($A2074,'Dim SKU'!$A:$R,2,FALSE)</f>
        <v>0</v>
      </c>
      <c r="K2074" s="6">
        <f>VLOOKUP($A2074,'Dim SKU'!$A:$R,12,FALSE)</f>
        <v>0</v>
      </c>
      <c r="L2074" s="7">
        <f>VLOOKUP($A2074,'Dim SKU'!$A:$R,14,FALSE)</f>
        <v>0</v>
      </c>
      <c r="M2074" s="7">
        <f>YEAR($B2074)</f>
        <v>0</v>
      </c>
    </row>
    <row r="2075" spans="1:13">
      <c r="A2075" t="s">
        <v>186</v>
      </c>
      <c r="B2075" s="4">
        <v>44849</v>
      </c>
      <c r="C2075">
        <v>6</v>
      </c>
      <c r="D2075">
        <v>5</v>
      </c>
      <c r="E2075">
        <v>0</v>
      </c>
      <c r="F2075" s="5">
        <f>VLOOKUP($A2075,'Dim SKU'!$A:$R,18,FALSE)</f>
        <v>0</v>
      </c>
      <c r="G2075" s="5">
        <f>$C2075*$F2075</f>
        <v>0</v>
      </c>
      <c r="H2075" s="5">
        <f>$D2075*$F2075</f>
        <v>0</v>
      </c>
      <c r="I2075" s="5">
        <f>$E2075*$F2075</f>
        <v>0</v>
      </c>
      <c r="J2075" s="6">
        <f>VLOOKUP($A2075,'Dim SKU'!$A:$R,2,FALSE)</f>
        <v>0</v>
      </c>
      <c r="K2075" s="6">
        <f>VLOOKUP($A2075,'Dim SKU'!$A:$R,12,FALSE)</f>
        <v>0</v>
      </c>
      <c r="L2075" s="7">
        <f>VLOOKUP($A2075,'Dim SKU'!$A:$R,14,FALSE)</f>
        <v>0</v>
      </c>
      <c r="M2075" s="7">
        <f>YEAR($B2075)</f>
        <v>0</v>
      </c>
    </row>
    <row r="2076" spans="1:13">
      <c r="A2076" t="s">
        <v>187</v>
      </c>
      <c r="B2076" s="4">
        <v>44849</v>
      </c>
      <c r="C2076">
        <v>4</v>
      </c>
      <c r="D2076">
        <v>3</v>
      </c>
      <c r="E2076">
        <v>0</v>
      </c>
      <c r="F2076" s="5">
        <f>VLOOKUP($A2076,'Dim SKU'!$A:$R,18,FALSE)</f>
        <v>0</v>
      </c>
      <c r="G2076" s="5">
        <f>$C2076*$F2076</f>
        <v>0</v>
      </c>
      <c r="H2076" s="5">
        <f>$D2076*$F2076</f>
        <v>0</v>
      </c>
      <c r="I2076" s="5">
        <f>$E2076*$F2076</f>
        <v>0</v>
      </c>
      <c r="J2076" s="6">
        <f>VLOOKUP($A2076,'Dim SKU'!$A:$R,2,FALSE)</f>
        <v>0</v>
      </c>
      <c r="K2076" s="6">
        <f>VLOOKUP($A2076,'Dim SKU'!$A:$R,12,FALSE)</f>
        <v>0</v>
      </c>
      <c r="L2076" s="7">
        <f>VLOOKUP($A2076,'Dim SKU'!$A:$R,14,FALSE)</f>
        <v>0</v>
      </c>
      <c r="M2076" s="7">
        <f>YEAR($B2076)</f>
        <v>0</v>
      </c>
    </row>
    <row r="2077" spans="1:13">
      <c r="A2077" t="s">
        <v>188</v>
      </c>
      <c r="B2077" s="4">
        <v>44849</v>
      </c>
      <c r="C2077">
        <v>2</v>
      </c>
      <c r="D2077">
        <v>2</v>
      </c>
      <c r="E2077">
        <v>0</v>
      </c>
      <c r="F2077" s="5">
        <f>VLOOKUP($A2077,'Dim SKU'!$A:$R,18,FALSE)</f>
        <v>0</v>
      </c>
      <c r="G2077" s="5">
        <f>$C2077*$F2077</f>
        <v>0</v>
      </c>
      <c r="H2077" s="5">
        <f>$D2077*$F2077</f>
        <v>0</v>
      </c>
      <c r="I2077" s="5">
        <f>$E2077*$F2077</f>
        <v>0</v>
      </c>
      <c r="J2077" s="6">
        <f>VLOOKUP($A2077,'Dim SKU'!$A:$R,2,FALSE)</f>
        <v>0</v>
      </c>
      <c r="K2077" s="6">
        <f>VLOOKUP($A2077,'Dim SKU'!$A:$R,12,FALSE)</f>
        <v>0</v>
      </c>
      <c r="L2077" s="7">
        <f>VLOOKUP($A2077,'Dim SKU'!$A:$R,14,FALSE)</f>
        <v>0</v>
      </c>
      <c r="M2077" s="7">
        <f>YEAR($B2077)</f>
        <v>0</v>
      </c>
    </row>
    <row r="2078" spans="1:13">
      <c r="A2078" t="s">
        <v>189</v>
      </c>
      <c r="B2078" s="4">
        <v>44849</v>
      </c>
      <c r="C2078">
        <v>5</v>
      </c>
      <c r="D2078">
        <v>4</v>
      </c>
      <c r="E2078">
        <v>0</v>
      </c>
      <c r="F2078" s="5">
        <f>VLOOKUP($A2078,'Dim SKU'!$A:$R,18,FALSE)</f>
        <v>0</v>
      </c>
      <c r="G2078" s="5">
        <f>$C2078*$F2078</f>
        <v>0</v>
      </c>
      <c r="H2078" s="5">
        <f>$D2078*$F2078</f>
        <v>0</v>
      </c>
      <c r="I2078" s="5">
        <f>$E2078*$F2078</f>
        <v>0</v>
      </c>
      <c r="J2078" s="6">
        <f>VLOOKUP($A2078,'Dim SKU'!$A:$R,2,FALSE)</f>
        <v>0</v>
      </c>
      <c r="K2078" s="6">
        <f>VLOOKUP($A2078,'Dim SKU'!$A:$R,12,FALSE)</f>
        <v>0</v>
      </c>
      <c r="L2078" s="7">
        <f>VLOOKUP($A2078,'Dim SKU'!$A:$R,14,FALSE)</f>
        <v>0</v>
      </c>
      <c r="M2078" s="7">
        <f>YEAR($B2078)</f>
        <v>0</v>
      </c>
    </row>
    <row r="2079" spans="1:13">
      <c r="A2079" t="s">
        <v>190</v>
      </c>
      <c r="B2079" s="4">
        <v>44849</v>
      </c>
      <c r="C2079">
        <v>3</v>
      </c>
      <c r="D2079">
        <v>2</v>
      </c>
      <c r="E2079">
        <v>0</v>
      </c>
      <c r="F2079" s="5">
        <f>VLOOKUP($A2079,'Dim SKU'!$A:$R,18,FALSE)</f>
        <v>0</v>
      </c>
      <c r="G2079" s="5">
        <f>$C2079*$F2079</f>
        <v>0</v>
      </c>
      <c r="H2079" s="5">
        <f>$D2079*$F2079</f>
        <v>0</v>
      </c>
      <c r="I2079" s="5">
        <f>$E2079*$F2079</f>
        <v>0</v>
      </c>
      <c r="J2079" s="6">
        <f>VLOOKUP($A2079,'Dim SKU'!$A:$R,2,FALSE)</f>
        <v>0</v>
      </c>
      <c r="K2079" s="6">
        <f>VLOOKUP($A2079,'Dim SKU'!$A:$R,12,FALSE)</f>
        <v>0</v>
      </c>
      <c r="L2079" s="7">
        <f>VLOOKUP($A2079,'Dim SKU'!$A:$R,14,FALSE)</f>
        <v>0</v>
      </c>
      <c r="M2079" s="7">
        <f>YEAR($B2079)</f>
        <v>0</v>
      </c>
    </row>
    <row r="2080" spans="1:13">
      <c r="A2080" t="s">
        <v>191</v>
      </c>
      <c r="B2080" s="4">
        <v>44849</v>
      </c>
      <c r="C2080">
        <v>2</v>
      </c>
      <c r="D2080">
        <v>2</v>
      </c>
      <c r="E2080">
        <v>0</v>
      </c>
      <c r="F2080" s="5">
        <f>VLOOKUP($A2080,'Dim SKU'!$A:$R,18,FALSE)</f>
        <v>0</v>
      </c>
      <c r="G2080" s="5">
        <f>$C2080*$F2080</f>
        <v>0</v>
      </c>
      <c r="H2080" s="5">
        <f>$D2080*$F2080</f>
        <v>0</v>
      </c>
      <c r="I2080" s="5">
        <f>$E2080*$F2080</f>
        <v>0</v>
      </c>
      <c r="J2080" s="6">
        <f>VLOOKUP($A2080,'Dim SKU'!$A:$R,2,FALSE)</f>
        <v>0</v>
      </c>
      <c r="K2080" s="6">
        <f>VLOOKUP($A2080,'Dim SKU'!$A:$R,12,FALSE)</f>
        <v>0</v>
      </c>
      <c r="L2080" s="7">
        <f>VLOOKUP($A2080,'Dim SKU'!$A:$R,14,FALSE)</f>
        <v>0</v>
      </c>
      <c r="M2080" s="7">
        <f>YEAR($B2080)</f>
        <v>0</v>
      </c>
    </row>
    <row r="2081" spans="1:13">
      <c r="A2081" t="s">
        <v>192</v>
      </c>
      <c r="B2081" s="4">
        <v>44849</v>
      </c>
      <c r="C2081">
        <v>8</v>
      </c>
      <c r="D2081">
        <v>7</v>
      </c>
      <c r="E2081">
        <v>0</v>
      </c>
      <c r="F2081" s="5">
        <f>VLOOKUP($A2081,'Dim SKU'!$A:$R,18,FALSE)</f>
        <v>0</v>
      </c>
      <c r="G2081" s="5">
        <f>$C2081*$F2081</f>
        <v>0</v>
      </c>
      <c r="H2081" s="5">
        <f>$D2081*$F2081</f>
        <v>0</v>
      </c>
      <c r="I2081" s="5">
        <f>$E2081*$F2081</f>
        <v>0</v>
      </c>
      <c r="J2081" s="6">
        <f>VLOOKUP($A2081,'Dim SKU'!$A:$R,2,FALSE)</f>
        <v>0</v>
      </c>
      <c r="K2081" s="6">
        <f>VLOOKUP($A2081,'Dim SKU'!$A:$R,12,FALSE)</f>
        <v>0</v>
      </c>
      <c r="L2081" s="7">
        <f>VLOOKUP($A2081,'Dim SKU'!$A:$R,14,FALSE)</f>
        <v>0</v>
      </c>
      <c r="M2081" s="7">
        <f>YEAR($B2081)</f>
        <v>0</v>
      </c>
    </row>
    <row r="2082" spans="1:13">
      <c r="A2082" t="s">
        <v>193</v>
      </c>
      <c r="B2082" s="4">
        <v>44849</v>
      </c>
      <c r="C2082">
        <v>5</v>
      </c>
      <c r="D2082">
        <v>4</v>
      </c>
      <c r="E2082">
        <v>0</v>
      </c>
      <c r="F2082" s="5">
        <f>VLOOKUP($A2082,'Dim SKU'!$A:$R,18,FALSE)</f>
        <v>0</v>
      </c>
      <c r="G2082" s="5">
        <f>$C2082*$F2082</f>
        <v>0</v>
      </c>
      <c r="H2082" s="5">
        <f>$D2082*$F2082</f>
        <v>0</v>
      </c>
      <c r="I2082" s="5">
        <f>$E2082*$F2082</f>
        <v>0</v>
      </c>
      <c r="J2082" s="6">
        <f>VLOOKUP($A2082,'Dim SKU'!$A:$R,2,FALSE)</f>
        <v>0</v>
      </c>
      <c r="K2082" s="6">
        <f>VLOOKUP($A2082,'Dim SKU'!$A:$R,12,FALSE)</f>
        <v>0</v>
      </c>
      <c r="L2082" s="7">
        <f>VLOOKUP($A2082,'Dim SKU'!$A:$R,14,FALSE)</f>
        <v>0</v>
      </c>
      <c r="M2082" s="7">
        <f>YEAR($B2082)</f>
        <v>0</v>
      </c>
    </row>
    <row r="2083" spans="1:13">
      <c r="A2083" t="s">
        <v>194</v>
      </c>
      <c r="B2083" s="4">
        <v>44849</v>
      </c>
      <c r="C2083">
        <v>3</v>
      </c>
      <c r="D2083">
        <v>3</v>
      </c>
      <c r="E2083">
        <v>0</v>
      </c>
      <c r="F2083" s="5">
        <f>VLOOKUP($A2083,'Dim SKU'!$A:$R,18,FALSE)</f>
        <v>0</v>
      </c>
      <c r="G2083" s="5">
        <f>$C2083*$F2083</f>
        <v>0</v>
      </c>
      <c r="H2083" s="5">
        <f>$D2083*$F2083</f>
        <v>0</v>
      </c>
      <c r="I2083" s="5">
        <f>$E2083*$F2083</f>
        <v>0</v>
      </c>
      <c r="J2083" s="6">
        <f>VLOOKUP($A2083,'Dim SKU'!$A:$R,2,FALSE)</f>
        <v>0</v>
      </c>
      <c r="K2083" s="6">
        <f>VLOOKUP($A2083,'Dim SKU'!$A:$R,12,FALSE)</f>
        <v>0</v>
      </c>
      <c r="L2083" s="7">
        <f>VLOOKUP($A2083,'Dim SKU'!$A:$R,14,FALSE)</f>
        <v>0</v>
      </c>
      <c r="M2083" s="7">
        <f>YEAR($B2083)</f>
        <v>0</v>
      </c>
    </row>
    <row r="2084" spans="1:13">
      <c r="A2084" t="s">
        <v>195</v>
      </c>
      <c r="B2084" s="4">
        <v>44849</v>
      </c>
      <c r="C2084">
        <v>11</v>
      </c>
      <c r="D2084">
        <v>9</v>
      </c>
      <c r="E2084">
        <v>1</v>
      </c>
      <c r="F2084" s="5">
        <f>VLOOKUP($A2084,'Dim SKU'!$A:$R,18,FALSE)</f>
        <v>0</v>
      </c>
      <c r="G2084" s="5">
        <f>$C2084*$F2084</f>
        <v>0</v>
      </c>
      <c r="H2084" s="5">
        <f>$D2084*$F2084</f>
        <v>0</v>
      </c>
      <c r="I2084" s="5">
        <f>$E2084*$F2084</f>
        <v>0</v>
      </c>
      <c r="J2084" s="6">
        <f>VLOOKUP($A2084,'Dim SKU'!$A:$R,2,FALSE)</f>
        <v>0</v>
      </c>
      <c r="K2084" s="6">
        <f>VLOOKUP($A2084,'Dim SKU'!$A:$R,12,FALSE)</f>
        <v>0</v>
      </c>
      <c r="L2084" s="7">
        <f>VLOOKUP($A2084,'Dim SKU'!$A:$R,14,FALSE)</f>
        <v>0</v>
      </c>
      <c r="M2084" s="7">
        <f>YEAR($B2084)</f>
        <v>0</v>
      </c>
    </row>
    <row r="2085" spans="1:13">
      <c r="A2085" t="s">
        <v>196</v>
      </c>
      <c r="B2085" s="4">
        <v>44849</v>
      </c>
      <c r="C2085">
        <v>6</v>
      </c>
      <c r="D2085">
        <v>5</v>
      </c>
      <c r="E2085">
        <v>0</v>
      </c>
      <c r="F2085" s="5">
        <f>VLOOKUP($A2085,'Dim SKU'!$A:$R,18,FALSE)</f>
        <v>0</v>
      </c>
      <c r="G2085" s="5">
        <f>$C2085*$F2085</f>
        <v>0</v>
      </c>
      <c r="H2085" s="5">
        <f>$D2085*$F2085</f>
        <v>0</v>
      </c>
      <c r="I2085" s="5">
        <f>$E2085*$F2085</f>
        <v>0</v>
      </c>
      <c r="J2085" s="6">
        <f>VLOOKUP($A2085,'Dim SKU'!$A:$R,2,FALSE)</f>
        <v>0</v>
      </c>
      <c r="K2085" s="6">
        <f>VLOOKUP($A2085,'Dim SKU'!$A:$R,12,FALSE)</f>
        <v>0</v>
      </c>
      <c r="L2085" s="7">
        <f>VLOOKUP($A2085,'Dim SKU'!$A:$R,14,FALSE)</f>
        <v>0</v>
      </c>
      <c r="M2085" s="7">
        <f>YEAR($B2085)</f>
        <v>0</v>
      </c>
    </row>
    <row r="2086" spans="1:13">
      <c r="A2086" t="s">
        <v>197</v>
      </c>
      <c r="B2086" s="4">
        <v>44849</v>
      </c>
      <c r="C2086">
        <v>4</v>
      </c>
      <c r="D2086">
        <v>4</v>
      </c>
      <c r="E2086">
        <v>0</v>
      </c>
      <c r="F2086" s="5">
        <f>VLOOKUP($A2086,'Dim SKU'!$A:$R,18,FALSE)</f>
        <v>0</v>
      </c>
      <c r="G2086" s="5">
        <f>$C2086*$F2086</f>
        <v>0</v>
      </c>
      <c r="H2086" s="5">
        <f>$D2086*$F2086</f>
        <v>0</v>
      </c>
      <c r="I2086" s="5">
        <f>$E2086*$F2086</f>
        <v>0</v>
      </c>
      <c r="J2086" s="6">
        <f>VLOOKUP($A2086,'Dim SKU'!$A:$R,2,FALSE)</f>
        <v>0</v>
      </c>
      <c r="K2086" s="6">
        <f>VLOOKUP($A2086,'Dim SKU'!$A:$R,12,FALSE)</f>
        <v>0</v>
      </c>
      <c r="L2086" s="7">
        <f>VLOOKUP($A2086,'Dim SKU'!$A:$R,14,FALSE)</f>
        <v>0</v>
      </c>
      <c r="M2086" s="7">
        <f>YEAR($B2086)</f>
        <v>0</v>
      </c>
    </row>
    <row r="2087" spans="1:13">
      <c r="A2087" t="s">
        <v>198</v>
      </c>
      <c r="B2087" s="4">
        <v>44849</v>
      </c>
      <c r="C2087">
        <v>13</v>
      </c>
      <c r="D2087">
        <v>11</v>
      </c>
      <c r="E2087">
        <v>1</v>
      </c>
      <c r="F2087" s="5">
        <f>VLOOKUP($A2087,'Dim SKU'!$A:$R,18,FALSE)</f>
        <v>0</v>
      </c>
      <c r="G2087" s="5">
        <f>$C2087*$F2087</f>
        <v>0</v>
      </c>
      <c r="H2087" s="5">
        <f>$D2087*$F2087</f>
        <v>0</v>
      </c>
      <c r="I2087" s="5">
        <f>$E2087*$F2087</f>
        <v>0</v>
      </c>
      <c r="J2087" s="6">
        <f>VLOOKUP($A2087,'Dim SKU'!$A:$R,2,FALSE)</f>
        <v>0</v>
      </c>
      <c r="K2087" s="6">
        <f>VLOOKUP($A2087,'Dim SKU'!$A:$R,12,FALSE)</f>
        <v>0</v>
      </c>
      <c r="L2087" s="7">
        <f>VLOOKUP($A2087,'Dim SKU'!$A:$R,14,FALSE)</f>
        <v>0</v>
      </c>
      <c r="M2087" s="7">
        <f>YEAR($B2087)</f>
        <v>0</v>
      </c>
    </row>
    <row r="2088" spans="1:13">
      <c r="A2088" t="s">
        <v>199</v>
      </c>
      <c r="B2088" s="4">
        <v>44849</v>
      </c>
      <c r="C2088">
        <v>8</v>
      </c>
      <c r="D2088">
        <v>6</v>
      </c>
      <c r="E2088">
        <v>0</v>
      </c>
      <c r="F2088" s="5">
        <f>VLOOKUP($A2088,'Dim SKU'!$A:$R,18,FALSE)</f>
        <v>0</v>
      </c>
      <c r="G2088" s="5">
        <f>$C2088*$F2088</f>
        <v>0</v>
      </c>
      <c r="H2088" s="5">
        <f>$D2088*$F2088</f>
        <v>0</v>
      </c>
      <c r="I2088" s="5">
        <f>$E2088*$F2088</f>
        <v>0</v>
      </c>
      <c r="J2088" s="6">
        <f>VLOOKUP($A2088,'Dim SKU'!$A:$R,2,FALSE)</f>
        <v>0</v>
      </c>
      <c r="K2088" s="6">
        <f>VLOOKUP($A2088,'Dim SKU'!$A:$R,12,FALSE)</f>
        <v>0</v>
      </c>
      <c r="L2088" s="7">
        <f>VLOOKUP($A2088,'Dim SKU'!$A:$R,14,FALSE)</f>
        <v>0</v>
      </c>
      <c r="M2088" s="7">
        <f>YEAR($B2088)</f>
        <v>0</v>
      </c>
    </row>
    <row r="2089" spans="1:13">
      <c r="A2089" t="s">
        <v>200</v>
      </c>
      <c r="B2089" s="4">
        <v>44849</v>
      </c>
      <c r="C2089">
        <v>5</v>
      </c>
      <c r="D2089">
        <v>4</v>
      </c>
      <c r="E2089">
        <v>0</v>
      </c>
      <c r="F2089" s="5">
        <f>VLOOKUP($A2089,'Dim SKU'!$A:$R,18,FALSE)</f>
        <v>0</v>
      </c>
      <c r="G2089" s="5">
        <f>$C2089*$F2089</f>
        <v>0</v>
      </c>
      <c r="H2089" s="5">
        <f>$D2089*$F2089</f>
        <v>0</v>
      </c>
      <c r="I2089" s="5">
        <f>$E2089*$F2089</f>
        <v>0</v>
      </c>
      <c r="J2089" s="6">
        <f>VLOOKUP($A2089,'Dim SKU'!$A:$R,2,FALSE)</f>
        <v>0</v>
      </c>
      <c r="K2089" s="6">
        <f>VLOOKUP($A2089,'Dim SKU'!$A:$R,12,FALSE)</f>
        <v>0</v>
      </c>
      <c r="L2089" s="7">
        <f>VLOOKUP($A2089,'Dim SKU'!$A:$R,14,FALSE)</f>
        <v>0</v>
      </c>
      <c r="M2089" s="7">
        <f>YEAR($B2089)</f>
        <v>0</v>
      </c>
    </row>
    <row r="2090" spans="1:13">
      <c r="A2090" t="s">
        <v>201</v>
      </c>
      <c r="B2090" s="4">
        <v>44849</v>
      </c>
      <c r="C2090">
        <v>13</v>
      </c>
      <c r="D2090">
        <v>11</v>
      </c>
      <c r="E2090">
        <v>1</v>
      </c>
      <c r="F2090" s="5">
        <f>VLOOKUP($A2090,'Dim SKU'!$A:$R,18,FALSE)</f>
        <v>0</v>
      </c>
      <c r="G2090" s="5">
        <f>$C2090*$F2090</f>
        <v>0</v>
      </c>
      <c r="H2090" s="5">
        <f>$D2090*$F2090</f>
        <v>0</v>
      </c>
      <c r="I2090" s="5">
        <f>$E2090*$F2090</f>
        <v>0</v>
      </c>
      <c r="J2090" s="6">
        <f>VLOOKUP($A2090,'Dim SKU'!$A:$R,2,FALSE)</f>
        <v>0</v>
      </c>
      <c r="K2090" s="6">
        <f>VLOOKUP($A2090,'Dim SKU'!$A:$R,12,FALSE)</f>
        <v>0</v>
      </c>
      <c r="L2090" s="7">
        <f>VLOOKUP($A2090,'Dim SKU'!$A:$R,14,FALSE)</f>
        <v>0</v>
      </c>
      <c r="M2090" s="7">
        <f>YEAR($B2090)</f>
        <v>0</v>
      </c>
    </row>
    <row r="2091" spans="1:13">
      <c r="A2091" t="s">
        <v>202</v>
      </c>
      <c r="B2091" s="4">
        <v>44849</v>
      </c>
      <c r="C2091">
        <v>8</v>
      </c>
      <c r="D2091">
        <v>6</v>
      </c>
      <c r="E2091">
        <v>0</v>
      </c>
      <c r="F2091" s="5">
        <f>VLOOKUP($A2091,'Dim SKU'!$A:$R,18,FALSE)</f>
        <v>0</v>
      </c>
      <c r="G2091" s="5">
        <f>$C2091*$F2091</f>
        <v>0</v>
      </c>
      <c r="H2091" s="5">
        <f>$D2091*$F2091</f>
        <v>0</v>
      </c>
      <c r="I2091" s="5">
        <f>$E2091*$F2091</f>
        <v>0</v>
      </c>
      <c r="J2091" s="6">
        <f>VLOOKUP($A2091,'Dim SKU'!$A:$R,2,FALSE)</f>
        <v>0</v>
      </c>
      <c r="K2091" s="6">
        <f>VLOOKUP($A2091,'Dim SKU'!$A:$R,12,FALSE)</f>
        <v>0</v>
      </c>
      <c r="L2091" s="7">
        <f>VLOOKUP($A2091,'Dim SKU'!$A:$R,14,FALSE)</f>
        <v>0</v>
      </c>
      <c r="M2091" s="7">
        <f>YEAR($B2091)</f>
        <v>0</v>
      </c>
    </row>
    <row r="2092" spans="1:13">
      <c r="A2092" t="s">
        <v>203</v>
      </c>
      <c r="B2092" s="4">
        <v>44849</v>
      </c>
      <c r="C2092">
        <v>5</v>
      </c>
      <c r="D2092">
        <v>4</v>
      </c>
      <c r="E2092">
        <v>0</v>
      </c>
      <c r="F2092" s="5">
        <f>VLOOKUP($A2092,'Dim SKU'!$A:$R,18,FALSE)</f>
        <v>0</v>
      </c>
      <c r="G2092" s="5">
        <f>$C2092*$F2092</f>
        <v>0</v>
      </c>
      <c r="H2092" s="5">
        <f>$D2092*$F2092</f>
        <v>0</v>
      </c>
      <c r="I2092" s="5">
        <f>$E2092*$F2092</f>
        <v>0</v>
      </c>
      <c r="J2092" s="6">
        <f>VLOOKUP($A2092,'Dim SKU'!$A:$R,2,FALSE)</f>
        <v>0</v>
      </c>
      <c r="K2092" s="6">
        <f>VLOOKUP($A2092,'Dim SKU'!$A:$R,12,FALSE)</f>
        <v>0</v>
      </c>
      <c r="L2092" s="7">
        <f>VLOOKUP($A2092,'Dim SKU'!$A:$R,14,FALSE)</f>
        <v>0</v>
      </c>
      <c r="M2092" s="7">
        <f>YEAR($B2092)</f>
        <v>0</v>
      </c>
    </row>
    <row r="2093" spans="1:13">
      <c r="A2093" t="s">
        <v>204</v>
      </c>
      <c r="B2093" s="4">
        <v>44849</v>
      </c>
      <c r="C2093">
        <v>11</v>
      </c>
      <c r="D2093">
        <v>9</v>
      </c>
      <c r="E2093">
        <v>0</v>
      </c>
      <c r="F2093" s="5">
        <f>VLOOKUP($A2093,'Dim SKU'!$A:$R,18,FALSE)</f>
        <v>0</v>
      </c>
      <c r="G2093" s="5">
        <f>$C2093*$F2093</f>
        <v>0</v>
      </c>
      <c r="H2093" s="5">
        <f>$D2093*$F2093</f>
        <v>0</v>
      </c>
      <c r="I2093" s="5">
        <f>$E2093*$F2093</f>
        <v>0</v>
      </c>
      <c r="J2093" s="6">
        <f>VLOOKUP($A2093,'Dim SKU'!$A:$R,2,FALSE)</f>
        <v>0</v>
      </c>
      <c r="K2093" s="6">
        <f>VLOOKUP($A2093,'Dim SKU'!$A:$R,12,FALSE)</f>
        <v>0</v>
      </c>
      <c r="L2093" s="7">
        <f>VLOOKUP($A2093,'Dim SKU'!$A:$R,14,FALSE)</f>
        <v>0</v>
      </c>
      <c r="M2093" s="7">
        <f>YEAR($B2093)</f>
        <v>0</v>
      </c>
    </row>
    <row r="2094" spans="1:13">
      <c r="A2094" t="s">
        <v>205</v>
      </c>
      <c r="B2094" s="4">
        <v>44849</v>
      </c>
      <c r="C2094">
        <v>6</v>
      </c>
      <c r="D2094">
        <v>5</v>
      </c>
      <c r="E2094">
        <v>0</v>
      </c>
      <c r="F2094" s="5">
        <f>VLOOKUP($A2094,'Dim SKU'!$A:$R,18,FALSE)</f>
        <v>0</v>
      </c>
      <c r="G2094" s="5">
        <f>$C2094*$F2094</f>
        <v>0</v>
      </c>
      <c r="H2094" s="5">
        <f>$D2094*$F2094</f>
        <v>0</v>
      </c>
      <c r="I2094" s="5">
        <f>$E2094*$F2094</f>
        <v>0</v>
      </c>
      <c r="J2094" s="6">
        <f>VLOOKUP($A2094,'Dim SKU'!$A:$R,2,FALSE)</f>
        <v>0</v>
      </c>
      <c r="K2094" s="6">
        <f>VLOOKUP($A2094,'Dim SKU'!$A:$R,12,FALSE)</f>
        <v>0</v>
      </c>
      <c r="L2094" s="7">
        <f>VLOOKUP($A2094,'Dim SKU'!$A:$R,14,FALSE)</f>
        <v>0</v>
      </c>
      <c r="M2094" s="7">
        <f>YEAR($B2094)</f>
        <v>0</v>
      </c>
    </row>
    <row r="2095" spans="1:13">
      <c r="A2095" t="s">
        <v>206</v>
      </c>
      <c r="B2095" s="4">
        <v>44849</v>
      </c>
      <c r="C2095">
        <v>4</v>
      </c>
      <c r="D2095">
        <v>4</v>
      </c>
      <c r="E2095">
        <v>0</v>
      </c>
      <c r="F2095" s="5">
        <f>VLOOKUP($A2095,'Dim SKU'!$A:$R,18,FALSE)</f>
        <v>0</v>
      </c>
      <c r="G2095" s="5">
        <f>$C2095*$F2095</f>
        <v>0</v>
      </c>
      <c r="H2095" s="5">
        <f>$D2095*$F2095</f>
        <v>0</v>
      </c>
      <c r="I2095" s="5">
        <f>$E2095*$F2095</f>
        <v>0</v>
      </c>
      <c r="J2095" s="6">
        <f>VLOOKUP($A2095,'Dim SKU'!$A:$R,2,FALSE)</f>
        <v>0</v>
      </c>
      <c r="K2095" s="6">
        <f>VLOOKUP($A2095,'Dim SKU'!$A:$R,12,FALSE)</f>
        <v>0</v>
      </c>
      <c r="L2095" s="7">
        <f>VLOOKUP($A2095,'Dim SKU'!$A:$R,14,FALSE)</f>
        <v>0</v>
      </c>
      <c r="M2095" s="7">
        <f>YEAR($B2095)</f>
        <v>0</v>
      </c>
    </row>
    <row r="2096" spans="1:13">
      <c r="A2096" t="s">
        <v>207</v>
      </c>
      <c r="B2096" s="4">
        <v>44849</v>
      </c>
      <c r="C2096">
        <v>8</v>
      </c>
      <c r="D2096">
        <v>6</v>
      </c>
      <c r="E2096">
        <v>0</v>
      </c>
      <c r="F2096" s="5">
        <f>VLOOKUP($A2096,'Dim SKU'!$A:$R,18,FALSE)</f>
        <v>0</v>
      </c>
      <c r="G2096" s="5">
        <f>$C2096*$F2096</f>
        <v>0</v>
      </c>
      <c r="H2096" s="5">
        <f>$D2096*$F2096</f>
        <v>0</v>
      </c>
      <c r="I2096" s="5">
        <f>$E2096*$F2096</f>
        <v>0</v>
      </c>
      <c r="J2096" s="6">
        <f>VLOOKUP($A2096,'Dim SKU'!$A:$R,2,FALSE)</f>
        <v>0</v>
      </c>
      <c r="K2096" s="6">
        <f>VLOOKUP($A2096,'Dim SKU'!$A:$R,12,FALSE)</f>
        <v>0</v>
      </c>
      <c r="L2096" s="7">
        <f>VLOOKUP($A2096,'Dim SKU'!$A:$R,14,FALSE)</f>
        <v>0</v>
      </c>
      <c r="M2096" s="7">
        <f>YEAR($B2096)</f>
        <v>0</v>
      </c>
    </row>
    <row r="2097" spans="1:13">
      <c r="A2097" t="s">
        <v>208</v>
      </c>
      <c r="B2097" s="4">
        <v>44849</v>
      </c>
      <c r="C2097">
        <v>5</v>
      </c>
      <c r="D2097">
        <v>4</v>
      </c>
      <c r="E2097">
        <v>0</v>
      </c>
      <c r="F2097" s="5">
        <f>VLOOKUP($A2097,'Dim SKU'!$A:$R,18,FALSE)</f>
        <v>0</v>
      </c>
      <c r="G2097" s="5">
        <f>$C2097*$F2097</f>
        <v>0</v>
      </c>
      <c r="H2097" s="5">
        <f>$D2097*$F2097</f>
        <v>0</v>
      </c>
      <c r="I2097" s="5">
        <f>$E2097*$F2097</f>
        <v>0</v>
      </c>
      <c r="J2097" s="6">
        <f>VLOOKUP($A2097,'Dim SKU'!$A:$R,2,FALSE)</f>
        <v>0</v>
      </c>
      <c r="K2097" s="6">
        <f>VLOOKUP($A2097,'Dim SKU'!$A:$R,12,FALSE)</f>
        <v>0</v>
      </c>
      <c r="L2097" s="7">
        <f>VLOOKUP($A2097,'Dim SKU'!$A:$R,14,FALSE)</f>
        <v>0</v>
      </c>
      <c r="M2097" s="7">
        <f>YEAR($B2097)</f>
        <v>0</v>
      </c>
    </row>
    <row r="2098" spans="1:13">
      <c r="A2098" t="s">
        <v>209</v>
      </c>
      <c r="B2098" s="4">
        <v>44849</v>
      </c>
      <c r="C2098">
        <v>3</v>
      </c>
      <c r="D2098">
        <v>3</v>
      </c>
      <c r="E2098">
        <v>0</v>
      </c>
      <c r="F2098" s="5">
        <f>VLOOKUP($A2098,'Dim SKU'!$A:$R,18,FALSE)</f>
        <v>0</v>
      </c>
      <c r="G2098" s="5">
        <f>$C2098*$F2098</f>
        <v>0</v>
      </c>
      <c r="H2098" s="5">
        <f>$D2098*$F2098</f>
        <v>0</v>
      </c>
      <c r="I2098" s="5">
        <f>$E2098*$F2098</f>
        <v>0</v>
      </c>
      <c r="J2098" s="6">
        <f>VLOOKUP($A2098,'Dim SKU'!$A:$R,2,FALSE)</f>
        <v>0</v>
      </c>
      <c r="K2098" s="6">
        <f>VLOOKUP($A2098,'Dim SKU'!$A:$R,12,FALSE)</f>
        <v>0</v>
      </c>
      <c r="L2098" s="7">
        <f>VLOOKUP($A2098,'Dim SKU'!$A:$R,14,FALSE)</f>
        <v>0</v>
      </c>
      <c r="M2098" s="7">
        <f>YEAR($B2098)</f>
        <v>0</v>
      </c>
    </row>
    <row r="2099" spans="1:13">
      <c r="A2099" t="s">
        <v>210</v>
      </c>
      <c r="B2099" s="4">
        <v>44849</v>
      </c>
      <c r="C2099">
        <v>5</v>
      </c>
      <c r="D2099">
        <v>4</v>
      </c>
      <c r="E2099">
        <v>0</v>
      </c>
      <c r="F2099" s="5">
        <f>VLOOKUP($A2099,'Dim SKU'!$A:$R,18,FALSE)</f>
        <v>0</v>
      </c>
      <c r="G2099" s="5">
        <f>$C2099*$F2099</f>
        <v>0</v>
      </c>
      <c r="H2099" s="5">
        <f>$D2099*$F2099</f>
        <v>0</v>
      </c>
      <c r="I2099" s="5">
        <f>$E2099*$F2099</f>
        <v>0</v>
      </c>
      <c r="J2099" s="6">
        <f>VLOOKUP($A2099,'Dim SKU'!$A:$R,2,FALSE)</f>
        <v>0</v>
      </c>
      <c r="K2099" s="6">
        <f>VLOOKUP($A2099,'Dim SKU'!$A:$R,12,FALSE)</f>
        <v>0</v>
      </c>
      <c r="L2099" s="7">
        <f>VLOOKUP($A2099,'Dim SKU'!$A:$R,14,FALSE)</f>
        <v>0</v>
      </c>
      <c r="M2099" s="7">
        <f>YEAR($B2099)</f>
        <v>0</v>
      </c>
    </row>
    <row r="2100" spans="1:13">
      <c r="A2100" t="s">
        <v>211</v>
      </c>
      <c r="B2100" s="4">
        <v>44849</v>
      </c>
      <c r="C2100">
        <v>3</v>
      </c>
      <c r="D2100">
        <v>2</v>
      </c>
      <c r="E2100">
        <v>0</v>
      </c>
      <c r="F2100" s="5">
        <f>VLOOKUP($A2100,'Dim SKU'!$A:$R,18,FALSE)</f>
        <v>0</v>
      </c>
      <c r="G2100" s="5">
        <f>$C2100*$F2100</f>
        <v>0</v>
      </c>
      <c r="H2100" s="5">
        <f>$D2100*$F2100</f>
        <v>0</v>
      </c>
      <c r="I2100" s="5">
        <f>$E2100*$F2100</f>
        <v>0</v>
      </c>
      <c r="J2100" s="6">
        <f>VLOOKUP($A2100,'Dim SKU'!$A:$R,2,FALSE)</f>
        <v>0</v>
      </c>
      <c r="K2100" s="6">
        <f>VLOOKUP($A2100,'Dim SKU'!$A:$R,12,FALSE)</f>
        <v>0</v>
      </c>
      <c r="L2100" s="7">
        <f>VLOOKUP($A2100,'Dim SKU'!$A:$R,14,FALSE)</f>
        <v>0</v>
      </c>
      <c r="M2100" s="7">
        <f>YEAR($B2100)</f>
        <v>0</v>
      </c>
    </row>
    <row r="2101" spans="1:13">
      <c r="A2101" t="s">
        <v>212</v>
      </c>
      <c r="B2101" s="4">
        <v>44849</v>
      </c>
      <c r="C2101">
        <v>2</v>
      </c>
      <c r="D2101">
        <v>2</v>
      </c>
      <c r="E2101">
        <v>0</v>
      </c>
      <c r="F2101" s="5">
        <f>VLOOKUP($A2101,'Dim SKU'!$A:$R,18,FALSE)</f>
        <v>0</v>
      </c>
      <c r="G2101" s="5">
        <f>$C2101*$F2101</f>
        <v>0</v>
      </c>
      <c r="H2101" s="5">
        <f>$D2101*$F2101</f>
        <v>0</v>
      </c>
      <c r="I2101" s="5">
        <f>$E2101*$F2101</f>
        <v>0</v>
      </c>
      <c r="J2101" s="6">
        <f>VLOOKUP($A2101,'Dim SKU'!$A:$R,2,FALSE)</f>
        <v>0</v>
      </c>
      <c r="K2101" s="6">
        <f>VLOOKUP($A2101,'Dim SKU'!$A:$R,12,FALSE)</f>
        <v>0</v>
      </c>
      <c r="L2101" s="7">
        <f>VLOOKUP($A2101,'Dim SKU'!$A:$R,14,FALSE)</f>
        <v>0</v>
      </c>
      <c r="M2101" s="7">
        <f>YEAR($B2101)</f>
        <v>0</v>
      </c>
    </row>
    <row r="2102" spans="1:13">
      <c r="A2102" t="s">
        <v>213</v>
      </c>
      <c r="B2102" s="4">
        <v>44849</v>
      </c>
      <c r="C2102">
        <v>6</v>
      </c>
      <c r="D2102">
        <v>5</v>
      </c>
      <c r="E2102">
        <v>0</v>
      </c>
      <c r="F2102" s="5">
        <f>VLOOKUP($A2102,'Dim SKU'!$A:$R,18,FALSE)</f>
        <v>0</v>
      </c>
      <c r="G2102" s="5">
        <f>$C2102*$F2102</f>
        <v>0</v>
      </c>
      <c r="H2102" s="5">
        <f>$D2102*$F2102</f>
        <v>0</v>
      </c>
      <c r="I2102" s="5">
        <f>$E2102*$F2102</f>
        <v>0</v>
      </c>
      <c r="J2102" s="6">
        <f>VLOOKUP($A2102,'Dim SKU'!$A:$R,2,FALSE)</f>
        <v>0</v>
      </c>
      <c r="K2102" s="6">
        <f>VLOOKUP($A2102,'Dim SKU'!$A:$R,12,FALSE)</f>
        <v>0</v>
      </c>
      <c r="L2102" s="7">
        <f>VLOOKUP($A2102,'Dim SKU'!$A:$R,14,FALSE)</f>
        <v>0</v>
      </c>
      <c r="M2102" s="7">
        <f>YEAR($B2102)</f>
        <v>0</v>
      </c>
    </row>
    <row r="2103" spans="1:13">
      <c r="A2103" t="s">
        <v>214</v>
      </c>
      <c r="B2103" s="4">
        <v>44849</v>
      </c>
      <c r="C2103">
        <v>3</v>
      </c>
      <c r="D2103">
        <v>3</v>
      </c>
      <c r="E2103">
        <v>0</v>
      </c>
      <c r="F2103" s="5">
        <f>VLOOKUP($A2103,'Dim SKU'!$A:$R,18,FALSE)</f>
        <v>0</v>
      </c>
      <c r="G2103" s="5">
        <f>$C2103*$F2103</f>
        <v>0</v>
      </c>
      <c r="H2103" s="5">
        <f>$D2103*$F2103</f>
        <v>0</v>
      </c>
      <c r="I2103" s="5">
        <f>$E2103*$F2103</f>
        <v>0</v>
      </c>
      <c r="J2103" s="6">
        <f>VLOOKUP($A2103,'Dim SKU'!$A:$R,2,FALSE)</f>
        <v>0</v>
      </c>
      <c r="K2103" s="6">
        <f>VLOOKUP($A2103,'Dim SKU'!$A:$R,12,FALSE)</f>
        <v>0</v>
      </c>
      <c r="L2103" s="7">
        <f>VLOOKUP($A2103,'Dim SKU'!$A:$R,14,FALSE)</f>
        <v>0</v>
      </c>
      <c r="M2103" s="7">
        <f>YEAR($B2103)</f>
        <v>0</v>
      </c>
    </row>
    <row r="2104" spans="1:13">
      <c r="A2104" t="s">
        <v>215</v>
      </c>
      <c r="B2104" s="4">
        <v>44849</v>
      </c>
      <c r="C2104">
        <v>2</v>
      </c>
      <c r="D2104">
        <v>2</v>
      </c>
      <c r="E2104">
        <v>0</v>
      </c>
      <c r="F2104" s="5">
        <f>VLOOKUP($A2104,'Dim SKU'!$A:$R,18,FALSE)</f>
        <v>0</v>
      </c>
      <c r="G2104" s="5">
        <f>$C2104*$F2104</f>
        <v>0</v>
      </c>
      <c r="H2104" s="5">
        <f>$D2104*$F2104</f>
        <v>0</v>
      </c>
      <c r="I2104" s="5">
        <f>$E2104*$F2104</f>
        <v>0</v>
      </c>
      <c r="J2104" s="6">
        <f>VLOOKUP($A2104,'Dim SKU'!$A:$R,2,FALSE)</f>
        <v>0</v>
      </c>
      <c r="K2104" s="6">
        <f>VLOOKUP($A2104,'Dim SKU'!$A:$R,12,FALSE)</f>
        <v>0</v>
      </c>
      <c r="L2104" s="7">
        <f>VLOOKUP($A2104,'Dim SKU'!$A:$R,14,FALSE)</f>
        <v>0</v>
      </c>
      <c r="M2104" s="7">
        <f>YEAR($B2104)</f>
        <v>0</v>
      </c>
    </row>
    <row r="2105" spans="1:13">
      <c r="A2105" t="s">
        <v>216</v>
      </c>
      <c r="B2105" s="4">
        <v>44849</v>
      </c>
      <c r="C2105">
        <v>9</v>
      </c>
      <c r="D2105">
        <v>8</v>
      </c>
      <c r="E2105">
        <v>0</v>
      </c>
      <c r="F2105" s="5">
        <f>VLOOKUP($A2105,'Dim SKU'!$A:$R,18,FALSE)</f>
        <v>0</v>
      </c>
      <c r="G2105" s="5">
        <f>$C2105*$F2105</f>
        <v>0</v>
      </c>
      <c r="H2105" s="5">
        <f>$D2105*$F2105</f>
        <v>0</v>
      </c>
      <c r="I2105" s="5">
        <f>$E2105*$F2105</f>
        <v>0</v>
      </c>
      <c r="J2105" s="6">
        <f>VLOOKUP($A2105,'Dim SKU'!$A:$R,2,FALSE)</f>
        <v>0</v>
      </c>
      <c r="K2105" s="6">
        <f>VLOOKUP($A2105,'Dim SKU'!$A:$R,12,FALSE)</f>
        <v>0</v>
      </c>
      <c r="L2105" s="7">
        <f>VLOOKUP($A2105,'Dim SKU'!$A:$R,14,FALSE)</f>
        <v>0</v>
      </c>
      <c r="M2105" s="7">
        <f>YEAR($B2105)</f>
        <v>0</v>
      </c>
    </row>
    <row r="2106" spans="1:13">
      <c r="A2106" t="s">
        <v>217</v>
      </c>
      <c r="B2106" s="4">
        <v>44849</v>
      </c>
      <c r="C2106">
        <v>5</v>
      </c>
      <c r="D2106">
        <v>5</v>
      </c>
      <c r="E2106">
        <v>0</v>
      </c>
      <c r="F2106" s="5">
        <f>VLOOKUP($A2106,'Dim SKU'!$A:$R,18,FALSE)</f>
        <v>0</v>
      </c>
      <c r="G2106" s="5">
        <f>$C2106*$F2106</f>
        <v>0</v>
      </c>
      <c r="H2106" s="5">
        <f>$D2106*$F2106</f>
        <v>0</v>
      </c>
      <c r="I2106" s="5">
        <f>$E2106*$F2106</f>
        <v>0</v>
      </c>
      <c r="J2106" s="6">
        <f>VLOOKUP($A2106,'Dim SKU'!$A:$R,2,FALSE)</f>
        <v>0</v>
      </c>
      <c r="K2106" s="6">
        <f>VLOOKUP($A2106,'Dim SKU'!$A:$R,12,FALSE)</f>
        <v>0</v>
      </c>
      <c r="L2106" s="7">
        <f>VLOOKUP($A2106,'Dim SKU'!$A:$R,14,FALSE)</f>
        <v>0</v>
      </c>
      <c r="M2106" s="7">
        <f>YEAR($B2106)</f>
        <v>0</v>
      </c>
    </row>
    <row r="2107" spans="1:13">
      <c r="A2107" t="s">
        <v>218</v>
      </c>
      <c r="B2107" s="4">
        <v>44849</v>
      </c>
      <c r="C2107">
        <v>4</v>
      </c>
      <c r="D2107">
        <v>3</v>
      </c>
      <c r="E2107">
        <v>0</v>
      </c>
      <c r="F2107" s="5">
        <f>VLOOKUP($A2107,'Dim SKU'!$A:$R,18,FALSE)</f>
        <v>0</v>
      </c>
      <c r="G2107" s="5">
        <f>$C2107*$F2107</f>
        <v>0</v>
      </c>
      <c r="H2107" s="5">
        <f>$D2107*$F2107</f>
        <v>0</v>
      </c>
      <c r="I2107" s="5">
        <f>$E2107*$F2107</f>
        <v>0</v>
      </c>
      <c r="J2107" s="6">
        <f>VLOOKUP($A2107,'Dim SKU'!$A:$R,2,FALSE)</f>
        <v>0</v>
      </c>
      <c r="K2107" s="6">
        <f>VLOOKUP($A2107,'Dim SKU'!$A:$R,12,FALSE)</f>
        <v>0</v>
      </c>
      <c r="L2107" s="7">
        <f>VLOOKUP($A2107,'Dim SKU'!$A:$R,14,FALSE)</f>
        <v>0</v>
      </c>
      <c r="M2107" s="7">
        <f>YEAR($B2107)</f>
        <v>0</v>
      </c>
    </row>
    <row r="2108" spans="1:13">
      <c r="A2108" t="s">
        <v>219</v>
      </c>
      <c r="B2108" s="4">
        <v>44849</v>
      </c>
      <c r="C2108">
        <v>13</v>
      </c>
      <c r="D2108">
        <v>11</v>
      </c>
      <c r="E2108">
        <v>1</v>
      </c>
      <c r="F2108" s="5">
        <f>VLOOKUP($A2108,'Dim SKU'!$A:$R,18,FALSE)</f>
        <v>0</v>
      </c>
      <c r="G2108" s="5">
        <f>$C2108*$F2108</f>
        <v>0</v>
      </c>
      <c r="H2108" s="5">
        <f>$D2108*$F2108</f>
        <v>0</v>
      </c>
      <c r="I2108" s="5">
        <f>$E2108*$F2108</f>
        <v>0</v>
      </c>
      <c r="J2108" s="6">
        <f>VLOOKUP($A2108,'Dim SKU'!$A:$R,2,FALSE)</f>
        <v>0</v>
      </c>
      <c r="K2108" s="6">
        <f>VLOOKUP($A2108,'Dim SKU'!$A:$R,12,FALSE)</f>
        <v>0</v>
      </c>
      <c r="L2108" s="7">
        <f>VLOOKUP($A2108,'Dim SKU'!$A:$R,14,FALSE)</f>
        <v>0</v>
      </c>
      <c r="M2108" s="7">
        <f>YEAR($B2108)</f>
        <v>0</v>
      </c>
    </row>
    <row r="2109" spans="1:13">
      <c r="A2109" t="s">
        <v>220</v>
      </c>
      <c r="B2109" s="4">
        <v>44849</v>
      </c>
      <c r="C2109">
        <v>8</v>
      </c>
      <c r="D2109">
        <v>6</v>
      </c>
      <c r="E2109">
        <v>0</v>
      </c>
      <c r="F2109" s="5">
        <f>VLOOKUP($A2109,'Dim SKU'!$A:$R,18,FALSE)</f>
        <v>0</v>
      </c>
      <c r="G2109" s="5">
        <f>$C2109*$F2109</f>
        <v>0</v>
      </c>
      <c r="H2109" s="5">
        <f>$D2109*$F2109</f>
        <v>0</v>
      </c>
      <c r="I2109" s="5">
        <f>$E2109*$F2109</f>
        <v>0</v>
      </c>
      <c r="J2109" s="6">
        <f>VLOOKUP($A2109,'Dim SKU'!$A:$R,2,FALSE)</f>
        <v>0</v>
      </c>
      <c r="K2109" s="6">
        <f>VLOOKUP($A2109,'Dim SKU'!$A:$R,12,FALSE)</f>
        <v>0</v>
      </c>
      <c r="L2109" s="7">
        <f>VLOOKUP($A2109,'Dim SKU'!$A:$R,14,FALSE)</f>
        <v>0</v>
      </c>
      <c r="M2109" s="7">
        <f>YEAR($B2109)</f>
        <v>0</v>
      </c>
    </row>
    <row r="2110" spans="1:13">
      <c r="A2110" t="s">
        <v>221</v>
      </c>
      <c r="B2110" s="4">
        <v>44849</v>
      </c>
      <c r="C2110">
        <v>5</v>
      </c>
      <c r="D2110">
        <v>4</v>
      </c>
      <c r="E2110">
        <v>0</v>
      </c>
      <c r="F2110" s="5">
        <f>VLOOKUP($A2110,'Dim SKU'!$A:$R,18,FALSE)</f>
        <v>0</v>
      </c>
      <c r="G2110" s="5">
        <f>$C2110*$F2110</f>
        <v>0</v>
      </c>
      <c r="H2110" s="5">
        <f>$D2110*$F2110</f>
        <v>0</v>
      </c>
      <c r="I2110" s="5">
        <f>$E2110*$F2110</f>
        <v>0</v>
      </c>
      <c r="J2110" s="6">
        <f>VLOOKUP($A2110,'Dim SKU'!$A:$R,2,FALSE)</f>
        <v>0</v>
      </c>
      <c r="K2110" s="6">
        <f>VLOOKUP($A2110,'Dim SKU'!$A:$R,12,FALSE)</f>
        <v>0</v>
      </c>
      <c r="L2110" s="7">
        <f>VLOOKUP($A2110,'Dim SKU'!$A:$R,14,FALSE)</f>
        <v>0</v>
      </c>
      <c r="M2110" s="7">
        <f>YEAR($B2110)</f>
        <v>0</v>
      </c>
    </row>
    <row r="2111" spans="1:13">
      <c r="A2111" t="s">
        <v>222</v>
      </c>
      <c r="B2111" s="4">
        <v>44849</v>
      </c>
      <c r="C2111">
        <v>15</v>
      </c>
      <c r="D2111">
        <v>13</v>
      </c>
      <c r="E2111">
        <v>1</v>
      </c>
      <c r="F2111" s="5">
        <f>VLOOKUP($A2111,'Dim SKU'!$A:$R,18,FALSE)</f>
        <v>0</v>
      </c>
      <c r="G2111" s="5">
        <f>$C2111*$F2111</f>
        <v>0</v>
      </c>
      <c r="H2111" s="5">
        <f>$D2111*$F2111</f>
        <v>0</v>
      </c>
      <c r="I2111" s="5">
        <f>$E2111*$F2111</f>
        <v>0</v>
      </c>
      <c r="J2111" s="6">
        <f>VLOOKUP($A2111,'Dim SKU'!$A:$R,2,FALSE)</f>
        <v>0</v>
      </c>
      <c r="K2111" s="6">
        <f>VLOOKUP($A2111,'Dim SKU'!$A:$R,12,FALSE)</f>
        <v>0</v>
      </c>
      <c r="L2111" s="7">
        <f>VLOOKUP($A2111,'Dim SKU'!$A:$R,14,FALSE)</f>
        <v>0</v>
      </c>
      <c r="M2111" s="7">
        <f>YEAR($B2111)</f>
        <v>0</v>
      </c>
    </row>
    <row r="2112" spans="1:13">
      <c r="A2112" t="s">
        <v>223</v>
      </c>
      <c r="B2112" s="4">
        <v>44849</v>
      </c>
      <c r="C2112">
        <v>9</v>
      </c>
      <c r="D2112">
        <v>7</v>
      </c>
      <c r="E2112">
        <v>0</v>
      </c>
      <c r="F2112" s="5">
        <f>VLOOKUP($A2112,'Dim SKU'!$A:$R,18,FALSE)</f>
        <v>0</v>
      </c>
      <c r="G2112" s="5">
        <f>$C2112*$F2112</f>
        <v>0</v>
      </c>
      <c r="H2112" s="5">
        <f>$D2112*$F2112</f>
        <v>0</v>
      </c>
      <c r="I2112" s="5">
        <f>$E2112*$F2112</f>
        <v>0</v>
      </c>
      <c r="J2112" s="6">
        <f>VLOOKUP($A2112,'Dim SKU'!$A:$R,2,FALSE)</f>
        <v>0</v>
      </c>
      <c r="K2112" s="6">
        <f>VLOOKUP($A2112,'Dim SKU'!$A:$R,12,FALSE)</f>
        <v>0</v>
      </c>
      <c r="L2112" s="7">
        <f>VLOOKUP($A2112,'Dim SKU'!$A:$R,14,FALSE)</f>
        <v>0</v>
      </c>
      <c r="M2112" s="7">
        <f>YEAR($B2112)</f>
        <v>0</v>
      </c>
    </row>
    <row r="2113" spans="1:13">
      <c r="A2113" t="s">
        <v>224</v>
      </c>
      <c r="B2113" s="4">
        <v>44849</v>
      </c>
      <c r="C2113">
        <v>6</v>
      </c>
      <c r="D2113">
        <v>5</v>
      </c>
      <c r="E2113">
        <v>0</v>
      </c>
      <c r="F2113" s="5">
        <f>VLOOKUP($A2113,'Dim SKU'!$A:$R,18,FALSE)</f>
        <v>0</v>
      </c>
      <c r="G2113" s="5">
        <f>$C2113*$F2113</f>
        <v>0</v>
      </c>
      <c r="H2113" s="5">
        <f>$D2113*$F2113</f>
        <v>0</v>
      </c>
      <c r="I2113" s="5">
        <f>$E2113*$F2113</f>
        <v>0</v>
      </c>
      <c r="J2113" s="6">
        <f>VLOOKUP($A2113,'Dim SKU'!$A:$R,2,FALSE)</f>
        <v>0</v>
      </c>
      <c r="K2113" s="6">
        <f>VLOOKUP($A2113,'Dim SKU'!$A:$R,12,FALSE)</f>
        <v>0</v>
      </c>
      <c r="L2113" s="7">
        <f>VLOOKUP($A2113,'Dim SKU'!$A:$R,14,FALSE)</f>
        <v>0</v>
      </c>
      <c r="M2113" s="7">
        <f>YEAR($B2113)</f>
        <v>0</v>
      </c>
    </row>
    <row r="2114" spans="1:13">
      <c r="A2114" t="s">
        <v>225</v>
      </c>
      <c r="B2114" s="4">
        <v>44849</v>
      </c>
      <c r="C2114">
        <v>15</v>
      </c>
      <c r="D2114">
        <v>12</v>
      </c>
      <c r="E2114">
        <v>1</v>
      </c>
      <c r="F2114" s="5">
        <f>VLOOKUP($A2114,'Dim SKU'!$A:$R,18,FALSE)</f>
        <v>0</v>
      </c>
      <c r="G2114" s="5">
        <f>$C2114*$F2114</f>
        <v>0</v>
      </c>
      <c r="H2114" s="5">
        <f>$D2114*$F2114</f>
        <v>0</v>
      </c>
      <c r="I2114" s="5">
        <f>$E2114*$F2114</f>
        <v>0</v>
      </c>
      <c r="J2114" s="6">
        <f>VLOOKUP($A2114,'Dim SKU'!$A:$R,2,FALSE)</f>
        <v>0</v>
      </c>
      <c r="K2114" s="6">
        <f>VLOOKUP($A2114,'Dim SKU'!$A:$R,12,FALSE)</f>
        <v>0</v>
      </c>
      <c r="L2114" s="7">
        <f>VLOOKUP($A2114,'Dim SKU'!$A:$R,14,FALSE)</f>
        <v>0</v>
      </c>
      <c r="M2114" s="7">
        <f>YEAR($B2114)</f>
        <v>0</v>
      </c>
    </row>
    <row r="2115" spans="1:13">
      <c r="A2115" t="s">
        <v>226</v>
      </c>
      <c r="B2115" s="4">
        <v>44849</v>
      </c>
      <c r="C2115">
        <v>9</v>
      </c>
      <c r="D2115">
        <v>7</v>
      </c>
      <c r="E2115">
        <v>0</v>
      </c>
      <c r="F2115" s="5">
        <f>VLOOKUP($A2115,'Dim SKU'!$A:$R,18,FALSE)</f>
        <v>0</v>
      </c>
      <c r="G2115" s="5">
        <f>$C2115*$F2115</f>
        <v>0</v>
      </c>
      <c r="H2115" s="5">
        <f>$D2115*$F2115</f>
        <v>0</v>
      </c>
      <c r="I2115" s="5">
        <f>$E2115*$F2115</f>
        <v>0</v>
      </c>
      <c r="J2115" s="6">
        <f>VLOOKUP($A2115,'Dim SKU'!$A:$R,2,FALSE)</f>
        <v>0</v>
      </c>
      <c r="K2115" s="6">
        <f>VLOOKUP($A2115,'Dim SKU'!$A:$R,12,FALSE)</f>
        <v>0</v>
      </c>
      <c r="L2115" s="7">
        <f>VLOOKUP($A2115,'Dim SKU'!$A:$R,14,FALSE)</f>
        <v>0</v>
      </c>
      <c r="M2115" s="7">
        <f>YEAR($B2115)</f>
        <v>0</v>
      </c>
    </row>
    <row r="2116" spans="1:13">
      <c r="A2116" t="s">
        <v>227</v>
      </c>
      <c r="B2116" s="4">
        <v>44849</v>
      </c>
      <c r="C2116">
        <v>6</v>
      </c>
      <c r="D2116">
        <v>5</v>
      </c>
      <c r="E2116">
        <v>0</v>
      </c>
      <c r="F2116" s="5">
        <f>VLOOKUP($A2116,'Dim SKU'!$A:$R,18,FALSE)</f>
        <v>0</v>
      </c>
      <c r="G2116" s="5">
        <f>$C2116*$F2116</f>
        <v>0</v>
      </c>
      <c r="H2116" s="5">
        <f>$D2116*$F2116</f>
        <v>0</v>
      </c>
      <c r="I2116" s="5">
        <f>$E2116*$F2116</f>
        <v>0</v>
      </c>
      <c r="J2116" s="6">
        <f>VLOOKUP($A2116,'Dim SKU'!$A:$R,2,FALSE)</f>
        <v>0</v>
      </c>
      <c r="K2116" s="6">
        <f>VLOOKUP($A2116,'Dim SKU'!$A:$R,12,FALSE)</f>
        <v>0</v>
      </c>
      <c r="L2116" s="7">
        <f>VLOOKUP($A2116,'Dim SKU'!$A:$R,14,FALSE)</f>
        <v>0</v>
      </c>
      <c r="M2116" s="7">
        <f>YEAR($B2116)</f>
        <v>0</v>
      </c>
    </row>
    <row r="2117" spans="1:13">
      <c r="A2117" t="s">
        <v>228</v>
      </c>
      <c r="B2117" s="4">
        <v>44849</v>
      </c>
      <c r="C2117">
        <v>13</v>
      </c>
      <c r="D2117">
        <v>11</v>
      </c>
      <c r="E2117">
        <v>1</v>
      </c>
      <c r="F2117" s="5">
        <f>VLOOKUP($A2117,'Dim SKU'!$A:$R,18,FALSE)</f>
        <v>0</v>
      </c>
      <c r="G2117" s="5">
        <f>$C2117*$F2117</f>
        <v>0</v>
      </c>
      <c r="H2117" s="5">
        <f>$D2117*$F2117</f>
        <v>0</v>
      </c>
      <c r="I2117" s="5">
        <f>$E2117*$F2117</f>
        <v>0</v>
      </c>
      <c r="J2117" s="6">
        <f>VLOOKUP($A2117,'Dim SKU'!$A:$R,2,FALSE)</f>
        <v>0</v>
      </c>
      <c r="K2117" s="6">
        <f>VLOOKUP($A2117,'Dim SKU'!$A:$R,12,FALSE)</f>
        <v>0</v>
      </c>
      <c r="L2117" s="7">
        <f>VLOOKUP($A2117,'Dim SKU'!$A:$R,14,FALSE)</f>
        <v>0</v>
      </c>
      <c r="M2117" s="7">
        <f>YEAR($B2117)</f>
        <v>0</v>
      </c>
    </row>
    <row r="2118" spans="1:13">
      <c r="A2118" t="s">
        <v>229</v>
      </c>
      <c r="B2118" s="4">
        <v>44849</v>
      </c>
      <c r="C2118">
        <v>8</v>
      </c>
      <c r="D2118">
        <v>6</v>
      </c>
      <c r="E2118">
        <v>0</v>
      </c>
      <c r="F2118" s="5">
        <f>VLOOKUP($A2118,'Dim SKU'!$A:$R,18,FALSE)</f>
        <v>0</v>
      </c>
      <c r="G2118" s="5">
        <f>$C2118*$F2118</f>
        <v>0</v>
      </c>
      <c r="H2118" s="5">
        <f>$D2118*$F2118</f>
        <v>0</v>
      </c>
      <c r="I2118" s="5">
        <f>$E2118*$F2118</f>
        <v>0</v>
      </c>
      <c r="J2118" s="6">
        <f>VLOOKUP($A2118,'Dim SKU'!$A:$R,2,FALSE)</f>
        <v>0</v>
      </c>
      <c r="K2118" s="6">
        <f>VLOOKUP($A2118,'Dim SKU'!$A:$R,12,FALSE)</f>
        <v>0</v>
      </c>
      <c r="L2118" s="7">
        <f>VLOOKUP($A2118,'Dim SKU'!$A:$R,14,FALSE)</f>
        <v>0</v>
      </c>
      <c r="M2118" s="7">
        <f>YEAR($B2118)</f>
        <v>0</v>
      </c>
    </row>
    <row r="2119" spans="1:13">
      <c r="A2119" t="s">
        <v>230</v>
      </c>
      <c r="B2119" s="4">
        <v>44849</v>
      </c>
      <c r="C2119">
        <v>5</v>
      </c>
      <c r="D2119">
        <v>4</v>
      </c>
      <c r="E2119">
        <v>0</v>
      </c>
      <c r="F2119" s="5">
        <f>VLOOKUP($A2119,'Dim SKU'!$A:$R,18,FALSE)</f>
        <v>0</v>
      </c>
      <c r="G2119" s="5">
        <f>$C2119*$F2119</f>
        <v>0</v>
      </c>
      <c r="H2119" s="5">
        <f>$D2119*$F2119</f>
        <v>0</v>
      </c>
      <c r="I2119" s="5">
        <f>$E2119*$F2119</f>
        <v>0</v>
      </c>
      <c r="J2119" s="6">
        <f>VLOOKUP($A2119,'Dim SKU'!$A:$R,2,FALSE)</f>
        <v>0</v>
      </c>
      <c r="K2119" s="6">
        <f>VLOOKUP($A2119,'Dim SKU'!$A:$R,12,FALSE)</f>
        <v>0</v>
      </c>
      <c r="L2119" s="7">
        <f>VLOOKUP($A2119,'Dim SKU'!$A:$R,14,FALSE)</f>
        <v>0</v>
      </c>
      <c r="M2119" s="7">
        <f>YEAR($B2119)</f>
        <v>0</v>
      </c>
    </row>
    <row r="2120" spans="1:13">
      <c r="A2120" t="s">
        <v>231</v>
      </c>
      <c r="B2120" s="4">
        <v>44849</v>
      </c>
      <c r="C2120">
        <v>9</v>
      </c>
      <c r="D2120">
        <v>8</v>
      </c>
      <c r="E2120">
        <v>0</v>
      </c>
      <c r="F2120" s="5">
        <f>VLOOKUP($A2120,'Dim SKU'!$A:$R,18,FALSE)</f>
        <v>0</v>
      </c>
      <c r="G2120" s="5">
        <f>$C2120*$F2120</f>
        <v>0</v>
      </c>
      <c r="H2120" s="5">
        <f>$D2120*$F2120</f>
        <v>0</v>
      </c>
      <c r="I2120" s="5">
        <f>$E2120*$F2120</f>
        <v>0</v>
      </c>
      <c r="J2120" s="6">
        <f>VLOOKUP($A2120,'Dim SKU'!$A:$R,2,FALSE)</f>
        <v>0</v>
      </c>
      <c r="K2120" s="6">
        <f>VLOOKUP($A2120,'Dim SKU'!$A:$R,12,FALSE)</f>
        <v>0</v>
      </c>
      <c r="L2120" s="7">
        <f>VLOOKUP($A2120,'Dim SKU'!$A:$R,14,FALSE)</f>
        <v>0</v>
      </c>
      <c r="M2120" s="7">
        <f>YEAR($B2120)</f>
        <v>0</v>
      </c>
    </row>
    <row r="2121" spans="1:13">
      <c r="A2121" t="s">
        <v>232</v>
      </c>
      <c r="B2121" s="4">
        <v>44849</v>
      </c>
      <c r="C2121">
        <v>5</v>
      </c>
      <c r="D2121">
        <v>5</v>
      </c>
      <c r="E2121">
        <v>0</v>
      </c>
      <c r="F2121" s="5">
        <f>VLOOKUP($A2121,'Dim SKU'!$A:$R,18,FALSE)</f>
        <v>0</v>
      </c>
      <c r="G2121" s="5">
        <f>$C2121*$F2121</f>
        <v>0</v>
      </c>
      <c r="H2121" s="5">
        <f>$D2121*$F2121</f>
        <v>0</v>
      </c>
      <c r="I2121" s="5">
        <f>$E2121*$F2121</f>
        <v>0</v>
      </c>
      <c r="J2121" s="6">
        <f>VLOOKUP($A2121,'Dim SKU'!$A:$R,2,FALSE)</f>
        <v>0</v>
      </c>
      <c r="K2121" s="6">
        <f>VLOOKUP($A2121,'Dim SKU'!$A:$R,12,FALSE)</f>
        <v>0</v>
      </c>
      <c r="L2121" s="7">
        <f>VLOOKUP($A2121,'Dim SKU'!$A:$R,14,FALSE)</f>
        <v>0</v>
      </c>
      <c r="M2121" s="7">
        <f>YEAR($B2121)</f>
        <v>0</v>
      </c>
    </row>
    <row r="2122" spans="1:13">
      <c r="A2122" t="s">
        <v>233</v>
      </c>
      <c r="B2122" s="4">
        <v>44849</v>
      </c>
      <c r="C2122">
        <v>4</v>
      </c>
      <c r="D2122">
        <v>3</v>
      </c>
      <c r="E2122">
        <v>0</v>
      </c>
      <c r="F2122" s="5">
        <f>VLOOKUP($A2122,'Dim SKU'!$A:$R,18,FALSE)</f>
        <v>0</v>
      </c>
      <c r="G2122" s="5">
        <f>$C2122*$F2122</f>
        <v>0</v>
      </c>
      <c r="H2122" s="5">
        <f>$D2122*$F2122</f>
        <v>0</v>
      </c>
      <c r="I2122" s="5">
        <f>$E2122*$F2122</f>
        <v>0</v>
      </c>
      <c r="J2122" s="6">
        <f>VLOOKUP($A2122,'Dim SKU'!$A:$R,2,FALSE)</f>
        <v>0</v>
      </c>
      <c r="K2122" s="6">
        <f>VLOOKUP($A2122,'Dim SKU'!$A:$R,12,FALSE)</f>
        <v>0</v>
      </c>
      <c r="L2122" s="7">
        <f>VLOOKUP($A2122,'Dim SKU'!$A:$R,14,FALSE)</f>
        <v>0</v>
      </c>
      <c r="M2122" s="7">
        <f>YEAR($B2122)</f>
        <v>0</v>
      </c>
    </row>
    <row r="2123" spans="1:13">
      <c r="A2123" t="s">
        <v>234</v>
      </c>
      <c r="B2123" s="4">
        <v>44849</v>
      </c>
      <c r="C2123">
        <v>6</v>
      </c>
      <c r="D2123">
        <v>5</v>
      </c>
      <c r="E2123">
        <v>0</v>
      </c>
      <c r="F2123" s="5">
        <f>VLOOKUP($A2123,'Dim SKU'!$A:$R,18,FALSE)</f>
        <v>0</v>
      </c>
      <c r="G2123" s="5">
        <f>$C2123*$F2123</f>
        <v>0</v>
      </c>
      <c r="H2123" s="5">
        <f>$D2123*$F2123</f>
        <v>0</v>
      </c>
      <c r="I2123" s="5">
        <f>$E2123*$F2123</f>
        <v>0</v>
      </c>
      <c r="J2123" s="6">
        <f>VLOOKUP($A2123,'Dim SKU'!$A:$R,2,FALSE)</f>
        <v>0</v>
      </c>
      <c r="K2123" s="6">
        <f>VLOOKUP($A2123,'Dim SKU'!$A:$R,12,FALSE)</f>
        <v>0</v>
      </c>
      <c r="L2123" s="7">
        <f>VLOOKUP($A2123,'Dim SKU'!$A:$R,14,FALSE)</f>
        <v>0</v>
      </c>
      <c r="M2123" s="7">
        <f>YEAR($B2123)</f>
        <v>0</v>
      </c>
    </row>
    <row r="2124" spans="1:13">
      <c r="A2124" t="s">
        <v>235</v>
      </c>
      <c r="B2124" s="4">
        <v>44849</v>
      </c>
      <c r="C2124">
        <v>3</v>
      </c>
      <c r="D2124">
        <v>3</v>
      </c>
      <c r="E2124">
        <v>0</v>
      </c>
      <c r="F2124" s="5">
        <f>VLOOKUP($A2124,'Dim SKU'!$A:$R,18,FALSE)</f>
        <v>0</v>
      </c>
      <c r="G2124" s="5">
        <f>$C2124*$F2124</f>
        <v>0</v>
      </c>
      <c r="H2124" s="5">
        <f>$D2124*$F2124</f>
        <v>0</v>
      </c>
      <c r="I2124" s="5">
        <f>$E2124*$F2124</f>
        <v>0</v>
      </c>
      <c r="J2124" s="6">
        <f>VLOOKUP($A2124,'Dim SKU'!$A:$R,2,FALSE)</f>
        <v>0</v>
      </c>
      <c r="K2124" s="6">
        <f>VLOOKUP($A2124,'Dim SKU'!$A:$R,12,FALSE)</f>
        <v>0</v>
      </c>
      <c r="L2124" s="7">
        <f>VLOOKUP($A2124,'Dim SKU'!$A:$R,14,FALSE)</f>
        <v>0</v>
      </c>
      <c r="M2124" s="7">
        <f>YEAR($B2124)</f>
        <v>0</v>
      </c>
    </row>
    <row r="2125" spans="1:13">
      <c r="A2125" t="s">
        <v>236</v>
      </c>
      <c r="B2125" s="4">
        <v>44849</v>
      </c>
      <c r="C2125">
        <v>2</v>
      </c>
      <c r="D2125">
        <v>2</v>
      </c>
      <c r="E2125">
        <v>0</v>
      </c>
      <c r="F2125" s="5">
        <f>VLOOKUP($A2125,'Dim SKU'!$A:$R,18,FALSE)</f>
        <v>0</v>
      </c>
      <c r="G2125" s="5">
        <f>$C2125*$F2125</f>
        <v>0</v>
      </c>
      <c r="H2125" s="5">
        <f>$D2125*$F2125</f>
        <v>0</v>
      </c>
      <c r="I2125" s="5">
        <f>$E2125*$F2125</f>
        <v>0</v>
      </c>
      <c r="J2125" s="6">
        <f>VLOOKUP($A2125,'Dim SKU'!$A:$R,2,FALSE)</f>
        <v>0</v>
      </c>
      <c r="K2125" s="6">
        <f>VLOOKUP($A2125,'Dim SKU'!$A:$R,12,FALSE)</f>
        <v>0</v>
      </c>
      <c r="L2125" s="7">
        <f>VLOOKUP($A2125,'Dim SKU'!$A:$R,14,FALSE)</f>
        <v>0</v>
      </c>
      <c r="M2125" s="7">
        <f>YEAR($B2125)</f>
        <v>0</v>
      </c>
    </row>
    <row r="2126" spans="1:13">
      <c r="A2126" t="s">
        <v>237</v>
      </c>
      <c r="B2126" s="4">
        <v>44849</v>
      </c>
      <c r="C2126">
        <v>6</v>
      </c>
      <c r="D2126">
        <v>5</v>
      </c>
      <c r="E2126">
        <v>0</v>
      </c>
      <c r="F2126" s="5">
        <f>VLOOKUP($A2126,'Dim SKU'!$A:$R,18,FALSE)</f>
        <v>0</v>
      </c>
      <c r="G2126" s="5">
        <f>$C2126*$F2126</f>
        <v>0</v>
      </c>
      <c r="H2126" s="5">
        <f>$D2126*$F2126</f>
        <v>0</v>
      </c>
      <c r="I2126" s="5">
        <f>$E2126*$F2126</f>
        <v>0</v>
      </c>
      <c r="J2126" s="6">
        <f>VLOOKUP($A2126,'Dim SKU'!$A:$R,2,FALSE)</f>
        <v>0</v>
      </c>
      <c r="K2126" s="6">
        <f>VLOOKUP($A2126,'Dim SKU'!$A:$R,12,FALSE)</f>
        <v>0</v>
      </c>
      <c r="L2126" s="7">
        <f>VLOOKUP($A2126,'Dim SKU'!$A:$R,14,FALSE)</f>
        <v>0</v>
      </c>
      <c r="M2126" s="7">
        <f>YEAR($B2126)</f>
        <v>0</v>
      </c>
    </row>
    <row r="2127" spans="1:13">
      <c r="A2127" t="s">
        <v>238</v>
      </c>
      <c r="B2127" s="4">
        <v>44849</v>
      </c>
      <c r="C2127">
        <v>4</v>
      </c>
      <c r="D2127">
        <v>3</v>
      </c>
      <c r="E2127">
        <v>0</v>
      </c>
      <c r="F2127" s="5">
        <f>VLOOKUP($A2127,'Dim SKU'!$A:$R,18,FALSE)</f>
        <v>0</v>
      </c>
      <c r="G2127" s="5">
        <f>$C2127*$F2127</f>
        <v>0</v>
      </c>
      <c r="H2127" s="5">
        <f>$D2127*$F2127</f>
        <v>0</v>
      </c>
      <c r="I2127" s="5">
        <f>$E2127*$F2127</f>
        <v>0</v>
      </c>
      <c r="J2127" s="6">
        <f>VLOOKUP($A2127,'Dim SKU'!$A:$R,2,FALSE)</f>
        <v>0</v>
      </c>
      <c r="K2127" s="6">
        <f>VLOOKUP($A2127,'Dim SKU'!$A:$R,12,FALSE)</f>
        <v>0</v>
      </c>
      <c r="L2127" s="7">
        <f>VLOOKUP($A2127,'Dim SKU'!$A:$R,14,FALSE)</f>
        <v>0</v>
      </c>
      <c r="M2127" s="7">
        <f>YEAR($B2127)</f>
        <v>0</v>
      </c>
    </row>
    <row r="2128" spans="1:13">
      <c r="A2128" t="s">
        <v>239</v>
      </c>
      <c r="B2128" s="4">
        <v>44849</v>
      </c>
      <c r="C2128">
        <v>3</v>
      </c>
      <c r="D2128">
        <v>2</v>
      </c>
      <c r="E2128">
        <v>0</v>
      </c>
      <c r="F2128" s="5">
        <f>VLOOKUP($A2128,'Dim SKU'!$A:$R,18,FALSE)</f>
        <v>0</v>
      </c>
      <c r="G2128" s="5">
        <f>$C2128*$F2128</f>
        <v>0</v>
      </c>
      <c r="H2128" s="5">
        <f>$D2128*$F2128</f>
        <v>0</v>
      </c>
      <c r="I2128" s="5">
        <f>$E2128*$F2128</f>
        <v>0</v>
      </c>
      <c r="J2128" s="6">
        <f>VLOOKUP($A2128,'Dim SKU'!$A:$R,2,FALSE)</f>
        <v>0</v>
      </c>
      <c r="K2128" s="6">
        <f>VLOOKUP($A2128,'Dim SKU'!$A:$R,12,FALSE)</f>
        <v>0</v>
      </c>
      <c r="L2128" s="7">
        <f>VLOOKUP($A2128,'Dim SKU'!$A:$R,14,FALSE)</f>
        <v>0</v>
      </c>
      <c r="M2128" s="7">
        <f>YEAR($B2128)</f>
        <v>0</v>
      </c>
    </row>
    <row r="2129" spans="1:13">
      <c r="A2129" t="s">
        <v>240</v>
      </c>
      <c r="B2129" s="4">
        <v>44849</v>
      </c>
      <c r="C2129">
        <v>10</v>
      </c>
      <c r="D2129">
        <v>8</v>
      </c>
      <c r="E2129">
        <v>1</v>
      </c>
      <c r="F2129" s="5">
        <f>VLOOKUP($A2129,'Dim SKU'!$A:$R,18,FALSE)</f>
        <v>0</v>
      </c>
      <c r="G2129" s="5">
        <f>$C2129*$F2129</f>
        <v>0</v>
      </c>
      <c r="H2129" s="5">
        <f>$D2129*$F2129</f>
        <v>0</v>
      </c>
      <c r="I2129" s="5">
        <f>$E2129*$F2129</f>
        <v>0</v>
      </c>
      <c r="J2129" s="6">
        <f>VLOOKUP($A2129,'Dim SKU'!$A:$R,2,FALSE)</f>
        <v>0</v>
      </c>
      <c r="K2129" s="6">
        <f>VLOOKUP($A2129,'Dim SKU'!$A:$R,12,FALSE)</f>
        <v>0</v>
      </c>
      <c r="L2129" s="7">
        <f>VLOOKUP($A2129,'Dim SKU'!$A:$R,14,FALSE)</f>
        <v>0</v>
      </c>
      <c r="M2129" s="7">
        <f>YEAR($B2129)</f>
        <v>0</v>
      </c>
    </row>
    <row r="2130" spans="1:13">
      <c r="A2130" t="s">
        <v>241</v>
      </c>
      <c r="B2130" s="4">
        <v>44849</v>
      </c>
      <c r="C2130">
        <v>6</v>
      </c>
      <c r="D2130">
        <v>5</v>
      </c>
      <c r="E2130">
        <v>0</v>
      </c>
      <c r="F2130" s="5">
        <f>VLOOKUP($A2130,'Dim SKU'!$A:$R,18,FALSE)</f>
        <v>0</v>
      </c>
      <c r="G2130" s="5">
        <f>$C2130*$F2130</f>
        <v>0</v>
      </c>
      <c r="H2130" s="5">
        <f>$D2130*$F2130</f>
        <v>0</v>
      </c>
      <c r="I2130" s="5">
        <f>$E2130*$F2130</f>
        <v>0</v>
      </c>
      <c r="J2130" s="6">
        <f>VLOOKUP($A2130,'Dim SKU'!$A:$R,2,FALSE)</f>
        <v>0</v>
      </c>
      <c r="K2130" s="6">
        <f>VLOOKUP($A2130,'Dim SKU'!$A:$R,12,FALSE)</f>
        <v>0</v>
      </c>
      <c r="L2130" s="7">
        <f>VLOOKUP($A2130,'Dim SKU'!$A:$R,14,FALSE)</f>
        <v>0</v>
      </c>
      <c r="M2130" s="7">
        <f>YEAR($B2130)</f>
        <v>0</v>
      </c>
    </row>
    <row r="2131" spans="1:13">
      <c r="A2131" t="s">
        <v>242</v>
      </c>
      <c r="B2131" s="4">
        <v>44849</v>
      </c>
      <c r="C2131">
        <v>4</v>
      </c>
      <c r="D2131">
        <v>3</v>
      </c>
      <c r="E2131">
        <v>0</v>
      </c>
      <c r="F2131" s="5">
        <f>VLOOKUP($A2131,'Dim SKU'!$A:$R,18,FALSE)</f>
        <v>0</v>
      </c>
      <c r="G2131" s="5">
        <f>$C2131*$F2131</f>
        <v>0</v>
      </c>
      <c r="H2131" s="5">
        <f>$D2131*$F2131</f>
        <v>0</v>
      </c>
      <c r="I2131" s="5">
        <f>$E2131*$F2131</f>
        <v>0</v>
      </c>
      <c r="J2131" s="6">
        <f>VLOOKUP($A2131,'Dim SKU'!$A:$R,2,FALSE)</f>
        <v>0</v>
      </c>
      <c r="K2131" s="6">
        <f>VLOOKUP($A2131,'Dim SKU'!$A:$R,12,FALSE)</f>
        <v>0</v>
      </c>
      <c r="L2131" s="7">
        <f>VLOOKUP($A2131,'Dim SKU'!$A:$R,14,FALSE)</f>
        <v>0</v>
      </c>
      <c r="M2131" s="7">
        <f>YEAR($B2131)</f>
        <v>0</v>
      </c>
    </row>
    <row r="2132" spans="1:13">
      <c r="A2132" t="s">
        <v>243</v>
      </c>
      <c r="B2132" s="4">
        <v>44849</v>
      </c>
      <c r="C2132">
        <v>14</v>
      </c>
      <c r="D2132">
        <v>11</v>
      </c>
      <c r="E2132">
        <v>1</v>
      </c>
      <c r="F2132" s="5">
        <f>VLOOKUP($A2132,'Dim SKU'!$A:$R,18,FALSE)</f>
        <v>0</v>
      </c>
      <c r="G2132" s="5">
        <f>$C2132*$F2132</f>
        <v>0</v>
      </c>
      <c r="H2132" s="5">
        <f>$D2132*$F2132</f>
        <v>0</v>
      </c>
      <c r="I2132" s="5">
        <f>$E2132*$F2132</f>
        <v>0</v>
      </c>
      <c r="J2132" s="6">
        <f>VLOOKUP($A2132,'Dim SKU'!$A:$R,2,FALSE)</f>
        <v>0</v>
      </c>
      <c r="K2132" s="6">
        <f>VLOOKUP($A2132,'Dim SKU'!$A:$R,12,FALSE)</f>
        <v>0</v>
      </c>
      <c r="L2132" s="7">
        <f>VLOOKUP($A2132,'Dim SKU'!$A:$R,14,FALSE)</f>
        <v>0</v>
      </c>
      <c r="M2132" s="7">
        <f>YEAR($B2132)</f>
        <v>0</v>
      </c>
    </row>
    <row r="2133" spans="1:13">
      <c r="A2133" t="s">
        <v>244</v>
      </c>
      <c r="B2133" s="4">
        <v>44849</v>
      </c>
      <c r="C2133">
        <v>9</v>
      </c>
      <c r="D2133">
        <v>7</v>
      </c>
      <c r="E2133">
        <v>0</v>
      </c>
      <c r="F2133" s="5">
        <f>VLOOKUP($A2133,'Dim SKU'!$A:$R,18,FALSE)</f>
        <v>0</v>
      </c>
      <c r="G2133" s="5">
        <f>$C2133*$F2133</f>
        <v>0</v>
      </c>
      <c r="H2133" s="5">
        <f>$D2133*$F2133</f>
        <v>0</v>
      </c>
      <c r="I2133" s="5">
        <f>$E2133*$F2133</f>
        <v>0</v>
      </c>
      <c r="J2133" s="6">
        <f>VLOOKUP($A2133,'Dim SKU'!$A:$R,2,FALSE)</f>
        <v>0</v>
      </c>
      <c r="K2133" s="6">
        <f>VLOOKUP($A2133,'Dim SKU'!$A:$R,12,FALSE)</f>
        <v>0</v>
      </c>
      <c r="L2133" s="7">
        <f>VLOOKUP($A2133,'Dim SKU'!$A:$R,14,FALSE)</f>
        <v>0</v>
      </c>
      <c r="M2133" s="7">
        <f>YEAR($B2133)</f>
        <v>0</v>
      </c>
    </row>
    <row r="2134" spans="1:13">
      <c r="A2134" t="s">
        <v>245</v>
      </c>
      <c r="B2134" s="4">
        <v>44849</v>
      </c>
      <c r="C2134">
        <v>6</v>
      </c>
      <c r="D2134">
        <v>5</v>
      </c>
      <c r="E2134">
        <v>0</v>
      </c>
      <c r="F2134" s="5">
        <f>VLOOKUP($A2134,'Dim SKU'!$A:$R,18,FALSE)</f>
        <v>0</v>
      </c>
      <c r="G2134" s="5">
        <f>$C2134*$F2134</f>
        <v>0</v>
      </c>
      <c r="H2134" s="5">
        <f>$D2134*$F2134</f>
        <v>0</v>
      </c>
      <c r="I2134" s="5">
        <f>$E2134*$F2134</f>
        <v>0</v>
      </c>
      <c r="J2134" s="6">
        <f>VLOOKUP($A2134,'Dim SKU'!$A:$R,2,FALSE)</f>
        <v>0</v>
      </c>
      <c r="K2134" s="6">
        <f>VLOOKUP($A2134,'Dim SKU'!$A:$R,12,FALSE)</f>
        <v>0</v>
      </c>
      <c r="L2134" s="7">
        <f>VLOOKUP($A2134,'Dim SKU'!$A:$R,14,FALSE)</f>
        <v>0</v>
      </c>
      <c r="M2134" s="7">
        <f>YEAR($B2134)</f>
        <v>0</v>
      </c>
    </row>
    <row r="2135" spans="1:13">
      <c r="A2135" t="s">
        <v>246</v>
      </c>
      <c r="B2135" s="4">
        <v>44849</v>
      </c>
      <c r="C2135">
        <v>16</v>
      </c>
      <c r="D2135">
        <v>13</v>
      </c>
      <c r="E2135">
        <v>1</v>
      </c>
      <c r="F2135" s="5">
        <f>VLOOKUP($A2135,'Dim SKU'!$A:$R,18,FALSE)</f>
        <v>0</v>
      </c>
      <c r="G2135" s="5">
        <f>$C2135*$F2135</f>
        <v>0</v>
      </c>
      <c r="H2135" s="5">
        <f>$D2135*$F2135</f>
        <v>0</v>
      </c>
      <c r="I2135" s="5">
        <f>$E2135*$F2135</f>
        <v>0</v>
      </c>
      <c r="J2135" s="6">
        <f>VLOOKUP($A2135,'Dim SKU'!$A:$R,2,FALSE)</f>
        <v>0</v>
      </c>
      <c r="K2135" s="6">
        <f>VLOOKUP($A2135,'Dim SKU'!$A:$R,12,FALSE)</f>
        <v>0</v>
      </c>
      <c r="L2135" s="7">
        <f>VLOOKUP($A2135,'Dim SKU'!$A:$R,14,FALSE)</f>
        <v>0</v>
      </c>
      <c r="M2135" s="7">
        <f>YEAR($B2135)</f>
        <v>0</v>
      </c>
    </row>
    <row r="2136" spans="1:13">
      <c r="A2136" t="s">
        <v>247</v>
      </c>
      <c r="B2136" s="4">
        <v>44849</v>
      </c>
      <c r="C2136">
        <v>10</v>
      </c>
      <c r="D2136">
        <v>8</v>
      </c>
      <c r="E2136">
        <v>0</v>
      </c>
      <c r="F2136" s="5">
        <f>VLOOKUP($A2136,'Dim SKU'!$A:$R,18,FALSE)</f>
        <v>0</v>
      </c>
      <c r="G2136" s="5">
        <f>$C2136*$F2136</f>
        <v>0</v>
      </c>
      <c r="H2136" s="5">
        <f>$D2136*$F2136</f>
        <v>0</v>
      </c>
      <c r="I2136" s="5">
        <f>$E2136*$F2136</f>
        <v>0</v>
      </c>
      <c r="J2136" s="6">
        <f>VLOOKUP($A2136,'Dim SKU'!$A:$R,2,FALSE)</f>
        <v>0</v>
      </c>
      <c r="K2136" s="6">
        <f>VLOOKUP($A2136,'Dim SKU'!$A:$R,12,FALSE)</f>
        <v>0</v>
      </c>
      <c r="L2136" s="7">
        <f>VLOOKUP($A2136,'Dim SKU'!$A:$R,14,FALSE)</f>
        <v>0</v>
      </c>
      <c r="M2136" s="7">
        <f>YEAR($B2136)</f>
        <v>0</v>
      </c>
    </row>
    <row r="2137" spans="1:13">
      <c r="A2137" t="s">
        <v>248</v>
      </c>
      <c r="B2137" s="4">
        <v>44849</v>
      </c>
      <c r="C2137">
        <v>6</v>
      </c>
      <c r="D2137">
        <v>5</v>
      </c>
      <c r="E2137">
        <v>0</v>
      </c>
      <c r="F2137" s="5">
        <f>VLOOKUP($A2137,'Dim SKU'!$A:$R,18,FALSE)</f>
        <v>0</v>
      </c>
      <c r="G2137" s="5">
        <f>$C2137*$F2137</f>
        <v>0</v>
      </c>
      <c r="H2137" s="5">
        <f>$D2137*$F2137</f>
        <v>0</v>
      </c>
      <c r="I2137" s="5">
        <f>$E2137*$F2137</f>
        <v>0</v>
      </c>
      <c r="J2137" s="6">
        <f>VLOOKUP($A2137,'Dim SKU'!$A:$R,2,FALSE)</f>
        <v>0</v>
      </c>
      <c r="K2137" s="6">
        <f>VLOOKUP($A2137,'Dim SKU'!$A:$R,12,FALSE)</f>
        <v>0</v>
      </c>
      <c r="L2137" s="7">
        <f>VLOOKUP($A2137,'Dim SKU'!$A:$R,14,FALSE)</f>
        <v>0</v>
      </c>
      <c r="M2137" s="7">
        <f>YEAR($B2137)</f>
        <v>0</v>
      </c>
    </row>
    <row r="2138" spans="1:13">
      <c r="A2138" t="s">
        <v>249</v>
      </c>
      <c r="B2138" s="4">
        <v>44849</v>
      </c>
      <c r="C2138">
        <v>14</v>
      </c>
      <c r="D2138">
        <v>11</v>
      </c>
      <c r="E2138">
        <v>1</v>
      </c>
      <c r="F2138" s="5">
        <f>VLOOKUP($A2138,'Dim SKU'!$A:$R,18,FALSE)</f>
        <v>0</v>
      </c>
      <c r="G2138" s="5">
        <f>$C2138*$F2138</f>
        <v>0</v>
      </c>
      <c r="H2138" s="5">
        <f>$D2138*$F2138</f>
        <v>0</v>
      </c>
      <c r="I2138" s="5">
        <f>$E2138*$F2138</f>
        <v>0</v>
      </c>
      <c r="J2138" s="6">
        <f>VLOOKUP($A2138,'Dim SKU'!$A:$R,2,FALSE)</f>
        <v>0</v>
      </c>
      <c r="K2138" s="6">
        <f>VLOOKUP($A2138,'Dim SKU'!$A:$R,12,FALSE)</f>
        <v>0</v>
      </c>
      <c r="L2138" s="7">
        <f>VLOOKUP($A2138,'Dim SKU'!$A:$R,14,FALSE)</f>
        <v>0</v>
      </c>
      <c r="M2138" s="7">
        <f>YEAR($B2138)</f>
        <v>0</v>
      </c>
    </row>
    <row r="2139" spans="1:13">
      <c r="A2139" t="s">
        <v>250</v>
      </c>
      <c r="B2139" s="4">
        <v>44849</v>
      </c>
      <c r="C2139">
        <v>9</v>
      </c>
      <c r="D2139">
        <v>7</v>
      </c>
      <c r="E2139">
        <v>0</v>
      </c>
      <c r="F2139" s="5">
        <f>VLOOKUP($A2139,'Dim SKU'!$A:$R,18,FALSE)</f>
        <v>0</v>
      </c>
      <c r="G2139" s="5">
        <f>$C2139*$F2139</f>
        <v>0</v>
      </c>
      <c r="H2139" s="5">
        <f>$D2139*$F2139</f>
        <v>0</v>
      </c>
      <c r="I2139" s="5">
        <f>$E2139*$F2139</f>
        <v>0</v>
      </c>
      <c r="J2139" s="6">
        <f>VLOOKUP($A2139,'Dim SKU'!$A:$R,2,FALSE)</f>
        <v>0</v>
      </c>
      <c r="K2139" s="6">
        <f>VLOOKUP($A2139,'Dim SKU'!$A:$R,12,FALSE)</f>
        <v>0</v>
      </c>
      <c r="L2139" s="7">
        <f>VLOOKUP($A2139,'Dim SKU'!$A:$R,14,FALSE)</f>
        <v>0</v>
      </c>
      <c r="M2139" s="7">
        <f>YEAR($B2139)</f>
        <v>0</v>
      </c>
    </row>
    <row r="2140" spans="1:13">
      <c r="A2140" t="s">
        <v>251</v>
      </c>
      <c r="B2140" s="4">
        <v>44849</v>
      </c>
      <c r="C2140">
        <v>6</v>
      </c>
      <c r="D2140">
        <v>5</v>
      </c>
      <c r="E2140">
        <v>0</v>
      </c>
      <c r="F2140" s="5">
        <f>VLOOKUP($A2140,'Dim SKU'!$A:$R,18,FALSE)</f>
        <v>0</v>
      </c>
      <c r="G2140" s="5">
        <f>$C2140*$F2140</f>
        <v>0</v>
      </c>
      <c r="H2140" s="5">
        <f>$D2140*$F2140</f>
        <v>0</v>
      </c>
      <c r="I2140" s="5">
        <f>$E2140*$F2140</f>
        <v>0</v>
      </c>
      <c r="J2140" s="6">
        <f>VLOOKUP($A2140,'Dim SKU'!$A:$R,2,FALSE)</f>
        <v>0</v>
      </c>
      <c r="K2140" s="6">
        <f>VLOOKUP($A2140,'Dim SKU'!$A:$R,12,FALSE)</f>
        <v>0</v>
      </c>
      <c r="L2140" s="7">
        <f>VLOOKUP($A2140,'Dim SKU'!$A:$R,14,FALSE)</f>
        <v>0</v>
      </c>
      <c r="M2140" s="7">
        <f>YEAR($B2140)</f>
        <v>0</v>
      </c>
    </row>
    <row r="2141" spans="1:13">
      <c r="A2141" t="s">
        <v>252</v>
      </c>
      <c r="B2141" s="4">
        <v>44849</v>
      </c>
      <c r="C2141">
        <v>10</v>
      </c>
      <c r="D2141">
        <v>8</v>
      </c>
      <c r="E2141">
        <v>0</v>
      </c>
      <c r="F2141" s="5">
        <f>VLOOKUP($A2141,'Dim SKU'!$A:$R,18,FALSE)</f>
        <v>0</v>
      </c>
      <c r="G2141" s="5">
        <f>$C2141*$F2141</f>
        <v>0</v>
      </c>
      <c r="H2141" s="5">
        <f>$D2141*$F2141</f>
        <v>0</v>
      </c>
      <c r="I2141" s="5">
        <f>$E2141*$F2141</f>
        <v>0</v>
      </c>
      <c r="J2141" s="6">
        <f>VLOOKUP($A2141,'Dim SKU'!$A:$R,2,FALSE)</f>
        <v>0</v>
      </c>
      <c r="K2141" s="6">
        <f>VLOOKUP($A2141,'Dim SKU'!$A:$R,12,FALSE)</f>
        <v>0</v>
      </c>
      <c r="L2141" s="7">
        <f>VLOOKUP($A2141,'Dim SKU'!$A:$R,14,FALSE)</f>
        <v>0</v>
      </c>
      <c r="M2141" s="7">
        <f>YEAR($B2141)</f>
        <v>0</v>
      </c>
    </row>
    <row r="2142" spans="1:13">
      <c r="A2142" t="s">
        <v>253</v>
      </c>
      <c r="B2142" s="4">
        <v>44849</v>
      </c>
      <c r="C2142">
        <v>6</v>
      </c>
      <c r="D2142">
        <v>5</v>
      </c>
      <c r="E2142">
        <v>0</v>
      </c>
      <c r="F2142" s="5">
        <f>VLOOKUP($A2142,'Dim SKU'!$A:$R,18,FALSE)</f>
        <v>0</v>
      </c>
      <c r="G2142" s="5">
        <f>$C2142*$F2142</f>
        <v>0</v>
      </c>
      <c r="H2142" s="5">
        <f>$D2142*$F2142</f>
        <v>0</v>
      </c>
      <c r="I2142" s="5">
        <f>$E2142*$F2142</f>
        <v>0</v>
      </c>
      <c r="J2142" s="6">
        <f>VLOOKUP($A2142,'Dim SKU'!$A:$R,2,FALSE)</f>
        <v>0</v>
      </c>
      <c r="K2142" s="6">
        <f>VLOOKUP($A2142,'Dim SKU'!$A:$R,12,FALSE)</f>
        <v>0</v>
      </c>
      <c r="L2142" s="7">
        <f>VLOOKUP($A2142,'Dim SKU'!$A:$R,14,FALSE)</f>
        <v>0</v>
      </c>
      <c r="M2142" s="7">
        <f>YEAR($B2142)</f>
        <v>0</v>
      </c>
    </row>
    <row r="2143" spans="1:13">
      <c r="A2143" t="s">
        <v>254</v>
      </c>
      <c r="B2143" s="4">
        <v>44849</v>
      </c>
      <c r="C2143">
        <v>4</v>
      </c>
      <c r="D2143">
        <v>3</v>
      </c>
      <c r="E2143">
        <v>0</v>
      </c>
      <c r="F2143" s="5">
        <f>VLOOKUP($A2143,'Dim SKU'!$A:$R,18,FALSE)</f>
        <v>0</v>
      </c>
      <c r="G2143" s="5">
        <f>$C2143*$F2143</f>
        <v>0</v>
      </c>
      <c r="H2143" s="5">
        <f>$D2143*$F2143</f>
        <v>0</v>
      </c>
      <c r="I2143" s="5">
        <f>$E2143*$F2143</f>
        <v>0</v>
      </c>
      <c r="J2143" s="6">
        <f>VLOOKUP($A2143,'Dim SKU'!$A:$R,2,FALSE)</f>
        <v>0</v>
      </c>
      <c r="K2143" s="6">
        <f>VLOOKUP($A2143,'Dim SKU'!$A:$R,12,FALSE)</f>
        <v>0</v>
      </c>
      <c r="L2143" s="7">
        <f>VLOOKUP($A2143,'Dim SKU'!$A:$R,14,FALSE)</f>
        <v>0</v>
      </c>
      <c r="M2143" s="7">
        <f>YEAR($B2143)</f>
        <v>0</v>
      </c>
    </row>
    <row r="2144" spans="1:13">
      <c r="A2144" t="s">
        <v>255</v>
      </c>
      <c r="B2144" s="4">
        <v>44849</v>
      </c>
      <c r="C2144">
        <v>6</v>
      </c>
      <c r="D2144">
        <v>5</v>
      </c>
      <c r="E2144">
        <v>0</v>
      </c>
      <c r="F2144" s="5">
        <f>VLOOKUP($A2144,'Dim SKU'!$A:$R,18,FALSE)</f>
        <v>0</v>
      </c>
      <c r="G2144" s="5">
        <f>$C2144*$F2144</f>
        <v>0</v>
      </c>
      <c r="H2144" s="5">
        <f>$D2144*$F2144</f>
        <v>0</v>
      </c>
      <c r="I2144" s="5">
        <f>$E2144*$F2144</f>
        <v>0</v>
      </c>
      <c r="J2144" s="6">
        <f>VLOOKUP($A2144,'Dim SKU'!$A:$R,2,FALSE)</f>
        <v>0</v>
      </c>
      <c r="K2144" s="6">
        <f>VLOOKUP($A2144,'Dim SKU'!$A:$R,12,FALSE)</f>
        <v>0</v>
      </c>
      <c r="L2144" s="7">
        <f>VLOOKUP($A2144,'Dim SKU'!$A:$R,14,FALSE)</f>
        <v>0</v>
      </c>
      <c r="M2144" s="7">
        <f>YEAR($B2144)</f>
        <v>0</v>
      </c>
    </row>
    <row r="2145" spans="1:13">
      <c r="A2145" t="s">
        <v>256</v>
      </c>
      <c r="B2145" s="4">
        <v>44849</v>
      </c>
      <c r="C2145">
        <v>4</v>
      </c>
      <c r="D2145">
        <v>3</v>
      </c>
      <c r="E2145">
        <v>0</v>
      </c>
      <c r="F2145" s="5">
        <f>VLOOKUP($A2145,'Dim SKU'!$A:$R,18,FALSE)</f>
        <v>0</v>
      </c>
      <c r="G2145" s="5">
        <f>$C2145*$F2145</f>
        <v>0</v>
      </c>
      <c r="H2145" s="5">
        <f>$D2145*$F2145</f>
        <v>0</v>
      </c>
      <c r="I2145" s="5">
        <f>$E2145*$F2145</f>
        <v>0</v>
      </c>
      <c r="J2145" s="6">
        <f>VLOOKUP($A2145,'Dim SKU'!$A:$R,2,FALSE)</f>
        <v>0</v>
      </c>
      <c r="K2145" s="6">
        <f>VLOOKUP($A2145,'Dim SKU'!$A:$R,12,FALSE)</f>
        <v>0</v>
      </c>
      <c r="L2145" s="7">
        <f>VLOOKUP($A2145,'Dim SKU'!$A:$R,14,FALSE)</f>
        <v>0</v>
      </c>
      <c r="M2145" s="7">
        <f>YEAR($B2145)</f>
        <v>0</v>
      </c>
    </row>
    <row r="2146" spans="1:13">
      <c r="A2146" t="s">
        <v>257</v>
      </c>
      <c r="B2146" s="4">
        <v>44849</v>
      </c>
      <c r="C2146">
        <v>3</v>
      </c>
      <c r="D2146">
        <v>2</v>
      </c>
      <c r="E2146">
        <v>0</v>
      </c>
      <c r="F2146" s="5">
        <f>VLOOKUP($A2146,'Dim SKU'!$A:$R,18,FALSE)</f>
        <v>0</v>
      </c>
      <c r="G2146" s="5">
        <f>$C2146*$F2146</f>
        <v>0</v>
      </c>
      <c r="H2146" s="5">
        <f>$D2146*$F2146</f>
        <v>0</v>
      </c>
      <c r="I2146" s="5">
        <f>$E2146*$F2146</f>
        <v>0</v>
      </c>
      <c r="J2146" s="6">
        <f>VLOOKUP($A2146,'Dim SKU'!$A:$R,2,FALSE)</f>
        <v>0</v>
      </c>
      <c r="K2146" s="6">
        <f>VLOOKUP($A2146,'Dim SKU'!$A:$R,12,FALSE)</f>
        <v>0</v>
      </c>
      <c r="L2146" s="7">
        <f>VLOOKUP($A2146,'Dim SKU'!$A:$R,14,FALSE)</f>
        <v>0</v>
      </c>
      <c r="M2146" s="7">
        <f>YEAR($B2146)</f>
        <v>0</v>
      </c>
    </row>
    <row r="2147" spans="1:13">
      <c r="A2147" t="s">
        <v>258</v>
      </c>
      <c r="B2147" s="4">
        <v>44849</v>
      </c>
      <c r="C2147">
        <v>7</v>
      </c>
      <c r="D2147">
        <v>6</v>
      </c>
      <c r="E2147">
        <v>0</v>
      </c>
      <c r="F2147" s="5">
        <f>VLOOKUP($A2147,'Dim SKU'!$A:$R,18,FALSE)</f>
        <v>0</v>
      </c>
      <c r="G2147" s="5">
        <f>$C2147*$F2147</f>
        <v>0</v>
      </c>
      <c r="H2147" s="5">
        <f>$D2147*$F2147</f>
        <v>0</v>
      </c>
      <c r="I2147" s="5">
        <f>$E2147*$F2147</f>
        <v>0</v>
      </c>
      <c r="J2147" s="6">
        <f>VLOOKUP($A2147,'Dim SKU'!$A:$R,2,FALSE)</f>
        <v>0</v>
      </c>
      <c r="K2147" s="6">
        <f>VLOOKUP($A2147,'Dim SKU'!$A:$R,12,FALSE)</f>
        <v>0</v>
      </c>
      <c r="L2147" s="7">
        <f>VLOOKUP($A2147,'Dim SKU'!$A:$R,14,FALSE)</f>
        <v>0</v>
      </c>
      <c r="M2147" s="7">
        <f>YEAR($B2147)</f>
        <v>0</v>
      </c>
    </row>
    <row r="2148" spans="1:13">
      <c r="A2148" t="s">
        <v>259</v>
      </c>
      <c r="B2148" s="4">
        <v>44849</v>
      </c>
      <c r="C2148">
        <v>4</v>
      </c>
      <c r="D2148">
        <v>3</v>
      </c>
      <c r="E2148">
        <v>0</v>
      </c>
      <c r="F2148" s="5">
        <f>VLOOKUP($A2148,'Dim SKU'!$A:$R,18,FALSE)</f>
        <v>0</v>
      </c>
      <c r="G2148" s="5">
        <f>$C2148*$F2148</f>
        <v>0</v>
      </c>
      <c r="H2148" s="5">
        <f>$D2148*$F2148</f>
        <v>0</v>
      </c>
      <c r="I2148" s="5">
        <f>$E2148*$F2148</f>
        <v>0</v>
      </c>
      <c r="J2148" s="6">
        <f>VLOOKUP($A2148,'Dim SKU'!$A:$R,2,FALSE)</f>
        <v>0</v>
      </c>
      <c r="K2148" s="6">
        <f>VLOOKUP($A2148,'Dim SKU'!$A:$R,12,FALSE)</f>
        <v>0</v>
      </c>
      <c r="L2148" s="7">
        <f>VLOOKUP($A2148,'Dim SKU'!$A:$R,14,FALSE)</f>
        <v>0</v>
      </c>
      <c r="M2148" s="7">
        <f>YEAR($B2148)</f>
        <v>0</v>
      </c>
    </row>
    <row r="2149" spans="1:13">
      <c r="A2149" t="s">
        <v>260</v>
      </c>
      <c r="B2149" s="4">
        <v>44849</v>
      </c>
      <c r="C2149">
        <v>3</v>
      </c>
      <c r="D2149">
        <v>2</v>
      </c>
      <c r="E2149">
        <v>0</v>
      </c>
      <c r="F2149" s="5">
        <f>VLOOKUP($A2149,'Dim SKU'!$A:$R,18,FALSE)</f>
        <v>0</v>
      </c>
      <c r="G2149" s="5">
        <f>$C2149*$F2149</f>
        <v>0</v>
      </c>
      <c r="H2149" s="5">
        <f>$D2149*$F2149</f>
        <v>0</v>
      </c>
      <c r="I2149" s="5">
        <f>$E2149*$F2149</f>
        <v>0</v>
      </c>
      <c r="J2149" s="6">
        <f>VLOOKUP($A2149,'Dim SKU'!$A:$R,2,FALSE)</f>
        <v>0</v>
      </c>
      <c r="K2149" s="6">
        <f>VLOOKUP($A2149,'Dim SKU'!$A:$R,12,FALSE)</f>
        <v>0</v>
      </c>
      <c r="L2149" s="7">
        <f>VLOOKUP($A2149,'Dim SKU'!$A:$R,14,FALSE)</f>
        <v>0</v>
      </c>
      <c r="M2149" s="7">
        <f>YEAR($B2149)</f>
        <v>0</v>
      </c>
    </row>
    <row r="2150" spans="1:13">
      <c r="A2150" t="s">
        <v>261</v>
      </c>
      <c r="B2150" s="4">
        <v>44849</v>
      </c>
      <c r="C2150">
        <v>12</v>
      </c>
      <c r="D2150">
        <v>10</v>
      </c>
      <c r="E2150">
        <v>1</v>
      </c>
      <c r="F2150" s="5">
        <f>VLOOKUP($A2150,'Dim SKU'!$A:$R,18,FALSE)</f>
        <v>0</v>
      </c>
      <c r="G2150" s="5">
        <f>$C2150*$F2150</f>
        <v>0</v>
      </c>
      <c r="H2150" s="5">
        <f>$D2150*$F2150</f>
        <v>0</v>
      </c>
      <c r="I2150" s="5">
        <f>$E2150*$F2150</f>
        <v>0</v>
      </c>
      <c r="J2150" s="6">
        <f>VLOOKUP($A2150,'Dim SKU'!$A:$R,2,FALSE)</f>
        <v>0</v>
      </c>
      <c r="K2150" s="6">
        <f>VLOOKUP($A2150,'Dim SKU'!$A:$R,12,FALSE)</f>
        <v>0</v>
      </c>
      <c r="L2150" s="7">
        <f>VLOOKUP($A2150,'Dim SKU'!$A:$R,14,FALSE)</f>
        <v>0</v>
      </c>
      <c r="M2150" s="7">
        <f>YEAR($B2150)</f>
        <v>0</v>
      </c>
    </row>
    <row r="2151" spans="1:13">
      <c r="A2151" t="s">
        <v>262</v>
      </c>
      <c r="B2151" s="4">
        <v>44849</v>
      </c>
      <c r="C2151">
        <v>7</v>
      </c>
      <c r="D2151">
        <v>6</v>
      </c>
      <c r="E2151">
        <v>0</v>
      </c>
      <c r="F2151" s="5">
        <f>VLOOKUP($A2151,'Dim SKU'!$A:$R,18,FALSE)</f>
        <v>0</v>
      </c>
      <c r="G2151" s="5">
        <f>$C2151*$F2151</f>
        <v>0</v>
      </c>
      <c r="H2151" s="5">
        <f>$D2151*$F2151</f>
        <v>0</v>
      </c>
      <c r="I2151" s="5">
        <f>$E2151*$F2151</f>
        <v>0</v>
      </c>
      <c r="J2151" s="6">
        <f>VLOOKUP($A2151,'Dim SKU'!$A:$R,2,FALSE)</f>
        <v>0</v>
      </c>
      <c r="K2151" s="6">
        <f>VLOOKUP($A2151,'Dim SKU'!$A:$R,12,FALSE)</f>
        <v>0</v>
      </c>
      <c r="L2151" s="7">
        <f>VLOOKUP($A2151,'Dim SKU'!$A:$R,14,FALSE)</f>
        <v>0</v>
      </c>
      <c r="M2151" s="7">
        <f>YEAR($B2151)</f>
        <v>0</v>
      </c>
    </row>
    <row r="2152" spans="1:13">
      <c r="A2152" t="s">
        <v>263</v>
      </c>
      <c r="B2152" s="4">
        <v>44849</v>
      </c>
      <c r="C2152">
        <v>5</v>
      </c>
      <c r="D2152">
        <v>4</v>
      </c>
      <c r="E2152">
        <v>0</v>
      </c>
      <c r="F2152" s="5">
        <f>VLOOKUP($A2152,'Dim SKU'!$A:$R,18,FALSE)</f>
        <v>0</v>
      </c>
      <c r="G2152" s="5">
        <f>$C2152*$F2152</f>
        <v>0</v>
      </c>
      <c r="H2152" s="5">
        <f>$D2152*$F2152</f>
        <v>0</v>
      </c>
      <c r="I2152" s="5">
        <f>$E2152*$F2152</f>
        <v>0</v>
      </c>
      <c r="J2152" s="6">
        <f>VLOOKUP($A2152,'Dim SKU'!$A:$R,2,FALSE)</f>
        <v>0</v>
      </c>
      <c r="K2152" s="6">
        <f>VLOOKUP($A2152,'Dim SKU'!$A:$R,12,FALSE)</f>
        <v>0</v>
      </c>
      <c r="L2152" s="7">
        <f>VLOOKUP($A2152,'Dim SKU'!$A:$R,14,FALSE)</f>
        <v>0</v>
      </c>
      <c r="M2152" s="7">
        <f>YEAR($B2152)</f>
        <v>0</v>
      </c>
    </row>
    <row r="2153" spans="1:13">
      <c r="A2153" t="s">
        <v>264</v>
      </c>
      <c r="B2153" s="4">
        <v>44849</v>
      </c>
      <c r="C2153">
        <v>17</v>
      </c>
      <c r="D2153">
        <v>13</v>
      </c>
      <c r="E2153">
        <v>1</v>
      </c>
      <c r="F2153" s="5">
        <f>VLOOKUP($A2153,'Dim SKU'!$A:$R,18,FALSE)</f>
        <v>0</v>
      </c>
      <c r="G2153" s="5">
        <f>$C2153*$F2153</f>
        <v>0</v>
      </c>
      <c r="H2153" s="5">
        <f>$D2153*$F2153</f>
        <v>0</v>
      </c>
      <c r="I2153" s="5">
        <f>$E2153*$F2153</f>
        <v>0</v>
      </c>
      <c r="J2153" s="6">
        <f>VLOOKUP($A2153,'Dim SKU'!$A:$R,2,FALSE)</f>
        <v>0</v>
      </c>
      <c r="K2153" s="6">
        <f>VLOOKUP($A2153,'Dim SKU'!$A:$R,12,FALSE)</f>
        <v>0</v>
      </c>
      <c r="L2153" s="7">
        <f>VLOOKUP($A2153,'Dim SKU'!$A:$R,14,FALSE)</f>
        <v>0</v>
      </c>
      <c r="M2153" s="7">
        <f>YEAR($B2153)</f>
        <v>0</v>
      </c>
    </row>
    <row r="2154" spans="1:13">
      <c r="A2154" t="s">
        <v>265</v>
      </c>
      <c r="B2154" s="4">
        <v>44849</v>
      </c>
      <c r="C2154">
        <v>10</v>
      </c>
      <c r="D2154">
        <v>8</v>
      </c>
      <c r="E2154">
        <v>0</v>
      </c>
      <c r="F2154" s="5">
        <f>VLOOKUP($A2154,'Dim SKU'!$A:$R,18,FALSE)</f>
        <v>0</v>
      </c>
      <c r="G2154" s="5">
        <f>$C2154*$F2154</f>
        <v>0</v>
      </c>
      <c r="H2154" s="5">
        <f>$D2154*$F2154</f>
        <v>0</v>
      </c>
      <c r="I2154" s="5">
        <f>$E2154*$F2154</f>
        <v>0</v>
      </c>
      <c r="J2154" s="6">
        <f>VLOOKUP($A2154,'Dim SKU'!$A:$R,2,FALSE)</f>
        <v>0</v>
      </c>
      <c r="K2154" s="6">
        <f>VLOOKUP($A2154,'Dim SKU'!$A:$R,12,FALSE)</f>
        <v>0</v>
      </c>
      <c r="L2154" s="7">
        <f>VLOOKUP($A2154,'Dim SKU'!$A:$R,14,FALSE)</f>
        <v>0</v>
      </c>
      <c r="M2154" s="7">
        <f>YEAR($B2154)</f>
        <v>0</v>
      </c>
    </row>
    <row r="2155" spans="1:13">
      <c r="A2155" t="s">
        <v>266</v>
      </c>
      <c r="B2155" s="4">
        <v>44849</v>
      </c>
      <c r="C2155">
        <v>7</v>
      </c>
      <c r="D2155">
        <v>5</v>
      </c>
      <c r="E2155">
        <v>0</v>
      </c>
      <c r="F2155" s="5">
        <f>VLOOKUP($A2155,'Dim SKU'!$A:$R,18,FALSE)</f>
        <v>0</v>
      </c>
      <c r="G2155" s="5">
        <f>$C2155*$F2155</f>
        <v>0</v>
      </c>
      <c r="H2155" s="5">
        <f>$D2155*$F2155</f>
        <v>0</v>
      </c>
      <c r="I2155" s="5">
        <f>$E2155*$F2155</f>
        <v>0</v>
      </c>
      <c r="J2155" s="6">
        <f>VLOOKUP($A2155,'Dim SKU'!$A:$R,2,FALSE)</f>
        <v>0</v>
      </c>
      <c r="K2155" s="6">
        <f>VLOOKUP($A2155,'Dim SKU'!$A:$R,12,FALSE)</f>
        <v>0</v>
      </c>
      <c r="L2155" s="7">
        <f>VLOOKUP($A2155,'Dim SKU'!$A:$R,14,FALSE)</f>
        <v>0</v>
      </c>
      <c r="M2155" s="7">
        <f>YEAR($B2155)</f>
        <v>0</v>
      </c>
    </row>
    <row r="2156" spans="1:13">
      <c r="A2156" t="s">
        <v>267</v>
      </c>
      <c r="B2156" s="4">
        <v>44849</v>
      </c>
      <c r="C2156">
        <v>18</v>
      </c>
      <c r="D2156">
        <v>14</v>
      </c>
      <c r="E2156">
        <v>1</v>
      </c>
      <c r="F2156" s="5">
        <f>VLOOKUP($A2156,'Dim SKU'!$A:$R,18,FALSE)</f>
        <v>0</v>
      </c>
      <c r="G2156" s="5">
        <f>$C2156*$F2156</f>
        <v>0</v>
      </c>
      <c r="H2156" s="5">
        <f>$D2156*$F2156</f>
        <v>0</v>
      </c>
      <c r="I2156" s="5">
        <f>$E2156*$F2156</f>
        <v>0</v>
      </c>
      <c r="J2156" s="6">
        <f>VLOOKUP($A2156,'Dim SKU'!$A:$R,2,FALSE)</f>
        <v>0</v>
      </c>
      <c r="K2156" s="6">
        <f>VLOOKUP($A2156,'Dim SKU'!$A:$R,12,FALSE)</f>
        <v>0</v>
      </c>
      <c r="L2156" s="7">
        <f>VLOOKUP($A2156,'Dim SKU'!$A:$R,14,FALSE)</f>
        <v>0</v>
      </c>
      <c r="M2156" s="7">
        <f>YEAR($B2156)</f>
        <v>0</v>
      </c>
    </row>
    <row r="2157" spans="1:13">
      <c r="A2157" t="s">
        <v>268</v>
      </c>
      <c r="B2157" s="4">
        <v>44849</v>
      </c>
      <c r="C2157">
        <v>11</v>
      </c>
      <c r="D2157">
        <v>9</v>
      </c>
      <c r="E2157">
        <v>0</v>
      </c>
      <c r="F2157" s="5">
        <f>VLOOKUP($A2157,'Dim SKU'!$A:$R,18,FALSE)</f>
        <v>0</v>
      </c>
      <c r="G2157" s="5">
        <f>$C2157*$F2157</f>
        <v>0</v>
      </c>
      <c r="H2157" s="5">
        <f>$D2157*$F2157</f>
        <v>0</v>
      </c>
      <c r="I2157" s="5">
        <f>$E2157*$F2157</f>
        <v>0</v>
      </c>
      <c r="J2157" s="6">
        <f>VLOOKUP($A2157,'Dim SKU'!$A:$R,2,FALSE)</f>
        <v>0</v>
      </c>
      <c r="K2157" s="6">
        <f>VLOOKUP($A2157,'Dim SKU'!$A:$R,12,FALSE)</f>
        <v>0</v>
      </c>
      <c r="L2157" s="7">
        <f>VLOOKUP($A2157,'Dim SKU'!$A:$R,14,FALSE)</f>
        <v>0</v>
      </c>
      <c r="M2157" s="7">
        <f>YEAR($B2157)</f>
        <v>0</v>
      </c>
    </row>
    <row r="2158" spans="1:13">
      <c r="A2158" t="s">
        <v>269</v>
      </c>
      <c r="B2158" s="4">
        <v>44849</v>
      </c>
      <c r="C2158">
        <v>7</v>
      </c>
      <c r="D2158">
        <v>6</v>
      </c>
      <c r="E2158">
        <v>0</v>
      </c>
      <c r="F2158" s="5">
        <f>VLOOKUP($A2158,'Dim SKU'!$A:$R,18,FALSE)</f>
        <v>0</v>
      </c>
      <c r="G2158" s="5">
        <f>$C2158*$F2158</f>
        <v>0</v>
      </c>
      <c r="H2158" s="5">
        <f>$D2158*$F2158</f>
        <v>0</v>
      </c>
      <c r="I2158" s="5">
        <f>$E2158*$F2158</f>
        <v>0</v>
      </c>
      <c r="J2158" s="6">
        <f>VLOOKUP($A2158,'Dim SKU'!$A:$R,2,FALSE)</f>
        <v>0</v>
      </c>
      <c r="K2158" s="6">
        <f>VLOOKUP($A2158,'Dim SKU'!$A:$R,12,FALSE)</f>
        <v>0</v>
      </c>
      <c r="L2158" s="7">
        <f>VLOOKUP($A2158,'Dim SKU'!$A:$R,14,FALSE)</f>
        <v>0</v>
      </c>
      <c r="M2158" s="7">
        <f>YEAR($B2158)</f>
        <v>0</v>
      </c>
    </row>
    <row r="2159" spans="1:13">
      <c r="A2159" t="s">
        <v>270</v>
      </c>
      <c r="B2159" s="4">
        <v>44849</v>
      </c>
      <c r="C2159">
        <v>16</v>
      </c>
      <c r="D2159">
        <v>13</v>
      </c>
      <c r="E2159">
        <v>1</v>
      </c>
      <c r="F2159" s="5">
        <f>VLOOKUP($A2159,'Dim SKU'!$A:$R,18,FALSE)</f>
        <v>0</v>
      </c>
      <c r="G2159" s="5">
        <f>$C2159*$F2159</f>
        <v>0</v>
      </c>
      <c r="H2159" s="5">
        <f>$D2159*$F2159</f>
        <v>0</v>
      </c>
      <c r="I2159" s="5">
        <f>$E2159*$F2159</f>
        <v>0</v>
      </c>
      <c r="J2159" s="6">
        <f>VLOOKUP($A2159,'Dim SKU'!$A:$R,2,FALSE)</f>
        <v>0</v>
      </c>
      <c r="K2159" s="6">
        <f>VLOOKUP($A2159,'Dim SKU'!$A:$R,12,FALSE)</f>
        <v>0</v>
      </c>
      <c r="L2159" s="7">
        <f>VLOOKUP($A2159,'Dim SKU'!$A:$R,14,FALSE)</f>
        <v>0</v>
      </c>
      <c r="M2159" s="7">
        <f>YEAR($B2159)</f>
        <v>0</v>
      </c>
    </row>
    <row r="2160" spans="1:13">
      <c r="A2160" t="s">
        <v>271</v>
      </c>
      <c r="B2160" s="4">
        <v>44849</v>
      </c>
      <c r="C2160">
        <v>10</v>
      </c>
      <c r="D2160">
        <v>8</v>
      </c>
      <c r="E2160">
        <v>0</v>
      </c>
      <c r="F2160" s="5">
        <f>VLOOKUP($A2160,'Dim SKU'!$A:$R,18,FALSE)</f>
        <v>0</v>
      </c>
      <c r="G2160" s="5">
        <f>$C2160*$F2160</f>
        <v>0</v>
      </c>
      <c r="H2160" s="5">
        <f>$D2160*$F2160</f>
        <v>0</v>
      </c>
      <c r="I2160" s="5">
        <f>$E2160*$F2160</f>
        <v>0</v>
      </c>
      <c r="J2160" s="6">
        <f>VLOOKUP($A2160,'Dim SKU'!$A:$R,2,FALSE)</f>
        <v>0</v>
      </c>
      <c r="K2160" s="6">
        <f>VLOOKUP($A2160,'Dim SKU'!$A:$R,12,FALSE)</f>
        <v>0</v>
      </c>
      <c r="L2160" s="7">
        <f>VLOOKUP($A2160,'Dim SKU'!$A:$R,14,FALSE)</f>
        <v>0</v>
      </c>
      <c r="M2160" s="7">
        <f>YEAR($B2160)</f>
        <v>0</v>
      </c>
    </row>
    <row r="2161" spans="1:13">
      <c r="A2161" t="s">
        <v>272</v>
      </c>
      <c r="B2161" s="4">
        <v>44849</v>
      </c>
      <c r="C2161">
        <v>7</v>
      </c>
      <c r="D2161">
        <v>5</v>
      </c>
      <c r="E2161">
        <v>0</v>
      </c>
      <c r="F2161" s="5">
        <f>VLOOKUP($A2161,'Dim SKU'!$A:$R,18,FALSE)</f>
        <v>0</v>
      </c>
      <c r="G2161" s="5">
        <f>$C2161*$F2161</f>
        <v>0</v>
      </c>
      <c r="H2161" s="5">
        <f>$D2161*$F2161</f>
        <v>0</v>
      </c>
      <c r="I2161" s="5">
        <f>$E2161*$F2161</f>
        <v>0</v>
      </c>
      <c r="J2161" s="6">
        <f>VLOOKUP($A2161,'Dim SKU'!$A:$R,2,FALSE)</f>
        <v>0</v>
      </c>
      <c r="K2161" s="6">
        <f>VLOOKUP($A2161,'Dim SKU'!$A:$R,12,FALSE)</f>
        <v>0</v>
      </c>
      <c r="L2161" s="7">
        <f>VLOOKUP($A2161,'Dim SKU'!$A:$R,14,FALSE)</f>
        <v>0</v>
      </c>
      <c r="M2161" s="7">
        <f>YEAR($B2161)</f>
        <v>0</v>
      </c>
    </row>
    <row r="2162" spans="1:13">
      <c r="A2162" t="s">
        <v>273</v>
      </c>
      <c r="B2162" s="4">
        <v>44849</v>
      </c>
      <c r="C2162">
        <v>12</v>
      </c>
      <c r="D2162">
        <v>10</v>
      </c>
      <c r="E2162">
        <v>1</v>
      </c>
      <c r="F2162" s="5">
        <f>VLOOKUP($A2162,'Dim SKU'!$A:$R,18,FALSE)</f>
        <v>0</v>
      </c>
      <c r="G2162" s="5">
        <f>$C2162*$F2162</f>
        <v>0</v>
      </c>
      <c r="H2162" s="5">
        <f>$D2162*$F2162</f>
        <v>0</v>
      </c>
      <c r="I2162" s="5">
        <f>$E2162*$F2162</f>
        <v>0</v>
      </c>
      <c r="J2162" s="6">
        <f>VLOOKUP($A2162,'Dim SKU'!$A:$R,2,FALSE)</f>
        <v>0</v>
      </c>
      <c r="K2162" s="6">
        <f>VLOOKUP($A2162,'Dim SKU'!$A:$R,12,FALSE)</f>
        <v>0</v>
      </c>
      <c r="L2162" s="7">
        <f>VLOOKUP($A2162,'Dim SKU'!$A:$R,14,FALSE)</f>
        <v>0</v>
      </c>
      <c r="M2162" s="7">
        <f>YEAR($B2162)</f>
        <v>0</v>
      </c>
    </row>
    <row r="2163" spans="1:13">
      <c r="A2163" t="s">
        <v>274</v>
      </c>
      <c r="B2163" s="4">
        <v>44849</v>
      </c>
      <c r="C2163">
        <v>7</v>
      </c>
      <c r="D2163">
        <v>6</v>
      </c>
      <c r="E2163">
        <v>0</v>
      </c>
      <c r="F2163" s="5">
        <f>VLOOKUP($A2163,'Dim SKU'!$A:$R,18,FALSE)</f>
        <v>0</v>
      </c>
      <c r="G2163" s="5">
        <f>$C2163*$F2163</f>
        <v>0</v>
      </c>
      <c r="H2163" s="5">
        <f>$D2163*$F2163</f>
        <v>0</v>
      </c>
      <c r="I2163" s="5">
        <f>$E2163*$F2163</f>
        <v>0</v>
      </c>
      <c r="J2163" s="6">
        <f>VLOOKUP($A2163,'Dim SKU'!$A:$R,2,FALSE)</f>
        <v>0</v>
      </c>
      <c r="K2163" s="6">
        <f>VLOOKUP($A2163,'Dim SKU'!$A:$R,12,FALSE)</f>
        <v>0</v>
      </c>
      <c r="L2163" s="7">
        <f>VLOOKUP($A2163,'Dim SKU'!$A:$R,14,FALSE)</f>
        <v>0</v>
      </c>
      <c r="M2163" s="7">
        <f>YEAR($B2163)</f>
        <v>0</v>
      </c>
    </row>
    <row r="2164" spans="1:13">
      <c r="A2164" t="s">
        <v>275</v>
      </c>
      <c r="B2164" s="4">
        <v>44849</v>
      </c>
      <c r="C2164">
        <v>5</v>
      </c>
      <c r="D2164">
        <v>4</v>
      </c>
      <c r="E2164">
        <v>0</v>
      </c>
      <c r="F2164" s="5">
        <f>VLOOKUP($A2164,'Dim SKU'!$A:$R,18,FALSE)</f>
        <v>0</v>
      </c>
      <c r="G2164" s="5">
        <f>$C2164*$F2164</f>
        <v>0</v>
      </c>
      <c r="H2164" s="5">
        <f>$D2164*$F2164</f>
        <v>0</v>
      </c>
      <c r="I2164" s="5">
        <f>$E2164*$F2164</f>
        <v>0</v>
      </c>
      <c r="J2164" s="6">
        <f>VLOOKUP($A2164,'Dim SKU'!$A:$R,2,FALSE)</f>
        <v>0</v>
      </c>
      <c r="K2164" s="6">
        <f>VLOOKUP($A2164,'Dim SKU'!$A:$R,12,FALSE)</f>
        <v>0</v>
      </c>
      <c r="L2164" s="7">
        <f>VLOOKUP($A2164,'Dim SKU'!$A:$R,14,FALSE)</f>
        <v>0</v>
      </c>
      <c r="M2164" s="7">
        <f>YEAR($B2164)</f>
        <v>0</v>
      </c>
    </row>
    <row r="2165" spans="1:13">
      <c r="A2165" t="s">
        <v>276</v>
      </c>
      <c r="B2165" s="4">
        <v>44849</v>
      </c>
      <c r="C2165">
        <v>7</v>
      </c>
      <c r="D2165">
        <v>6</v>
      </c>
      <c r="E2165">
        <v>0</v>
      </c>
      <c r="F2165" s="5">
        <f>VLOOKUP($A2165,'Dim SKU'!$A:$R,18,FALSE)</f>
        <v>0</v>
      </c>
      <c r="G2165" s="5">
        <f>$C2165*$F2165</f>
        <v>0</v>
      </c>
      <c r="H2165" s="5">
        <f>$D2165*$F2165</f>
        <v>0</v>
      </c>
      <c r="I2165" s="5">
        <f>$E2165*$F2165</f>
        <v>0</v>
      </c>
      <c r="J2165" s="6">
        <f>VLOOKUP($A2165,'Dim SKU'!$A:$R,2,FALSE)</f>
        <v>0</v>
      </c>
      <c r="K2165" s="6">
        <f>VLOOKUP($A2165,'Dim SKU'!$A:$R,12,FALSE)</f>
        <v>0</v>
      </c>
      <c r="L2165" s="7">
        <f>VLOOKUP($A2165,'Dim SKU'!$A:$R,14,FALSE)</f>
        <v>0</v>
      </c>
      <c r="M2165" s="7">
        <f>YEAR($B2165)</f>
        <v>0</v>
      </c>
    </row>
    <row r="2166" spans="1:13">
      <c r="A2166" t="s">
        <v>277</v>
      </c>
      <c r="B2166" s="4">
        <v>44849</v>
      </c>
      <c r="C2166">
        <v>4</v>
      </c>
      <c r="D2166">
        <v>3</v>
      </c>
      <c r="E2166">
        <v>0</v>
      </c>
      <c r="F2166" s="5">
        <f>VLOOKUP($A2166,'Dim SKU'!$A:$R,18,FALSE)</f>
        <v>0</v>
      </c>
      <c r="G2166" s="5">
        <f>$C2166*$F2166</f>
        <v>0</v>
      </c>
      <c r="H2166" s="5">
        <f>$D2166*$F2166</f>
        <v>0</v>
      </c>
      <c r="I2166" s="5">
        <f>$E2166*$F2166</f>
        <v>0</v>
      </c>
      <c r="J2166" s="6">
        <f>VLOOKUP($A2166,'Dim SKU'!$A:$R,2,FALSE)</f>
        <v>0</v>
      </c>
      <c r="K2166" s="6">
        <f>VLOOKUP($A2166,'Dim SKU'!$A:$R,12,FALSE)</f>
        <v>0</v>
      </c>
      <c r="L2166" s="7">
        <f>VLOOKUP($A2166,'Dim SKU'!$A:$R,14,FALSE)</f>
        <v>0</v>
      </c>
      <c r="M2166" s="7">
        <f>YEAR($B2166)</f>
        <v>0</v>
      </c>
    </row>
    <row r="2167" spans="1:13">
      <c r="A2167" t="s">
        <v>278</v>
      </c>
      <c r="B2167" s="4">
        <v>44849</v>
      </c>
      <c r="C2167">
        <v>3</v>
      </c>
      <c r="D2167">
        <v>2</v>
      </c>
      <c r="E2167">
        <v>0</v>
      </c>
      <c r="F2167" s="5">
        <f>VLOOKUP($A2167,'Dim SKU'!$A:$R,18,FALSE)</f>
        <v>0</v>
      </c>
      <c r="G2167" s="5">
        <f>$C2167*$F2167</f>
        <v>0</v>
      </c>
      <c r="H2167" s="5">
        <f>$D2167*$F2167</f>
        <v>0</v>
      </c>
      <c r="I2167" s="5">
        <f>$E2167*$F2167</f>
        <v>0</v>
      </c>
      <c r="J2167" s="6">
        <f>VLOOKUP($A2167,'Dim SKU'!$A:$R,2,FALSE)</f>
        <v>0</v>
      </c>
      <c r="K2167" s="6">
        <f>VLOOKUP($A2167,'Dim SKU'!$A:$R,12,FALSE)</f>
        <v>0</v>
      </c>
      <c r="L2167" s="7">
        <f>VLOOKUP($A2167,'Dim SKU'!$A:$R,14,FALSE)</f>
        <v>0</v>
      </c>
      <c r="M2167" s="7">
        <f>YEAR($B2167)</f>
        <v>0</v>
      </c>
    </row>
    <row r="2168" spans="1:13">
      <c r="A2168" t="s">
        <v>279</v>
      </c>
      <c r="B2168" s="4">
        <v>44849</v>
      </c>
      <c r="C2168">
        <v>6</v>
      </c>
      <c r="D2168">
        <v>5</v>
      </c>
      <c r="E2168">
        <v>0</v>
      </c>
      <c r="F2168" s="5">
        <f>VLOOKUP($A2168,'Dim SKU'!$A:$R,18,FALSE)</f>
        <v>0</v>
      </c>
      <c r="G2168" s="5">
        <f>$C2168*$F2168</f>
        <v>0</v>
      </c>
      <c r="H2168" s="5">
        <f>$D2168*$F2168</f>
        <v>0</v>
      </c>
      <c r="I2168" s="5">
        <f>$E2168*$F2168</f>
        <v>0</v>
      </c>
      <c r="J2168" s="6">
        <f>VLOOKUP($A2168,'Dim SKU'!$A:$R,2,FALSE)</f>
        <v>0</v>
      </c>
      <c r="K2168" s="6">
        <f>VLOOKUP($A2168,'Dim SKU'!$A:$R,12,FALSE)</f>
        <v>0</v>
      </c>
      <c r="L2168" s="7">
        <f>VLOOKUP($A2168,'Dim SKU'!$A:$R,14,FALSE)</f>
        <v>0</v>
      </c>
      <c r="M2168" s="7">
        <f>YEAR($B2168)</f>
        <v>0</v>
      </c>
    </row>
    <row r="2169" spans="1:13">
      <c r="A2169" t="s">
        <v>280</v>
      </c>
      <c r="B2169" s="4">
        <v>44849</v>
      </c>
      <c r="C2169">
        <v>4</v>
      </c>
      <c r="D2169">
        <v>3</v>
      </c>
      <c r="E2169">
        <v>0</v>
      </c>
      <c r="F2169" s="5">
        <f>VLOOKUP($A2169,'Dim SKU'!$A:$R,18,FALSE)</f>
        <v>0</v>
      </c>
      <c r="G2169" s="5">
        <f>$C2169*$F2169</f>
        <v>0</v>
      </c>
      <c r="H2169" s="5">
        <f>$D2169*$F2169</f>
        <v>0</v>
      </c>
      <c r="I2169" s="5">
        <f>$E2169*$F2169</f>
        <v>0</v>
      </c>
      <c r="J2169" s="6">
        <f>VLOOKUP($A2169,'Dim SKU'!$A:$R,2,FALSE)</f>
        <v>0</v>
      </c>
      <c r="K2169" s="6">
        <f>VLOOKUP($A2169,'Dim SKU'!$A:$R,12,FALSE)</f>
        <v>0</v>
      </c>
      <c r="L2169" s="7">
        <f>VLOOKUP($A2169,'Dim SKU'!$A:$R,14,FALSE)</f>
        <v>0</v>
      </c>
      <c r="M2169" s="7">
        <f>YEAR($B2169)</f>
        <v>0</v>
      </c>
    </row>
    <row r="2170" spans="1:13">
      <c r="A2170" t="s">
        <v>281</v>
      </c>
      <c r="B2170" s="4">
        <v>44849</v>
      </c>
      <c r="C2170">
        <v>3</v>
      </c>
      <c r="D2170">
        <v>2</v>
      </c>
      <c r="E2170">
        <v>0</v>
      </c>
      <c r="F2170" s="5">
        <f>VLOOKUP($A2170,'Dim SKU'!$A:$R,18,FALSE)</f>
        <v>0</v>
      </c>
      <c r="G2170" s="5">
        <f>$C2170*$F2170</f>
        <v>0</v>
      </c>
      <c r="H2170" s="5">
        <f>$D2170*$F2170</f>
        <v>0</v>
      </c>
      <c r="I2170" s="5">
        <f>$E2170*$F2170</f>
        <v>0</v>
      </c>
      <c r="J2170" s="6">
        <f>VLOOKUP($A2170,'Dim SKU'!$A:$R,2,FALSE)</f>
        <v>0</v>
      </c>
      <c r="K2170" s="6">
        <f>VLOOKUP($A2170,'Dim SKU'!$A:$R,12,FALSE)</f>
        <v>0</v>
      </c>
      <c r="L2170" s="7">
        <f>VLOOKUP($A2170,'Dim SKU'!$A:$R,14,FALSE)</f>
        <v>0</v>
      </c>
      <c r="M2170" s="7">
        <f>YEAR($B2170)</f>
        <v>0</v>
      </c>
    </row>
    <row r="2171" spans="1:13">
      <c r="A2171" t="s">
        <v>282</v>
      </c>
      <c r="B2171" s="4">
        <v>44849</v>
      </c>
      <c r="C2171">
        <v>11</v>
      </c>
      <c r="D2171">
        <v>9</v>
      </c>
      <c r="E2171">
        <v>0</v>
      </c>
      <c r="F2171" s="5">
        <f>VLOOKUP($A2171,'Dim SKU'!$A:$R,18,FALSE)</f>
        <v>0</v>
      </c>
      <c r="G2171" s="5">
        <f>$C2171*$F2171</f>
        <v>0</v>
      </c>
      <c r="H2171" s="5">
        <f>$D2171*$F2171</f>
        <v>0</v>
      </c>
      <c r="I2171" s="5">
        <f>$E2171*$F2171</f>
        <v>0</v>
      </c>
      <c r="J2171" s="6">
        <f>VLOOKUP($A2171,'Dim SKU'!$A:$R,2,FALSE)</f>
        <v>0</v>
      </c>
      <c r="K2171" s="6">
        <f>VLOOKUP($A2171,'Dim SKU'!$A:$R,12,FALSE)</f>
        <v>0</v>
      </c>
      <c r="L2171" s="7">
        <f>VLOOKUP($A2171,'Dim SKU'!$A:$R,14,FALSE)</f>
        <v>0</v>
      </c>
      <c r="M2171" s="7">
        <f>YEAR($B2171)</f>
        <v>0</v>
      </c>
    </row>
    <row r="2172" spans="1:13">
      <c r="A2172" t="s">
        <v>283</v>
      </c>
      <c r="B2172" s="4">
        <v>44849</v>
      </c>
      <c r="C2172">
        <v>6</v>
      </c>
      <c r="D2172">
        <v>6</v>
      </c>
      <c r="E2172">
        <v>0</v>
      </c>
      <c r="F2172" s="5">
        <f>VLOOKUP($A2172,'Dim SKU'!$A:$R,18,FALSE)</f>
        <v>0</v>
      </c>
      <c r="G2172" s="5">
        <f>$C2172*$F2172</f>
        <v>0</v>
      </c>
      <c r="H2172" s="5">
        <f>$D2172*$F2172</f>
        <v>0</v>
      </c>
      <c r="I2172" s="5">
        <f>$E2172*$F2172</f>
        <v>0</v>
      </c>
      <c r="J2172" s="6">
        <f>VLOOKUP($A2172,'Dim SKU'!$A:$R,2,FALSE)</f>
        <v>0</v>
      </c>
      <c r="K2172" s="6">
        <f>VLOOKUP($A2172,'Dim SKU'!$A:$R,12,FALSE)</f>
        <v>0</v>
      </c>
      <c r="L2172" s="7">
        <f>VLOOKUP($A2172,'Dim SKU'!$A:$R,14,FALSE)</f>
        <v>0</v>
      </c>
      <c r="M2172" s="7">
        <f>YEAR($B2172)</f>
        <v>0</v>
      </c>
    </row>
    <row r="2173" spans="1:13">
      <c r="A2173" t="s">
        <v>284</v>
      </c>
      <c r="B2173" s="4">
        <v>44849</v>
      </c>
      <c r="C2173">
        <v>4</v>
      </c>
      <c r="D2173">
        <v>4</v>
      </c>
      <c r="E2173">
        <v>0</v>
      </c>
      <c r="F2173" s="5">
        <f>VLOOKUP($A2173,'Dim SKU'!$A:$R,18,FALSE)</f>
        <v>0</v>
      </c>
      <c r="G2173" s="5">
        <f>$C2173*$F2173</f>
        <v>0</v>
      </c>
      <c r="H2173" s="5">
        <f>$D2173*$F2173</f>
        <v>0</v>
      </c>
      <c r="I2173" s="5">
        <f>$E2173*$F2173</f>
        <v>0</v>
      </c>
      <c r="J2173" s="6">
        <f>VLOOKUP($A2173,'Dim SKU'!$A:$R,2,FALSE)</f>
        <v>0</v>
      </c>
      <c r="K2173" s="6">
        <f>VLOOKUP($A2173,'Dim SKU'!$A:$R,12,FALSE)</f>
        <v>0</v>
      </c>
      <c r="L2173" s="7">
        <f>VLOOKUP($A2173,'Dim SKU'!$A:$R,14,FALSE)</f>
        <v>0</v>
      </c>
      <c r="M2173" s="7">
        <f>YEAR($B2173)</f>
        <v>0</v>
      </c>
    </row>
    <row r="2174" spans="1:13">
      <c r="A2174" t="s">
        <v>285</v>
      </c>
      <c r="B2174" s="4">
        <v>44849</v>
      </c>
      <c r="C2174">
        <v>14</v>
      </c>
      <c r="D2174">
        <v>12</v>
      </c>
      <c r="E2174">
        <v>1</v>
      </c>
      <c r="F2174" s="5">
        <f>VLOOKUP($A2174,'Dim SKU'!$A:$R,18,FALSE)</f>
        <v>0</v>
      </c>
      <c r="G2174" s="5">
        <f>$C2174*$F2174</f>
        <v>0</v>
      </c>
      <c r="H2174" s="5">
        <f>$D2174*$F2174</f>
        <v>0</v>
      </c>
      <c r="I2174" s="5">
        <f>$E2174*$F2174</f>
        <v>0</v>
      </c>
      <c r="J2174" s="6">
        <f>VLOOKUP($A2174,'Dim SKU'!$A:$R,2,FALSE)</f>
        <v>0</v>
      </c>
      <c r="K2174" s="6">
        <f>VLOOKUP($A2174,'Dim SKU'!$A:$R,12,FALSE)</f>
        <v>0</v>
      </c>
      <c r="L2174" s="7">
        <f>VLOOKUP($A2174,'Dim SKU'!$A:$R,14,FALSE)</f>
        <v>0</v>
      </c>
      <c r="M2174" s="7">
        <f>YEAR($B2174)</f>
        <v>0</v>
      </c>
    </row>
    <row r="2175" spans="1:13">
      <c r="A2175" t="s">
        <v>286</v>
      </c>
      <c r="B2175" s="4">
        <v>44849</v>
      </c>
      <c r="C2175">
        <v>9</v>
      </c>
      <c r="D2175">
        <v>8</v>
      </c>
      <c r="E2175">
        <v>0</v>
      </c>
      <c r="F2175" s="5">
        <f>VLOOKUP($A2175,'Dim SKU'!$A:$R,18,FALSE)</f>
        <v>0</v>
      </c>
      <c r="G2175" s="5">
        <f>$C2175*$F2175</f>
        <v>0</v>
      </c>
      <c r="H2175" s="5">
        <f>$D2175*$F2175</f>
        <v>0</v>
      </c>
      <c r="I2175" s="5">
        <f>$E2175*$F2175</f>
        <v>0</v>
      </c>
      <c r="J2175" s="6">
        <f>VLOOKUP($A2175,'Dim SKU'!$A:$R,2,FALSE)</f>
        <v>0</v>
      </c>
      <c r="K2175" s="6">
        <f>VLOOKUP($A2175,'Dim SKU'!$A:$R,12,FALSE)</f>
        <v>0</v>
      </c>
      <c r="L2175" s="7">
        <f>VLOOKUP($A2175,'Dim SKU'!$A:$R,14,FALSE)</f>
        <v>0</v>
      </c>
      <c r="M2175" s="7">
        <f>YEAR($B2175)</f>
        <v>0</v>
      </c>
    </row>
    <row r="2176" spans="1:13">
      <c r="A2176" t="s">
        <v>287</v>
      </c>
      <c r="B2176" s="4">
        <v>44849</v>
      </c>
      <c r="C2176">
        <v>6</v>
      </c>
      <c r="D2176">
        <v>5</v>
      </c>
      <c r="E2176">
        <v>0</v>
      </c>
      <c r="F2176" s="5">
        <f>VLOOKUP($A2176,'Dim SKU'!$A:$R,18,FALSE)</f>
        <v>0</v>
      </c>
      <c r="G2176" s="5">
        <f>$C2176*$F2176</f>
        <v>0</v>
      </c>
      <c r="H2176" s="5">
        <f>$D2176*$F2176</f>
        <v>0</v>
      </c>
      <c r="I2176" s="5">
        <f>$E2176*$F2176</f>
        <v>0</v>
      </c>
      <c r="J2176" s="6">
        <f>VLOOKUP($A2176,'Dim SKU'!$A:$R,2,FALSE)</f>
        <v>0</v>
      </c>
      <c r="K2176" s="6">
        <f>VLOOKUP($A2176,'Dim SKU'!$A:$R,12,FALSE)</f>
        <v>0</v>
      </c>
      <c r="L2176" s="7">
        <f>VLOOKUP($A2176,'Dim SKU'!$A:$R,14,FALSE)</f>
        <v>0</v>
      </c>
      <c r="M2176" s="7">
        <f>YEAR($B2176)</f>
        <v>0</v>
      </c>
    </row>
    <row r="2177" spans="1:13">
      <c r="A2177" t="s">
        <v>288</v>
      </c>
      <c r="B2177" s="4">
        <v>44849</v>
      </c>
      <c r="C2177">
        <v>16</v>
      </c>
      <c r="D2177">
        <v>14</v>
      </c>
      <c r="E2177">
        <v>1</v>
      </c>
      <c r="F2177" s="5">
        <f>VLOOKUP($A2177,'Dim SKU'!$A:$R,18,FALSE)</f>
        <v>0</v>
      </c>
      <c r="G2177" s="5">
        <f>$C2177*$F2177</f>
        <v>0</v>
      </c>
      <c r="H2177" s="5">
        <f>$D2177*$F2177</f>
        <v>0</v>
      </c>
      <c r="I2177" s="5">
        <f>$E2177*$F2177</f>
        <v>0</v>
      </c>
      <c r="J2177" s="6">
        <f>VLOOKUP($A2177,'Dim SKU'!$A:$R,2,FALSE)</f>
        <v>0</v>
      </c>
      <c r="K2177" s="6">
        <f>VLOOKUP($A2177,'Dim SKU'!$A:$R,12,FALSE)</f>
        <v>0</v>
      </c>
      <c r="L2177" s="7">
        <f>VLOOKUP($A2177,'Dim SKU'!$A:$R,14,FALSE)</f>
        <v>0</v>
      </c>
      <c r="M2177" s="7">
        <f>YEAR($B2177)</f>
        <v>0</v>
      </c>
    </row>
    <row r="2178" spans="1:13">
      <c r="A2178" t="s">
        <v>289</v>
      </c>
      <c r="B2178" s="4">
        <v>44849</v>
      </c>
      <c r="C2178">
        <v>10</v>
      </c>
      <c r="D2178">
        <v>8</v>
      </c>
      <c r="E2178">
        <v>0</v>
      </c>
      <c r="F2178" s="5">
        <f>VLOOKUP($A2178,'Dim SKU'!$A:$R,18,FALSE)</f>
        <v>0</v>
      </c>
      <c r="G2178" s="5">
        <f>$C2178*$F2178</f>
        <v>0</v>
      </c>
      <c r="H2178" s="5">
        <f>$D2178*$F2178</f>
        <v>0</v>
      </c>
      <c r="I2178" s="5">
        <f>$E2178*$F2178</f>
        <v>0</v>
      </c>
      <c r="J2178" s="6">
        <f>VLOOKUP($A2178,'Dim SKU'!$A:$R,2,FALSE)</f>
        <v>0</v>
      </c>
      <c r="K2178" s="6">
        <f>VLOOKUP($A2178,'Dim SKU'!$A:$R,12,FALSE)</f>
        <v>0</v>
      </c>
      <c r="L2178" s="7">
        <f>VLOOKUP($A2178,'Dim SKU'!$A:$R,14,FALSE)</f>
        <v>0</v>
      </c>
      <c r="M2178" s="7">
        <f>YEAR($B2178)</f>
        <v>0</v>
      </c>
    </row>
    <row r="2179" spans="1:13">
      <c r="A2179" t="s">
        <v>290</v>
      </c>
      <c r="B2179" s="4">
        <v>44849</v>
      </c>
      <c r="C2179">
        <v>6</v>
      </c>
      <c r="D2179">
        <v>6</v>
      </c>
      <c r="E2179">
        <v>0</v>
      </c>
      <c r="F2179" s="5">
        <f>VLOOKUP($A2179,'Dim SKU'!$A:$R,18,FALSE)</f>
        <v>0</v>
      </c>
      <c r="G2179" s="5">
        <f>$C2179*$F2179</f>
        <v>0</v>
      </c>
      <c r="H2179" s="5">
        <f>$D2179*$F2179</f>
        <v>0</v>
      </c>
      <c r="I2179" s="5">
        <f>$E2179*$F2179</f>
        <v>0</v>
      </c>
      <c r="J2179" s="6">
        <f>VLOOKUP($A2179,'Dim SKU'!$A:$R,2,FALSE)</f>
        <v>0</v>
      </c>
      <c r="K2179" s="6">
        <f>VLOOKUP($A2179,'Dim SKU'!$A:$R,12,FALSE)</f>
        <v>0</v>
      </c>
      <c r="L2179" s="7">
        <f>VLOOKUP($A2179,'Dim SKU'!$A:$R,14,FALSE)</f>
        <v>0</v>
      </c>
      <c r="M2179" s="7">
        <f>YEAR($B2179)</f>
        <v>0</v>
      </c>
    </row>
    <row r="2180" spans="1:13">
      <c r="A2180" t="s">
        <v>291</v>
      </c>
      <c r="B2180" s="4">
        <v>44849</v>
      </c>
      <c r="C2180">
        <v>14</v>
      </c>
      <c r="D2180">
        <v>12</v>
      </c>
      <c r="E2180">
        <v>1</v>
      </c>
      <c r="F2180" s="5">
        <f>VLOOKUP($A2180,'Dim SKU'!$A:$R,18,FALSE)</f>
        <v>0</v>
      </c>
      <c r="G2180" s="5">
        <f>$C2180*$F2180</f>
        <v>0</v>
      </c>
      <c r="H2180" s="5">
        <f>$D2180*$F2180</f>
        <v>0</v>
      </c>
      <c r="I2180" s="5">
        <f>$E2180*$F2180</f>
        <v>0</v>
      </c>
      <c r="J2180" s="6">
        <f>VLOOKUP($A2180,'Dim SKU'!$A:$R,2,FALSE)</f>
        <v>0</v>
      </c>
      <c r="K2180" s="6">
        <f>VLOOKUP($A2180,'Dim SKU'!$A:$R,12,FALSE)</f>
        <v>0</v>
      </c>
      <c r="L2180" s="7">
        <f>VLOOKUP($A2180,'Dim SKU'!$A:$R,14,FALSE)</f>
        <v>0</v>
      </c>
      <c r="M2180" s="7">
        <f>YEAR($B2180)</f>
        <v>0</v>
      </c>
    </row>
    <row r="2181" spans="1:13">
      <c r="A2181" t="s">
        <v>292</v>
      </c>
      <c r="B2181" s="4">
        <v>44849</v>
      </c>
      <c r="C2181">
        <v>9</v>
      </c>
      <c r="D2181">
        <v>8</v>
      </c>
      <c r="E2181">
        <v>0</v>
      </c>
      <c r="F2181" s="5">
        <f>VLOOKUP($A2181,'Dim SKU'!$A:$R,18,FALSE)</f>
        <v>0</v>
      </c>
      <c r="G2181" s="5">
        <f>$C2181*$F2181</f>
        <v>0</v>
      </c>
      <c r="H2181" s="5">
        <f>$D2181*$F2181</f>
        <v>0</v>
      </c>
      <c r="I2181" s="5">
        <f>$E2181*$F2181</f>
        <v>0</v>
      </c>
      <c r="J2181" s="6">
        <f>VLOOKUP($A2181,'Dim SKU'!$A:$R,2,FALSE)</f>
        <v>0</v>
      </c>
      <c r="K2181" s="6">
        <f>VLOOKUP($A2181,'Dim SKU'!$A:$R,12,FALSE)</f>
        <v>0</v>
      </c>
      <c r="L2181" s="7">
        <f>VLOOKUP($A2181,'Dim SKU'!$A:$R,14,FALSE)</f>
        <v>0</v>
      </c>
      <c r="M2181" s="7">
        <f>YEAR($B2181)</f>
        <v>0</v>
      </c>
    </row>
    <row r="2182" spans="1:13">
      <c r="A2182" t="s">
        <v>293</v>
      </c>
      <c r="B2182" s="4">
        <v>44849</v>
      </c>
      <c r="C2182">
        <v>6</v>
      </c>
      <c r="D2182">
        <v>5</v>
      </c>
      <c r="E2182">
        <v>0</v>
      </c>
      <c r="F2182" s="5">
        <f>VLOOKUP($A2182,'Dim SKU'!$A:$R,18,FALSE)</f>
        <v>0</v>
      </c>
      <c r="G2182" s="5">
        <f>$C2182*$F2182</f>
        <v>0</v>
      </c>
      <c r="H2182" s="5">
        <f>$D2182*$F2182</f>
        <v>0</v>
      </c>
      <c r="I2182" s="5">
        <f>$E2182*$F2182</f>
        <v>0</v>
      </c>
      <c r="J2182" s="6">
        <f>VLOOKUP($A2182,'Dim SKU'!$A:$R,2,FALSE)</f>
        <v>0</v>
      </c>
      <c r="K2182" s="6">
        <f>VLOOKUP($A2182,'Dim SKU'!$A:$R,12,FALSE)</f>
        <v>0</v>
      </c>
      <c r="L2182" s="7">
        <f>VLOOKUP($A2182,'Dim SKU'!$A:$R,14,FALSE)</f>
        <v>0</v>
      </c>
      <c r="M2182" s="7">
        <f>YEAR($B2182)</f>
        <v>0</v>
      </c>
    </row>
    <row r="2183" spans="1:13">
      <c r="A2183" t="s">
        <v>294</v>
      </c>
      <c r="B2183" s="4">
        <v>44849</v>
      </c>
      <c r="C2183">
        <v>11</v>
      </c>
      <c r="D2183">
        <v>9</v>
      </c>
      <c r="E2183">
        <v>0</v>
      </c>
      <c r="F2183" s="5">
        <f>VLOOKUP($A2183,'Dim SKU'!$A:$R,18,FALSE)</f>
        <v>0</v>
      </c>
      <c r="G2183" s="5">
        <f>$C2183*$F2183</f>
        <v>0</v>
      </c>
      <c r="H2183" s="5">
        <f>$D2183*$F2183</f>
        <v>0</v>
      </c>
      <c r="I2183" s="5">
        <f>$E2183*$F2183</f>
        <v>0</v>
      </c>
      <c r="J2183" s="6">
        <f>VLOOKUP($A2183,'Dim SKU'!$A:$R,2,FALSE)</f>
        <v>0</v>
      </c>
      <c r="K2183" s="6">
        <f>VLOOKUP($A2183,'Dim SKU'!$A:$R,12,FALSE)</f>
        <v>0</v>
      </c>
      <c r="L2183" s="7">
        <f>VLOOKUP($A2183,'Dim SKU'!$A:$R,14,FALSE)</f>
        <v>0</v>
      </c>
      <c r="M2183" s="7">
        <f>YEAR($B2183)</f>
        <v>0</v>
      </c>
    </row>
    <row r="2184" spans="1:13">
      <c r="A2184" t="s">
        <v>295</v>
      </c>
      <c r="B2184" s="4">
        <v>44849</v>
      </c>
      <c r="C2184">
        <v>6</v>
      </c>
      <c r="D2184">
        <v>5</v>
      </c>
      <c r="E2184">
        <v>0</v>
      </c>
      <c r="F2184" s="5">
        <f>VLOOKUP($A2184,'Dim SKU'!$A:$R,18,FALSE)</f>
        <v>0</v>
      </c>
      <c r="G2184" s="5">
        <f>$C2184*$F2184</f>
        <v>0</v>
      </c>
      <c r="H2184" s="5">
        <f>$D2184*$F2184</f>
        <v>0</v>
      </c>
      <c r="I2184" s="5">
        <f>$E2184*$F2184</f>
        <v>0</v>
      </c>
      <c r="J2184" s="6">
        <f>VLOOKUP($A2184,'Dim SKU'!$A:$R,2,FALSE)</f>
        <v>0</v>
      </c>
      <c r="K2184" s="6">
        <f>VLOOKUP($A2184,'Dim SKU'!$A:$R,12,FALSE)</f>
        <v>0</v>
      </c>
      <c r="L2184" s="7">
        <f>VLOOKUP($A2184,'Dim SKU'!$A:$R,14,FALSE)</f>
        <v>0</v>
      </c>
      <c r="M2184" s="7">
        <f>YEAR($B2184)</f>
        <v>0</v>
      </c>
    </row>
    <row r="2185" spans="1:13">
      <c r="A2185" t="s">
        <v>296</v>
      </c>
      <c r="B2185" s="4">
        <v>44849</v>
      </c>
      <c r="C2185">
        <v>4</v>
      </c>
      <c r="D2185">
        <v>4</v>
      </c>
      <c r="E2185">
        <v>0</v>
      </c>
      <c r="F2185" s="5">
        <f>VLOOKUP($A2185,'Dim SKU'!$A:$R,18,FALSE)</f>
        <v>0</v>
      </c>
      <c r="G2185" s="5">
        <f>$C2185*$F2185</f>
        <v>0</v>
      </c>
      <c r="H2185" s="5">
        <f>$D2185*$F2185</f>
        <v>0</v>
      </c>
      <c r="I2185" s="5">
        <f>$E2185*$F2185</f>
        <v>0</v>
      </c>
      <c r="J2185" s="6">
        <f>VLOOKUP($A2185,'Dim SKU'!$A:$R,2,FALSE)</f>
        <v>0</v>
      </c>
      <c r="K2185" s="6">
        <f>VLOOKUP($A2185,'Dim SKU'!$A:$R,12,FALSE)</f>
        <v>0</v>
      </c>
      <c r="L2185" s="7">
        <f>VLOOKUP($A2185,'Dim SKU'!$A:$R,14,FALSE)</f>
        <v>0</v>
      </c>
      <c r="M2185" s="7">
        <f>YEAR($B2185)</f>
        <v>0</v>
      </c>
    </row>
    <row r="2186" spans="1:13">
      <c r="A2186" t="s">
        <v>297</v>
      </c>
      <c r="B2186" s="4">
        <v>44849</v>
      </c>
      <c r="C2186">
        <v>6</v>
      </c>
      <c r="D2186">
        <v>5</v>
      </c>
      <c r="E2186">
        <v>0</v>
      </c>
      <c r="F2186" s="5">
        <f>VLOOKUP($A2186,'Dim SKU'!$A:$R,18,FALSE)</f>
        <v>0</v>
      </c>
      <c r="G2186" s="5">
        <f>$C2186*$F2186</f>
        <v>0</v>
      </c>
      <c r="H2186" s="5">
        <f>$D2186*$F2186</f>
        <v>0</v>
      </c>
      <c r="I2186" s="5">
        <f>$E2186*$F2186</f>
        <v>0</v>
      </c>
      <c r="J2186" s="6">
        <f>VLOOKUP($A2186,'Dim SKU'!$A:$R,2,FALSE)</f>
        <v>0</v>
      </c>
      <c r="K2186" s="6">
        <f>VLOOKUP($A2186,'Dim SKU'!$A:$R,12,FALSE)</f>
        <v>0</v>
      </c>
      <c r="L2186" s="7">
        <f>VLOOKUP($A2186,'Dim SKU'!$A:$R,14,FALSE)</f>
        <v>0</v>
      </c>
      <c r="M2186" s="7">
        <f>YEAR($B2186)</f>
        <v>0</v>
      </c>
    </row>
    <row r="2187" spans="1:13">
      <c r="A2187" t="s">
        <v>298</v>
      </c>
      <c r="B2187" s="4">
        <v>44849</v>
      </c>
      <c r="C2187">
        <v>4</v>
      </c>
      <c r="D2187">
        <v>3</v>
      </c>
      <c r="E2187">
        <v>0</v>
      </c>
      <c r="F2187" s="5">
        <f>VLOOKUP($A2187,'Dim SKU'!$A:$R,18,FALSE)</f>
        <v>0</v>
      </c>
      <c r="G2187" s="5">
        <f>$C2187*$F2187</f>
        <v>0</v>
      </c>
      <c r="H2187" s="5">
        <f>$D2187*$F2187</f>
        <v>0</v>
      </c>
      <c r="I2187" s="5">
        <f>$E2187*$F2187</f>
        <v>0</v>
      </c>
      <c r="J2187" s="6">
        <f>VLOOKUP($A2187,'Dim SKU'!$A:$R,2,FALSE)</f>
        <v>0</v>
      </c>
      <c r="K2187" s="6">
        <f>VLOOKUP($A2187,'Dim SKU'!$A:$R,12,FALSE)</f>
        <v>0</v>
      </c>
      <c r="L2187" s="7">
        <f>VLOOKUP($A2187,'Dim SKU'!$A:$R,14,FALSE)</f>
        <v>0</v>
      </c>
      <c r="M2187" s="7">
        <f>YEAR($B2187)</f>
        <v>0</v>
      </c>
    </row>
    <row r="2188" spans="1:13">
      <c r="A2188" t="s">
        <v>299</v>
      </c>
      <c r="B2188" s="4">
        <v>44849</v>
      </c>
      <c r="C2188">
        <v>2</v>
      </c>
      <c r="D2188">
        <v>2</v>
      </c>
      <c r="E2188">
        <v>0</v>
      </c>
      <c r="F2188" s="5">
        <f>VLOOKUP($A2188,'Dim SKU'!$A:$R,18,FALSE)</f>
        <v>0</v>
      </c>
      <c r="G2188" s="5">
        <f>$C2188*$F2188</f>
        <v>0</v>
      </c>
      <c r="H2188" s="5">
        <f>$D2188*$F2188</f>
        <v>0</v>
      </c>
      <c r="I2188" s="5">
        <f>$E2188*$F2188</f>
        <v>0</v>
      </c>
      <c r="J2188" s="6">
        <f>VLOOKUP($A2188,'Dim SKU'!$A:$R,2,FALSE)</f>
        <v>0</v>
      </c>
      <c r="K2188" s="6">
        <f>VLOOKUP($A2188,'Dim SKU'!$A:$R,12,FALSE)</f>
        <v>0</v>
      </c>
      <c r="L2188" s="7">
        <f>VLOOKUP($A2188,'Dim SKU'!$A:$R,14,FALSE)</f>
        <v>0</v>
      </c>
      <c r="M2188" s="7">
        <f>YEAR($B2188)</f>
        <v>0</v>
      </c>
    </row>
    <row r="2189" spans="1:13">
      <c r="A2189" t="s">
        <v>300</v>
      </c>
      <c r="B2189" s="4">
        <v>44849</v>
      </c>
      <c r="C2189">
        <v>8</v>
      </c>
      <c r="D2189">
        <v>7</v>
      </c>
      <c r="E2189">
        <v>0</v>
      </c>
      <c r="F2189" s="5">
        <f>VLOOKUP($A2189,'Dim SKU'!$A:$R,18,FALSE)</f>
        <v>0</v>
      </c>
      <c r="G2189" s="5">
        <f>$C2189*$F2189</f>
        <v>0</v>
      </c>
      <c r="H2189" s="5">
        <f>$D2189*$F2189</f>
        <v>0</v>
      </c>
      <c r="I2189" s="5">
        <f>$E2189*$F2189</f>
        <v>0</v>
      </c>
      <c r="J2189" s="6">
        <f>VLOOKUP($A2189,'Dim SKU'!$A:$R,2,FALSE)</f>
        <v>0</v>
      </c>
      <c r="K2189" s="6">
        <f>VLOOKUP($A2189,'Dim SKU'!$A:$R,12,FALSE)</f>
        <v>0</v>
      </c>
      <c r="L2189" s="7">
        <f>VLOOKUP($A2189,'Dim SKU'!$A:$R,14,FALSE)</f>
        <v>0</v>
      </c>
      <c r="M2189" s="7">
        <f>YEAR($B2189)</f>
        <v>0</v>
      </c>
    </row>
    <row r="2190" spans="1:13">
      <c r="A2190" t="s">
        <v>301</v>
      </c>
      <c r="B2190" s="4">
        <v>44849</v>
      </c>
      <c r="C2190">
        <v>4</v>
      </c>
      <c r="D2190">
        <v>4</v>
      </c>
      <c r="E2190">
        <v>0</v>
      </c>
      <c r="F2190" s="5">
        <f>VLOOKUP($A2190,'Dim SKU'!$A:$R,18,FALSE)</f>
        <v>0</v>
      </c>
      <c r="G2190" s="5">
        <f>$C2190*$F2190</f>
        <v>0</v>
      </c>
      <c r="H2190" s="5">
        <f>$D2190*$F2190</f>
        <v>0</v>
      </c>
      <c r="I2190" s="5">
        <f>$E2190*$F2190</f>
        <v>0</v>
      </c>
      <c r="J2190" s="6">
        <f>VLOOKUP($A2190,'Dim SKU'!$A:$R,2,FALSE)</f>
        <v>0</v>
      </c>
      <c r="K2190" s="6">
        <f>VLOOKUP($A2190,'Dim SKU'!$A:$R,12,FALSE)</f>
        <v>0</v>
      </c>
      <c r="L2190" s="7">
        <f>VLOOKUP($A2190,'Dim SKU'!$A:$R,14,FALSE)</f>
        <v>0</v>
      </c>
      <c r="M2190" s="7">
        <f>YEAR($B2190)</f>
        <v>0</v>
      </c>
    </row>
    <row r="2191" spans="1:13">
      <c r="A2191" t="s">
        <v>302</v>
      </c>
      <c r="B2191" s="4">
        <v>44849</v>
      </c>
      <c r="C2191">
        <v>3</v>
      </c>
      <c r="D2191">
        <v>3</v>
      </c>
      <c r="E2191">
        <v>0</v>
      </c>
      <c r="F2191" s="5">
        <f>VLOOKUP($A2191,'Dim SKU'!$A:$R,18,FALSE)</f>
        <v>0</v>
      </c>
      <c r="G2191" s="5">
        <f>$C2191*$F2191</f>
        <v>0</v>
      </c>
      <c r="H2191" s="5">
        <f>$D2191*$F2191</f>
        <v>0</v>
      </c>
      <c r="I2191" s="5">
        <f>$E2191*$F2191</f>
        <v>0</v>
      </c>
      <c r="J2191" s="6">
        <f>VLOOKUP($A2191,'Dim SKU'!$A:$R,2,FALSE)</f>
        <v>0</v>
      </c>
      <c r="K2191" s="6">
        <f>VLOOKUP($A2191,'Dim SKU'!$A:$R,12,FALSE)</f>
        <v>0</v>
      </c>
      <c r="L2191" s="7">
        <f>VLOOKUP($A2191,'Dim SKU'!$A:$R,14,FALSE)</f>
        <v>0</v>
      </c>
      <c r="M2191" s="7">
        <f>YEAR($B2191)</f>
        <v>0</v>
      </c>
    </row>
    <row r="2192" spans="1:13">
      <c r="A2192" t="s">
        <v>303</v>
      </c>
      <c r="B2192" s="4">
        <v>44849</v>
      </c>
      <c r="C2192">
        <v>13</v>
      </c>
      <c r="D2192">
        <v>11</v>
      </c>
      <c r="E2192">
        <v>0</v>
      </c>
      <c r="F2192" s="5">
        <f>VLOOKUP($A2192,'Dim SKU'!$A:$R,18,FALSE)</f>
        <v>0</v>
      </c>
      <c r="G2192" s="5">
        <f>$C2192*$F2192</f>
        <v>0</v>
      </c>
      <c r="H2192" s="5">
        <f>$D2192*$F2192</f>
        <v>0</v>
      </c>
      <c r="I2192" s="5">
        <f>$E2192*$F2192</f>
        <v>0</v>
      </c>
      <c r="J2192" s="6">
        <f>VLOOKUP($A2192,'Dim SKU'!$A:$R,2,FALSE)</f>
        <v>0</v>
      </c>
      <c r="K2192" s="6">
        <f>VLOOKUP($A2192,'Dim SKU'!$A:$R,12,FALSE)</f>
        <v>0</v>
      </c>
      <c r="L2192" s="7">
        <f>VLOOKUP($A2192,'Dim SKU'!$A:$R,14,FALSE)</f>
        <v>0</v>
      </c>
      <c r="M2192" s="7">
        <f>YEAR($B2192)</f>
        <v>0</v>
      </c>
    </row>
    <row r="2193" spans="1:13">
      <c r="A2193" t="s">
        <v>304</v>
      </c>
      <c r="B2193" s="4">
        <v>44849</v>
      </c>
      <c r="C2193">
        <v>8</v>
      </c>
      <c r="D2193">
        <v>7</v>
      </c>
      <c r="E2193">
        <v>0</v>
      </c>
      <c r="F2193" s="5">
        <f>VLOOKUP($A2193,'Dim SKU'!$A:$R,18,FALSE)</f>
        <v>0</v>
      </c>
      <c r="G2193" s="5">
        <f>$C2193*$F2193</f>
        <v>0</v>
      </c>
      <c r="H2193" s="5">
        <f>$D2193*$F2193</f>
        <v>0</v>
      </c>
      <c r="I2193" s="5">
        <f>$E2193*$F2193</f>
        <v>0</v>
      </c>
      <c r="J2193" s="6">
        <f>VLOOKUP($A2193,'Dim SKU'!$A:$R,2,FALSE)</f>
        <v>0</v>
      </c>
      <c r="K2193" s="6">
        <f>VLOOKUP($A2193,'Dim SKU'!$A:$R,12,FALSE)</f>
        <v>0</v>
      </c>
      <c r="L2193" s="7">
        <f>VLOOKUP($A2193,'Dim SKU'!$A:$R,14,FALSE)</f>
        <v>0</v>
      </c>
      <c r="M2193" s="7">
        <f>YEAR($B2193)</f>
        <v>0</v>
      </c>
    </row>
    <row r="2194" spans="1:13">
      <c r="A2194" t="s">
        <v>305</v>
      </c>
      <c r="B2194" s="4">
        <v>44849</v>
      </c>
      <c r="C2194">
        <v>5</v>
      </c>
      <c r="D2194">
        <v>5</v>
      </c>
      <c r="E2194">
        <v>0</v>
      </c>
      <c r="F2194" s="5">
        <f>VLOOKUP($A2194,'Dim SKU'!$A:$R,18,FALSE)</f>
        <v>0</v>
      </c>
      <c r="G2194" s="5">
        <f>$C2194*$F2194</f>
        <v>0</v>
      </c>
      <c r="H2194" s="5">
        <f>$D2194*$F2194</f>
        <v>0</v>
      </c>
      <c r="I2194" s="5">
        <f>$E2194*$F2194</f>
        <v>0</v>
      </c>
      <c r="J2194" s="6">
        <f>VLOOKUP($A2194,'Dim SKU'!$A:$R,2,FALSE)</f>
        <v>0</v>
      </c>
      <c r="K2194" s="6">
        <f>VLOOKUP($A2194,'Dim SKU'!$A:$R,12,FALSE)</f>
        <v>0</v>
      </c>
      <c r="L2194" s="7">
        <f>VLOOKUP($A2194,'Dim SKU'!$A:$R,14,FALSE)</f>
        <v>0</v>
      </c>
      <c r="M2194" s="7">
        <f>YEAR($B2194)</f>
        <v>0</v>
      </c>
    </row>
    <row r="2195" spans="1:13">
      <c r="A2195" t="s">
        <v>306</v>
      </c>
      <c r="B2195" s="4">
        <v>44849</v>
      </c>
      <c r="C2195">
        <v>18</v>
      </c>
      <c r="D2195">
        <v>15</v>
      </c>
      <c r="E2195">
        <v>1</v>
      </c>
      <c r="F2195" s="5">
        <f>VLOOKUP($A2195,'Dim SKU'!$A:$R,18,FALSE)</f>
        <v>0</v>
      </c>
      <c r="G2195" s="5">
        <f>$C2195*$F2195</f>
        <v>0</v>
      </c>
      <c r="H2195" s="5">
        <f>$D2195*$F2195</f>
        <v>0</v>
      </c>
      <c r="I2195" s="5">
        <f>$E2195*$F2195</f>
        <v>0</v>
      </c>
      <c r="J2195" s="6">
        <f>VLOOKUP($A2195,'Dim SKU'!$A:$R,2,FALSE)</f>
        <v>0</v>
      </c>
      <c r="K2195" s="6">
        <f>VLOOKUP($A2195,'Dim SKU'!$A:$R,12,FALSE)</f>
        <v>0</v>
      </c>
      <c r="L2195" s="7">
        <f>VLOOKUP($A2195,'Dim SKU'!$A:$R,14,FALSE)</f>
        <v>0</v>
      </c>
      <c r="M2195" s="7">
        <f>YEAR($B2195)</f>
        <v>0</v>
      </c>
    </row>
    <row r="2196" spans="1:13">
      <c r="A2196" t="s">
        <v>307</v>
      </c>
      <c r="B2196" s="4">
        <v>44849</v>
      </c>
      <c r="C2196">
        <v>11</v>
      </c>
      <c r="D2196">
        <v>9</v>
      </c>
      <c r="E2196">
        <v>0</v>
      </c>
      <c r="F2196" s="5">
        <f>VLOOKUP($A2196,'Dim SKU'!$A:$R,18,FALSE)</f>
        <v>0</v>
      </c>
      <c r="G2196" s="5">
        <f>$C2196*$F2196</f>
        <v>0</v>
      </c>
      <c r="H2196" s="5">
        <f>$D2196*$F2196</f>
        <v>0</v>
      </c>
      <c r="I2196" s="5">
        <f>$E2196*$F2196</f>
        <v>0</v>
      </c>
      <c r="J2196" s="6">
        <f>VLOOKUP($A2196,'Dim SKU'!$A:$R,2,FALSE)</f>
        <v>0</v>
      </c>
      <c r="K2196" s="6">
        <f>VLOOKUP($A2196,'Dim SKU'!$A:$R,12,FALSE)</f>
        <v>0</v>
      </c>
      <c r="L2196" s="7">
        <f>VLOOKUP($A2196,'Dim SKU'!$A:$R,14,FALSE)</f>
        <v>0</v>
      </c>
      <c r="M2196" s="7">
        <f>YEAR($B2196)</f>
        <v>0</v>
      </c>
    </row>
    <row r="2197" spans="1:13">
      <c r="A2197" t="s">
        <v>308</v>
      </c>
      <c r="B2197" s="4">
        <v>44849</v>
      </c>
      <c r="C2197">
        <v>7</v>
      </c>
      <c r="D2197">
        <v>6</v>
      </c>
      <c r="E2197">
        <v>0</v>
      </c>
      <c r="F2197" s="5">
        <f>VLOOKUP($A2197,'Dim SKU'!$A:$R,18,FALSE)</f>
        <v>0</v>
      </c>
      <c r="G2197" s="5">
        <f>$C2197*$F2197</f>
        <v>0</v>
      </c>
      <c r="H2197" s="5">
        <f>$D2197*$F2197</f>
        <v>0</v>
      </c>
      <c r="I2197" s="5">
        <f>$E2197*$F2197</f>
        <v>0</v>
      </c>
      <c r="J2197" s="6">
        <f>VLOOKUP($A2197,'Dim SKU'!$A:$R,2,FALSE)</f>
        <v>0</v>
      </c>
      <c r="K2197" s="6">
        <f>VLOOKUP($A2197,'Dim SKU'!$A:$R,12,FALSE)</f>
        <v>0</v>
      </c>
      <c r="L2197" s="7">
        <f>VLOOKUP($A2197,'Dim SKU'!$A:$R,14,FALSE)</f>
        <v>0</v>
      </c>
      <c r="M2197" s="7">
        <f>YEAR($B2197)</f>
        <v>0</v>
      </c>
    </row>
    <row r="2198" spans="1:13">
      <c r="A2198" t="s">
        <v>309</v>
      </c>
      <c r="B2198" s="4">
        <v>44849</v>
      </c>
      <c r="C2198">
        <v>20</v>
      </c>
      <c r="D2198">
        <v>17</v>
      </c>
      <c r="E2198">
        <v>1</v>
      </c>
      <c r="F2198" s="5">
        <f>VLOOKUP($A2198,'Dim SKU'!$A:$R,18,FALSE)</f>
        <v>0</v>
      </c>
      <c r="G2198" s="5">
        <f>$C2198*$F2198</f>
        <v>0</v>
      </c>
      <c r="H2198" s="5">
        <f>$D2198*$F2198</f>
        <v>0</v>
      </c>
      <c r="I2198" s="5">
        <f>$E2198*$F2198</f>
        <v>0</v>
      </c>
      <c r="J2198" s="6">
        <f>VLOOKUP($A2198,'Dim SKU'!$A:$R,2,FALSE)</f>
        <v>0</v>
      </c>
      <c r="K2198" s="6">
        <f>VLOOKUP($A2198,'Dim SKU'!$A:$R,12,FALSE)</f>
        <v>0</v>
      </c>
      <c r="L2198" s="7">
        <f>VLOOKUP($A2198,'Dim SKU'!$A:$R,14,FALSE)</f>
        <v>0</v>
      </c>
      <c r="M2198" s="7">
        <f>YEAR($B2198)</f>
        <v>0</v>
      </c>
    </row>
    <row r="2199" spans="1:13">
      <c r="A2199" t="s">
        <v>310</v>
      </c>
      <c r="B2199" s="4">
        <v>44849</v>
      </c>
      <c r="C2199">
        <v>12</v>
      </c>
      <c r="D2199">
        <v>10</v>
      </c>
      <c r="E2199">
        <v>0</v>
      </c>
      <c r="F2199" s="5">
        <f>VLOOKUP($A2199,'Dim SKU'!$A:$R,18,FALSE)</f>
        <v>0</v>
      </c>
      <c r="G2199" s="5">
        <f>$C2199*$F2199</f>
        <v>0</v>
      </c>
      <c r="H2199" s="5">
        <f>$D2199*$F2199</f>
        <v>0</v>
      </c>
      <c r="I2199" s="5">
        <f>$E2199*$F2199</f>
        <v>0</v>
      </c>
      <c r="J2199" s="6">
        <f>VLOOKUP($A2199,'Dim SKU'!$A:$R,2,FALSE)</f>
        <v>0</v>
      </c>
      <c r="K2199" s="6">
        <f>VLOOKUP($A2199,'Dim SKU'!$A:$R,12,FALSE)</f>
        <v>0</v>
      </c>
      <c r="L2199" s="7">
        <f>VLOOKUP($A2199,'Dim SKU'!$A:$R,14,FALSE)</f>
        <v>0</v>
      </c>
      <c r="M2199" s="7">
        <f>YEAR($B2199)</f>
        <v>0</v>
      </c>
    </row>
    <row r="2200" spans="1:13">
      <c r="A2200" t="s">
        <v>311</v>
      </c>
      <c r="B2200" s="4">
        <v>44849</v>
      </c>
      <c r="C2200">
        <v>8</v>
      </c>
      <c r="D2200">
        <v>7</v>
      </c>
      <c r="E2200">
        <v>0</v>
      </c>
      <c r="F2200" s="5">
        <f>VLOOKUP($A2200,'Dim SKU'!$A:$R,18,FALSE)</f>
        <v>0</v>
      </c>
      <c r="G2200" s="5">
        <f>$C2200*$F2200</f>
        <v>0</v>
      </c>
      <c r="H2200" s="5">
        <f>$D2200*$F2200</f>
        <v>0</v>
      </c>
      <c r="I2200" s="5">
        <f>$E2200*$F2200</f>
        <v>0</v>
      </c>
      <c r="J2200" s="6">
        <f>VLOOKUP($A2200,'Dim SKU'!$A:$R,2,FALSE)</f>
        <v>0</v>
      </c>
      <c r="K2200" s="6">
        <f>VLOOKUP($A2200,'Dim SKU'!$A:$R,12,FALSE)</f>
        <v>0</v>
      </c>
      <c r="L2200" s="7">
        <f>VLOOKUP($A2200,'Dim SKU'!$A:$R,14,FALSE)</f>
        <v>0</v>
      </c>
      <c r="M2200" s="7">
        <f>YEAR($B2200)</f>
        <v>0</v>
      </c>
    </row>
    <row r="2201" spans="1:13">
      <c r="A2201" t="s">
        <v>312</v>
      </c>
      <c r="B2201" s="4">
        <v>44849</v>
      </c>
      <c r="C2201">
        <v>18</v>
      </c>
      <c r="D2201">
        <v>15</v>
      </c>
      <c r="E2201">
        <v>1</v>
      </c>
      <c r="F2201" s="5">
        <f>VLOOKUP($A2201,'Dim SKU'!$A:$R,18,FALSE)</f>
        <v>0</v>
      </c>
      <c r="G2201" s="5">
        <f>$C2201*$F2201</f>
        <v>0</v>
      </c>
      <c r="H2201" s="5">
        <f>$D2201*$F2201</f>
        <v>0</v>
      </c>
      <c r="I2201" s="5">
        <f>$E2201*$F2201</f>
        <v>0</v>
      </c>
      <c r="J2201" s="6">
        <f>VLOOKUP($A2201,'Dim SKU'!$A:$R,2,FALSE)</f>
        <v>0</v>
      </c>
      <c r="K2201" s="6">
        <f>VLOOKUP($A2201,'Dim SKU'!$A:$R,12,FALSE)</f>
        <v>0</v>
      </c>
      <c r="L2201" s="7">
        <f>VLOOKUP($A2201,'Dim SKU'!$A:$R,14,FALSE)</f>
        <v>0</v>
      </c>
      <c r="M2201" s="7">
        <f>YEAR($B2201)</f>
        <v>0</v>
      </c>
    </row>
    <row r="2202" spans="1:13">
      <c r="A2202" t="s">
        <v>313</v>
      </c>
      <c r="B2202" s="4">
        <v>44849</v>
      </c>
      <c r="C2202">
        <v>11</v>
      </c>
      <c r="D2202">
        <v>9</v>
      </c>
      <c r="E2202">
        <v>0</v>
      </c>
      <c r="F2202" s="5">
        <f>VLOOKUP($A2202,'Dim SKU'!$A:$R,18,FALSE)</f>
        <v>0</v>
      </c>
      <c r="G2202" s="5">
        <f>$C2202*$F2202</f>
        <v>0</v>
      </c>
      <c r="H2202" s="5">
        <f>$D2202*$F2202</f>
        <v>0</v>
      </c>
      <c r="I2202" s="5">
        <f>$E2202*$F2202</f>
        <v>0</v>
      </c>
      <c r="J2202" s="6">
        <f>VLOOKUP($A2202,'Dim SKU'!$A:$R,2,FALSE)</f>
        <v>0</v>
      </c>
      <c r="K2202" s="6">
        <f>VLOOKUP($A2202,'Dim SKU'!$A:$R,12,FALSE)</f>
        <v>0</v>
      </c>
      <c r="L2202" s="7">
        <f>VLOOKUP($A2202,'Dim SKU'!$A:$R,14,FALSE)</f>
        <v>0</v>
      </c>
      <c r="M2202" s="7">
        <f>YEAR($B2202)</f>
        <v>0</v>
      </c>
    </row>
    <row r="2203" spans="1:13">
      <c r="A2203" t="s">
        <v>314</v>
      </c>
      <c r="B2203" s="4">
        <v>44849</v>
      </c>
      <c r="C2203">
        <v>7</v>
      </c>
      <c r="D2203">
        <v>6</v>
      </c>
      <c r="E2203">
        <v>0</v>
      </c>
      <c r="F2203" s="5">
        <f>VLOOKUP($A2203,'Dim SKU'!$A:$R,18,FALSE)</f>
        <v>0</v>
      </c>
      <c r="G2203" s="5">
        <f>$C2203*$F2203</f>
        <v>0</v>
      </c>
      <c r="H2203" s="5">
        <f>$D2203*$F2203</f>
        <v>0</v>
      </c>
      <c r="I2203" s="5">
        <f>$E2203*$F2203</f>
        <v>0</v>
      </c>
      <c r="J2203" s="6">
        <f>VLOOKUP($A2203,'Dim SKU'!$A:$R,2,FALSE)</f>
        <v>0</v>
      </c>
      <c r="K2203" s="6">
        <f>VLOOKUP($A2203,'Dim SKU'!$A:$R,12,FALSE)</f>
        <v>0</v>
      </c>
      <c r="L2203" s="7">
        <f>VLOOKUP($A2203,'Dim SKU'!$A:$R,14,FALSE)</f>
        <v>0</v>
      </c>
      <c r="M2203" s="7">
        <f>YEAR($B2203)</f>
        <v>0</v>
      </c>
    </row>
    <row r="2204" spans="1:13">
      <c r="A2204" t="s">
        <v>315</v>
      </c>
      <c r="B2204" s="4">
        <v>44849</v>
      </c>
      <c r="C2204">
        <v>13</v>
      </c>
      <c r="D2204">
        <v>11</v>
      </c>
      <c r="E2204">
        <v>0</v>
      </c>
      <c r="F2204" s="5">
        <f>VLOOKUP($A2204,'Dim SKU'!$A:$R,18,FALSE)</f>
        <v>0</v>
      </c>
      <c r="G2204" s="5">
        <f>$C2204*$F2204</f>
        <v>0</v>
      </c>
      <c r="H2204" s="5">
        <f>$D2204*$F2204</f>
        <v>0</v>
      </c>
      <c r="I2204" s="5">
        <f>$E2204*$F2204</f>
        <v>0</v>
      </c>
      <c r="J2204" s="6">
        <f>VLOOKUP($A2204,'Dim SKU'!$A:$R,2,FALSE)</f>
        <v>0</v>
      </c>
      <c r="K2204" s="6">
        <f>VLOOKUP($A2204,'Dim SKU'!$A:$R,12,FALSE)</f>
        <v>0</v>
      </c>
      <c r="L2204" s="7">
        <f>VLOOKUP($A2204,'Dim SKU'!$A:$R,14,FALSE)</f>
        <v>0</v>
      </c>
      <c r="M2204" s="7">
        <f>YEAR($B2204)</f>
        <v>0</v>
      </c>
    </row>
    <row r="2205" spans="1:13">
      <c r="A2205" t="s">
        <v>316</v>
      </c>
      <c r="B2205" s="4">
        <v>44849</v>
      </c>
      <c r="C2205">
        <v>8</v>
      </c>
      <c r="D2205">
        <v>7</v>
      </c>
      <c r="E2205">
        <v>0</v>
      </c>
      <c r="F2205" s="5">
        <f>VLOOKUP($A2205,'Dim SKU'!$A:$R,18,FALSE)</f>
        <v>0</v>
      </c>
      <c r="G2205" s="5">
        <f>$C2205*$F2205</f>
        <v>0</v>
      </c>
      <c r="H2205" s="5">
        <f>$D2205*$F2205</f>
        <v>0</v>
      </c>
      <c r="I2205" s="5">
        <f>$E2205*$F2205</f>
        <v>0</v>
      </c>
      <c r="J2205" s="6">
        <f>VLOOKUP($A2205,'Dim SKU'!$A:$R,2,FALSE)</f>
        <v>0</v>
      </c>
      <c r="K2205" s="6">
        <f>VLOOKUP($A2205,'Dim SKU'!$A:$R,12,FALSE)</f>
        <v>0</v>
      </c>
      <c r="L2205" s="7">
        <f>VLOOKUP($A2205,'Dim SKU'!$A:$R,14,FALSE)</f>
        <v>0</v>
      </c>
      <c r="M2205" s="7">
        <f>YEAR($B2205)</f>
        <v>0</v>
      </c>
    </row>
    <row r="2206" spans="1:13">
      <c r="A2206" t="s">
        <v>317</v>
      </c>
      <c r="B2206" s="4">
        <v>44849</v>
      </c>
      <c r="C2206">
        <v>5</v>
      </c>
      <c r="D2206">
        <v>4</v>
      </c>
      <c r="E2206">
        <v>0</v>
      </c>
      <c r="F2206" s="5">
        <f>VLOOKUP($A2206,'Dim SKU'!$A:$R,18,FALSE)</f>
        <v>0</v>
      </c>
      <c r="G2206" s="5">
        <f>$C2206*$F2206</f>
        <v>0</v>
      </c>
      <c r="H2206" s="5">
        <f>$D2206*$F2206</f>
        <v>0</v>
      </c>
      <c r="I2206" s="5">
        <f>$E2206*$F2206</f>
        <v>0</v>
      </c>
      <c r="J2206" s="6">
        <f>VLOOKUP($A2206,'Dim SKU'!$A:$R,2,FALSE)</f>
        <v>0</v>
      </c>
      <c r="K2206" s="6">
        <f>VLOOKUP($A2206,'Dim SKU'!$A:$R,12,FALSE)</f>
        <v>0</v>
      </c>
      <c r="L2206" s="7">
        <f>VLOOKUP($A2206,'Dim SKU'!$A:$R,14,FALSE)</f>
        <v>0</v>
      </c>
      <c r="M2206" s="7">
        <f>YEAR($B2206)</f>
        <v>0</v>
      </c>
    </row>
    <row r="2207" spans="1:13">
      <c r="A2207" t="s">
        <v>318</v>
      </c>
      <c r="B2207" s="4">
        <v>44849</v>
      </c>
      <c r="C2207">
        <v>8</v>
      </c>
      <c r="D2207">
        <v>7</v>
      </c>
      <c r="E2207">
        <v>0</v>
      </c>
      <c r="F2207" s="5">
        <f>VLOOKUP($A2207,'Dim SKU'!$A:$R,18,FALSE)</f>
        <v>0</v>
      </c>
      <c r="G2207" s="5">
        <f>$C2207*$F2207</f>
        <v>0</v>
      </c>
      <c r="H2207" s="5">
        <f>$D2207*$F2207</f>
        <v>0</v>
      </c>
      <c r="I2207" s="5">
        <f>$E2207*$F2207</f>
        <v>0</v>
      </c>
      <c r="J2207" s="6">
        <f>VLOOKUP($A2207,'Dim SKU'!$A:$R,2,FALSE)</f>
        <v>0</v>
      </c>
      <c r="K2207" s="6">
        <f>VLOOKUP($A2207,'Dim SKU'!$A:$R,12,FALSE)</f>
        <v>0</v>
      </c>
      <c r="L2207" s="7">
        <f>VLOOKUP($A2207,'Dim SKU'!$A:$R,14,FALSE)</f>
        <v>0</v>
      </c>
      <c r="M2207" s="7">
        <f>YEAR($B2207)</f>
        <v>0</v>
      </c>
    </row>
    <row r="2208" spans="1:13">
      <c r="A2208" t="s">
        <v>319</v>
      </c>
      <c r="B2208" s="4">
        <v>44849</v>
      </c>
      <c r="C2208">
        <v>4</v>
      </c>
      <c r="D2208">
        <v>4</v>
      </c>
      <c r="E2208">
        <v>0</v>
      </c>
      <c r="F2208" s="5">
        <f>VLOOKUP($A2208,'Dim SKU'!$A:$R,18,FALSE)</f>
        <v>0</v>
      </c>
      <c r="G2208" s="5">
        <f>$C2208*$F2208</f>
        <v>0</v>
      </c>
      <c r="H2208" s="5">
        <f>$D2208*$F2208</f>
        <v>0</v>
      </c>
      <c r="I2208" s="5">
        <f>$E2208*$F2208</f>
        <v>0</v>
      </c>
      <c r="J2208" s="6">
        <f>VLOOKUP($A2208,'Dim SKU'!$A:$R,2,FALSE)</f>
        <v>0</v>
      </c>
      <c r="K2208" s="6">
        <f>VLOOKUP($A2208,'Dim SKU'!$A:$R,12,FALSE)</f>
        <v>0</v>
      </c>
      <c r="L2208" s="7">
        <f>VLOOKUP($A2208,'Dim SKU'!$A:$R,14,FALSE)</f>
        <v>0</v>
      </c>
      <c r="M2208" s="7">
        <f>YEAR($B2208)</f>
        <v>0</v>
      </c>
    </row>
    <row r="2209" spans="1:13">
      <c r="A2209" t="s">
        <v>320</v>
      </c>
      <c r="B2209" s="4">
        <v>44849</v>
      </c>
      <c r="C2209">
        <v>3</v>
      </c>
      <c r="D2209">
        <v>3</v>
      </c>
      <c r="E2209">
        <v>0</v>
      </c>
      <c r="F2209" s="5">
        <f>VLOOKUP($A2209,'Dim SKU'!$A:$R,18,FALSE)</f>
        <v>0</v>
      </c>
      <c r="G2209" s="5">
        <f>$C2209*$F2209</f>
        <v>0</v>
      </c>
      <c r="H2209" s="5">
        <f>$D2209*$F2209</f>
        <v>0</v>
      </c>
      <c r="I2209" s="5">
        <f>$E2209*$F2209</f>
        <v>0</v>
      </c>
      <c r="J2209" s="6">
        <f>VLOOKUP($A2209,'Dim SKU'!$A:$R,2,FALSE)</f>
        <v>0</v>
      </c>
      <c r="K2209" s="6">
        <f>VLOOKUP($A2209,'Dim SKU'!$A:$R,12,FALSE)</f>
        <v>0</v>
      </c>
      <c r="L2209" s="7">
        <f>VLOOKUP($A2209,'Dim SKU'!$A:$R,14,FALSE)</f>
        <v>0</v>
      </c>
      <c r="M2209" s="7">
        <f>YEAR($B2209)</f>
        <v>0</v>
      </c>
    </row>
    <row r="2210" spans="1:13">
      <c r="A2210" t="s">
        <v>321</v>
      </c>
      <c r="B2210" s="4">
        <v>44849</v>
      </c>
      <c r="C2210">
        <v>7</v>
      </c>
      <c r="D2210">
        <v>5</v>
      </c>
      <c r="E2210">
        <v>0</v>
      </c>
      <c r="F2210" s="5">
        <f>VLOOKUP($A2210,'Dim SKU'!$A:$R,18,FALSE)</f>
        <v>0</v>
      </c>
      <c r="G2210" s="5">
        <f>$C2210*$F2210</f>
        <v>0</v>
      </c>
      <c r="H2210" s="5">
        <f>$D2210*$F2210</f>
        <v>0</v>
      </c>
      <c r="I2210" s="5">
        <f>$E2210*$F2210</f>
        <v>0</v>
      </c>
      <c r="J2210" s="6">
        <f>VLOOKUP($A2210,'Dim SKU'!$A:$R,2,FALSE)</f>
        <v>0</v>
      </c>
      <c r="K2210" s="6">
        <f>VLOOKUP($A2210,'Dim SKU'!$A:$R,12,FALSE)</f>
        <v>0</v>
      </c>
      <c r="L2210" s="7">
        <f>VLOOKUP($A2210,'Dim SKU'!$A:$R,14,FALSE)</f>
        <v>0</v>
      </c>
      <c r="M2210" s="7">
        <f>YEAR($B2210)</f>
        <v>0</v>
      </c>
    </row>
    <row r="2211" spans="1:13">
      <c r="A2211" t="s">
        <v>322</v>
      </c>
      <c r="B2211" s="4">
        <v>44849</v>
      </c>
      <c r="C2211">
        <v>4</v>
      </c>
      <c r="D2211">
        <v>3</v>
      </c>
      <c r="E2211">
        <v>0</v>
      </c>
      <c r="F2211" s="5">
        <f>VLOOKUP($A2211,'Dim SKU'!$A:$R,18,FALSE)</f>
        <v>0</v>
      </c>
      <c r="G2211" s="5">
        <f>$C2211*$F2211</f>
        <v>0</v>
      </c>
      <c r="H2211" s="5">
        <f>$D2211*$F2211</f>
        <v>0</v>
      </c>
      <c r="I2211" s="5">
        <f>$E2211*$F2211</f>
        <v>0</v>
      </c>
      <c r="J2211" s="6">
        <f>VLOOKUP($A2211,'Dim SKU'!$A:$R,2,FALSE)</f>
        <v>0</v>
      </c>
      <c r="K2211" s="6">
        <f>VLOOKUP($A2211,'Dim SKU'!$A:$R,12,FALSE)</f>
        <v>0</v>
      </c>
      <c r="L2211" s="7">
        <f>VLOOKUP($A2211,'Dim SKU'!$A:$R,14,FALSE)</f>
        <v>0</v>
      </c>
      <c r="M2211" s="7">
        <f>YEAR($B2211)</f>
        <v>0</v>
      </c>
    </row>
    <row r="2212" spans="1:13">
      <c r="A2212" t="s">
        <v>323</v>
      </c>
      <c r="B2212" s="4">
        <v>44849</v>
      </c>
      <c r="C2212">
        <v>3</v>
      </c>
      <c r="D2212">
        <v>2</v>
      </c>
      <c r="E2212">
        <v>0</v>
      </c>
      <c r="F2212" s="5">
        <f>VLOOKUP($A2212,'Dim SKU'!$A:$R,18,FALSE)</f>
        <v>0</v>
      </c>
      <c r="G2212" s="5">
        <f>$C2212*$F2212</f>
        <v>0</v>
      </c>
      <c r="H2212" s="5">
        <f>$D2212*$F2212</f>
        <v>0</v>
      </c>
      <c r="I2212" s="5">
        <f>$E2212*$F2212</f>
        <v>0</v>
      </c>
      <c r="J2212" s="6">
        <f>VLOOKUP($A2212,'Dim SKU'!$A:$R,2,FALSE)</f>
        <v>0</v>
      </c>
      <c r="K2212" s="6">
        <f>VLOOKUP($A2212,'Dim SKU'!$A:$R,12,FALSE)</f>
        <v>0</v>
      </c>
      <c r="L2212" s="7">
        <f>VLOOKUP($A2212,'Dim SKU'!$A:$R,14,FALSE)</f>
        <v>0</v>
      </c>
      <c r="M2212" s="7">
        <f>YEAR($B2212)</f>
        <v>0</v>
      </c>
    </row>
    <row r="2213" spans="1:13">
      <c r="A2213" t="s">
        <v>324</v>
      </c>
      <c r="B2213" s="4">
        <v>44849</v>
      </c>
      <c r="C2213">
        <v>12</v>
      </c>
      <c r="D2213">
        <v>8</v>
      </c>
      <c r="E2213">
        <v>1</v>
      </c>
      <c r="F2213" s="5">
        <f>VLOOKUP($A2213,'Dim SKU'!$A:$R,18,FALSE)</f>
        <v>0</v>
      </c>
      <c r="G2213" s="5">
        <f>$C2213*$F2213</f>
        <v>0</v>
      </c>
      <c r="H2213" s="5">
        <f>$D2213*$F2213</f>
        <v>0</v>
      </c>
      <c r="I2213" s="5">
        <f>$E2213*$F2213</f>
        <v>0</v>
      </c>
      <c r="J2213" s="6">
        <f>VLOOKUP($A2213,'Dim SKU'!$A:$R,2,FALSE)</f>
        <v>0</v>
      </c>
      <c r="K2213" s="6">
        <f>VLOOKUP($A2213,'Dim SKU'!$A:$R,12,FALSE)</f>
        <v>0</v>
      </c>
      <c r="L2213" s="7">
        <f>VLOOKUP($A2213,'Dim SKU'!$A:$R,14,FALSE)</f>
        <v>0</v>
      </c>
      <c r="M2213" s="7">
        <f>YEAR($B2213)</f>
        <v>0</v>
      </c>
    </row>
    <row r="2214" spans="1:13">
      <c r="A2214" t="s">
        <v>325</v>
      </c>
      <c r="B2214" s="4">
        <v>44849</v>
      </c>
      <c r="C2214">
        <v>7</v>
      </c>
      <c r="D2214">
        <v>5</v>
      </c>
      <c r="E2214">
        <v>0</v>
      </c>
      <c r="F2214" s="5">
        <f>VLOOKUP($A2214,'Dim SKU'!$A:$R,18,FALSE)</f>
        <v>0</v>
      </c>
      <c r="G2214" s="5">
        <f>$C2214*$F2214</f>
        <v>0</v>
      </c>
      <c r="H2214" s="5">
        <f>$D2214*$F2214</f>
        <v>0</v>
      </c>
      <c r="I2214" s="5">
        <f>$E2214*$F2214</f>
        <v>0</v>
      </c>
      <c r="J2214" s="6">
        <f>VLOOKUP($A2214,'Dim SKU'!$A:$R,2,FALSE)</f>
        <v>0</v>
      </c>
      <c r="K2214" s="6">
        <f>VLOOKUP($A2214,'Dim SKU'!$A:$R,12,FALSE)</f>
        <v>0</v>
      </c>
      <c r="L2214" s="7">
        <f>VLOOKUP($A2214,'Dim SKU'!$A:$R,14,FALSE)</f>
        <v>0</v>
      </c>
      <c r="M2214" s="7">
        <f>YEAR($B2214)</f>
        <v>0</v>
      </c>
    </row>
    <row r="2215" spans="1:13">
      <c r="A2215" t="s">
        <v>326</v>
      </c>
      <c r="B2215" s="4">
        <v>44849</v>
      </c>
      <c r="C2215">
        <v>5</v>
      </c>
      <c r="D2215">
        <v>3</v>
      </c>
      <c r="E2215">
        <v>0</v>
      </c>
      <c r="F2215" s="5">
        <f>VLOOKUP($A2215,'Dim SKU'!$A:$R,18,FALSE)</f>
        <v>0</v>
      </c>
      <c r="G2215" s="5">
        <f>$C2215*$F2215</f>
        <v>0</v>
      </c>
      <c r="H2215" s="5">
        <f>$D2215*$F2215</f>
        <v>0</v>
      </c>
      <c r="I2215" s="5">
        <f>$E2215*$F2215</f>
        <v>0</v>
      </c>
      <c r="J2215" s="6">
        <f>VLOOKUP($A2215,'Dim SKU'!$A:$R,2,FALSE)</f>
        <v>0</v>
      </c>
      <c r="K2215" s="6">
        <f>VLOOKUP($A2215,'Dim SKU'!$A:$R,12,FALSE)</f>
        <v>0</v>
      </c>
      <c r="L2215" s="7">
        <f>VLOOKUP($A2215,'Dim SKU'!$A:$R,14,FALSE)</f>
        <v>0</v>
      </c>
      <c r="M2215" s="7">
        <f>YEAR($B2215)</f>
        <v>0</v>
      </c>
    </row>
    <row r="2216" spans="1:13">
      <c r="A2216" t="s">
        <v>327</v>
      </c>
      <c r="B2216" s="4">
        <v>44849</v>
      </c>
      <c r="C2216">
        <v>17</v>
      </c>
      <c r="D2216">
        <v>12</v>
      </c>
      <c r="E2216">
        <v>1</v>
      </c>
      <c r="F2216" s="5">
        <f>VLOOKUP($A2216,'Dim SKU'!$A:$R,18,FALSE)</f>
        <v>0</v>
      </c>
      <c r="G2216" s="5">
        <f>$C2216*$F2216</f>
        <v>0</v>
      </c>
      <c r="H2216" s="5">
        <f>$D2216*$F2216</f>
        <v>0</v>
      </c>
      <c r="I2216" s="5">
        <f>$E2216*$F2216</f>
        <v>0</v>
      </c>
      <c r="J2216" s="6">
        <f>VLOOKUP($A2216,'Dim SKU'!$A:$R,2,FALSE)</f>
        <v>0</v>
      </c>
      <c r="K2216" s="6">
        <f>VLOOKUP($A2216,'Dim SKU'!$A:$R,12,FALSE)</f>
        <v>0</v>
      </c>
      <c r="L2216" s="7">
        <f>VLOOKUP($A2216,'Dim SKU'!$A:$R,14,FALSE)</f>
        <v>0</v>
      </c>
      <c r="M2216" s="7">
        <f>YEAR($B2216)</f>
        <v>0</v>
      </c>
    </row>
    <row r="2217" spans="1:13">
      <c r="A2217" t="s">
        <v>328</v>
      </c>
      <c r="B2217" s="4">
        <v>44849</v>
      </c>
      <c r="C2217">
        <v>10</v>
      </c>
      <c r="D2217">
        <v>7</v>
      </c>
      <c r="E2217">
        <v>1</v>
      </c>
      <c r="F2217" s="5">
        <f>VLOOKUP($A2217,'Dim SKU'!$A:$R,18,FALSE)</f>
        <v>0</v>
      </c>
      <c r="G2217" s="5">
        <f>$C2217*$F2217</f>
        <v>0</v>
      </c>
      <c r="H2217" s="5">
        <f>$D2217*$F2217</f>
        <v>0</v>
      </c>
      <c r="I2217" s="5">
        <f>$E2217*$F2217</f>
        <v>0</v>
      </c>
      <c r="J2217" s="6">
        <f>VLOOKUP($A2217,'Dim SKU'!$A:$R,2,FALSE)</f>
        <v>0</v>
      </c>
      <c r="K2217" s="6">
        <f>VLOOKUP($A2217,'Dim SKU'!$A:$R,12,FALSE)</f>
        <v>0</v>
      </c>
      <c r="L2217" s="7">
        <f>VLOOKUP($A2217,'Dim SKU'!$A:$R,14,FALSE)</f>
        <v>0</v>
      </c>
      <c r="M2217" s="7">
        <f>YEAR($B2217)</f>
        <v>0</v>
      </c>
    </row>
    <row r="2218" spans="1:13">
      <c r="A2218" t="s">
        <v>329</v>
      </c>
      <c r="B2218" s="4">
        <v>44849</v>
      </c>
      <c r="C2218">
        <v>7</v>
      </c>
      <c r="D2218">
        <v>5</v>
      </c>
      <c r="E2218">
        <v>0</v>
      </c>
      <c r="F2218" s="5">
        <f>VLOOKUP($A2218,'Dim SKU'!$A:$R,18,FALSE)</f>
        <v>0</v>
      </c>
      <c r="G2218" s="5">
        <f>$C2218*$F2218</f>
        <v>0</v>
      </c>
      <c r="H2218" s="5">
        <f>$D2218*$F2218</f>
        <v>0</v>
      </c>
      <c r="I2218" s="5">
        <f>$E2218*$F2218</f>
        <v>0</v>
      </c>
      <c r="J2218" s="6">
        <f>VLOOKUP($A2218,'Dim SKU'!$A:$R,2,FALSE)</f>
        <v>0</v>
      </c>
      <c r="K2218" s="6">
        <f>VLOOKUP($A2218,'Dim SKU'!$A:$R,12,FALSE)</f>
        <v>0</v>
      </c>
      <c r="L2218" s="7">
        <f>VLOOKUP($A2218,'Dim SKU'!$A:$R,14,FALSE)</f>
        <v>0</v>
      </c>
      <c r="M2218" s="7">
        <f>YEAR($B2218)</f>
        <v>0</v>
      </c>
    </row>
    <row r="2219" spans="1:13">
      <c r="A2219" t="s">
        <v>330</v>
      </c>
      <c r="B2219" s="4">
        <v>44849</v>
      </c>
      <c r="C2219">
        <v>18</v>
      </c>
      <c r="D2219">
        <v>13</v>
      </c>
      <c r="E2219">
        <v>1</v>
      </c>
      <c r="F2219" s="5">
        <f>VLOOKUP($A2219,'Dim SKU'!$A:$R,18,FALSE)</f>
        <v>0</v>
      </c>
      <c r="G2219" s="5">
        <f>$C2219*$F2219</f>
        <v>0</v>
      </c>
      <c r="H2219" s="5">
        <f>$D2219*$F2219</f>
        <v>0</v>
      </c>
      <c r="I2219" s="5">
        <f>$E2219*$F2219</f>
        <v>0</v>
      </c>
      <c r="J2219" s="6">
        <f>VLOOKUP($A2219,'Dim SKU'!$A:$R,2,FALSE)</f>
        <v>0</v>
      </c>
      <c r="K2219" s="6">
        <f>VLOOKUP($A2219,'Dim SKU'!$A:$R,12,FALSE)</f>
        <v>0</v>
      </c>
      <c r="L2219" s="7">
        <f>VLOOKUP($A2219,'Dim SKU'!$A:$R,14,FALSE)</f>
        <v>0</v>
      </c>
      <c r="M2219" s="7">
        <f>YEAR($B2219)</f>
        <v>0</v>
      </c>
    </row>
    <row r="2220" spans="1:13">
      <c r="A2220" t="s">
        <v>331</v>
      </c>
      <c r="B2220" s="4">
        <v>44849</v>
      </c>
      <c r="C2220">
        <v>11</v>
      </c>
      <c r="D2220">
        <v>8</v>
      </c>
      <c r="E2220">
        <v>1</v>
      </c>
      <c r="F2220" s="5">
        <f>VLOOKUP($A2220,'Dim SKU'!$A:$R,18,FALSE)</f>
        <v>0</v>
      </c>
      <c r="G2220" s="5">
        <f>$C2220*$F2220</f>
        <v>0</v>
      </c>
      <c r="H2220" s="5">
        <f>$D2220*$F2220</f>
        <v>0</v>
      </c>
      <c r="I2220" s="5">
        <f>$E2220*$F2220</f>
        <v>0</v>
      </c>
      <c r="J2220" s="6">
        <f>VLOOKUP($A2220,'Dim SKU'!$A:$R,2,FALSE)</f>
        <v>0</v>
      </c>
      <c r="K2220" s="6">
        <f>VLOOKUP($A2220,'Dim SKU'!$A:$R,12,FALSE)</f>
        <v>0</v>
      </c>
      <c r="L2220" s="7">
        <f>VLOOKUP($A2220,'Dim SKU'!$A:$R,14,FALSE)</f>
        <v>0</v>
      </c>
      <c r="M2220" s="7">
        <f>YEAR($B2220)</f>
        <v>0</v>
      </c>
    </row>
    <row r="2221" spans="1:13">
      <c r="A2221" t="s">
        <v>332</v>
      </c>
      <c r="B2221" s="4">
        <v>44849</v>
      </c>
      <c r="C2221">
        <v>7</v>
      </c>
      <c r="D2221">
        <v>5</v>
      </c>
      <c r="E2221">
        <v>0</v>
      </c>
      <c r="F2221" s="5">
        <f>VLOOKUP($A2221,'Dim SKU'!$A:$R,18,FALSE)</f>
        <v>0</v>
      </c>
      <c r="G2221" s="5">
        <f>$C2221*$F2221</f>
        <v>0</v>
      </c>
      <c r="H2221" s="5">
        <f>$D2221*$F2221</f>
        <v>0</v>
      </c>
      <c r="I2221" s="5">
        <f>$E2221*$F2221</f>
        <v>0</v>
      </c>
      <c r="J2221" s="6">
        <f>VLOOKUP($A2221,'Dim SKU'!$A:$R,2,FALSE)</f>
        <v>0</v>
      </c>
      <c r="K2221" s="6">
        <f>VLOOKUP($A2221,'Dim SKU'!$A:$R,12,FALSE)</f>
        <v>0</v>
      </c>
      <c r="L2221" s="7">
        <f>VLOOKUP($A2221,'Dim SKU'!$A:$R,14,FALSE)</f>
        <v>0</v>
      </c>
      <c r="M2221" s="7">
        <f>YEAR($B2221)</f>
        <v>0</v>
      </c>
    </row>
    <row r="2222" spans="1:13">
      <c r="A2222" t="s">
        <v>333</v>
      </c>
      <c r="B2222" s="4">
        <v>44849</v>
      </c>
      <c r="C2222">
        <v>17</v>
      </c>
      <c r="D2222">
        <v>11</v>
      </c>
      <c r="E2222">
        <v>1</v>
      </c>
      <c r="F2222" s="5">
        <f>VLOOKUP($A2222,'Dim SKU'!$A:$R,18,FALSE)</f>
        <v>0</v>
      </c>
      <c r="G2222" s="5">
        <f>$C2222*$F2222</f>
        <v>0</v>
      </c>
      <c r="H2222" s="5">
        <f>$D2222*$F2222</f>
        <v>0</v>
      </c>
      <c r="I2222" s="5">
        <f>$E2222*$F2222</f>
        <v>0</v>
      </c>
      <c r="J2222" s="6">
        <f>VLOOKUP($A2222,'Dim SKU'!$A:$R,2,FALSE)</f>
        <v>0</v>
      </c>
      <c r="K2222" s="6">
        <f>VLOOKUP($A2222,'Dim SKU'!$A:$R,12,FALSE)</f>
        <v>0</v>
      </c>
      <c r="L2222" s="7">
        <f>VLOOKUP($A2222,'Dim SKU'!$A:$R,14,FALSE)</f>
        <v>0</v>
      </c>
      <c r="M2222" s="7">
        <f>YEAR($B2222)</f>
        <v>0</v>
      </c>
    </row>
    <row r="2223" spans="1:13">
      <c r="A2223" t="s">
        <v>334</v>
      </c>
      <c r="B2223" s="4">
        <v>44849</v>
      </c>
      <c r="C2223">
        <v>10</v>
      </c>
      <c r="D2223">
        <v>7</v>
      </c>
      <c r="E2223">
        <v>0</v>
      </c>
      <c r="F2223" s="5">
        <f>VLOOKUP($A2223,'Dim SKU'!$A:$R,18,FALSE)</f>
        <v>0</v>
      </c>
      <c r="G2223" s="5">
        <f>$C2223*$F2223</f>
        <v>0</v>
      </c>
      <c r="H2223" s="5">
        <f>$D2223*$F2223</f>
        <v>0</v>
      </c>
      <c r="I2223" s="5">
        <f>$E2223*$F2223</f>
        <v>0</v>
      </c>
      <c r="J2223" s="6">
        <f>VLOOKUP($A2223,'Dim SKU'!$A:$R,2,FALSE)</f>
        <v>0</v>
      </c>
      <c r="K2223" s="6">
        <f>VLOOKUP($A2223,'Dim SKU'!$A:$R,12,FALSE)</f>
        <v>0</v>
      </c>
      <c r="L2223" s="7">
        <f>VLOOKUP($A2223,'Dim SKU'!$A:$R,14,FALSE)</f>
        <v>0</v>
      </c>
      <c r="M2223" s="7">
        <f>YEAR($B2223)</f>
        <v>0</v>
      </c>
    </row>
    <row r="2224" spans="1:13">
      <c r="A2224" t="s">
        <v>335</v>
      </c>
      <c r="B2224" s="4">
        <v>44849</v>
      </c>
      <c r="C2224">
        <v>7</v>
      </c>
      <c r="D2224">
        <v>5</v>
      </c>
      <c r="E2224">
        <v>0</v>
      </c>
      <c r="F2224" s="5">
        <f>VLOOKUP($A2224,'Dim SKU'!$A:$R,18,FALSE)</f>
        <v>0</v>
      </c>
      <c r="G2224" s="5">
        <f>$C2224*$F2224</f>
        <v>0</v>
      </c>
      <c r="H2224" s="5">
        <f>$D2224*$F2224</f>
        <v>0</v>
      </c>
      <c r="I2224" s="5">
        <f>$E2224*$F2224</f>
        <v>0</v>
      </c>
      <c r="J2224" s="6">
        <f>VLOOKUP($A2224,'Dim SKU'!$A:$R,2,FALSE)</f>
        <v>0</v>
      </c>
      <c r="K2224" s="6">
        <f>VLOOKUP($A2224,'Dim SKU'!$A:$R,12,FALSE)</f>
        <v>0</v>
      </c>
      <c r="L2224" s="7">
        <f>VLOOKUP($A2224,'Dim SKU'!$A:$R,14,FALSE)</f>
        <v>0</v>
      </c>
      <c r="M2224" s="7">
        <f>YEAR($B2224)</f>
        <v>0</v>
      </c>
    </row>
    <row r="2225" spans="1:13">
      <c r="A2225" t="s">
        <v>336</v>
      </c>
      <c r="B2225" s="4">
        <v>44849</v>
      </c>
      <c r="C2225">
        <v>12</v>
      </c>
      <c r="D2225">
        <v>8</v>
      </c>
      <c r="E2225">
        <v>1</v>
      </c>
      <c r="F2225" s="5">
        <f>VLOOKUP($A2225,'Dim SKU'!$A:$R,18,FALSE)</f>
        <v>0</v>
      </c>
      <c r="G2225" s="5">
        <f>$C2225*$F2225</f>
        <v>0</v>
      </c>
      <c r="H2225" s="5">
        <f>$D2225*$F2225</f>
        <v>0</v>
      </c>
      <c r="I2225" s="5">
        <f>$E2225*$F2225</f>
        <v>0</v>
      </c>
      <c r="J2225" s="6">
        <f>VLOOKUP($A2225,'Dim SKU'!$A:$R,2,FALSE)</f>
        <v>0</v>
      </c>
      <c r="K2225" s="6">
        <f>VLOOKUP($A2225,'Dim SKU'!$A:$R,12,FALSE)</f>
        <v>0</v>
      </c>
      <c r="L2225" s="7">
        <f>VLOOKUP($A2225,'Dim SKU'!$A:$R,14,FALSE)</f>
        <v>0</v>
      </c>
      <c r="M2225" s="7">
        <f>YEAR($B2225)</f>
        <v>0</v>
      </c>
    </row>
    <row r="2226" spans="1:13">
      <c r="A2226" t="s">
        <v>337</v>
      </c>
      <c r="B2226" s="4">
        <v>44849</v>
      </c>
      <c r="C2226">
        <v>7</v>
      </c>
      <c r="D2226">
        <v>5</v>
      </c>
      <c r="E2226">
        <v>0</v>
      </c>
      <c r="F2226" s="5">
        <f>VLOOKUP($A2226,'Dim SKU'!$A:$R,18,FALSE)</f>
        <v>0</v>
      </c>
      <c r="G2226" s="5">
        <f>$C2226*$F2226</f>
        <v>0</v>
      </c>
      <c r="H2226" s="5">
        <f>$D2226*$F2226</f>
        <v>0</v>
      </c>
      <c r="I2226" s="5">
        <f>$E2226*$F2226</f>
        <v>0</v>
      </c>
      <c r="J2226" s="6">
        <f>VLOOKUP($A2226,'Dim SKU'!$A:$R,2,FALSE)</f>
        <v>0</v>
      </c>
      <c r="K2226" s="6">
        <f>VLOOKUP($A2226,'Dim SKU'!$A:$R,12,FALSE)</f>
        <v>0</v>
      </c>
      <c r="L2226" s="7">
        <f>VLOOKUP($A2226,'Dim SKU'!$A:$R,14,FALSE)</f>
        <v>0</v>
      </c>
      <c r="M2226" s="7">
        <f>YEAR($B2226)</f>
        <v>0</v>
      </c>
    </row>
    <row r="2227" spans="1:13">
      <c r="A2227" t="s">
        <v>338</v>
      </c>
      <c r="B2227" s="4">
        <v>44849</v>
      </c>
      <c r="C2227">
        <v>5</v>
      </c>
      <c r="D2227">
        <v>3</v>
      </c>
      <c r="E2227">
        <v>0</v>
      </c>
      <c r="F2227" s="5">
        <f>VLOOKUP($A2227,'Dim SKU'!$A:$R,18,FALSE)</f>
        <v>0</v>
      </c>
      <c r="G2227" s="5">
        <f>$C2227*$F2227</f>
        <v>0</v>
      </c>
      <c r="H2227" s="5">
        <f>$D2227*$F2227</f>
        <v>0</v>
      </c>
      <c r="I2227" s="5">
        <f>$E2227*$F2227</f>
        <v>0</v>
      </c>
      <c r="J2227" s="6">
        <f>VLOOKUP($A2227,'Dim SKU'!$A:$R,2,FALSE)</f>
        <v>0</v>
      </c>
      <c r="K2227" s="6">
        <f>VLOOKUP($A2227,'Dim SKU'!$A:$R,12,FALSE)</f>
        <v>0</v>
      </c>
      <c r="L2227" s="7">
        <f>VLOOKUP($A2227,'Dim SKU'!$A:$R,14,FALSE)</f>
        <v>0</v>
      </c>
      <c r="M2227" s="7">
        <f>YEAR($B2227)</f>
        <v>0</v>
      </c>
    </row>
    <row r="2228" spans="1:13">
      <c r="A2228" t="s">
        <v>339</v>
      </c>
      <c r="B2228" s="4">
        <v>44849</v>
      </c>
      <c r="C2228">
        <v>7</v>
      </c>
      <c r="D2228">
        <v>5</v>
      </c>
      <c r="E2228">
        <v>0</v>
      </c>
      <c r="F2228" s="5">
        <f>VLOOKUP($A2228,'Dim SKU'!$A:$R,18,FALSE)</f>
        <v>0</v>
      </c>
      <c r="G2228" s="5">
        <f>$C2228*$F2228</f>
        <v>0</v>
      </c>
      <c r="H2228" s="5">
        <f>$D2228*$F2228</f>
        <v>0</v>
      </c>
      <c r="I2228" s="5">
        <f>$E2228*$F2228</f>
        <v>0</v>
      </c>
      <c r="J2228" s="6">
        <f>VLOOKUP($A2228,'Dim SKU'!$A:$R,2,FALSE)</f>
        <v>0</v>
      </c>
      <c r="K2228" s="6">
        <f>VLOOKUP($A2228,'Dim SKU'!$A:$R,12,FALSE)</f>
        <v>0</v>
      </c>
      <c r="L2228" s="7">
        <f>VLOOKUP($A2228,'Dim SKU'!$A:$R,14,FALSE)</f>
        <v>0</v>
      </c>
      <c r="M2228" s="7">
        <f>YEAR($B2228)</f>
        <v>0</v>
      </c>
    </row>
    <row r="2229" spans="1:13">
      <c r="A2229" t="s">
        <v>340</v>
      </c>
      <c r="B2229" s="4">
        <v>44849</v>
      </c>
      <c r="C2229">
        <v>4</v>
      </c>
      <c r="D2229">
        <v>3</v>
      </c>
      <c r="E2229">
        <v>0</v>
      </c>
      <c r="F2229" s="5">
        <f>VLOOKUP($A2229,'Dim SKU'!$A:$R,18,FALSE)</f>
        <v>0</v>
      </c>
      <c r="G2229" s="5">
        <f>$C2229*$F2229</f>
        <v>0</v>
      </c>
      <c r="H2229" s="5">
        <f>$D2229*$F2229</f>
        <v>0</v>
      </c>
      <c r="I2229" s="5">
        <f>$E2229*$F2229</f>
        <v>0</v>
      </c>
      <c r="J2229" s="6">
        <f>VLOOKUP($A2229,'Dim SKU'!$A:$R,2,FALSE)</f>
        <v>0</v>
      </c>
      <c r="K2229" s="6">
        <f>VLOOKUP($A2229,'Dim SKU'!$A:$R,12,FALSE)</f>
        <v>0</v>
      </c>
      <c r="L2229" s="7">
        <f>VLOOKUP($A2229,'Dim SKU'!$A:$R,14,FALSE)</f>
        <v>0</v>
      </c>
      <c r="M2229" s="7">
        <f>YEAR($B2229)</f>
        <v>0</v>
      </c>
    </row>
    <row r="2230" spans="1:13">
      <c r="A2230" t="s">
        <v>341</v>
      </c>
      <c r="B2230" s="4">
        <v>44849</v>
      </c>
      <c r="C2230">
        <v>3</v>
      </c>
      <c r="D2230">
        <v>2</v>
      </c>
      <c r="E2230">
        <v>0</v>
      </c>
      <c r="F2230" s="5">
        <f>VLOOKUP($A2230,'Dim SKU'!$A:$R,18,FALSE)</f>
        <v>0</v>
      </c>
      <c r="G2230" s="5">
        <f>$C2230*$F2230</f>
        <v>0</v>
      </c>
      <c r="H2230" s="5">
        <f>$D2230*$F2230</f>
        <v>0</v>
      </c>
      <c r="I2230" s="5">
        <f>$E2230*$F2230</f>
        <v>0</v>
      </c>
      <c r="J2230" s="6">
        <f>VLOOKUP($A2230,'Dim SKU'!$A:$R,2,FALSE)</f>
        <v>0</v>
      </c>
      <c r="K2230" s="6">
        <f>VLOOKUP($A2230,'Dim SKU'!$A:$R,12,FALSE)</f>
        <v>0</v>
      </c>
      <c r="L2230" s="7">
        <f>VLOOKUP($A2230,'Dim SKU'!$A:$R,14,FALSE)</f>
        <v>0</v>
      </c>
      <c r="M2230" s="7">
        <f>YEAR($B2230)</f>
        <v>0</v>
      </c>
    </row>
    <row r="2231" spans="1:13">
      <c r="A2231" t="s">
        <v>342</v>
      </c>
      <c r="B2231" s="4">
        <v>44849</v>
      </c>
      <c r="C2231">
        <v>121</v>
      </c>
      <c r="D2231">
        <v>81</v>
      </c>
      <c r="E2231">
        <v>4</v>
      </c>
      <c r="F2231" s="5">
        <f>VLOOKUP($A2231,'Dim SKU'!$A:$R,18,FALSE)</f>
        <v>0</v>
      </c>
      <c r="G2231" s="5">
        <f>$C2231*$F2231</f>
        <v>0</v>
      </c>
      <c r="H2231" s="5">
        <f>$D2231*$F2231</f>
        <v>0</v>
      </c>
      <c r="I2231" s="5">
        <f>$E2231*$F2231</f>
        <v>0</v>
      </c>
      <c r="J2231" s="6">
        <f>VLOOKUP($A2231,'Dim SKU'!$A:$R,2,FALSE)</f>
        <v>0</v>
      </c>
      <c r="K2231" s="6">
        <f>VLOOKUP($A2231,'Dim SKU'!$A:$R,12,FALSE)</f>
        <v>0</v>
      </c>
      <c r="L2231" s="7">
        <f>VLOOKUP($A2231,'Dim SKU'!$A:$R,14,FALSE)</f>
        <v>0</v>
      </c>
      <c r="M2231" s="7">
        <f>YEAR($B2231)</f>
        <v>0</v>
      </c>
    </row>
    <row r="2232" spans="1:13">
      <c r="A2232" t="s">
        <v>343</v>
      </c>
      <c r="B2232" s="4">
        <v>44849</v>
      </c>
      <c r="C2232">
        <v>72</v>
      </c>
      <c r="D2232">
        <v>48</v>
      </c>
      <c r="E2232">
        <v>2</v>
      </c>
      <c r="F2232" s="5">
        <f>VLOOKUP($A2232,'Dim SKU'!$A:$R,18,FALSE)</f>
        <v>0</v>
      </c>
      <c r="G2232" s="5">
        <f>$C2232*$F2232</f>
        <v>0</v>
      </c>
      <c r="H2232" s="5">
        <f>$D2232*$F2232</f>
        <v>0</v>
      </c>
      <c r="I2232" s="5">
        <f>$E2232*$F2232</f>
        <v>0</v>
      </c>
      <c r="J2232" s="6">
        <f>VLOOKUP($A2232,'Dim SKU'!$A:$R,2,FALSE)</f>
        <v>0</v>
      </c>
      <c r="K2232" s="6">
        <f>VLOOKUP($A2232,'Dim SKU'!$A:$R,12,FALSE)</f>
        <v>0</v>
      </c>
      <c r="L2232" s="7">
        <f>VLOOKUP($A2232,'Dim SKU'!$A:$R,14,FALSE)</f>
        <v>0</v>
      </c>
      <c r="M2232" s="7">
        <f>YEAR($B2232)</f>
        <v>0</v>
      </c>
    </row>
    <row r="2233" spans="1:13">
      <c r="A2233" t="s">
        <v>344</v>
      </c>
      <c r="B2233" s="4">
        <v>44849</v>
      </c>
      <c r="C2233">
        <v>48</v>
      </c>
      <c r="D2233">
        <v>32</v>
      </c>
      <c r="E2233">
        <v>1</v>
      </c>
      <c r="F2233" s="5">
        <f>VLOOKUP($A2233,'Dim SKU'!$A:$R,18,FALSE)</f>
        <v>0</v>
      </c>
      <c r="G2233" s="5">
        <f>$C2233*$F2233</f>
        <v>0</v>
      </c>
      <c r="H2233" s="5">
        <f>$D2233*$F2233</f>
        <v>0</v>
      </c>
      <c r="I2233" s="5">
        <f>$E2233*$F2233</f>
        <v>0</v>
      </c>
      <c r="J2233" s="6">
        <f>VLOOKUP($A2233,'Dim SKU'!$A:$R,2,FALSE)</f>
        <v>0</v>
      </c>
      <c r="K2233" s="6">
        <f>VLOOKUP($A2233,'Dim SKU'!$A:$R,12,FALSE)</f>
        <v>0</v>
      </c>
      <c r="L2233" s="7">
        <f>VLOOKUP($A2233,'Dim SKU'!$A:$R,14,FALSE)</f>
        <v>0</v>
      </c>
      <c r="M2233" s="7">
        <f>YEAR($B2233)</f>
        <v>0</v>
      </c>
    </row>
    <row r="2234" spans="1:13">
      <c r="A2234" t="s">
        <v>345</v>
      </c>
      <c r="B2234" s="4">
        <v>44849</v>
      </c>
      <c r="C2234">
        <v>4</v>
      </c>
      <c r="D2234">
        <v>4</v>
      </c>
      <c r="E2234">
        <v>0</v>
      </c>
      <c r="F2234" s="5">
        <f>VLOOKUP($A2234,'Dim SKU'!$A:$R,18,FALSE)</f>
        <v>0</v>
      </c>
      <c r="G2234" s="5">
        <f>$C2234*$F2234</f>
        <v>0</v>
      </c>
      <c r="H2234" s="5">
        <f>$D2234*$F2234</f>
        <v>0</v>
      </c>
      <c r="I2234" s="5">
        <f>$E2234*$F2234</f>
        <v>0</v>
      </c>
      <c r="J2234" s="6">
        <f>VLOOKUP($A2234,'Dim SKU'!$A:$R,2,FALSE)</f>
        <v>0</v>
      </c>
      <c r="K2234" s="6">
        <f>VLOOKUP($A2234,'Dim SKU'!$A:$R,12,FALSE)</f>
        <v>0</v>
      </c>
      <c r="L2234" s="7">
        <f>VLOOKUP($A2234,'Dim SKU'!$A:$R,14,FALSE)</f>
        <v>0</v>
      </c>
      <c r="M2234" s="7">
        <f>YEAR($B2234)</f>
        <v>0</v>
      </c>
    </row>
    <row r="2235" spans="1:13">
      <c r="A2235" t="s">
        <v>346</v>
      </c>
      <c r="B2235" s="4">
        <v>44849</v>
      </c>
      <c r="C2235">
        <v>3</v>
      </c>
      <c r="D2235">
        <v>2</v>
      </c>
      <c r="E2235">
        <v>0</v>
      </c>
      <c r="F2235" s="5">
        <f>VLOOKUP($A2235,'Dim SKU'!$A:$R,18,FALSE)</f>
        <v>0</v>
      </c>
      <c r="G2235" s="5">
        <f>$C2235*$F2235</f>
        <v>0</v>
      </c>
      <c r="H2235" s="5">
        <f>$D2235*$F2235</f>
        <v>0</v>
      </c>
      <c r="I2235" s="5">
        <f>$E2235*$F2235</f>
        <v>0</v>
      </c>
      <c r="J2235" s="6">
        <f>VLOOKUP($A2235,'Dim SKU'!$A:$R,2,FALSE)</f>
        <v>0</v>
      </c>
      <c r="K2235" s="6">
        <f>VLOOKUP($A2235,'Dim SKU'!$A:$R,12,FALSE)</f>
        <v>0</v>
      </c>
      <c r="L2235" s="7">
        <f>VLOOKUP($A2235,'Dim SKU'!$A:$R,14,FALSE)</f>
        <v>0</v>
      </c>
      <c r="M2235" s="7">
        <f>YEAR($B2235)</f>
        <v>0</v>
      </c>
    </row>
    <row r="2236" spans="1:13">
      <c r="A2236" t="s">
        <v>347</v>
      </c>
      <c r="B2236" s="4">
        <v>44849</v>
      </c>
      <c r="C2236">
        <v>2</v>
      </c>
      <c r="D2236">
        <v>1</v>
      </c>
      <c r="E2236">
        <v>0</v>
      </c>
      <c r="F2236" s="5">
        <f>VLOOKUP($A2236,'Dim SKU'!$A:$R,18,FALSE)</f>
        <v>0</v>
      </c>
      <c r="G2236" s="5">
        <f>$C2236*$F2236</f>
        <v>0</v>
      </c>
      <c r="H2236" s="5">
        <f>$D2236*$F2236</f>
        <v>0</v>
      </c>
      <c r="I2236" s="5">
        <f>$E2236*$F2236</f>
        <v>0</v>
      </c>
      <c r="J2236" s="6">
        <f>VLOOKUP($A2236,'Dim SKU'!$A:$R,2,FALSE)</f>
        <v>0</v>
      </c>
      <c r="K2236" s="6">
        <f>VLOOKUP($A2236,'Dim SKU'!$A:$R,12,FALSE)</f>
        <v>0</v>
      </c>
      <c r="L2236" s="7">
        <f>VLOOKUP($A2236,'Dim SKU'!$A:$R,14,FALSE)</f>
        <v>0</v>
      </c>
      <c r="M2236" s="7">
        <f>YEAR($B2236)</f>
        <v>0</v>
      </c>
    </row>
    <row r="2237" spans="1:13">
      <c r="A2237" t="s">
        <v>348</v>
      </c>
      <c r="B2237" s="4">
        <v>44849</v>
      </c>
      <c r="C2237">
        <v>7</v>
      </c>
      <c r="D2237">
        <v>6</v>
      </c>
      <c r="E2237">
        <v>0</v>
      </c>
      <c r="F2237" s="5">
        <f>VLOOKUP($A2237,'Dim SKU'!$A:$R,18,FALSE)</f>
        <v>0</v>
      </c>
      <c r="G2237" s="5">
        <f>$C2237*$F2237</f>
        <v>0</v>
      </c>
      <c r="H2237" s="5">
        <f>$D2237*$F2237</f>
        <v>0</v>
      </c>
      <c r="I2237" s="5">
        <f>$E2237*$F2237</f>
        <v>0</v>
      </c>
      <c r="J2237" s="6">
        <f>VLOOKUP($A2237,'Dim SKU'!$A:$R,2,FALSE)</f>
        <v>0</v>
      </c>
      <c r="K2237" s="6">
        <f>VLOOKUP($A2237,'Dim SKU'!$A:$R,12,FALSE)</f>
        <v>0</v>
      </c>
      <c r="L2237" s="7">
        <f>VLOOKUP($A2237,'Dim SKU'!$A:$R,14,FALSE)</f>
        <v>0</v>
      </c>
      <c r="M2237" s="7">
        <f>YEAR($B2237)</f>
        <v>0</v>
      </c>
    </row>
    <row r="2238" spans="1:13">
      <c r="A2238" t="s">
        <v>349</v>
      </c>
      <c r="B2238" s="4">
        <v>44849</v>
      </c>
      <c r="C2238">
        <v>4</v>
      </c>
      <c r="D2238">
        <v>3</v>
      </c>
      <c r="E2238">
        <v>0</v>
      </c>
      <c r="F2238" s="5">
        <f>VLOOKUP($A2238,'Dim SKU'!$A:$R,18,FALSE)</f>
        <v>0</v>
      </c>
      <c r="G2238" s="5">
        <f>$C2238*$F2238</f>
        <v>0</v>
      </c>
      <c r="H2238" s="5">
        <f>$D2238*$F2238</f>
        <v>0</v>
      </c>
      <c r="I2238" s="5">
        <f>$E2238*$F2238</f>
        <v>0</v>
      </c>
      <c r="J2238" s="6">
        <f>VLOOKUP($A2238,'Dim SKU'!$A:$R,2,FALSE)</f>
        <v>0</v>
      </c>
      <c r="K2238" s="6">
        <f>VLOOKUP($A2238,'Dim SKU'!$A:$R,12,FALSE)</f>
        <v>0</v>
      </c>
      <c r="L2238" s="7">
        <f>VLOOKUP($A2238,'Dim SKU'!$A:$R,14,FALSE)</f>
        <v>0</v>
      </c>
      <c r="M2238" s="7">
        <f>YEAR($B2238)</f>
        <v>0</v>
      </c>
    </row>
    <row r="2239" spans="1:13">
      <c r="A2239" t="s">
        <v>350</v>
      </c>
      <c r="B2239" s="4">
        <v>44849</v>
      </c>
      <c r="C2239">
        <v>3</v>
      </c>
      <c r="D2239">
        <v>2</v>
      </c>
      <c r="E2239">
        <v>0</v>
      </c>
      <c r="F2239" s="5">
        <f>VLOOKUP($A2239,'Dim SKU'!$A:$R,18,FALSE)</f>
        <v>0</v>
      </c>
      <c r="G2239" s="5">
        <f>$C2239*$F2239</f>
        <v>0</v>
      </c>
      <c r="H2239" s="5">
        <f>$D2239*$F2239</f>
        <v>0</v>
      </c>
      <c r="I2239" s="5">
        <f>$E2239*$F2239</f>
        <v>0</v>
      </c>
      <c r="J2239" s="6">
        <f>VLOOKUP($A2239,'Dim SKU'!$A:$R,2,FALSE)</f>
        <v>0</v>
      </c>
      <c r="K2239" s="6">
        <f>VLOOKUP($A2239,'Dim SKU'!$A:$R,12,FALSE)</f>
        <v>0</v>
      </c>
      <c r="L2239" s="7">
        <f>VLOOKUP($A2239,'Dim SKU'!$A:$R,14,FALSE)</f>
        <v>0</v>
      </c>
      <c r="M2239" s="7">
        <f>YEAR($B2239)</f>
        <v>0</v>
      </c>
    </row>
    <row r="2240" spans="1:13">
      <c r="A2240" t="s">
        <v>351</v>
      </c>
      <c r="B2240" s="4">
        <v>44849</v>
      </c>
      <c r="C2240">
        <v>10</v>
      </c>
      <c r="D2240">
        <v>8</v>
      </c>
      <c r="E2240">
        <v>1</v>
      </c>
      <c r="F2240" s="5">
        <f>VLOOKUP($A2240,'Dim SKU'!$A:$R,18,FALSE)</f>
        <v>0</v>
      </c>
      <c r="G2240" s="5">
        <f>$C2240*$F2240</f>
        <v>0</v>
      </c>
      <c r="H2240" s="5">
        <f>$D2240*$F2240</f>
        <v>0</v>
      </c>
      <c r="I2240" s="5">
        <f>$E2240*$F2240</f>
        <v>0</v>
      </c>
      <c r="J2240" s="6">
        <f>VLOOKUP($A2240,'Dim SKU'!$A:$R,2,FALSE)</f>
        <v>0</v>
      </c>
      <c r="K2240" s="6">
        <f>VLOOKUP($A2240,'Dim SKU'!$A:$R,12,FALSE)</f>
        <v>0</v>
      </c>
      <c r="L2240" s="7">
        <f>VLOOKUP($A2240,'Dim SKU'!$A:$R,14,FALSE)</f>
        <v>0</v>
      </c>
      <c r="M2240" s="7">
        <f>YEAR($B2240)</f>
        <v>0</v>
      </c>
    </row>
    <row r="2241" spans="1:13">
      <c r="A2241" t="s">
        <v>352</v>
      </c>
      <c r="B2241" s="4">
        <v>44849</v>
      </c>
      <c r="C2241">
        <v>6</v>
      </c>
      <c r="D2241">
        <v>5</v>
      </c>
      <c r="E2241">
        <v>0</v>
      </c>
      <c r="F2241" s="5">
        <f>VLOOKUP($A2241,'Dim SKU'!$A:$R,18,FALSE)</f>
        <v>0</v>
      </c>
      <c r="G2241" s="5">
        <f>$C2241*$F2241</f>
        <v>0</v>
      </c>
      <c r="H2241" s="5">
        <f>$D2241*$F2241</f>
        <v>0</v>
      </c>
      <c r="I2241" s="5">
        <f>$E2241*$F2241</f>
        <v>0</v>
      </c>
      <c r="J2241" s="6">
        <f>VLOOKUP($A2241,'Dim SKU'!$A:$R,2,FALSE)</f>
        <v>0</v>
      </c>
      <c r="K2241" s="6">
        <f>VLOOKUP($A2241,'Dim SKU'!$A:$R,12,FALSE)</f>
        <v>0</v>
      </c>
      <c r="L2241" s="7">
        <f>VLOOKUP($A2241,'Dim SKU'!$A:$R,14,FALSE)</f>
        <v>0</v>
      </c>
      <c r="M2241" s="7">
        <f>YEAR($B2241)</f>
        <v>0</v>
      </c>
    </row>
    <row r="2242" spans="1:13">
      <c r="A2242" t="s">
        <v>353</v>
      </c>
      <c r="B2242" s="4">
        <v>44849</v>
      </c>
      <c r="C2242">
        <v>4</v>
      </c>
      <c r="D2242">
        <v>3</v>
      </c>
      <c r="E2242">
        <v>0</v>
      </c>
      <c r="F2242" s="5">
        <f>VLOOKUP($A2242,'Dim SKU'!$A:$R,18,FALSE)</f>
        <v>0</v>
      </c>
      <c r="G2242" s="5">
        <f>$C2242*$F2242</f>
        <v>0</v>
      </c>
      <c r="H2242" s="5">
        <f>$D2242*$F2242</f>
        <v>0</v>
      </c>
      <c r="I2242" s="5">
        <f>$E2242*$F2242</f>
        <v>0</v>
      </c>
      <c r="J2242" s="6">
        <f>VLOOKUP($A2242,'Dim SKU'!$A:$R,2,FALSE)</f>
        <v>0</v>
      </c>
      <c r="K2242" s="6">
        <f>VLOOKUP($A2242,'Dim SKU'!$A:$R,12,FALSE)</f>
        <v>0</v>
      </c>
      <c r="L2242" s="7">
        <f>VLOOKUP($A2242,'Dim SKU'!$A:$R,14,FALSE)</f>
        <v>0</v>
      </c>
      <c r="M2242" s="7">
        <f>YEAR($B2242)</f>
        <v>0</v>
      </c>
    </row>
    <row r="2243" spans="1:13">
      <c r="A2243" t="s">
        <v>354</v>
      </c>
      <c r="B2243" s="4">
        <v>44849</v>
      </c>
      <c r="C2243">
        <v>12</v>
      </c>
      <c r="D2243">
        <v>9</v>
      </c>
      <c r="E2243">
        <v>1</v>
      </c>
      <c r="F2243" s="5">
        <f>VLOOKUP($A2243,'Dim SKU'!$A:$R,18,FALSE)</f>
        <v>0</v>
      </c>
      <c r="G2243" s="5">
        <f>$C2243*$F2243</f>
        <v>0</v>
      </c>
      <c r="H2243" s="5">
        <f>$D2243*$F2243</f>
        <v>0</v>
      </c>
      <c r="I2243" s="5">
        <f>$E2243*$F2243</f>
        <v>0</v>
      </c>
      <c r="J2243" s="6">
        <f>VLOOKUP($A2243,'Dim SKU'!$A:$R,2,FALSE)</f>
        <v>0</v>
      </c>
      <c r="K2243" s="6">
        <f>VLOOKUP($A2243,'Dim SKU'!$A:$R,12,FALSE)</f>
        <v>0</v>
      </c>
      <c r="L2243" s="7">
        <f>VLOOKUP($A2243,'Dim SKU'!$A:$R,14,FALSE)</f>
        <v>0</v>
      </c>
      <c r="M2243" s="7">
        <f>YEAR($B2243)</f>
        <v>0</v>
      </c>
    </row>
    <row r="2244" spans="1:13">
      <c r="A2244" t="s">
        <v>355</v>
      </c>
      <c r="B2244" s="4">
        <v>44849</v>
      </c>
      <c r="C2244">
        <v>7</v>
      </c>
      <c r="D2244">
        <v>5</v>
      </c>
      <c r="E2244">
        <v>0</v>
      </c>
      <c r="F2244" s="5">
        <f>VLOOKUP($A2244,'Dim SKU'!$A:$R,18,FALSE)</f>
        <v>0</v>
      </c>
      <c r="G2244" s="5">
        <f>$C2244*$F2244</f>
        <v>0</v>
      </c>
      <c r="H2244" s="5">
        <f>$D2244*$F2244</f>
        <v>0</v>
      </c>
      <c r="I2244" s="5">
        <f>$E2244*$F2244</f>
        <v>0</v>
      </c>
      <c r="J2244" s="6">
        <f>VLOOKUP($A2244,'Dim SKU'!$A:$R,2,FALSE)</f>
        <v>0</v>
      </c>
      <c r="K2244" s="6">
        <f>VLOOKUP($A2244,'Dim SKU'!$A:$R,12,FALSE)</f>
        <v>0</v>
      </c>
      <c r="L2244" s="7">
        <f>VLOOKUP($A2244,'Dim SKU'!$A:$R,14,FALSE)</f>
        <v>0</v>
      </c>
      <c r="M2244" s="7">
        <f>YEAR($B2244)</f>
        <v>0</v>
      </c>
    </row>
    <row r="2245" spans="1:13">
      <c r="A2245" t="s">
        <v>356</v>
      </c>
      <c r="B2245" s="4">
        <v>44849</v>
      </c>
      <c r="C2245">
        <v>5</v>
      </c>
      <c r="D2245">
        <v>4</v>
      </c>
      <c r="E2245">
        <v>0</v>
      </c>
      <c r="F2245" s="5">
        <f>VLOOKUP($A2245,'Dim SKU'!$A:$R,18,FALSE)</f>
        <v>0</v>
      </c>
      <c r="G2245" s="5">
        <f>$C2245*$F2245</f>
        <v>0</v>
      </c>
      <c r="H2245" s="5">
        <f>$D2245*$F2245</f>
        <v>0</v>
      </c>
      <c r="I2245" s="5">
        <f>$E2245*$F2245</f>
        <v>0</v>
      </c>
      <c r="J2245" s="6">
        <f>VLOOKUP($A2245,'Dim SKU'!$A:$R,2,FALSE)</f>
        <v>0</v>
      </c>
      <c r="K2245" s="6">
        <f>VLOOKUP($A2245,'Dim SKU'!$A:$R,12,FALSE)</f>
        <v>0</v>
      </c>
      <c r="L2245" s="7">
        <f>VLOOKUP($A2245,'Dim SKU'!$A:$R,14,FALSE)</f>
        <v>0</v>
      </c>
      <c r="M2245" s="7">
        <f>YEAR($B2245)</f>
        <v>0</v>
      </c>
    </row>
    <row r="2246" spans="1:13">
      <c r="A2246" t="s">
        <v>357</v>
      </c>
      <c r="B2246" s="4">
        <v>44849</v>
      </c>
      <c r="C2246">
        <v>11</v>
      </c>
      <c r="D2246">
        <v>9</v>
      </c>
      <c r="E2246">
        <v>1</v>
      </c>
      <c r="F2246" s="5">
        <f>VLOOKUP($A2246,'Dim SKU'!$A:$R,18,FALSE)</f>
        <v>0</v>
      </c>
      <c r="G2246" s="5">
        <f>$C2246*$F2246</f>
        <v>0</v>
      </c>
      <c r="H2246" s="5">
        <f>$D2246*$F2246</f>
        <v>0</v>
      </c>
      <c r="I2246" s="5">
        <f>$E2246*$F2246</f>
        <v>0</v>
      </c>
      <c r="J2246" s="6">
        <f>VLOOKUP($A2246,'Dim SKU'!$A:$R,2,FALSE)</f>
        <v>0</v>
      </c>
      <c r="K2246" s="6">
        <f>VLOOKUP($A2246,'Dim SKU'!$A:$R,12,FALSE)</f>
        <v>0</v>
      </c>
      <c r="L2246" s="7">
        <f>VLOOKUP($A2246,'Dim SKU'!$A:$R,14,FALSE)</f>
        <v>0</v>
      </c>
      <c r="M2246" s="7">
        <f>YEAR($B2246)</f>
        <v>0</v>
      </c>
    </row>
    <row r="2247" spans="1:13">
      <c r="A2247" t="s">
        <v>358</v>
      </c>
      <c r="B2247" s="4">
        <v>44849</v>
      </c>
      <c r="C2247">
        <v>7</v>
      </c>
      <c r="D2247">
        <v>5</v>
      </c>
      <c r="E2247">
        <v>0</v>
      </c>
      <c r="F2247" s="5">
        <f>VLOOKUP($A2247,'Dim SKU'!$A:$R,18,FALSE)</f>
        <v>0</v>
      </c>
      <c r="G2247" s="5">
        <f>$C2247*$F2247</f>
        <v>0</v>
      </c>
      <c r="H2247" s="5">
        <f>$D2247*$F2247</f>
        <v>0</v>
      </c>
      <c r="I2247" s="5">
        <f>$E2247*$F2247</f>
        <v>0</v>
      </c>
      <c r="J2247" s="6">
        <f>VLOOKUP($A2247,'Dim SKU'!$A:$R,2,FALSE)</f>
        <v>0</v>
      </c>
      <c r="K2247" s="6">
        <f>VLOOKUP($A2247,'Dim SKU'!$A:$R,12,FALSE)</f>
        <v>0</v>
      </c>
      <c r="L2247" s="7">
        <f>VLOOKUP($A2247,'Dim SKU'!$A:$R,14,FALSE)</f>
        <v>0</v>
      </c>
      <c r="M2247" s="7">
        <f>YEAR($B2247)</f>
        <v>0</v>
      </c>
    </row>
    <row r="2248" spans="1:13">
      <c r="A2248" t="s">
        <v>359</v>
      </c>
      <c r="B2248" s="4">
        <v>44849</v>
      </c>
      <c r="C2248">
        <v>5</v>
      </c>
      <c r="D2248">
        <v>4</v>
      </c>
      <c r="E2248">
        <v>0</v>
      </c>
      <c r="F2248" s="5">
        <f>VLOOKUP($A2248,'Dim SKU'!$A:$R,18,FALSE)</f>
        <v>0</v>
      </c>
      <c r="G2248" s="5">
        <f>$C2248*$F2248</f>
        <v>0</v>
      </c>
      <c r="H2248" s="5">
        <f>$D2248*$F2248</f>
        <v>0</v>
      </c>
      <c r="I2248" s="5">
        <f>$E2248*$F2248</f>
        <v>0</v>
      </c>
      <c r="J2248" s="6">
        <f>VLOOKUP($A2248,'Dim SKU'!$A:$R,2,FALSE)</f>
        <v>0</v>
      </c>
      <c r="K2248" s="6">
        <f>VLOOKUP($A2248,'Dim SKU'!$A:$R,12,FALSE)</f>
        <v>0</v>
      </c>
      <c r="L2248" s="7">
        <f>VLOOKUP($A2248,'Dim SKU'!$A:$R,14,FALSE)</f>
        <v>0</v>
      </c>
      <c r="M2248" s="7">
        <f>YEAR($B2248)</f>
        <v>0</v>
      </c>
    </row>
    <row r="2249" spans="1:13">
      <c r="A2249" t="s">
        <v>360</v>
      </c>
      <c r="B2249" s="4">
        <v>44849</v>
      </c>
      <c r="C2249">
        <v>10</v>
      </c>
      <c r="D2249">
        <v>8</v>
      </c>
      <c r="E2249">
        <v>0</v>
      </c>
      <c r="F2249" s="5">
        <f>VLOOKUP($A2249,'Dim SKU'!$A:$R,18,FALSE)</f>
        <v>0</v>
      </c>
      <c r="G2249" s="5">
        <f>$C2249*$F2249</f>
        <v>0</v>
      </c>
      <c r="H2249" s="5">
        <f>$D2249*$F2249</f>
        <v>0</v>
      </c>
      <c r="I2249" s="5">
        <f>$E2249*$F2249</f>
        <v>0</v>
      </c>
      <c r="J2249" s="6">
        <f>VLOOKUP($A2249,'Dim SKU'!$A:$R,2,FALSE)</f>
        <v>0</v>
      </c>
      <c r="K2249" s="6">
        <f>VLOOKUP($A2249,'Dim SKU'!$A:$R,12,FALSE)</f>
        <v>0</v>
      </c>
      <c r="L2249" s="7">
        <f>VLOOKUP($A2249,'Dim SKU'!$A:$R,14,FALSE)</f>
        <v>0</v>
      </c>
      <c r="M2249" s="7">
        <f>YEAR($B2249)</f>
        <v>0</v>
      </c>
    </row>
    <row r="2250" spans="1:13">
      <c r="A2250" t="s">
        <v>361</v>
      </c>
      <c r="B2250" s="4">
        <v>44849</v>
      </c>
      <c r="C2250">
        <v>6</v>
      </c>
      <c r="D2250">
        <v>5</v>
      </c>
      <c r="E2250">
        <v>0</v>
      </c>
      <c r="F2250" s="5">
        <f>VLOOKUP($A2250,'Dim SKU'!$A:$R,18,FALSE)</f>
        <v>0</v>
      </c>
      <c r="G2250" s="5">
        <f>$C2250*$F2250</f>
        <v>0</v>
      </c>
      <c r="H2250" s="5">
        <f>$D2250*$F2250</f>
        <v>0</v>
      </c>
      <c r="I2250" s="5">
        <f>$E2250*$F2250</f>
        <v>0</v>
      </c>
      <c r="J2250" s="6">
        <f>VLOOKUP($A2250,'Dim SKU'!$A:$R,2,FALSE)</f>
        <v>0</v>
      </c>
      <c r="K2250" s="6">
        <f>VLOOKUP($A2250,'Dim SKU'!$A:$R,12,FALSE)</f>
        <v>0</v>
      </c>
      <c r="L2250" s="7">
        <f>VLOOKUP($A2250,'Dim SKU'!$A:$R,14,FALSE)</f>
        <v>0</v>
      </c>
      <c r="M2250" s="7">
        <f>YEAR($B2250)</f>
        <v>0</v>
      </c>
    </row>
    <row r="2251" spans="1:13">
      <c r="A2251" t="s">
        <v>362</v>
      </c>
      <c r="B2251" s="4">
        <v>44849</v>
      </c>
      <c r="C2251">
        <v>4</v>
      </c>
      <c r="D2251">
        <v>3</v>
      </c>
      <c r="E2251">
        <v>0</v>
      </c>
      <c r="F2251" s="5">
        <f>VLOOKUP($A2251,'Dim SKU'!$A:$R,18,FALSE)</f>
        <v>0</v>
      </c>
      <c r="G2251" s="5">
        <f>$C2251*$F2251</f>
        <v>0</v>
      </c>
      <c r="H2251" s="5">
        <f>$D2251*$F2251</f>
        <v>0</v>
      </c>
      <c r="I2251" s="5">
        <f>$E2251*$F2251</f>
        <v>0</v>
      </c>
      <c r="J2251" s="6">
        <f>VLOOKUP($A2251,'Dim SKU'!$A:$R,2,FALSE)</f>
        <v>0</v>
      </c>
      <c r="K2251" s="6">
        <f>VLOOKUP($A2251,'Dim SKU'!$A:$R,12,FALSE)</f>
        <v>0</v>
      </c>
      <c r="L2251" s="7">
        <f>VLOOKUP($A2251,'Dim SKU'!$A:$R,14,FALSE)</f>
        <v>0</v>
      </c>
      <c r="M2251" s="7">
        <f>YEAR($B2251)</f>
        <v>0</v>
      </c>
    </row>
    <row r="2252" spans="1:13">
      <c r="A2252" t="s">
        <v>363</v>
      </c>
      <c r="B2252" s="4">
        <v>44849</v>
      </c>
      <c r="C2252">
        <v>7</v>
      </c>
      <c r="D2252">
        <v>6</v>
      </c>
      <c r="E2252">
        <v>0</v>
      </c>
      <c r="F2252" s="5">
        <f>VLOOKUP($A2252,'Dim SKU'!$A:$R,18,FALSE)</f>
        <v>0</v>
      </c>
      <c r="G2252" s="5">
        <f>$C2252*$F2252</f>
        <v>0</v>
      </c>
      <c r="H2252" s="5">
        <f>$D2252*$F2252</f>
        <v>0</v>
      </c>
      <c r="I2252" s="5">
        <f>$E2252*$F2252</f>
        <v>0</v>
      </c>
      <c r="J2252" s="6">
        <f>VLOOKUP($A2252,'Dim SKU'!$A:$R,2,FALSE)</f>
        <v>0</v>
      </c>
      <c r="K2252" s="6">
        <f>VLOOKUP($A2252,'Dim SKU'!$A:$R,12,FALSE)</f>
        <v>0</v>
      </c>
      <c r="L2252" s="7">
        <f>VLOOKUP($A2252,'Dim SKU'!$A:$R,14,FALSE)</f>
        <v>0</v>
      </c>
      <c r="M2252" s="7">
        <f>YEAR($B2252)</f>
        <v>0</v>
      </c>
    </row>
    <row r="2253" spans="1:13">
      <c r="A2253" t="s">
        <v>364</v>
      </c>
      <c r="B2253" s="4">
        <v>44849</v>
      </c>
      <c r="C2253">
        <v>4</v>
      </c>
      <c r="D2253">
        <v>3</v>
      </c>
      <c r="E2253">
        <v>0</v>
      </c>
      <c r="F2253" s="5">
        <f>VLOOKUP($A2253,'Dim SKU'!$A:$R,18,FALSE)</f>
        <v>0</v>
      </c>
      <c r="G2253" s="5">
        <f>$C2253*$F2253</f>
        <v>0</v>
      </c>
      <c r="H2253" s="5">
        <f>$D2253*$F2253</f>
        <v>0</v>
      </c>
      <c r="I2253" s="5">
        <f>$E2253*$F2253</f>
        <v>0</v>
      </c>
      <c r="J2253" s="6">
        <f>VLOOKUP($A2253,'Dim SKU'!$A:$R,2,FALSE)</f>
        <v>0</v>
      </c>
      <c r="K2253" s="6">
        <f>VLOOKUP($A2253,'Dim SKU'!$A:$R,12,FALSE)</f>
        <v>0</v>
      </c>
      <c r="L2253" s="7">
        <f>VLOOKUP($A2253,'Dim SKU'!$A:$R,14,FALSE)</f>
        <v>0</v>
      </c>
      <c r="M2253" s="7">
        <f>YEAR($B2253)</f>
        <v>0</v>
      </c>
    </row>
    <row r="2254" spans="1:13">
      <c r="A2254" t="s">
        <v>365</v>
      </c>
      <c r="B2254" s="4">
        <v>44849</v>
      </c>
      <c r="C2254">
        <v>3</v>
      </c>
      <c r="D2254">
        <v>2</v>
      </c>
      <c r="E2254">
        <v>0</v>
      </c>
      <c r="F2254" s="5">
        <f>VLOOKUP($A2254,'Dim SKU'!$A:$R,18,FALSE)</f>
        <v>0</v>
      </c>
      <c r="G2254" s="5">
        <f>$C2254*$F2254</f>
        <v>0</v>
      </c>
      <c r="H2254" s="5">
        <f>$D2254*$F2254</f>
        <v>0</v>
      </c>
      <c r="I2254" s="5">
        <f>$E2254*$F2254</f>
        <v>0</v>
      </c>
      <c r="J2254" s="6">
        <f>VLOOKUP($A2254,'Dim SKU'!$A:$R,2,FALSE)</f>
        <v>0</v>
      </c>
      <c r="K2254" s="6">
        <f>VLOOKUP($A2254,'Dim SKU'!$A:$R,12,FALSE)</f>
        <v>0</v>
      </c>
      <c r="L2254" s="7">
        <f>VLOOKUP($A2254,'Dim SKU'!$A:$R,14,FALSE)</f>
        <v>0</v>
      </c>
      <c r="M2254" s="7">
        <f>YEAR($B2254)</f>
        <v>0</v>
      </c>
    </row>
    <row r="2255" spans="1:13">
      <c r="A2255" t="s">
        <v>366</v>
      </c>
      <c r="B2255" s="4">
        <v>44849</v>
      </c>
      <c r="C2255">
        <v>4</v>
      </c>
      <c r="D2255">
        <v>3</v>
      </c>
      <c r="E2255">
        <v>0</v>
      </c>
      <c r="F2255" s="5">
        <f>VLOOKUP($A2255,'Dim SKU'!$A:$R,18,FALSE)</f>
        <v>0</v>
      </c>
      <c r="G2255" s="5">
        <f>$C2255*$F2255</f>
        <v>0</v>
      </c>
      <c r="H2255" s="5">
        <f>$D2255*$F2255</f>
        <v>0</v>
      </c>
      <c r="I2255" s="5">
        <f>$E2255*$F2255</f>
        <v>0</v>
      </c>
      <c r="J2255" s="6">
        <f>VLOOKUP($A2255,'Dim SKU'!$A:$R,2,FALSE)</f>
        <v>0</v>
      </c>
      <c r="K2255" s="6">
        <f>VLOOKUP($A2255,'Dim SKU'!$A:$R,12,FALSE)</f>
        <v>0</v>
      </c>
      <c r="L2255" s="7">
        <f>VLOOKUP($A2255,'Dim SKU'!$A:$R,14,FALSE)</f>
        <v>0</v>
      </c>
      <c r="M2255" s="7">
        <f>YEAR($B2255)</f>
        <v>0</v>
      </c>
    </row>
    <row r="2256" spans="1:13">
      <c r="A2256" t="s">
        <v>367</v>
      </c>
      <c r="B2256" s="4">
        <v>44849</v>
      </c>
      <c r="C2256">
        <v>3</v>
      </c>
      <c r="D2256">
        <v>2</v>
      </c>
      <c r="E2256">
        <v>0</v>
      </c>
      <c r="F2256" s="5">
        <f>VLOOKUP($A2256,'Dim SKU'!$A:$R,18,FALSE)</f>
        <v>0</v>
      </c>
      <c r="G2256" s="5">
        <f>$C2256*$F2256</f>
        <v>0</v>
      </c>
      <c r="H2256" s="5">
        <f>$D2256*$F2256</f>
        <v>0</v>
      </c>
      <c r="I2256" s="5">
        <f>$E2256*$F2256</f>
        <v>0</v>
      </c>
      <c r="J2256" s="6">
        <f>VLOOKUP($A2256,'Dim SKU'!$A:$R,2,FALSE)</f>
        <v>0</v>
      </c>
      <c r="K2256" s="6">
        <f>VLOOKUP($A2256,'Dim SKU'!$A:$R,12,FALSE)</f>
        <v>0</v>
      </c>
      <c r="L2256" s="7">
        <f>VLOOKUP($A2256,'Dim SKU'!$A:$R,14,FALSE)</f>
        <v>0</v>
      </c>
      <c r="M2256" s="7">
        <f>YEAR($B2256)</f>
        <v>0</v>
      </c>
    </row>
    <row r="2257" spans="1:13">
      <c r="A2257" t="s">
        <v>368</v>
      </c>
      <c r="B2257" s="4">
        <v>44849</v>
      </c>
      <c r="C2257">
        <v>2</v>
      </c>
      <c r="D2257">
        <v>1</v>
      </c>
      <c r="E2257">
        <v>0</v>
      </c>
      <c r="F2257" s="5">
        <f>VLOOKUP($A2257,'Dim SKU'!$A:$R,18,FALSE)</f>
        <v>0</v>
      </c>
      <c r="G2257" s="5">
        <f>$C2257*$F2257</f>
        <v>0</v>
      </c>
      <c r="H2257" s="5">
        <f>$D2257*$F2257</f>
        <v>0</v>
      </c>
      <c r="I2257" s="5">
        <f>$E2257*$F2257</f>
        <v>0</v>
      </c>
      <c r="J2257" s="6">
        <f>VLOOKUP($A2257,'Dim SKU'!$A:$R,2,FALSE)</f>
        <v>0</v>
      </c>
      <c r="K2257" s="6">
        <f>VLOOKUP($A2257,'Dim SKU'!$A:$R,12,FALSE)</f>
        <v>0</v>
      </c>
      <c r="L2257" s="7">
        <f>VLOOKUP($A2257,'Dim SKU'!$A:$R,14,FALSE)</f>
        <v>0</v>
      </c>
      <c r="M2257" s="7">
        <f>YEAR($B2257)</f>
        <v>0</v>
      </c>
    </row>
    <row r="2258" spans="1:13">
      <c r="A2258" t="s">
        <v>369</v>
      </c>
      <c r="B2258" s="4">
        <v>44849</v>
      </c>
      <c r="C2258">
        <v>6</v>
      </c>
      <c r="D2258">
        <v>5</v>
      </c>
      <c r="E2258">
        <v>0</v>
      </c>
      <c r="F2258" s="5">
        <f>VLOOKUP($A2258,'Dim SKU'!$A:$R,18,FALSE)</f>
        <v>0</v>
      </c>
      <c r="G2258" s="5">
        <f>$C2258*$F2258</f>
        <v>0</v>
      </c>
      <c r="H2258" s="5">
        <f>$D2258*$F2258</f>
        <v>0</v>
      </c>
      <c r="I2258" s="5">
        <f>$E2258*$F2258</f>
        <v>0</v>
      </c>
      <c r="J2258" s="6">
        <f>VLOOKUP($A2258,'Dim SKU'!$A:$R,2,FALSE)</f>
        <v>0</v>
      </c>
      <c r="K2258" s="6">
        <f>VLOOKUP($A2258,'Dim SKU'!$A:$R,12,FALSE)</f>
        <v>0</v>
      </c>
      <c r="L2258" s="7">
        <f>VLOOKUP($A2258,'Dim SKU'!$A:$R,14,FALSE)</f>
        <v>0</v>
      </c>
      <c r="M2258" s="7">
        <f>YEAR($B2258)</f>
        <v>0</v>
      </c>
    </row>
    <row r="2259" spans="1:13">
      <c r="A2259" t="s">
        <v>370</v>
      </c>
      <c r="B2259" s="4">
        <v>44849</v>
      </c>
      <c r="C2259">
        <v>4</v>
      </c>
      <c r="D2259">
        <v>3</v>
      </c>
      <c r="E2259">
        <v>0</v>
      </c>
      <c r="F2259" s="5">
        <f>VLOOKUP($A2259,'Dim SKU'!$A:$R,18,FALSE)</f>
        <v>0</v>
      </c>
      <c r="G2259" s="5">
        <f>$C2259*$F2259</f>
        <v>0</v>
      </c>
      <c r="H2259" s="5">
        <f>$D2259*$F2259</f>
        <v>0</v>
      </c>
      <c r="I2259" s="5">
        <f>$E2259*$F2259</f>
        <v>0</v>
      </c>
      <c r="J2259" s="6">
        <f>VLOOKUP($A2259,'Dim SKU'!$A:$R,2,FALSE)</f>
        <v>0</v>
      </c>
      <c r="K2259" s="6">
        <f>VLOOKUP($A2259,'Dim SKU'!$A:$R,12,FALSE)</f>
        <v>0</v>
      </c>
      <c r="L2259" s="7">
        <f>VLOOKUP($A2259,'Dim SKU'!$A:$R,14,FALSE)</f>
        <v>0</v>
      </c>
      <c r="M2259" s="7">
        <f>YEAR($B2259)</f>
        <v>0</v>
      </c>
    </row>
    <row r="2260" spans="1:13">
      <c r="A2260" t="s">
        <v>371</v>
      </c>
      <c r="B2260" s="4">
        <v>44849</v>
      </c>
      <c r="C2260">
        <v>2</v>
      </c>
      <c r="D2260">
        <v>2</v>
      </c>
      <c r="E2260">
        <v>0</v>
      </c>
      <c r="F2260" s="5">
        <f>VLOOKUP($A2260,'Dim SKU'!$A:$R,18,FALSE)</f>
        <v>0</v>
      </c>
      <c r="G2260" s="5">
        <f>$C2260*$F2260</f>
        <v>0</v>
      </c>
      <c r="H2260" s="5">
        <f>$D2260*$F2260</f>
        <v>0</v>
      </c>
      <c r="I2260" s="5">
        <f>$E2260*$F2260</f>
        <v>0</v>
      </c>
      <c r="J2260" s="6">
        <f>VLOOKUP($A2260,'Dim SKU'!$A:$R,2,FALSE)</f>
        <v>0</v>
      </c>
      <c r="K2260" s="6">
        <f>VLOOKUP($A2260,'Dim SKU'!$A:$R,12,FALSE)</f>
        <v>0</v>
      </c>
      <c r="L2260" s="7">
        <f>VLOOKUP($A2260,'Dim SKU'!$A:$R,14,FALSE)</f>
        <v>0</v>
      </c>
      <c r="M2260" s="7">
        <f>YEAR($B2260)</f>
        <v>0</v>
      </c>
    </row>
    <row r="2261" spans="1:13">
      <c r="A2261" t="s">
        <v>372</v>
      </c>
      <c r="B2261" s="4">
        <v>44849</v>
      </c>
      <c r="C2261">
        <v>10</v>
      </c>
      <c r="D2261">
        <v>7</v>
      </c>
      <c r="E2261">
        <v>0</v>
      </c>
      <c r="F2261" s="5">
        <f>VLOOKUP($A2261,'Dim SKU'!$A:$R,18,FALSE)</f>
        <v>0</v>
      </c>
      <c r="G2261" s="5">
        <f>$C2261*$F2261</f>
        <v>0</v>
      </c>
      <c r="H2261" s="5">
        <f>$D2261*$F2261</f>
        <v>0</v>
      </c>
      <c r="I2261" s="5">
        <f>$E2261*$F2261</f>
        <v>0</v>
      </c>
      <c r="J2261" s="6">
        <f>VLOOKUP($A2261,'Dim SKU'!$A:$R,2,FALSE)</f>
        <v>0</v>
      </c>
      <c r="K2261" s="6">
        <f>VLOOKUP($A2261,'Dim SKU'!$A:$R,12,FALSE)</f>
        <v>0</v>
      </c>
      <c r="L2261" s="7">
        <f>VLOOKUP($A2261,'Dim SKU'!$A:$R,14,FALSE)</f>
        <v>0</v>
      </c>
      <c r="M2261" s="7">
        <f>YEAR($B2261)</f>
        <v>0</v>
      </c>
    </row>
    <row r="2262" spans="1:13">
      <c r="A2262" t="s">
        <v>373</v>
      </c>
      <c r="B2262" s="4">
        <v>44849</v>
      </c>
      <c r="C2262">
        <v>6</v>
      </c>
      <c r="D2262">
        <v>5</v>
      </c>
      <c r="E2262">
        <v>0</v>
      </c>
      <c r="F2262" s="5">
        <f>VLOOKUP($A2262,'Dim SKU'!$A:$R,18,FALSE)</f>
        <v>0</v>
      </c>
      <c r="G2262" s="5">
        <f>$C2262*$F2262</f>
        <v>0</v>
      </c>
      <c r="H2262" s="5">
        <f>$D2262*$F2262</f>
        <v>0</v>
      </c>
      <c r="I2262" s="5">
        <f>$E2262*$F2262</f>
        <v>0</v>
      </c>
      <c r="J2262" s="6">
        <f>VLOOKUP($A2262,'Dim SKU'!$A:$R,2,FALSE)</f>
        <v>0</v>
      </c>
      <c r="K2262" s="6">
        <f>VLOOKUP($A2262,'Dim SKU'!$A:$R,12,FALSE)</f>
        <v>0</v>
      </c>
      <c r="L2262" s="7">
        <f>VLOOKUP($A2262,'Dim SKU'!$A:$R,14,FALSE)</f>
        <v>0</v>
      </c>
      <c r="M2262" s="7">
        <f>YEAR($B2262)</f>
        <v>0</v>
      </c>
    </row>
    <row r="2263" spans="1:13">
      <c r="A2263" t="s">
        <v>374</v>
      </c>
      <c r="B2263" s="4">
        <v>44849</v>
      </c>
      <c r="C2263">
        <v>4</v>
      </c>
      <c r="D2263">
        <v>3</v>
      </c>
      <c r="E2263">
        <v>0</v>
      </c>
      <c r="F2263" s="5">
        <f>VLOOKUP($A2263,'Dim SKU'!$A:$R,18,FALSE)</f>
        <v>0</v>
      </c>
      <c r="G2263" s="5">
        <f>$C2263*$F2263</f>
        <v>0</v>
      </c>
      <c r="H2263" s="5">
        <f>$D2263*$F2263</f>
        <v>0</v>
      </c>
      <c r="I2263" s="5">
        <f>$E2263*$F2263</f>
        <v>0</v>
      </c>
      <c r="J2263" s="6">
        <f>VLOOKUP($A2263,'Dim SKU'!$A:$R,2,FALSE)</f>
        <v>0</v>
      </c>
      <c r="K2263" s="6">
        <f>VLOOKUP($A2263,'Dim SKU'!$A:$R,12,FALSE)</f>
        <v>0</v>
      </c>
      <c r="L2263" s="7">
        <f>VLOOKUP($A2263,'Dim SKU'!$A:$R,14,FALSE)</f>
        <v>0</v>
      </c>
      <c r="M2263" s="7">
        <f>YEAR($B2263)</f>
        <v>0</v>
      </c>
    </row>
    <row r="2264" spans="1:13">
      <c r="A2264" t="s">
        <v>375</v>
      </c>
      <c r="B2264" s="4">
        <v>44849</v>
      </c>
      <c r="C2264">
        <v>13</v>
      </c>
      <c r="D2264">
        <v>10</v>
      </c>
      <c r="E2264">
        <v>1</v>
      </c>
      <c r="F2264" s="5">
        <f>VLOOKUP($A2264,'Dim SKU'!$A:$R,18,FALSE)</f>
        <v>0</v>
      </c>
      <c r="G2264" s="5">
        <f>$C2264*$F2264</f>
        <v>0</v>
      </c>
      <c r="H2264" s="5">
        <f>$D2264*$F2264</f>
        <v>0</v>
      </c>
      <c r="I2264" s="5">
        <f>$E2264*$F2264</f>
        <v>0</v>
      </c>
      <c r="J2264" s="6">
        <f>VLOOKUP($A2264,'Dim SKU'!$A:$R,2,FALSE)</f>
        <v>0</v>
      </c>
      <c r="K2264" s="6">
        <f>VLOOKUP($A2264,'Dim SKU'!$A:$R,12,FALSE)</f>
        <v>0</v>
      </c>
      <c r="L2264" s="7">
        <f>VLOOKUP($A2264,'Dim SKU'!$A:$R,14,FALSE)</f>
        <v>0</v>
      </c>
      <c r="M2264" s="7">
        <f>YEAR($B2264)</f>
        <v>0</v>
      </c>
    </row>
    <row r="2265" spans="1:13">
      <c r="A2265" t="s">
        <v>376</v>
      </c>
      <c r="B2265" s="4">
        <v>44849</v>
      </c>
      <c r="C2265">
        <v>8</v>
      </c>
      <c r="D2265">
        <v>6</v>
      </c>
      <c r="E2265">
        <v>0</v>
      </c>
      <c r="F2265" s="5">
        <f>VLOOKUP($A2265,'Dim SKU'!$A:$R,18,FALSE)</f>
        <v>0</v>
      </c>
      <c r="G2265" s="5">
        <f>$C2265*$F2265</f>
        <v>0</v>
      </c>
      <c r="H2265" s="5">
        <f>$D2265*$F2265</f>
        <v>0</v>
      </c>
      <c r="I2265" s="5">
        <f>$E2265*$F2265</f>
        <v>0</v>
      </c>
      <c r="J2265" s="6">
        <f>VLOOKUP($A2265,'Dim SKU'!$A:$R,2,FALSE)</f>
        <v>0</v>
      </c>
      <c r="K2265" s="6">
        <f>VLOOKUP($A2265,'Dim SKU'!$A:$R,12,FALSE)</f>
        <v>0</v>
      </c>
      <c r="L2265" s="7">
        <f>VLOOKUP($A2265,'Dim SKU'!$A:$R,14,FALSE)</f>
        <v>0</v>
      </c>
      <c r="M2265" s="7">
        <f>YEAR($B2265)</f>
        <v>0</v>
      </c>
    </row>
    <row r="2266" spans="1:13">
      <c r="A2266" t="s">
        <v>377</v>
      </c>
      <c r="B2266" s="4">
        <v>44849</v>
      </c>
      <c r="C2266">
        <v>5</v>
      </c>
      <c r="D2266">
        <v>4</v>
      </c>
      <c r="E2266">
        <v>0</v>
      </c>
      <c r="F2266" s="5">
        <f>VLOOKUP($A2266,'Dim SKU'!$A:$R,18,FALSE)</f>
        <v>0</v>
      </c>
      <c r="G2266" s="5">
        <f>$C2266*$F2266</f>
        <v>0</v>
      </c>
      <c r="H2266" s="5">
        <f>$D2266*$F2266</f>
        <v>0</v>
      </c>
      <c r="I2266" s="5">
        <f>$E2266*$F2266</f>
        <v>0</v>
      </c>
      <c r="J2266" s="6">
        <f>VLOOKUP($A2266,'Dim SKU'!$A:$R,2,FALSE)</f>
        <v>0</v>
      </c>
      <c r="K2266" s="6">
        <f>VLOOKUP($A2266,'Dim SKU'!$A:$R,12,FALSE)</f>
        <v>0</v>
      </c>
      <c r="L2266" s="7">
        <f>VLOOKUP($A2266,'Dim SKU'!$A:$R,14,FALSE)</f>
        <v>0</v>
      </c>
      <c r="M2266" s="7">
        <f>YEAR($B2266)</f>
        <v>0</v>
      </c>
    </row>
    <row r="2267" spans="1:13">
      <c r="A2267" t="s">
        <v>378</v>
      </c>
      <c r="B2267" s="4">
        <v>44849</v>
      </c>
      <c r="C2267">
        <v>15</v>
      </c>
      <c r="D2267">
        <v>12</v>
      </c>
      <c r="E2267">
        <v>1</v>
      </c>
      <c r="F2267" s="5">
        <f>VLOOKUP($A2267,'Dim SKU'!$A:$R,18,FALSE)</f>
        <v>0</v>
      </c>
      <c r="G2267" s="5">
        <f>$C2267*$F2267</f>
        <v>0</v>
      </c>
      <c r="H2267" s="5">
        <f>$D2267*$F2267</f>
        <v>0</v>
      </c>
      <c r="I2267" s="5">
        <f>$E2267*$F2267</f>
        <v>0</v>
      </c>
      <c r="J2267" s="6">
        <f>VLOOKUP($A2267,'Dim SKU'!$A:$R,2,FALSE)</f>
        <v>0</v>
      </c>
      <c r="K2267" s="6">
        <f>VLOOKUP($A2267,'Dim SKU'!$A:$R,12,FALSE)</f>
        <v>0</v>
      </c>
      <c r="L2267" s="7">
        <f>VLOOKUP($A2267,'Dim SKU'!$A:$R,14,FALSE)</f>
        <v>0</v>
      </c>
      <c r="M2267" s="7">
        <f>YEAR($B2267)</f>
        <v>0</v>
      </c>
    </row>
    <row r="2268" spans="1:13">
      <c r="A2268" t="s">
        <v>379</v>
      </c>
      <c r="B2268" s="4">
        <v>44849</v>
      </c>
      <c r="C2268">
        <v>9</v>
      </c>
      <c r="D2268">
        <v>7</v>
      </c>
      <c r="E2268">
        <v>0</v>
      </c>
      <c r="F2268" s="5">
        <f>VLOOKUP($A2268,'Dim SKU'!$A:$R,18,FALSE)</f>
        <v>0</v>
      </c>
      <c r="G2268" s="5">
        <f>$C2268*$F2268</f>
        <v>0</v>
      </c>
      <c r="H2268" s="5">
        <f>$D2268*$F2268</f>
        <v>0</v>
      </c>
      <c r="I2268" s="5">
        <f>$E2268*$F2268</f>
        <v>0</v>
      </c>
      <c r="J2268" s="6">
        <f>VLOOKUP($A2268,'Dim SKU'!$A:$R,2,FALSE)</f>
        <v>0</v>
      </c>
      <c r="K2268" s="6">
        <f>VLOOKUP($A2268,'Dim SKU'!$A:$R,12,FALSE)</f>
        <v>0</v>
      </c>
      <c r="L2268" s="7">
        <f>VLOOKUP($A2268,'Dim SKU'!$A:$R,14,FALSE)</f>
        <v>0</v>
      </c>
      <c r="M2268" s="7">
        <f>YEAR($B2268)</f>
        <v>0</v>
      </c>
    </row>
    <row r="2269" spans="1:13">
      <c r="A2269" t="s">
        <v>380</v>
      </c>
      <c r="B2269" s="4">
        <v>44849</v>
      </c>
      <c r="C2269">
        <v>6</v>
      </c>
      <c r="D2269">
        <v>5</v>
      </c>
      <c r="E2269">
        <v>0</v>
      </c>
      <c r="F2269" s="5">
        <f>VLOOKUP($A2269,'Dim SKU'!$A:$R,18,FALSE)</f>
        <v>0</v>
      </c>
      <c r="G2269" s="5">
        <f>$C2269*$F2269</f>
        <v>0</v>
      </c>
      <c r="H2269" s="5">
        <f>$D2269*$F2269</f>
        <v>0</v>
      </c>
      <c r="I2269" s="5">
        <f>$E2269*$F2269</f>
        <v>0</v>
      </c>
      <c r="J2269" s="6">
        <f>VLOOKUP($A2269,'Dim SKU'!$A:$R,2,FALSE)</f>
        <v>0</v>
      </c>
      <c r="K2269" s="6">
        <f>VLOOKUP($A2269,'Dim SKU'!$A:$R,12,FALSE)</f>
        <v>0</v>
      </c>
      <c r="L2269" s="7">
        <f>VLOOKUP($A2269,'Dim SKU'!$A:$R,14,FALSE)</f>
        <v>0</v>
      </c>
      <c r="M2269" s="7">
        <f>YEAR($B2269)</f>
        <v>0</v>
      </c>
    </row>
    <row r="2270" spans="1:13">
      <c r="A2270" t="s">
        <v>381</v>
      </c>
      <c r="B2270" s="4">
        <v>44849</v>
      </c>
      <c r="C2270">
        <v>15</v>
      </c>
      <c r="D2270">
        <v>12</v>
      </c>
      <c r="E2270">
        <v>1</v>
      </c>
      <c r="F2270" s="5">
        <f>VLOOKUP($A2270,'Dim SKU'!$A:$R,18,FALSE)</f>
        <v>0</v>
      </c>
      <c r="G2270" s="5">
        <f>$C2270*$F2270</f>
        <v>0</v>
      </c>
      <c r="H2270" s="5">
        <f>$D2270*$F2270</f>
        <v>0</v>
      </c>
      <c r="I2270" s="5">
        <f>$E2270*$F2270</f>
        <v>0</v>
      </c>
      <c r="J2270" s="6">
        <f>VLOOKUP($A2270,'Dim SKU'!$A:$R,2,FALSE)</f>
        <v>0</v>
      </c>
      <c r="K2270" s="6">
        <f>VLOOKUP($A2270,'Dim SKU'!$A:$R,12,FALSE)</f>
        <v>0</v>
      </c>
      <c r="L2270" s="7">
        <f>VLOOKUP($A2270,'Dim SKU'!$A:$R,14,FALSE)</f>
        <v>0</v>
      </c>
      <c r="M2270" s="7">
        <f>YEAR($B2270)</f>
        <v>0</v>
      </c>
    </row>
    <row r="2271" spans="1:13">
      <c r="A2271" t="s">
        <v>382</v>
      </c>
      <c r="B2271" s="4">
        <v>44849</v>
      </c>
      <c r="C2271">
        <v>9</v>
      </c>
      <c r="D2271">
        <v>7</v>
      </c>
      <c r="E2271">
        <v>0</v>
      </c>
      <c r="F2271" s="5">
        <f>VLOOKUP($A2271,'Dim SKU'!$A:$R,18,FALSE)</f>
        <v>0</v>
      </c>
      <c r="G2271" s="5">
        <f>$C2271*$F2271</f>
        <v>0</v>
      </c>
      <c r="H2271" s="5">
        <f>$D2271*$F2271</f>
        <v>0</v>
      </c>
      <c r="I2271" s="5">
        <f>$E2271*$F2271</f>
        <v>0</v>
      </c>
      <c r="J2271" s="6">
        <f>VLOOKUP($A2271,'Dim SKU'!$A:$R,2,FALSE)</f>
        <v>0</v>
      </c>
      <c r="K2271" s="6">
        <f>VLOOKUP($A2271,'Dim SKU'!$A:$R,12,FALSE)</f>
        <v>0</v>
      </c>
      <c r="L2271" s="7">
        <f>VLOOKUP($A2271,'Dim SKU'!$A:$R,14,FALSE)</f>
        <v>0</v>
      </c>
      <c r="M2271" s="7">
        <f>YEAR($B2271)</f>
        <v>0</v>
      </c>
    </row>
    <row r="2272" spans="1:13">
      <c r="A2272" t="s">
        <v>383</v>
      </c>
      <c r="B2272" s="4">
        <v>44849</v>
      </c>
      <c r="C2272">
        <v>6</v>
      </c>
      <c r="D2272">
        <v>5</v>
      </c>
      <c r="E2272">
        <v>0</v>
      </c>
      <c r="F2272" s="5">
        <f>VLOOKUP($A2272,'Dim SKU'!$A:$R,18,FALSE)</f>
        <v>0</v>
      </c>
      <c r="G2272" s="5">
        <f>$C2272*$F2272</f>
        <v>0</v>
      </c>
      <c r="H2272" s="5">
        <f>$D2272*$F2272</f>
        <v>0</v>
      </c>
      <c r="I2272" s="5">
        <f>$E2272*$F2272</f>
        <v>0</v>
      </c>
      <c r="J2272" s="6">
        <f>VLOOKUP($A2272,'Dim SKU'!$A:$R,2,FALSE)</f>
        <v>0</v>
      </c>
      <c r="K2272" s="6">
        <f>VLOOKUP($A2272,'Dim SKU'!$A:$R,12,FALSE)</f>
        <v>0</v>
      </c>
      <c r="L2272" s="7">
        <f>VLOOKUP($A2272,'Dim SKU'!$A:$R,14,FALSE)</f>
        <v>0</v>
      </c>
      <c r="M2272" s="7">
        <f>YEAR($B2272)</f>
        <v>0</v>
      </c>
    </row>
    <row r="2273" spans="1:13">
      <c r="A2273" t="s">
        <v>384</v>
      </c>
      <c r="B2273" s="4">
        <v>44849</v>
      </c>
      <c r="C2273">
        <v>13</v>
      </c>
      <c r="D2273">
        <v>10</v>
      </c>
      <c r="E2273">
        <v>1</v>
      </c>
      <c r="F2273" s="5">
        <f>VLOOKUP($A2273,'Dim SKU'!$A:$R,18,FALSE)</f>
        <v>0</v>
      </c>
      <c r="G2273" s="5">
        <f>$C2273*$F2273</f>
        <v>0</v>
      </c>
      <c r="H2273" s="5">
        <f>$D2273*$F2273</f>
        <v>0</v>
      </c>
      <c r="I2273" s="5">
        <f>$E2273*$F2273</f>
        <v>0</v>
      </c>
      <c r="J2273" s="6">
        <f>VLOOKUP($A2273,'Dim SKU'!$A:$R,2,FALSE)</f>
        <v>0</v>
      </c>
      <c r="K2273" s="6">
        <f>VLOOKUP($A2273,'Dim SKU'!$A:$R,12,FALSE)</f>
        <v>0</v>
      </c>
      <c r="L2273" s="7">
        <f>VLOOKUP($A2273,'Dim SKU'!$A:$R,14,FALSE)</f>
        <v>0</v>
      </c>
      <c r="M2273" s="7">
        <f>YEAR($B2273)</f>
        <v>0</v>
      </c>
    </row>
    <row r="2274" spans="1:13">
      <c r="A2274" t="s">
        <v>385</v>
      </c>
      <c r="B2274" s="4">
        <v>44849</v>
      </c>
      <c r="C2274">
        <v>8</v>
      </c>
      <c r="D2274">
        <v>6</v>
      </c>
      <c r="E2274">
        <v>0</v>
      </c>
      <c r="F2274" s="5">
        <f>VLOOKUP($A2274,'Dim SKU'!$A:$R,18,FALSE)</f>
        <v>0</v>
      </c>
      <c r="G2274" s="5">
        <f>$C2274*$F2274</f>
        <v>0</v>
      </c>
      <c r="H2274" s="5">
        <f>$D2274*$F2274</f>
        <v>0</v>
      </c>
      <c r="I2274" s="5">
        <f>$E2274*$F2274</f>
        <v>0</v>
      </c>
      <c r="J2274" s="6">
        <f>VLOOKUP($A2274,'Dim SKU'!$A:$R,2,FALSE)</f>
        <v>0</v>
      </c>
      <c r="K2274" s="6">
        <f>VLOOKUP($A2274,'Dim SKU'!$A:$R,12,FALSE)</f>
        <v>0</v>
      </c>
      <c r="L2274" s="7">
        <f>VLOOKUP($A2274,'Dim SKU'!$A:$R,14,FALSE)</f>
        <v>0</v>
      </c>
      <c r="M2274" s="7">
        <f>YEAR($B2274)</f>
        <v>0</v>
      </c>
    </row>
    <row r="2275" spans="1:13">
      <c r="A2275" t="s">
        <v>386</v>
      </c>
      <c r="B2275" s="4">
        <v>44849</v>
      </c>
      <c r="C2275">
        <v>5</v>
      </c>
      <c r="D2275">
        <v>4</v>
      </c>
      <c r="E2275">
        <v>0</v>
      </c>
      <c r="F2275" s="5">
        <f>VLOOKUP($A2275,'Dim SKU'!$A:$R,18,FALSE)</f>
        <v>0</v>
      </c>
      <c r="G2275" s="5">
        <f>$C2275*$F2275</f>
        <v>0</v>
      </c>
      <c r="H2275" s="5">
        <f>$D2275*$F2275</f>
        <v>0</v>
      </c>
      <c r="I2275" s="5">
        <f>$E2275*$F2275</f>
        <v>0</v>
      </c>
      <c r="J2275" s="6">
        <f>VLOOKUP($A2275,'Dim SKU'!$A:$R,2,FALSE)</f>
        <v>0</v>
      </c>
      <c r="K2275" s="6">
        <f>VLOOKUP($A2275,'Dim SKU'!$A:$R,12,FALSE)</f>
        <v>0</v>
      </c>
      <c r="L2275" s="7">
        <f>VLOOKUP($A2275,'Dim SKU'!$A:$R,14,FALSE)</f>
        <v>0</v>
      </c>
      <c r="M2275" s="7">
        <f>YEAR($B2275)</f>
        <v>0</v>
      </c>
    </row>
    <row r="2276" spans="1:13">
      <c r="A2276" t="s">
        <v>387</v>
      </c>
      <c r="B2276" s="4">
        <v>44849</v>
      </c>
      <c r="C2276">
        <v>10</v>
      </c>
      <c r="D2276">
        <v>7</v>
      </c>
      <c r="E2276">
        <v>0</v>
      </c>
      <c r="F2276" s="5">
        <f>VLOOKUP($A2276,'Dim SKU'!$A:$R,18,FALSE)</f>
        <v>0</v>
      </c>
      <c r="G2276" s="5">
        <f>$C2276*$F2276</f>
        <v>0</v>
      </c>
      <c r="H2276" s="5">
        <f>$D2276*$F2276</f>
        <v>0</v>
      </c>
      <c r="I2276" s="5">
        <f>$E2276*$F2276</f>
        <v>0</v>
      </c>
      <c r="J2276" s="6">
        <f>VLOOKUP($A2276,'Dim SKU'!$A:$R,2,FALSE)</f>
        <v>0</v>
      </c>
      <c r="K2276" s="6">
        <f>VLOOKUP($A2276,'Dim SKU'!$A:$R,12,FALSE)</f>
        <v>0</v>
      </c>
      <c r="L2276" s="7">
        <f>VLOOKUP($A2276,'Dim SKU'!$A:$R,14,FALSE)</f>
        <v>0</v>
      </c>
      <c r="M2276" s="7">
        <f>YEAR($B2276)</f>
        <v>0</v>
      </c>
    </row>
    <row r="2277" spans="1:13">
      <c r="A2277" t="s">
        <v>388</v>
      </c>
      <c r="B2277" s="4">
        <v>44849</v>
      </c>
      <c r="C2277">
        <v>6</v>
      </c>
      <c r="D2277">
        <v>4</v>
      </c>
      <c r="E2277">
        <v>0</v>
      </c>
      <c r="F2277" s="5">
        <f>VLOOKUP($A2277,'Dim SKU'!$A:$R,18,FALSE)</f>
        <v>0</v>
      </c>
      <c r="G2277" s="5">
        <f>$C2277*$F2277</f>
        <v>0</v>
      </c>
      <c r="H2277" s="5">
        <f>$D2277*$F2277</f>
        <v>0</v>
      </c>
      <c r="I2277" s="5">
        <f>$E2277*$F2277</f>
        <v>0</v>
      </c>
      <c r="J2277" s="6">
        <f>VLOOKUP($A2277,'Dim SKU'!$A:$R,2,FALSE)</f>
        <v>0</v>
      </c>
      <c r="K2277" s="6">
        <f>VLOOKUP($A2277,'Dim SKU'!$A:$R,12,FALSE)</f>
        <v>0</v>
      </c>
      <c r="L2277" s="7">
        <f>VLOOKUP($A2277,'Dim SKU'!$A:$R,14,FALSE)</f>
        <v>0</v>
      </c>
      <c r="M2277" s="7">
        <f>YEAR($B2277)</f>
        <v>0</v>
      </c>
    </row>
    <row r="2278" spans="1:13">
      <c r="A2278" t="s">
        <v>389</v>
      </c>
      <c r="B2278" s="4">
        <v>44849</v>
      </c>
      <c r="C2278">
        <v>4</v>
      </c>
      <c r="D2278">
        <v>3</v>
      </c>
      <c r="E2278">
        <v>0</v>
      </c>
      <c r="F2278" s="5">
        <f>VLOOKUP($A2278,'Dim SKU'!$A:$R,18,FALSE)</f>
        <v>0</v>
      </c>
      <c r="G2278" s="5">
        <f>$C2278*$F2278</f>
        <v>0</v>
      </c>
      <c r="H2278" s="5">
        <f>$D2278*$F2278</f>
        <v>0</v>
      </c>
      <c r="I2278" s="5">
        <f>$E2278*$F2278</f>
        <v>0</v>
      </c>
      <c r="J2278" s="6">
        <f>VLOOKUP($A2278,'Dim SKU'!$A:$R,2,FALSE)</f>
        <v>0</v>
      </c>
      <c r="K2278" s="6">
        <f>VLOOKUP($A2278,'Dim SKU'!$A:$R,12,FALSE)</f>
        <v>0</v>
      </c>
      <c r="L2278" s="7">
        <f>VLOOKUP($A2278,'Dim SKU'!$A:$R,14,FALSE)</f>
        <v>0</v>
      </c>
      <c r="M2278" s="7">
        <f>YEAR($B2278)</f>
        <v>0</v>
      </c>
    </row>
    <row r="2279" spans="1:13">
      <c r="A2279" t="s">
        <v>390</v>
      </c>
      <c r="B2279" s="4">
        <v>44849</v>
      </c>
      <c r="C2279">
        <v>6</v>
      </c>
      <c r="D2279">
        <v>5</v>
      </c>
      <c r="E2279">
        <v>0</v>
      </c>
      <c r="F2279" s="5">
        <f>VLOOKUP($A2279,'Dim SKU'!$A:$R,18,FALSE)</f>
        <v>0</v>
      </c>
      <c r="G2279" s="5">
        <f>$C2279*$F2279</f>
        <v>0</v>
      </c>
      <c r="H2279" s="5">
        <f>$D2279*$F2279</f>
        <v>0</v>
      </c>
      <c r="I2279" s="5">
        <f>$E2279*$F2279</f>
        <v>0</v>
      </c>
      <c r="J2279" s="6">
        <f>VLOOKUP($A2279,'Dim SKU'!$A:$R,2,FALSE)</f>
        <v>0</v>
      </c>
      <c r="K2279" s="6">
        <f>VLOOKUP($A2279,'Dim SKU'!$A:$R,12,FALSE)</f>
        <v>0</v>
      </c>
      <c r="L2279" s="7">
        <f>VLOOKUP($A2279,'Dim SKU'!$A:$R,14,FALSE)</f>
        <v>0</v>
      </c>
      <c r="M2279" s="7">
        <f>YEAR($B2279)</f>
        <v>0</v>
      </c>
    </row>
    <row r="2280" spans="1:13">
      <c r="A2280" t="s">
        <v>391</v>
      </c>
      <c r="B2280" s="4">
        <v>44849</v>
      </c>
      <c r="C2280">
        <v>4</v>
      </c>
      <c r="D2280">
        <v>3</v>
      </c>
      <c r="E2280">
        <v>0</v>
      </c>
      <c r="F2280" s="5">
        <f>VLOOKUP($A2280,'Dim SKU'!$A:$R,18,FALSE)</f>
        <v>0</v>
      </c>
      <c r="G2280" s="5">
        <f>$C2280*$F2280</f>
        <v>0</v>
      </c>
      <c r="H2280" s="5">
        <f>$D2280*$F2280</f>
        <v>0</v>
      </c>
      <c r="I2280" s="5">
        <f>$E2280*$F2280</f>
        <v>0</v>
      </c>
      <c r="J2280" s="6">
        <f>VLOOKUP($A2280,'Dim SKU'!$A:$R,2,FALSE)</f>
        <v>0</v>
      </c>
      <c r="K2280" s="6">
        <f>VLOOKUP($A2280,'Dim SKU'!$A:$R,12,FALSE)</f>
        <v>0</v>
      </c>
      <c r="L2280" s="7">
        <f>VLOOKUP($A2280,'Dim SKU'!$A:$R,14,FALSE)</f>
        <v>0</v>
      </c>
      <c r="M2280" s="7">
        <f>YEAR($B2280)</f>
        <v>0</v>
      </c>
    </row>
    <row r="2281" spans="1:13">
      <c r="A2281" t="s">
        <v>392</v>
      </c>
      <c r="B2281" s="4">
        <v>44849</v>
      </c>
      <c r="C2281">
        <v>2</v>
      </c>
      <c r="D2281">
        <v>2</v>
      </c>
      <c r="E2281">
        <v>0</v>
      </c>
      <c r="F2281" s="5">
        <f>VLOOKUP($A2281,'Dim SKU'!$A:$R,18,FALSE)</f>
        <v>0</v>
      </c>
      <c r="G2281" s="5">
        <f>$C2281*$F2281</f>
        <v>0</v>
      </c>
      <c r="H2281" s="5">
        <f>$D2281*$F2281</f>
        <v>0</v>
      </c>
      <c r="I2281" s="5">
        <f>$E2281*$F2281</f>
        <v>0</v>
      </c>
      <c r="J2281" s="6">
        <f>VLOOKUP($A2281,'Dim SKU'!$A:$R,2,FALSE)</f>
        <v>0</v>
      </c>
      <c r="K2281" s="6">
        <f>VLOOKUP($A2281,'Dim SKU'!$A:$R,12,FALSE)</f>
        <v>0</v>
      </c>
      <c r="L2281" s="7">
        <f>VLOOKUP($A2281,'Dim SKU'!$A:$R,14,FALSE)</f>
        <v>0</v>
      </c>
      <c r="M2281" s="7">
        <f>YEAR($B2281)</f>
        <v>0</v>
      </c>
    </row>
    <row r="2282" spans="1:13">
      <c r="A2282" t="s">
        <v>393</v>
      </c>
      <c r="B2282" s="4">
        <v>44849</v>
      </c>
      <c r="C2282">
        <v>4</v>
      </c>
      <c r="D2282">
        <v>4</v>
      </c>
      <c r="E2282">
        <v>0</v>
      </c>
      <c r="F2282" s="5">
        <f>VLOOKUP($A2282,'Dim SKU'!$A:$R,18,FALSE)</f>
        <v>0</v>
      </c>
      <c r="G2282" s="5">
        <f>$C2282*$F2282</f>
        <v>0</v>
      </c>
      <c r="H2282" s="5">
        <f>$D2282*$F2282</f>
        <v>0</v>
      </c>
      <c r="I2282" s="5">
        <f>$E2282*$F2282</f>
        <v>0</v>
      </c>
      <c r="J2282" s="6">
        <f>VLOOKUP($A2282,'Dim SKU'!$A:$R,2,FALSE)</f>
        <v>0</v>
      </c>
      <c r="K2282" s="6">
        <f>VLOOKUP($A2282,'Dim SKU'!$A:$R,12,FALSE)</f>
        <v>0</v>
      </c>
      <c r="L2282" s="7">
        <f>VLOOKUP($A2282,'Dim SKU'!$A:$R,14,FALSE)</f>
        <v>0</v>
      </c>
      <c r="M2282" s="7">
        <f>YEAR($B2282)</f>
        <v>0</v>
      </c>
    </row>
    <row r="2283" spans="1:13">
      <c r="A2283" t="s">
        <v>394</v>
      </c>
      <c r="B2283" s="4">
        <v>44849</v>
      </c>
      <c r="C2283">
        <v>3</v>
      </c>
      <c r="D2283">
        <v>2</v>
      </c>
      <c r="E2283">
        <v>0</v>
      </c>
      <c r="F2283" s="5">
        <f>VLOOKUP($A2283,'Dim SKU'!$A:$R,18,FALSE)</f>
        <v>0</v>
      </c>
      <c r="G2283" s="5">
        <f>$C2283*$F2283</f>
        <v>0</v>
      </c>
      <c r="H2283" s="5">
        <f>$D2283*$F2283</f>
        <v>0</v>
      </c>
      <c r="I2283" s="5">
        <f>$E2283*$F2283</f>
        <v>0</v>
      </c>
      <c r="J2283" s="6">
        <f>VLOOKUP($A2283,'Dim SKU'!$A:$R,2,FALSE)</f>
        <v>0</v>
      </c>
      <c r="K2283" s="6">
        <f>VLOOKUP($A2283,'Dim SKU'!$A:$R,12,FALSE)</f>
        <v>0</v>
      </c>
      <c r="L2283" s="7">
        <f>VLOOKUP($A2283,'Dim SKU'!$A:$R,14,FALSE)</f>
        <v>0</v>
      </c>
      <c r="M2283" s="7">
        <f>YEAR($B2283)</f>
        <v>0</v>
      </c>
    </row>
    <row r="2284" spans="1:13">
      <c r="A2284" t="s">
        <v>395</v>
      </c>
      <c r="B2284" s="4">
        <v>44849</v>
      </c>
      <c r="C2284">
        <v>2</v>
      </c>
      <c r="D2284">
        <v>2</v>
      </c>
      <c r="E2284">
        <v>0</v>
      </c>
      <c r="F2284" s="5">
        <f>VLOOKUP($A2284,'Dim SKU'!$A:$R,18,FALSE)</f>
        <v>0</v>
      </c>
      <c r="G2284" s="5">
        <f>$C2284*$F2284</f>
        <v>0</v>
      </c>
      <c r="H2284" s="5">
        <f>$D2284*$F2284</f>
        <v>0</v>
      </c>
      <c r="I2284" s="5">
        <f>$E2284*$F2284</f>
        <v>0</v>
      </c>
      <c r="J2284" s="6">
        <f>VLOOKUP($A2284,'Dim SKU'!$A:$R,2,FALSE)</f>
        <v>0</v>
      </c>
      <c r="K2284" s="6">
        <f>VLOOKUP($A2284,'Dim SKU'!$A:$R,12,FALSE)</f>
        <v>0</v>
      </c>
      <c r="L2284" s="7">
        <f>VLOOKUP($A2284,'Dim SKU'!$A:$R,14,FALSE)</f>
        <v>0</v>
      </c>
      <c r="M2284" s="7">
        <f>YEAR($B2284)</f>
        <v>0</v>
      </c>
    </row>
    <row r="2285" spans="1:13">
      <c r="A2285" t="s">
        <v>396</v>
      </c>
      <c r="B2285" s="4">
        <v>44849</v>
      </c>
      <c r="C2285">
        <v>7</v>
      </c>
      <c r="D2285">
        <v>7</v>
      </c>
      <c r="E2285">
        <v>0</v>
      </c>
      <c r="F2285" s="5">
        <f>VLOOKUP($A2285,'Dim SKU'!$A:$R,18,FALSE)</f>
        <v>0</v>
      </c>
      <c r="G2285" s="5">
        <f>$C2285*$F2285</f>
        <v>0</v>
      </c>
      <c r="H2285" s="5">
        <f>$D2285*$F2285</f>
        <v>0</v>
      </c>
      <c r="I2285" s="5">
        <f>$E2285*$F2285</f>
        <v>0</v>
      </c>
      <c r="J2285" s="6">
        <f>VLOOKUP($A2285,'Dim SKU'!$A:$R,2,FALSE)</f>
        <v>0</v>
      </c>
      <c r="K2285" s="6">
        <f>VLOOKUP($A2285,'Dim SKU'!$A:$R,12,FALSE)</f>
        <v>0</v>
      </c>
      <c r="L2285" s="7">
        <f>VLOOKUP($A2285,'Dim SKU'!$A:$R,14,FALSE)</f>
        <v>0</v>
      </c>
      <c r="M2285" s="7">
        <f>YEAR($B2285)</f>
        <v>0</v>
      </c>
    </row>
    <row r="2286" spans="1:13">
      <c r="A2286" t="s">
        <v>397</v>
      </c>
      <c r="B2286" s="4">
        <v>44849</v>
      </c>
      <c r="C2286">
        <v>4</v>
      </c>
      <c r="D2286">
        <v>4</v>
      </c>
      <c r="E2286">
        <v>0</v>
      </c>
      <c r="F2286" s="5">
        <f>VLOOKUP($A2286,'Dim SKU'!$A:$R,18,FALSE)</f>
        <v>0</v>
      </c>
      <c r="G2286" s="5">
        <f>$C2286*$F2286</f>
        <v>0</v>
      </c>
      <c r="H2286" s="5">
        <f>$D2286*$F2286</f>
        <v>0</v>
      </c>
      <c r="I2286" s="5">
        <f>$E2286*$F2286</f>
        <v>0</v>
      </c>
      <c r="J2286" s="6">
        <f>VLOOKUP($A2286,'Dim SKU'!$A:$R,2,FALSE)</f>
        <v>0</v>
      </c>
      <c r="K2286" s="6">
        <f>VLOOKUP($A2286,'Dim SKU'!$A:$R,12,FALSE)</f>
        <v>0</v>
      </c>
      <c r="L2286" s="7">
        <f>VLOOKUP($A2286,'Dim SKU'!$A:$R,14,FALSE)</f>
        <v>0</v>
      </c>
      <c r="M2286" s="7">
        <f>YEAR($B2286)</f>
        <v>0</v>
      </c>
    </row>
    <row r="2287" spans="1:13">
      <c r="A2287" t="s">
        <v>398</v>
      </c>
      <c r="B2287" s="4">
        <v>44849</v>
      </c>
      <c r="C2287">
        <v>3</v>
      </c>
      <c r="D2287">
        <v>3</v>
      </c>
      <c r="E2287">
        <v>0</v>
      </c>
      <c r="F2287" s="5">
        <f>VLOOKUP($A2287,'Dim SKU'!$A:$R,18,FALSE)</f>
        <v>0</v>
      </c>
      <c r="G2287" s="5">
        <f>$C2287*$F2287</f>
        <v>0</v>
      </c>
      <c r="H2287" s="5">
        <f>$D2287*$F2287</f>
        <v>0</v>
      </c>
      <c r="I2287" s="5">
        <f>$E2287*$F2287</f>
        <v>0</v>
      </c>
      <c r="J2287" s="6">
        <f>VLOOKUP($A2287,'Dim SKU'!$A:$R,2,FALSE)</f>
        <v>0</v>
      </c>
      <c r="K2287" s="6">
        <f>VLOOKUP($A2287,'Dim SKU'!$A:$R,12,FALSE)</f>
        <v>0</v>
      </c>
      <c r="L2287" s="7">
        <f>VLOOKUP($A2287,'Dim SKU'!$A:$R,14,FALSE)</f>
        <v>0</v>
      </c>
      <c r="M2287" s="7">
        <f>YEAR($B2287)</f>
        <v>0</v>
      </c>
    </row>
    <row r="2288" spans="1:13">
      <c r="A2288" t="s">
        <v>399</v>
      </c>
      <c r="B2288" s="4">
        <v>44849</v>
      </c>
      <c r="C2288">
        <v>10</v>
      </c>
      <c r="D2288">
        <v>9</v>
      </c>
      <c r="E2288">
        <v>0</v>
      </c>
      <c r="F2288" s="5">
        <f>VLOOKUP($A2288,'Dim SKU'!$A:$R,18,FALSE)</f>
        <v>0</v>
      </c>
      <c r="G2288" s="5">
        <f>$C2288*$F2288</f>
        <v>0</v>
      </c>
      <c r="H2288" s="5">
        <f>$D2288*$F2288</f>
        <v>0</v>
      </c>
      <c r="I2288" s="5">
        <f>$E2288*$F2288</f>
        <v>0</v>
      </c>
      <c r="J2288" s="6">
        <f>VLOOKUP($A2288,'Dim SKU'!$A:$R,2,FALSE)</f>
        <v>0</v>
      </c>
      <c r="K2288" s="6">
        <f>VLOOKUP($A2288,'Dim SKU'!$A:$R,12,FALSE)</f>
        <v>0</v>
      </c>
      <c r="L2288" s="7">
        <f>VLOOKUP($A2288,'Dim SKU'!$A:$R,14,FALSE)</f>
        <v>0</v>
      </c>
      <c r="M2288" s="7">
        <f>YEAR($B2288)</f>
        <v>0</v>
      </c>
    </row>
    <row r="2289" spans="1:13">
      <c r="A2289" t="s">
        <v>400</v>
      </c>
      <c r="B2289" s="4">
        <v>44849</v>
      </c>
      <c r="C2289">
        <v>6</v>
      </c>
      <c r="D2289">
        <v>6</v>
      </c>
      <c r="E2289">
        <v>0</v>
      </c>
      <c r="F2289" s="5">
        <f>VLOOKUP($A2289,'Dim SKU'!$A:$R,18,FALSE)</f>
        <v>0</v>
      </c>
      <c r="G2289" s="5">
        <f>$C2289*$F2289</f>
        <v>0</v>
      </c>
      <c r="H2289" s="5">
        <f>$D2289*$F2289</f>
        <v>0</v>
      </c>
      <c r="I2289" s="5">
        <f>$E2289*$F2289</f>
        <v>0</v>
      </c>
      <c r="J2289" s="6">
        <f>VLOOKUP($A2289,'Dim SKU'!$A:$R,2,FALSE)</f>
        <v>0</v>
      </c>
      <c r="K2289" s="6">
        <f>VLOOKUP($A2289,'Dim SKU'!$A:$R,12,FALSE)</f>
        <v>0</v>
      </c>
      <c r="L2289" s="7">
        <f>VLOOKUP($A2289,'Dim SKU'!$A:$R,14,FALSE)</f>
        <v>0</v>
      </c>
      <c r="M2289" s="7">
        <f>YEAR($B2289)</f>
        <v>0</v>
      </c>
    </row>
    <row r="2290" spans="1:13">
      <c r="A2290" t="s">
        <v>401</v>
      </c>
      <c r="B2290" s="4">
        <v>44849</v>
      </c>
      <c r="C2290">
        <v>4</v>
      </c>
      <c r="D2290">
        <v>4</v>
      </c>
      <c r="E2290">
        <v>0</v>
      </c>
      <c r="F2290" s="5">
        <f>VLOOKUP($A2290,'Dim SKU'!$A:$R,18,FALSE)</f>
        <v>0</v>
      </c>
      <c r="G2290" s="5">
        <f>$C2290*$F2290</f>
        <v>0</v>
      </c>
      <c r="H2290" s="5">
        <f>$D2290*$F2290</f>
        <v>0</v>
      </c>
      <c r="I2290" s="5">
        <f>$E2290*$F2290</f>
        <v>0</v>
      </c>
      <c r="J2290" s="6">
        <f>VLOOKUP($A2290,'Dim SKU'!$A:$R,2,FALSE)</f>
        <v>0</v>
      </c>
      <c r="K2290" s="6">
        <f>VLOOKUP($A2290,'Dim SKU'!$A:$R,12,FALSE)</f>
        <v>0</v>
      </c>
      <c r="L2290" s="7">
        <f>VLOOKUP($A2290,'Dim SKU'!$A:$R,14,FALSE)</f>
        <v>0</v>
      </c>
      <c r="M2290" s="7">
        <f>YEAR($B2290)</f>
        <v>0</v>
      </c>
    </row>
    <row r="2291" spans="1:13">
      <c r="A2291" t="s">
        <v>402</v>
      </c>
      <c r="B2291" s="4">
        <v>44849</v>
      </c>
      <c r="C2291">
        <v>11</v>
      </c>
      <c r="D2291">
        <v>11</v>
      </c>
      <c r="E2291">
        <v>0</v>
      </c>
      <c r="F2291" s="5">
        <f>VLOOKUP($A2291,'Dim SKU'!$A:$R,18,FALSE)</f>
        <v>0</v>
      </c>
      <c r="G2291" s="5">
        <f>$C2291*$F2291</f>
        <v>0</v>
      </c>
      <c r="H2291" s="5">
        <f>$D2291*$F2291</f>
        <v>0</v>
      </c>
      <c r="I2291" s="5">
        <f>$E2291*$F2291</f>
        <v>0</v>
      </c>
      <c r="J2291" s="6">
        <f>VLOOKUP($A2291,'Dim SKU'!$A:$R,2,FALSE)</f>
        <v>0</v>
      </c>
      <c r="K2291" s="6">
        <f>VLOOKUP($A2291,'Dim SKU'!$A:$R,12,FALSE)</f>
        <v>0</v>
      </c>
      <c r="L2291" s="7">
        <f>VLOOKUP($A2291,'Dim SKU'!$A:$R,14,FALSE)</f>
        <v>0</v>
      </c>
      <c r="M2291" s="7">
        <f>YEAR($B2291)</f>
        <v>0</v>
      </c>
    </row>
    <row r="2292" spans="1:13">
      <c r="A2292" t="s">
        <v>403</v>
      </c>
      <c r="B2292" s="4">
        <v>44849</v>
      </c>
      <c r="C2292">
        <v>7</v>
      </c>
      <c r="D2292">
        <v>7</v>
      </c>
      <c r="E2292">
        <v>0</v>
      </c>
      <c r="F2292" s="5">
        <f>VLOOKUP($A2292,'Dim SKU'!$A:$R,18,FALSE)</f>
        <v>0</v>
      </c>
      <c r="G2292" s="5">
        <f>$C2292*$F2292</f>
        <v>0</v>
      </c>
      <c r="H2292" s="5">
        <f>$D2292*$F2292</f>
        <v>0</v>
      </c>
      <c r="I2292" s="5">
        <f>$E2292*$F2292</f>
        <v>0</v>
      </c>
      <c r="J2292" s="6">
        <f>VLOOKUP($A2292,'Dim SKU'!$A:$R,2,FALSE)</f>
        <v>0</v>
      </c>
      <c r="K2292" s="6">
        <f>VLOOKUP($A2292,'Dim SKU'!$A:$R,12,FALSE)</f>
        <v>0</v>
      </c>
      <c r="L2292" s="7">
        <f>VLOOKUP($A2292,'Dim SKU'!$A:$R,14,FALSE)</f>
        <v>0</v>
      </c>
      <c r="M2292" s="7">
        <f>YEAR($B2292)</f>
        <v>0</v>
      </c>
    </row>
    <row r="2293" spans="1:13">
      <c r="A2293" t="s">
        <v>404</v>
      </c>
      <c r="B2293" s="4">
        <v>44849</v>
      </c>
      <c r="C2293">
        <v>5</v>
      </c>
      <c r="D2293">
        <v>4</v>
      </c>
      <c r="E2293">
        <v>0</v>
      </c>
      <c r="F2293" s="5">
        <f>VLOOKUP($A2293,'Dim SKU'!$A:$R,18,FALSE)</f>
        <v>0</v>
      </c>
      <c r="G2293" s="5">
        <f>$C2293*$F2293</f>
        <v>0</v>
      </c>
      <c r="H2293" s="5">
        <f>$D2293*$F2293</f>
        <v>0</v>
      </c>
      <c r="I2293" s="5">
        <f>$E2293*$F2293</f>
        <v>0</v>
      </c>
      <c r="J2293" s="6">
        <f>VLOOKUP($A2293,'Dim SKU'!$A:$R,2,FALSE)</f>
        <v>0</v>
      </c>
      <c r="K2293" s="6">
        <f>VLOOKUP($A2293,'Dim SKU'!$A:$R,12,FALSE)</f>
        <v>0</v>
      </c>
      <c r="L2293" s="7">
        <f>VLOOKUP($A2293,'Dim SKU'!$A:$R,14,FALSE)</f>
        <v>0</v>
      </c>
      <c r="M2293" s="7">
        <f>YEAR($B2293)</f>
        <v>0</v>
      </c>
    </row>
    <row r="2294" spans="1:13">
      <c r="A2294" t="s">
        <v>405</v>
      </c>
      <c r="B2294" s="4">
        <v>44849</v>
      </c>
      <c r="C2294">
        <v>11</v>
      </c>
      <c r="D2294">
        <v>11</v>
      </c>
      <c r="E2294">
        <v>0</v>
      </c>
      <c r="F2294" s="5">
        <f>VLOOKUP($A2294,'Dim SKU'!$A:$R,18,FALSE)</f>
        <v>0</v>
      </c>
      <c r="G2294" s="5">
        <f>$C2294*$F2294</f>
        <v>0</v>
      </c>
      <c r="H2294" s="5">
        <f>$D2294*$F2294</f>
        <v>0</v>
      </c>
      <c r="I2294" s="5">
        <f>$E2294*$F2294</f>
        <v>0</v>
      </c>
      <c r="J2294" s="6">
        <f>VLOOKUP($A2294,'Dim SKU'!$A:$R,2,FALSE)</f>
        <v>0</v>
      </c>
      <c r="K2294" s="6">
        <f>VLOOKUP($A2294,'Dim SKU'!$A:$R,12,FALSE)</f>
        <v>0</v>
      </c>
      <c r="L2294" s="7">
        <f>VLOOKUP($A2294,'Dim SKU'!$A:$R,14,FALSE)</f>
        <v>0</v>
      </c>
      <c r="M2294" s="7">
        <f>YEAR($B2294)</f>
        <v>0</v>
      </c>
    </row>
    <row r="2295" spans="1:13">
      <c r="A2295" t="s">
        <v>406</v>
      </c>
      <c r="B2295" s="4">
        <v>44849</v>
      </c>
      <c r="C2295">
        <v>7</v>
      </c>
      <c r="D2295">
        <v>6</v>
      </c>
      <c r="E2295">
        <v>0</v>
      </c>
      <c r="F2295" s="5">
        <f>VLOOKUP($A2295,'Dim SKU'!$A:$R,18,FALSE)</f>
        <v>0</v>
      </c>
      <c r="G2295" s="5">
        <f>$C2295*$F2295</f>
        <v>0</v>
      </c>
      <c r="H2295" s="5">
        <f>$D2295*$F2295</f>
        <v>0</v>
      </c>
      <c r="I2295" s="5">
        <f>$E2295*$F2295</f>
        <v>0</v>
      </c>
      <c r="J2295" s="6">
        <f>VLOOKUP($A2295,'Dim SKU'!$A:$R,2,FALSE)</f>
        <v>0</v>
      </c>
      <c r="K2295" s="6">
        <f>VLOOKUP($A2295,'Dim SKU'!$A:$R,12,FALSE)</f>
        <v>0</v>
      </c>
      <c r="L2295" s="7">
        <f>VLOOKUP($A2295,'Dim SKU'!$A:$R,14,FALSE)</f>
        <v>0</v>
      </c>
      <c r="M2295" s="7">
        <f>YEAR($B2295)</f>
        <v>0</v>
      </c>
    </row>
    <row r="2296" spans="1:13">
      <c r="A2296" t="s">
        <v>407</v>
      </c>
      <c r="B2296" s="4">
        <v>44849</v>
      </c>
      <c r="C2296">
        <v>4</v>
      </c>
      <c r="D2296">
        <v>4</v>
      </c>
      <c r="E2296">
        <v>0</v>
      </c>
      <c r="F2296" s="5">
        <f>VLOOKUP($A2296,'Dim SKU'!$A:$R,18,FALSE)</f>
        <v>0</v>
      </c>
      <c r="G2296" s="5">
        <f>$C2296*$F2296</f>
        <v>0</v>
      </c>
      <c r="H2296" s="5">
        <f>$D2296*$F2296</f>
        <v>0</v>
      </c>
      <c r="I2296" s="5">
        <f>$E2296*$F2296</f>
        <v>0</v>
      </c>
      <c r="J2296" s="6">
        <f>VLOOKUP($A2296,'Dim SKU'!$A:$R,2,FALSE)</f>
        <v>0</v>
      </c>
      <c r="K2296" s="6">
        <f>VLOOKUP($A2296,'Dim SKU'!$A:$R,12,FALSE)</f>
        <v>0</v>
      </c>
      <c r="L2296" s="7">
        <f>VLOOKUP($A2296,'Dim SKU'!$A:$R,14,FALSE)</f>
        <v>0</v>
      </c>
      <c r="M2296" s="7">
        <f>YEAR($B2296)</f>
        <v>0</v>
      </c>
    </row>
    <row r="2297" spans="1:13">
      <c r="A2297" t="s">
        <v>408</v>
      </c>
      <c r="B2297" s="4">
        <v>44849</v>
      </c>
      <c r="C2297">
        <v>10</v>
      </c>
      <c r="D2297">
        <v>9</v>
      </c>
      <c r="E2297">
        <v>0</v>
      </c>
      <c r="F2297" s="5">
        <f>VLOOKUP($A2297,'Dim SKU'!$A:$R,18,FALSE)</f>
        <v>0</v>
      </c>
      <c r="G2297" s="5">
        <f>$C2297*$F2297</f>
        <v>0</v>
      </c>
      <c r="H2297" s="5">
        <f>$D2297*$F2297</f>
        <v>0</v>
      </c>
      <c r="I2297" s="5">
        <f>$E2297*$F2297</f>
        <v>0</v>
      </c>
      <c r="J2297" s="6">
        <f>VLOOKUP($A2297,'Dim SKU'!$A:$R,2,FALSE)</f>
        <v>0</v>
      </c>
      <c r="K2297" s="6">
        <f>VLOOKUP($A2297,'Dim SKU'!$A:$R,12,FALSE)</f>
        <v>0</v>
      </c>
      <c r="L2297" s="7">
        <f>VLOOKUP($A2297,'Dim SKU'!$A:$R,14,FALSE)</f>
        <v>0</v>
      </c>
      <c r="M2297" s="7">
        <f>YEAR($B2297)</f>
        <v>0</v>
      </c>
    </row>
    <row r="2298" spans="1:13">
      <c r="A2298" t="s">
        <v>409</v>
      </c>
      <c r="B2298" s="4">
        <v>44849</v>
      </c>
      <c r="C2298">
        <v>6</v>
      </c>
      <c r="D2298">
        <v>6</v>
      </c>
      <c r="E2298">
        <v>0</v>
      </c>
      <c r="F2298" s="5">
        <f>VLOOKUP($A2298,'Dim SKU'!$A:$R,18,FALSE)</f>
        <v>0</v>
      </c>
      <c r="G2298" s="5">
        <f>$C2298*$F2298</f>
        <v>0</v>
      </c>
      <c r="H2298" s="5">
        <f>$D2298*$F2298</f>
        <v>0</v>
      </c>
      <c r="I2298" s="5">
        <f>$E2298*$F2298</f>
        <v>0</v>
      </c>
      <c r="J2298" s="6">
        <f>VLOOKUP($A2298,'Dim SKU'!$A:$R,2,FALSE)</f>
        <v>0</v>
      </c>
      <c r="K2298" s="6">
        <f>VLOOKUP($A2298,'Dim SKU'!$A:$R,12,FALSE)</f>
        <v>0</v>
      </c>
      <c r="L2298" s="7">
        <f>VLOOKUP($A2298,'Dim SKU'!$A:$R,14,FALSE)</f>
        <v>0</v>
      </c>
      <c r="M2298" s="7">
        <f>YEAR($B2298)</f>
        <v>0</v>
      </c>
    </row>
    <row r="2299" spans="1:13">
      <c r="A2299" t="s">
        <v>410</v>
      </c>
      <c r="B2299" s="4">
        <v>44849</v>
      </c>
      <c r="C2299">
        <v>4</v>
      </c>
      <c r="D2299">
        <v>4</v>
      </c>
      <c r="E2299">
        <v>0</v>
      </c>
      <c r="F2299" s="5">
        <f>VLOOKUP($A2299,'Dim SKU'!$A:$R,18,FALSE)</f>
        <v>0</v>
      </c>
      <c r="G2299" s="5">
        <f>$C2299*$F2299</f>
        <v>0</v>
      </c>
      <c r="H2299" s="5">
        <f>$D2299*$F2299</f>
        <v>0</v>
      </c>
      <c r="I2299" s="5">
        <f>$E2299*$F2299</f>
        <v>0</v>
      </c>
      <c r="J2299" s="6">
        <f>VLOOKUP($A2299,'Dim SKU'!$A:$R,2,FALSE)</f>
        <v>0</v>
      </c>
      <c r="K2299" s="6">
        <f>VLOOKUP($A2299,'Dim SKU'!$A:$R,12,FALSE)</f>
        <v>0</v>
      </c>
      <c r="L2299" s="7">
        <f>VLOOKUP($A2299,'Dim SKU'!$A:$R,14,FALSE)</f>
        <v>0</v>
      </c>
      <c r="M2299" s="7">
        <f>YEAR($B2299)</f>
        <v>0</v>
      </c>
    </row>
    <row r="2300" spans="1:13">
      <c r="A2300" t="s">
        <v>411</v>
      </c>
      <c r="B2300" s="4">
        <v>44849</v>
      </c>
      <c r="C2300">
        <v>7</v>
      </c>
      <c r="D2300">
        <v>7</v>
      </c>
      <c r="E2300">
        <v>0</v>
      </c>
      <c r="F2300" s="5">
        <f>VLOOKUP($A2300,'Dim SKU'!$A:$R,18,FALSE)</f>
        <v>0</v>
      </c>
      <c r="G2300" s="5">
        <f>$C2300*$F2300</f>
        <v>0</v>
      </c>
      <c r="H2300" s="5">
        <f>$D2300*$F2300</f>
        <v>0</v>
      </c>
      <c r="I2300" s="5">
        <f>$E2300*$F2300</f>
        <v>0</v>
      </c>
      <c r="J2300" s="6">
        <f>VLOOKUP($A2300,'Dim SKU'!$A:$R,2,FALSE)</f>
        <v>0</v>
      </c>
      <c r="K2300" s="6">
        <f>VLOOKUP($A2300,'Dim SKU'!$A:$R,12,FALSE)</f>
        <v>0</v>
      </c>
      <c r="L2300" s="7">
        <f>VLOOKUP($A2300,'Dim SKU'!$A:$R,14,FALSE)</f>
        <v>0</v>
      </c>
      <c r="M2300" s="7">
        <f>YEAR($B2300)</f>
        <v>0</v>
      </c>
    </row>
    <row r="2301" spans="1:13">
      <c r="A2301" t="s">
        <v>412</v>
      </c>
      <c r="B2301" s="4">
        <v>44849</v>
      </c>
      <c r="C2301">
        <v>4</v>
      </c>
      <c r="D2301">
        <v>4</v>
      </c>
      <c r="E2301">
        <v>0</v>
      </c>
      <c r="F2301" s="5">
        <f>VLOOKUP($A2301,'Dim SKU'!$A:$R,18,FALSE)</f>
        <v>0</v>
      </c>
      <c r="G2301" s="5">
        <f>$C2301*$F2301</f>
        <v>0</v>
      </c>
      <c r="H2301" s="5">
        <f>$D2301*$F2301</f>
        <v>0</v>
      </c>
      <c r="I2301" s="5">
        <f>$E2301*$F2301</f>
        <v>0</v>
      </c>
      <c r="J2301" s="6">
        <f>VLOOKUP($A2301,'Dim SKU'!$A:$R,2,FALSE)</f>
        <v>0</v>
      </c>
      <c r="K2301" s="6">
        <f>VLOOKUP($A2301,'Dim SKU'!$A:$R,12,FALSE)</f>
        <v>0</v>
      </c>
      <c r="L2301" s="7">
        <f>VLOOKUP($A2301,'Dim SKU'!$A:$R,14,FALSE)</f>
        <v>0</v>
      </c>
      <c r="M2301" s="7">
        <f>YEAR($B2301)</f>
        <v>0</v>
      </c>
    </row>
    <row r="2302" spans="1:13">
      <c r="A2302" t="s">
        <v>413</v>
      </c>
      <c r="B2302" s="4">
        <v>44849</v>
      </c>
      <c r="C2302">
        <v>3</v>
      </c>
      <c r="D2302">
        <v>3</v>
      </c>
      <c r="E2302">
        <v>0</v>
      </c>
      <c r="F2302" s="5">
        <f>VLOOKUP($A2302,'Dim SKU'!$A:$R,18,FALSE)</f>
        <v>0</v>
      </c>
      <c r="G2302" s="5">
        <f>$C2302*$F2302</f>
        <v>0</v>
      </c>
      <c r="H2302" s="5">
        <f>$D2302*$F2302</f>
        <v>0</v>
      </c>
      <c r="I2302" s="5">
        <f>$E2302*$F2302</f>
        <v>0</v>
      </c>
      <c r="J2302" s="6">
        <f>VLOOKUP($A2302,'Dim SKU'!$A:$R,2,FALSE)</f>
        <v>0</v>
      </c>
      <c r="K2302" s="6">
        <f>VLOOKUP($A2302,'Dim SKU'!$A:$R,12,FALSE)</f>
        <v>0</v>
      </c>
      <c r="L2302" s="7">
        <f>VLOOKUP($A2302,'Dim SKU'!$A:$R,14,FALSE)</f>
        <v>0</v>
      </c>
      <c r="M2302" s="7">
        <f>YEAR($B2302)</f>
        <v>0</v>
      </c>
    </row>
    <row r="2303" spans="1:13">
      <c r="A2303" t="s">
        <v>414</v>
      </c>
      <c r="B2303" s="4">
        <v>44849</v>
      </c>
      <c r="C2303">
        <v>4</v>
      </c>
      <c r="D2303">
        <v>4</v>
      </c>
      <c r="E2303">
        <v>0</v>
      </c>
      <c r="F2303" s="5">
        <f>VLOOKUP($A2303,'Dim SKU'!$A:$R,18,FALSE)</f>
        <v>0</v>
      </c>
      <c r="G2303" s="5">
        <f>$C2303*$F2303</f>
        <v>0</v>
      </c>
      <c r="H2303" s="5">
        <f>$D2303*$F2303</f>
        <v>0</v>
      </c>
      <c r="I2303" s="5">
        <f>$E2303*$F2303</f>
        <v>0</v>
      </c>
      <c r="J2303" s="6">
        <f>VLOOKUP($A2303,'Dim SKU'!$A:$R,2,FALSE)</f>
        <v>0</v>
      </c>
      <c r="K2303" s="6">
        <f>VLOOKUP($A2303,'Dim SKU'!$A:$R,12,FALSE)</f>
        <v>0</v>
      </c>
      <c r="L2303" s="7">
        <f>VLOOKUP($A2303,'Dim SKU'!$A:$R,14,FALSE)</f>
        <v>0</v>
      </c>
      <c r="M2303" s="7">
        <f>YEAR($B2303)</f>
        <v>0</v>
      </c>
    </row>
    <row r="2304" spans="1:13">
      <c r="A2304" t="s">
        <v>415</v>
      </c>
      <c r="B2304" s="4">
        <v>44849</v>
      </c>
      <c r="C2304">
        <v>3</v>
      </c>
      <c r="D2304">
        <v>2</v>
      </c>
      <c r="E2304">
        <v>0</v>
      </c>
      <c r="F2304" s="5">
        <f>VLOOKUP($A2304,'Dim SKU'!$A:$R,18,FALSE)</f>
        <v>0</v>
      </c>
      <c r="G2304" s="5">
        <f>$C2304*$F2304</f>
        <v>0</v>
      </c>
      <c r="H2304" s="5">
        <f>$D2304*$F2304</f>
        <v>0</v>
      </c>
      <c r="I2304" s="5">
        <f>$E2304*$F2304</f>
        <v>0</v>
      </c>
      <c r="J2304" s="6">
        <f>VLOOKUP($A2304,'Dim SKU'!$A:$R,2,FALSE)</f>
        <v>0</v>
      </c>
      <c r="K2304" s="6">
        <f>VLOOKUP($A2304,'Dim SKU'!$A:$R,12,FALSE)</f>
        <v>0</v>
      </c>
      <c r="L2304" s="7">
        <f>VLOOKUP($A2304,'Dim SKU'!$A:$R,14,FALSE)</f>
        <v>0</v>
      </c>
      <c r="M2304" s="7">
        <f>YEAR($B2304)</f>
        <v>0</v>
      </c>
    </row>
    <row r="2305" spans="1:13">
      <c r="A2305" t="s">
        <v>416</v>
      </c>
      <c r="B2305" s="4">
        <v>44849</v>
      </c>
      <c r="C2305">
        <v>2</v>
      </c>
      <c r="D2305">
        <v>2</v>
      </c>
      <c r="E2305">
        <v>0</v>
      </c>
      <c r="F2305" s="5">
        <f>VLOOKUP($A2305,'Dim SKU'!$A:$R,18,FALSE)</f>
        <v>0</v>
      </c>
      <c r="G2305" s="5">
        <f>$C2305*$F2305</f>
        <v>0</v>
      </c>
      <c r="H2305" s="5">
        <f>$D2305*$F2305</f>
        <v>0</v>
      </c>
      <c r="I2305" s="5">
        <f>$E2305*$F2305</f>
        <v>0</v>
      </c>
      <c r="J2305" s="6">
        <f>VLOOKUP($A2305,'Dim SKU'!$A:$R,2,FALSE)</f>
        <v>0</v>
      </c>
      <c r="K2305" s="6">
        <f>VLOOKUP($A2305,'Dim SKU'!$A:$R,12,FALSE)</f>
        <v>0</v>
      </c>
      <c r="L2305" s="7">
        <f>VLOOKUP($A2305,'Dim SKU'!$A:$R,14,FALSE)</f>
        <v>0</v>
      </c>
      <c r="M2305" s="7">
        <f>YEAR($B2305)</f>
        <v>0</v>
      </c>
    </row>
    <row r="2306" spans="1:13">
      <c r="A2306" t="s">
        <v>417</v>
      </c>
      <c r="B2306" s="4">
        <v>44849</v>
      </c>
      <c r="C2306">
        <v>5</v>
      </c>
      <c r="D2306">
        <v>4</v>
      </c>
      <c r="E2306">
        <v>0</v>
      </c>
      <c r="F2306" s="5">
        <f>VLOOKUP($A2306,'Dim SKU'!$A:$R,18,FALSE)</f>
        <v>0</v>
      </c>
      <c r="G2306" s="5">
        <f>$C2306*$F2306</f>
        <v>0</v>
      </c>
      <c r="H2306" s="5">
        <f>$D2306*$F2306</f>
        <v>0</v>
      </c>
      <c r="I2306" s="5">
        <f>$E2306*$F2306</f>
        <v>0</v>
      </c>
      <c r="J2306" s="6">
        <f>VLOOKUP($A2306,'Dim SKU'!$A:$R,2,FALSE)</f>
        <v>0</v>
      </c>
      <c r="K2306" s="6">
        <f>VLOOKUP($A2306,'Dim SKU'!$A:$R,12,FALSE)</f>
        <v>0</v>
      </c>
      <c r="L2306" s="7">
        <f>VLOOKUP($A2306,'Dim SKU'!$A:$R,14,FALSE)</f>
        <v>0</v>
      </c>
      <c r="M2306" s="7">
        <f>YEAR($B2306)</f>
        <v>0</v>
      </c>
    </row>
    <row r="2307" spans="1:13">
      <c r="A2307" t="s">
        <v>418</v>
      </c>
      <c r="B2307" s="4">
        <v>44849</v>
      </c>
      <c r="C2307">
        <v>3</v>
      </c>
      <c r="D2307">
        <v>3</v>
      </c>
      <c r="E2307">
        <v>0</v>
      </c>
      <c r="F2307" s="5">
        <f>VLOOKUP($A2307,'Dim SKU'!$A:$R,18,FALSE)</f>
        <v>0</v>
      </c>
      <c r="G2307" s="5">
        <f>$C2307*$F2307</f>
        <v>0</v>
      </c>
      <c r="H2307" s="5">
        <f>$D2307*$F2307</f>
        <v>0</v>
      </c>
      <c r="I2307" s="5">
        <f>$E2307*$F2307</f>
        <v>0</v>
      </c>
      <c r="J2307" s="6">
        <f>VLOOKUP($A2307,'Dim SKU'!$A:$R,2,FALSE)</f>
        <v>0</v>
      </c>
      <c r="K2307" s="6">
        <f>VLOOKUP($A2307,'Dim SKU'!$A:$R,12,FALSE)</f>
        <v>0</v>
      </c>
      <c r="L2307" s="7">
        <f>VLOOKUP($A2307,'Dim SKU'!$A:$R,14,FALSE)</f>
        <v>0</v>
      </c>
      <c r="M2307" s="7">
        <f>YEAR($B2307)</f>
        <v>0</v>
      </c>
    </row>
    <row r="2308" spans="1:13">
      <c r="A2308" t="s">
        <v>419</v>
      </c>
      <c r="B2308" s="4">
        <v>44849</v>
      </c>
      <c r="C2308">
        <v>2</v>
      </c>
      <c r="D2308">
        <v>2</v>
      </c>
      <c r="E2308">
        <v>0</v>
      </c>
      <c r="F2308" s="5">
        <f>VLOOKUP($A2308,'Dim SKU'!$A:$R,18,FALSE)</f>
        <v>0</v>
      </c>
      <c r="G2308" s="5">
        <f>$C2308*$F2308</f>
        <v>0</v>
      </c>
      <c r="H2308" s="5">
        <f>$D2308*$F2308</f>
        <v>0</v>
      </c>
      <c r="I2308" s="5">
        <f>$E2308*$F2308</f>
        <v>0</v>
      </c>
      <c r="J2308" s="6">
        <f>VLOOKUP($A2308,'Dim SKU'!$A:$R,2,FALSE)</f>
        <v>0</v>
      </c>
      <c r="K2308" s="6">
        <f>VLOOKUP($A2308,'Dim SKU'!$A:$R,12,FALSE)</f>
        <v>0</v>
      </c>
      <c r="L2308" s="7">
        <f>VLOOKUP($A2308,'Dim SKU'!$A:$R,14,FALSE)</f>
        <v>0</v>
      </c>
      <c r="M2308" s="7">
        <f>YEAR($B2308)</f>
        <v>0</v>
      </c>
    </row>
    <row r="2309" spans="1:13">
      <c r="A2309" t="s">
        <v>420</v>
      </c>
      <c r="B2309" s="4">
        <v>44849</v>
      </c>
      <c r="C2309">
        <v>8</v>
      </c>
      <c r="D2309">
        <v>7</v>
      </c>
      <c r="E2309">
        <v>0</v>
      </c>
      <c r="F2309" s="5">
        <f>VLOOKUP($A2309,'Dim SKU'!$A:$R,18,FALSE)</f>
        <v>0</v>
      </c>
      <c r="G2309" s="5">
        <f>$C2309*$F2309</f>
        <v>0</v>
      </c>
      <c r="H2309" s="5">
        <f>$D2309*$F2309</f>
        <v>0</v>
      </c>
      <c r="I2309" s="5">
        <f>$E2309*$F2309</f>
        <v>0</v>
      </c>
      <c r="J2309" s="6">
        <f>VLOOKUP($A2309,'Dim SKU'!$A:$R,2,FALSE)</f>
        <v>0</v>
      </c>
      <c r="K2309" s="6">
        <f>VLOOKUP($A2309,'Dim SKU'!$A:$R,12,FALSE)</f>
        <v>0</v>
      </c>
      <c r="L2309" s="7">
        <f>VLOOKUP($A2309,'Dim SKU'!$A:$R,14,FALSE)</f>
        <v>0</v>
      </c>
      <c r="M2309" s="7">
        <f>YEAR($B2309)</f>
        <v>0</v>
      </c>
    </row>
    <row r="2310" spans="1:13">
      <c r="A2310" t="s">
        <v>421</v>
      </c>
      <c r="B2310" s="4">
        <v>44849</v>
      </c>
      <c r="C2310">
        <v>5</v>
      </c>
      <c r="D2310">
        <v>4</v>
      </c>
      <c r="E2310">
        <v>0</v>
      </c>
      <c r="F2310" s="5">
        <f>VLOOKUP($A2310,'Dim SKU'!$A:$R,18,FALSE)</f>
        <v>0</v>
      </c>
      <c r="G2310" s="5">
        <f>$C2310*$F2310</f>
        <v>0</v>
      </c>
      <c r="H2310" s="5">
        <f>$D2310*$F2310</f>
        <v>0</v>
      </c>
      <c r="I2310" s="5">
        <f>$E2310*$F2310</f>
        <v>0</v>
      </c>
      <c r="J2310" s="6">
        <f>VLOOKUP($A2310,'Dim SKU'!$A:$R,2,FALSE)</f>
        <v>0</v>
      </c>
      <c r="K2310" s="6">
        <f>VLOOKUP($A2310,'Dim SKU'!$A:$R,12,FALSE)</f>
        <v>0</v>
      </c>
      <c r="L2310" s="7">
        <f>VLOOKUP($A2310,'Dim SKU'!$A:$R,14,FALSE)</f>
        <v>0</v>
      </c>
      <c r="M2310" s="7">
        <f>YEAR($B2310)</f>
        <v>0</v>
      </c>
    </row>
    <row r="2311" spans="1:13">
      <c r="A2311" t="s">
        <v>422</v>
      </c>
      <c r="B2311" s="4">
        <v>44849</v>
      </c>
      <c r="C2311">
        <v>3</v>
      </c>
      <c r="D2311">
        <v>3</v>
      </c>
      <c r="E2311">
        <v>0</v>
      </c>
      <c r="F2311" s="5">
        <f>VLOOKUP($A2311,'Dim SKU'!$A:$R,18,FALSE)</f>
        <v>0</v>
      </c>
      <c r="G2311" s="5">
        <f>$C2311*$F2311</f>
        <v>0</v>
      </c>
      <c r="H2311" s="5">
        <f>$D2311*$F2311</f>
        <v>0</v>
      </c>
      <c r="I2311" s="5">
        <f>$E2311*$F2311</f>
        <v>0</v>
      </c>
      <c r="J2311" s="6">
        <f>VLOOKUP($A2311,'Dim SKU'!$A:$R,2,FALSE)</f>
        <v>0</v>
      </c>
      <c r="K2311" s="6">
        <f>VLOOKUP($A2311,'Dim SKU'!$A:$R,12,FALSE)</f>
        <v>0</v>
      </c>
      <c r="L2311" s="7">
        <f>VLOOKUP($A2311,'Dim SKU'!$A:$R,14,FALSE)</f>
        <v>0</v>
      </c>
      <c r="M2311" s="7">
        <f>YEAR($B2311)</f>
        <v>0</v>
      </c>
    </row>
    <row r="2312" spans="1:13">
      <c r="A2312" t="s">
        <v>423</v>
      </c>
      <c r="B2312" s="4">
        <v>44849</v>
      </c>
      <c r="C2312">
        <v>10</v>
      </c>
      <c r="D2312">
        <v>9</v>
      </c>
      <c r="E2312">
        <v>0</v>
      </c>
      <c r="F2312" s="5">
        <f>VLOOKUP($A2312,'Dim SKU'!$A:$R,18,FALSE)</f>
        <v>0</v>
      </c>
      <c r="G2312" s="5">
        <f>$C2312*$F2312</f>
        <v>0</v>
      </c>
      <c r="H2312" s="5">
        <f>$D2312*$F2312</f>
        <v>0</v>
      </c>
      <c r="I2312" s="5">
        <f>$E2312*$F2312</f>
        <v>0</v>
      </c>
      <c r="J2312" s="6">
        <f>VLOOKUP($A2312,'Dim SKU'!$A:$R,2,FALSE)</f>
        <v>0</v>
      </c>
      <c r="K2312" s="6">
        <f>VLOOKUP($A2312,'Dim SKU'!$A:$R,12,FALSE)</f>
        <v>0</v>
      </c>
      <c r="L2312" s="7">
        <f>VLOOKUP($A2312,'Dim SKU'!$A:$R,14,FALSE)</f>
        <v>0</v>
      </c>
      <c r="M2312" s="7">
        <f>YEAR($B2312)</f>
        <v>0</v>
      </c>
    </row>
    <row r="2313" spans="1:13">
      <c r="A2313" t="s">
        <v>424</v>
      </c>
      <c r="B2313" s="4">
        <v>44849</v>
      </c>
      <c r="C2313">
        <v>6</v>
      </c>
      <c r="D2313">
        <v>6</v>
      </c>
      <c r="E2313">
        <v>0</v>
      </c>
      <c r="F2313" s="5">
        <f>VLOOKUP($A2313,'Dim SKU'!$A:$R,18,FALSE)</f>
        <v>0</v>
      </c>
      <c r="G2313" s="5">
        <f>$C2313*$F2313</f>
        <v>0</v>
      </c>
      <c r="H2313" s="5">
        <f>$D2313*$F2313</f>
        <v>0</v>
      </c>
      <c r="I2313" s="5">
        <f>$E2313*$F2313</f>
        <v>0</v>
      </c>
      <c r="J2313" s="6">
        <f>VLOOKUP($A2313,'Dim SKU'!$A:$R,2,FALSE)</f>
        <v>0</v>
      </c>
      <c r="K2313" s="6">
        <f>VLOOKUP($A2313,'Dim SKU'!$A:$R,12,FALSE)</f>
        <v>0</v>
      </c>
      <c r="L2313" s="7">
        <f>VLOOKUP($A2313,'Dim SKU'!$A:$R,14,FALSE)</f>
        <v>0</v>
      </c>
      <c r="M2313" s="7">
        <f>YEAR($B2313)</f>
        <v>0</v>
      </c>
    </row>
    <row r="2314" spans="1:13">
      <c r="A2314" t="s">
        <v>425</v>
      </c>
      <c r="B2314" s="4">
        <v>44849</v>
      </c>
      <c r="C2314">
        <v>4</v>
      </c>
      <c r="D2314">
        <v>4</v>
      </c>
      <c r="E2314">
        <v>0</v>
      </c>
      <c r="F2314" s="5">
        <f>VLOOKUP($A2314,'Dim SKU'!$A:$R,18,FALSE)</f>
        <v>0</v>
      </c>
      <c r="G2314" s="5">
        <f>$C2314*$F2314</f>
        <v>0</v>
      </c>
      <c r="H2314" s="5">
        <f>$D2314*$F2314</f>
        <v>0</v>
      </c>
      <c r="I2314" s="5">
        <f>$E2314*$F2314</f>
        <v>0</v>
      </c>
      <c r="J2314" s="6">
        <f>VLOOKUP($A2314,'Dim SKU'!$A:$R,2,FALSE)</f>
        <v>0</v>
      </c>
      <c r="K2314" s="6">
        <f>VLOOKUP($A2314,'Dim SKU'!$A:$R,12,FALSE)</f>
        <v>0</v>
      </c>
      <c r="L2314" s="7">
        <f>VLOOKUP($A2314,'Dim SKU'!$A:$R,14,FALSE)</f>
        <v>0</v>
      </c>
      <c r="M2314" s="7">
        <f>YEAR($B2314)</f>
        <v>0</v>
      </c>
    </row>
    <row r="2315" spans="1:13">
      <c r="A2315" t="s">
        <v>426</v>
      </c>
      <c r="B2315" s="4">
        <v>44849</v>
      </c>
      <c r="C2315">
        <v>12</v>
      </c>
      <c r="D2315">
        <v>11</v>
      </c>
      <c r="E2315">
        <v>0</v>
      </c>
      <c r="F2315" s="5">
        <f>VLOOKUP($A2315,'Dim SKU'!$A:$R,18,FALSE)</f>
        <v>0</v>
      </c>
      <c r="G2315" s="5">
        <f>$C2315*$F2315</f>
        <v>0</v>
      </c>
      <c r="H2315" s="5">
        <f>$D2315*$F2315</f>
        <v>0</v>
      </c>
      <c r="I2315" s="5">
        <f>$E2315*$F2315</f>
        <v>0</v>
      </c>
      <c r="J2315" s="6">
        <f>VLOOKUP($A2315,'Dim SKU'!$A:$R,2,FALSE)</f>
        <v>0</v>
      </c>
      <c r="K2315" s="6">
        <f>VLOOKUP($A2315,'Dim SKU'!$A:$R,12,FALSE)</f>
        <v>0</v>
      </c>
      <c r="L2315" s="7">
        <f>VLOOKUP($A2315,'Dim SKU'!$A:$R,14,FALSE)</f>
        <v>0</v>
      </c>
      <c r="M2315" s="7">
        <f>YEAR($B2315)</f>
        <v>0</v>
      </c>
    </row>
    <row r="2316" spans="1:13">
      <c r="A2316" t="s">
        <v>427</v>
      </c>
      <c r="B2316" s="4">
        <v>44849</v>
      </c>
      <c r="C2316">
        <v>7</v>
      </c>
      <c r="D2316">
        <v>7</v>
      </c>
      <c r="E2316">
        <v>0</v>
      </c>
      <c r="F2316" s="5">
        <f>VLOOKUP($A2316,'Dim SKU'!$A:$R,18,FALSE)</f>
        <v>0</v>
      </c>
      <c r="G2316" s="5">
        <f>$C2316*$F2316</f>
        <v>0</v>
      </c>
      <c r="H2316" s="5">
        <f>$D2316*$F2316</f>
        <v>0</v>
      </c>
      <c r="I2316" s="5">
        <f>$E2316*$F2316</f>
        <v>0</v>
      </c>
      <c r="J2316" s="6">
        <f>VLOOKUP($A2316,'Dim SKU'!$A:$R,2,FALSE)</f>
        <v>0</v>
      </c>
      <c r="K2316" s="6">
        <f>VLOOKUP($A2316,'Dim SKU'!$A:$R,12,FALSE)</f>
        <v>0</v>
      </c>
      <c r="L2316" s="7">
        <f>VLOOKUP($A2316,'Dim SKU'!$A:$R,14,FALSE)</f>
        <v>0</v>
      </c>
      <c r="M2316" s="7">
        <f>YEAR($B2316)</f>
        <v>0</v>
      </c>
    </row>
    <row r="2317" spans="1:13">
      <c r="A2317" t="s">
        <v>428</v>
      </c>
      <c r="B2317" s="4">
        <v>44849</v>
      </c>
      <c r="C2317">
        <v>5</v>
      </c>
      <c r="D2317">
        <v>4</v>
      </c>
      <c r="E2317">
        <v>0</v>
      </c>
      <c r="F2317" s="5">
        <f>VLOOKUP($A2317,'Dim SKU'!$A:$R,18,FALSE)</f>
        <v>0</v>
      </c>
      <c r="G2317" s="5">
        <f>$C2317*$F2317</f>
        <v>0</v>
      </c>
      <c r="H2317" s="5">
        <f>$D2317*$F2317</f>
        <v>0</v>
      </c>
      <c r="I2317" s="5">
        <f>$E2317*$F2317</f>
        <v>0</v>
      </c>
      <c r="J2317" s="6">
        <f>VLOOKUP($A2317,'Dim SKU'!$A:$R,2,FALSE)</f>
        <v>0</v>
      </c>
      <c r="K2317" s="6">
        <f>VLOOKUP($A2317,'Dim SKU'!$A:$R,12,FALSE)</f>
        <v>0</v>
      </c>
      <c r="L2317" s="7">
        <f>VLOOKUP($A2317,'Dim SKU'!$A:$R,14,FALSE)</f>
        <v>0</v>
      </c>
      <c r="M2317" s="7">
        <f>YEAR($B2317)</f>
        <v>0</v>
      </c>
    </row>
    <row r="2318" spans="1:13">
      <c r="A2318" t="s">
        <v>429</v>
      </c>
      <c r="B2318" s="4">
        <v>44849</v>
      </c>
      <c r="C2318">
        <v>12</v>
      </c>
      <c r="D2318">
        <v>11</v>
      </c>
      <c r="E2318">
        <v>0</v>
      </c>
      <c r="F2318" s="5">
        <f>VLOOKUP($A2318,'Dim SKU'!$A:$R,18,FALSE)</f>
        <v>0</v>
      </c>
      <c r="G2318" s="5">
        <f>$C2318*$F2318</f>
        <v>0</v>
      </c>
      <c r="H2318" s="5">
        <f>$D2318*$F2318</f>
        <v>0</v>
      </c>
      <c r="I2318" s="5">
        <f>$E2318*$F2318</f>
        <v>0</v>
      </c>
      <c r="J2318" s="6">
        <f>VLOOKUP($A2318,'Dim SKU'!$A:$R,2,FALSE)</f>
        <v>0</v>
      </c>
      <c r="K2318" s="6">
        <f>VLOOKUP($A2318,'Dim SKU'!$A:$R,12,FALSE)</f>
        <v>0</v>
      </c>
      <c r="L2318" s="7">
        <f>VLOOKUP($A2318,'Dim SKU'!$A:$R,14,FALSE)</f>
        <v>0</v>
      </c>
      <c r="M2318" s="7">
        <f>YEAR($B2318)</f>
        <v>0</v>
      </c>
    </row>
    <row r="2319" spans="1:13">
      <c r="A2319" t="s">
        <v>430</v>
      </c>
      <c r="B2319" s="4">
        <v>44849</v>
      </c>
      <c r="C2319">
        <v>7</v>
      </c>
      <c r="D2319">
        <v>7</v>
      </c>
      <c r="E2319">
        <v>0</v>
      </c>
      <c r="F2319" s="5">
        <f>VLOOKUP($A2319,'Dim SKU'!$A:$R,18,FALSE)</f>
        <v>0</v>
      </c>
      <c r="G2319" s="5">
        <f>$C2319*$F2319</f>
        <v>0</v>
      </c>
      <c r="H2319" s="5">
        <f>$D2319*$F2319</f>
        <v>0</v>
      </c>
      <c r="I2319" s="5">
        <f>$E2319*$F2319</f>
        <v>0</v>
      </c>
      <c r="J2319" s="6">
        <f>VLOOKUP($A2319,'Dim SKU'!$A:$R,2,FALSE)</f>
        <v>0</v>
      </c>
      <c r="K2319" s="6">
        <f>VLOOKUP($A2319,'Dim SKU'!$A:$R,12,FALSE)</f>
        <v>0</v>
      </c>
      <c r="L2319" s="7">
        <f>VLOOKUP($A2319,'Dim SKU'!$A:$R,14,FALSE)</f>
        <v>0</v>
      </c>
      <c r="M2319" s="7">
        <f>YEAR($B2319)</f>
        <v>0</v>
      </c>
    </row>
    <row r="2320" spans="1:13">
      <c r="A2320" t="s">
        <v>431</v>
      </c>
      <c r="B2320" s="4">
        <v>44849</v>
      </c>
      <c r="C2320">
        <v>5</v>
      </c>
      <c r="D2320">
        <v>4</v>
      </c>
      <c r="E2320">
        <v>0</v>
      </c>
      <c r="F2320" s="5">
        <f>VLOOKUP($A2320,'Dim SKU'!$A:$R,18,FALSE)</f>
        <v>0</v>
      </c>
      <c r="G2320" s="5">
        <f>$C2320*$F2320</f>
        <v>0</v>
      </c>
      <c r="H2320" s="5">
        <f>$D2320*$F2320</f>
        <v>0</v>
      </c>
      <c r="I2320" s="5">
        <f>$E2320*$F2320</f>
        <v>0</v>
      </c>
      <c r="J2320" s="6">
        <f>VLOOKUP($A2320,'Dim SKU'!$A:$R,2,FALSE)</f>
        <v>0</v>
      </c>
      <c r="K2320" s="6">
        <f>VLOOKUP($A2320,'Dim SKU'!$A:$R,12,FALSE)</f>
        <v>0</v>
      </c>
      <c r="L2320" s="7">
        <f>VLOOKUP($A2320,'Dim SKU'!$A:$R,14,FALSE)</f>
        <v>0</v>
      </c>
      <c r="M2320" s="7">
        <f>YEAR($B2320)</f>
        <v>0</v>
      </c>
    </row>
    <row r="2321" spans="1:13">
      <c r="A2321" t="s">
        <v>432</v>
      </c>
      <c r="B2321" s="4">
        <v>44849</v>
      </c>
      <c r="C2321">
        <v>10</v>
      </c>
      <c r="D2321">
        <v>9</v>
      </c>
      <c r="E2321">
        <v>0</v>
      </c>
      <c r="F2321" s="5">
        <f>VLOOKUP($A2321,'Dim SKU'!$A:$R,18,FALSE)</f>
        <v>0</v>
      </c>
      <c r="G2321" s="5">
        <f>$C2321*$F2321</f>
        <v>0</v>
      </c>
      <c r="H2321" s="5">
        <f>$D2321*$F2321</f>
        <v>0</v>
      </c>
      <c r="I2321" s="5">
        <f>$E2321*$F2321</f>
        <v>0</v>
      </c>
      <c r="J2321" s="6">
        <f>VLOOKUP($A2321,'Dim SKU'!$A:$R,2,FALSE)</f>
        <v>0</v>
      </c>
      <c r="K2321" s="6">
        <f>VLOOKUP($A2321,'Dim SKU'!$A:$R,12,FALSE)</f>
        <v>0</v>
      </c>
      <c r="L2321" s="7">
        <f>VLOOKUP($A2321,'Dim SKU'!$A:$R,14,FALSE)</f>
        <v>0</v>
      </c>
      <c r="M2321" s="7">
        <f>YEAR($B2321)</f>
        <v>0</v>
      </c>
    </row>
    <row r="2322" spans="1:13">
      <c r="A2322" t="s">
        <v>433</v>
      </c>
      <c r="B2322" s="4">
        <v>44849</v>
      </c>
      <c r="C2322">
        <v>6</v>
      </c>
      <c r="D2322">
        <v>6</v>
      </c>
      <c r="E2322">
        <v>0</v>
      </c>
      <c r="F2322" s="5">
        <f>VLOOKUP($A2322,'Dim SKU'!$A:$R,18,FALSE)</f>
        <v>0</v>
      </c>
      <c r="G2322" s="5">
        <f>$C2322*$F2322</f>
        <v>0</v>
      </c>
      <c r="H2322" s="5">
        <f>$D2322*$F2322</f>
        <v>0</v>
      </c>
      <c r="I2322" s="5">
        <f>$E2322*$F2322</f>
        <v>0</v>
      </c>
      <c r="J2322" s="6">
        <f>VLOOKUP($A2322,'Dim SKU'!$A:$R,2,FALSE)</f>
        <v>0</v>
      </c>
      <c r="K2322" s="6">
        <f>VLOOKUP($A2322,'Dim SKU'!$A:$R,12,FALSE)</f>
        <v>0</v>
      </c>
      <c r="L2322" s="7">
        <f>VLOOKUP($A2322,'Dim SKU'!$A:$R,14,FALSE)</f>
        <v>0</v>
      </c>
      <c r="M2322" s="7">
        <f>YEAR($B2322)</f>
        <v>0</v>
      </c>
    </row>
    <row r="2323" spans="1:13">
      <c r="A2323" t="s">
        <v>434</v>
      </c>
      <c r="B2323" s="4">
        <v>44849</v>
      </c>
      <c r="C2323">
        <v>4</v>
      </c>
      <c r="D2323">
        <v>4</v>
      </c>
      <c r="E2323">
        <v>0</v>
      </c>
      <c r="F2323" s="5">
        <f>VLOOKUP($A2323,'Dim SKU'!$A:$R,18,FALSE)</f>
        <v>0</v>
      </c>
      <c r="G2323" s="5">
        <f>$C2323*$F2323</f>
        <v>0</v>
      </c>
      <c r="H2323" s="5">
        <f>$D2323*$F2323</f>
        <v>0</v>
      </c>
      <c r="I2323" s="5">
        <f>$E2323*$F2323</f>
        <v>0</v>
      </c>
      <c r="J2323" s="6">
        <f>VLOOKUP($A2323,'Dim SKU'!$A:$R,2,FALSE)</f>
        <v>0</v>
      </c>
      <c r="K2323" s="6">
        <f>VLOOKUP($A2323,'Dim SKU'!$A:$R,12,FALSE)</f>
        <v>0</v>
      </c>
      <c r="L2323" s="7">
        <f>VLOOKUP($A2323,'Dim SKU'!$A:$R,14,FALSE)</f>
        <v>0</v>
      </c>
      <c r="M2323" s="7">
        <f>YEAR($B2323)</f>
        <v>0</v>
      </c>
    </row>
    <row r="2324" spans="1:13">
      <c r="A2324" t="s">
        <v>435</v>
      </c>
      <c r="B2324" s="4">
        <v>44849</v>
      </c>
      <c r="C2324">
        <v>8</v>
      </c>
      <c r="D2324">
        <v>7</v>
      </c>
      <c r="E2324">
        <v>0</v>
      </c>
      <c r="F2324" s="5">
        <f>VLOOKUP($A2324,'Dim SKU'!$A:$R,18,FALSE)</f>
        <v>0</v>
      </c>
      <c r="G2324" s="5">
        <f>$C2324*$F2324</f>
        <v>0</v>
      </c>
      <c r="H2324" s="5">
        <f>$D2324*$F2324</f>
        <v>0</v>
      </c>
      <c r="I2324" s="5">
        <f>$E2324*$F2324</f>
        <v>0</v>
      </c>
      <c r="J2324" s="6">
        <f>VLOOKUP($A2324,'Dim SKU'!$A:$R,2,FALSE)</f>
        <v>0</v>
      </c>
      <c r="K2324" s="6">
        <f>VLOOKUP($A2324,'Dim SKU'!$A:$R,12,FALSE)</f>
        <v>0</v>
      </c>
      <c r="L2324" s="7">
        <f>VLOOKUP($A2324,'Dim SKU'!$A:$R,14,FALSE)</f>
        <v>0</v>
      </c>
      <c r="M2324" s="7">
        <f>YEAR($B2324)</f>
        <v>0</v>
      </c>
    </row>
    <row r="2325" spans="1:13">
      <c r="A2325" t="s">
        <v>436</v>
      </c>
      <c r="B2325" s="4">
        <v>44849</v>
      </c>
      <c r="C2325">
        <v>4</v>
      </c>
      <c r="D2325">
        <v>4</v>
      </c>
      <c r="E2325">
        <v>0</v>
      </c>
      <c r="F2325" s="5">
        <f>VLOOKUP($A2325,'Dim SKU'!$A:$R,18,FALSE)</f>
        <v>0</v>
      </c>
      <c r="G2325" s="5">
        <f>$C2325*$F2325</f>
        <v>0</v>
      </c>
      <c r="H2325" s="5">
        <f>$D2325*$F2325</f>
        <v>0</v>
      </c>
      <c r="I2325" s="5">
        <f>$E2325*$F2325</f>
        <v>0</v>
      </c>
      <c r="J2325" s="6">
        <f>VLOOKUP($A2325,'Dim SKU'!$A:$R,2,FALSE)</f>
        <v>0</v>
      </c>
      <c r="K2325" s="6">
        <f>VLOOKUP($A2325,'Dim SKU'!$A:$R,12,FALSE)</f>
        <v>0</v>
      </c>
      <c r="L2325" s="7">
        <f>VLOOKUP($A2325,'Dim SKU'!$A:$R,14,FALSE)</f>
        <v>0</v>
      </c>
      <c r="M2325" s="7">
        <f>YEAR($B2325)</f>
        <v>0</v>
      </c>
    </row>
    <row r="2326" spans="1:13">
      <c r="A2326" t="s">
        <v>437</v>
      </c>
      <c r="B2326" s="4">
        <v>44849</v>
      </c>
      <c r="C2326">
        <v>3</v>
      </c>
      <c r="D2326">
        <v>3</v>
      </c>
      <c r="E2326">
        <v>0</v>
      </c>
      <c r="F2326" s="5">
        <f>VLOOKUP($A2326,'Dim SKU'!$A:$R,18,FALSE)</f>
        <v>0</v>
      </c>
      <c r="G2326" s="5">
        <f>$C2326*$F2326</f>
        <v>0</v>
      </c>
      <c r="H2326" s="5">
        <f>$D2326*$F2326</f>
        <v>0</v>
      </c>
      <c r="I2326" s="5">
        <f>$E2326*$F2326</f>
        <v>0</v>
      </c>
      <c r="J2326" s="6">
        <f>VLOOKUP($A2326,'Dim SKU'!$A:$R,2,FALSE)</f>
        <v>0</v>
      </c>
      <c r="K2326" s="6">
        <f>VLOOKUP($A2326,'Dim SKU'!$A:$R,12,FALSE)</f>
        <v>0</v>
      </c>
      <c r="L2326" s="7">
        <f>VLOOKUP($A2326,'Dim SKU'!$A:$R,14,FALSE)</f>
        <v>0</v>
      </c>
      <c r="M2326" s="7">
        <f>YEAR($B2326)</f>
        <v>0</v>
      </c>
    </row>
    <row r="2327" spans="1:13">
      <c r="A2327" t="s">
        <v>438</v>
      </c>
      <c r="B2327" s="4">
        <v>44849</v>
      </c>
      <c r="C2327">
        <v>5</v>
      </c>
      <c r="D2327">
        <v>4</v>
      </c>
      <c r="E2327">
        <v>0</v>
      </c>
      <c r="F2327" s="5">
        <f>VLOOKUP($A2327,'Dim SKU'!$A:$R,18,FALSE)</f>
        <v>0</v>
      </c>
      <c r="G2327" s="5">
        <f>$C2327*$F2327</f>
        <v>0</v>
      </c>
      <c r="H2327" s="5">
        <f>$D2327*$F2327</f>
        <v>0</v>
      </c>
      <c r="I2327" s="5">
        <f>$E2327*$F2327</f>
        <v>0</v>
      </c>
      <c r="J2327" s="6">
        <f>VLOOKUP($A2327,'Dim SKU'!$A:$R,2,FALSE)</f>
        <v>0</v>
      </c>
      <c r="K2327" s="6">
        <f>VLOOKUP($A2327,'Dim SKU'!$A:$R,12,FALSE)</f>
        <v>0</v>
      </c>
      <c r="L2327" s="7">
        <f>VLOOKUP($A2327,'Dim SKU'!$A:$R,14,FALSE)</f>
        <v>0</v>
      </c>
      <c r="M2327" s="7">
        <f>YEAR($B2327)</f>
        <v>0</v>
      </c>
    </row>
    <row r="2328" spans="1:13">
      <c r="A2328" t="s">
        <v>439</v>
      </c>
      <c r="B2328" s="4">
        <v>44849</v>
      </c>
      <c r="C2328">
        <v>3</v>
      </c>
      <c r="D2328">
        <v>3</v>
      </c>
      <c r="E2328">
        <v>0</v>
      </c>
      <c r="F2328" s="5">
        <f>VLOOKUP($A2328,'Dim SKU'!$A:$R,18,FALSE)</f>
        <v>0</v>
      </c>
      <c r="G2328" s="5">
        <f>$C2328*$F2328</f>
        <v>0</v>
      </c>
      <c r="H2328" s="5">
        <f>$D2328*$F2328</f>
        <v>0</v>
      </c>
      <c r="I2328" s="5">
        <f>$E2328*$F2328</f>
        <v>0</v>
      </c>
      <c r="J2328" s="6">
        <f>VLOOKUP($A2328,'Dim SKU'!$A:$R,2,FALSE)</f>
        <v>0</v>
      </c>
      <c r="K2328" s="6">
        <f>VLOOKUP($A2328,'Dim SKU'!$A:$R,12,FALSE)</f>
        <v>0</v>
      </c>
      <c r="L2328" s="7">
        <f>VLOOKUP($A2328,'Dim SKU'!$A:$R,14,FALSE)</f>
        <v>0</v>
      </c>
      <c r="M2328" s="7">
        <f>YEAR($B2328)</f>
        <v>0</v>
      </c>
    </row>
    <row r="2329" spans="1:13">
      <c r="A2329" t="s">
        <v>440</v>
      </c>
      <c r="B2329" s="4">
        <v>44849</v>
      </c>
      <c r="C2329">
        <v>2</v>
      </c>
      <c r="D2329">
        <v>2</v>
      </c>
      <c r="E2329">
        <v>0</v>
      </c>
      <c r="F2329" s="5">
        <f>VLOOKUP($A2329,'Dim SKU'!$A:$R,18,FALSE)</f>
        <v>0</v>
      </c>
      <c r="G2329" s="5">
        <f>$C2329*$F2329</f>
        <v>0</v>
      </c>
      <c r="H2329" s="5">
        <f>$D2329*$F2329</f>
        <v>0</v>
      </c>
      <c r="I2329" s="5">
        <f>$E2329*$F2329</f>
        <v>0</v>
      </c>
      <c r="J2329" s="6">
        <f>VLOOKUP($A2329,'Dim SKU'!$A:$R,2,FALSE)</f>
        <v>0</v>
      </c>
      <c r="K2329" s="6">
        <f>VLOOKUP($A2329,'Dim SKU'!$A:$R,12,FALSE)</f>
        <v>0</v>
      </c>
      <c r="L2329" s="7">
        <f>VLOOKUP($A2329,'Dim SKU'!$A:$R,14,FALSE)</f>
        <v>0</v>
      </c>
      <c r="M2329" s="7">
        <f>YEAR($B2329)</f>
        <v>0</v>
      </c>
    </row>
    <row r="2330" spans="1:13">
      <c r="A2330" t="s">
        <v>441</v>
      </c>
      <c r="B2330" s="4">
        <v>44849</v>
      </c>
      <c r="C2330">
        <v>4</v>
      </c>
      <c r="D2330">
        <v>4</v>
      </c>
      <c r="E2330">
        <v>0</v>
      </c>
      <c r="F2330" s="5">
        <f>VLOOKUP($A2330,'Dim SKU'!$A:$R,18,FALSE)</f>
        <v>0</v>
      </c>
      <c r="G2330" s="5">
        <f>$C2330*$F2330</f>
        <v>0</v>
      </c>
      <c r="H2330" s="5">
        <f>$D2330*$F2330</f>
        <v>0</v>
      </c>
      <c r="I2330" s="5">
        <f>$E2330*$F2330</f>
        <v>0</v>
      </c>
      <c r="J2330" s="6">
        <f>VLOOKUP($A2330,'Dim SKU'!$A:$R,2,FALSE)</f>
        <v>0</v>
      </c>
      <c r="K2330" s="6">
        <f>VLOOKUP($A2330,'Dim SKU'!$A:$R,12,FALSE)</f>
        <v>0</v>
      </c>
      <c r="L2330" s="7">
        <f>VLOOKUP($A2330,'Dim SKU'!$A:$R,14,FALSE)</f>
        <v>0</v>
      </c>
      <c r="M2330" s="7">
        <f>YEAR($B2330)</f>
        <v>0</v>
      </c>
    </row>
    <row r="2331" spans="1:13">
      <c r="A2331" t="s">
        <v>442</v>
      </c>
      <c r="B2331" s="4">
        <v>44849</v>
      </c>
      <c r="C2331">
        <v>3</v>
      </c>
      <c r="D2331">
        <v>2</v>
      </c>
      <c r="E2331">
        <v>0</v>
      </c>
      <c r="F2331" s="5">
        <f>VLOOKUP($A2331,'Dim SKU'!$A:$R,18,FALSE)</f>
        <v>0</v>
      </c>
      <c r="G2331" s="5">
        <f>$C2331*$F2331</f>
        <v>0</v>
      </c>
      <c r="H2331" s="5">
        <f>$D2331*$F2331</f>
        <v>0</v>
      </c>
      <c r="I2331" s="5">
        <f>$E2331*$F2331</f>
        <v>0</v>
      </c>
      <c r="J2331" s="6">
        <f>VLOOKUP($A2331,'Dim SKU'!$A:$R,2,FALSE)</f>
        <v>0</v>
      </c>
      <c r="K2331" s="6">
        <f>VLOOKUP($A2331,'Dim SKU'!$A:$R,12,FALSE)</f>
        <v>0</v>
      </c>
      <c r="L2331" s="7">
        <f>VLOOKUP($A2331,'Dim SKU'!$A:$R,14,FALSE)</f>
        <v>0</v>
      </c>
      <c r="M2331" s="7">
        <f>YEAR($B2331)</f>
        <v>0</v>
      </c>
    </row>
    <row r="2332" spans="1:13">
      <c r="A2332" t="s">
        <v>443</v>
      </c>
      <c r="B2332" s="4">
        <v>44849</v>
      </c>
      <c r="C2332">
        <v>2</v>
      </c>
      <c r="D2332">
        <v>2</v>
      </c>
      <c r="E2332">
        <v>0</v>
      </c>
      <c r="F2332" s="5">
        <f>VLOOKUP($A2332,'Dim SKU'!$A:$R,18,FALSE)</f>
        <v>0</v>
      </c>
      <c r="G2332" s="5">
        <f>$C2332*$F2332</f>
        <v>0</v>
      </c>
      <c r="H2332" s="5">
        <f>$D2332*$F2332</f>
        <v>0</v>
      </c>
      <c r="I2332" s="5">
        <f>$E2332*$F2332</f>
        <v>0</v>
      </c>
      <c r="J2332" s="6">
        <f>VLOOKUP($A2332,'Dim SKU'!$A:$R,2,FALSE)</f>
        <v>0</v>
      </c>
      <c r="K2332" s="6">
        <f>VLOOKUP($A2332,'Dim SKU'!$A:$R,12,FALSE)</f>
        <v>0</v>
      </c>
      <c r="L2332" s="7">
        <f>VLOOKUP($A2332,'Dim SKU'!$A:$R,14,FALSE)</f>
        <v>0</v>
      </c>
      <c r="M2332" s="7">
        <f>YEAR($B2332)</f>
        <v>0</v>
      </c>
    </row>
    <row r="2333" spans="1:13">
      <c r="A2333" t="s">
        <v>444</v>
      </c>
      <c r="B2333" s="4">
        <v>44849</v>
      </c>
      <c r="C2333">
        <v>7</v>
      </c>
      <c r="D2333">
        <v>7</v>
      </c>
      <c r="E2333">
        <v>0</v>
      </c>
      <c r="F2333" s="5">
        <f>VLOOKUP($A2333,'Dim SKU'!$A:$R,18,FALSE)</f>
        <v>0</v>
      </c>
      <c r="G2333" s="5">
        <f>$C2333*$F2333</f>
        <v>0</v>
      </c>
      <c r="H2333" s="5">
        <f>$D2333*$F2333</f>
        <v>0</v>
      </c>
      <c r="I2333" s="5">
        <f>$E2333*$F2333</f>
        <v>0</v>
      </c>
      <c r="J2333" s="6">
        <f>VLOOKUP($A2333,'Dim SKU'!$A:$R,2,FALSE)</f>
        <v>0</v>
      </c>
      <c r="K2333" s="6">
        <f>VLOOKUP($A2333,'Dim SKU'!$A:$R,12,FALSE)</f>
        <v>0</v>
      </c>
      <c r="L2333" s="7">
        <f>VLOOKUP($A2333,'Dim SKU'!$A:$R,14,FALSE)</f>
        <v>0</v>
      </c>
      <c r="M2333" s="7">
        <f>YEAR($B2333)</f>
        <v>0</v>
      </c>
    </row>
    <row r="2334" spans="1:13">
      <c r="A2334" t="s">
        <v>445</v>
      </c>
      <c r="B2334" s="4">
        <v>44849</v>
      </c>
      <c r="C2334">
        <v>4</v>
      </c>
      <c r="D2334">
        <v>4</v>
      </c>
      <c r="E2334">
        <v>0</v>
      </c>
      <c r="F2334" s="5">
        <f>VLOOKUP($A2334,'Dim SKU'!$A:$R,18,FALSE)</f>
        <v>0</v>
      </c>
      <c r="G2334" s="5">
        <f>$C2334*$F2334</f>
        <v>0</v>
      </c>
      <c r="H2334" s="5">
        <f>$D2334*$F2334</f>
        <v>0</v>
      </c>
      <c r="I2334" s="5">
        <f>$E2334*$F2334</f>
        <v>0</v>
      </c>
      <c r="J2334" s="6">
        <f>VLOOKUP($A2334,'Dim SKU'!$A:$R,2,FALSE)</f>
        <v>0</v>
      </c>
      <c r="K2334" s="6">
        <f>VLOOKUP($A2334,'Dim SKU'!$A:$R,12,FALSE)</f>
        <v>0</v>
      </c>
      <c r="L2334" s="7">
        <f>VLOOKUP($A2334,'Dim SKU'!$A:$R,14,FALSE)</f>
        <v>0</v>
      </c>
      <c r="M2334" s="7">
        <f>YEAR($B2334)</f>
        <v>0</v>
      </c>
    </row>
    <row r="2335" spans="1:13">
      <c r="A2335" t="s">
        <v>446</v>
      </c>
      <c r="B2335" s="4">
        <v>44849</v>
      </c>
      <c r="C2335">
        <v>3</v>
      </c>
      <c r="D2335">
        <v>3</v>
      </c>
      <c r="E2335">
        <v>0</v>
      </c>
      <c r="F2335" s="5">
        <f>VLOOKUP($A2335,'Dim SKU'!$A:$R,18,FALSE)</f>
        <v>0</v>
      </c>
      <c r="G2335" s="5">
        <f>$C2335*$F2335</f>
        <v>0</v>
      </c>
      <c r="H2335" s="5">
        <f>$D2335*$F2335</f>
        <v>0</v>
      </c>
      <c r="I2335" s="5">
        <f>$E2335*$F2335</f>
        <v>0</v>
      </c>
      <c r="J2335" s="6">
        <f>VLOOKUP($A2335,'Dim SKU'!$A:$R,2,FALSE)</f>
        <v>0</v>
      </c>
      <c r="K2335" s="6">
        <f>VLOOKUP($A2335,'Dim SKU'!$A:$R,12,FALSE)</f>
        <v>0</v>
      </c>
      <c r="L2335" s="7">
        <f>VLOOKUP($A2335,'Dim SKU'!$A:$R,14,FALSE)</f>
        <v>0</v>
      </c>
      <c r="M2335" s="7">
        <f>YEAR($B2335)</f>
        <v>0</v>
      </c>
    </row>
    <row r="2336" spans="1:13">
      <c r="A2336" t="s">
        <v>447</v>
      </c>
      <c r="B2336" s="4">
        <v>44849</v>
      </c>
      <c r="C2336">
        <v>10</v>
      </c>
      <c r="D2336">
        <v>9</v>
      </c>
      <c r="E2336">
        <v>0</v>
      </c>
      <c r="F2336" s="5">
        <f>VLOOKUP($A2336,'Dim SKU'!$A:$R,18,FALSE)</f>
        <v>0</v>
      </c>
      <c r="G2336" s="5">
        <f>$C2336*$F2336</f>
        <v>0</v>
      </c>
      <c r="H2336" s="5">
        <f>$D2336*$F2336</f>
        <v>0</v>
      </c>
      <c r="I2336" s="5">
        <f>$E2336*$F2336</f>
        <v>0</v>
      </c>
      <c r="J2336" s="6">
        <f>VLOOKUP($A2336,'Dim SKU'!$A:$R,2,FALSE)</f>
        <v>0</v>
      </c>
      <c r="K2336" s="6">
        <f>VLOOKUP($A2336,'Dim SKU'!$A:$R,12,FALSE)</f>
        <v>0</v>
      </c>
      <c r="L2336" s="7">
        <f>VLOOKUP($A2336,'Dim SKU'!$A:$R,14,FALSE)</f>
        <v>0</v>
      </c>
      <c r="M2336" s="7">
        <f>YEAR($B2336)</f>
        <v>0</v>
      </c>
    </row>
    <row r="2337" spans="1:13">
      <c r="A2337" t="s">
        <v>448</v>
      </c>
      <c r="B2337" s="4">
        <v>44849</v>
      </c>
      <c r="C2337">
        <v>6</v>
      </c>
      <c r="D2337">
        <v>6</v>
      </c>
      <c r="E2337">
        <v>0</v>
      </c>
      <c r="F2337" s="5">
        <f>VLOOKUP($A2337,'Dim SKU'!$A:$R,18,FALSE)</f>
        <v>0</v>
      </c>
      <c r="G2337" s="5">
        <f>$C2337*$F2337</f>
        <v>0</v>
      </c>
      <c r="H2337" s="5">
        <f>$D2337*$F2337</f>
        <v>0</v>
      </c>
      <c r="I2337" s="5">
        <f>$E2337*$F2337</f>
        <v>0</v>
      </c>
      <c r="J2337" s="6">
        <f>VLOOKUP($A2337,'Dim SKU'!$A:$R,2,FALSE)</f>
        <v>0</v>
      </c>
      <c r="K2337" s="6">
        <f>VLOOKUP($A2337,'Dim SKU'!$A:$R,12,FALSE)</f>
        <v>0</v>
      </c>
      <c r="L2337" s="7">
        <f>VLOOKUP($A2337,'Dim SKU'!$A:$R,14,FALSE)</f>
        <v>0</v>
      </c>
      <c r="M2337" s="7">
        <f>YEAR($B2337)</f>
        <v>0</v>
      </c>
    </row>
    <row r="2338" spans="1:13">
      <c r="A2338" t="s">
        <v>449</v>
      </c>
      <c r="B2338" s="4">
        <v>44849</v>
      </c>
      <c r="C2338">
        <v>4</v>
      </c>
      <c r="D2338">
        <v>4</v>
      </c>
      <c r="E2338">
        <v>0</v>
      </c>
      <c r="F2338" s="5">
        <f>VLOOKUP($A2338,'Dim SKU'!$A:$R,18,FALSE)</f>
        <v>0</v>
      </c>
      <c r="G2338" s="5">
        <f>$C2338*$F2338</f>
        <v>0</v>
      </c>
      <c r="H2338" s="5">
        <f>$D2338*$F2338</f>
        <v>0</v>
      </c>
      <c r="I2338" s="5">
        <f>$E2338*$F2338</f>
        <v>0</v>
      </c>
      <c r="J2338" s="6">
        <f>VLOOKUP($A2338,'Dim SKU'!$A:$R,2,FALSE)</f>
        <v>0</v>
      </c>
      <c r="K2338" s="6">
        <f>VLOOKUP($A2338,'Dim SKU'!$A:$R,12,FALSE)</f>
        <v>0</v>
      </c>
      <c r="L2338" s="7">
        <f>VLOOKUP($A2338,'Dim SKU'!$A:$R,14,FALSE)</f>
        <v>0</v>
      </c>
      <c r="M2338" s="7">
        <f>YEAR($B2338)</f>
        <v>0</v>
      </c>
    </row>
    <row r="2339" spans="1:13">
      <c r="A2339" t="s">
        <v>450</v>
      </c>
      <c r="B2339" s="4">
        <v>44849</v>
      </c>
      <c r="C2339">
        <v>11</v>
      </c>
      <c r="D2339">
        <v>11</v>
      </c>
      <c r="E2339">
        <v>0</v>
      </c>
      <c r="F2339" s="5">
        <f>VLOOKUP($A2339,'Dim SKU'!$A:$R,18,FALSE)</f>
        <v>0</v>
      </c>
      <c r="G2339" s="5">
        <f>$C2339*$F2339</f>
        <v>0</v>
      </c>
      <c r="H2339" s="5">
        <f>$D2339*$F2339</f>
        <v>0</v>
      </c>
      <c r="I2339" s="5">
        <f>$E2339*$F2339</f>
        <v>0</v>
      </c>
      <c r="J2339" s="6">
        <f>VLOOKUP($A2339,'Dim SKU'!$A:$R,2,FALSE)</f>
        <v>0</v>
      </c>
      <c r="K2339" s="6">
        <f>VLOOKUP($A2339,'Dim SKU'!$A:$R,12,FALSE)</f>
        <v>0</v>
      </c>
      <c r="L2339" s="7">
        <f>VLOOKUP($A2339,'Dim SKU'!$A:$R,14,FALSE)</f>
        <v>0</v>
      </c>
      <c r="M2339" s="7">
        <f>YEAR($B2339)</f>
        <v>0</v>
      </c>
    </row>
    <row r="2340" spans="1:13">
      <c r="A2340" t="s">
        <v>451</v>
      </c>
      <c r="B2340" s="4">
        <v>44849</v>
      </c>
      <c r="C2340">
        <v>7</v>
      </c>
      <c r="D2340">
        <v>6</v>
      </c>
      <c r="E2340">
        <v>0</v>
      </c>
      <c r="F2340" s="5">
        <f>VLOOKUP($A2340,'Dim SKU'!$A:$R,18,FALSE)</f>
        <v>0</v>
      </c>
      <c r="G2340" s="5">
        <f>$C2340*$F2340</f>
        <v>0</v>
      </c>
      <c r="H2340" s="5">
        <f>$D2340*$F2340</f>
        <v>0</v>
      </c>
      <c r="I2340" s="5">
        <f>$E2340*$F2340</f>
        <v>0</v>
      </c>
      <c r="J2340" s="6">
        <f>VLOOKUP($A2340,'Dim SKU'!$A:$R,2,FALSE)</f>
        <v>0</v>
      </c>
      <c r="K2340" s="6">
        <f>VLOOKUP($A2340,'Dim SKU'!$A:$R,12,FALSE)</f>
        <v>0</v>
      </c>
      <c r="L2340" s="7">
        <f>VLOOKUP($A2340,'Dim SKU'!$A:$R,14,FALSE)</f>
        <v>0</v>
      </c>
      <c r="M2340" s="7">
        <f>YEAR($B2340)</f>
        <v>0</v>
      </c>
    </row>
    <row r="2341" spans="1:13">
      <c r="A2341" t="s">
        <v>452</v>
      </c>
      <c r="B2341" s="4">
        <v>44849</v>
      </c>
      <c r="C2341">
        <v>4</v>
      </c>
      <c r="D2341">
        <v>4</v>
      </c>
      <c r="E2341">
        <v>0</v>
      </c>
      <c r="F2341" s="5">
        <f>VLOOKUP($A2341,'Dim SKU'!$A:$R,18,FALSE)</f>
        <v>0</v>
      </c>
      <c r="G2341" s="5">
        <f>$C2341*$F2341</f>
        <v>0</v>
      </c>
      <c r="H2341" s="5">
        <f>$D2341*$F2341</f>
        <v>0</v>
      </c>
      <c r="I2341" s="5">
        <f>$E2341*$F2341</f>
        <v>0</v>
      </c>
      <c r="J2341" s="6">
        <f>VLOOKUP($A2341,'Dim SKU'!$A:$R,2,FALSE)</f>
        <v>0</v>
      </c>
      <c r="K2341" s="6">
        <f>VLOOKUP($A2341,'Dim SKU'!$A:$R,12,FALSE)</f>
        <v>0</v>
      </c>
      <c r="L2341" s="7">
        <f>VLOOKUP($A2341,'Dim SKU'!$A:$R,14,FALSE)</f>
        <v>0</v>
      </c>
      <c r="M2341" s="7">
        <f>YEAR($B2341)</f>
        <v>0</v>
      </c>
    </row>
    <row r="2342" spans="1:13">
      <c r="A2342" t="s">
        <v>453</v>
      </c>
      <c r="B2342" s="4">
        <v>44849</v>
      </c>
      <c r="C2342">
        <v>11</v>
      </c>
      <c r="D2342">
        <v>11</v>
      </c>
      <c r="E2342">
        <v>0</v>
      </c>
      <c r="F2342" s="5">
        <f>VLOOKUP($A2342,'Dim SKU'!$A:$R,18,FALSE)</f>
        <v>0</v>
      </c>
      <c r="G2342" s="5">
        <f>$C2342*$F2342</f>
        <v>0</v>
      </c>
      <c r="H2342" s="5">
        <f>$D2342*$F2342</f>
        <v>0</v>
      </c>
      <c r="I2342" s="5">
        <f>$E2342*$F2342</f>
        <v>0</v>
      </c>
      <c r="J2342" s="6">
        <f>VLOOKUP($A2342,'Dim SKU'!$A:$R,2,FALSE)</f>
        <v>0</v>
      </c>
      <c r="K2342" s="6">
        <f>VLOOKUP($A2342,'Dim SKU'!$A:$R,12,FALSE)</f>
        <v>0</v>
      </c>
      <c r="L2342" s="7">
        <f>VLOOKUP($A2342,'Dim SKU'!$A:$R,14,FALSE)</f>
        <v>0</v>
      </c>
      <c r="M2342" s="7">
        <f>YEAR($B2342)</f>
        <v>0</v>
      </c>
    </row>
    <row r="2343" spans="1:13">
      <c r="A2343" t="s">
        <v>454</v>
      </c>
      <c r="B2343" s="4">
        <v>44849</v>
      </c>
      <c r="C2343">
        <v>7</v>
      </c>
      <c r="D2343">
        <v>6</v>
      </c>
      <c r="E2343">
        <v>0</v>
      </c>
      <c r="F2343" s="5">
        <f>VLOOKUP($A2343,'Dim SKU'!$A:$R,18,FALSE)</f>
        <v>0</v>
      </c>
      <c r="G2343" s="5">
        <f>$C2343*$F2343</f>
        <v>0</v>
      </c>
      <c r="H2343" s="5">
        <f>$D2343*$F2343</f>
        <v>0</v>
      </c>
      <c r="I2343" s="5">
        <f>$E2343*$F2343</f>
        <v>0</v>
      </c>
      <c r="J2343" s="6">
        <f>VLOOKUP($A2343,'Dim SKU'!$A:$R,2,FALSE)</f>
        <v>0</v>
      </c>
      <c r="K2343" s="6">
        <f>VLOOKUP($A2343,'Dim SKU'!$A:$R,12,FALSE)</f>
        <v>0</v>
      </c>
      <c r="L2343" s="7">
        <f>VLOOKUP($A2343,'Dim SKU'!$A:$R,14,FALSE)</f>
        <v>0</v>
      </c>
      <c r="M2343" s="7">
        <f>YEAR($B2343)</f>
        <v>0</v>
      </c>
    </row>
    <row r="2344" spans="1:13">
      <c r="A2344" t="s">
        <v>455</v>
      </c>
      <c r="B2344" s="4">
        <v>44849</v>
      </c>
      <c r="C2344">
        <v>4</v>
      </c>
      <c r="D2344">
        <v>4</v>
      </c>
      <c r="E2344">
        <v>0</v>
      </c>
      <c r="F2344" s="5">
        <f>VLOOKUP($A2344,'Dim SKU'!$A:$R,18,FALSE)</f>
        <v>0</v>
      </c>
      <c r="G2344" s="5">
        <f>$C2344*$F2344</f>
        <v>0</v>
      </c>
      <c r="H2344" s="5">
        <f>$D2344*$F2344</f>
        <v>0</v>
      </c>
      <c r="I2344" s="5">
        <f>$E2344*$F2344</f>
        <v>0</v>
      </c>
      <c r="J2344" s="6">
        <f>VLOOKUP($A2344,'Dim SKU'!$A:$R,2,FALSE)</f>
        <v>0</v>
      </c>
      <c r="K2344" s="6">
        <f>VLOOKUP($A2344,'Dim SKU'!$A:$R,12,FALSE)</f>
        <v>0</v>
      </c>
      <c r="L2344" s="7">
        <f>VLOOKUP($A2344,'Dim SKU'!$A:$R,14,FALSE)</f>
        <v>0</v>
      </c>
      <c r="M2344" s="7">
        <f>YEAR($B2344)</f>
        <v>0</v>
      </c>
    </row>
    <row r="2345" spans="1:13">
      <c r="A2345" t="s">
        <v>456</v>
      </c>
      <c r="B2345" s="4">
        <v>44849</v>
      </c>
      <c r="C2345">
        <v>10</v>
      </c>
      <c r="D2345">
        <v>9</v>
      </c>
      <c r="E2345">
        <v>0</v>
      </c>
      <c r="F2345" s="5">
        <f>VLOOKUP($A2345,'Dim SKU'!$A:$R,18,FALSE)</f>
        <v>0</v>
      </c>
      <c r="G2345" s="5">
        <f>$C2345*$F2345</f>
        <v>0</v>
      </c>
      <c r="H2345" s="5">
        <f>$D2345*$F2345</f>
        <v>0</v>
      </c>
      <c r="I2345" s="5">
        <f>$E2345*$F2345</f>
        <v>0</v>
      </c>
      <c r="J2345" s="6">
        <f>VLOOKUP($A2345,'Dim SKU'!$A:$R,2,FALSE)</f>
        <v>0</v>
      </c>
      <c r="K2345" s="6">
        <f>VLOOKUP($A2345,'Dim SKU'!$A:$R,12,FALSE)</f>
        <v>0</v>
      </c>
      <c r="L2345" s="7">
        <f>VLOOKUP($A2345,'Dim SKU'!$A:$R,14,FALSE)</f>
        <v>0</v>
      </c>
      <c r="M2345" s="7">
        <f>YEAR($B2345)</f>
        <v>0</v>
      </c>
    </row>
    <row r="2346" spans="1:13">
      <c r="A2346" t="s">
        <v>457</v>
      </c>
      <c r="B2346" s="4">
        <v>44849</v>
      </c>
      <c r="C2346">
        <v>6</v>
      </c>
      <c r="D2346">
        <v>5</v>
      </c>
      <c r="E2346">
        <v>0</v>
      </c>
      <c r="F2346" s="5">
        <f>VLOOKUP($A2346,'Dim SKU'!$A:$R,18,FALSE)</f>
        <v>0</v>
      </c>
      <c r="G2346" s="5">
        <f>$C2346*$F2346</f>
        <v>0</v>
      </c>
      <c r="H2346" s="5">
        <f>$D2346*$F2346</f>
        <v>0</v>
      </c>
      <c r="I2346" s="5">
        <f>$E2346*$F2346</f>
        <v>0</v>
      </c>
      <c r="J2346" s="6">
        <f>VLOOKUP($A2346,'Dim SKU'!$A:$R,2,FALSE)</f>
        <v>0</v>
      </c>
      <c r="K2346" s="6">
        <f>VLOOKUP($A2346,'Dim SKU'!$A:$R,12,FALSE)</f>
        <v>0</v>
      </c>
      <c r="L2346" s="7">
        <f>VLOOKUP($A2346,'Dim SKU'!$A:$R,14,FALSE)</f>
        <v>0</v>
      </c>
      <c r="M2346" s="7">
        <f>YEAR($B2346)</f>
        <v>0</v>
      </c>
    </row>
    <row r="2347" spans="1:13">
      <c r="A2347" t="s">
        <v>458</v>
      </c>
      <c r="B2347" s="4">
        <v>44849</v>
      </c>
      <c r="C2347">
        <v>4</v>
      </c>
      <c r="D2347">
        <v>4</v>
      </c>
      <c r="E2347">
        <v>0</v>
      </c>
      <c r="F2347" s="5">
        <f>VLOOKUP($A2347,'Dim SKU'!$A:$R,18,FALSE)</f>
        <v>0</v>
      </c>
      <c r="G2347" s="5">
        <f>$C2347*$F2347</f>
        <v>0</v>
      </c>
      <c r="H2347" s="5">
        <f>$D2347*$F2347</f>
        <v>0</v>
      </c>
      <c r="I2347" s="5">
        <f>$E2347*$F2347</f>
        <v>0</v>
      </c>
      <c r="J2347" s="6">
        <f>VLOOKUP($A2347,'Dim SKU'!$A:$R,2,FALSE)</f>
        <v>0</v>
      </c>
      <c r="K2347" s="6">
        <f>VLOOKUP($A2347,'Dim SKU'!$A:$R,12,FALSE)</f>
        <v>0</v>
      </c>
      <c r="L2347" s="7">
        <f>VLOOKUP($A2347,'Dim SKU'!$A:$R,14,FALSE)</f>
        <v>0</v>
      </c>
      <c r="M2347" s="7">
        <f>YEAR($B2347)</f>
        <v>0</v>
      </c>
    </row>
    <row r="2348" spans="1:13">
      <c r="A2348" t="s">
        <v>459</v>
      </c>
      <c r="B2348" s="4">
        <v>44849</v>
      </c>
      <c r="C2348">
        <v>7</v>
      </c>
      <c r="D2348">
        <v>7</v>
      </c>
      <c r="E2348">
        <v>0</v>
      </c>
      <c r="F2348" s="5">
        <f>VLOOKUP($A2348,'Dim SKU'!$A:$R,18,FALSE)</f>
        <v>0</v>
      </c>
      <c r="G2348" s="5">
        <f>$C2348*$F2348</f>
        <v>0</v>
      </c>
      <c r="H2348" s="5">
        <f>$D2348*$F2348</f>
        <v>0</v>
      </c>
      <c r="I2348" s="5">
        <f>$E2348*$F2348</f>
        <v>0</v>
      </c>
      <c r="J2348" s="6">
        <f>VLOOKUP($A2348,'Dim SKU'!$A:$R,2,FALSE)</f>
        <v>0</v>
      </c>
      <c r="K2348" s="6">
        <f>VLOOKUP($A2348,'Dim SKU'!$A:$R,12,FALSE)</f>
        <v>0</v>
      </c>
      <c r="L2348" s="7">
        <f>VLOOKUP($A2348,'Dim SKU'!$A:$R,14,FALSE)</f>
        <v>0</v>
      </c>
      <c r="M2348" s="7">
        <f>YEAR($B2348)</f>
        <v>0</v>
      </c>
    </row>
    <row r="2349" spans="1:13">
      <c r="A2349" t="s">
        <v>460</v>
      </c>
      <c r="B2349" s="4">
        <v>44849</v>
      </c>
      <c r="C2349">
        <v>4</v>
      </c>
      <c r="D2349">
        <v>4</v>
      </c>
      <c r="E2349">
        <v>0</v>
      </c>
      <c r="F2349" s="5">
        <f>VLOOKUP($A2349,'Dim SKU'!$A:$R,18,FALSE)</f>
        <v>0</v>
      </c>
      <c r="G2349" s="5">
        <f>$C2349*$F2349</f>
        <v>0</v>
      </c>
      <c r="H2349" s="5">
        <f>$D2349*$F2349</f>
        <v>0</v>
      </c>
      <c r="I2349" s="5">
        <f>$E2349*$F2349</f>
        <v>0</v>
      </c>
      <c r="J2349" s="6">
        <f>VLOOKUP($A2349,'Dim SKU'!$A:$R,2,FALSE)</f>
        <v>0</v>
      </c>
      <c r="K2349" s="6">
        <f>VLOOKUP($A2349,'Dim SKU'!$A:$R,12,FALSE)</f>
        <v>0</v>
      </c>
      <c r="L2349" s="7">
        <f>VLOOKUP($A2349,'Dim SKU'!$A:$R,14,FALSE)</f>
        <v>0</v>
      </c>
      <c r="M2349" s="7">
        <f>YEAR($B2349)</f>
        <v>0</v>
      </c>
    </row>
    <row r="2350" spans="1:13">
      <c r="A2350" t="s">
        <v>461</v>
      </c>
      <c r="B2350" s="4">
        <v>44849</v>
      </c>
      <c r="C2350">
        <v>3</v>
      </c>
      <c r="D2350">
        <v>3</v>
      </c>
      <c r="E2350">
        <v>0</v>
      </c>
      <c r="F2350" s="5">
        <f>VLOOKUP($A2350,'Dim SKU'!$A:$R,18,FALSE)</f>
        <v>0</v>
      </c>
      <c r="G2350" s="5">
        <f>$C2350*$F2350</f>
        <v>0</v>
      </c>
      <c r="H2350" s="5">
        <f>$D2350*$F2350</f>
        <v>0</v>
      </c>
      <c r="I2350" s="5">
        <f>$E2350*$F2350</f>
        <v>0</v>
      </c>
      <c r="J2350" s="6">
        <f>VLOOKUP($A2350,'Dim SKU'!$A:$R,2,FALSE)</f>
        <v>0</v>
      </c>
      <c r="K2350" s="6">
        <f>VLOOKUP($A2350,'Dim SKU'!$A:$R,12,FALSE)</f>
        <v>0</v>
      </c>
      <c r="L2350" s="7">
        <f>VLOOKUP($A2350,'Dim SKU'!$A:$R,14,FALSE)</f>
        <v>0</v>
      </c>
      <c r="M2350" s="7">
        <f>YEAR($B2350)</f>
        <v>0</v>
      </c>
    </row>
    <row r="2351" spans="1:13">
      <c r="A2351" t="s">
        <v>462</v>
      </c>
      <c r="B2351" s="4">
        <v>44849</v>
      </c>
      <c r="C2351">
        <v>4</v>
      </c>
      <c r="D2351">
        <v>4</v>
      </c>
      <c r="E2351">
        <v>0</v>
      </c>
      <c r="F2351" s="5">
        <f>VLOOKUP($A2351,'Dim SKU'!$A:$R,18,FALSE)</f>
        <v>0</v>
      </c>
      <c r="G2351" s="5">
        <f>$C2351*$F2351</f>
        <v>0</v>
      </c>
      <c r="H2351" s="5">
        <f>$D2351*$F2351</f>
        <v>0</v>
      </c>
      <c r="I2351" s="5">
        <f>$E2351*$F2351</f>
        <v>0</v>
      </c>
      <c r="J2351" s="6">
        <f>VLOOKUP($A2351,'Dim SKU'!$A:$R,2,FALSE)</f>
        <v>0</v>
      </c>
      <c r="K2351" s="6">
        <f>VLOOKUP($A2351,'Dim SKU'!$A:$R,12,FALSE)</f>
        <v>0</v>
      </c>
      <c r="L2351" s="7">
        <f>VLOOKUP($A2351,'Dim SKU'!$A:$R,14,FALSE)</f>
        <v>0</v>
      </c>
      <c r="M2351" s="7">
        <f>YEAR($B2351)</f>
        <v>0</v>
      </c>
    </row>
    <row r="2352" spans="1:13">
      <c r="A2352" t="s">
        <v>463</v>
      </c>
      <c r="B2352" s="4">
        <v>44849</v>
      </c>
      <c r="C2352">
        <v>3</v>
      </c>
      <c r="D2352">
        <v>2</v>
      </c>
      <c r="E2352">
        <v>0</v>
      </c>
      <c r="F2352" s="5">
        <f>VLOOKUP($A2352,'Dim SKU'!$A:$R,18,FALSE)</f>
        <v>0</v>
      </c>
      <c r="G2352" s="5">
        <f>$C2352*$F2352</f>
        <v>0</v>
      </c>
      <c r="H2352" s="5">
        <f>$D2352*$F2352</f>
        <v>0</v>
      </c>
      <c r="I2352" s="5">
        <f>$E2352*$F2352</f>
        <v>0</v>
      </c>
      <c r="J2352" s="6">
        <f>VLOOKUP($A2352,'Dim SKU'!$A:$R,2,FALSE)</f>
        <v>0</v>
      </c>
      <c r="K2352" s="6">
        <f>VLOOKUP($A2352,'Dim SKU'!$A:$R,12,FALSE)</f>
        <v>0</v>
      </c>
      <c r="L2352" s="7">
        <f>VLOOKUP($A2352,'Dim SKU'!$A:$R,14,FALSE)</f>
        <v>0</v>
      </c>
      <c r="M2352" s="7">
        <f>YEAR($B2352)</f>
        <v>0</v>
      </c>
    </row>
    <row r="2353" spans="1:13">
      <c r="A2353" t="s">
        <v>464</v>
      </c>
      <c r="B2353" s="4">
        <v>44849</v>
      </c>
      <c r="C2353">
        <v>2</v>
      </c>
      <c r="D2353">
        <v>2</v>
      </c>
      <c r="E2353">
        <v>0</v>
      </c>
      <c r="F2353" s="5">
        <f>VLOOKUP($A2353,'Dim SKU'!$A:$R,18,FALSE)</f>
        <v>0</v>
      </c>
      <c r="G2353" s="5">
        <f>$C2353*$F2353</f>
        <v>0</v>
      </c>
      <c r="H2353" s="5">
        <f>$D2353*$F2353</f>
        <v>0</v>
      </c>
      <c r="I2353" s="5">
        <f>$E2353*$F2353</f>
        <v>0</v>
      </c>
      <c r="J2353" s="6">
        <f>VLOOKUP($A2353,'Dim SKU'!$A:$R,2,FALSE)</f>
        <v>0</v>
      </c>
      <c r="K2353" s="6">
        <f>VLOOKUP($A2353,'Dim SKU'!$A:$R,12,FALSE)</f>
        <v>0</v>
      </c>
      <c r="L2353" s="7">
        <f>VLOOKUP($A2353,'Dim SKU'!$A:$R,14,FALSE)</f>
        <v>0</v>
      </c>
      <c r="M2353" s="7">
        <f>YEAR($B2353)</f>
        <v>0</v>
      </c>
    </row>
    <row r="2354" spans="1:13">
      <c r="A2354" t="s">
        <v>465</v>
      </c>
      <c r="B2354" s="4">
        <v>44849</v>
      </c>
      <c r="C2354">
        <v>5</v>
      </c>
      <c r="D2354">
        <v>5</v>
      </c>
      <c r="E2354">
        <v>0</v>
      </c>
      <c r="F2354" s="5">
        <f>VLOOKUP($A2354,'Dim SKU'!$A:$R,18,FALSE)</f>
        <v>0</v>
      </c>
      <c r="G2354" s="5">
        <f>$C2354*$F2354</f>
        <v>0</v>
      </c>
      <c r="H2354" s="5">
        <f>$D2354*$F2354</f>
        <v>0</v>
      </c>
      <c r="I2354" s="5">
        <f>$E2354*$F2354</f>
        <v>0</v>
      </c>
      <c r="J2354" s="6">
        <f>VLOOKUP($A2354,'Dim SKU'!$A:$R,2,FALSE)</f>
        <v>0</v>
      </c>
      <c r="K2354" s="6">
        <f>VLOOKUP($A2354,'Dim SKU'!$A:$R,12,FALSE)</f>
        <v>0</v>
      </c>
      <c r="L2354" s="7">
        <f>VLOOKUP($A2354,'Dim SKU'!$A:$R,14,FALSE)</f>
        <v>0</v>
      </c>
      <c r="M2354" s="7">
        <f>YEAR($B2354)</f>
        <v>0</v>
      </c>
    </row>
    <row r="2355" spans="1:13">
      <c r="A2355" t="s">
        <v>466</v>
      </c>
      <c r="B2355" s="4">
        <v>44849</v>
      </c>
      <c r="C2355">
        <v>3</v>
      </c>
      <c r="D2355">
        <v>3</v>
      </c>
      <c r="E2355">
        <v>0</v>
      </c>
      <c r="F2355" s="5">
        <f>VLOOKUP($A2355,'Dim SKU'!$A:$R,18,FALSE)</f>
        <v>0</v>
      </c>
      <c r="G2355" s="5">
        <f>$C2355*$F2355</f>
        <v>0</v>
      </c>
      <c r="H2355" s="5">
        <f>$D2355*$F2355</f>
        <v>0</v>
      </c>
      <c r="I2355" s="5">
        <f>$E2355*$F2355</f>
        <v>0</v>
      </c>
      <c r="J2355" s="6">
        <f>VLOOKUP($A2355,'Dim SKU'!$A:$R,2,FALSE)</f>
        <v>0</v>
      </c>
      <c r="K2355" s="6">
        <f>VLOOKUP($A2355,'Dim SKU'!$A:$R,12,FALSE)</f>
        <v>0</v>
      </c>
      <c r="L2355" s="7">
        <f>VLOOKUP($A2355,'Dim SKU'!$A:$R,14,FALSE)</f>
        <v>0</v>
      </c>
      <c r="M2355" s="7">
        <f>YEAR($B2355)</f>
        <v>0</v>
      </c>
    </row>
    <row r="2356" spans="1:13">
      <c r="A2356" t="s">
        <v>467</v>
      </c>
      <c r="B2356" s="4">
        <v>44849</v>
      </c>
      <c r="C2356">
        <v>2</v>
      </c>
      <c r="D2356">
        <v>2</v>
      </c>
      <c r="E2356">
        <v>0</v>
      </c>
      <c r="F2356" s="5">
        <f>VLOOKUP($A2356,'Dim SKU'!$A:$R,18,FALSE)</f>
        <v>0</v>
      </c>
      <c r="G2356" s="5">
        <f>$C2356*$F2356</f>
        <v>0</v>
      </c>
      <c r="H2356" s="5">
        <f>$D2356*$F2356</f>
        <v>0</v>
      </c>
      <c r="I2356" s="5">
        <f>$E2356*$F2356</f>
        <v>0</v>
      </c>
      <c r="J2356" s="6">
        <f>VLOOKUP($A2356,'Dim SKU'!$A:$R,2,FALSE)</f>
        <v>0</v>
      </c>
      <c r="K2356" s="6">
        <f>VLOOKUP($A2356,'Dim SKU'!$A:$R,12,FALSE)</f>
        <v>0</v>
      </c>
      <c r="L2356" s="7">
        <f>VLOOKUP($A2356,'Dim SKU'!$A:$R,14,FALSE)</f>
        <v>0</v>
      </c>
      <c r="M2356" s="7">
        <f>YEAR($B2356)</f>
        <v>0</v>
      </c>
    </row>
    <row r="2357" spans="1:13">
      <c r="A2357" t="s">
        <v>468</v>
      </c>
      <c r="B2357" s="4">
        <v>44849</v>
      </c>
      <c r="C2357">
        <v>8</v>
      </c>
      <c r="D2357">
        <v>8</v>
      </c>
      <c r="E2357">
        <v>0</v>
      </c>
      <c r="F2357" s="5">
        <f>VLOOKUP($A2357,'Dim SKU'!$A:$R,18,FALSE)</f>
        <v>0</v>
      </c>
      <c r="G2357" s="5">
        <f>$C2357*$F2357</f>
        <v>0</v>
      </c>
      <c r="H2357" s="5">
        <f>$D2357*$F2357</f>
        <v>0</v>
      </c>
      <c r="I2357" s="5">
        <f>$E2357*$F2357</f>
        <v>0</v>
      </c>
      <c r="J2357" s="6">
        <f>VLOOKUP($A2357,'Dim SKU'!$A:$R,2,FALSE)</f>
        <v>0</v>
      </c>
      <c r="K2357" s="6">
        <f>VLOOKUP($A2357,'Dim SKU'!$A:$R,12,FALSE)</f>
        <v>0</v>
      </c>
      <c r="L2357" s="7">
        <f>VLOOKUP($A2357,'Dim SKU'!$A:$R,14,FALSE)</f>
        <v>0</v>
      </c>
      <c r="M2357" s="7">
        <f>YEAR($B2357)</f>
        <v>0</v>
      </c>
    </row>
    <row r="2358" spans="1:13">
      <c r="A2358" t="s">
        <v>469</v>
      </c>
      <c r="B2358" s="4">
        <v>44849</v>
      </c>
      <c r="C2358">
        <v>5</v>
      </c>
      <c r="D2358">
        <v>5</v>
      </c>
      <c r="E2358">
        <v>0</v>
      </c>
      <c r="F2358" s="5">
        <f>VLOOKUP($A2358,'Dim SKU'!$A:$R,18,FALSE)</f>
        <v>0</v>
      </c>
      <c r="G2358" s="5">
        <f>$C2358*$F2358</f>
        <v>0</v>
      </c>
      <c r="H2358" s="5">
        <f>$D2358*$F2358</f>
        <v>0</v>
      </c>
      <c r="I2358" s="5">
        <f>$E2358*$F2358</f>
        <v>0</v>
      </c>
      <c r="J2358" s="6">
        <f>VLOOKUP($A2358,'Dim SKU'!$A:$R,2,FALSE)</f>
        <v>0</v>
      </c>
      <c r="K2358" s="6">
        <f>VLOOKUP($A2358,'Dim SKU'!$A:$R,12,FALSE)</f>
        <v>0</v>
      </c>
      <c r="L2358" s="7">
        <f>VLOOKUP($A2358,'Dim SKU'!$A:$R,14,FALSE)</f>
        <v>0</v>
      </c>
      <c r="M2358" s="7">
        <f>YEAR($B2358)</f>
        <v>0</v>
      </c>
    </row>
    <row r="2359" spans="1:13">
      <c r="A2359" t="s">
        <v>470</v>
      </c>
      <c r="B2359" s="4">
        <v>44849</v>
      </c>
      <c r="C2359">
        <v>3</v>
      </c>
      <c r="D2359">
        <v>3</v>
      </c>
      <c r="E2359">
        <v>0</v>
      </c>
      <c r="F2359" s="5">
        <f>VLOOKUP($A2359,'Dim SKU'!$A:$R,18,FALSE)</f>
        <v>0</v>
      </c>
      <c r="G2359" s="5">
        <f>$C2359*$F2359</f>
        <v>0</v>
      </c>
      <c r="H2359" s="5">
        <f>$D2359*$F2359</f>
        <v>0</v>
      </c>
      <c r="I2359" s="5">
        <f>$E2359*$F2359</f>
        <v>0</v>
      </c>
      <c r="J2359" s="6">
        <f>VLOOKUP($A2359,'Dim SKU'!$A:$R,2,FALSE)</f>
        <v>0</v>
      </c>
      <c r="K2359" s="6">
        <f>VLOOKUP($A2359,'Dim SKU'!$A:$R,12,FALSE)</f>
        <v>0</v>
      </c>
      <c r="L2359" s="7">
        <f>VLOOKUP($A2359,'Dim SKU'!$A:$R,14,FALSE)</f>
        <v>0</v>
      </c>
      <c r="M2359" s="7">
        <f>YEAR($B2359)</f>
        <v>0</v>
      </c>
    </row>
    <row r="2360" spans="1:13">
      <c r="A2360" t="s">
        <v>471</v>
      </c>
      <c r="B2360" s="4">
        <v>44849</v>
      </c>
      <c r="C2360">
        <v>12</v>
      </c>
      <c r="D2360">
        <v>11</v>
      </c>
      <c r="E2360">
        <v>0</v>
      </c>
      <c r="F2360" s="5">
        <f>VLOOKUP($A2360,'Dim SKU'!$A:$R,18,FALSE)</f>
        <v>0</v>
      </c>
      <c r="G2360" s="5">
        <f>$C2360*$F2360</f>
        <v>0</v>
      </c>
      <c r="H2360" s="5">
        <f>$D2360*$F2360</f>
        <v>0</v>
      </c>
      <c r="I2360" s="5">
        <f>$E2360*$F2360</f>
        <v>0</v>
      </c>
      <c r="J2360" s="6">
        <f>VLOOKUP($A2360,'Dim SKU'!$A:$R,2,FALSE)</f>
        <v>0</v>
      </c>
      <c r="K2360" s="6">
        <f>VLOOKUP($A2360,'Dim SKU'!$A:$R,12,FALSE)</f>
        <v>0</v>
      </c>
      <c r="L2360" s="7">
        <f>VLOOKUP($A2360,'Dim SKU'!$A:$R,14,FALSE)</f>
        <v>0</v>
      </c>
      <c r="M2360" s="7">
        <f>YEAR($B2360)</f>
        <v>0</v>
      </c>
    </row>
    <row r="2361" spans="1:13">
      <c r="A2361" t="s">
        <v>472</v>
      </c>
      <c r="B2361" s="4">
        <v>44849</v>
      </c>
      <c r="C2361">
        <v>7</v>
      </c>
      <c r="D2361">
        <v>7</v>
      </c>
      <c r="E2361">
        <v>0</v>
      </c>
      <c r="F2361" s="5">
        <f>VLOOKUP($A2361,'Dim SKU'!$A:$R,18,FALSE)</f>
        <v>0</v>
      </c>
      <c r="G2361" s="5">
        <f>$C2361*$F2361</f>
        <v>0</v>
      </c>
      <c r="H2361" s="5">
        <f>$D2361*$F2361</f>
        <v>0</v>
      </c>
      <c r="I2361" s="5">
        <f>$E2361*$F2361</f>
        <v>0</v>
      </c>
      <c r="J2361" s="6">
        <f>VLOOKUP($A2361,'Dim SKU'!$A:$R,2,FALSE)</f>
        <v>0</v>
      </c>
      <c r="K2361" s="6">
        <f>VLOOKUP($A2361,'Dim SKU'!$A:$R,12,FALSE)</f>
        <v>0</v>
      </c>
      <c r="L2361" s="7">
        <f>VLOOKUP($A2361,'Dim SKU'!$A:$R,14,FALSE)</f>
        <v>0</v>
      </c>
      <c r="M2361" s="7">
        <f>YEAR($B2361)</f>
        <v>0</v>
      </c>
    </row>
    <row r="2362" spans="1:13">
      <c r="A2362" t="s">
        <v>473</v>
      </c>
      <c r="B2362" s="4">
        <v>44849</v>
      </c>
      <c r="C2362">
        <v>5</v>
      </c>
      <c r="D2362">
        <v>4</v>
      </c>
      <c r="E2362">
        <v>0</v>
      </c>
      <c r="F2362" s="5">
        <f>VLOOKUP($A2362,'Dim SKU'!$A:$R,18,FALSE)</f>
        <v>0</v>
      </c>
      <c r="G2362" s="5">
        <f>$C2362*$F2362</f>
        <v>0</v>
      </c>
      <c r="H2362" s="5">
        <f>$D2362*$F2362</f>
        <v>0</v>
      </c>
      <c r="I2362" s="5">
        <f>$E2362*$F2362</f>
        <v>0</v>
      </c>
      <c r="J2362" s="6">
        <f>VLOOKUP($A2362,'Dim SKU'!$A:$R,2,FALSE)</f>
        <v>0</v>
      </c>
      <c r="K2362" s="6">
        <f>VLOOKUP($A2362,'Dim SKU'!$A:$R,12,FALSE)</f>
        <v>0</v>
      </c>
      <c r="L2362" s="7">
        <f>VLOOKUP($A2362,'Dim SKU'!$A:$R,14,FALSE)</f>
        <v>0</v>
      </c>
      <c r="M2362" s="7">
        <f>YEAR($B2362)</f>
        <v>0</v>
      </c>
    </row>
    <row r="2363" spans="1:13">
      <c r="A2363" t="s">
        <v>474</v>
      </c>
      <c r="B2363" s="4">
        <v>44849</v>
      </c>
      <c r="C2363">
        <v>14</v>
      </c>
      <c r="D2363">
        <v>13</v>
      </c>
      <c r="E2363">
        <v>0</v>
      </c>
      <c r="F2363" s="5">
        <f>VLOOKUP($A2363,'Dim SKU'!$A:$R,18,FALSE)</f>
        <v>0</v>
      </c>
      <c r="G2363" s="5">
        <f>$C2363*$F2363</f>
        <v>0</v>
      </c>
      <c r="H2363" s="5">
        <f>$D2363*$F2363</f>
        <v>0</v>
      </c>
      <c r="I2363" s="5">
        <f>$E2363*$F2363</f>
        <v>0</v>
      </c>
      <c r="J2363" s="6">
        <f>VLOOKUP($A2363,'Dim SKU'!$A:$R,2,FALSE)</f>
        <v>0</v>
      </c>
      <c r="K2363" s="6">
        <f>VLOOKUP($A2363,'Dim SKU'!$A:$R,12,FALSE)</f>
        <v>0</v>
      </c>
      <c r="L2363" s="7">
        <f>VLOOKUP($A2363,'Dim SKU'!$A:$R,14,FALSE)</f>
        <v>0</v>
      </c>
      <c r="M2363" s="7">
        <f>YEAR($B2363)</f>
        <v>0</v>
      </c>
    </row>
    <row r="2364" spans="1:13">
      <c r="A2364" t="s">
        <v>475</v>
      </c>
      <c r="B2364" s="4">
        <v>44849</v>
      </c>
      <c r="C2364">
        <v>8</v>
      </c>
      <c r="D2364">
        <v>8</v>
      </c>
      <c r="E2364">
        <v>0</v>
      </c>
      <c r="F2364" s="5">
        <f>VLOOKUP($A2364,'Dim SKU'!$A:$R,18,FALSE)</f>
        <v>0</v>
      </c>
      <c r="G2364" s="5">
        <f>$C2364*$F2364</f>
        <v>0</v>
      </c>
      <c r="H2364" s="5">
        <f>$D2364*$F2364</f>
        <v>0</v>
      </c>
      <c r="I2364" s="5">
        <f>$E2364*$F2364</f>
        <v>0</v>
      </c>
      <c r="J2364" s="6">
        <f>VLOOKUP($A2364,'Dim SKU'!$A:$R,2,FALSE)</f>
        <v>0</v>
      </c>
      <c r="K2364" s="6">
        <f>VLOOKUP($A2364,'Dim SKU'!$A:$R,12,FALSE)</f>
        <v>0</v>
      </c>
      <c r="L2364" s="7">
        <f>VLOOKUP($A2364,'Dim SKU'!$A:$R,14,FALSE)</f>
        <v>0</v>
      </c>
      <c r="M2364" s="7">
        <f>YEAR($B2364)</f>
        <v>0</v>
      </c>
    </row>
    <row r="2365" spans="1:13">
      <c r="A2365" t="s">
        <v>476</v>
      </c>
      <c r="B2365" s="4">
        <v>44849</v>
      </c>
      <c r="C2365">
        <v>5</v>
      </c>
      <c r="D2365">
        <v>5</v>
      </c>
      <c r="E2365">
        <v>0</v>
      </c>
      <c r="F2365" s="5">
        <f>VLOOKUP($A2365,'Dim SKU'!$A:$R,18,FALSE)</f>
        <v>0</v>
      </c>
      <c r="G2365" s="5">
        <f>$C2365*$F2365</f>
        <v>0</v>
      </c>
      <c r="H2365" s="5">
        <f>$D2365*$F2365</f>
        <v>0</v>
      </c>
      <c r="I2365" s="5">
        <f>$E2365*$F2365</f>
        <v>0</v>
      </c>
      <c r="J2365" s="6">
        <f>VLOOKUP($A2365,'Dim SKU'!$A:$R,2,FALSE)</f>
        <v>0</v>
      </c>
      <c r="K2365" s="6">
        <f>VLOOKUP($A2365,'Dim SKU'!$A:$R,12,FALSE)</f>
        <v>0</v>
      </c>
      <c r="L2365" s="7">
        <f>VLOOKUP($A2365,'Dim SKU'!$A:$R,14,FALSE)</f>
        <v>0</v>
      </c>
      <c r="M2365" s="7">
        <f>YEAR($B2365)</f>
        <v>0</v>
      </c>
    </row>
    <row r="2366" spans="1:13">
      <c r="A2366" t="s">
        <v>477</v>
      </c>
      <c r="B2366" s="4">
        <v>44849</v>
      </c>
      <c r="C2366">
        <v>14</v>
      </c>
      <c r="D2366">
        <v>13</v>
      </c>
      <c r="E2366">
        <v>0</v>
      </c>
      <c r="F2366" s="5">
        <f>VLOOKUP($A2366,'Dim SKU'!$A:$R,18,FALSE)</f>
        <v>0</v>
      </c>
      <c r="G2366" s="5">
        <f>$C2366*$F2366</f>
        <v>0</v>
      </c>
      <c r="H2366" s="5">
        <f>$D2366*$F2366</f>
        <v>0</v>
      </c>
      <c r="I2366" s="5">
        <f>$E2366*$F2366</f>
        <v>0</v>
      </c>
      <c r="J2366" s="6">
        <f>VLOOKUP($A2366,'Dim SKU'!$A:$R,2,FALSE)</f>
        <v>0</v>
      </c>
      <c r="K2366" s="6">
        <f>VLOOKUP($A2366,'Dim SKU'!$A:$R,12,FALSE)</f>
        <v>0</v>
      </c>
      <c r="L2366" s="7">
        <f>VLOOKUP($A2366,'Dim SKU'!$A:$R,14,FALSE)</f>
        <v>0</v>
      </c>
      <c r="M2366" s="7">
        <f>YEAR($B2366)</f>
        <v>0</v>
      </c>
    </row>
    <row r="2367" spans="1:13">
      <c r="A2367" t="s">
        <v>478</v>
      </c>
      <c r="B2367" s="4">
        <v>44849</v>
      </c>
      <c r="C2367">
        <v>8</v>
      </c>
      <c r="D2367">
        <v>8</v>
      </c>
      <c r="E2367">
        <v>0</v>
      </c>
      <c r="F2367" s="5">
        <f>VLOOKUP($A2367,'Dim SKU'!$A:$R,18,FALSE)</f>
        <v>0</v>
      </c>
      <c r="G2367" s="5">
        <f>$C2367*$F2367</f>
        <v>0</v>
      </c>
      <c r="H2367" s="5">
        <f>$D2367*$F2367</f>
        <v>0</v>
      </c>
      <c r="I2367" s="5">
        <f>$E2367*$F2367</f>
        <v>0</v>
      </c>
      <c r="J2367" s="6">
        <f>VLOOKUP($A2367,'Dim SKU'!$A:$R,2,FALSE)</f>
        <v>0</v>
      </c>
      <c r="K2367" s="6">
        <f>VLOOKUP($A2367,'Dim SKU'!$A:$R,12,FALSE)</f>
        <v>0</v>
      </c>
      <c r="L2367" s="7">
        <f>VLOOKUP($A2367,'Dim SKU'!$A:$R,14,FALSE)</f>
        <v>0</v>
      </c>
      <c r="M2367" s="7">
        <f>YEAR($B2367)</f>
        <v>0</v>
      </c>
    </row>
    <row r="2368" spans="1:13">
      <c r="A2368" t="s">
        <v>479</v>
      </c>
      <c r="B2368" s="4">
        <v>44849</v>
      </c>
      <c r="C2368">
        <v>5</v>
      </c>
      <c r="D2368">
        <v>5</v>
      </c>
      <c r="E2368">
        <v>0</v>
      </c>
      <c r="F2368" s="5">
        <f>VLOOKUP($A2368,'Dim SKU'!$A:$R,18,FALSE)</f>
        <v>0</v>
      </c>
      <c r="G2368" s="5">
        <f>$C2368*$F2368</f>
        <v>0</v>
      </c>
      <c r="H2368" s="5">
        <f>$D2368*$F2368</f>
        <v>0</v>
      </c>
      <c r="I2368" s="5">
        <f>$E2368*$F2368</f>
        <v>0</v>
      </c>
      <c r="J2368" s="6">
        <f>VLOOKUP($A2368,'Dim SKU'!$A:$R,2,FALSE)</f>
        <v>0</v>
      </c>
      <c r="K2368" s="6">
        <f>VLOOKUP($A2368,'Dim SKU'!$A:$R,12,FALSE)</f>
        <v>0</v>
      </c>
      <c r="L2368" s="7">
        <f>VLOOKUP($A2368,'Dim SKU'!$A:$R,14,FALSE)</f>
        <v>0</v>
      </c>
      <c r="M2368" s="7">
        <f>YEAR($B2368)</f>
        <v>0</v>
      </c>
    </row>
    <row r="2369" spans="1:13">
      <c r="A2369" t="s">
        <v>480</v>
      </c>
      <c r="B2369" s="4">
        <v>44849</v>
      </c>
      <c r="C2369">
        <v>12</v>
      </c>
      <c r="D2369">
        <v>11</v>
      </c>
      <c r="E2369">
        <v>0</v>
      </c>
      <c r="F2369" s="5">
        <f>VLOOKUP($A2369,'Dim SKU'!$A:$R,18,FALSE)</f>
        <v>0</v>
      </c>
      <c r="G2369" s="5">
        <f>$C2369*$F2369</f>
        <v>0</v>
      </c>
      <c r="H2369" s="5">
        <f>$D2369*$F2369</f>
        <v>0</v>
      </c>
      <c r="I2369" s="5">
        <f>$E2369*$F2369</f>
        <v>0</v>
      </c>
      <c r="J2369" s="6">
        <f>VLOOKUP($A2369,'Dim SKU'!$A:$R,2,FALSE)</f>
        <v>0</v>
      </c>
      <c r="K2369" s="6">
        <f>VLOOKUP($A2369,'Dim SKU'!$A:$R,12,FALSE)</f>
        <v>0</v>
      </c>
      <c r="L2369" s="7">
        <f>VLOOKUP($A2369,'Dim SKU'!$A:$R,14,FALSE)</f>
        <v>0</v>
      </c>
      <c r="M2369" s="7">
        <f>YEAR($B2369)</f>
        <v>0</v>
      </c>
    </row>
    <row r="2370" spans="1:13">
      <c r="A2370" t="s">
        <v>481</v>
      </c>
      <c r="B2370" s="4">
        <v>44849</v>
      </c>
      <c r="C2370">
        <v>7</v>
      </c>
      <c r="D2370">
        <v>6</v>
      </c>
      <c r="E2370">
        <v>0</v>
      </c>
      <c r="F2370" s="5">
        <f>VLOOKUP($A2370,'Dim SKU'!$A:$R,18,FALSE)</f>
        <v>0</v>
      </c>
      <c r="G2370" s="5">
        <f>$C2370*$F2370</f>
        <v>0</v>
      </c>
      <c r="H2370" s="5">
        <f>$D2370*$F2370</f>
        <v>0</v>
      </c>
      <c r="I2370" s="5">
        <f>$E2370*$F2370</f>
        <v>0</v>
      </c>
      <c r="J2370" s="6">
        <f>VLOOKUP($A2370,'Dim SKU'!$A:$R,2,FALSE)</f>
        <v>0</v>
      </c>
      <c r="K2370" s="6">
        <f>VLOOKUP($A2370,'Dim SKU'!$A:$R,12,FALSE)</f>
        <v>0</v>
      </c>
      <c r="L2370" s="7">
        <f>VLOOKUP($A2370,'Dim SKU'!$A:$R,14,FALSE)</f>
        <v>0</v>
      </c>
      <c r="M2370" s="7">
        <f>YEAR($B2370)</f>
        <v>0</v>
      </c>
    </row>
    <row r="2371" spans="1:13">
      <c r="A2371" t="s">
        <v>482</v>
      </c>
      <c r="B2371" s="4">
        <v>44849</v>
      </c>
      <c r="C2371">
        <v>5</v>
      </c>
      <c r="D2371">
        <v>4</v>
      </c>
      <c r="E2371">
        <v>0</v>
      </c>
      <c r="F2371" s="5">
        <f>VLOOKUP($A2371,'Dim SKU'!$A:$R,18,FALSE)</f>
        <v>0</v>
      </c>
      <c r="G2371" s="5">
        <f>$C2371*$F2371</f>
        <v>0</v>
      </c>
      <c r="H2371" s="5">
        <f>$D2371*$F2371</f>
        <v>0</v>
      </c>
      <c r="I2371" s="5">
        <f>$E2371*$F2371</f>
        <v>0</v>
      </c>
      <c r="J2371" s="6">
        <f>VLOOKUP($A2371,'Dim SKU'!$A:$R,2,FALSE)</f>
        <v>0</v>
      </c>
      <c r="K2371" s="6">
        <f>VLOOKUP($A2371,'Dim SKU'!$A:$R,12,FALSE)</f>
        <v>0</v>
      </c>
      <c r="L2371" s="7">
        <f>VLOOKUP($A2371,'Dim SKU'!$A:$R,14,FALSE)</f>
        <v>0</v>
      </c>
      <c r="M2371" s="7">
        <f>YEAR($B2371)</f>
        <v>0</v>
      </c>
    </row>
    <row r="2372" spans="1:13">
      <c r="A2372" t="s">
        <v>483</v>
      </c>
      <c r="B2372" s="4">
        <v>44849</v>
      </c>
      <c r="C2372">
        <v>8</v>
      </c>
      <c r="D2372">
        <v>8</v>
      </c>
      <c r="E2372">
        <v>0</v>
      </c>
      <c r="F2372" s="5">
        <f>VLOOKUP($A2372,'Dim SKU'!$A:$R,18,FALSE)</f>
        <v>0</v>
      </c>
      <c r="G2372" s="5">
        <f>$C2372*$F2372</f>
        <v>0</v>
      </c>
      <c r="H2372" s="5">
        <f>$D2372*$F2372</f>
        <v>0</v>
      </c>
      <c r="I2372" s="5">
        <f>$E2372*$F2372</f>
        <v>0</v>
      </c>
      <c r="J2372" s="6">
        <f>VLOOKUP($A2372,'Dim SKU'!$A:$R,2,FALSE)</f>
        <v>0</v>
      </c>
      <c r="K2372" s="6">
        <f>VLOOKUP($A2372,'Dim SKU'!$A:$R,12,FALSE)</f>
        <v>0</v>
      </c>
      <c r="L2372" s="7">
        <f>VLOOKUP($A2372,'Dim SKU'!$A:$R,14,FALSE)</f>
        <v>0</v>
      </c>
      <c r="M2372" s="7">
        <f>YEAR($B2372)</f>
        <v>0</v>
      </c>
    </row>
    <row r="2373" spans="1:13">
      <c r="A2373" t="s">
        <v>484</v>
      </c>
      <c r="B2373" s="4">
        <v>44849</v>
      </c>
      <c r="C2373">
        <v>5</v>
      </c>
      <c r="D2373">
        <v>5</v>
      </c>
      <c r="E2373">
        <v>0</v>
      </c>
      <c r="F2373" s="5">
        <f>VLOOKUP($A2373,'Dim SKU'!$A:$R,18,FALSE)</f>
        <v>0</v>
      </c>
      <c r="G2373" s="5">
        <f>$C2373*$F2373</f>
        <v>0</v>
      </c>
      <c r="H2373" s="5">
        <f>$D2373*$F2373</f>
        <v>0</v>
      </c>
      <c r="I2373" s="5">
        <f>$E2373*$F2373</f>
        <v>0</v>
      </c>
      <c r="J2373" s="6">
        <f>VLOOKUP($A2373,'Dim SKU'!$A:$R,2,FALSE)</f>
        <v>0</v>
      </c>
      <c r="K2373" s="6">
        <f>VLOOKUP($A2373,'Dim SKU'!$A:$R,12,FALSE)</f>
        <v>0</v>
      </c>
      <c r="L2373" s="7">
        <f>VLOOKUP($A2373,'Dim SKU'!$A:$R,14,FALSE)</f>
        <v>0</v>
      </c>
      <c r="M2373" s="7">
        <f>YEAR($B2373)</f>
        <v>0</v>
      </c>
    </row>
    <row r="2374" spans="1:13">
      <c r="A2374" t="s">
        <v>485</v>
      </c>
      <c r="B2374" s="4">
        <v>44849</v>
      </c>
      <c r="C2374">
        <v>3</v>
      </c>
      <c r="D2374">
        <v>3</v>
      </c>
      <c r="E2374">
        <v>0</v>
      </c>
      <c r="F2374" s="5">
        <f>VLOOKUP($A2374,'Dim SKU'!$A:$R,18,FALSE)</f>
        <v>0</v>
      </c>
      <c r="G2374" s="5">
        <f>$C2374*$F2374</f>
        <v>0</v>
      </c>
      <c r="H2374" s="5">
        <f>$D2374*$F2374</f>
        <v>0</v>
      </c>
      <c r="I2374" s="5">
        <f>$E2374*$F2374</f>
        <v>0</v>
      </c>
      <c r="J2374" s="6">
        <f>VLOOKUP($A2374,'Dim SKU'!$A:$R,2,FALSE)</f>
        <v>0</v>
      </c>
      <c r="K2374" s="6">
        <f>VLOOKUP($A2374,'Dim SKU'!$A:$R,12,FALSE)</f>
        <v>0</v>
      </c>
      <c r="L2374" s="7">
        <f>VLOOKUP($A2374,'Dim SKU'!$A:$R,14,FALSE)</f>
        <v>0</v>
      </c>
      <c r="M2374" s="7">
        <f>YEAR($B2374)</f>
        <v>0</v>
      </c>
    </row>
    <row r="2375" spans="1:13">
      <c r="A2375" t="s">
        <v>486</v>
      </c>
      <c r="B2375" s="4">
        <v>44849</v>
      </c>
      <c r="C2375">
        <v>5</v>
      </c>
      <c r="D2375">
        <v>5</v>
      </c>
      <c r="E2375">
        <v>0</v>
      </c>
      <c r="F2375" s="5">
        <f>VLOOKUP($A2375,'Dim SKU'!$A:$R,18,FALSE)</f>
        <v>0</v>
      </c>
      <c r="G2375" s="5">
        <f>$C2375*$F2375</f>
        <v>0</v>
      </c>
      <c r="H2375" s="5">
        <f>$D2375*$F2375</f>
        <v>0</v>
      </c>
      <c r="I2375" s="5">
        <f>$E2375*$F2375</f>
        <v>0</v>
      </c>
      <c r="J2375" s="6">
        <f>VLOOKUP($A2375,'Dim SKU'!$A:$R,2,FALSE)</f>
        <v>0</v>
      </c>
      <c r="K2375" s="6">
        <f>VLOOKUP($A2375,'Dim SKU'!$A:$R,12,FALSE)</f>
        <v>0</v>
      </c>
      <c r="L2375" s="7">
        <f>VLOOKUP($A2375,'Dim SKU'!$A:$R,14,FALSE)</f>
        <v>0</v>
      </c>
      <c r="M2375" s="7">
        <f>YEAR($B2375)</f>
        <v>0</v>
      </c>
    </row>
    <row r="2376" spans="1:13">
      <c r="A2376" t="s">
        <v>487</v>
      </c>
      <c r="B2376" s="4">
        <v>44849</v>
      </c>
      <c r="C2376">
        <v>3</v>
      </c>
      <c r="D2376">
        <v>3</v>
      </c>
      <c r="E2376">
        <v>0</v>
      </c>
      <c r="F2376" s="5">
        <f>VLOOKUP($A2376,'Dim SKU'!$A:$R,18,FALSE)</f>
        <v>0</v>
      </c>
      <c r="G2376" s="5">
        <f>$C2376*$F2376</f>
        <v>0</v>
      </c>
      <c r="H2376" s="5">
        <f>$D2376*$F2376</f>
        <v>0</v>
      </c>
      <c r="I2376" s="5">
        <f>$E2376*$F2376</f>
        <v>0</v>
      </c>
      <c r="J2376" s="6">
        <f>VLOOKUP($A2376,'Dim SKU'!$A:$R,2,FALSE)</f>
        <v>0</v>
      </c>
      <c r="K2376" s="6">
        <f>VLOOKUP($A2376,'Dim SKU'!$A:$R,12,FALSE)</f>
        <v>0</v>
      </c>
      <c r="L2376" s="7">
        <f>VLOOKUP($A2376,'Dim SKU'!$A:$R,14,FALSE)</f>
        <v>0</v>
      </c>
      <c r="M2376" s="7">
        <f>YEAR($B2376)</f>
        <v>0</v>
      </c>
    </row>
    <row r="2377" spans="1:13">
      <c r="A2377" t="s">
        <v>488</v>
      </c>
      <c r="B2377" s="4">
        <v>44849</v>
      </c>
      <c r="C2377">
        <v>2</v>
      </c>
      <c r="D2377">
        <v>2</v>
      </c>
      <c r="E2377">
        <v>0</v>
      </c>
      <c r="F2377" s="5">
        <f>VLOOKUP($A2377,'Dim SKU'!$A:$R,18,FALSE)</f>
        <v>0</v>
      </c>
      <c r="G2377" s="5">
        <f>$C2377*$F2377</f>
        <v>0</v>
      </c>
      <c r="H2377" s="5">
        <f>$D2377*$F2377</f>
        <v>0</v>
      </c>
      <c r="I2377" s="5">
        <f>$E2377*$F2377</f>
        <v>0</v>
      </c>
      <c r="J2377" s="6">
        <f>VLOOKUP($A2377,'Dim SKU'!$A:$R,2,FALSE)</f>
        <v>0</v>
      </c>
      <c r="K2377" s="6">
        <f>VLOOKUP($A2377,'Dim SKU'!$A:$R,12,FALSE)</f>
        <v>0</v>
      </c>
      <c r="L2377" s="7">
        <f>VLOOKUP($A2377,'Dim SKU'!$A:$R,14,FALSE)</f>
        <v>0</v>
      </c>
      <c r="M2377" s="7">
        <f>YEAR($B2377)</f>
        <v>0</v>
      </c>
    </row>
    <row r="2378" spans="1:13">
      <c r="A2378" t="s">
        <v>93</v>
      </c>
      <c r="B2378" s="4">
        <v>44941</v>
      </c>
      <c r="C2378">
        <v>4</v>
      </c>
      <c r="D2378">
        <v>4</v>
      </c>
      <c r="E2378">
        <v>0</v>
      </c>
      <c r="F2378" s="5">
        <f>VLOOKUP($A2378,'Dim SKU'!$A:$R,18,FALSE)</f>
        <v>0</v>
      </c>
      <c r="G2378" s="5">
        <f>$C2378*$F2378</f>
        <v>0</v>
      </c>
      <c r="H2378" s="5">
        <f>$D2378*$F2378</f>
        <v>0</v>
      </c>
      <c r="I2378" s="5">
        <f>$E2378*$F2378</f>
        <v>0</v>
      </c>
      <c r="J2378" s="6">
        <f>VLOOKUP($A2378,'Dim SKU'!$A:$R,2,FALSE)</f>
        <v>0</v>
      </c>
      <c r="K2378" s="6">
        <f>VLOOKUP($A2378,'Dim SKU'!$A:$R,12,FALSE)</f>
        <v>0</v>
      </c>
      <c r="L2378" s="7">
        <f>VLOOKUP($A2378,'Dim SKU'!$A:$R,14,FALSE)</f>
        <v>0</v>
      </c>
      <c r="M2378" s="7">
        <f>YEAR($B2378)</f>
        <v>0</v>
      </c>
    </row>
    <row r="2379" spans="1:13">
      <c r="A2379" t="s">
        <v>94</v>
      </c>
      <c r="B2379" s="4">
        <v>44941</v>
      </c>
      <c r="C2379">
        <v>3</v>
      </c>
      <c r="D2379">
        <v>2</v>
      </c>
      <c r="E2379">
        <v>0</v>
      </c>
      <c r="F2379" s="5">
        <f>VLOOKUP($A2379,'Dim SKU'!$A:$R,18,FALSE)</f>
        <v>0</v>
      </c>
      <c r="G2379" s="5">
        <f>$C2379*$F2379</f>
        <v>0</v>
      </c>
      <c r="H2379" s="5">
        <f>$D2379*$F2379</f>
        <v>0</v>
      </c>
      <c r="I2379" s="5">
        <f>$E2379*$F2379</f>
        <v>0</v>
      </c>
      <c r="J2379" s="6">
        <f>VLOOKUP($A2379,'Dim SKU'!$A:$R,2,FALSE)</f>
        <v>0</v>
      </c>
      <c r="K2379" s="6">
        <f>VLOOKUP($A2379,'Dim SKU'!$A:$R,12,FALSE)</f>
        <v>0</v>
      </c>
      <c r="L2379" s="7">
        <f>VLOOKUP($A2379,'Dim SKU'!$A:$R,14,FALSE)</f>
        <v>0</v>
      </c>
      <c r="M2379" s="7">
        <f>YEAR($B2379)</f>
        <v>0</v>
      </c>
    </row>
    <row r="2380" spans="1:13">
      <c r="A2380" t="s">
        <v>95</v>
      </c>
      <c r="B2380" s="4">
        <v>44941</v>
      </c>
      <c r="C2380">
        <v>2</v>
      </c>
      <c r="D2380">
        <v>2</v>
      </c>
      <c r="E2380">
        <v>0</v>
      </c>
      <c r="F2380" s="5">
        <f>VLOOKUP($A2380,'Dim SKU'!$A:$R,18,FALSE)</f>
        <v>0</v>
      </c>
      <c r="G2380" s="5">
        <f>$C2380*$F2380</f>
        <v>0</v>
      </c>
      <c r="H2380" s="5">
        <f>$D2380*$F2380</f>
        <v>0</v>
      </c>
      <c r="I2380" s="5">
        <f>$E2380*$F2380</f>
        <v>0</v>
      </c>
      <c r="J2380" s="6">
        <f>VLOOKUP($A2380,'Dim SKU'!$A:$R,2,FALSE)</f>
        <v>0</v>
      </c>
      <c r="K2380" s="6">
        <f>VLOOKUP($A2380,'Dim SKU'!$A:$R,12,FALSE)</f>
        <v>0</v>
      </c>
      <c r="L2380" s="7">
        <f>VLOOKUP($A2380,'Dim SKU'!$A:$R,14,FALSE)</f>
        <v>0</v>
      </c>
      <c r="M2380" s="7">
        <f>YEAR($B2380)</f>
        <v>0</v>
      </c>
    </row>
    <row r="2381" spans="1:13">
      <c r="A2381" t="s">
        <v>96</v>
      </c>
      <c r="B2381" s="4">
        <v>44941</v>
      </c>
      <c r="C2381">
        <v>7</v>
      </c>
      <c r="D2381">
        <v>6</v>
      </c>
      <c r="E2381">
        <v>0</v>
      </c>
      <c r="F2381" s="5">
        <f>VLOOKUP($A2381,'Dim SKU'!$A:$R,18,FALSE)</f>
        <v>0</v>
      </c>
      <c r="G2381" s="5">
        <f>$C2381*$F2381</f>
        <v>0</v>
      </c>
      <c r="H2381" s="5">
        <f>$D2381*$F2381</f>
        <v>0</v>
      </c>
      <c r="I2381" s="5">
        <f>$E2381*$F2381</f>
        <v>0</v>
      </c>
      <c r="J2381" s="6">
        <f>VLOOKUP($A2381,'Dim SKU'!$A:$R,2,FALSE)</f>
        <v>0</v>
      </c>
      <c r="K2381" s="6">
        <f>VLOOKUP($A2381,'Dim SKU'!$A:$R,12,FALSE)</f>
        <v>0</v>
      </c>
      <c r="L2381" s="7">
        <f>VLOOKUP($A2381,'Dim SKU'!$A:$R,14,FALSE)</f>
        <v>0</v>
      </c>
      <c r="M2381" s="7">
        <f>YEAR($B2381)</f>
        <v>0</v>
      </c>
    </row>
    <row r="2382" spans="1:13">
      <c r="A2382" t="s">
        <v>97</v>
      </c>
      <c r="B2382" s="4">
        <v>44941</v>
      </c>
      <c r="C2382">
        <v>4</v>
      </c>
      <c r="D2382">
        <v>4</v>
      </c>
      <c r="E2382">
        <v>0</v>
      </c>
      <c r="F2382" s="5">
        <f>VLOOKUP($A2382,'Dim SKU'!$A:$R,18,FALSE)</f>
        <v>0</v>
      </c>
      <c r="G2382" s="5">
        <f>$C2382*$F2382</f>
        <v>0</v>
      </c>
      <c r="H2382" s="5">
        <f>$D2382*$F2382</f>
        <v>0</v>
      </c>
      <c r="I2382" s="5">
        <f>$E2382*$F2382</f>
        <v>0</v>
      </c>
      <c r="J2382" s="6">
        <f>VLOOKUP($A2382,'Dim SKU'!$A:$R,2,FALSE)</f>
        <v>0</v>
      </c>
      <c r="K2382" s="6">
        <f>VLOOKUP($A2382,'Dim SKU'!$A:$R,12,FALSE)</f>
        <v>0</v>
      </c>
      <c r="L2382" s="7">
        <f>VLOOKUP($A2382,'Dim SKU'!$A:$R,14,FALSE)</f>
        <v>0</v>
      </c>
      <c r="M2382" s="7">
        <f>YEAR($B2382)</f>
        <v>0</v>
      </c>
    </row>
    <row r="2383" spans="1:13">
      <c r="A2383" t="s">
        <v>98</v>
      </c>
      <c r="B2383" s="4">
        <v>44941</v>
      </c>
      <c r="C2383">
        <v>3</v>
      </c>
      <c r="D2383">
        <v>2</v>
      </c>
      <c r="E2383">
        <v>0</v>
      </c>
      <c r="F2383" s="5">
        <f>VLOOKUP($A2383,'Dim SKU'!$A:$R,18,FALSE)</f>
        <v>0</v>
      </c>
      <c r="G2383" s="5">
        <f>$C2383*$F2383</f>
        <v>0</v>
      </c>
      <c r="H2383" s="5">
        <f>$D2383*$F2383</f>
        <v>0</v>
      </c>
      <c r="I2383" s="5">
        <f>$E2383*$F2383</f>
        <v>0</v>
      </c>
      <c r="J2383" s="6">
        <f>VLOOKUP($A2383,'Dim SKU'!$A:$R,2,FALSE)</f>
        <v>0</v>
      </c>
      <c r="K2383" s="6">
        <f>VLOOKUP($A2383,'Dim SKU'!$A:$R,12,FALSE)</f>
        <v>0</v>
      </c>
      <c r="L2383" s="7">
        <f>VLOOKUP($A2383,'Dim SKU'!$A:$R,14,FALSE)</f>
        <v>0</v>
      </c>
      <c r="M2383" s="7">
        <f>YEAR($B2383)</f>
        <v>0</v>
      </c>
    </row>
    <row r="2384" spans="1:13">
      <c r="A2384" t="s">
        <v>99</v>
      </c>
      <c r="B2384" s="4">
        <v>44941</v>
      </c>
      <c r="C2384">
        <v>10</v>
      </c>
      <c r="D2384">
        <v>8</v>
      </c>
      <c r="E2384">
        <v>1</v>
      </c>
      <c r="F2384" s="5">
        <f>VLOOKUP($A2384,'Dim SKU'!$A:$R,18,FALSE)</f>
        <v>0</v>
      </c>
      <c r="G2384" s="5">
        <f>$C2384*$F2384</f>
        <v>0</v>
      </c>
      <c r="H2384" s="5">
        <f>$D2384*$F2384</f>
        <v>0</v>
      </c>
      <c r="I2384" s="5">
        <f>$E2384*$F2384</f>
        <v>0</v>
      </c>
      <c r="J2384" s="6">
        <f>VLOOKUP($A2384,'Dim SKU'!$A:$R,2,FALSE)</f>
        <v>0</v>
      </c>
      <c r="K2384" s="6">
        <f>VLOOKUP($A2384,'Dim SKU'!$A:$R,12,FALSE)</f>
        <v>0</v>
      </c>
      <c r="L2384" s="7">
        <f>VLOOKUP($A2384,'Dim SKU'!$A:$R,14,FALSE)</f>
        <v>0</v>
      </c>
      <c r="M2384" s="7">
        <f>YEAR($B2384)</f>
        <v>0</v>
      </c>
    </row>
    <row r="2385" spans="1:13">
      <c r="A2385" t="s">
        <v>100</v>
      </c>
      <c r="B2385" s="4">
        <v>44941</v>
      </c>
      <c r="C2385">
        <v>6</v>
      </c>
      <c r="D2385">
        <v>5</v>
      </c>
      <c r="E2385">
        <v>0</v>
      </c>
      <c r="F2385" s="5">
        <f>VLOOKUP($A2385,'Dim SKU'!$A:$R,18,FALSE)</f>
        <v>0</v>
      </c>
      <c r="G2385" s="5">
        <f>$C2385*$F2385</f>
        <v>0</v>
      </c>
      <c r="H2385" s="5">
        <f>$D2385*$F2385</f>
        <v>0</v>
      </c>
      <c r="I2385" s="5">
        <f>$E2385*$F2385</f>
        <v>0</v>
      </c>
      <c r="J2385" s="6">
        <f>VLOOKUP($A2385,'Dim SKU'!$A:$R,2,FALSE)</f>
        <v>0</v>
      </c>
      <c r="K2385" s="6">
        <f>VLOOKUP($A2385,'Dim SKU'!$A:$R,12,FALSE)</f>
        <v>0</v>
      </c>
      <c r="L2385" s="7">
        <f>VLOOKUP($A2385,'Dim SKU'!$A:$R,14,FALSE)</f>
        <v>0</v>
      </c>
      <c r="M2385" s="7">
        <f>YEAR($B2385)</f>
        <v>0</v>
      </c>
    </row>
    <row r="2386" spans="1:13">
      <c r="A2386" t="s">
        <v>101</v>
      </c>
      <c r="B2386" s="4">
        <v>44941</v>
      </c>
      <c r="C2386">
        <v>4</v>
      </c>
      <c r="D2386">
        <v>3</v>
      </c>
      <c r="E2386">
        <v>0</v>
      </c>
      <c r="F2386" s="5">
        <f>VLOOKUP($A2386,'Dim SKU'!$A:$R,18,FALSE)</f>
        <v>0</v>
      </c>
      <c r="G2386" s="5">
        <f>$C2386*$F2386</f>
        <v>0</v>
      </c>
      <c r="H2386" s="5">
        <f>$D2386*$F2386</f>
        <v>0</v>
      </c>
      <c r="I2386" s="5">
        <f>$E2386*$F2386</f>
        <v>0</v>
      </c>
      <c r="J2386" s="6">
        <f>VLOOKUP($A2386,'Dim SKU'!$A:$R,2,FALSE)</f>
        <v>0</v>
      </c>
      <c r="K2386" s="6">
        <f>VLOOKUP($A2386,'Dim SKU'!$A:$R,12,FALSE)</f>
        <v>0</v>
      </c>
      <c r="L2386" s="7">
        <f>VLOOKUP($A2386,'Dim SKU'!$A:$R,14,FALSE)</f>
        <v>0</v>
      </c>
      <c r="M2386" s="7">
        <f>YEAR($B2386)</f>
        <v>0</v>
      </c>
    </row>
    <row r="2387" spans="1:13">
      <c r="A2387" t="s">
        <v>102</v>
      </c>
      <c r="B2387" s="4">
        <v>44941</v>
      </c>
      <c r="C2387">
        <v>11</v>
      </c>
      <c r="D2387">
        <v>10</v>
      </c>
      <c r="E2387">
        <v>1</v>
      </c>
      <c r="F2387" s="5">
        <f>VLOOKUP($A2387,'Dim SKU'!$A:$R,18,FALSE)</f>
        <v>0</v>
      </c>
      <c r="G2387" s="5">
        <f>$C2387*$F2387</f>
        <v>0</v>
      </c>
      <c r="H2387" s="5">
        <f>$D2387*$F2387</f>
        <v>0</v>
      </c>
      <c r="I2387" s="5">
        <f>$E2387*$F2387</f>
        <v>0</v>
      </c>
      <c r="J2387" s="6">
        <f>VLOOKUP($A2387,'Dim SKU'!$A:$R,2,FALSE)</f>
        <v>0</v>
      </c>
      <c r="K2387" s="6">
        <f>VLOOKUP($A2387,'Dim SKU'!$A:$R,12,FALSE)</f>
        <v>0</v>
      </c>
      <c r="L2387" s="7">
        <f>VLOOKUP($A2387,'Dim SKU'!$A:$R,14,FALSE)</f>
        <v>0</v>
      </c>
      <c r="M2387" s="7">
        <f>YEAR($B2387)</f>
        <v>0</v>
      </c>
    </row>
    <row r="2388" spans="1:13">
      <c r="A2388" t="s">
        <v>103</v>
      </c>
      <c r="B2388" s="4">
        <v>44941</v>
      </c>
      <c r="C2388">
        <v>7</v>
      </c>
      <c r="D2388">
        <v>6</v>
      </c>
      <c r="E2388">
        <v>0</v>
      </c>
      <c r="F2388" s="5">
        <f>VLOOKUP($A2388,'Dim SKU'!$A:$R,18,FALSE)</f>
        <v>0</v>
      </c>
      <c r="G2388" s="5">
        <f>$C2388*$F2388</f>
        <v>0</v>
      </c>
      <c r="H2388" s="5">
        <f>$D2388*$F2388</f>
        <v>0</v>
      </c>
      <c r="I2388" s="5">
        <f>$E2388*$F2388</f>
        <v>0</v>
      </c>
      <c r="J2388" s="6">
        <f>VLOOKUP($A2388,'Dim SKU'!$A:$R,2,FALSE)</f>
        <v>0</v>
      </c>
      <c r="K2388" s="6">
        <f>VLOOKUP($A2388,'Dim SKU'!$A:$R,12,FALSE)</f>
        <v>0</v>
      </c>
      <c r="L2388" s="7">
        <f>VLOOKUP($A2388,'Dim SKU'!$A:$R,14,FALSE)</f>
        <v>0</v>
      </c>
      <c r="M2388" s="7">
        <f>YEAR($B2388)</f>
        <v>0</v>
      </c>
    </row>
    <row r="2389" spans="1:13">
      <c r="A2389" t="s">
        <v>104</v>
      </c>
      <c r="B2389" s="4">
        <v>44941</v>
      </c>
      <c r="C2389">
        <v>4</v>
      </c>
      <c r="D2389">
        <v>4</v>
      </c>
      <c r="E2389">
        <v>0</v>
      </c>
      <c r="F2389" s="5">
        <f>VLOOKUP($A2389,'Dim SKU'!$A:$R,18,FALSE)</f>
        <v>0</v>
      </c>
      <c r="G2389" s="5">
        <f>$C2389*$F2389</f>
        <v>0</v>
      </c>
      <c r="H2389" s="5">
        <f>$D2389*$F2389</f>
        <v>0</v>
      </c>
      <c r="I2389" s="5">
        <f>$E2389*$F2389</f>
        <v>0</v>
      </c>
      <c r="J2389" s="6">
        <f>VLOOKUP($A2389,'Dim SKU'!$A:$R,2,FALSE)</f>
        <v>0</v>
      </c>
      <c r="K2389" s="6">
        <f>VLOOKUP($A2389,'Dim SKU'!$A:$R,12,FALSE)</f>
        <v>0</v>
      </c>
      <c r="L2389" s="7">
        <f>VLOOKUP($A2389,'Dim SKU'!$A:$R,14,FALSE)</f>
        <v>0</v>
      </c>
      <c r="M2389" s="7">
        <f>YEAR($B2389)</f>
        <v>0</v>
      </c>
    </row>
    <row r="2390" spans="1:13">
      <c r="A2390" t="s">
        <v>105</v>
      </c>
      <c r="B2390" s="4">
        <v>44941</v>
      </c>
      <c r="C2390">
        <v>11</v>
      </c>
      <c r="D2390">
        <v>10</v>
      </c>
      <c r="E2390">
        <v>1</v>
      </c>
      <c r="F2390" s="5">
        <f>VLOOKUP($A2390,'Dim SKU'!$A:$R,18,FALSE)</f>
        <v>0</v>
      </c>
      <c r="G2390" s="5">
        <f>$C2390*$F2390</f>
        <v>0</v>
      </c>
      <c r="H2390" s="5">
        <f>$D2390*$F2390</f>
        <v>0</v>
      </c>
      <c r="I2390" s="5">
        <f>$E2390*$F2390</f>
        <v>0</v>
      </c>
      <c r="J2390" s="6">
        <f>VLOOKUP($A2390,'Dim SKU'!$A:$R,2,FALSE)</f>
        <v>0</v>
      </c>
      <c r="K2390" s="6">
        <f>VLOOKUP($A2390,'Dim SKU'!$A:$R,12,FALSE)</f>
        <v>0</v>
      </c>
      <c r="L2390" s="7">
        <f>VLOOKUP($A2390,'Dim SKU'!$A:$R,14,FALSE)</f>
        <v>0</v>
      </c>
      <c r="M2390" s="7">
        <f>YEAR($B2390)</f>
        <v>0</v>
      </c>
    </row>
    <row r="2391" spans="1:13">
      <c r="A2391" t="s">
        <v>106</v>
      </c>
      <c r="B2391" s="4">
        <v>44941</v>
      </c>
      <c r="C2391">
        <v>7</v>
      </c>
      <c r="D2391">
        <v>6</v>
      </c>
      <c r="E2391">
        <v>0</v>
      </c>
      <c r="F2391" s="5">
        <f>VLOOKUP($A2391,'Dim SKU'!$A:$R,18,FALSE)</f>
        <v>0</v>
      </c>
      <c r="G2391" s="5">
        <f>$C2391*$F2391</f>
        <v>0</v>
      </c>
      <c r="H2391" s="5">
        <f>$D2391*$F2391</f>
        <v>0</v>
      </c>
      <c r="I2391" s="5">
        <f>$E2391*$F2391</f>
        <v>0</v>
      </c>
      <c r="J2391" s="6">
        <f>VLOOKUP($A2391,'Dim SKU'!$A:$R,2,FALSE)</f>
        <v>0</v>
      </c>
      <c r="K2391" s="6">
        <f>VLOOKUP($A2391,'Dim SKU'!$A:$R,12,FALSE)</f>
        <v>0</v>
      </c>
      <c r="L2391" s="7">
        <f>VLOOKUP($A2391,'Dim SKU'!$A:$R,14,FALSE)</f>
        <v>0</v>
      </c>
      <c r="M2391" s="7">
        <f>YEAR($B2391)</f>
        <v>0</v>
      </c>
    </row>
    <row r="2392" spans="1:13">
      <c r="A2392" t="s">
        <v>107</v>
      </c>
      <c r="B2392" s="4">
        <v>44941</v>
      </c>
      <c r="C2392">
        <v>4</v>
      </c>
      <c r="D2392">
        <v>4</v>
      </c>
      <c r="E2392">
        <v>0</v>
      </c>
      <c r="F2392" s="5">
        <f>VLOOKUP($A2392,'Dim SKU'!$A:$R,18,FALSE)</f>
        <v>0</v>
      </c>
      <c r="G2392" s="5">
        <f>$C2392*$F2392</f>
        <v>0</v>
      </c>
      <c r="H2392" s="5">
        <f>$D2392*$F2392</f>
        <v>0</v>
      </c>
      <c r="I2392" s="5">
        <f>$E2392*$F2392</f>
        <v>0</v>
      </c>
      <c r="J2392" s="6">
        <f>VLOOKUP($A2392,'Dim SKU'!$A:$R,2,FALSE)</f>
        <v>0</v>
      </c>
      <c r="K2392" s="6">
        <f>VLOOKUP($A2392,'Dim SKU'!$A:$R,12,FALSE)</f>
        <v>0</v>
      </c>
      <c r="L2392" s="7">
        <f>VLOOKUP($A2392,'Dim SKU'!$A:$R,14,FALSE)</f>
        <v>0</v>
      </c>
      <c r="M2392" s="7">
        <f>YEAR($B2392)</f>
        <v>0</v>
      </c>
    </row>
    <row r="2393" spans="1:13">
      <c r="A2393" t="s">
        <v>108</v>
      </c>
      <c r="B2393" s="4">
        <v>44941</v>
      </c>
      <c r="C2393">
        <v>10</v>
      </c>
      <c r="D2393">
        <v>8</v>
      </c>
      <c r="E2393">
        <v>0</v>
      </c>
      <c r="F2393" s="5">
        <f>VLOOKUP($A2393,'Dim SKU'!$A:$R,18,FALSE)</f>
        <v>0</v>
      </c>
      <c r="G2393" s="5">
        <f>$C2393*$F2393</f>
        <v>0</v>
      </c>
      <c r="H2393" s="5">
        <f>$D2393*$F2393</f>
        <v>0</v>
      </c>
      <c r="I2393" s="5">
        <f>$E2393*$F2393</f>
        <v>0</v>
      </c>
      <c r="J2393" s="6">
        <f>VLOOKUP($A2393,'Dim SKU'!$A:$R,2,FALSE)</f>
        <v>0</v>
      </c>
      <c r="K2393" s="6">
        <f>VLOOKUP($A2393,'Dim SKU'!$A:$R,12,FALSE)</f>
        <v>0</v>
      </c>
      <c r="L2393" s="7">
        <f>VLOOKUP($A2393,'Dim SKU'!$A:$R,14,FALSE)</f>
        <v>0</v>
      </c>
      <c r="M2393" s="7">
        <f>YEAR($B2393)</f>
        <v>0</v>
      </c>
    </row>
    <row r="2394" spans="1:13">
      <c r="A2394" t="s">
        <v>109</v>
      </c>
      <c r="B2394" s="4">
        <v>44941</v>
      </c>
      <c r="C2394">
        <v>6</v>
      </c>
      <c r="D2394">
        <v>5</v>
      </c>
      <c r="E2394">
        <v>0</v>
      </c>
      <c r="F2394" s="5">
        <f>VLOOKUP($A2394,'Dim SKU'!$A:$R,18,FALSE)</f>
        <v>0</v>
      </c>
      <c r="G2394" s="5">
        <f>$C2394*$F2394</f>
        <v>0</v>
      </c>
      <c r="H2394" s="5">
        <f>$D2394*$F2394</f>
        <v>0</v>
      </c>
      <c r="I2394" s="5">
        <f>$E2394*$F2394</f>
        <v>0</v>
      </c>
      <c r="J2394" s="6">
        <f>VLOOKUP($A2394,'Dim SKU'!$A:$R,2,FALSE)</f>
        <v>0</v>
      </c>
      <c r="K2394" s="6">
        <f>VLOOKUP($A2394,'Dim SKU'!$A:$R,12,FALSE)</f>
        <v>0</v>
      </c>
      <c r="L2394" s="7">
        <f>VLOOKUP($A2394,'Dim SKU'!$A:$R,14,FALSE)</f>
        <v>0</v>
      </c>
      <c r="M2394" s="7">
        <f>YEAR($B2394)</f>
        <v>0</v>
      </c>
    </row>
    <row r="2395" spans="1:13">
      <c r="A2395" t="s">
        <v>110</v>
      </c>
      <c r="B2395" s="4">
        <v>44941</v>
      </c>
      <c r="C2395">
        <v>4</v>
      </c>
      <c r="D2395">
        <v>3</v>
      </c>
      <c r="E2395">
        <v>0</v>
      </c>
      <c r="F2395" s="5">
        <f>VLOOKUP($A2395,'Dim SKU'!$A:$R,18,FALSE)</f>
        <v>0</v>
      </c>
      <c r="G2395" s="5">
        <f>$C2395*$F2395</f>
        <v>0</v>
      </c>
      <c r="H2395" s="5">
        <f>$D2395*$F2395</f>
        <v>0</v>
      </c>
      <c r="I2395" s="5">
        <f>$E2395*$F2395</f>
        <v>0</v>
      </c>
      <c r="J2395" s="6">
        <f>VLOOKUP($A2395,'Dim SKU'!$A:$R,2,FALSE)</f>
        <v>0</v>
      </c>
      <c r="K2395" s="6">
        <f>VLOOKUP($A2395,'Dim SKU'!$A:$R,12,FALSE)</f>
        <v>0</v>
      </c>
      <c r="L2395" s="7">
        <f>VLOOKUP($A2395,'Dim SKU'!$A:$R,14,FALSE)</f>
        <v>0</v>
      </c>
      <c r="M2395" s="7">
        <f>YEAR($B2395)</f>
        <v>0</v>
      </c>
    </row>
    <row r="2396" spans="1:13">
      <c r="A2396" t="s">
        <v>111</v>
      </c>
      <c r="B2396" s="4">
        <v>44941</v>
      </c>
      <c r="C2396">
        <v>7</v>
      </c>
      <c r="D2396">
        <v>6</v>
      </c>
      <c r="E2396">
        <v>0</v>
      </c>
      <c r="F2396" s="5">
        <f>VLOOKUP($A2396,'Dim SKU'!$A:$R,18,FALSE)</f>
        <v>0</v>
      </c>
      <c r="G2396" s="5">
        <f>$C2396*$F2396</f>
        <v>0</v>
      </c>
      <c r="H2396" s="5">
        <f>$D2396*$F2396</f>
        <v>0</v>
      </c>
      <c r="I2396" s="5">
        <f>$E2396*$F2396</f>
        <v>0</v>
      </c>
      <c r="J2396" s="6">
        <f>VLOOKUP($A2396,'Dim SKU'!$A:$R,2,FALSE)</f>
        <v>0</v>
      </c>
      <c r="K2396" s="6">
        <f>VLOOKUP($A2396,'Dim SKU'!$A:$R,12,FALSE)</f>
        <v>0</v>
      </c>
      <c r="L2396" s="7">
        <f>VLOOKUP($A2396,'Dim SKU'!$A:$R,14,FALSE)</f>
        <v>0</v>
      </c>
      <c r="M2396" s="7">
        <f>YEAR($B2396)</f>
        <v>0</v>
      </c>
    </row>
    <row r="2397" spans="1:13">
      <c r="A2397" t="s">
        <v>112</v>
      </c>
      <c r="B2397" s="4">
        <v>44941</v>
      </c>
      <c r="C2397">
        <v>4</v>
      </c>
      <c r="D2397">
        <v>4</v>
      </c>
      <c r="E2397">
        <v>0</v>
      </c>
      <c r="F2397" s="5">
        <f>VLOOKUP($A2397,'Dim SKU'!$A:$R,18,FALSE)</f>
        <v>0</v>
      </c>
      <c r="G2397" s="5">
        <f>$C2397*$F2397</f>
        <v>0</v>
      </c>
      <c r="H2397" s="5">
        <f>$D2397*$F2397</f>
        <v>0</v>
      </c>
      <c r="I2397" s="5">
        <f>$E2397*$F2397</f>
        <v>0</v>
      </c>
      <c r="J2397" s="6">
        <f>VLOOKUP($A2397,'Dim SKU'!$A:$R,2,FALSE)</f>
        <v>0</v>
      </c>
      <c r="K2397" s="6">
        <f>VLOOKUP($A2397,'Dim SKU'!$A:$R,12,FALSE)</f>
        <v>0</v>
      </c>
      <c r="L2397" s="7">
        <f>VLOOKUP($A2397,'Dim SKU'!$A:$R,14,FALSE)</f>
        <v>0</v>
      </c>
      <c r="M2397" s="7">
        <f>YEAR($B2397)</f>
        <v>0</v>
      </c>
    </row>
    <row r="2398" spans="1:13">
      <c r="A2398" t="s">
        <v>113</v>
      </c>
      <c r="B2398" s="4">
        <v>44941</v>
      </c>
      <c r="C2398">
        <v>3</v>
      </c>
      <c r="D2398">
        <v>2</v>
      </c>
      <c r="E2398">
        <v>0</v>
      </c>
      <c r="F2398" s="5">
        <f>VLOOKUP($A2398,'Dim SKU'!$A:$R,18,FALSE)</f>
        <v>0</v>
      </c>
      <c r="G2398" s="5">
        <f>$C2398*$F2398</f>
        <v>0</v>
      </c>
      <c r="H2398" s="5">
        <f>$D2398*$F2398</f>
        <v>0</v>
      </c>
      <c r="I2398" s="5">
        <f>$E2398*$F2398</f>
        <v>0</v>
      </c>
      <c r="J2398" s="6">
        <f>VLOOKUP($A2398,'Dim SKU'!$A:$R,2,FALSE)</f>
        <v>0</v>
      </c>
      <c r="K2398" s="6">
        <f>VLOOKUP($A2398,'Dim SKU'!$A:$R,12,FALSE)</f>
        <v>0</v>
      </c>
      <c r="L2398" s="7">
        <f>VLOOKUP($A2398,'Dim SKU'!$A:$R,14,FALSE)</f>
        <v>0</v>
      </c>
      <c r="M2398" s="7">
        <f>YEAR($B2398)</f>
        <v>0</v>
      </c>
    </row>
    <row r="2399" spans="1:13">
      <c r="A2399" t="s">
        <v>114</v>
      </c>
      <c r="B2399" s="4">
        <v>44941</v>
      </c>
      <c r="C2399">
        <v>4</v>
      </c>
      <c r="D2399">
        <v>4</v>
      </c>
      <c r="E2399">
        <v>0</v>
      </c>
      <c r="F2399" s="5">
        <f>VLOOKUP($A2399,'Dim SKU'!$A:$R,18,FALSE)</f>
        <v>0</v>
      </c>
      <c r="G2399" s="5">
        <f>$C2399*$F2399</f>
        <v>0</v>
      </c>
      <c r="H2399" s="5">
        <f>$D2399*$F2399</f>
        <v>0</v>
      </c>
      <c r="I2399" s="5">
        <f>$E2399*$F2399</f>
        <v>0</v>
      </c>
      <c r="J2399" s="6">
        <f>VLOOKUP($A2399,'Dim SKU'!$A:$R,2,FALSE)</f>
        <v>0</v>
      </c>
      <c r="K2399" s="6">
        <f>VLOOKUP($A2399,'Dim SKU'!$A:$R,12,FALSE)</f>
        <v>0</v>
      </c>
      <c r="L2399" s="7">
        <f>VLOOKUP($A2399,'Dim SKU'!$A:$R,14,FALSE)</f>
        <v>0</v>
      </c>
      <c r="M2399" s="7">
        <f>YEAR($B2399)</f>
        <v>0</v>
      </c>
    </row>
    <row r="2400" spans="1:13">
      <c r="A2400" t="s">
        <v>115</v>
      </c>
      <c r="B2400" s="4">
        <v>44941</v>
      </c>
      <c r="C2400">
        <v>3</v>
      </c>
      <c r="D2400">
        <v>2</v>
      </c>
      <c r="E2400">
        <v>0</v>
      </c>
      <c r="F2400" s="5">
        <f>VLOOKUP($A2400,'Dim SKU'!$A:$R,18,FALSE)</f>
        <v>0</v>
      </c>
      <c r="G2400" s="5">
        <f>$C2400*$F2400</f>
        <v>0</v>
      </c>
      <c r="H2400" s="5">
        <f>$D2400*$F2400</f>
        <v>0</v>
      </c>
      <c r="I2400" s="5">
        <f>$E2400*$F2400</f>
        <v>0</v>
      </c>
      <c r="J2400" s="6">
        <f>VLOOKUP($A2400,'Dim SKU'!$A:$R,2,FALSE)</f>
        <v>0</v>
      </c>
      <c r="K2400" s="6">
        <f>VLOOKUP($A2400,'Dim SKU'!$A:$R,12,FALSE)</f>
        <v>0</v>
      </c>
      <c r="L2400" s="7">
        <f>VLOOKUP($A2400,'Dim SKU'!$A:$R,14,FALSE)</f>
        <v>0</v>
      </c>
      <c r="M2400" s="7">
        <f>YEAR($B2400)</f>
        <v>0</v>
      </c>
    </row>
    <row r="2401" spans="1:13">
      <c r="A2401" t="s">
        <v>116</v>
      </c>
      <c r="B2401" s="4">
        <v>44941</v>
      </c>
      <c r="C2401">
        <v>2</v>
      </c>
      <c r="D2401">
        <v>1</v>
      </c>
      <c r="E2401">
        <v>0</v>
      </c>
      <c r="F2401" s="5">
        <f>VLOOKUP($A2401,'Dim SKU'!$A:$R,18,FALSE)</f>
        <v>0</v>
      </c>
      <c r="G2401" s="5">
        <f>$C2401*$F2401</f>
        <v>0</v>
      </c>
      <c r="H2401" s="5">
        <f>$D2401*$F2401</f>
        <v>0</v>
      </c>
      <c r="I2401" s="5">
        <f>$E2401*$F2401</f>
        <v>0</v>
      </c>
      <c r="J2401" s="6">
        <f>VLOOKUP($A2401,'Dim SKU'!$A:$R,2,FALSE)</f>
        <v>0</v>
      </c>
      <c r="K2401" s="6">
        <f>VLOOKUP($A2401,'Dim SKU'!$A:$R,12,FALSE)</f>
        <v>0</v>
      </c>
      <c r="L2401" s="7">
        <f>VLOOKUP($A2401,'Dim SKU'!$A:$R,14,FALSE)</f>
        <v>0</v>
      </c>
      <c r="M2401" s="7">
        <f>YEAR($B2401)</f>
        <v>0</v>
      </c>
    </row>
    <row r="2402" spans="1:13">
      <c r="A2402" t="s">
        <v>117</v>
      </c>
      <c r="B2402" s="4">
        <v>44941</v>
      </c>
      <c r="C2402">
        <v>6</v>
      </c>
      <c r="D2402">
        <v>5</v>
      </c>
      <c r="E2402">
        <v>0</v>
      </c>
      <c r="F2402" s="5">
        <f>VLOOKUP($A2402,'Dim SKU'!$A:$R,18,FALSE)</f>
        <v>0</v>
      </c>
      <c r="G2402" s="5">
        <f>$C2402*$F2402</f>
        <v>0</v>
      </c>
      <c r="H2402" s="5">
        <f>$D2402*$F2402</f>
        <v>0</v>
      </c>
      <c r="I2402" s="5">
        <f>$E2402*$F2402</f>
        <v>0</v>
      </c>
      <c r="J2402" s="6">
        <f>VLOOKUP($A2402,'Dim SKU'!$A:$R,2,FALSE)</f>
        <v>0</v>
      </c>
      <c r="K2402" s="6">
        <f>VLOOKUP($A2402,'Dim SKU'!$A:$R,12,FALSE)</f>
        <v>0</v>
      </c>
      <c r="L2402" s="7">
        <f>VLOOKUP($A2402,'Dim SKU'!$A:$R,14,FALSE)</f>
        <v>0</v>
      </c>
      <c r="M2402" s="7">
        <f>YEAR($B2402)</f>
        <v>0</v>
      </c>
    </row>
    <row r="2403" spans="1:13">
      <c r="A2403" t="s">
        <v>118</v>
      </c>
      <c r="B2403" s="4">
        <v>44941</v>
      </c>
      <c r="C2403">
        <v>4</v>
      </c>
      <c r="D2403">
        <v>3</v>
      </c>
      <c r="E2403">
        <v>0</v>
      </c>
      <c r="F2403" s="5">
        <f>VLOOKUP($A2403,'Dim SKU'!$A:$R,18,FALSE)</f>
        <v>0</v>
      </c>
      <c r="G2403" s="5">
        <f>$C2403*$F2403</f>
        <v>0</v>
      </c>
      <c r="H2403" s="5">
        <f>$D2403*$F2403</f>
        <v>0</v>
      </c>
      <c r="I2403" s="5">
        <f>$E2403*$F2403</f>
        <v>0</v>
      </c>
      <c r="J2403" s="6">
        <f>VLOOKUP($A2403,'Dim SKU'!$A:$R,2,FALSE)</f>
        <v>0</v>
      </c>
      <c r="K2403" s="6">
        <f>VLOOKUP($A2403,'Dim SKU'!$A:$R,12,FALSE)</f>
        <v>0</v>
      </c>
      <c r="L2403" s="7">
        <f>VLOOKUP($A2403,'Dim SKU'!$A:$R,14,FALSE)</f>
        <v>0</v>
      </c>
      <c r="M2403" s="7">
        <f>YEAR($B2403)</f>
        <v>0</v>
      </c>
    </row>
    <row r="2404" spans="1:13">
      <c r="A2404" t="s">
        <v>119</v>
      </c>
      <c r="B2404" s="4">
        <v>44941</v>
      </c>
      <c r="C2404">
        <v>2</v>
      </c>
      <c r="D2404">
        <v>2</v>
      </c>
      <c r="E2404">
        <v>0</v>
      </c>
      <c r="F2404" s="5">
        <f>VLOOKUP($A2404,'Dim SKU'!$A:$R,18,FALSE)</f>
        <v>0</v>
      </c>
      <c r="G2404" s="5">
        <f>$C2404*$F2404</f>
        <v>0</v>
      </c>
      <c r="H2404" s="5">
        <f>$D2404*$F2404</f>
        <v>0</v>
      </c>
      <c r="I2404" s="5">
        <f>$E2404*$F2404</f>
        <v>0</v>
      </c>
      <c r="J2404" s="6">
        <f>VLOOKUP($A2404,'Dim SKU'!$A:$R,2,FALSE)</f>
        <v>0</v>
      </c>
      <c r="K2404" s="6">
        <f>VLOOKUP($A2404,'Dim SKU'!$A:$R,12,FALSE)</f>
        <v>0</v>
      </c>
      <c r="L2404" s="7">
        <f>VLOOKUP($A2404,'Dim SKU'!$A:$R,14,FALSE)</f>
        <v>0</v>
      </c>
      <c r="M2404" s="7">
        <f>YEAR($B2404)</f>
        <v>0</v>
      </c>
    </row>
    <row r="2405" spans="1:13">
      <c r="A2405" t="s">
        <v>120</v>
      </c>
      <c r="B2405" s="4">
        <v>44941</v>
      </c>
      <c r="C2405">
        <v>10</v>
      </c>
      <c r="D2405">
        <v>9</v>
      </c>
      <c r="E2405">
        <v>0</v>
      </c>
      <c r="F2405" s="5">
        <f>VLOOKUP($A2405,'Dim SKU'!$A:$R,18,FALSE)</f>
        <v>0</v>
      </c>
      <c r="G2405" s="5">
        <f>$C2405*$F2405</f>
        <v>0</v>
      </c>
      <c r="H2405" s="5">
        <f>$D2405*$F2405</f>
        <v>0</v>
      </c>
      <c r="I2405" s="5">
        <f>$E2405*$F2405</f>
        <v>0</v>
      </c>
      <c r="J2405" s="6">
        <f>VLOOKUP($A2405,'Dim SKU'!$A:$R,2,FALSE)</f>
        <v>0</v>
      </c>
      <c r="K2405" s="6">
        <f>VLOOKUP($A2405,'Dim SKU'!$A:$R,12,FALSE)</f>
        <v>0</v>
      </c>
      <c r="L2405" s="7">
        <f>VLOOKUP($A2405,'Dim SKU'!$A:$R,14,FALSE)</f>
        <v>0</v>
      </c>
      <c r="M2405" s="7">
        <f>YEAR($B2405)</f>
        <v>0</v>
      </c>
    </row>
    <row r="2406" spans="1:13">
      <c r="A2406" t="s">
        <v>121</v>
      </c>
      <c r="B2406" s="4">
        <v>44941</v>
      </c>
      <c r="C2406">
        <v>6</v>
      </c>
      <c r="D2406">
        <v>5</v>
      </c>
      <c r="E2406">
        <v>0</v>
      </c>
      <c r="F2406" s="5">
        <f>VLOOKUP($A2406,'Dim SKU'!$A:$R,18,FALSE)</f>
        <v>0</v>
      </c>
      <c r="G2406" s="5">
        <f>$C2406*$F2406</f>
        <v>0</v>
      </c>
      <c r="H2406" s="5">
        <f>$D2406*$F2406</f>
        <v>0</v>
      </c>
      <c r="I2406" s="5">
        <f>$E2406*$F2406</f>
        <v>0</v>
      </c>
      <c r="J2406" s="6">
        <f>VLOOKUP($A2406,'Dim SKU'!$A:$R,2,FALSE)</f>
        <v>0</v>
      </c>
      <c r="K2406" s="6">
        <f>VLOOKUP($A2406,'Dim SKU'!$A:$R,12,FALSE)</f>
        <v>0</v>
      </c>
      <c r="L2406" s="7">
        <f>VLOOKUP($A2406,'Dim SKU'!$A:$R,14,FALSE)</f>
        <v>0</v>
      </c>
      <c r="M2406" s="7">
        <f>YEAR($B2406)</f>
        <v>0</v>
      </c>
    </row>
    <row r="2407" spans="1:13">
      <c r="A2407" t="s">
        <v>122</v>
      </c>
      <c r="B2407" s="4">
        <v>44941</v>
      </c>
      <c r="C2407">
        <v>4</v>
      </c>
      <c r="D2407">
        <v>4</v>
      </c>
      <c r="E2407">
        <v>0</v>
      </c>
      <c r="F2407" s="5">
        <f>VLOOKUP($A2407,'Dim SKU'!$A:$R,18,FALSE)</f>
        <v>0</v>
      </c>
      <c r="G2407" s="5">
        <f>$C2407*$F2407</f>
        <v>0</v>
      </c>
      <c r="H2407" s="5">
        <f>$D2407*$F2407</f>
        <v>0</v>
      </c>
      <c r="I2407" s="5">
        <f>$E2407*$F2407</f>
        <v>0</v>
      </c>
      <c r="J2407" s="6">
        <f>VLOOKUP($A2407,'Dim SKU'!$A:$R,2,FALSE)</f>
        <v>0</v>
      </c>
      <c r="K2407" s="6">
        <f>VLOOKUP($A2407,'Dim SKU'!$A:$R,12,FALSE)</f>
        <v>0</v>
      </c>
      <c r="L2407" s="7">
        <f>VLOOKUP($A2407,'Dim SKU'!$A:$R,14,FALSE)</f>
        <v>0</v>
      </c>
      <c r="M2407" s="7">
        <f>YEAR($B2407)</f>
        <v>0</v>
      </c>
    </row>
    <row r="2408" spans="1:13">
      <c r="A2408" t="s">
        <v>123</v>
      </c>
      <c r="B2408" s="4">
        <v>44941</v>
      </c>
      <c r="C2408">
        <v>14</v>
      </c>
      <c r="D2408">
        <v>12</v>
      </c>
      <c r="E2408">
        <v>1</v>
      </c>
      <c r="F2408" s="5">
        <f>VLOOKUP($A2408,'Dim SKU'!$A:$R,18,FALSE)</f>
        <v>0</v>
      </c>
      <c r="G2408" s="5">
        <f>$C2408*$F2408</f>
        <v>0</v>
      </c>
      <c r="H2408" s="5">
        <f>$D2408*$F2408</f>
        <v>0</v>
      </c>
      <c r="I2408" s="5">
        <f>$E2408*$F2408</f>
        <v>0</v>
      </c>
      <c r="J2408" s="6">
        <f>VLOOKUP($A2408,'Dim SKU'!$A:$R,2,FALSE)</f>
        <v>0</v>
      </c>
      <c r="K2408" s="6">
        <f>VLOOKUP($A2408,'Dim SKU'!$A:$R,12,FALSE)</f>
        <v>0</v>
      </c>
      <c r="L2408" s="7">
        <f>VLOOKUP($A2408,'Dim SKU'!$A:$R,14,FALSE)</f>
        <v>0</v>
      </c>
      <c r="M2408" s="7">
        <f>YEAR($B2408)</f>
        <v>0</v>
      </c>
    </row>
    <row r="2409" spans="1:13">
      <c r="A2409" t="s">
        <v>124</v>
      </c>
      <c r="B2409" s="4">
        <v>44941</v>
      </c>
      <c r="C2409">
        <v>8</v>
      </c>
      <c r="D2409">
        <v>7</v>
      </c>
      <c r="E2409">
        <v>0</v>
      </c>
      <c r="F2409" s="5">
        <f>VLOOKUP($A2409,'Dim SKU'!$A:$R,18,FALSE)</f>
        <v>0</v>
      </c>
      <c r="G2409" s="5">
        <f>$C2409*$F2409</f>
        <v>0</v>
      </c>
      <c r="H2409" s="5">
        <f>$D2409*$F2409</f>
        <v>0</v>
      </c>
      <c r="I2409" s="5">
        <f>$E2409*$F2409</f>
        <v>0</v>
      </c>
      <c r="J2409" s="6">
        <f>VLOOKUP($A2409,'Dim SKU'!$A:$R,2,FALSE)</f>
        <v>0</v>
      </c>
      <c r="K2409" s="6">
        <f>VLOOKUP($A2409,'Dim SKU'!$A:$R,12,FALSE)</f>
        <v>0</v>
      </c>
      <c r="L2409" s="7">
        <f>VLOOKUP($A2409,'Dim SKU'!$A:$R,14,FALSE)</f>
        <v>0</v>
      </c>
      <c r="M2409" s="7">
        <f>YEAR($B2409)</f>
        <v>0</v>
      </c>
    </row>
    <row r="2410" spans="1:13">
      <c r="A2410" t="s">
        <v>125</v>
      </c>
      <c r="B2410" s="4">
        <v>44941</v>
      </c>
      <c r="C2410">
        <v>6</v>
      </c>
      <c r="D2410">
        <v>5</v>
      </c>
      <c r="E2410">
        <v>0</v>
      </c>
      <c r="F2410" s="5">
        <f>VLOOKUP($A2410,'Dim SKU'!$A:$R,18,FALSE)</f>
        <v>0</v>
      </c>
      <c r="G2410" s="5">
        <f>$C2410*$F2410</f>
        <v>0</v>
      </c>
      <c r="H2410" s="5">
        <f>$D2410*$F2410</f>
        <v>0</v>
      </c>
      <c r="I2410" s="5">
        <f>$E2410*$F2410</f>
        <v>0</v>
      </c>
      <c r="J2410" s="6">
        <f>VLOOKUP($A2410,'Dim SKU'!$A:$R,2,FALSE)</f>
        <v>0</v>
      </c>
      <c r="K2410" s="6">
        <f>VLOOKUP($A2410,'Dim SKU'!$A:$R,12,FALSE)</f>
        <v>0</v>
      </c>
      <c r="L2410" s="7">
        <f>VLOOKUP($A2410,'Dim SKU'!$A:$R,14,FALSE)</f>
        <v>0</v>
      </c>
      <c r="M2410" s="7">
        <f>YEAR($B2410)</f>
        <v>0</v>
      </c>
    </row>
    <row r="2411" spans="1:13">
      <c r="A2411" t="s">
        <v>126</v>
      </c>
      <c r="B2411" s="4">
        <v>44941</v>
      </c>
      <c r="C2411">
        <v>16</v>
      </c>
      <c r="D2411">
        <v>14</v>
      </c>
      <c r="E2411">
        <v>1</v>
      </c>
      <c r="F2411" s="5">
        <f>VLOOKUP($A2411,'Dim SKU'!$A:$R,18,FALSE)</f>
        <v>0</v>
      </c>
      <c r="G2411" s="5">
        <f>$C2411*$F2411</f>
        <v>0</v>
      </c>
      <c r="H2411" s="5">
        <f>$D2411*$F2411</f>
        <v>0</v>
      </c>
      <c r="I2411" s="5">
        <f>$E2411*$F2411</f>
        <v>0</v>
      </c>
      <c r="J2411" s="6">
        <f>VLOOKUP($A2411,'Dim SKU'!$A:$R,2,FALSE)</f>
        <v>0</v>
      </c>
      <c r="K2411" s="6">
        <f>VLOOKUP($A2411,'Dim SKU'!$A:$R,12,FALSE)</f>
        <v>0</v>
      </c>
      <c r="L2411" s="7">
        <f>VLOOKUP($A2411,'Dim SKU'!$A:$R,14,FALSE)</f>
        <v>0</v>
      </c>
      <c r="M2411" s="7">
        <f>YEAR($B2411)</f>
        <v>0</v>
      </c>
    </row>
    <row r="2412" spans="1:13">
      <c r="A2412" t="s">
        <v>127</v>
      </c>
      <c r="B2412" s="4">
        <v>44941</v>
      </c>
      <c r="C2412">
        <v>10</v>
      </c>
      <c r="D2412">
        <v>9</v>
      </c>
      <c r="E2412">
        <v>0</v>
      </c>
      <c r="F2412" s="5">
        <f>VLOOKUP($A2412,'Dim SKU'!$A:$R,18,FALSE)</f>
        <v>0</v>
      </c>
      <c r="G2412" s="5">
        <f>$C2412*$F2412</f>
        <v>0</v>
      </c>
      <c r="H2412" s="5">
        <f>$D2412*$F2412</f>
        <v>0</v>
      </c>
      <c r="I2412" s="5">
        <f>$E2412*$F2412</f>
        <v>0</v>
      </c>
      <c r="J2412" s="6">
        <f>VLOOKUP($A2412,'Dim SKU'!$A:$R,2,FALSE)</f>
        <v>0</v>
      </c>
      <c r="K2412" s="6">
        <f>VLOOKUP($A2412,'Dim SKU'!$A:$R,12,FALSE)</f>
        <v>0</v>
      </c>
      <c r="L2412" s="7">
        <f>VLOOKUP($A2412,'Dim SKU'!$A:$R,14,FALSE)</f>
        <v>0</v>
      </c>
      <c r="M2412" s="7">
        <f>YEAR($B2412)</f>
        <v>0</v>
      </c>
    </row>
    <row r="2413" spans="1:13">
      <c r="A2413" t="s">
        <v>128</v>
      </c>
      <c r="B2413" s="4">
        <v>44941</v>
      </c>
      <c r="C2413">
        <v>7</v>
      </c>
      <c r="D2413">
        <v>6</v>
      </c>
      <c r="E2413">
        <v>0</v>
      </c>
      <c r="F2413" s="5">
        <f>VLOOKUP($A2413,'Dim SKU'!$A:$R,18,FALSE)</f>
        <v>0</v>
      </c>
      <c r="G2413" s="5">
        <f>$C2413*$F2413</f>
        <v>0</v>
      </c>
      <c r="H2413" s="5">
        <f>$D2413*$F2413</f>
        <v>0</v>
      </c>
      <c r="I2413" s="5">
        <f>$E2413*$F2413</f>
        <v>0</v>
      </c>
      <c r="J2413" s="6">
        <f>VLOOKUP($A2413,'Dim SKU'!$A:$R,2,FALSE)</f>
        <v>0</v>
      </c>
      <c r="K2413" s="6">
        <f>VLOOKUP($A2413,'Dim SKU'!$A:$R,12,FALSE)</f>
        <v>0</v>
      </c>
      <c r="L2413" s="7">
        <f>VLOOKUP($A2413,'Dim SKU'!$A:$R,14,FALSE)</f>
        <v>0</v>
      </c>
      <c r="M2413" s="7">
        <f>YEAR($B2413)</f>
        <v>0</v>
      </c>
    </row>
    <row r="2414" spans="1:13">
      <c r="A2414" t="s">
        <v>129</v>
      </c>
      <c r="B2414" s="4">
        <v>44941</v>
      </c>
      <c r="C2414">
        <v>16</v>
      </c>
      <c r="D2414">
        <v>14</v>
      </c>
      <c r="E2414">
        <v>1</v>
      </c>
      <c r="F2414" s="5">
        <f>VLOOKUP($A2414,'Dim SKU'!$A:$R,18,FALSE)</f>
        <v>0</v>
      </c>
      <c r="G2414" s="5">
        <f>$C2414*$F2414</f>
        <v>0</v>
      </c>
      <c r="H2414" s="5">
        <f>$D2414*$F2414</f>
        <v>0</v>
      </c>
      <c r="I2414" s="5">
        <f>$E2414*$F2414</f>
        <v>0</v>
      </c>
      <c r="J2414" s="6">
        <f>VLOOKUP($A2414,'Dim SKU'!$A:$R,2,FALSE)</f>
        <v>0</v>
      </c>
      <c r="K2414" s="6">
        <f>VLOOKUP($A2414,'Dim SKU'!$A:$R,12,FALSE)</f>
        <v>0</v>
      </c>
      <c r="L2414" s="7">
        <f>VLOOKUP($A2414,'Dim SKU'!$A:$R,14,FALSE)</f>
        <v>0</v>
      </c>
      <c r="M2414" s="7">
        <f>YEAR($B2414)</f>
        <v>0</v>
      </c>
    </row>
    <row r="2415" spans="1:13">
      <c r="A2415" t="s">
        <v>130</v>
      </c>
      <c r="B2415" s="4">
        <v>44941</v>
      </c>
      <c r="C2415">
        <v>10</v>
      </c>
      <c r="D2415">
        <v>9</v>
      </c>
      <c r="E2415">
        <v>0</v>
      </c>
      <c r="F2415" s="5">
        <f>VLOOKUP($A2415,'Dim SKU'!$A:$R,18,FALSE)</f>
        <v>0</v>
      </c>
      <c r="G2415" s="5">
        <f>$C2415*$F2415</f>
        <v>0</v>
      </c>
      <c r="H2415" s="5">
        <f>$D2415*$F2415</f>
        <v>0</v>
      </c>
      <c r="I2415" s="5">
        <f>$E2415*$F2415</f>
        <v>0</v>
      </c>
      <c r="J2415" s="6">
        <f>VLOOKUP($A2415,'Dim SKU'!$A:$R,2,FALSE)</f>
        <v>0</v>
      </c>
      <c r="K2415" s="6">
        <f>VLOOKUP($A2415,'Dim SKU'!$A:$R,12,FALSE)</f>
        <v>0</v>
      </c>
      <c r="L2415" s="7">
        <f>VLOOKUP($A2415,'Dim SKU'!$A:$R,14,FALSE)</f>
        <v>0</v>
      </c>
      <c r="M2415" s="7">
        <f>YEAR($B2415)</f>
        <v>0</v>
      </c>
    </row>
    <row r="2416" spans="1:13">
      <c r="A2416" t="s">
        <v>131</v>
      </c>
      <c r="B2416" s="4">
        <v>44941</v>
      </c>
      <c r="C2416">
        <v>7</v>
      </c>
      <c r="D2416">
        <v>6</v>
      </c>
      <c r="E2416">
        <v>0</v>
      </c>
      <c r="F2416" s="5">
        <f>VLOOKUP($A2416,'Dim SKU'!$A:$R,18,FALSE)</f>
        <v>0</v>
      </c>
      <c r="G2416" s="5">
        <f>$C2416*$F2416</f>
        <v>0</v>
      </c>
      <c r="H2416" s="5">
        <f>$D2416*$F2416</f>
        <v>0</v>
      </c>
      <c r="I2416" s="5">
        <f>$E2416*$F2416</f>
        <v>0</v>
      </c>
      <c r="J2416" s="6">
        <f>VLOOKUP($A2416,'Dim SKU'!$A:$R,2,FALSE)</f>
        <v>0</v>
      </c>
      <c r="K2416" s="6">
        <f>VLOOKUP($A2416,'Dim SKU'!$A:$R,12,FALSE)</f>
        <v>0</v>
      </c>
      <c r="L2416" s="7">
        <f>VLOOKUP($A2416,'Dim SKU'!$A:$R,14,FALSE)</f>
        <v>0</v>
      </c>
      <c r="M2416" s="7">
        <f>YEAR($B2416)</f>
        <v>0</v>
      </c>
    </row>
    <row r="2417" spans="1:13">
      <c r="A2417" t="s">
        <v>132</v>
      </c>
      <c r="B2417" s="4">
        <v>44941</v>
      </c>
      <c r="C2417">
        <v>14</v>
      </c>
      <c r="D2417">
        <v>12</v>
      </c>
      <c r="E2417">
        <v>0</v>
      </c>
      <c r="F2417" s="5">
        <f>VLOOKUP($A2417,'Dim SKU'!$A:$R,18,FALSE)</f>
        <v>0</v>
      </c>
      <c r="G2417" s="5">
        <f>$C2417*$F2417</f>
        <v>0</v>
      </c>
      <c r="H2417" s="5">
        <f>$D2417*$F2417</f>
        <v>0</v>
      </c>
      <c r="I2417" s="5">
        <f>$E2417*$F2417</f>
        <v>0</v>
      </c>
      <c r="J2417" s="6">
        <f>VLOOKUP($A2417,'Dim SKU'!$A:$R,2,FALSE)</f>
        <v>0</v>
      </c>
      <c r="K2417" s="6">
        <f>VLOOKUP($A2417,'Dim SKU'!$A:$R,12,FALSE)</f>
        <v>0</v>
      </c>
      <c r="L2417" s="7">
        <f>VLOOKUP($A2417,'Dim SKU'!$A:$R,14,FALSE)</f>
        <v>0</v>
      </c>
      <c r="M2417" s="7">
        <f>YEAR($B2417)</f>
        <v>0</v>
      </c>
    </row>
    <row r="2418" spans="1:13">
      <c r="A2418" t="s">
        <v>133</v>
      </c>
      <c r="B2418" s="4">
        <v>44941</v>
      </c>
      <c r="C2418">
        <v>8</v>
      </c>
      <c r="D2418">
        <v>7</v>
      </c>
      <c r="E2418">
        <v>0</v>
      </c>
      <c r="F2418" s="5">
        <f>VLOOKUP($A2418,'Dim SKU'!$A:$R,18,FALSE)</f>
        <v>0</v>
      </c>
      <c r="G2418" s="5">
        <f>$C2418*$F2418</f>
        <v>0</v>
      </c>
      <c r="H2418" s="5">
        <f>$D2418*$F2418</f>
        <v>0</v>
      </c>
      <c r="I2418" s="5">
        <f>$E2418*$F2418</f>
        <v>0</v>
      </c>
      <c r="J2418" s="6">
        <f>VLOOKUP($A2418,'Dim SKU'!$A:$R,2,FALSE)</f>
        <v>0</v>
      </c>
      <c r="K2418" s="6">
        <f>VLOOKUP($A2418,'Dim SKU'!$A:$R,12,FALSE)</f>
        <v>0</v>
      </c>
      <c r="L2418" s="7">
        <f>VLOOKUP($A2418,'Dim SKU'!$A:$R,14,FALSE)</f>
        <v>0</v>
      </c>
      <c r="M2418" s="7">
        <f>YEAR($B2418)</f>
        <v>0</v>
      </c>
    </row>
    <row r="2419" spans="1:13">
      <c r="A2419" t="s">
        <v>134</v>
      </c>
      <c r="B2419" s="4">
        <v>44941</v>
      </c>
      <c r="C2419">
        <v>6</v>
      </c>
      <c r="D2419">
        <v>5</v>
      </c>
      <c r="E2419">
        <v>0</v>
      </c>
      <c r="F2419" s="5">
        <f>VLOOKUP($A2419,'Dim SKU'!$A:$R,18,FALSE)</f>
        <v>0</v>
      </c>
      <c r="G2419" s="5">
        <f>$C2419*$F2419</f>
        <v>0</v>
      </c>
      <c r="H2419" s="5">
        <f>$D2419*$F2419</f>
        <v>0</v>
      </c>
      <c r="I2419" s="5">
        <f>$E2419*$F2419</f>
        <v>0</v>
      </c>
      <c r="J2419" s="6">
        <f>VLOOKUP($A2419,'Dim SKU'!$A:$R,2,FALSE)</f>
        <v>0</v>
      </c>
      <c r="K2419" s="6">
        <f>VLOOKUP($A2419,'Dim SKU'!$A:$R,12,FALSE)</f>
        <v>0</v>
      </c>
      <c r="L2419" s="7">
        <f>VLOOKUP($A2419,'Dim SKU'!$A:$R,14,FALSE)</f>
        <v>0</v>
      </c>
      <c r="M2419" s="7">
        <f>YEAR($B2419)</f>
        <v>0</v>
      </c>
    </row>
    <row r="2420" spans="1:13">
      <c r="A2420" t="s">
        <v>135</v>
      </c>
      <c r="B2420" s="4">
        <v>44941</v>
      </c>
      <c r="C2420">
        <v>10</v>
      </c>
      <c r="D2420">
        <v>9</v>
      </c>
      <c r="E2420">
        <v>0</v>
      </c>
      <c r="F2420" s="5">
        <f>VLOOKUP($A2420,'Dim SKU'!$A:$R,18,FALSE)</f>
        <v>0</v>
      </c>
      <c r="G2420" s="5">
        <f>$C2420*$F2420</f>
        <v>0</v>
      </c>
      <c r="H2420" s="5">
        <f>$D2420*$F2420</f>
        <v>0</v>
      </c>
      <c r="I2420" s="5">
        <f>$E2420*$F2420</f>
        <v>0</v>
      </c>
      <c r="J2420" s="6">
        <f>VLOOKUP($A2420,'Dim SKU'!$A:$R,2,FALSE)</f>
        <v>0</v>
      </c>
      <c r="K2420" s="6">
        <f>VLOOKUP($A2420,'Dim SKU'!$A:$R,12,FALSE)</f>
        <v>0</v>
      </c>
      <c r="L2420" s="7">
        <f>VLOOKUP($A2420,'Dim SKU'!$A:$R,14,FALSE)</f>
        <v>0</v>
      </c>
      <c r="M2420" s="7">
        <f>YEAR($B2420)</f>
        <v>0</v>
      </c>
    </row>
    <row r="2421" spans="1:13">
      <c r="A2421" t="s">
        <v>136</v>
      </c>
      <c r="B2421" s="4">
        <v>44941</v>
      </c>
      <c r="C2421">
        <v>6</v>
      </c>
      <c r="D2421">
        <v>5</v>
      </c>
      <c r="E2421">
        <v>0</v>
      </c>
      <c r="F2421" s="5">
        <f>VLOOKUP($A2421,'Dim SKU'!$A:$R,18,FALSE)</f>
        <v>0</v>
      </c>
      <c r="G2421" s="5">
        <f>$C2421*$F2421</f>
        <v>0</v>
      </c>
      <c r="H2421" s="5">
        <f>$D2421*$F2421</f>
        <v>0</v>
      </c>
      <c r="I2421" s="5">
        <f>$E2421*$F2421</f>
        <v>0</v>
      </c>
      <c r="J2421" s="6">
        <f>VLOOKUP($A2421,'Dim SKU'!$A:$R,2,FALSE)</f>
        <v>0</v>
      </c>
      <c r="K2421" s="6">
        <f>VLOOKUP($A2421,'Dim SKU'!$A:$R,12,FALSE)</f>
        <v>0</v>
      </c>
      <c r="L2421" s="7">
        <f>VLOOKUP($A2421,'Dim SKU'!$A:$R,14,FALSE)</f>
        <v>0</v>
      </c>
      <c r="M2421" s="7">
        <f>YEAR($B2421)</f>
        <v>0</v>
      </c>
    </row>
    <row r="2422" spans="1:13">
      <c r="A2422" t="s">
        <v>137</v>
      </c>
      <c r="B2422" s="4">
        <v>44941</v>
      </c>
      <c r="C2422">
        <v>4</v>
      </c>
      <c r="D2422">
        <v>4</v>
      </c>
      <c r="E2422">
        <v>0</v>
      </c>
      <c r="F2422" s="5">
        <f>VLOOKUP($A2422,'Dim SKU'!$A:$R,18,FALSE)</f>
        <v>0</v>
      </c>
      <c r="G2422" s="5">
        <f>$C2422*$F2422</f>
        <v>0</v>
      </c>
      <c r="H2422" s="5">
        <f>$D2422*$F2422</f>
        <v>0</v>
      </c>
      <c r="I2422" s="5">
        <f>$E2422*$F2422</f>
        <v>0</v>
      </c>
      <c r="J2422" s="6">
        <f>VLOOKUP($A2422,'Dim SKU'!$A:$R,2,FALSE)</f>
        <v>0</v>
      </c>
      <c r="K2422" s="6">
        <f>VLOOKUP($A2422,'Dim SKU'!$A:$R,12,FALSE)</f>
        <v>0</v>
      </c>
      <c r="L2422" s="7">
        <f>VLOOKUP($A2422,'Dim SKU'!$A:$R,14,FALSE)</f>
        <v>0</v>
      </c>
      <c r="M2422" s="7">
        <f>YEAR($B2422)</f>
        <v>0</v>
      </c>
    </row>
    <row r="2423" spans="1:13">
      <c r="A2423" t="s">
        <v>138</v>
      </c>
      <c r="B2423" s="4">
        <v>44941</v>
      </c>
      <c r="C2423">
        <v>6</v>
      </c>
      <c r="D2423">
        <v>5</v>
      </c>
      <c r="E2423">
        <v>0</v>
      </c>
      <c r="F2423" s="5">
        <f>VLOOKUP($A2423,'Dim SKU'!$A:$R,18,FALSE)</f>
        <v>0</v>
      </c>
      <c r="G2423" s="5">
        <f>$C2423*$F2423</f>
        <v>0</v>
      </c>
      <c r="H2423" s="5">
        <f>$D2423*$F2423</f>
        <v>0</v>
      </c>
      <c r="I2423" s="5">
        <f>$E2423*$F2423</f>
        <v>0</v>
      </c>
      <c r="J2423" s="6">
        <f>VLOOKUP($A2423,'Dim SKU'!$A:$R,2,FALSE)</f>
        <v>0</v>
      </c>
      <c r="K2423" s="6">
        <f>VLOOKUP($A2423,'Dim SKU'!$A:$R,12,FALSE)</f>
        <v>0</v>
      </c>
      <c r="L2423" s="7">
        <f>VLOOKUP($A2423,'Dim SKU'!$A:$R,14,FALSE)</f>
        <v>0</v>
      </c>
      <c r="M2423" s="7">
        <f>YEAR($B2423)</f>
        <v>0</v>
      </c>
    </row>
    <row r="2424" spans="1:13">
      <c r="A2424" t="s">
        <v>139</v>
      </c>
      <c r="B2424" s="4">
        <v>44941</v>
      </c>
      <c r="C2424">
        <v>4</v>
      </c>
      <c r="D2424">
        <v>3</v>
      </c>
      <c r="E2424">
        <v>0</v>
      </c>
      <c r="F2424" s="5">
        <f>VLOOKUP($A2424,'Dim SKU'!$A:$R,18,FALSE)</f>
        <v>0</v>
      </c>
      <c r="G2424" s="5">
        <f>$C2424*$F2424</f>
        <v>0</v>
      </c>
      <c r="H2424" s="5">
        <f>$D2424*$F2424</f>
        <v>0</v>
      </c>
      <c r="I2424" s="5">
        <f>$E2424*$F2424</f>
        <v>0</v>
      </c>
      <c r="J2424" s="6">
        <f>VLOOKUP($A2424,'Dim SKU'!$A:$R,2,FALSE)</f>
        <v>0</v>
      </c>
      <c r="K2424" s="6">
        <f>VLOOKUP($A2424,'Dim SKU'!$A:$R,12,FALSE)</f>
        <v>0</v>
      </c>
      <c r="L2424" s="7">
        <f>VLOOKUP($A2424,'Dim SKU'!$A:$R,14,FALSE)</f>
        <v>0</v>
      </c>
      <c r="M2424" s="7">
        <f>YEAR($B2424)</f>
        <v>0</v>
      </c>
    </row>
    <row r="2425" spans="1:13">
      <c r="A2425" t="s">
        <v>140</v>
      </c>
      <c r="B2425" s="4">
        <v>44941</v>
      </c>
      <c r="C2425">
        <v>2</v>
      </c>
      <c r="D2425">
        <v>2</v>
      </c>
      <c r="E2425">
        <v>0</v>
      </c>
      <c r="F2425" s="5">
        <f>VLOOKUP($A2425,'Dim SKU'!$A:$R,18,FALSE)</f>
        <v>0</v>
      </c>
      <c r="G2425" s="5">
        <f>$C2425*$F2425</f>
        <v>0</v>
      </c>
      <c r="H2425" s="5">
        <f>$D2425*$F2425</f>
        <v>0</v>
      </c>
      <c r="I2425" s="5">
        <f>$E2425*$F2425</f>
        <v>0</v>
      </c>
      <c r="J2425" s="6">
        <f>VLOOKUP($A2425,'Dim SKU'!$A:$R,2,FALSE)</f>
        <v>0</v>
      </c>
      <c r="K2425" s="6">
        <f>VLOOKUP($A2425,'Dim SKU'!$A:$R,12,FALSE)</f>
        <v>0</v>
      </c>
      <c r="L2425" s="7">
        <f>VLOOKUP($A2425,'Dim SKU'!$A:$R,14,FALSE)</f>
        <v>0</v>
      </c>
      <c r="M2425" s="7">
        <f>YEAR($B2425)</f>
        <v>0</v>
      </c>
    </row>
    <row r="2426" spans="1:13">
      <c r="A2426" t="s">
        <v>141</v>
      </c>
      <c r="B2426" s="4">
        <v>44941</v>
      </c>
      <c r="C2426">
        <v>5</v>
      </c>
      <c r="D2426">
        <v>4</v>
      </c>
      <c r="E2426">
        <v>0</v>
      </c>
      <c r="F2426" s="5">
        <f>VLOOKUP($A2426,'Dim SKU'!$A:$R,18,FALSE)</f>
        <v>0</v>
      </c>
      <c r="G2426" s="5">
        <f>$C2426*$F2426</f>
        <v>0</v>
      </c>
      <c r="H2426" s="5">
        <f>$D2426*$F2426</f>
        <v>0</v>
      </c>
      <c r="I2426" s="5">
        <f>$E2426*$F2426</f>
        <v>0</v>
      </c>
      <c r="J2426" s="6">
        <f>VLOOKUP($A2426,'Dim SKU'!$A:$R,2,FALSE)</f>
        <v>0</v>
      </c>
      <c r="K2426" s="6">
        <f>VLOOKUP($A2426,'Dim SKU'!$A:$R,12,FALSE)</f>
        <v>0</v>
      </c>
      <c r="L2426" s="7">
        <f>VLOOKUP($A2426,'Dim SKU'!$A:$R,14,FALSE)</f>
        <v>0</v>
      </c>
      <c r="M2426" s="7">
        <f>YEAR($B2426)</f>
        <v>0</v>
      </c>
    </row>
    <row r="2427" spans="1:13">
      <c r="A2427" t="s">
        <v>142</v>
      </c>
      <c r="B2427" s="4">
        <v>44941</v>
      </c>
      <c r="C2427">
        <v>3</v>
      </c>
      <c r="D2427">
        <v>2</v>
      </c>
      <c r="E2427">
        <v>0</v>
      </c>
      <c r="F2427" s="5">
        <f>VLOOKUP($A2427,'Dim SKU'!$A:$R,18,FALSE)</f>
        <v>0</v>
      </c>
      <c r="G2427" s="5">
        <f>$C2427*$F2427</f>
        <v>0</v>
      </c>
      <c r="H2427" s="5">
        <f>$D2427*$F2427</f>
        <v>0</v>
      </c>
      <c r="I2427" s="5">
        <f>$E2427*$F2427</f>
        <v>0</v>
      </c>
      <c r="J2427" s="6">
        <f>VLOOKUP($A2427,'Dim SKU'!$A:$R,2,FALSE)</f>
        <v>0</v>
      </c>
      <c r="K2427" s="6">
        <f>VLOOKUP($A2427,'Dim SKU'!$A:$R,12,FALSE)</f>
        <v>0</v>
      </c>
      <c r="L2427" s="7">
        <f>VLOOKUP($A2427,'Dim SKU'!$A:$R,14,FALSE)</f>
        <v>0</v>
      </c>
      <c r="M2427" s="7">
        <f>YEAR($B2427)</f>
        <v>0</v>
      </c>
    </row>
    <row r="2428" spans="1:13">
      <c r="A2428" t="s">
        <v>143</v>
      </c>
      <c r="B2428" s="4">
        <v>44941</v>
      </c>
      <c r="C2428">
        <v>2</v>
      </c>
      <c r="D2428">
        <v>2</v>
      </c>
      <c r="E2428">
        <v>0</v>
      </c>
      <c r="F2428" s="5">
        <f>VLOOKUP($A2428,'Dim SKU'!$A:$R,18,FALSE)</f>
        <v>0</v>
      </c>
      <c r="G2428" s="5">
        <f>$C2428*$F2428</f>
        <v>0</v>
      </c>
      <c r="H2428" s="5">
        <f>$D2428*$F2428</f>
        <v>0</v>
      </c>
      <c r="I2428" s="5">
        <f>$E2428*$F2428</f>
        <v>0</v>
      </c>
      <c r="J2428" s="6">
        <f>VLOOKUP($A2428,'Dim SKU'!$A:$R,2,FALSE)</f>
        <v>0</v>
      </c>
      <c r="K2428" s="6">
        <f>VLOOKUP($A2428,'Dim SKU'!$A:$R,12,FALSE)</f>
        <v>0</v>
      </c>
      <c r="L2428" s="7">
        <f>VLOOKUP($A2428,'Dim SKU'!$A:$R,14,FALSE)</f>
        <v>0</v>
      </c>
      <c r="M2428" s="7">
        <f>YEAR($B2428)</f>
        <v>0</v>
      </c>
    </row>
    <row r="2429" spans="1:13">
      <c r="A2429" t="s">
        <v>144</v>
      </c>
      <c r="B2429" s="4">
        <v>44941</v>
      </c>
      <c r="C2429">
        <v>9</v>
      </c>
      <c r="D2429">
        <v>7</v>
      </c>
      <c r="E2429">
        <v>1</v>
      </c>
      <c r="F2429" s="5">
        <f>VLOOKUP($A2429,'Dim SKU'!$A:$R,18,FALSE)</f>
        <v>0</v>
      </c>
      <c r="G2429" s="5">
        <f>$C2429*$F2429</f>
        <v>0</v>
      </c>
      <c r="H2429" s="5">
        <f>$D2429*$F2429</f>
        <v>0</v>
      </c>
      <c r="I2429" s="5">
        <f>$E2429*$F2429</f>
        <v>0</v>
      </c>
      <c r="J2429" s="6">
        <f>VLOOKUP($A2429,'Dim SKU'!$A:$R,2,FALSE)</f>
        <v>0</v>
      </c>
      <c r="K2429" s="6">
        <f>VLOOKUP($A2429,'Dim SKU'!$A:$R,12,FALSE)</f>
        <v>0</v>
      </c>
      <c r="L2429" s="7">
        <f>VLOOKUP($A2429,'Dim SKU'!$A:$R,14,FALSE)</f>
        <v>0</v>
      </c>
      <c r="M2429" s="7">
        <f>YEAR($B2429)</f>
        <v>0</v>
      </c>
    </row>
    <row r="2430" spans="1:13">
      <c r="A2430" t="s">
        <v>145</v>
      </c>
      <c r="B2430" s="4">
        <v>44941</v>
      </c>
      <c r="C2430">
        <v>5</v>
      </c>
      <c r="D2430">
        <v>4</v>
      </c>
      <c r="E2430">
        <v>0</v>
      </c>
      <c r="F2430" s="5">
        <f>VLOOKUP($A2430,'Dim SKU'!$A:$R,18,FALSE)</f>
        <v>0</v>
      </c>
      <c r="G2430" s="5">
        <f>$C2430*$F2430</f>
        <v>0</v>
      </c>
      <c r="H2430" s="5">
        <f>$D2430*$F2430</f>
        <v>0</v>
      </c>
      <c r="I2430" s="5">
        <f>$E2430*$F2430</f>
        <v>0</v>
      </c>
      <c r="J2430" s="6">
        <f>VLOOKUP($A2430,'Dim SKU'!$A:$R,2,FALSE)</f>
        <v>0</v>
      </c>
      <c r="K2430" s="6">
        <f>VLOOKUP($A2430,'Dim SKU'!$A:$R,12,FALSE)</f>
        <v>0</v>
      </c>
      <c r="L2430" s="7">
        <f>VLOOKUP($A2430,'Dim SKU'!$A:$R,14,FALSE)</f>
        <v>0</v>
      </c>
      <c r="M2430" s="7">
        <f>YEAR($B2430)</f>
        <v>0</v>
      </c>
    </row>
    <row r="2431" spans="1:13">
      <c r="A2431" t="s">
        <v>146</v>
      </c>
      <c r="B2431" s="4">
        <v>44941</v>
      </c>
      <c r="C2431">
        <v>4</v>
      </c>
      <c r="D2431">
        <v>3</v>
      </c>
      <c r="E2431">
        <v>0</v>
      </c>
      <c r="F2431" s="5">
        <f>VLOOKUP($A2431,'Dim SKU'!$A:$R,18,FALSE)</f>
        <v>0</v>
      </c>
      <c r="G2431" s="5">
        <f>$C2431*$F2431</f>
        <v>0</v>
      </c>
      <c r="H2431" s="5">
        <f>$D2431*$F2431</f>
        <v>0</v>
      </c>
      <c r="I2431" s="5">
        <f>$E2431*$F2431</f>
        <v>0</v>
      </c>
      <c r="J2431" s="6">
        <f>VLOOKUP($A2431,'Dim SKU'!$A:$R,2,FALSE)</f>
        <v>0</v>
      </c>
      <c r="K2431" s="6">
        <f>VLOOKUP($A2431,'Dim SKU'!$A:$R,12,FALSE)</f>
        <v>0</v>
      </c>
      <c r="L2431" s="7">
        <f>VLOOKUP($A2431,'Dim SKU'!$A:$R,14,FALSE)</f>
        <v>0</v>
      </c>
      <c r="M2431" s="7">
        <f>YEAR($B2431)</f>
        <v>0</v>
      </c>
    </row>
    <row r="2432" spans="1:13">
      <c r="A2432" t="s">
        <v>147</v>
      </c>
      <c r="B2432" s="4">
        <v>44941</v>
      </c>
      <c r="C2432">
        <v>12</v>
      </c>
      <c r="D2432">
        <v>9</v>
      </c>
      <c r="E2432">
        <v>1</v>
      </c>
      <c r="F2432" s="5">
        <f>VLOOKUP($A2432,'Dim SKU'!$A:$R,18,FALSE)</f>
        <v>0</v>
      </c>
      <c r="G2432" s="5">
        <f>$C2432*$F2432</f>
        <v>0</v>
      </c>
      <c r="H2432" s="5">
        <f>$D2432*$F2432</f>
        <v>0</v>
      </c>
      <c r="I2432" s="5">
        <f>$E2432*$F2432</f>
        <v>0</v>
      </c>
      <c r="J2432" s="6">
        <f>VLOOKUP($A2432,'Dim SKU'!$A:$R,2,FALSE)</f>
        <v>0</v>
      </c>
      <c r="K2432" s="6">
        <f>VLOOKUP($A2432,'Dim SKU'!$A:$R,12,FALSE)</f>
        <v>0</v>
      </c>
      <c r="L2432" s="7">
        <f>VLOOKUP($A2432,'Dim SKU'!$A:$R,14,FALSE)</f>
        <v>0</v>
      </c>
      <c r="M2432" s="7">
        <f>YEAR($B2432)</f>
        <v>0</v>
      </c>
    </row>
    <row r="2433" spans="1:13">
      <c r="A2433" t="s">
        <v>148</v>
      </c>
      <c r="B2433" s="4">
        <v>44941</v>
      </c>
      <c r="C2433">
        <v>7</v>
      </c>
      <c r="D2433">
        <v>5</v>
      </c>
      <c r="E2433">
        <v>0</v>
      </c>
      <c r="F2433" s="5">
        <f>VLOOKUP($A2433,'Dim SKU'!$A:$R,18,FALSE)</f>
        <v>0</v>
      </c>
      <c r="G2433" s="5">
        <f>$C2433*$F2433</f>
        <v>0</v>
      </c>
      <c r="H2433" s="5">
        <f>$D2433*$F2433</f>
        <v>0</v>
      </c>
      <c r="I2433" s="5">
        <f>$E2433*$F2433</f>
        <v>0</v>
      </c>
      <c r="J2433" s="6">
        <f>VLOOKUP($A2433,'Dim SKU'!$A:$R,2,FALSE)</f>
        <v>0</v>
      </c>
      <c r="K2433" s="6">
        <f>VLOOKUP($A2433,'Dim SKU'!$A:$R,12,FALSE)</f>
        <v>0</v>
      </c>
      <c r="L2433" s="7">
        <f>VLOOKUP($A2433,'Dim SKU'!$A:$R,14,FALSE)</f>
        <v>0</v>
      </c>
      <c r="M2433" s="7">
        <f>YEAR($B2433)</f>
        <v>0</v>
      </c>
    </row>
    <row r="2434" spans="1:13">
      <c r="A2434" t="s">
        <v>149</v>
      </c>
      <c r="B2434" s="4">
        <v>44941</v>
      </c>
      <c r="C2434">
        <v>5</v>
      </c>
      <c r="D2434">
        <v>4</v>
      </c>
      <c r="E2434">
        <v>0</v>
      </c>
      <c r="F2434" s="5">
        <f>VLOOKUP($A2434,'Dim SKU'!$A:$R,18,FALSE)</f>
        <v>0</v>
      </c>
      <c r="G2434" s="5">
        <f>$C2434*$F2434</f>
        <v>0</v>
      </c>
      <c r="H2434" s="5">
        <f>$D2434*$F2434</f>
        <v>0</v>
      </c>
      <c r="I2434" s="5">
        <f>$E2434*$F2434</f>
        <v>0</v>
      </c>
      <c r="J2434" s="6">
        <f>VLOOKUP($A2434,'Dim SKU'!$A:$R,2,FALSE)</f>
        <v>0</v>
      </c>
      <c r="K2434" s="6">
        <f>VLOOKUP($A2434,'Dim SKU'!$A:$R,12,FALSE)</f>
        <v>0</v>
      </c>
      <c r="L2434" s="7">
        <f>VLOOKUP($A2434,'Dim SKU'!$A:$R,14,FALSE)</f>
        <v>0</v>
      </c>
      <c r="M2434" s="7">
        <f>YEAR($B2434)</f>
        <v>0</v>
      </c>
    </row>
    <row r="2435" spans="1:13">
      <c r="A2435" t="s">
        <v>150</v>
      </c>
      <c r="B2435" s="4">
        <v>44941</v>
      </c>
      <c r="C2435">
        <v>14</v>
      </c>
      <c r="D2435">
        <v>10</v>
      </c>
      <c r="E2435">
        <v>1</v>
      </c>
      <c r="F2435" s="5">
        <f>VLOOKUP($A2435,'Dim SKU'!$A:$R,18,FALSE)</f>
        <v>0</v>
      </c>
      <c r="G2435" s="5">
        <f>$C2435*$F2435</f>
        <v>0</v>
      </c>
      <c r="H2435" s="5">
        <f>$D2435*$F2435</f>
        <v>0</v>
      </c>
      <c r="I2435" s="5">
        <f>$E2435*$F2435</f>
        <v>0</v>
      </c>
      <c r="J2435" s="6">
        <f>VLOOKUP($A2435,'Dim SKU'!$A:$R,2,FALSE)</f>
        <v>0</v>
      </c>
      <c r="K2435" s="6">
        <f>VLOOKUP($A2435,'Dim SKU'!$A:$R,12,FALSE)</f>
        <v>0</v>
      </c>
      <c r="L2435" s="7">
        <f>VLOOKUP($A2435,'Dim SKU'!$A:$R,14,FALSE)</f>
        <v>0</v>
      </c>
      <c r="M2435" s="7">
        <f>YEAR($B2435)</f>
        <v>0</v>
      </c>
    </row>
    <row r="2436" spans="1:13">
      <c r="A2436" t="s">
        <v>151</v>
      </c>
      <c r="B2436" s="4">
        <v>44941</v>
      </c>
      <c r="C2436">
        <v>8</v>
      </c>
      <c r="D2436">
        <v>6</v>
      </c>
      <c r="E2436">
        <v>0</v>
      </c>
      <c r="F2436" s="5">
        <f>VLOOKUP($A2436,'Dim SKU'!$A:$R,18,FALSE)</f>
        <v>0</v>
      </c>
      <c r="G2436" s="5">
        <f>$C2436*$F2436</f>
        <v>0</v>
      </c>
      <c r="H2436" s="5">
        <f>$D2436*$F2436</f>
        <v>0</v>
      </c>
      <c r="I2436" s="5">
        <f>$E2436*$F2436</f>
        <v>0</v>
      </c>
      <c r="J2436" s="6">
        <f>VLOOKUP($A2436,'Dim SKU'!$A:$R,2,FALSE)</f>
        <v>0</v>
      </c>
      <c r="K2436" s="6">
        <f>VLOOKUP($A2436,'Dim SKU'!$A:$R,12,FALSE)</f>
        <v>0</v>
      </c>
      <c r="L2436" s="7">
        <f>VLOOKUP($A2436,'Dim SKU'!$A:$R,14,FALSE)</f>
        <v>0</v>
      </c>
      <c r="M2436" s="7">
        <f>YEAR($B2436)</f>
        <v>0</v>
      </c>
    </row>
    <row r="2437" spans="1:13">
      <c r="A2437" t="s">
        <v>152</v>
      </c>
      <c r="B2437" s="4">
        <v>44941</v>
      </c>
      <c r="C2437">
        <v>6</v>
      </c>
      <c r="D2437">
        <v>4</v>
      </c>
      <c r="E2437">
        <v>0</v>
      </c>
      <c r="F2437" s="5">
        <f>VLOOKUP($A2437,'Dim SKU'!$A:$R,18,FALSE)</f>
        <v>0</v>
      </c>
      <c r="G2437" s="5">
        <f>$C2437*$F2437</f>
        <v>0</v>
      </c>
      <c r="H2437" s="5">
        <f>$D2437*$F2437</f>
        <v>0</v>
      </c>
      <c r="I2437" s="5">
        <f>$E2437*$F2437</f>
        <v>0</v>
      </c>
      <c r="J2437" s="6">
        <f>VLOOKUP($A2437,'Dim SKU'!$A:$R,2,FALSE)</f>
        <v>0</v>
      </c>
      <c r="K2437" s="6">
        <f>VLOOKUP($A2437,'Dim SKU'!$A:$R,12,FALSE)</f>
        <v>0</v>
      </c>
      <c r="L2437" s="7">
        <f>VLOOKUP($A2437,'Dim SKU'!$A:$R,14,FALSE)</f>
        <v>0</v>
      </c>
      <c r="M2437" s="7">
        <f>YEAR($B2437)</f>
        <v>0</v>
      </c>
    </row>
    <row r="2438" spans="1:13">
      <c r="A2438" t="s">
        <v>153</v>
      </c>
      <c r="B2438" s="4">
        <v>44941</v>
      </c>
      <c r="C2438">
        <v>14</v>
      </c>
      <c r="D2438">
        <v>10</v>
      </c>
      <c r="E2438">
        <v>1</v>
      </c>
      <c r="F2438" s="5">
        <f>VLOOKUP($A2438,'Dim SKU'!$A:$R,18,FALSE)</f>
        <v>0</v>
      </c>
      <c r="G2438" s="5">
        <f>$C2438*$F2438</f>
        <v>0</v>
      </c>
      <c r="H2438" s="5">
        <f>$D2438*$F2438</f>
        <v>0</v>
      </c>
      <c r="I2438" s="5">
        <f>$E2438*$F2438</f>
        <v>0</v>
      </c>
      <c r="J2438" s="6">
        <f>VLOOKUP($A2438,'Dim SKU'!$A:$R,2,FALSE)</f>
        <v>0</v>
      </c>
      <c r="K2438" s="6">
        <f>VLOOKUP($A2438,'Dim SKU'!$A:$R,12,FALSE)</f>
        <v>0</v>
      </c>
      <c r="L2438" s="7">
        <f>VLOOKUP($A2438,'Dim SKU'!$A:$R,14,FALSE)</f>
        <v>0</v>
      </c>
      <c r="M2438" s="7">
        <f>YEAR($B2438)</f>
        <v>0</v>
      </c>
    </row>
    <row r="2439" spans="1:13">
      <c r="A2439" t="s">
        <v>154</v>
      </c>
      <c r="B2439" s="4">
        <v>44941</v>
      </c>
      <c r="C2439">
        <v>8</v>
      </c>
      <c r="D2439">
        <v>6</v>
      </c>
      <c r="E2439">
        <v>0</v>
      </c>
      <c r="F2439" s="5">
        <f>VLOOKUP($A2439,'Dim SKU'!$A:$R,18,FALSE)</f>
        <v>0</v>
      </c>
      <c r="G2439" s="5">
        <f>$C2439*$F2439</f>
        <v>0</v>
      </c>
      <c r="H2439" s="5">
        <f>$D2439*$F2439</f>
        <v>0</v>
      </c>
      <c r="I2439" s="5">
        <f>$E2439*$F2439</f>
        <v>0</v>
      </c>
      <c r="J2439" s="6">
        <f>VLOOKUP($A2439,'Dim SKU'!$A:$R,2,FALSE)</f>
        <v>0</v>
      </c>
      <c r="K2439" s="6">
        <f>VLOOKUP($A2439,'Dim SKU'!$A:$R,12,FALSE)</f>
        <v>0</v>
      </c>
      <c r="L2439" s="7">
        <f>VLOOKUP($A2439,'Dim SKU'!$A:$R,14,FALSE)</f>
        <v>0</v>
      </c>
      <c r="M2439" s="7">
        <f>YEAR($B2439)</f>
        <v>0</v>
      </c>
    </row>
    <row r="2440" spans="1:13">
      <c r="A2440" t="s">
        <v>155</v>
      </c>
      <c r="B2440" s="4">
        <v>44941</v>
      </c>
      <c r="C2440">
        <v>6</v>
      </c>
      <c r="D2440">
        <v>4</v>
      </c>
      <c r="E2440">
        <v>0</v>
      </c>
      <c r="F2440" s="5">
        <f>VLOOKUP($A2440,'Dim SKU'!$A:$R,18,FALSE)</f>
        <v>0</v>
      </c>
      <c r="G2440" s="5">
        <f>$C2440*$F2440</f>
        <v>0</v>
      </c>
      <c r="H2440" s="5">
        <f>$D2440*$F2440</f>
        <v>0</v>
      </c>
      <c r="I2440" s="5">
        <f>$E2440*$F2440</f>
        <v>0</v>
      </c>
      <c r="J2440" s="6">
        <f>VLOOKUP($A2440,'Dim SKU'!$A:$R,2,FALSE)</f>
        <v>0</v>
      </c>
      <c r="K2440" s="6">
        <f>VLOOKUP($A2440,'Dim SKU'!$A:$R,12,FALSE)</f>
        <v>0</v>
      </c>
      <c r="L2440" s="7">
        <f>VLOOKUP($A2440,'Dim SKU'!$A:$R,14,FALSE)</f>
        <v>0</v>
      </c>
      <c r="M2440" s="7">
        <f>YEAR($B2440)</f>
        <v>0</v>
      </c>
    </row>
    <row r="2441" spans="1:13">
      <c r="A2441" t="s">
        <v>156</v>
      </c>
      <c r="B2441" s="4">
        <v>44941</v>
      </c>
      <c r="C2441">
        <v>12</v>
      </c>
      <c r="D2441">
        <v>9</v>
      </c>
      <c r="E2441">
        <v>1</v>
      </c>
      <c r="F2441" s="5">
        <f>VLOOKUP($A2441,'Dim SKU'!$A:$R,18,FALSE)</f>
        <v>0</v>
      </c>
      <c r="G2441" s="5">
        <f>$C2441*$F2441</f>
        <v>0</v>
      </c>
      <c r="H2441" s="5">
        <f>$D2441*$F2441</f>
        <v>0</v>
      </c>
      <c r="I2441" s="5">
        <f>$E2441*$F2441</f>
        <v>0</v>
      </c>
      <c r="J2441" s="6">
        <f>VLOOKUP($A2441,'Dim SKU'!$A:$R,2,FALSE)</f>
        <v>0</v>
      </c>
      <c r="K2441" s="6">
        <f>VLOOKUP($A2441,'Dim SKU'!$A:$R,12,FALSE)</f>
        <v>0</v>
      </c>
      <c r="L2441" s="7">
        <f>VLOOKUP($A2441,'Dim SKU'!$A:$R,14,FALSE)</f>
        <v>0</v>
      </c>
      <c r="M2441" s="7">
        <f>YEAR($B2441)</f>
        <v>0</v>
      </c>
    </row>
    <row r="2442" spans="1:13">
      <c r="A2442" t="s">
        <v>157</v>
      </c>
      <c r="B2442" s="4">
        <v>44941</v>
      </c>
      <c r="C2442">
        <v>7</v>
      </c>
      <c r="D2442">
        <v>5</v>
      </c>
      <c r="E2442">
        <v>0</v>
      </c>
      <c r="F2442" s="5">
        <f>VLOOKUP($A2442,'Dim SKU'!$A:$R,18,FALSE)</f>
        <v>0</v>
      </c>
      <c r="G2442" s="5">
        <f>$C2442*$F2442</f>
        <v>0</v>
      </c>
      <c r="H2442" s="5">
        <f>$D2442*$F2442</f>
        <v>0</v>
      </c>
      <c r="I2442" s="5">
        <f>$E2442*$F2442</f>
        <v>0</v>
      </c>
      <c r="J2442" s="6">
        <f>VLOOKUP($A2442,'Dim SKU'!$A:$R,2,FALSE)</f>
        <v>0</v>
      </c>
      <c r="K2442" s="6">
        <f>VLOOKUP($A2442,'Dim SKU'!$A:$R,12,FALSE)</f>
        <v>0</v>
      </c>
      <c r="L2442" s="7">
        <f>VLOOKUP($A2442,'Dim SKU'!$A:$R,14,FALSE)</f>
        <v>0</v>
      </c>
      <c r="M2442" s="7">
        <f>YEAR($B2442)</f>
        <v>0</v>
      </c>
    </row>
    <row r="2443" spans="1:13">
      <c r="A2443" t="s">
        <v>158</v>
      </c>
      <c r="B2443" s="4">
        <v>44941</v>
      </c>
      <c r="C2443">
        <v>5</v>
      </c>
      <c r="D2443">
        <v>4</v>
      </c>
      <c r="E2443">
        <v>0</v>
      </c>
      <c r="F2443" s="5">
        <f>VLOOKUP($A2443,'Dim SKU'!$A:$R,18,FALSE)</f>
        <v>0</v>
      </c>
      <c r="G2443" s="5">
        <f>$C2443*$F2443</f>
        <v>0</v>
      </c>
      <c r="H2443" s="5">
        <f>$D2443*$F2443</f>
        <v>0</v>
      </c>
      <c r="I2443" s="5">
        <f>$E2443*$F2443</f>
        <v>0</v>
      </c>
      <c r="J2443" s="6">
        <f>VLOOKUP($A2443,'Dim SKU'!$A:$R,2,FALSE)</f>
        <v>0</v>
      </c>
      <c r="K2443" s="6">
        <f>VLOOKUP($A2443,'Dim SKU'!$A:$R,12,FALSE)</f>
        <v>0</v>
      </c>
      <c r="L2443" s="7">
        <f>VLOOKUP($A2443,'Dim SKU'!$A:$R,14,FALSE)</f>
        <v>0</v>
      </c>
      <c r="M2443" s="7">
        <f>YEAR($B2443)</f>
        <v>0</v>
      </c>
    </row>
    <row r="2444" spans="1:13">
      <c r="A2444" t="s">
        <v>159</v>
      </c>
      <c r="B2444" s="4">
        <v>44941</v>
      </c>
      <c r="C2444">
        <v>9</v>
      </c>
      <c r="D2444">
        <v>6</v>
      </c>
      <c r="E2444">
        <v>0</v>
      </c>
      <c r="F2444" s="5">
        <f>VLOOKUP($A2444,'Dim SKU'!$A:$R,18,FALSE)</f>
        <v>0</v>
      </c>
      <c r="G2444" s="5">
        <f>$C2444*$F2444</f>
        <v>0</v>
      </c>
      <c r="H2444" s="5">
        <f>$D2444*$F2444</f>
        <v>0</v>
      </c>
      <c r="I2444" s="5">
        <f>$E2444*$F2444</f>
        <v>0</v>
      </c>
      <c r="J2444" s="6">
        <f>VLOOKUP($A2444,'Dim SKU'!$A:$R,2,FALSE)</f>
        <v>0</v>
      </c>
      <c r="K2444" s="6">
        <f>VLOOKUP($A2444,'Dim SKU'!$A:$R,12,FALSE)</f>
        <v>0</v>
      </c>
      <c r="L2444" s="7">
        <f>VLOOKUP($A2444,'Dim SKU'!$A:$R,14,FALSE)</f>
        <v>0</v>
      </c>
      <c r="M2444" s="7">
        <f>YEAR($B2444)</f>
        <v>0</v>
      </c>
    </row>
    <row r="2445" spans="1:13">
      <c r="A2445" t="s">
        <v>160</v>
      </c>
      <c r="B2445" s="4">
        <v>44941</v>
      </c>
      <c r="C2445">
        <v>5</v>
      </c>
      <c r="D2445">
        <v>4</v>
      </c>
      <c r="E2445">
        <v>0</v>
      </c>
      <c r="F2445" s="5">
        <f>VLOOKUP($A2445,'Dim SKU'!$A:$R,18,FALSE)</f>
        <v>0</v>
      </c>
      <c r="G2445" s="5">
        <f>$C2445*$F2445</f>
        <v>0</v>
      </c>
      <c r="H2445" s="5">
        <f>$D2445*$F2445</f>
        <v>0</v>
      </c>
      <c r="I2445" s="5">
        <f>$E2445*$F2445</f>
        <v>0</v>
      </c>
      <c r="J2445" s="6">
        <f>VLOOKUP($A2445,'Dim SKU'!$A:$R,2,FALSE)</f>
        <v>0</v>
      </c>
      <c r="K2445" s="6">
        <f>VLOOKUP($A2445,'Dim SKU'!$A:$R,12,FALSE)</f>
        <v>0</v>
      </c>
      <c r="L2445" s="7">
        <f>VLOOKUP($A2445,'Dim SKU'!$A:$R,14,FALSE)</f>
        <v>0</v>
      </c>
      <c r="M2445" s="7">
        <f>YEAR($B2445)</f>
        <v>0</v>
      </c>
    </row>
    <row r="2446" spans="1:13">
      <c r="A2446" t="s">
        <v>161</v>
      </c>
      <c r="B2446" s="4">
        <v>44941</v>
      </c>
      <c r="C2446">
        <v>4</v>
      </c>
      <c r="D2446">
        <v>3</v>
      </c>
      <c r="E2446">
        <v>0</v>
      </c>
      <c r="F2446" s="5">
        <f>VLOOKUP($A2446,'Dim SKU'!$A:$R,18,FALSE)</f>
        <v>0</v>
      </c>
      <c r="G2446" s="5">
        <f>$C2446*$F2446</f>
        <v>0</v>
      </c>
      <c r="H2446" s="5">
        <f>$D2446*$F2446</f>
        <v>0</v>
      </c>
      <c r="I2446" s="5">
        <f>$E2446*$F2446</f>
        <v>0</v>
      </c>
      <c r="J2446" s="6">
        <f>VLOOKUP($A2446,'Dim SKU'!$A:$R,2,FALSE)</f>
        <v>0</v>
      </c>
      <c r="K2446" s="6">
        <f>VLOOKUP($A2446,'Dim SKU'!$A:$R,12,FALSE)</f>
        <v>0</v>
      </c>
      <c r="L2446" s="7">
        <f>VLOOKUP($A2446,'Dim SKU'!$A:$R,14,FALSE)</f>
        <v>0</v>
      </c>
      <c r="M2446" s="7">
        <f>YEAR($B2446)</f>
        <v>0</v>
      </c>
    </row>
    <row r="2447" spans="1:13">
      <c r="A2447" t="s">
        <v>162</v>
      </c>
      <c r="B2447" s="4">
        <v>44941</v>
      </c>
      <c r="C2447">
        <v>5</v>
      </c>
      <c r="D2447">
        <v>4</v>
      </c>
      <c r="E2447">
        <v>0</v>
      </c>
      <c r="F2447" s="5">
        <f>VLOOKUP($A2447,'Dim SKU'!$A:$R,18,FALSE)</f>
        <v>0</v>
      </c>
      <c r="G2447" s="5">
        <f>$C2447*$F2447</f>
        <v>0</v>
      </c>
      <c r="H2447" s="5">
        <f>$D2447*$F2447</f>
        <v>0</v>
      </c>
      <c r="I2447" s="5">
        <f>$E2447*$F2447</f>
        <v>0</v>
      </c>
      <c r="J2447" s="6">
        <f>VLOOKUP($A2447,'Dim SKU'!$A:$R,2,FALSE)</f>
        <v>0</v>
      </c>
      <c r="K2447" s="6">
        <f>VLOOKUP($A2447,'Dim SKU'!$A:$R,12,FALSE)</f>
        <v>0</v>
      </c>
      <c r="L2447" s="7">
        <f>VLOOKUP($A2447,'Dim SKU'!$A:$R,14,FALSE)</f>
        <v>0</v>
      </c>
      <c r="M2447" s="7">
        <f>YEAR($B2447)</f>
        <v>0</v>
      </c>
    </row>
    <row r="2448" spans="1:13">
      <c r="A2448" t="s">
        <v>163</v>
      </c>
      <c r="B2448" s="4">
        <v>44941</v>
      </c>
      <c r="C2448">
        <v>3</v>
      </c>
      <c r="D2448">
        <v>2</v>
      </c>
      <c r="E2448">
        <v>0</v>
      </c>
      <c r="F2448" s="5">
        <f>VLOOKUP($A2448,'Dim SKU'!$A:$R,18,FALSE)</f>
        <v>0</v>
      </c>
      <c r="G2448" s="5">
        <f>$C2448*$F2448</f>
        <v>0</v>
      </c>
      <c r="H2448" s="5">
        <f>$D2448*$F2448</f>
        <v>0</v>
      </c>
      <c r="I2448" s="5">
        <f>$E2448*$F2448</f>
        <v>0</v>
      </c>
      <c r="J2448" s="6">
        <f>VLOOKUP($A2448,'Dim SKU'!$A:$R,2,FALSE)</f>
        <v>0</v>
      </c>
      <c r="K2448" s="6">
        <f>VLOOKUP($A2448,'Dim SKU'!$A:$R,12,FALSE)</f>
        <v>0</v>
      </c>
      <c r="L2448" s="7">
        <f>VLOOKUP($A2448,'Dim SKU'!$A:$R,14,FALSE)</f>
        <v>0</v>
      </c>
      <c r="M2448" s="7">
        <f>YEAR($B2448)</f>
        <v>0</v>
      </c>
    </row>
    <row r="2449" spans="1:13">
      <c r="A2449" t="s">
        <v>164</v>
      </c>
      <c r="B2449" s="4">
        <v>44941</v>
      </c>
      <c r="C2449">
        <v>2</v>
      </c>
      <c r="D2449">
        <v>2</v>
      </c>
      <c r="E2449">
        <v>0</v>
      </c>
      <c r="F2449" s="5">
        <f>VLOOKUP($A2449,'Dim SKU'!$A:$R,18,FALSE)</f>
        <v>0</v>
      </c>
      <c r="G2449" s="5">
        <f>$C2449*$F2449</f>
        <v>0</v>
      </c>
      <c r="H2449" s="5">
        <f>$D2449*$F2449</f>
        <v>0</v>
      </c>
      <c r="I2449" s="5">
        <f>$E2449*$F2449</f>
        <v>0</v>
      </c>
      <c r="J2449" s="6">
        <f>VLOOKUP($A2449,'Dim SKU'!$A:$R,2,FALSE)</f>
        <v>0</v>
      </c>
      <c r="K2449" s="6">
        <f>VLOOKUP($A2449,'Dim SKU'!$A:$R,12,FALSE)</f>
        <v>0</v>
      </c>
      <c r="L2449" s="7">
        <f>VLOOKUP($A2449,'Dim SKU'!$A:$R,14,FALSE)</f>
        <v>0</v>
      </c>
      <c r="M2449" s="7">
        <f>YEAR($B2449)</f>
        <v>0</v>
      </c>
    </row>
    <row r="2450" spans="1:13">
      <c r="A2450" t="s">
        <v>165</v>
      </c>
      <c r="B2450" s="4">
        <v>44941</v>
      </c>
      <c r="C2450">
        <v>7</v>
      </c>
      <c r="D2450">
        <v>5</v>
      </c>
      <c r="E2450">
        <v>0</v>
      </c>
      <c r="F2450" s="5">
        <f>VLOOKUP($A2450,'Dim SKU'!$A:$R,18,FALSE)</f>
        <v>0</v>
      </c>
      <c r="G2450" s="5">
        <f>$C2450*$F2450</f>
        <v>0</v>
      </c>
      <c r="H2450" s="5">
        <f>$D2450*$F2450</f>
        <v>0</v>
      </c>
      <c r="I2450" s="5">
        <f>$E2450*$F2450</f>
        <v>0</v>
      </c>
      <c r="J2450" s="6">
        <f>VLOOKUP($A2450,'Dim SKU'!$A:$R,2,FALSE)</f>
        <v>0</v>
      </c>
      <c r="K2450" s="6">
        <f>VLOOKUP($A2450,'Dim SKU'!$A:$R,12,FALSE)</f>
        <v>0</v>
      </c>
      <c r="L2450" s="7">
        <f>VLOOKUP($A2450,'Dim SKU'!$A:$R,14,FALSE)</f>
        <v>0</v>
      </c>
      <c r="M2450" s="7">
        <f>YEAR($B2450)</f>
        <v>0</v>
      </c>
    </row>
    <row r="2451" spans="1:13">
      <c r="A2451" t="s">
        <v>166</v>
      </c>
      <c r="B2451" s="4">
        <v>44941</v>
      </c>
      <c r="C2451">
        <v>4</v>
      </c>
      <c r="D2451">
        <v>3</v>
      </c>
      <c r="E2451">
        <v>0</v>
      </c>
      <c r="F2451" s="5">
        <f>VLOOKUP($A2451,'Dim SKU'!$A:$R,18,FALSE)</f>
        <v>0</v>
      </c>
      <c r="G2451" s="5">
        <f>$C2451*$F2451</f>
        <v>0</v>
      </c>
      <c r="H2451" s="5">
        <f>$D2451*$F2451</f>
        <v>0</v>
      </c>
      <c r="I2451" s="5">
        <f>$E2451*$F2451</f>
        <v>0</v>
      </c>
      <c r="J2451" s="6">
        <f>VLOOKUP($A2451,'Dim SKU'!$A:$R,2,FALSE)</f>
        <v>0</v>
      </c>
      <c r="K2451" s="6">
        <f>VLOOKUP($A2451,'Dim SKU'!$A:$R,12,FALSE)</f>
        <v>0</v>
      </c>
      <c r="L2451" s="7">
        <f>VLOOKUP($A2451,'Dim SKU'!$A:$R,14,FALSE)</f>
        <v>0</v>
      </c>
      <c r="M2451" s="7">
        <f>YEAR($B2451)</f>
        <v>0</v>
      </c>
    </row>
    <row r="2452" spans="1:13">
      <c r="A2452" t="s">
        <v>167</v>
      </c>
      <c r="B2452" s="4">
        <v>44941</v>
      </c>
      <c r="C2452">
        <v>3</v>
      </c>
      <c r="D2452">
        <v>2</v>
      </c>
      <c r="E2452">
        <v>0</v>
      </c>
      <c r="F2452" s="5">
        <f>VLOOKUP($A2452,'Dim SKU'!$A:$R,18,FALSE)</f>
        <v>0</v>
      </c>
      <c r="G2452" s="5">
        <f>$C2452*$F2452</f>
        <v>0</v>
      </c>
      <c r="H2452" s="5">
        <f>$D2452*$F2452</f>
        <v>0</v>
      </c>
      <c r="I2452" s="5">
        <f>$E2452*$F2452</f>
        <v>0</v>
      </c>
      <c r="J2452" s="6">
        <f>VLOOKUP($A2452,'Dim SKU'!$A:$R,2,FALSE)</f>
        <v>0</v>
      </c>
      <c r="K2452" s="6">
        <f>VLOOKUP($A2452,'Dim SKU'!$A:$R,12,FALSE)</f>
        <v>0</v>
      </c>
      <c r="L2452" s="7">
        <f>VLOOKUP($A2452,'Dim SKU'!$A:$R,14,FALSE)</f>
        <v>0</v>
      </c>
      <c r="M2452" s="7">
        <f>YEAR($B2452)</f>
        <v>0</v>
      </c>
    </row>
    <row r="2453" spans="1:13">
      <c r="A2453" t="s">
        <v>168</v>
      </c>
      <c r="B2453" s="4">
        <v>44941</v>
      </c>
      <c r="C2453">
        <v>11</v>
      </c>
      <c r="D2453">
        <v>8</v>
      </c>
      <c r="E2453">
        <v>1</v>
      </c>
      <c r="F2453" s="5">
        <f>VLOOKUP($A2453,'Dim SKU'!$A:$R,18,FALSE)</f>
        <v>0</v>
      </c>
      <c r="G2453" s="5">
        <f>$C2453*$F2453</f>
        <v>0</v>
      </c>
      <c r="H2453" s="5">
        <f>$D2453*$F2453</f>
        <v>0</v>
      </c>
      <c r="I2453" s="5">
        <f>$E2453*$F2453</f>
        <v>0</v>
      </c>
      <c r="J2453" s="6">
        <f>VLOOKUP($A2453,'Dim SKU'!$A:$R,2,FALSE)</f>
        <v>0</v>
      </c>
      <c r="K2453" s="6">
        <f>VLOOKUP($A2453,'Dim SKU'!$A:$R,12,FALSE)</f>
        <v>0</v>
      </c>
      <c r="L2453" s="7">
        <f>VLOOKUP($A2453,'Dim SKU'!$A:$R,14,FALSE)</f>
        <v>0</v>
      </c>
      <c r="M2453" s="7">
        <f>YEAR($B2453)</f>
        <v>0</v>
      </c>
    </row>
    <row r="2454" spans="1:13">
      <c r="A2454" t="s">
        <v>169</v>
      </c>
      <c r="B2454" s="4">
        <v>44941</v>
      </c>
      <c r="C2454">
        <v>7</v>
      </c>
      <c r="D2454">
        <v>5</v>
      </c>
      <c r="E2454">
        <v>0</v>
      </c>
      <c r="F2454" s="5">
        <f>VLOOKUP($A2454,'Dim SKU'!$A:$R,18,FALSE)</f>
        <v>0</v>
      </c>
      <c r="G2454" s="5">
        <f>$C2454*$F2454</f>
        <v>0</v>
      </c>
      <c r="H2454" s="5">
        <f>$D2454*$F2454</f>
        <v>0</v>
      </c>
      <c r="I2454" s="5">
        <f>$E2454*$F2454</f>
        <v>0</v>
      </c>
      <c r="J2454" s="6">
        <f>VLOOKUP($A2454,'Dim SKU'!$A:$R,2,FALSE)</f>
        <v>0</v>
      </c>
      <c r="K2454" s="6">
        <f>VLOOKUP($A2454,'Dim SKU'!$A:$R,12,FALSE)</f>
        <v>0</v>
      </c>
      <c r="L2454" s="7">
        <f>VLOOKUP($A2454,'Dim SKU'!$A:$R,14,FALSE)</f>
        <v>0</v>
      </c>
      <c r="M2454" s="7">
        <f>YEAR($B2454)</f>
        <v>0</v>
      </c>
    </row>
    <row r="2455" spans="1:13">
      <c r="A2455" t="s">
        <v>170</v>
      </c>
      <c r="B2455" s="4">
        <v>44941</v>
      </c>
      <c r="C2455">
        <v>5</v>
      </c>
      <c r="D2455">
        <v>3</v>
      </c>
      <c r="E2455">
        <v>0</v>
      </c>
      <c r="F2455" s="5">
        <f>VLOOKUP($A2455,'Dim SKU'!$A:$R,18,FALSE)</f>
        <v>0</v>
      </c>
      <c r="G2455" s="5">
        <f>$C2455*$F2455</f>
        <v>0</v>
      </c>
      <c r="H2455" s="5">
        <f>$D2455*$F2455</f>
        <v>0</v>
      </c>
      <c r="I2455" s="5">
        <f>$E2455*$F2455</f>
        <v>0</v>
      </c>
      <c r="J2455" s="6">
        <f>VLOOKUP($A2455,'Dim SKU'!$A:$R,2,FALSE)</f>
        <v>0</v>
      </c>
      <c r="K2455" s="6">
        <f>VLOOKUP($A2455,'Dim SKU'!$A:$R,12,FALSE)</f>
        <v>0</v>
      </c>
      <c r="L2455" s="7">
        <f>VLOOKUP($A2455,'Dim SKU'!$A:$R,14,FALSE)</f>
        <v>0</v>
      </c>
      <c r="M2455" s="7">
        <f>YEAR($B2455)</f>
        <v>0</v>
      </c>
    </row>
    <row r="2456" spans="1:13">
      <c r="A2456" t="s">
        <v>171</v>
      </c>
      <c r="B2456" s="4">
        <v>44941</v>
      </c>
      <c r="C2456">
        <v>16</v>
      </c>
      <c r="D2456">
        <v>12</v>
      </c>
      <c r="E2456">
        <v>1</v>
      </c>
      <c r="F2456" s="5">
        <f>VLOOKUP($A2456,'Dim SKU'!$A:$R,18,FALSE)</f>
        <v>0</v>
      </c>
      <c r="G2456" s="5">
        <f>$C2456*$F2456</f>
        <v>0</v>
      </c>
      <c r="H2456" s="5">
        <f>$D2456*$F2456</f>
        <v>0</v>
      </c>
      <c r="I2456" s="5">
        <f>$E2456*$F2456</f>
        <v>0</v>
      </c>
      <c r="J2456" s="6">
        <f>VLOOKUP($A2456,'Dim SKU'!$A:$R,2,FALSE)</f>
        <v>0</v>
      </c>
      <c r="K2456" s="6">
        <f>VLOOKUP($A2456,'Dim SKU'!$A:$R,12,FALSE)</f>
        <v>0</v>
      </c>
      <c r="L2456" s="7">
        <f>VLOOKUP($A2456,'Dim SKU'!$A:$R,14,FALSE)</f>
        <v>0</v>
      </c>
      <c r="M2456" s="7">
        <f>YEAR($B2456)</f>
        <v>0</v>
      </c>
    </row>
    <row r="2457" spans="1:13">
      <c r="A2457" t="s">
        <v>172</v>
      </c>
      <c r="B2457" s="4">
        <v>44941</v>
      </c>
      <c r="C2457">
        <v>10</v>
      </c>
      <c r="D2457">
        <v>7</v>
      </c>
      <c r="E2457">
        <v>0</v>
      </c>
      <c r="F2457" s="5">
        <f>VLOOKUP($A2457,'Dim SKU'!$A:$R,18,FALSE)</f>
        <v>0</v>
      </c>
      <c r="G2457" s="5">
        <f>$C2457*$F2457</f>
        <v>0</v>
      </c>
      <c r="H2457" s="5">
        <f>$D2457*$F2457</f>
        <v>0</v>
      </c>
      <c r="I2457" s="5">
        <f>$E2457*$F2457</f>
        <v>0</v>
      </c>
      <c r="J2457" s="6">
        <f>VLOOKUP($A2457,'Dim SKU'!$A:$R,2,FALSE)</f>
        <v>0</v>
      </c>
      <c r="K2457" s="6">
        <f>VLOOKUP($A2457,'Dim SKU'!$A:$R,12,FALSE)</f>
        <v>0</v>
      </c>
      <c r="L2457" s="7">
        <f>VLOOKUP($A2457,'Dim SKU'!$A:$R,14,FALSE)</f>
        <v>0</v>
      </c>
      <c r="M2457" s="7">
        <f>YEAR($B2457)</f>
        <v>0</v>
      </c>
    </row>
    <row r="2458" spans="1:13">
      <c r="A2458" t="s">
        <v>173</v>
      </c>
      <c r="B2458" s="4">
        <v>44941</v>
      </c>
      <c r="C2458">
        <v>6</v>
      </c>
      <c r="D2458">
        <v>5</v>
      </c>
      <c r="E2458">
        <v>0</v>
      </c>
      <c r="F2458" s="5">
        <f>VLOOKUP($A2458,'Dim SKU'!$A:$R,18,FALSE)</f>
        <v>0</v>
      </c>
      <c r="G2458" s="5">
        <f>$C2458*$F2458</f>
        <v>0</v>
      </c>
      <c r="H2458" s="5">
        <f>$D2458*$F2458</f>
        <v>0</v>
      </c>
      <c r="I2458" s="5">
        <f>$E2458*$F2458</f>
        <v>0</v>
      </c>
      <c r="J2458" s="6">
        <f>VLOOKUP($A2458,'Dim SKU'!$A:$R,2,FALSE)</f>
        <v>0</v>
      </c>
      <c r="K2458" s="6">
        <f>VLOOKUP($A2458,'Dim SKU'!$A:$R,12,FALSE)</f>
        <v>0</v>
      </c>
      <c r="L2458" s="7">
        <f>VLOOKUP($A2458,'Dim SKU'!$A:$R,14,FALSE)</f>
        <v>0</v>
      </c>
      <c r="M2458" s="7">
        <f>YEAR($B2458)</f>
        <v>0</v>
      </c>
    </row>
    <row r="2459" spans="1:13">
      <c r="A2459" t="s">
        <v>174</v>
      </c>
      <c r="B2459" s="4">
        <v>44941</v>
      </c>
      <c r="C2459">
        <v>18</v>
      </c>
      <c r="D2459">
        <v>14</v>
      </c>
      <c r="E2459">
        <v>1</v>
      </c>
      <c r="F2459" s="5">
        <f>VLOOKUP($A2459,'Dim SKU'!$A:$R,18,FALSE)</f>
        <v>0</v>
      </c>
      <c r="G2459" s="5">
        <f>$C2459*$F2459</f>
        <v>0</v>
      </c>
      <c r="H2459" s="5">
        <f>$D2459*$F2459</f>
        <v>0</v>
      </c>
      <c r="I2459" s="5">
        <f>$E2459*$F2459</f>
        <v>0</v>
      </c>
      <c r="J2459" s="6">
        <f>VLOOKUP($A2459,'Dim SKU'!$A:$R,2,FALSE)</f>
        <v>0</v>
      </c>
      <c r="K2459" s="6">
        <f>VLOOKUP($A2459,'Dim SKU'!$A:$R,12,FALSE)</f>
        <v>0</v>
      </c>
      <c r="L2459" s="7">
        <f>VLOOKUP($A2459,'Dim SKU'!$A:$R,14,FALSE)</f>
        <v>0</v>
      </c>
      <c r="M2459" s="7">
        <f>YEAR($B2459)</f>
        <v>0</v>
      </c>
    </row>
    <row r="2460" spans="1:13">
      <c r="A2460" t="s">
        <v>175</v>
      </c>
      <c r="B2460" s="4">
        <v>44941</v>
      </c>
      <c r="C2460">
        <v>11</v>
      </c>
      <c r="D2460">
        <v>8</v>
      </c>
      <c r="E2460">
        <v>1</v>
      </c>
      <c r="F2460" s="5">
        <f>VLOOKUP($A2460,'Dim SKU'!$A:$R,18,FALSE)</f>
        <v>0</v>
      </c>
      <c r="G2460" s="5">
        <f>$C2460*$F2460</f>
        <v>0</v>
      </c>
      <c r="H2460" s="5">
        <f>$D2460*$F2460</f>
        <v>0</v>
      </c>
      <c r="I2460" s="5">
        <f>$E2460*$F2460</f>
        <v>0</v>
      </c>
      <c r="J2460" s="6">
        <f>VLOOKUP($A2460,'Dim SKU'!$A:$R,2,FALSE)</f>
        <v>0</v>
      </c>
      <c r="K2460" s="6">
        <f>VLOOKUP($A2460,'Dim SKU'!$A:$R,12,FALSE)</f>
        <v>0</v>
      </c>
      <c r="L2460" s="7">
        <f>VLOOKUP($A2460,'Dim SKU'!$A:$R,14,FALSE)</f>
        <v>0</v>
      </c>
      <c r="M2460" s="7">
        <f>YEAR($B2460)</f>
        <v>0</v>
      </c>
    </row>
    <row r="2461" spans="1:13">
      <c r="A2461" t="s">
        <v>176</v>
      </c>
      <c r="B2461" s="4">
        <v>44941</v>
      </c>
      <c r="C2461">
        <v>7</v>
      </c>
      <c r="D2461">
        <v>6</v>
      </c>
      <c r="E2461">
        <v>0</v>
      </c>
      <c r="F2461" s="5">
        <f>VLOOKUP($A2461,'Dim SKU'!$A:$R,18,FALSE)</f>
        <v>0</v>
      </c>
      <c r="G2461" s="5">
        <f>$C2461*$F2461</f>
        <v>0</v>
      </c>
      <c r="H2461" s="5">
        <f>$D2461*$F2461</f>
        <v>0</v>
      </c>
      <c r="I2461" s="5">
        <f>$E2461*$F2461</f>
        <v>0</v>
      </c>
      <c r="J2461" s="6">
        <f>VLOOKUP($A2461,'Dim SKU'!$A:$R,2,FALSE)</f>
        <v>0</v>
      </c>
      <c r="K2461" s="6">
        <f>VLOOKUP($A2461,'Dim SKU'!$A:$R,12,FALSE)</f>
        <v>0</v>
      </c>
      <c r="L2461" s="7">
        <f>VLOOKUP($A2461,'Dim SKU'!$A:$R,14,FALSE)</f>
        <v>0</v>
      </c>
      <c r="M2461" s="7">
        <f>YEAR($B2461)</f>
        <v>0</v>
      </c>
    </row>
    <row r="2462" spans="1:13">
      <c r="A2462" t="s">
        <v>177</v>
      </c>
      <c r="B2462" s="4">
        <v>44941</v>
      </c>
      <c r="C2462">
        <v>18</v>
      </c>
      <c r="D2462">
        <v>14</v>
      </c>
      <c r="E2462">
        <v>1</v>
      </c>
      <c r="F2462" s="5">
        <f>VLOOKUP($A2462,'Dim SKU'!$A:$R,18,FALSE)</f>
        <v>0</v>
      </c>
      <c r="G2462" s="5">
        <f>$C2462*$F2462</f>
        <v>0</v>
      </c>
      <c r="H2462" s="5">
        <f>$D2462*$F2462</f>
        <v>0</v>
      </c>
      <c r="I2462" s="5">
        <f>$E2462*$F2462</f>
        <v>0</v>
      </c>
      <c r="J2462" s="6">
        <f>VLOOKUP($A2462,'Dim SKU'!$A:$R,2,FALSE)</f>
        <v>0</v>
      </c>
      <c r="K2462" s="6">
        <f>VLOOKUP($A2462,'Dim SKU'!$A:$R,12,FALSE)</f>
        <v>0</v>
      </c>
      <c r="L2462" s="7">
        <f>VLOOKUP($A2462,'Dim SKU'!$A:$R,14,FALSE)</f>
        <v>0</v>
      </c>
      <c r="M2462" s="7">
        <f>YEAR($B2462)</f>
        <v>0</v>
      </c>
    </row>
    <row r="2463" spans="1:13">
      <c r="A2463" t="s">
        <v>178</v>
      </c>
      <c r="B2463" s="4">
        <v>44941</v>
      </c>
      <c r="C2463">
        <v>11</v>
      </c>
      <c r="D2463">
        <v>8</v>
      </c>
      <c r="E2463">
        <v>1</v>
      </c>
      <c r="F2463" s="5">
        <f>VLOOKUP($A2463,'Dim SKU'!$A:$R,18,FALSE)</f>
        <v>0</v>
      </c>
      <c r="G2463" s="5">
        <f>$C2463*$F2463</f>
        <v>0</v>
      </c>
      <c r="H2463" s="5">
        <f>$D2463*$F2463</f>
        <v>0</v>
      </c>
      <c r="I2463" s="5">
        <f>$E2463*$F2463</f>
        <v>0</v>
      </c>
      <c r="J2463" s="6">
        <f>VLOOKUP($A2463,'Dim SKU'!$A:$R,2,FALSE)</f>
        <v>0</v>
      </c>
      <c r="K2463" s="6">
        <f>VLOOKUP($A2463,'Dim SKU'!$A:$R,12,FALSE)</f>
        <v>0</v>
      </c>
      <c r="L2463" s="7">
        <f>VLOOKUP($A2463,'Dim SKU'!$A:$R,14,FALSE)</f>
        <v>0</v>
      </c>
      <c r="M2463" s="7">
        <f>YEAR($B2463)</f>
        <v>0</v>
      </c>
    </row>
    <row r="2464" spans="1:13">
      <c r="A2464" t="s">
        <v>179</v>
      </c>
      <c r="B2464" s="4">
        <v>44941</v>
      </c>
      <c r="C2464">
        <v>7</v>
      </c>
      <c r="D2464">
        <v>6</v>
      </c>
      <c r="E2464">
        <v>0</v>
      </c>
      <c r="F2464" s="5">
        <f>VLOOKUP($A2464,'Dim SKU'!$A:$R,18,FALSE)</f>
        <v>0</v>
      </c>
      <c r="G2464" s="5">
        <f>$C2464*$F2464</f>
        <v>0</v>
      </c>
      <c r="H2464" s="5">
        <f>$D2464*$F2464</f>
        <v>0</v>
      </c>
      <c r="I2464" s="5">
        <f>$E2464*$F2464</f>
        <v>0</v>
      </c>
      <c r="J2464" s="6">
        <f>VLOOKUP($A2464,'Dim SKU'!$A:$R,2,FALSE)</f>
        <v>0</v>
      </c>
      <c r="K2464" s="6">
        <f>VLOOKUP($A2464,'Dim SKU'!$A:$R,12,FALSE)</f>
        <v>0</v>
      </c>
      <c r="L2464" s="7">
        <f>VLOOKUP($A2464,'Dim SKU'!$A:$R,14,FALSE)</f>
        <v>0</v>
      </c>
      <c r="M2464" s="7">
        <f>YEAR($B2464)</f>
        <v>0</v>
      </c>
    </row>
    <row r="2465" spans="1:13">
      <c r="A2465" t="s">
        <v>180</v>
      </c>
      <c r="B2465" s="4">
        <v>44941</v>
      </c>
      <c r="C2465">
        <v>16</v>
      </c>
      <c r="D2465">
        <v>12</v>
      </c>
      <c r="E2465">
        <v>1</v>
      </c>
      <c r="F2465" s="5">
        <f>VLOOKUP($A2465,'Dim SKU'!$A:$R,18,FALSE)</f>
        <v>0</v>
      </c>
      <c r="G2465" s="5">
        <f>$C2465*$F2465</f>
        <v>0</v>
      </c>
      <c r="H2465" s="5">
        <f>$D2465*$F2465</f>
        <v>0</v>
      </c>
      <c r="I2465" s="5">
        <f>$E2465*$F2465</f>
        <v>0</v>
      </c>
      <c r="J2465" s="6">
        <f>VLOOKUP($A2465,'Dim SKU'!$A:$R,2,FALSE)</f>
        <v>0</v>
      </c>
      <c r="K2465" s="6">
        <f>VLOOKUP($A2465,'Dim SKU'!$A:$R,12,FALSE)</f>
        <v>0</v>
      </c>
      <c r="L2465" s="7">
        <f>VLOOKUP($A2465,'Dim SKU'!$A:$R,14,FALSE)</f>
        <v>0</v>
      </c>
      <c r="M2465" s="7">
        <f>YEAR($B2465)</f>
        <v>0</v>
      </c>
    </row>
    <row r="2466" spans="1:13">
      <c r="A2466" t="s">
        <v>181</v>
      </c>
      <c r="B2466" s="4">
        <v>44941</v>
      </c>
      <c r="C2466">
        <v>9</v>
      </c>
      <c r="D2466">
        <v>7</v>
      </c>
      <c r="E2466">
        <v>0</v>
      </c>
      <c r="F2466" s="5">
        <f>VLOOKUP($A2466,'Dim SKU'!$A:$R,18,FALSE)</f>
        <v>0</v>
      </c>
      <c r="G2466" s="5">
        <f>$C2466*$F2466</f>
        <v>0</v>
      </c>
      <c r="H2466" s="5">
        <f>$D2466*$F2466</f>
        <v>0</v>
      </c>
      <c r="I2466" s="5">
        <f>$E2466*$F2466</f>
        <v>0</v>
      </c>
      <c r="J2466" s="6">
        <f>VLOOKUP($A2466,'Dim SKU'!$A:$R,2,FALSE)</f>
        <v>0</v>
      </c>
      <c r="K2466" s="6">
        <f>VLOOKUP($A2466,'Dim SKU'!$A:$R,12,FALSE)</f>
        <v>0</v>
      </c>
      <c r="L2466" s="7">
        <f>VLOOKUP($A2466,'Dim SKU'!$A:$R,14,FALSE)</f>
        <v>0</v>
      </c>
      <c r="M2466" s="7">
        <f>YEAR($B2466)</f>
        <v>0</v>
      </c>
    </row>
    <row r="2467" spans="1:13">
      <c r="A2467" t="s">
        <v>182</v>
      </c>
      <c r="B2467" s="4">
        <v>44941</v>
      </c>
      <c r="C2467">
        <v>6</v>
      </c>
      <c r="D2467">
        <v>5</v>
      </c>
      <c r="E2467">
        <v>0</v>
      </c>
      <c r="F2467" s="5">
        <f>VLOOKUP($A2467,'Dim SKU'!$A:$R,18,FALSE)</f>
        <v>0</v>
      </c>
      <c r="G2467" s="5">
        <f>$C2467*$F2467</f>
        <v>0</v>
      </c>
      <c r="H2467" s="5">
        <f>$D2467*$F2467</f>
        <v>0</v>
      </c>
      <c r="I2467" s="5">
        <f>$E2467*$F2467</f>
        <v>0</v>
      </c>
      <c r="J2467" s="6">
        <f>VLOOKUP($A2467,'Dim SKU'!$A:$R,2,FALSE)</f>
        <v>0</v>
      </c>
      <c r="K2467" s="6">
        <f>VLOOKUP($A2467,'Dim SKU'!$A:$R,12,FALSE)</f>
        <v>0</v>
      </c>
      <c r="L2467" s="7">
        <f>VLOOKUP($A2467,'Dim SKU'!$A:$R,14,FALSE)</f>
        <v>0</v>
      </c>
      <c r="M2467" s="7">
        <f>YEAR($B2467)</f>
        <v>0</v>
      </c>
    </row>
    <row r="2468" spans="1:13">
      <c r="A2468" t="s">
        <v>183</v>
      </c>
      <c r="B2468" s="4">
        <v>44941</v>
      </c>
      <c r="C2468">
        <v>11</v>
      </c>
      <c r="D2468">
        <v>8</v>
      </c>
      <c r="E2468">
        <v>1</v>
      </c>
      <c r="F2468" s="5">
        <f>VLOOKUP($A2468,'Dim SKU'!$A:$R,18,FALSE)</f>
        <v>0</v>
      </c>
      <c r="G2468" s="5">
        <f>$C2468*$F2468</f>
        <v>0</v>
      </c>
      <c r="H2468" s="5">
        <f>$D2468*$F2468</f>
        <v>0</v>
      </c>
      <c r="I2468" s="5">
        <f>$E2468*$F2468</f>
        <v>0</v>
      </c>
      <c r="J2468" s="6">
        <f>VLOOKUP($A2468,'Dim SKU'!$A:$R,2,FALSE)</f>
        <v>0</v>
      </c>
      <c r="K2468" s="6">
        <f>VLOOKUP($A2468,'Dim SKU'!$A:$R,12,FALSE)</f>
        <v>0</v>
      </c>
      <c r="L2468" s="7">
        <f>VLOOKUP($A2468,'Dim SKU'!$A:$R,14,FALSE)</f>
        <v>0</v>
      </c>
      <c r="M2468" s="7">
        <f>YEAR($B2468)</f>
        <v>0</v>
      </c>
    </row>
    <row r="2469" spans="1:13">
      <c r="A2469" t="s">
        <v>184</v>
      </c>
      <c r="B2469" s="4">
        <v>44941</v>
      </c>
      <c r="C2469">
        <v>7</v>
      </c>
      <c r="D2469">
        <v>5</v>
      </c>
      <c r="E2469">
        <v>0</v>
      </c>
      <c r="F2469" s="5">
        <f>VLOOKUP($A2469,'Dim SKU'!$A:$R,18,FALSE)</f>
        <v>0</v>
      </c>
      <c r="G2469" s="5">
        <f>$C2469*$F2469</f>
        <v>0</v>
      </c>
      <c r="H2469" s="5">
        <f>$D2469*$F2469</f>
        <v>0</v>
      </c>
      <c r="I2469" s="5">
        <f>$E2469*$F2469</f>
        <v>0</v>
      </c>
      <c r="J2469" s="6">
        <f>VLOOKUP($A2469,'Dim SKU'!$A:$R,2,FALSE)</f>
        <v>0</v>
      </c>
      <c r="K2469" s="6">
        <f>VLOOKUP($A2469,'Dim SKU'!$A:$R,12,FALSE)</f>
        <v>0</v>
      </c>
      <c r="L2469" s="7">
        <f>VLOOKUP($A2469,'Dim SKU'!$A:$R,14,FALSE)</f>
        <v>0</v>
      </c>
      <c r="M2469" s="7">
        <f>YEAR($B2469)</f>
        <v>0</v>
      </c>
    </row>
    <row r="2470" spans="1:13">
      <c r="A2470" t="s">
        <v>185</v>
      </c>
      <c r="B2470" s="4">
        <v>44941</v>
      </c>
      <c r="C2470">
        <v>5</v>
      </c>
      <c r="D2470">
        <v>3</v>
      </c>
      <c r="E2470">
        <v>0</v>
      </c>
      <c r="F2470" s="5">
        <f>VLOOKUP($A2470,'Dim SKU'!$A:$R,18,FALSE)</f>
        <v>0</v>
      </c>
      <c r="G2470" s="5">
        <f>$C2470*$F2470</f>
        <v>0</v>
      </c>
      <c r="H2470" s="5">
        <f>$D2470*$F2470</f>
        <v>0</v>
      </c>
      <c r="I2470" s="5">
        <f>$E2470*$F2470</f>
        <v>0</v>
      </c>
      <c r="J2470" s="6">
        <f>VLOOKUP($A2470,'Dim SKU'!$A:$R,2,FALSE)</f>
        <v>0</v>
      </c>
      <c r="K2470" s="6">
        <f>VLOOKUP($A2470,'Dim SKU'!$A:$R,12,FALSE)</f>
        <v>0</v>
      </c>
      <c r="L2470" s="7">
        <f>VLOOKUP($A2470,'Dim SKU'!$A:$R,14,FALSE)</f>
        <v>0</v>
      </c>
      <c r="M2470" s="7">
        <f>YEAR($B2470)</f>
        <v>0</v>
      </c>
    </row>
    <row r="2471" spans="1:13">
      <c r="A2471" t="s">
        <v>186</v>
      </c>
      <c r="B2471" s="4">
        <v>44941</v>
      </c>
      <c r="C2471">
        <v>7</v>
      </c>
      <c r="D2471">
        <v>5</v>
      </c>
      <c r="E2471">
        <v>0</v>
      </c>
      <c r="F2471" s="5">
        <f>VLOOKUP($A2471,'Dim SKU'!$A:$R,18,FALSE)</f>
        <v>0</v>
      </c>
      <c r="G2471" s="5">
        <f>$C2471*$F2471</f>
        <v>0</v>
      </c>
      <c r="H2471" s="5">
        <f>$D2471*$F2471</f>
        <v>0</v>
      </c>
      <c r="I2471" s="5">
        <f>$E2471*$F2471</f>
        <v>0</v>
      </c>
      <c r="J2471" s="6">
        <f>VLOOKUP($A2471,'Dim SKU'!$A:$R,2,FALSE)</f>
        <v>0</v>
      </c>
      <c r="K2471" s="6">
        <f>VLOOKUP($A2471,'Dim SKU'!$A:$R,12,FALSE)</f>
        <v>0</v>
      </c>
      <c r="L2471" s="7">
        <f>VLOOKUP($A2471,'Dim SKU'!$A:$R,14,FALSE)</f>
        <v>0</v>
      </c>
      <c r="M2471" s="7">
        <f>YEAR($B2471)</f>
        <v>0</v>
      </c>
    </row>
    <row r="2472" spans="1:13">
      <c r="A2472" t="s">
        <v>187</v>
      </c>
      <c r="B2472" s="4">
        <v>44941</v>
      </c>
      <c r="C2472">
        <v>4</v>
      </c>
      <c r="D2472">
        <v>3</v>
      </c>
      <c r="E2472">
        <v>0</v>
      </c>
      <c r="F2472" s="5">
        <f>VLOOKUP($A2472,'Dim SKU'!$A:$R,18,FALSE)</f>
        <v>0</v>
      </c>
      <c r="G2472" s="5">
        <f>$C2472*$F2472</f>
        <v>0</v>
      </c>
      <c r="H2472" s="5">
        <f>$D2472*$F2472</f>
        <v>0</v>
      </c>
      <c r="I2472" s="5">
        <f>$E2472*$F2472</f>
        <v>0</v>
      </c>
      <c r="J2472" s="6">
        <f>VLOOKUP($A2472,'Dim SKU'!$A:$R,2,FALSE)</f>
        <v>0</v>
      </c>
      <c r="K2472" s="6">
        <f>VLOOKUP($A2472,'Dim SKU'!$A:$R,12,FALSE)</f>
        <v>0</v>
      </c>
      <c r="L2472" s="7">
        <f>VLOOKUP($A2472,'Dim SKU'!$A:$R,14,FALSE)</f>
        <v>0</v>
      </c>
      <c r="M2472" s="7">
        <f>YEAR($B2472)</f>
        <v>0</v>
      </c>
    </row>
    <row r="2473" spans="1:13">
      <c r="A2473" t="s">
        <v>188</v>
      </c>
      <c r="B2473" s="4">
        <v>44941</v>
      </c>
      <c r="C2473">
        <v>3</v>
      </c>
      <c r="D2473">
        <v>2</v>
      </c>
      <c r="E2473">
        <v>0</v>
      </c>
      <c r="F2473" s="5">
        <f>VLOOKUP($A2473,'Dim SKU'!$A:$R,18,FALSE)</f>
        <v>0</v>
      </c>
      <c r="G2473" s="5">
        <f>$C2473*$F2473</f>
        <v>0</v>
      </c>
      <c r="H2473" s="5">
        <f>$D2473*$F2473</f>
        <v>0</v>
      </c>
      <c r="I2473" s="5">
        <f>$E2473*$F2473</f>
        <v>0</v>
      </c>
      <c r="J2473" s="6">
        <f>VLOOKUP($A2473,'Dim SKU'!$A:$R,2,FALSE)</f>
        <v>0</v>
      </c>
      <c r="K2473" s="6">
        <f>VLOOKUP($A2473,'Dim SKU'!$A:$R,12,FALSE)</f>
        <v>0</v>
      </c>
      <c r="L2473" s="7">
        <f>VLOOKUP($A2473,'Dim SKU'!$A:$R,14,FALSE)</f>
        <v>0</v>
      </c>
      <c r="M2473" s="7">
        <f>YEAR($B2473)</f>
        <v>0</v>
      </c>
    </row>
    <row r="2474" spans="1:13">
      <c r="A2474" t="s">
        <v>189</v>
      </c>
      <c r="B2474" s="4">
        <v>44941</v>
      </c>
      <c r="C2474">
        <v>4</v>
      </c>
      <c r="D2474">
        <v>3</v>
      </c>
      <c r="E2474">
        <v>0</v>
      </c>
      <c r="F2474" s="5">
        <f>VLOOKUP($A2474,'Dim SKU'!$A:$R,18,FALSE)</f>
        <v>0</v>
      </c>
      <c r="G2474" s="5">
        <f>$C2474*$F2474</f>
        <v>0</v>
      </c>
      <c r="H2474" s="5">
        <f>$D2474*$F2474</f>
        <v>0</v>
      </c>
      <c r="I2474" s="5">
        <f>$E2474*$F2474</f>
        <v>0</v>
      </c>
      <c r="J2474" s="6">
        <f>VLOOKUP($A2474,'Dim SKU'!$A:$R,2,FALSE)</f>
        <v>0</v>
      </c>
      <c r="K2474" s="6">
        <f>VLOOKUP($A2474,'Dim SKU'!$A:$R,12,FALSE)</f>
        <v>0</v>
      </c>
      <c r="L2474" s="7">
        <f>VLOOKUP($A2474,'Dim SKU'!$A:$R,14,FALSE)</f>
        <v>0</v>
      </c>
      <c r="M2474" s="7">
        <f>YEAR($B2474)</f>
        <v>0</v>
      </c>
    </row>
    <row r="2475" spans="1:13">
      <c r="A2475" t="s">
        <v>190</v>
      </c>
      <c r="B2475" s="4">
        <v>44941</v>
      </c>
      <c r="C2475">
        <v>2</v>
      </c>
      <c r="D2475">
        <v>2</v>
      </c>
      <c r="E2475">
        <v>0</v>
      </c>
      <c r="F2475" s="5">
        <f>VLOOKUP($A2475,'Dim SKU'!$A:$R,18,FALSE)</f>
        <v>0</v>
      </c>
      <c r="G2475" s="5">
        <f>$C2475*$F2475</f>
        <v>0</v>
      </c>
      <c r="H2475" s="5">
        <f>$D2475*$F2475</f>
        <v>0</v>
      </c>
      <c r="I2475" s="5">
        <f>$E2475*$F2475</f>
        <v>0</v>
      </c>
      <c r="J2475" s="6">
        <f>VLOOKUP($A2475,'Dim SKU'!$A:$R,2,FALSE)</f>
        <v>0</v>
      </c>
      <c r="K2475" s="6">
        <f>VLOOKUP($A2475,'Dim SKU'!$A:$R,12,FALSE)</f>
        <v>0</v>
      </c>
      <c r="L2475" s="7">
        <f>VLOOKUP($A2475,'Dim SKU'!$A:$R,14,FALSE)</f>
        <v>0</v>
      </c>
      <c r="M2475" s="7">
        <f>YEAR($B2475)</f>
        <v>0</v>
      </c>
    </row>
    <row r="2476" spans="1:13">
      <c r="A2476" t="s">
        <v>191</v>
      </c>
      <c r="B2476" s="4">
        <v>44941</v>
      </c>
      <c r="C2476">
        <v>2</v>
      </c>
      <c r="D2476">
        <v>1</v>
      </c>
      <c r="E2476">
        <v>0</v>
      </c>
      <c r="F2476" s="5">
        <f>VLOOKUP($A2476,'Dim SKU'!$A:$R,18,FALSE)</f>
        <v>0</v>
      </c>
      <c r="G2476" s="5">
        <f>$C2476*$F2476</f>
        <v>0</v>
      </c>
      <c r="H2476" s="5">
        <f>$D2476*$F2476</f>
        <v>0</v>
      </c>
      <c r="I2476" s="5">
        <f>$E2476*$F2476</f>
        <v>0</v>
      </c>
      <c r="J2476" s="6">
        <f>VLOOKUP($A2476,'Dim SKU'!$A:$R,2,FALSE)</f>
        <v>0</v>
      </c>
      <c r="K2476" s="6">
        <f>VLOOKUP($A2476,'Dim SKU'!$A:$R,12,FALSE)</f>
        <v>0</v>
      </c>
      <c r="L2476" s="7">
        <f>VLOOKUP($A2476,'Dim SKU'!$A:$R,14,FALSE)</f>
        <v>0</v>
      </c>
      <c r="M2476" s="7">
        <f>YEAR($B2476)</f>
        <v>0</v>
      </c>
    </row>
    <row r="2477" spans="1:13">
      <c r="A2477" t="s">
        <v>192</v>
      </c>
      <c r="B2477" s="4">
        <v>44941</v>
      </c>
      <c r="C2477">
        <v>6</v>
      </c>
      <c r="D2477">
        <v>5</v>
      </c>
      <c r="E2477">
        <v>0</v>
      </c>
      <c r="F2477" s="5">
        <f>VLOOKUP($A2477,'Dim SKU'!$A:$R,18,FALSE)</f>
        <v>0</v>
      </c>
      <c r="G2477" s="5">
        <f>$C2477*$F2477</f>
        <v>0</v>
      </c>
      <c r="H2477" s="5">
        <f>$D2477*$F2477</f>
        <v>0</v>
      </c>
      <c r="I2477" s="5">
        <f>$E2477*$F2477</f>
        <v>0</v>
      </c>
      <c r="J2477" s="6">
        <f>VLOOKUP($A2477,'Dim SKU'!$A:$R,2,FALSE)</f>
        <v>0</v>
      </c>
      <c r="K2477" s="6">
        <f>VLOOKUP($A2477,'Dim SKU'!$A:$R,12,FALSE)</f>
        <v>0</v>
      </c>
      <c r="L2477" s="7">
        <f>VLOOKUP($A2477,'Dim SKU'!$A:$R,14,FALSE)</f>
        <v>0</v>
      </c>
      <c r="M2477" s="7">
        <f>YEAR($B2477)</f>
        <v>0</v>
      </c>
    </row>
    <row r="2478" spans="1:13">
      <c r="A2478" t="s">
        <v>193</v>
      </c>
      <c r="B2478" s="4">
        <v>44941</v>
      </c>
      <c r="C2478">
        <v>4</v>
      </c>
      <c r="D2478">
        <v>3</v>
      </c>
      <c r="E2478">
        <v>0</v>
      </c>
      <c r="F2478" s="5">
        <f>VLOOKUP($A2478,'Dim SKU'!$A:$R,18,FALSE)</f>
        <v>0</v>
      </c>
      <c r="G2478" s="5">
        <f>$C2478*$F2478</f>
        <v>0</v>
      </c>
      <c r="H2478" s="5">
        <f>$D2478*$F2478</f>
        <v>0</v>
      </c>
      <c r="I2478" s="5">
        <f>$E2478*$F2478</f>
        <v>0</v>
      </c>
      <c r="J2478" s="6">
        <f>VLOOKUP($A2478,'Dim SKU'!$A:$R,2,FALSE)</f>
        <v>0</v>
      </c>
      <c r="K2478" s="6">
        <f>VLOOKUP($A2478,'Dim SKU'!$A:$R,12,FALSE)</f>
        <v>0</v>
      </c>
      <c r="L2478" s="7">
        <f>VLOOKUP($A2478,'Dim SKU'!$A:$R,14,FALSE)</f>
        <v>0</v>
      </c>
      <c r="M2478" s="7">
        <f>YEAR($B2478)</f>
        <v>0</v>
      </c>
    </row>
    <row r="2479" spans="1:13">
      <c r="A2479" t="s">
        <v>194</v>
      </c>
      <c r="B2479" s="4">
        <v>44941</v>
      </c>
      <c r="C2479">
        <v>2</v>
      </c>
      <c r="D2479">
        <v>2</v>
      </c>
      <c r="E2479">
        <v>0</v>
      </c>
      <c r="F2479" s="5">
        <f>VLOOKUP($A2479,'Dim SKU'!$A:$R,18,FALSE)</f>
        <v>0</v>
      </c>
      <c r="G2479" s="5">
        <f>$C2479*$F2479</f>
        <v>0</v>
      </c>
      <c r="H2479" s="5">
        <f>$D2479*$F2479</f>
        <v>0</v>
      </c>
      <c r="I2479" s="5">
        <f>$E2479*$F2479</f>
        <v>0</v>
      </c>
      <c r="J2479" s="6">
        <f>VLOOKUP($A2479,'Dim SKU'!$A:$R,2,FALSE)</f>
        <v>0</v>
      </c>
      <c r="K2479" s="6">
        <f>VLOOKUP($A2479,'Dim SKU'!$A:$R,12,FALSE)</f>
        <v>0</v>
      </c>
      <c r="L2479" s="7">
        <f>VLOOKUP($A2479,'Dim SKU'!$A:$R,14,FALSE)</f>
        <v>0</v>
      </c>
      <c r="M2479" s="7">
        <f>YEAR($B2479)</f>
        <v>0</v>
      </c>
    </row>
    <row r="2480" spans="1:13">
      <c r="A2480" t="s">
        <v>195</v>
      </c>
      <c r="B2480" s="4">
        <v>44941</v>
      </c>
      <c r="C2480">
        <v>9</v>
      </c>
      <c r="D2480">
        <v>7</v>
      </c>
      <c r="E2480">
        <v>1</v>
      </c>
      <c r="F2480" s="5">
        <f>VLOOKUP($A2480,'Dim SKU'!$A:$R,18,FALSE)</f>
        <v>0</v>
      </c>
      <c r="G2480" s="5">
        <f>$C2480*$F2480</f>
        <v>0</v>
      </c>
      <c r="H2480" s="5">
        <f>$D2480*$F2480</f>
        <v>0</v>
      </c>
      <c r="I2480" s="5">
        <f>$E2480*$F2480</f>
        <v>0</v>
      </c>
      <c r="J2480" s="6">
        <f>VLOOKUP($A2480,'Dim SKU'!$A:$R,2,FALSE)</f>
        <v>0</v>
      </c>
      <c r="K2480" s="6">
        <f>VLOOKUP($A2480,'Dim SKU'!$A:$R,12,FALSE)</f>
        <v>0</v>
      </c>
      <c r="L2480" s="7">
        <f>VLOOKUP($A2480,'Dim SKU'!$A:$R,14,FALSE)</f>
        <v>0</v>
      </c>
      <c r="M2480" s="7">
        <f>YEAR($B2480)</f>
        <v>0</v>
      </c>
    </row>
    <row r="2481" spans="1:13">
      <c r="A2481" t="s">
        <v>196</v>
      </c>
      <c r="B2481" s="4">
        <v>44941</v>
      </c>
      <c r="C2481">
        <v>5</v>
      </c>
      <c r="D2481">
        <v>5</v>
      </c>
      <c r="E2481">
        <v>0</v>
      </c>
      <c r="F2481" s="5">
        <f>VLOOKUP($A2481,'Dim SKU'!$A:$R,18,FALSE)</f>
        <v>0</v>
      </c>
      <c r="G2481" s="5">
        <f>$C2481*$F2481</f>
        <v>0</v>
      </c>
      <c r="H2481" s="5">
        <f>$D2481*$F2481</f>
        <v>0</v>
      </c>
      <c r="I2481" s="5">
        <f>$E2481*$F2481</f>
        <v>0</v>
      </c>
      <c r="J2481" s="6">
        <f>VLOOKUP($A2481,'Dim SKU'!$A:$R,2,FALSE)</f>
        <v>0</v>
      </c>
      <c r="K2481" s="6">
        <f>VLOOKUP($A2481,'Dim SKU'!$A:$R,12,FALSE)</f>
        <v>0</v>
      </c>
      <c r="L2481" s="7">
        <f>VLOOKUP($A2481,'Dim SKU'!$A:$R,14,FALSE)</f>
        <v>0</v>
      </c>
      <c r="M2481" s="7">
        <f>YEAR($B2481)</f>
        <v>0</v>
      </c>
    </row>
    <row r="2482" spans="1:13">
      <c r="A2482" t="s">
        <v>197</v>
      </c>
      <c r="B2482" s="4">
        <v>44941</v>
      </c>
      <c r="C2482">
        <v>3</v>
      </c>
      <c r="D2482">
        <v>3</v>
      </c>
      <c r="E2482">
        <v>0</v>
      </c>
      <c r="F2482" s="5">
        <f>VLOOKUP($A2482,'Dim SKU'!$A:$R,18,FALSE)</f>
        <v>0</v>
      </c>
      <c r="G2482" s="5">
        <f>$C2482*$F2482</f>
        <v>0</v>
      </c>
      <c r="H2482" s="5">
        <f>$D2482*$F2482</f>
        <v>0</v>
      </c>
      <c r="I2482" s="5">
        <f>$E2482*$F2482</f>
        <v>0</v>
      </c>
      <c r="J2482" s="6">
        <f>VLOOKUP($A2482,'Dim SKU'!$A:$R,2,FALSE)</f>
        <v>0</v>
      </c>
      <c r="K2482" s="6">
        <f>VLOOKUP($A2482,'Dim SKU'!$A:$R,12,FALSE)</f>
        <v>0</v>
      </c>
      <c r="L2482" s="7">
        <f>VLOOKUP($A2482,'Dim SKU'!$A:$R,14,FALSE)</f>
        <v>0</v>
      </c>
      <c r="M2482" s="7">
        <f>YEAR($B2482)</f>
        <v>0</v>
      </c>
    </row>
    <row r="2483" spans="1:13">
      <c r="A2483" t="s">
        <v>198</v>
      </c>
      <c r="B2483" s="4">
        <v>44941</v>
      </c>
      <c r="C2483">
        <v>10</v>
      </c>
      <c r="D2483">
        <v>9</v>
      </c>
      <c r="E2483">
        <v>1</v>
      </c>
      <c r="F2483" s="5">
        <f>VLOOKUP($A2483,'Dim SKU'!$A:$R,18,FALSE)</f>
        <v>0</v>
      </c>
      <c r="G2483" s="5">
        <f>$C2483*$F2483</f>
        <v>0</v>
      </c>
      <c r="H2483" s="5">
        <f>$D2483*$F2483</f>
        <v>0</v>
      </c>
      <c r="I2483" s="5">
        <f>$E2483*$F2483</f>
        <v>0</v>
      </c>
      <c r="J2483" s="6">
        <f>VLOOKUP($A2483,'Dim SKU'!$A:$R,2,FALSE)</f>
        <v>0</v>
      </c>
      <c r="K2483" s="6">
        <f>VLOOKUP($A2483,'Dim SKU'!$A:$R,12,FALSE)</f>
        <v>0</v>
      </c>
      <c r="L2483" s="7">
        <f>VLOOKUP($A2483,'Dim SKU'!$A:$R,14,FALSE)</f>
        <v>0</v>
      </c>
      <c r="M2483" s="7">
        <f>YEAR($B2483)</f>
        <v>0</v>
      </c>
    </row>
    <row r="2484" spans="1:13">
      <c r="A2484" t="s">
        <v>199</v>
      </c>
      <c r="B2484" s="4">
        <v>44941</v>
      </c>
      <c r="C2484">
        <v>6</v>
      </c>
      <c r="D2484">
        <v>5</v>
      </c>
      <c r="E2484">
        <v>0</v>
      </c>
      <c r="F2484" s="5">
        <f>VLOOKUP($A2484,'Dim SKU'!$A:$R,18,FALSE)</f>
        <v>0</v>
      </c>
      <c r="G2484" s="5">
        <f>$C2484*$F2484</f>
        <v>0</v>
      </c>
      <c r="H2484" s="5">
        <f>$D2484*$F2484</f>
        <v>0</v>
      </c>
      <c r="I2484" s="5">
        <f>$E2484*$F2484</f>
        <v>0</v>
      </c>
      <c r="J2484" s="6">
        <f>VLOOKUP($A2484,'Dim SKU'!$A:$R,2,FALSE)</f>
        <v>0</v>
      </c>
      <c r="K2484" s="6">
        <f>VLOOKUP($A2484,'Dim SKU'!$A:$R,12,FALSE)</f>
        <v>0</v>
      </c>
      <c r="L2484" s="7">
        <f>VLOOKUP($A2484,'Dim SKU'!$A:$R,14,FALSE)</f>
        <v>0</v>
      </c>
      <c r="M2484" s="7">
        <f>YEAR($B2484)</f>
        <v>0</v>
      </c>
    </row>
    <row r="2485" spans="1:13">
      <c r="A2485" t="s">
        <v>200</v>
      </c>
      <c r="B2485" s="4">
        <v>44941</v>
      </c>
      <c r="C2485">
        <v>4</v>
      </c>
      <c r="D2485">
        <v>4</v>
      </c>
      <c r="E2485">
        <v>0</v>
      </c>
      <c r="F2485" s="5">
        <f>VLOOKUP($A2485,'Dim SKU'!$A:$R,18,FALSE)</f>
        <v>0</v>
      </c>
      <c r="G2485" s="5">
        <f>$C2485*$F2485</f>
        <v>0</v>
      </c>
      <c r="H2485" s="5">
        <f>$D2485*$F2485</f>
        <v>0</v>
      </c>
      <c r="I2485" s="5">
        <f>$E2485*$F2485</f>
        <v>0</v>
      </c>
      <c r="J2485" s="6">
        <f>VLOOKUP($A2485,'Dim SKU'!$A:$R,2,FALSE)</f>
        <v>0</v>
      </c>
      <c r="K2485" s="6">
        <f>VLOOKUP($A2485,'Dim SKU'!$A:$R,12,FALSE)</f>
        <v>0</v>
      </c>
      <c r="L2485" s="7">
        <f>VLOOKUP($A2485,'Dim SKU'!$A:$R,14,FALSE)</f>
        <v>0</v>
      </c>
      <c r="M2485" s="7">
        <f>YEAR($B2485)</f>
        <v>0</v>
      </c>
    </row>
    <row r="2486" spans="1:13">
      <c r="A2486" t="s">
        <v>201</v>
      </c>
      <c r="B2486" s="4">
        <v>44941</v>
      </c>
      <c r="C2486">
        <v>10</v>
      </c>
      <c r="D2486">
        <v>9</v>
      </c>
      <c r="E2486">
        <v>1</v>
      </c>
      <c r="F2486" s="5">
        <f>VLOOKUP($A2486,'Dim SKU'!$A:$R,18,FALSE)</f>
        <v>0</v>
      </c>
      <c r="G2486" s="5">
        <f>$C2486*$F2486</f>
        <v>0</v>
      </c>
      <c r="H2486" s="5">
        <f>$D2486*$F2486</f>
        <v>0</v>
      </c>
      <c r="I2486" s="5">
        <f>$E2486*$F2486</f>
        <v>0</v>
      </c>
      <c r="J2486" s="6">
        <f>VLOOKUP($A2486,'Dim SKU'!$A:$R,2,FALSE)</f>
        <v>0</v>
      </c>
      <c r="K2486" s="6">
        <f>VLOOKUP($A2486,'Dim SKU'!$A:$R,12,FALSE)</f>
        <v>0</v>
      </c>
      <c r="L2486" s="7">
        <f>VLOOKUP($A2486,'Dim SKU'!$A:$R,14,FALSE)</f>
        <v>0</v>
      </c>
      <c r="M2486" s="7">
        <f>YEAR($B2486)</f>
        <v>0</v>
      </c>
    </row>
    <row r="2487" spans="1:13">
      <c r="A2487" t="s">
        <v>202</v>
      </c>
      <c r="B2487" s="4">
        <v>44941</v>
      </c>
      <c r="C2487">
        <v>6</v>
      </c>
      <c r="D2487">
        <v>5</v>
      </c>
      <c r="E2487">
        <v>0</v>
      </c>
      <c r="F2487" s="5">
        <f>VLOOKUP($A2487,'Dim SKU'!$A:$R,18,FALSE)</f>
        <v>0</v>
      </c>
      <c r="G2487" s="5">
        <f>$C2487*$F2487</f>
        <v>0</v>
      </c>
      <c r="H2487" s="5">
        <f>$D2487*$F2487</f>
        <v>0</v>
      </c>
      <c r="I2487" s="5">
        <f>$E2487*$F2487</f>
        <v>0</v>
      </c>
      <c r="J2487" s="6">
        <f>VLOOKUP($A2487,'Dim SKU'!$A:$R,2,FALSE)</f>
        <v>0</v>
      </c>
      <c r="K2487" s="6">
        <f>VLOOKUP($A2487,'Dim SKU'!$A:$R,12,FALSE)</f>
        <v>0</v>
      </c>
      <c r="L2487" s="7">
        <f>VLOOKUP($A2487,'Dim SKU'!$A:$R,14,FALSE)</f>
        <v>0</v>
      </c>
      <c r="M2487" s="7">
        <f>YEAR($B2487)</f>
        <v>0</v>
      </c>
    </row>
    <row r="2488" spans="1:13">
      <c r="A2488" t="s">
        <v>203</v>
      </c>
      <c r="B2488" s="4">
        <v>44941</v>
      </c>
      <c r="C2488">
        <v>4</v>
      </c>
      <c r="D2488">
        <v>4</v>
      </c>
      <c r="E2488">
        <v>0</v>
      </c>
      <c r="F2488" s="5">
        <f>VLOOKUP($A2488,'Dim SKU'!$A:$R,18,FALSE)</f>
        <v>0</v>
      </c>
      <c r="G2488" s="5">
        <f>$C2488*$F2488</f>
        <v>0</v>
      </c>
      <c r="H2488" s="5">
        <f>$D2488*$F2488</f>
        <v>0</v>
      </c>
      <c r="I2488" s="5">
        <f>$E2488*$F2488</f>
        <v>0</v>
      </c>
      <c r="J2488" s="6">
        <f>VLOOKUP($A2488,'Dim SKU'!$A:$R,2,FALSE)</f>
        <v>0</v>
      </c>
      <c r="K2488" s="6">
        <f>VLOOKUP($A2488,'Dim SKU'!$A:$R,12,FALSE)</f>
        <v>0</v>
      </c>
      <c r="L2488" s="7">
        <f>VLOOKUP($A2488,'Dim SKU'!$A:$R,14,FALSE)</f>
        <v>0</v>
      </c>
      <c r="M2488" s="7">
        <f>YEAR($B2488)</f>
        <v>0</v>
      </c>
    </row>
    <row r="2489" spans="1:13">
      <c r="A2489" t="s">
        <v>204</v>
      </c>
      <c r="B2489" s="4">
        <v>44941</v>
      </c>
      <c r="C2489">
        <v>9</v>
      </c>
      <c r="D2489">
        <v>7</v>
      </c>
      <c r="E2489">
        <v>0</v>
      </c>
      <c r="F2489" s="5">
        <f>VLOOKUP($A2489,'Dim SKU'!$A:$R,18,FALSE)</f>
        <v>0</v>
      </c>
      <c r="G2489" s="5">
        <f>$C2489*$F2489</f>
        <v>0</v>
      </c>
      <c r="H2489" s="5">
        <f>$D2489*$F2489</f>
        <v>0</v>
      </c>
      <c r="I2489" s="5">
        <f>$E2489*$F2489</f>
        <v>0</v>
      </c>
      <c r="J2489" s="6">
        <f>VLOOKUP($A2489,'Dim SKU'!$A:$R,2,FALSE)</f>
        <v>0</v>
      </c>
      <c r="K2489" s="6">
        <f>VLOOKUP($A2489,'Dim SKU'!$A:$R,12,FALSE)</f>
        <v>0</v>
      </c>
      <c r="L2489" s="7">
        <f>VLOOKUP($A2489,'Dim SKU'!$A:$R,14,FALSE)</f>
        <v>0</v>
      </c>
      <c r="M2489" s="7">
        <f>YEAR($B2489)</f>
        <v>0</v>
      </c>
    </row>
    <row r="2490" spans="1:13">
      <c r="A2490" t="s">
        <v>205</v>
      </c>
      <c r="B2490" s="4">
        <v>44941</v>
      </c>
      <c r="C2490">
        <v>5</v>
      </c>
      <c r="D2490">
        <v>4</v>
      </c>
      <c r="E2490">
        <v>0</v>
      </c>
      <c r="F2490" s="5">
        <f>VLOOKUP($A2490,'Dim SKU'!$A:$R,18,FALSE)</f>
        <v>0</v>
      </c>
      <c r="G2490" s="5">
        <f>$C2490*$F2490</f>
        <v>0</v>
      </c>
      <c r="H2490" s="5">
        <f>$D2490*$F2490</f>
        <v>0</v>
      </c>
      <c r="I2490" s="5">
        <f>$E2490*$F2490</f>
        <v>0</v>
      </c>
      <c r="J2490" s="6">
        <f>VLOOKUP($A2490,'Dim SKU'!$A:$R,2,FALSE)</f>
        <v>0</v>
      </c>
      <c r="K2490" s="6">
        <f>VLOOKUP($A2490,'Dim SKU'!$A:$R,12,FALSE)</f>
        <v>0</v>
      </c>
      <c r="L2490" s="7">
        <f>VLOOKUP($A2490,'Dim SKU'!$A:$R,14,FALSE)</f>
        <v>0</v>
      </c>
      <c r="M2490" s="7">
        <f>YEAR($B2490)</f>
        <v>0</v>
      </c>
    </row>
    <row r="2491" spans="1:13">
      <c r="A2491" t="s">
        <v>206</v>
      </c>
      <c r="B2491" s="4">
        <v>44941</v>
      </c>
      <c r="C2491">
        <v>3</v>
      </c>
      <c r="D2491">
        <v>3</v>
      </c>
      <c r="E2491">
        <v>0</v>
      </c>
      <c r="F2491" s="5">
        <f>VLOOKUP($A2491,'Dim SKU'!$A:$R,18,FALSE)</f>
        <v>0</v>
      </c>
      <c r="G2491" s="5">
        <f>$C2491*$F2491</f>
        <v>0</v>
      </c>
      <c r="H2491" s="5">
        <f>$D2491*$F2491</f>
        <v>0</v>
      </c>
      <c r="I2491" s="5">
        <f>$E2491*$F2491</f>
        <v>0</v>
      </c>
      <c r="J2491" s="6">
        <f>VLOOKUP($A2491,'Dim SKU'!$A:$R,2,FALSE)</f>
        <v>0</v>
      </c>
      <c r="K2491" s="6">
        <f>VLOOKUP($A2491,'Dim SKU'!$A:$R,12,FALSE)</f>
        <v>0</v>
      </c>
      <c r="L2491" s="7">
        <f>VLOOKUP($A2491,'Dim SKU'!$A:$R,14,FALSE)</f>
        <v>0</v>
      </c>
      <c r="M2491" s="7">
        <f>YEAR($B2491)</f>
        <v>0</v>
      </c>
    </row>
    <row r="2492" spans="1:13">
      <c r="A2492" t="s">
        <v>207</v>
      </c>
      <c r="B2492" s="4">
        <v>44941</v>
      </c>
      <c r="C2492">
        <v>6</v>
      </c>
      <c r="D2492">
        <v>5</v>
      </c>
      <c r="E2492">
        <v>0</v>
      </c>
      <c r="F2492" s="5">
        <f>VLOOKUP($A2492,'Dim SKU'!$A:$R,18,FALSE)</f>
        <v>0</v>
      </c>
      <c r="G2492" s="5">
        <f>$C2492*$F2492</f>
        <v>0</v>
      </c>
      <c r="H2492" s="5">
        <f>$D2492*$F2492</f>
        <v>0</v>
      </c>
      <c r="I2492" s="5">
        <f>$E2492*$F2492</f>
        <v>0</v>
      </c>
      <c r="J2492" s="6">
        <f>VLOOKUP($A2492,'Dim SKU'!$A:$R,2,FALSE)</f>
        <v>0</v>
      </c>
      <c r="K2492" s="6">
        <f>VLOOKUP($A2492,'Dim SKU'!$A:$R,12,FALSE)</f>
        <v>0</v>
      </c>
      <c r="L2492" s="7">
        <f>VLOOKUP($A2492,'Dim SKU'!$A:$R,14,FALSE)</f>
        <v>0</v>
      </c>
      <c r="M2492" s="7">
        <f>YEAR($B2492)</f>
        <v>0</v>
      </c>
    </row>
    <row r="2493" spans="1:13">
      <c r="A2493" t="s">
        <v>208</v>
      </c>
      <c r="B2493" s="4">
        <v>44941</v>
      </c>
      <c r="C2493">
        <v>4</v>
      </c>
      <c r="D2493">
        <v>3</v>
      </c>
      <c r="E2493">
        <v>0</v>
      </c>
      <c r="F2493" s="5">
        <f>VLOOKUP($A2493,'Dim SKU'!$A:$R,18,FALSE)</f>
        <v>0</v>
      </c>
      <c r="G2493" s="5">
        <f>$C2493*$F2493</f>
        <v>0</v>
      </c>
      <c r="H2493" s="5">
        <f>$D2493*$F2493</f>
        <v>0</v>
      </c>
      <c r="I2493" s="5">
        <f>$E2493*$F2493</f>
        <v>0</v>
      </c>
      <c r="J2493" s="6">
        <f>VLOOKUP($A2493,'Dim SKU'!$A:$R,2,FALSE)</f>
        <v>0</v>
      </c>
      <c r="K2493" s="6">
        <f>VLOOKUP($A2493,'Dim SKU'!$A:$R,12,FALSE)</f>
        <v>0</v>
      </c>
      <c r="L2493" s="7">
        <f>VLOOKUP($A2493,'Dim SKU'!$A:$R,14,FALSE)</f>
        <v>0</v>
      </c>
      <c r="M2493" s="7">
        <f>YEAR($B2493)</f>
        <v>0</v>
      </c>
    </row>
    <row r="2494" spans="1:13">
      <c r="A2494" t="s">
        <v>209</v>
      </c>
      <c r="B2494" s="4">
        <v>44941</v>
      </c>
      <c r="C2494">
        <v>2</v>
      </c>
      <c r="D2494">
        <v>2</v>
      </c>
      <c r="E2494">
        <v>0</v>
      </c>
      <c r="F2494" s="5">
        <f>VLOOKUP($A2494,'Dim SKU'!$A:$R,18,FALSE)</f>
        <v>0</v>
      </c>
      <c r="G2494" s="5">
        <f>$C2494*$F2494</f>
        <v>0</v>
      </c>
      <c r="H2494" s="5">
        <f>$D2494*$F2494</f>
        <v>0</v>
      </c>
      <c r="I2494" s="5">
        <f>$E2494*$F2494</f>
        <v>0</v>
      </c>
      <c r="J2494" s="6">
        <f>VLOOKUP($A2494,'Dim SKU'!$A:$R,2,FALSE)</f>
        <v>0</v>
      </c>
      <c r="K2494" s="6">
        <f>VLOOKUP($A2494,'Dim SKU'!$A:$R,12,FALSE)</f>
        <v>0</v>
      </c>
      <c r="L2494" s="7">
        <f>VLOOKUP($A2494,'Dim SKU'!$A:$R,14,FALSE)</f>
        <v>0</v>
      </c>
      <c r="M2494" s="7">
        <f>YEAR($B2494)</f>
        <v>0</v>
      </c>
    </row>
    <row r="2495" spans="1:13">
      <c r="A2495" t="s">
        <v>210</v>
      </c>
      <c r="B2495" s="4">
        <v>44941</v>
      </c>
      <c r="C2495">
        <v>4</v>
      </c>
      <c r="D2495">
        <v>3</v>
      </c>
      <c r="E2495">
        <v>0</v>
      </c>
      <c r="F2495" s="5">
        <f>VLOOKUP($A2495,'Dim SKU'!$A:$R,18,FALSE)</f>
        <v>0</v>
      </c>
      <c r="G2495" s="5">
        <f>$C2495*$F2495</f>
        <v>0</v>
      </c>
      <c r="H2495" s="5">
        <f>$D2495*$F2495</f>
        <v>0</v>
      </c>
      <c r="I2495" s="5">
        <f>$E2495*$F2495</f>
        <v>0</v>
      </c>
      <c r="J2495" s="6">
        <f>VLOOKUP($A2495,'Dim SKU'!$A:$R,2,FALSE)</f>
        <v>0</v>
      </c>
      <c r="K2495" s="6">
        <f>VLOOKUP($A2495,'Dim SKU'!$A:$R,12,FALSE)</f>
        <v>0</v>
      </c>
      <c r="L2495" s="7">
        <f>VLOOKUP($A2495,'Dim SKU'!$A:$R,14,FALSE)</f>
        <v>0</v>
      </c>
      <c r="M2495" s="7">
        <f>YEAR($B2495)</f>
        <v>0</v>
      </c>
    </row>
    <row r="2496" spans="1:13">
      <c r="A2496" t="s">
        <v>211</v>
      </c>
      <c r="B2496" s="4">
        <v>44941</v>
      </c>
      <c r="C2496">
        <v>2</v>
      </c>
      <c r="D2496">
        <v>2</v>
      </c>
      <c r="E2496">
        <v>0</v>
      </c>
      <c r="F2496" s="5">
        <f>VLOOKUP($A2496,'Dim SKU'!$A:$R,18,FALSE)</f>
        <v>0</v>
      </c>
      <c r="G2496" s="5">
        <f>$C2496*$F2496</f>
        <v>0</v>
      </c>
      <c r="H2496" s="5">
        <f>$D2496*$F2496</f>
        <v>0</v>
      </c>
      <c r="I2496" s="5">
        <f>$E2496*$F2496</f>
        <v>0</v>
      </c>
      <c r="J2496" s="6">
        <f>VLOOKUP($A2496,'Dim SKU'!$A:$R,2,FALSE)</f>
        <v>0</v>
      </c>
      <c r="K2496" s="6">
        <f>VLOOKUP($A2496,'Dim SKU'!$A:$R,12,FALSE)</f>
        <v>0</v>
      </c>
      <c r="L2496" s="7">
        <f>VLOOKUP($A2496,'Dim SKU'!$A:$R,14,FALSE)</f>
        <v>0</v>
      </c>
      <c r="M2496" s="7">
        <f>YEAR($B2496)</f>
        <v>0</v>
      </c>
    </row>
    <row r="2497" spans="1:13">
      <c r="A2497" t="s">
        <v>212</v>
      </c>
      <c r="B2497" s="4">
        <v>44941</v>
      </c>
      <c r="C2497">
        <v>2</v>
      </c>
      <c r="D2497">
        <v>1</v>
      </c>
      <c r="E2497">
        <v>0</v>
      </c>
      <c r="F2497" s="5">
        <f>VLOOKUP($A2497,'Dim SKU'!$A:$R,18,FALSE)</f>
        <v>0</v>
      </c>
      <c r="G2497" s="5">
        <f>$C2497*$F2497</f>
        <v>0</v>
      </c>
      <c r="H2497" s="5">
        <f>$D2497*$F2497</f>
        <v>0</v>
      </c>
      <c r="I2497" s="5">
        <f>$E2497*$F2497</f>
        <v>0</v>
      </c>
      <c r="J2497" s="6">
        <f>VLOOKUP($A2497,'Dim SKU'!$A:$R,2,FALSE)</f>
        <v>0</v>
      </c>
      <c r="K2497" s="6">
        <f>VLOOKUP($A2497,'Dim SKU'!$A:$R,12,FALSE)</f>
        <v>0</v>
      </c>
      <c r="L2497" s="7">
        <f>VLOOKUP($A2497,'Dim SKU'!$A:$R,14,FALSE)</f>
        <v>0</v>
      </c>
      <c r="M2497" s="7">
        <f>YEAR($B2497)</f>
        <v>0</v>
      </c>
    </row>
    <row r="2498" spans="1:13">
      <c r="A2498" t="s">
        <v>213</v>
      </c>
      <c r="B2498" s="4">
        <v>44941</v>
      </c>
      <c r="C2498">
        <v>6</v>
      </c>
      <c r="D2498">
        <v>5</v>
      </c>
      <c r="E2498">
        <v>0</v>
      </c>
      <c r="F2498" s="5">
        <f>VLOOKUP($A2498,'Dim SKU'!$A:$R,18,FALSE)</f>
        <v>0</v>
      </c>
      <c r="G2498" s="5">
        <f>$C2498*$F2498</f>
        <v>0</v>
      </c>
      <c r="H2498" s="5">
        <f>$D2498*$F2498</f>
        <v>0</v>
      </c>
      <c r="I2498" s="5">
        <f>$E2498*$F2498</f>
        <v>0</v>
      </c>
      <c r="J2498" s="6">
        <f>VLOOKUP($A2498,'Dim SKU'!$A:$R,2,FALSE)</f>
        <v>0</v>
      </c>
      <c r="K2498" s="6">
        <f>VLOOKUP($A2498,'Dim SKU'!$A:$R,12,FALSE)</f>
        <v>0</v>
      </c>
      <c r="L2498" s="7">
        <f>VLOOKUP($A2498,'Dim SKU'!$A:$R,14,FALSE)</f>
        <v>0</v>
      </c>
      <c r="M2498" s="7">
        <f>YEAR($B2498)</f>
        <v>0</v>
      </c>
    </row>
    <row r="2499" spans="1:13">
      <c r="A2499" t="s">
        <v>214</v>
      </c>
      <c r="B2499" s="4">
        <v>44941</v>
      </c>
      <c r="C2499">
        <v>4</v>
      </c>
      <c r="D2499">
        <v>3</v>
      </c>
      <c r="E2499">
        <v>0</v>
      </c>
      <c r="F2499" s="5">
        <f>VLOOKUP($A2499,'Dim SKU'!$A:$R,18,FALSE)</f>
        <v>0</v>
      </c>
      <c r="G2499" s="5">
        <f>$C2499*$F2499</f>
        <v>0</v>
      </c>
      <c r="H2499" s="5">
        <f>$D2499*$F2499</f>
        <v>0</v>
      </c>
      <c r="I2499" s="5">
        <f>$E2499*$F2499</f>
        <v>0</v>
      </c>
      <c r="J2499" s="6">
        <f>VLOOKUP($A2499,'Dim SKU'!$A:$R,2,FALSE)</f>
        <v>0</v>
      </c>
      <c r="K2499" s="6">
        <f>VLOOKUP($A2499,'Dim SKU'!$A:$R,12,FALSE)</f>
        <v>0</v>
      </c>
      <c r="L2499" s="7">
        <f>VLOOKUP($A2499,'Dim SKU'!$A:$R,14,FALSE)</f>
        <v>0</v>
      </c>
      <c r="M2499" s="7">
        <f>YEAR($B2499)</f>
        <v>0</v>
      </c>
    </row>
    <row r="2500" spans="1:13">
      <c r="A2500" t="s">
        <v>215</v>
      </c>
      <c r="B2500" s="4">
        <v>44941</v>
      </c>
      <c r="C2500">
        <v>2</v>
      </c>
      <c r="D2500">
        <v>2</v>
      </c>
      <c r="E2500">
        <v>0</v>
      </c>
      <c r="F2500" s="5">
        <f>VLOOKUP($A2500,'Dim SKU'!$A:$R,18,FALSE)</f>
        <v>0</v>
      </c>
      <c r="G2500" s="5">
        <f>$C2500*$F2500</f>
        <v>0</v>
      </c>
      <c r="H2500" s="5">
        <f>$D2500*$F2500</f>
        <v>0</v>
      </c>
      <c r="I2500" s="5">
        <f>$E2500*$F2500</f>
        <v>0</v>
      </c>
      <c r="J2500" s="6">
        <f>VLOOKUP($A2500,'Dim SKU'!$A:$R,2,FALSE)</f>
        <v>0</v>
      </c>
      <c r="K2500" s="6">
        <f>VLOOKUP($A2500,'Dim SKU'!$A:$R,12,FALSE)</f>
        <v>0</v>
      </c>
      <c r="L2500" s="7">
        <f>VLOOKUP($A2500,'Dim SKU'!$A:$R,14,FALSE)</f>
        <v>0</v>
      </c>
      <c r="M2500" s="7">
        <f>YEAR($B2500)</f>
        <v>0</v>
      </c>
    </row>
    <row r="2501" spans="1:13">
      <c r="A2501" t="s">
        <v>216</v>
      </c>
      <c r="B2501" s="4">
        <v>44941</v>
      </c>
      <c r="C2501">
        <v>10</v>
      </c>
      <c r="D2501">
        <v>8</v>
      </c>
      <c r="E2501">
        <v>0</v>
      </c>
      <c r="F2501" s="5">
        <f>VLOOKUP($A2501,'Dim SKU'!$A:$R,18,FALSE)</f>
        <v>0</v>
      </c>
      <c r="G2501" s="5">
        <f>$C2501*$F2501</f>
        <v>0</v>
      </c>
      <c r="H2501" s="5">
        <f>$D2501*$F2501</f>
        <v>0</v>
      </c>
      <c r="I2501" s="5">
        <f>$E2501*$F2501</f>
        <v>0</v>
      </c>
      <c r="J2501" s="6">
        <f>VLOOKUP($A2501,'Dim SKU'!$A:$R,2,FALSE)</f>
        <v>0</v>
      </c>
      <c r="K2501" s="6">
        <f>VLOOKUP($A2501,'Dim SKU'!$A:$R,12,FALSE)</f>
        <v>0</v>
      </c>
      <c r="L2501" s="7">
        <f>VLOOKUP($A2501,'Dim SKU'!$A:$R,14,FALSE)</f>
        <v>0</v>
      </c>
      <c r="M2501" s="7">
        <f>YEAR($B2501)</f>
        <v>0</v>
      </c>
    </row>
    <row r="2502" spans="1:13">
      <c r="A2502" t="s">
        <v>217</v>
      </c>
      <c r="B2502" s="4">
        <v>44941</v>
      </c>
      <c r="C2502">
        <v>6</v>
      </c>
      <c r="D2502">
        <v>5</v>
      </c>
      <c r="E2502">
        <v>0</v>
      </c>
      <c r="F2502" s="5">
        <f>VLOOKUP($A2502,'Dim SKU'!$A:$R,18,FALSE)</f>
        <v>0</v>
      </c>
      <c r="G2502" s="5">
        <f>$C2502*$F2502</f>
        <v>0</v>
      </c>
      <c r="H2502" s="5">
        <f>$D2502*$F2502</f>
        <v>0</v>
      </c>
      <c r="I2502" s="5">
        <f>$E2502*$F2502</f>
        <v>0</v>
      </c>
      <c r="J2502" s="6">
        <f>VLOOKUP($A2502,'Dim SKU'!$A:$R,2,FALSE)</f>
        <v>0</v>
      </c>
      <c r="K2502" s="6">
        <f>VLOOKUP($A2502,'Dim SKU'!$A:$R,12,FALSE)</f>
        <v>0</v>
      </c>
      <c r="L2502" s="7">
        <f>VLOOKUP($A2502,'Dim SKU'!$A:$R,14,FALSE)</f>
        <v>0</v>
      </c>
      <c r="M2502" s="7">
        <f>YEAR($B2502)</f>
        <v>0</v>
      </c>
    </row>
    <row r="2503" spans="1:13">
      <c r="A2503" t="s">
        <v>218</v>
      </c>
      <c r="B2503" s="4">
        <v>44941</v>
      </c>
      <c r="C2503">
        <v>4</v>
      </c>
      <c r="D2503">
        <v>3</v>
      </c>
      <c r="E2503">
        <v>0</v>
      </c>
      <c r="F2503" s="5">
        <f>VLOOKUP($A2503,'Dim SKU'!$A:$R,18,FALSE)</f>
        <v>0</v>
      </c>
      <c r="G2503" s="5">
        <f>$C2503*$F2503</f>
        <v>0</v>
      </c>
      <c r="H2503" s="5">
        <f>$D2503*$F2503</f>
        <v>0</v>
      </c>
      <c r="I2503" s="5">
        <f>$E2503*$F2503</f>
        <v>0</v>
      </c>
      <c r="J2503" s="6">
        <f>VLOOKUP($A2503,'Dim SKU'!$A:$R,2,FALSE)</f>
        <v>0</v>
      </c>
      <c r="K2503" s="6">
        <f>VLOOKUP($A2503,'Dim SKU'!$A:$R,12,FALSE)</f>
        <v>0</v>
      </c>
      <c r="L2503" s="7">
        <f>VLOOKUP($A2503,'Dim SKU'!$A:$R,14,FALSE)</f>
        <v>0</v>
      </c>
      <c r="M2503" s="7">
        <f>YEAR($B2503)</f>
        <v>0</v>
      </c>
    </row>
    <row r="2504" spans="1:13">
      <c r="A2504" t="s">
        <v>219</v>
      </c>
      <c r="B2504" s="4">
        <v>44941</v>
      </c>
      <c r="C2504">
        <v>13</v>
      </c>
      <c r="D2504">
        <v>11</v>
      </c>
      <c r="E2504">
        <v>1</v>
      </c>
      <c r="F2504" s="5">
        <f>VLOOKUP($A2504,'Dim SKU'!$A:$R,18,FALSE)</f>
        <v>0</v>
      </c>
      <c r="G2504" s="5">
        <f>$C2504*$F2504</f>
        <v>0</v>
      </c>
      <c r="H2504" s="5">
        <f>$D2504*$F2504</f>
        <v>0</v>
      </c>
      <c r="I2504" s="5">
        <f>$E2504*$F2504</f>
        <v>0</v>
      </c>
      <c r="J2504" s="6">
        <f>VLOOKUP($A2504,'Dim SKU'!$A:$R,2,FALSE)</f>
        <v>0</v>
      </c>
      <c r="K2504" s="6">
        <f>VLOOKUP($A2504,'Dim SKU'!$A:$R,12,FALSE)</f>
        <v>0</v>
      </c>
      <c r="L2504" s="7">
        <f>VLOOKUP($A2504,'Dim SKU'!$A:$R,14,FALSE)</f>
        <v>0</v>
      </c>
      <c r="M2504" s="7">
        <f>YEAR($B2504)</f>
        <v>0</v>
      </c>
    </row>
    <row r="2505" spans="1:13">
      <c r="A2505" t="s">
        <v>220</v>
      </c>
      <c r="B2505" s="4">
        <v>44941</v>
      </c>
      <c r="C2505">
        <v>8</v>
      </c>
      <c r="D2505">
        <v>6</v>
      </c>
      <c r="E2505">
        <v>0</v>
      </c>
      <c r="F2505" s="5">
        <f>VLOOKUP($A2505,'Dim SKU'!$A:$R,18,FALSE)</f>
        <v>0</v>
      </c>
      <c r="G2505" s="5">
        <f>$C2505*$F2505</f>
        <v>0</v>
      </c>
      <c r="H2505" s="5">
        <f>$D2505*$F2505</f>
        <v>0</v>
      </c>
      <c r="I2505" s="5">
        <f>$E2505*$F2505</f>
        <v>0</v>
      </c>
      <c r="J2505" s="6">
        <f>VLOOKUP($A2505,'Dim SKU'!$A:$R,2,FALSE)</f>
        <v>0</v>
      </c>
      <c r="K2505" s="6">
        <f>VLOOKUP($A2505,'Dim SKU'!$A:$R,12,FALSE)</f>
        <v>0</v>
      </c>
      <c r="L2505" s="7">
        <f>VLOOKUP($A2505,'Dim SKU'!$A:$R,14,FALSE)</f>
        <v>0</v>
      </c>
      <c r="M2505" s="7">
        <f>YEAR($B2505)</f>
        <v>0</v>
      </c>
    </row>
    <row r="2506" spans="1:13">
      <c r="A2506" t="s">
        <v>221</v>
      </c>
      <c r="B2506" s="4">
        <v>44941</v>
      </c>
      <c r="C2506">
        <v>5</v>
      </c>
      <c r="D2506">
        <v>4</v>
      </c>
      <c r="E2506">
        <v>0</v>
      </c>
      <c r="F2506" s="5">
        <f>VLOOKUP($A2506,'Dim SKU'!$A:$R,18,FALSE)</f>
        <v>0</v>
      </c>
      <c r="G2506" s="5">
        <f>$C2506*$F2506</f>
        <v>0</v>
      </c>
      <c r="H2506" s="5">
        <f>$D2506*$F2506</f>
        <v>0</v>
      </c>
      <c r="I2506" s="5">
        <f>$E2506*$F2506</f>
        <v>0</v>
      </c>
      <c r="J2506" s="6">
        <f>VLOOKUP($A2506,'Dim SKU'!$A:$R,2,FALSE)</f>
        <v>0</v>
      </c>
      <c r="K2506" s="6">
        <f>VLOOKUP($A2506,'Dim SKU'!$A:$R,12,FALSE)</f>
        <v>0</v>
      </c>
      <c r="L2506" s="7">
        <f>VLOOKUP($A2506,'Dim SKU'!$A:$R,14,FALSE)</f>
        <v>0</v>
      </c>
      <c r="M2506" s="7">
        <f>YEAR($B2506)</f>
        <v>0</v>
      </c>
    </row>
    <row r="2507" spans="1:13">
      <c r="A2507" t="s">
        <v>222</v>
      </c>
      <c r="B2507" s="4">
        <v>44941</v>
      </c>
      <c r="C2507">
        <v>15</v>
      </c>
      <c r="D2507">
        <v>13</v>
      </c>
      <c r="E2507">
        <v>1</v>
      </c>
      <c r="F2507" s="5">
        <f>VLOOKUP($A2507,'Dim SKU'!$A:$R,18,FALSE)</f>
        <v>0</v>
      </c>
      <c r="G2507" s="5">
        <f>$C2507*$F2507</f>
        <v>0</v>
      </c>
      <c r="H2507" s="5">
        <f>$D2507*$F2507</f>
        <v>0</v>
      </c>
      <c r="I2507" s="5">
        <f>$E2507*$F2507</f>
        <v>0</v>
      </c>
      <c r="J2507" s="6">
        <f>VLOOKUP($A2507,'Dim SKU'!$A:$R,2,FALSE)</f>
        <v>0</v>
      </c>
      <c r="K2507" s="6">
        <f>VLOOKUP($A2507,'Dim SKU'!$A:$R,12,FALSE)</f>
        <v>0</v>
      </c>
      <c r="L2507" s="7">
        <f>VLOOKUP($A2507,'Dim SKU'!$A:$R,14,FALSE)</f>
        <v>0</v>
      </c>
      <c r="M2507" s="7">
        <f>YEAR($B2507)</f>
        <v>0</v>
      </c>
    </row>
    <row r="2508" spans="1:13">
      <c r="A2508" t="s">
        <v>223</v>
      </c>
      <c r="B2508" s="4">
        <v>44941</v>
      </c>
      <c r="C2508">
        <v>9</v>
      </c>
      <c r="D2508">
        <v>7</v>
      </c>
      <c r="E2508">
        <v>0</v>
      </c>
      <c r="F2508" s="5">
        <f>VLOOKUP($A2508,'Dim SKU'!$A:$R,18,FALSE)</f>
        <v>0</v>
      </c>
      <c r="G2508" s="5">
        <f>$C2508*$F2508</f>
        <v>0</v>
      </c>
      <c r="H2508" s="5">
        <f>$D2508*$F2508</f>
        <v>0</v>
      </c>
      <c r="I2508" s="5">
        <f>$E2508*$F2508</f>
        <v>0</v>
      </c>
      <c r="J2508" s="6">
        <f>VLOOKUP($A2508,'Dim SKU'!$A:$R,2,FALSE)</f>
        <v>0</v>
      </c>
      <c r="K2508" s="6">
        <f>VLOOKUP($A2508,'Dim SKU'!$A:$R,12,FALSE)</f>
        <v>0</v>
      </c>
      <c r="L2508" s="7">
        <f>VLOOKUP($A2508,'Dim SKU'!$A:$R,14,FALSE)</f>
        <v>0</v>
      </c>
      <c r="M2508" s="7">
        <f>YEAR($B2508)</f>
        <v>0</v>
      </c>
    </row>
    <row r="2509" spans="1:13">
      <c r="A2509" t="s">
        <v>224</v>
      </c>
      <c r="B2509" s="4">
        <v>44941</v>
      </c>
      <c r="C2509">
        <v>6</v>
      </c>
      <c r="D2509">
        <v>5</v>
      </c>
      <c r="E2509">
        <v>0</v>
      </c>
      <c r="F2509" s="5">
        <f>VLOOKUP($A2509,'Dim SKU'!$A:$R,18,FALSE)</f>
        <v>0</v>
      </c>
      <c r="G2509" s="5">
        <f>$C2509*$F2509</f>
        <v>0</v>
      </c>
      <c r="H2509" s="5">
        <f>$D2509*$F2509</f>
        <v>0</v>
      </c>
      <c r="I2509" s="5">
        <f>$E2509*$F2509</f>
        <v>0</v>
      </c>
      <c r="J2509" s="6">
        <f>VLOOKUP($A2509,'Dim SKU'!$A:$R,2,FALSE)</f>
        <v>0</v>
      </c>
      <c r="K2509" s="6">
        <f>VLOOKUP($A2509,'Dim SKU'!$A:$R,12,FALSE)</f>
        <v>0</v>
      </c>
      <c r="L2509" s="7">
        <f>VLOOKUP($A2509,'Dim SKU'!$A:$R,14,FALSE)</f>
        <v>0</v>
      </c>
      <c r="M2509" s="7">
        <f>YEAR($B2509)</f>
        <v>0</v>
      </c>
    </row>
    <row r="2510" spans="1:13">
      <c r="A2510" t="s">
        <v>225</v>
      </c>
      <c r="B2510" s="4">
        <v>44941</v>
      </c>
      <c r="C2510">
        <v>15</v>
      </c>
      <c r="D2510">
        <v>13</v>
      </c>
      <c r="E2510">
        <v>1</v>
      </c>
      <c r="F2510" s="5">
        <f>VLOOKUP($A2510,'Dim SKU'!$A:$R,18,FALSE)</f>
        <v>0</v>
      </c>
      <c r="G2510" s="5">
        <f>$C2510*$F2510</f>
        <v>0</v>
      </c>
      <c r="H2510" s="5">
        <f>$D2510*$F2510</f>
        <v>0</v>
      </c>
      <c r="I2510" s="5">
        <f>$E2510*$F2510</f>
        <v>0</v>
      </c>
      <c r="J2510" s="6">
        <f>VLOOKUP($A2510,'Dim SKU'!$A:$R,2,FALSE)</f>
        <v>0</v>
      </c>
      <c r="K2510" s="6">
        <f>VLOOKUP($A2510,'Dim SKU'!$A:$R,12,FALSE)</f>
        <v>0</v>
      </c>
      <c r="L2510" s="7">
        <f>VLOOKUP($A2510,'Dim SKU'!$A:$R,14,FALSE)</f>
        <v>0</v>
      </c>
      <c r="M2510" s="7">
        <f>YEAR($B2510)</f>
        <v>0</v>
      </c>
    </row>
    <row r="2511" spans="1:13">
      <c r="A2511" t="s">
        <v>226</v>
      </c>
      <c r="B2511" s="4">
        <v>44941</v>
      </c>
      <c r="C2511">
        <v>9</v>
      </c>
      <c r="D2511">
        <v>7</v>
      </c>
      <c r="E2511">
        <v>0</v>
      </c>
      <c r="F2511" s="5">
        <f>VLOOKUP($A2511,'Dim SKU'!$A:$R,18,FALSE)</f>
        <v>0</v>
      </c>
      <c r="G2511" s="5">
        <f>$C2511*$F2511</f>
        <v>0</v>
      </c>
      <c r="H2511" s="5">
        <f>$D2511*$F2511</f>
        <v>0</v>
      </c>
      <c r="I2511" s="5">
        <f>$E2511*$F2511</f>
        <v>0</v>
      </c>
      <c r="J2511" s="6">
        <f>VLOOKUP($A2511,'Dim SKU'!$A:$R,2,FALSE)</f>
        <v>0</v>
      </c>
      <c r="K2511" s="6">
        <f>VLOOKUP($A2511,'Dim SKU'!$A:$R,12,FALSE)</f>
        <v>0</v>
      </c>
      <c r="L2511" s="7">
        <f>VLOOKUP($A2511,'Dim SKU'!$A:$R,14,FALSE)</f>
        <v>0</v>
      </c>
      <c r="M2511" s="7">
        <f>YEAR($B2511)</f>
        <v>0</v>
      </c>
    </row>
    <row r="2512" spans="1:13">
      <c r="A2512" t="s">
        <v>227</v>
      </c>
      <c r="B2512" s="4">
        <v>44941</v>
      </c>
      <c r="C2512">
        <v>6</v>
      </c>
      <c r="D2512">
        <v>5</v>
      </c>
      <c r="E2512">
        <v>0</v>
      </c>
      <c r="F2512" s="5">
        <f>VLOOKUP($A2512,'Dim SKU'!$A:$R,18,FALSE)</f>
        <v>0</v>
      </c>
      <c r="G2512" s="5">
        <f>$C2512*$F2512</f>
        <v>0</v>
      </c>
      <c r="H2512" s="5">
        <f>$D2512*$F2512</f>
        <v>0</v>
      </c>
      <c r="I2512" s="5">
        <f>$E2512*$F2512</f>
        <v>0</v>
      </c>
      <c r="J2512" s="6">
        <f>VLOOKUP($A2512,'Dim SKU'!$A:$R,2,FALSE)</f>
        <v>0</v>
      </c>
      <c r="K2512" s="6">
        <f>VLOOKUP($A2512,'Dim SKU'!$A:$R,12,FALSE)</f>
        <v>0</v>
      </c>
      <c r="L2512" s="7">
        <f>VLOOKUP($A2512,'Dim SKU'!$A:$R,14,FALSE)</f>
        <v>0</v>
      </c>
      <c r="M2512" s="7">
        <f>YEAR($B2512)</f>
        <v>0</v>
      </c>
    </row>
    <row r="2513" spans="1:13">
      <c r="A2513" t="s">
        <v>228</v>
      </c>
      <c r="B2513" s="4">
        <v>44941</v>
      </c>
      <c r="C2513">
        <v>13</v>
      </c>
      <c r="D2513">
        <v>11</v>
      </c>
      <c r="E2513">
        <v>0</v>
      </c>
      <c r="F2513" s="5">
        <f>VLOOKUP($A2513,'Dim SKU'!$A:$R,18,FALSE)</f>
        <v>0</v>
      </c>
      <c r="G2513" s="5">
        <f>$C2513*$F2513</f>
        <v>0</v>
      </c>
      <c r="H2513" s="5">
        <f>$D2513*$F2513</f>
        <v>0</v>
      </c>
      <c r="I2513" s="5">
        <f>$E2513*$F2513</f>
        <v>0</v>
      </c>
      <c r="J2513" s="6">
        <f>VLOOKUP($A2513,'Dim SKU'!$A:$R,2,FALSE)</f>
        <v>0</v>
      </c>
      <c r="K2513" s="6">
        <f>VLOOKUP($A2513,'Dim SKU'!$A:$R,12,FALSE)</f>
        <v>0</v>
      </c>
      <c r="L2513" s="7">
        <f>VLOOKUP($A2513,'Dim SKU'!$A:$R,14,FALSE)</f>
        <v>0</v>
      </c>
      <c r="M2513" s="7">
        <f>YEAR($B2513)</f>
        <v>0</v>
      </c>
    </row>
    <row r="2514" spans="1:13">
      <c r="A2514" t="s">
        <v>229</v>
      </c>
      <c r="B2514" s="4">
        <v>44941</v>
      </c>
      <c r="C2514">
        <v>8</v>
      </c>
      <c r="D2514">
        <v>6</v>
      </c>
      <c r="E2514">
        <v>0</v>
      </c>
      <c r="F2514" s="5">
        <f>VLOOKUP($A2514,'Dim SKU'!$A:$R,18,FALSE)</f>
        <v>0</v>
      </c>
      <c r="G2514" s="5">
        <f>$C2514*$F2514</f>
        <v>0</v>
      </c>
      <c r="H2514" s="5">
        <f>$D2514*$F2514</f>
        <v>0</v>
      </c>
      <c r="I2514" s="5">
        <f>$E2514*$F2514</f>
        <v>0</v>
      </c>
      <c r="J2514" s="6">
        <f>VLOOKUP($A2514,'Dim SKU'!$A:$R,2,FALSE)</f>
        <v>0</v>
      </c>
      <c r="K2514" s="6">
        <f>VLOOKUP($A2514,'Dim SKU'!$A:$R,12,FALSE)</f>
        <v>0</v>
      </c>
      <c r="L2514" s="7">
        <f>VLOOKUP($A2514,'Dim SKU'!$A:$R,14,FALSE)</f>
        <v>0</v>
      </c>
      <c r="M2514" s="7">
        <f>YEAR($B2514)</f>
        <v>0</v>
      </c>
    </row>
    <row r="2515" spans="1:13">
      <c r="A2515" t="s">
        <v>230</v>
      </c>
      <c r="B2515" s="4">
        <v>44941</v>
      </c>
      <c r="C2515">
        <v>5</v>
      </c>
      <c r="D2515">
        <v>4</v>
      </c>
      <c r="E2515">
        <v>0</v>
      </c>
      <c r="F2515" s="5">
        <f>VLOOKUP($A2515,'Dim SKU'!$A:$R,18,FALSE)</f>
        <v>0</v>
      </c>
      <c r="G2515" s="5">
        <f>$C2515*$F2515</f>
        <v>0</v>
      </c>
      <c r="H2515" s="5">
        <f>$D2515*$F2515</f>
        <v>0</v>
      </c>
      <c r="I2515" s="5">
        <f>$E2515*$F2515</f>
        <v>0</v>
      </c>
      <c r="J2515" s="6">
        <f>VLOOKUP($A2515,'Dim SKU'!$A:$R,2,FALSE)</f>
        <v>0</v>
      </c>
      <c r="K2515" s="6">
        <f>VLOOKUP($A2515,'Dim SKU'!$A:$R,12,FALSE)</f>
        <v>0</v>
      </c>
      <c r="L2515" s="7">
        <f>VLOOKUP($A2515,'Dim SKU'!$A:$R,14,FALSE)</f>
        <v>0</v>
      </c>
      <c r="M2515" s="7">
        <f>YEAR($B2515)</f>
        <v>0</v>
      </c>
    </row>
    <row r="2516" spans="1:13">
      <c r="A2516" t="s">
        <v>231</v>
      </c>
      <c r="B2516" s="4">
        <v>44941</v>
      </c>
      <c r="C2516">
        <v>10</v>
      </c>
      <c r="D2516">
        <v>8</v>
      </c>
      <c r="E2516">
        <v>0</v>
      </c>
      <c r="F2516" s="5">
        <f>VLOOKUP($A2516,'Dim SKU'!$A:$R,18,FALSE)</f>
        <v>0</v>
      </c>
      <c r="G2516" s="5">
        <f>$C2516*$F2516</f>
        <v>0</v>
      </c>
      <c r="H2516" s="5">
        <f>$D2516*$F2516</f>
        <v>0</v>
      </c>
      <c r="I2516" s="5">
        <f>$E2516*$F2516</f>
        <v>0</v>
      </c>
      <c r="J2516" s="6">
        <f>VLOOKUP($A2516,'Dim SKU'!$A:$R,2,FALSE)</f>
        <v>0</v>
      </c>
      <c r="K2516" s="6">
        <f>VLOOKUP($A2516,'Dim SKU'!$A:$R,12,FALSE)</f>
        <v>0</v>
      </c>
      <c r="L2516" s="7">
        <f>VLOOKUP($A2516,'Dim SKU'!$A:$R,14,FALSE)</f>
        <v>0</v>
      </c>
      <c r="M2516" s="7">
        <f>YEAR($B2516)</f>
        <v>0</v>
      </c>
    </row>
    <row r="2517" spans="1:13">
      <c r="A2517" t="s">
        <v>232</v>
      </c>
      <c r="B2517" s="4">
        <v>44941</v>
      </c>
      <c r="C2517">
        <v>6</v>
      </c>
      <c r="D2517">
        <v>5</v>
      </c>
      <c r="E2517">
        <v>0</v>
      </c>
      <c r="F2517" s="5">
        <f>VLOOKUP($A2517,'Dim SKU'!$A:$R,18,FALSE)</f>
        <v>0</v>
      </c>
      <c r="G2517" s="5">
        <f>$C2517*$F2517</f>
        <v>0</v>
      </c>
      <c r="H2517" s="5">
        <f>$D2517*$F2517</f>
        <v>0</v>
      </c>
      <c r="I2517" s="5">
        <f>$E2517*$F2517</f>
        <v>0</v>
      </c>
      <c r="J2517" s="6">
        <f>VLOOKUP($A2517,'Dim SKU'!$A:$R,2,FALSE)</f>
        <v>0</v>
      </c>
      <c r="K2517" s="6">
        <f>VLOOKUP($A2517,'Dim SKU'!$A:$R,12,FALSE)</f>
        <v>0</v>
      </c>
      <c r="L2517" s="7">
        <f>VLOOKUP($A2517,'Dim SKU'!$A:$R,14,FALSE)</f>
        <v>0</v>
      </c>
      <c r="M2517" s="7">
        <f>YEAR($B2517)</f>
        <v>0</v>
      </c>
    </row>
    <row r="2518" spans="1:13">
      <c r="A2518" t="s">
        <v>233</v>
      </c>
      <c r="B2518" s="4">
        <v>44941</v>
      </c>
      <c r="C2518">
        <v>4</v>
      </c>
      <c r="D2518">
        <v>3</v>
      </c>
      <c r="E2518">
        <v>0</v>
      </c>
      <c r="F2518" s="5">
        <f>VLOOKUP($A2518,'Dim SKU'!$A:$R,18,FALSE)</f>
        <v>0</v>
      </c>
      <c r="G2518" s="5">
        <f>$C2518*$F2518</f>
        <v>0</v>
      </c>
      <c r="H2518" s="5">
        <f>$D2518*$F2518</f>
        <v>0</v>
      </c>
      <c r="I2518" s="5">
        <f>$E2518*$F2518</f>
        <v>0</v>
      </c>
      <c r="J2518" s="6">
        <f>VLOOKUP($A2518,'Dim SKU'!$A:$R,2,FALSE)</f>
        <v>0</v>
      </c>
      <c r="K2518" s="6">
        <f>VLOOKUP($A2518,'Dim SKU'!$A:$R,12,FALSE)</f>
        <v>0</v>
      </c>
      <c r="L2518" s="7">
        <f>VLOOKUP($A2518,'Dim SKU'!$A:$R,14,FALSE)</f>
        <v>0</v>
      </c>
      <c r="M2518" s="7">
        <f>YEAR($B2518)</f>
        <v>0</v>
      </c>
    </row>
    <row r="2519" spans="1:13">
      <c r="A2519" t="s">
        <v>234</v>
      </c>
      <c r="B2519" s="4">
        <v>44941</v>
      </c>
      <c r="C2519">
        <v>6</v>
      </c>
      <c r="D2519">
        <v>5</v>
      </c>
      <c r="E2519">
        <v>0</v>
      </c>
      <c r="F2519" s="5">
        <f>VLOOKUP($A2519,'Dim SKU'!$A:$R,18,FALSE)</f>
        <v>0</v>
      </c>
      <c r="G2519" s="5">
        <f>$C2519*$F2519</f>
        <v>0</v>
      </c>
      <c r="H2519" s="5">
        <f>$D2519*$F2519</f>
        <v>0</v>
      </c>
      <c r="I2519" s="5">
        <f>$E2519*$F2519</f>
        <v>0</v>
      </c>
      <c r="J2519" s="6">
        <f>VLOOKUP($A2519,'Dim SKU'!$A:$R,2,FALSE)</f>
        <v>0</v>
      </c>
      <c r="K2519" s="6">
        <f>VLOOKUP($A2519,'Dim SKU'!$A:$R,12,FALSE)</f>
        <v>0</v>
      </c>
      <c r="L2519" s="7">
        <f>VLOOKUP($A2519,'Dim SKU'!$A:$R,14,FALSE)</f>
        <v>0</v>
      </c>
      <c r="M2519" s="7">
        <f>YEAR($B2519)</f>
        <v>0</v>
      </c>
    </row>
    <row r="2520" spans="1:13">
      <c r="A2520" t="s">
        <v>235</v>
      </c>
      <c r="B2520" s="4">
        <v>44941</v>
      </c>
      <c r="C2520">
        <v>4</v>
      </c>
      <c r="D2520">
        <v>3</v>
      </c>
      <c r="E2520">
        <v>0</v>
      </c>
      <c r="F2520" s="5">
        <f>VLOOKUP($A2520,'Dim SKU'!$A:$R,18,FALSE)</f>
        <v>0</v>
      </c>
      <c r="G2520" s="5">
        <f>$C2520*$F2520</f>
        <v>0</v>
      </c>
      <c r="H2520" s="5">
        <f>$D2520*$F2520</f>
        <v>0</v>
      </c>
      <c r="I2520" s="5">
        <f>$E2520*$F2520</f>
        <v>0</v>
      </c>
      <c r="J2520" s="6">
        <f>VLOOKUP($A2520,'Dim SKU'!$A:$R,2,FALSE)</f>
        <v>0</v>
      </c>
      <c r="K2520" s="6">
        <f>VLOOKUP($A2520,'Dim SKU'!$A:$R,12,FALSE)</f>
        <v>0</v>
      </c>
      <c r="L2520" s="7">
        <f>VLOOKUP($A2520,'Dim SKU'!$A:$R,14,FALSE)</f>
        <v>0</v>
      </c>
      <c r="M2520" s="7">
        <f>YEAR($B2520)</f>
        <v>0</v>
      </c>
    </row>
    <row r="2521" spans="1:13">
      <c r="A2521" t="s">
        <v>236</v>
      </c>
      <c r="B2521" s="4">
        <v>44941</v>
      </c>
      <c r="C2521">
        <v>2</v>
      </c>
      <c r="D2521">
        <v>2</v>
      </c>
      <c r="E2521">
        <v>0</v>
      </c>
      <c r="F2521" s="5">
        <f>VLOOKUP($A2521,'Dim SKU'!$A:$R,18,FALSE)</f>
        <v>0</v>
      </c>
      <c r="G2521" s="5">
        <f>$C2521*$F2521</f>
        <v>0</v>
      </c>
      <c r="H2521" s="5">
        <f>$D2521*$F2521</f>
        <v>0</v>
      </c>
      <c r="I2521" s="5">
        <f>$E2521*$F2521</f>
        <v>0</v>
      </c>
      <c r="J2521" s="6">
        <f>VLOOKUP($A2521,'Dim SKU'!$A:$R,2,FALSE)</f>
        <v>0</v>
      </c>
      <c r="K2521" s="6">
        <f>VLOOKUP($A2521,'Dim SKU'!$A:$R,12,FALSE)</f>
        <v>0</v>
      </c>
      <c r="L2521" s="7">
        <f>VLOOKUP($A2521,'Dim SKU'!$A:$R,14,FALSE)</f>
        <v>0</v>
      </c>
      <c r="M2521" s="7">
        <f>YEAR($B2521)</f>
        <v>0</v>
      </c>
    </row>
    <row r="2522" spans="1:13">
      <c r="A2522" t="s">
        <v>237</v>
      </c>
      <c r="B2522" s="4">
        <v>44941</v>
      </c>
      <c r="C2522">
        <v>6</v>
      </c>
      <c r="D2522">
        <v>4</v>
      </c>
      <c r="E2522">
        <v>0</v>
      </c>
      <c r="F2522" s="5">
        <f>VLOOKUP($A2522,'Dim SKU'!$A:$R,18,FALSE)</f>
        <v>0</v>
      </c>
      <c r="G2522" s="5">
        <f>$C2522*$F2522</f>
        <v>0</v>
      </c>
      <c r="H2522" s="5">
        <f>$D2522*$F2522</f>
        <v>0</v>
      </c>
      <c r="I2522" s="5">
        <f>$E2522*$F2522</f>
        <v>0</v>
      </c>
      <c r="J2522" s="6">
        <f>VLOOKUP($A2522,'Dim SKU'!$A:$R,2,FALSE)</f>
        <v>0</v>
      </c>
      <c r="K2522" s="6">
        <f>VLOOKUP($A2522,'Dim SKU'!$A:$R,12,FALSE)</f>
        <v>0</v>
      </c>
      <c r="L2522" s="7">
        <f>VLOOKUP($A2522,'Dim SKU'!$A:$R,14,FALSE)</f>
        <v>0</v>
      </c>
      <c r="M2522" s="7">
        <f>YEAR($B2522)</f>
        <v>0</v>
      </c>
    </row>
    <row r="2523" spans="1:13">
      <c r="A2523" t="s">
        <v>238</v>
      </c>
      <c r="B2523" s="4">
        <v>44941</v>
      </c>
      <c r="C2523">
        <v>3</v>
      </c>
      <c r="D2523">
        <v>3</v>
      </c>
      <c r="E2523">
        <v>0</v>
      </c>
      <c r="F2523" s="5">
        <f>VLOOKUP($A2523,'Dim SKU'!$A:$R,18,FALSE)</f>
        <v>0</v>
      </c>
      <c r="G2523" s="5">
        <f>$C2523*$F2523</f>
        <v>0</v>
      </c>
      <c r="H2523" s="5">
        <f>$D2523*$F2523</f>
        <v>0</v>
      </c>
      <c r="I2523" s="5">
        <f>$E2523*$F2523</f>
        <v>0</v>
      </c>
      <c r="J2523" s="6">
        <f>VLOOKUP($A2523,'Dim SKU'!$A:$R,2,FALSE)</f>
        <v>0</v>
      </c>
      <c r="K2523" s="6">
        <f>VLOOKUP($A2523,'Dim SKU'!$A:$R,12,FALSE)</f>
        <v>0</v>
      </c>
      <c r="L2523" s="7">
        <f>VLOOKUP($A2523,'Dim SKU'!$A:$R,14,FALSE)</f>
        <v>0</v>
      </c>
      <c r="M2523" s="7">
        <f>YEAR($B2523)</f>
        <v>0</v>
      </c>
    </row>
    <row r="2524" spans="1:13">
      <c r="A2524" t="s">
        <v>239</v>
      </c>
      <c r="B2524" s="4">
        <v>44941</v>
      </c>
      <c r="C2524">
        <v>2</v>
      </c>
      <c r="D2524">
        <v>2</v>
      </c>
      <c r="E2524">
        <v>0</v>
      </c>
      <c r="F2524" s="5">
        <f>VLOOKUP($A2524,'Dim SKU'!$A:$R,18,FALSE)</f>
        <v>0</v>
      </c>
      <c r="G2524" s="5">
        <f>$C2524*$F2524</f>
        <v>0</v>
      </c>
      <c r="H2524" s="5">
        <f>$D2524*$F2524</f>
        <v>0</v>
      </c>
      <c r="I2524" s="5">
        <f>$E2524*$F2524</f>
        <v>0</v>
      </c>
      <c r="J2524" s="6">
        <f>VLOOKUP($A2524,'Dim SKU'!$A:$R,2,FALSE)</f>
        <v>0</v>
      </c>
      <c r="K2524" s="6">
        <f>VLOOKUP($A2524,'Dim SKU'!$A:$R,12,FALSE)</f>
        <v>0</v>
      </c>
      <c r="L2524" s="7">
        <f>VLOOKUP($A2524,'Dim SKU'!$A:$R,14,FALSE)</f>
        <v>0</v>
      </c>
      <c r="M2524" s="7">
        <f>YEAR($B2524)</f>
        <v>0</v>
      </c>
    </row>
    <row r="2525" spans="1:13">
      <c r="A2525" t="s">
        <v>240</v>
      </c>
      <c r="B2525" s="4">
        <v>44941</v>
      </c>
      <c r="C2525">
        <v>10</v>
      </c>
      <c r="D2525">
        <v>8</v>
      </c>
      <c r="E2525">
        <v>0</v>
      </c>
      <c r="F2525" s="5">
        <f>VLOOKUP($A2525,'Dim SKU'!$A:$R,18,FALSE)</f>
        <v>0</v>
      </c>
      <c r="G2525" s="5">
        <f>$C2525*$F2525</f>
        <v>0</v>
      </c>
      <c r="H2525" s="5">
        <f>$D2525*$F2525</f>
        <v>0</v>
      </c>
      <c r="I2525" s="5">
        <f>$E2525*$F2525</f>
        <v>0</v>
      </c>
      <c r="J2525" s="6">
        <f>VLOOKUP($A2525,'Dim SKU'!$A:$R,2,FALSE)</f>
        <v>0</v>
      </c>
      <c r="K2525" s="6">
        <f>VLOOKUP($A2525,'Dim SKU'!$A:$R,12,FALSE)</f>
        <v>0</v>
      </c>
      <c r="L2525" s="7">
        <f>VLOOKUP($A2525,'Dim SKU'!$A:$R,14,FALSE)</f>
        <v>0</v>
      </c>
      <c r="M2525" s="7">
        <f>YEAR($B2525)</f>
        <v>0</v>
      </c>
    </row>
    <row r="2526" spans="1:13">
      <c r="A2526" t="s">
        <v>241</v>
      </c>
      <c r="B2526" s="4">
        <v>44941</v>
      </c>
      <c r="C2526">
        <v>6</v>
      </c>
      <c r="D2526">
        <v>5</v>
      </c>
      <c r="E2526">
        <v>0</v>
      </c>
      <c r="F2526" s="5">
        <f>VLOOKUP($A2526,'Dim SKU'!$A:$R,18,FALSE)</f>
        <v>0</v>
      </c>
      <c r="G2526" s="5">
        <f>$C2526*$F2526</f>
        <v>0</v>
      </c>
      <c r="H2526" s="5">
        <f>$D2526*$F2526</f>
        <v>0</v>
      </c>
      <c r="I2526" s="5">
        <f>$E2526*$F2526</f>
        <v>0</v>
      </c>
      <c r="J2526" s="6">
        <f>VLOOKUP($A2526,'Dim SKU'!$A:$R,2,FALSE)</f>
        <v>0</v>
      </c>
      <c r="K2526" s="6">
        <f>VLOOKUP($A2526,'Dim SKU'!$A:$R,12,FALSE)</f>
        <v>0</v>
      </c>
      <c r="L2526" s="7">
        <f>VLOOKUP($A2526,'Dim SKU'!$A:$R,14,FALSE)</f>
        <v>0</v>
      </c>
      <c r="M2526" s="7">
        <f>YEAR($B2526)</f>
        <v>0</v>
      </c>
    </row>
    <row r="2527" spans="1:13">
      <c r="A2527" t="s">
        <v>242</v>
      </c>
      <c r="B2527" s="4">
        <v>44941</v>
      </c>
      <c r="C2527">
        <v>4</v>
      </c>
      <c r="D2527">
        <v>3</v>
      </c>
      <c r="E2527">
        <v>0</v>
      </c>
      <c r="F2527" s="5">
        <f>VLOOKUP($A2527,'Dim SKU'!$A:$R,18,FALSE)</f>
        <v>0</v>
      </c>
      <c r="G2527" s="5">
        <f>$C2527*$F2527</f>
        <v>0</v>
      </c>
      <c r="H2527" s="5">
        <f>$D2527*$F2527</f>
        <v>0</v>
      </c>
      <c r="I2527" s="5">
        <f>$E2527*$F2527</f>
        <v>0</v>
      </c>
      <c r="J2527" s="6">
        <f>VLOOKUP($A2527,'Dim SKU'!$A:$R,2,FALSE)</f>
        <v>0</v>
      </c>
      <c r="K2527" s="6">
        <f>VLOOKUP($A2527,'Dim SKU'!$A:$R,12,FALSE)</f>
        <v>0</v>
      </c>
      <c r="L2527" s="7">
        <f>VLOOKUP($A2527,'Dim SKU'!$A:$R,14,FALSE)</f>
        <v>0</v>
      </c>
      <c r="M2527" s="7">
        <f>YEAR($B2527)</f>
        <v>0</v>
      </c>
    </row>
    <row r="2528" spans="1:13">
      <c r="A2528" t="s">
        <v>243</v>
      </c>
      <c r="B2528" s="4">
        <v>44941</v>
      </c>
      <c r="C2528">
        <v>13</v>
      </c>
      <c r="D2528">
        <v>10</v>
      </c>
      <c r="E2528">
        <v>1</v>
      </c>
      <c r="F2528" s="5">
        <f>VLOOKUP($A2528,'Dim SKU'!$A:$R,18,FALSE)</f>
        <v>0</v>
      </c>
      <c r="G2528" s="5">
        <f>$C2528*$F2528</f>
        <v>0</v>
      </c>
      <c r="H2528" s="5">
        <f>$D2528*$F2528</f>
        <v>0</v>
      </c>
      <c r="I2528" s="5">
        <f>$E2528*$F2528</f>
        <v>0</v>
      </c>
      <c r="J2528" s="6">
        <f>VLOOKUP($A2528,'Dim SKU'!$A:$R,2,FALSE)</f>
        <v>0</v>
      </c>
      <c r="K2528" s="6">
        <f>VLOOKUP($A2528,'Dim SKU'!$A:$R,12,FALSE)</f>
        <v>0</v>
      </c>
      <c r="L2528" s="7">
        <f>VLOOKUP($A2528,'Dim SKU'!$A:$R,14,FALSE)</f>
        <v>0</v>
      </c>
      <c r="M2528" s="7">
        <f>YEAR($B2528)</f>
        <v>0</v>
      </c>
    </row>
    <row r="2529" spans="1:13">
      <c r="A2529" t="s">
        <v>244</v>
      </c>
      <c r="B2529" s="4">
        <v>44941</v>
      </c>
      <c r="C2529">
        <v>8</v>
      </c>
      <c r="D2529">
        <v>6</v>
      </c>
      <c r="E2529">
        <v>0</v>
      </c>
      <c r="F2529" s="5">
        <f>VLOOKUP($A2529,'Dim SKU'!$A:$R,18,FALSE)</f>
        <v>0</v>
      </c>
      <c r="G2529" s="5">
        <f>$C2529*$F2529</f>
        <v>0</v>
      </c>
      <c r="H2529" s="5">
        <f>$D2529*$F2529</f>
        <v>0</v>
      </c>
      <c r="I2529" s="5">
        <f>$E2529*$F2529</f>
        <v>0</v>
      </c>
      <c r="J2529" s="6">
        <f>VLOOKUP($A2529,'Dim SKU'!$A:$R,2,FALSE)</f>
        <v>0</v>
      </c>
      <c r="K2529" s="6">
        <f>VLOOKUP($A2529,'Dim SKU'!$A:$R,12,FALSE)</f>
        <v>0</v>
      </c>
      <c r="L2529" s="7">
        <f>VLOOKUP($A2529,'Dim SKU'!$A:$R,14,FALSE)</f>
        <v>0</v>
      </c>
      <c r="M2529" s="7">
        <f>YEAR($B2529)</f>
        <v>0</v>
      </c>
    </row>
    <row r="2530" spans="1:13">
      <c r="A2530" t="s">
        <v>245</v>
      </c>
      <c r="B2530" s="4">
        <v>44941</v>
      </c>
      <c r="C2530">
        <v>5</v>
      </c>
      <c r="D2530">
        <v>4</v>
      </c>
      <c r="E2530">
        <v>0</v>
      </c>
      <c r="F2530" s="5">
        <f>VLOOKUP($A2530,'Dim SKU'!$A:$R,18,FALSE)</f>
        <v>0</v>
      </c>
      <c r="G2530" s="5">
        <f>$C2530*$F2530</f>
        <v>0</v>
      </c>
      <c r="H2530" s="5">
        <f>$D2530*$F2530</f>
        <v>0</v>
      </c>
      <c r="I2530" s="5">
        <f>$E2530*$F2530</f>
        <v>0</v>
      </c>
      <c r="J2530" s="6">
        <f>VLOOKUP($A2530,'Dim SKU'!$A:$R,2,FALSE)</f>
        <v>0</v>
      </c>
      <c r="K2530" s="6">
        <f>VLOOKUP($A2530,'Dim SKU'!$A:$R,12,FALSE)</f>
        <v>0</v>
      </c>
      <c r="L2530" s="7">
        <f>VLOOKUP($A2530,'Dim SKU'!$A:$R,14,FALSE)</f>
        <v>0</v>
      </c>
      <c r="M2530" s="7">
        <f>YEAR($B2530)</f>
        <v>0</v>
      </c>
    </row>
    <row r="2531" spans="1:13">
      <c r="A2531" t="s">
        <v>246</v>
      </c>
      <c r="B2531" s="4">
        <v>44941</v>
      </c>
      <c r="C2531">
        <v>14</v>
      </c>
      <c r="D2531">
        <v>11</v>
      </c>
      <c r="E2531">
        <v>1</v>
      </c>
      <c r="F2531" s="5">
        <f>VLOOKUP($A2531,'Dim SKU'!$A:$R,18,FALSE)</f>
        <v>0</v>
      </c>
      <c r="G2531" s="5">
        <f>$C2531*$F2531</f>
        <v>0</v>
      </c>
      <c r="H2531" s="5">
        <f>$D2531*$F2531</f>
        <v>0</v>
      </c>
      <c r="I2531" s="5">
        <f>$E2531*$F2531</f>
        <v>0</v>
      </c>
      <c r="J2531" s="6">
        <f>VLOOKUP($A2531,'Dim SKU'!$A:$R,2,FALSE)</f>
        <v>0</v>
      </c>
      <c r="K2531" s="6">
        <f>VLOOKUP($A2531,'Dim SKU'!$A:$R,12,FALSE)</f>
        <v>0</v>
      </c>
      <c r="L2531" s="7">
        <f>VLOOKUP($A2531,'Dim SKU'!$A:$R,14,FALSE)</f>
        <v>0</v>
      </c>
      <c r="M2531" s="7">
        <f>YEAR($B2531)</f>
        <v>0</v>
      </c>
    </row>
    <row r="2532" spans="1:13">
      <c r="A2532" t="s">
        <v>247</v>
      </c>
      <c r="B2532" s="4">
        <v>44941</v>
      </c>
      <c r="C2532">
        <v>9</v>
      </c>
      <c r="D2532">
        <v>7</v>
      </c>
      <c r="E2532">
        <v>0</v>
      </c>
      <c r="F2532" s="5">
        <f>VLOOKUP($A2532,'Dim SKU'!$A:$R,18,FALSE)</f>
        <v>0</v>
      </c>
      <c r="G2532" s="5">
        <f>$C2532*$F2532</f>
        <v>0</v>
      </c>
      <c r="H2532" s="5">
        <f>$D2532*$F2532</f>
        <v>0</v>
      </c>
      <c r="I2532" s="5">
        <f>$E2532*$F2532</f>
        <v>0</v>
      </c>
      <c r="J2532" s="6">
        <f>VLOOKUP($A2532,'Dim SKU'!$A:$R,2,FALSE)</f>
        <v>0</v>
      </c>
      <c r="K2532" s="6">
        <f>VLOOKUP($A2532,'Dim SKU'!$A:$R,12,FALSE)</f>
        <v>0</v>
      </c>
      <c r="L2532" s="7">
        <f>VLOOKUP($A2532,'Dim SKU'!$A:$R,14,FALSE)</f>
        <v>0</v>
      </c>
      <c r="M2532" s="7">
        <f>YEAR($B2532)</f>
        <v>0</v>
      </c>
    </row>
    <row r="2533" spans="1:13">
      <c r="A2533" t="s">
        <v>248</v>
      </c>
      <c r="B2533" s="4">
        <v>44941</v>
      </c>
      <c r="C2533">
        <v>6</v>
      </c>
      <c r="D2533">
        <v>5</v>
      </c>
      <c r="E2533">
        <v>0</v>
      </c>
      <c r="F2533" s="5">
        <f>VLOOKUP($A2533,'Dim SKU'!$A:$R,18,FALSE)</f>
        <v>0</v>
      </c>
      <c r="G2533" s="5">
        <f>$C2533*$F2533</f>
        <v>0</v>
      </c>
      <c r="H2533" s="5">
        <f>$D2533*$F2533</f>
        <v>0</v>
      </c>
      <c r="I2533" s="5">
        <f>$E2533*$F2533</f>
        <v>0</v>
      </c>
      <c r="J2533" s="6">
        <f>VLOOKUP($A2533,'Dim SKU'!$A:$R,2,FALSE)</f>
        <v>0</v>
      </c>
      <c r="K2533" s="6">
        <f>VLOOKUP($A2533,'Dim SKU'!$A:$R,12,FALSE)</f>
        <v>0</v>
      </c>
      <c r="L2533" s="7">
        <f>VLOOKUP($A2533,'Dim SKU'!$A:$R,14,FALSE)</f>
        <v>0</v>
      </c>
      <c r="M2533" s="7">
        <f>YEAR($B2533)</f>
        <v>0</v>
      </c>
    </row>
    <row r="2534" spans="1:13">
      <c r="A2534" t="s">
        <v>249</v>
      </c>
      <c r="B2534" s="4">
        <v>44941</v>
      </c>
      <c r="C2534">
        <v>13</v>
      </c>
      <c r="D2534">
        <v>10</v>
      </c>
      <c r="E2534">
        <v>1</v>
      </c>
      <c r="F2534" s="5">
        <f>VLOOKUP($A2534,'Dim SKU'!$A:$R,18,FALSE)</f>
        <v>0</v>
      </c>
      <c r="G2534" s="5">
        <f>$C2534*$F2534</f>
        <v>0</v>
      </c>
      <c r="H2534" s="5">
        <f>$D2534*$F2534</f>
        <v>0</v>
      </c>
      <c r="I2534" s="5">
        <f>$E2534*$F2534</f>
        <v>0</v>
      </c>
      <c r="J2534" s="6">
        <f>VLOOKUP($A2534,'Dim SKU'!$A:$R,2,FALSE)</f>
        <v>0</v>
      </c>
      <c r="K2534" s="6">
        <f>VLOOKUP($A2534,'Dim SKU'!$A:$R,12,FALSE)</f>
        <v>0</v>
      </c>
      <c r="L2534" s="7">
        <f>VLOOKUP($A2534,'Dim SKU'!$A:$R,14,FALSE)</f>
        <v>0</v>
      </c>
      <c r="M2534" s="7">
        <f>YEAR($B2534)</f>
        <v>0</v>
      </c>
    </row>
    <row r="2535" spans="1:13">
      <c r="A2535" t="s">
        <v>250</v>
      </c>
      <c r="B2535" s="4">
        <v>44941</v>
      </c>
      <c r="C2535">
        <v>8</v>
      </c>
      <c r="D2535">
        <v>6</v>
      </c>
      <c r="E2535">
        <v>0</v>
      </c>
      <c r="F2535" s="5">
        <f>VLOOKUP($A2535,'Dim SKU'!$A:$R,18,FALSE)</f>
        <v>0</v>
      </c>
      <c r="G2535" s="5">
        <f>$C2535*$F2535</f>
        <v>0</v>
      </c>
      <c r="H2535" s="5">
        <f>$D2535*$F2535</f>
        <v>0</v>
      </c>
      <c r="I2535" s="5">
        <f>$E2535*$F2535</f>
        <v>0</v>
      </c>
      <c r="J2535" s="6">
        <f>VLOOKUP($A2535,'Dim SKU'!$A:$R,2,FALSE)</f>
        <v>0</v>
      </c>
      <c r="K2535" s="6">
        <f>VLOOKUP($A2535,'Dim SKU'!$A:$R,12,FALSE)</f>
        <v>0</v>
      </c>
      <c r="L2535" s="7">
        <f>VLOOKUP($A2535,'Dim SKU'!$A:$R,14,FALSE)</f>
        <v>0</v>
      </c>
      <c r="M2535" s="7">
        <f>YEAR($B2535)</f>
        <v>0</v>
      </c>
    </row>
    <row r="2536" spans="1:13">
      <c r="A2536" t="s">
        <v>251</v>
      </c>
      <c r="B2536" s="4">
        <v>44941</v>
      </c>
      <c r="C2536">
        <v>5</v>
      </c>
      <c r="D2536">
        <v>4</v>
      </c>
      <c r="E2536">
        <v>0</v>
      </c>
      <c r="F2536" s="5">
        <f>VLOOKUP($A2536,'Dim SKU'!$A:$R,18,FALSE)</f>
        <v>0</v>
      </c>
      <c r="G2536" s="5">
        <f>$C2536*$F2536</f>
        <v>0</v>
      </c>
      <c r="H2536" s="5">
        <f>$D2536*$F2536</f>
        <v>0</v>
      </c>
      <c r="I2536" s="5">
        <f>$E2536*$F2536</f>
        <v>0</v>
      </c>
      <c r="J2536" s="6">
        <f>VLOOKUP($A2536,'Dim SKU'!$A:$R,2,FALSE)</f>
        <v>0</v>
      </c>
      <c r="K2536" s="6">
        <f>VLOOKUP($A2536,'Dim SKU'!$A:$R,12,FALSE)</f>
        <v>0</v>
      </c>
      <c r="L2536" s="7">
        <f>VLOOKUP($A2536,'Dim SKU'!$A:$R,14,FALSE)</f>
        <v>0</v>
      </c>
      <c r="M2536" s="7">
        <f>YEAR($B2536)</f>
        <v>0</v>
      </c>
    </row>
    <row r="2537" spans="1:13">
      <c r="A2537" t="s">
        <v>252</v>
      </c>
      <c r="B2537" s="4">
        <v>44941</v>
      </c>
      <c r="C2537">
        <v>10</v>
      </c>
      <c r="D2537">
        <v>8</v>
      </c>
      <c r="E2537">
        <v>0</v>
      </c>
      <c r="F2537" s="5">
        <f>VLOOKUP($A2537,'Dim SKU'!$A:$R,18,FALSE)</f>
        <v>0</v>
      </c>
      <c r="G2537" s="5">
        <f>$C2537*$F2537</f>
        <v>0</v>
      </c>
      <c r="H2537" s="5">
        <f>$D2537*$F2537</f>
        <v>0</v>
      </c>
      <c r="I2537" s="5">
        <f>$E2537*$F2537</f>
        <v>0</v>
      </c>
      <c r="J2537" s="6">
        <f>VLOOKUP($A2537,'Dim SKU'!$A:$R,2,FALSE)</f>
        <v>0</v>
      </c>
      <c r="K2537" s="6">
        <f>VLOOKUP($A2537,'Dim SKU'!$A:$R,12,FALSE)</f>
        <v>0</v>
      </c>
      <c r="L2537" s="7">
        <f>VLOOKUP($A2537,'Dim SKU'!$A:$R,14,FALSE)</f>
        <v>0</v>
      </c>
      <c r="M2537" s="7">
        <f>YEAR($B2537)</f>
        <v>0</v>
      </c>
    </row>
    <row r="2538" spans="1:13">
      <c r="A2538" t="s">
        <v>253</v>
      </c>
      <c r="B2538" s="4">
        <v>44941</v>
      </c>
      <c r="C2538">
        <v>6</v>
      </c>
      <c r="D2538">
        <v>4</v>
      </c>
      <c r="E2538">
        <v>0</v>
      </c>
      <c r="F2538" s="5">
        <f>VLOOKUP($A2538,'Dim SKU'!$A:$R,18,FALSE)</f>
        <v>0</v>
      </c>
      <c r="G2538" s="5">
        <f>$C2538*$F2538</f>
        <v>0</v>
      </c>
      <c r="H2538" s="5">
        <f>$D2538*$F2538</f>
        <v>0</v>
      </c>
      <c r="I2538" s="5">
        <f>$E2538*$F2538</f>
        <v>0</v>
      </c>
      <c r="J2538" s="6">
        <f>VLOOKUP($A2538,'Dim SKU'!$A:$R,2,FALSE)</f>
        <v>0</v>
      </c>
      <c r="K2538" s="6">
        <f>VLOOKUP($A2538,'Dim SKU'!$A:$R,12,FALSE)</f>
        <v>0</v>
      </c>
      <c r="L2538" s="7">
        <f>VLOOKUP($A2538,'Dim SKU'!$A:$R,14,FALSE)</f>
        <v>0</v>
      </c>
      <c r="M2538" s="7">
        <f>YEAR($B2538)</f>
        <v>0</v>
      </c>
    </row>
    <row r="2539" spans="1:13">
      <c r="A2539" t="s">
        <v>254</v>
      </c>
      <c r="B2539" s="4">
        <v>44941</v>
      </c>
      <c r="C2539">
        <v>4</v>
      </c>
      <c r="D2539">
        <v>3</v>
      </c>
      <c r="E2539">
        <v>0</v>
      </c>
      <c r="F2539" s="5">
        <f>VLOOKUP($A2539,'Dim SKU'!$A:$R,18,FALSE)</f>
        <v>0</v>
      </c>
      <c r="G2539" s="5">
        <f>$C2539*$F2539</f>
        <v>0</v>
      </c>
      <c r="H2539" s="5">
        <f>$D2539*$F2539</f>
        <v>0</v>
      </c>
      <c r="I2539" s="5">
        <f>$E2539*$F2539</f>
        <v>0</v>
      </c>
      <c r="J2539" s="6">
        <f>VLOOKUP($A2539,'Dim SKU'!$A:$R,2,FALSE)</f>
        <v>0</v>
      </c>
      <c r="K2539" s="6">
        <f>VLOOKUP($A2539,'Dim SKU'!$A:$R,12,FALSE)</f>
        <v>0</v>
      </c>
      <c r="L2539" s="7">
        <f>VLOOKUP($A2539,'Dim SKU'!$A:$R,14,FALSE)</f>
        <v>0</v>
      </c>
      <c r="M2539" s="7">
        <f>YEAR($B2539)</f>
        <v>0</v>
      </c>
    </row>
    <row r="2540" spans="1:13">
      <c r="A2540" t="s">
        <v>255</v>
      </c>
      <c r="B2540" s="4">
        <v>44941</v>
      </c>
      <c r="C2540">
        <v>6</v>
      </c>
      <c r="D2540">
        <v>4</v>
      </c>
      <c r="E2540">
        <v>0</v>
      </c>
      <c r="F2540" s="5">
        <f>VLOOKUP($A2540,'Dim SKU'!$A:$R,18,FALSE)</f>
        <v>0</v>
      </c>
      <c r="G2540" s="5">
        <f>$C2540*$F2540</f>
        <v>0</v>
      </c>
      <c r="H2540" s="5">
        <f>$D2540*$F2540</f>
        <v>0</v>
      </c>
      <c r="I2540" s="5">
        <f>$E2540*$F2540</f>
        <v>0</v>
      </c>
      <c r="J2540" s="6">
        <f>VLOOKUP($A2540,'Dim SKU'!$A:$R,2,FALSE)</f>
        <v>0</v>
      </c>
      <c r="K2540" s="6">
        <f>VLOOKUP($A2540,'Dim SKU'!$A:$R,12,FALSE)</f>
        <v>0</v>
      </c>
      <c r="L2540" s="7">
        <f>VLOOKUP($A2540,'Dim SKU'!$A:$R,14,FALSE)</f>
        <v>0</v>
      </c>
      <c r="M2540" s="7">
        <f>YEAR($B2540)</f>
        <v>0</v>
      </c>
    </row>
    <row r="2541" spans="1:13">
      <c r="A2541" t="s">
        <v>256</v>
      </c>
      <c r="B2541" s="4">
        <v>44941</v>
      </c>
      <c r="C2541">
        <v>3</v>
      </c>
      <c r="D2541">
        <v>3</v>
      </c>
      <c r="E2541">
        <v>0</v>
      </c>
      <c r="F2541" s="5">
        <f>VLOOKUP($A2541,'Dim SKU'!$A:$R,18,FALSE)</f>
        <v>0</v>
      </c>
      <c r="G2541" s="5">
        <f>$C2541*$F2541</f>
        <v>0</v>
      </c>
      <c r="H2541" s="5">
        <f>$D2541*$F2541</f>
        <v>0</v>
      </c>
      <c r="I2541" s="5">
        <f>$E2541*$F2541</f>
        <v>0</v>
      </c>
      <c r="J2541" s="6">
        <f>VLOOKUP($A2541,'Dim SKU'!$A:$R,2,FALSE)</f>
        <v>0</v>
      </c>
      <c r="K2541" s="6">
        <f>VLOOKUP($A2541,'Dim SKU'!$A:$R,12,FALSE)</f>
        <v>0</v>
      </c>
      <c r="L2541" s="7">
        <f>VLOOKUP($A2541,'Dim SKU'!$A:$R,14,FALSE)</f>
        <v>0</v>
      </c>
      <c r="M2541" s="7">
        <f>YEAR($B2541)</f>
        <v>0</v>
      </c>
    </row>
    <row r="2542" spans="1:13">
      <c r="A2542" t="s">
        <v>257</v>
      </c>
      <c r="B2542" s="4">
        <v>44941</v>
      </c>
      <c r="C2542">
        <v>2</v>
      </c>
      <c r="D2542">
        <v>2</v>
      </c>
      <c r="E2542">
        <v>0</v>
      </c>
      <c r="F2542" s="5">
        <f>VLOOKUP($A2542,'Dim SKU'!$A:$R,18,FALSE)</f>
        <v>0</v>
      </c>
      <c r="G2542" s="5">
        <f>$C2542*$F2542</f>
        <v>0</v>
      </c>
      <c r="H2542" s="5">
        <f>$D2542*$F2542</f>
        <v>0</v>
      </c>
      <c r="I2542" s="5">
        <f>$E2542*$F2542</f>
        <v>0</v>
      </c>
      <c r="J2542" s="6">
        <f>VLOOKUP($A2542,'Dim SKU'!$A:$R,2,FALSE)</f>
        <v>0</v>
      </c>
      <c r="K2542" s="6">
        <f>VLOOKUP($A2542,'Dim SKU'!$A:$R,12,FALSE)</f>
        <v>0</v>
      </c>
      <c r="L2542" s="7">
        <f>VLOOKUP($A2542,'Dim SKU'!$A:$R,14,FALSE)</f>
        <v>0</v>
      </c>
      <c r="M2542" s="7">
        <f>YEAR($B2542)</f>
        <v>0</v>
      </c>
    </row>
    <row r="2543" spans="1:13">
      <c r="A2543" t="s">
        <v>258</v>
      </c>
      <c r="B2543" s="4">
        <v>44941</v>
      </c>
      <c r="C2543">
        <v>8</v>
      </c>
      <c r="D2543">
        <v>6</v>
      </c>
      <c r="E2543">
        <v>0</v>
      </c>
      <c r="F2543" s="5">
        <f>VLOOKUP($A2543,'Dim SKU'!$A:$R,18,FALSE)</f>
        <v>0</v>
      </c>
      <c r="G2543" s="5">
        <f>$C2543*$F2543</f>
        <v>0</v>
      </c>
      <c r="H2543" s="5">
        <f>$D2543*$F2543</f>
        <v>0</v>
      </c>
      <c r="I2543" s="5">
        <f>$E2543*$F2543</f>
        <v>0</v>
      </c>
      <c r="J2543" s="6">
        <f>VLOOKUP($A2543,'Dim SKU'!$A:$R,2,FALSE)</f>
        <v>0</v>
      </c>
      <c r="K2543" s="6">
        <f>VLOOKUP($A2543,'Dim SKU'!$A:$R,12,FALSE)</f>
        <v>0</v>
      </c>
      <c r="L2543" s="7">
        <f>VLOOKUP($A2543,'Dim SKU'!$A:$R,14,FALSE)</f>
        <v>0</v>
      </c>
      <c r="M2543" s="7">
        <f>YEAR($B2543)</f>
        <v>0</v>
      </c>
    </row>
    <row r="2544" spans="1:13">
      <c r="A2544" t="s">
        <v>259</v>
      </c>
      <c r="B2544" s="4">
        <v>44941</v>
      </c>
      <c r="C2544">
        <v>5</v>
      </c>
      <c r="D2544">
        <v>4</v>
      </c>
      <c r="E2544">
        <v>0</v>
      </c>
      <c r="F2544" s="5">
        <f>VLOOKUP($A2544,'Dim SKU'!$A:$R,18,FALSE)</f>
        <v>0</v>
      </c>
      <c r="G2544" s="5">
        <f>$C2544*$F2544</f>
        <v>0</v>
      </c>
      <c r="H2544" s="5">
        <f>$D2544*$F2544</f>
        <v>0</v>
      </c>
      <c r="I2544" s="5">
        <f>$E2544*$F2544</f>
        <v>0</v>
      </c>
      <c r="J2544" s="6">
        <f>VLOOKUP($A2544,'Dim SKU'!$A:$R,2,FALSE)</f>
        <v>0</v>
      </c>
      <c r="K2544" s="6">
        <f>VLOOKUP($A2544,'Dim SKU'!$A:$R,12,FALSE)</f>
        <v>0</v>
      </c>
      <c r="L2544" s="7">
        <f>VLOOKUP($A2544,'Dim SKU'!$A:$R,14,FALSE)</f>
        <v>0</v>
      </c>
      <c r="M2544" s="7">
        <f>YEAR($B2544)</f>
        <v>0</v>
      </c>
    </row>
    <row r="2545" spans="1:13">
      <c r="A2545" t="s">
        <v>260</v>
      </c>
      <c r="B2545" s="4">
        <v>44941</v>
      </c>
      <c r="C2545">
        <v>3</v>
      </c>
      <c r="D2545">
        <v>3</v>
      </c>
      <c r="E2545">
        <v>0</v>
      </c>
      <c r="F2545" s="5">
        <f>VLOOKUP($A2545,'Dim SKU'!$A:$R,18,FALSE)</f>
        <v>0</v>
      </c>
      <c r="G2545" s="5">
        <f>$C2545*$F2545</f>
        <v>0</v>
      </c>
      <c r="H2545" s="5">
        <f>$D2545*$F2545</f>
        <v>0</v>
      </c>
      <c r="I2545" s="5">
        <f>$E2545*$F2545</f>
        <v>0</v>
      </c>
      <c r="J2545" s="6">
        <f>VLOOKUP($A2545,'Dim SKU'!$A:$R,2,FALSE)</f>
        <v>0</v>
      </c>
      <c r="K2545" s="6">
        <f>VLOOKUP($A2545,'Dim SKU'!$A:$R,12,FALSE)</f>
        <v>0</v>
      </c>
      <c r="L2545" s="7">
        <f>VLOOKUP($A2545,'Dim SKU'!$A:$R,14,FALSE)</f>
        <v>0</v>
      </c>
      <c r="M2545" s="7">
        <f>YEAR($B2545)</f>
        <v>0</v>
      </c>
    </row>
    <row r="2546" spans="1:13">
      <c r="A2546" t="s">
        <v>261</v>
      </c>
      <c r="B2546" s="4">
        <v>44941</v>
      </c>
      <c r="C2546">
        <v>13</v>
      </c>
      <c r="D2546">
        <v>11</v>
      </c>
      <c r="E2546">
        <v>1</v>
      </c>
      <c r="F2546" s="5">
        <f>VLOOKUP($A2546,'Dim SKU'!$A:$R,18,FALSE)</f>
        <v>0</v>
      </c>
      <c r="G2546" s="5">
        <f>$C2546*$F2546</f>
        <v>0</v>
      </c>
      <c r="H2546" s="5">
        <f>$D2546*$F2546</f>
        <v>0</v>
      </c>
      <c r="I2546" s="5">
        <f>$E2546*$F2546</f>
        <v>0</v>
      </c>
      <c r="J2546" s="6">
        <f>VLOOKUP($A2546,'Dim SKU'!$A:$R,2,FALSE)</f>
        <v>0</v>
      </c>
      <c r="K2546" s="6">
        <f>VLOOKUP($A2546,'Dim SKU'!$A:$R,12,FALSE)</f>
        <v>0</v>
      </c>
      <c r="L2546" s="7">
        <f>VLOOKUP($A2546,'Dim SKU'!$A:$R,14,FALSE)</f>
        <v>0</v>
      </c>
      <c r="M2546" s="7">
        <f>YEAR($B2546)</f>
        <v>0</v>
      </c>
    </row>
    <row r="2547" spans="1:13">
      <c r="A2547" t="s">
        <v>262</v>
      </c>
      <c r="B2547" s="4">
        <v>44941</v>
      </c>
      <c r="C2547">
        <v>8</v>
      </c>
      <c r="D2547">
        <v>6</v>
      </c>
      <c r="E2547">
        <v>0</v>
      </c>
      <c r="F2547" s="5">
        <f>VLOOKUP($A2547,'Dim SKU'!$A:$R,18,FALSE)</f>
        <v>0</v>
      </c>
      <c r="G2547" s="5">
        <f>$C2547*$F2547</f>
        <v>0</v>
      </c>
      <c r="H2547" s="5">
        <f>$D2547*$F2547</f>
        <v>0</v>
      </c>
      <c r="I2547" s="5">
        <f>$E2547*$F2547</f>
        <v>0</v>
      </c>
      <c r="J2547" s="6">
        <f>VLOOKUP($A2547,'Dim SKU'!$A:$R,2,FALSE)</f>
        <v>0</v>
      </c>
      <c r="K2547" s="6">
        <f>VLOOKUP($A2547,'Dim SKU'!$A:$R,12,FALSE)</f>
        <v>0</v>
      </c>
      <c r="L2547" s="7">
        <f>VLOOKUP($A2547,'Dim SKU'!$A:$R,14,FALSE)</f>
        <v>0</v>
      </c>
      <c r="M2547" s="7">
        <f>YEAR($B2547)</f>
        <v>0</v>
      </c>
    </row>
    <row r="2548" spans="1:13">
      <c r="A2548" t="s">
        <v>263</v>
      </c>
      <c r="B2548" s="4">
        <v>44941</v>
      </c>
      <c r="C2548">
        <v>6</v>
      </c>
      <c r="D2548">
        <v>4</v>
      </c>
      <c r="E2548">
        <v>0</v>
      </c>
      <c r="F2548" s="5">
        <f>VLOOKUP($A2548,'Dim SKU'!$A:$R,18,FALSE)</f>
        <v>0</v>
      </c>
      <c r="G2548" s="5">
        <f>$C2548*$F2548</f>
        <v>0</v>
      </c>
      <c r="H2548" s="5">
        <f>$D2548*$F2548</f>
        <v>0</v>
      </c>
      <c r="I2548" s="5">
        <f>$E2548*$F2548</f>
        <v>0</v>
      </c>
      <c r="J2548" s="6">
        <f>VLOOKUP($A2548,'Dim SKU'!$A:$R,2,FALSE)</f>
        <v>0</v>
      </c>
      <c r="K2548" s="6">
        <f>VLOOKUP($A2548,'Dim SKU'!$A:$R,12,FALSE)</f>
        <v>0</v>
      </c>
      <c r="L2548" s="7">
        <f>VLOOKUP($A2548,'Dim SKU'!$A:$R,14,FALSE)</f>
        <v>0</v>
      </c>
      <c r="M2548" s="7">
        <f>YEAR($B2548)</f>
        <v>0</v>
      </c>
    </row>
    <row r="2549" spans="1:13">
      <c r="A2549" t="s">
        <v>264</v>
      </c>
      <c r="B2549" s="4">
        <v>44941</v>
      </c>
      <c r="C2549">
        <v>18</v>
      </c>
      <c r="D2549">
        <v>15</v>
      </c>
      <c r="E2549">
        <v>1</v>
      </c>
      <c r="F2549" s="5">
        <f>VLOOKUP($A2549,'Dim SKU'!$A:$R,18,FALSE)</f>
        <v>0</v>
      </c>
      <c r="G2549" s="5">
        <f>$C2549*$F2549</f>
        <v>0</v>
      </c>
      <c r="H2549" s="5">
        <f>$D2549*$F2549</f>
        <v>0</v>
      </c>
      <c r="I2549" s="5">
        <f>$E2549*$F2549</f>
        <v>0</v>
      </c>
      <c r="J2549" s="6">
        <f>VLOOKUP($A2549,'Dim SKU'!$A:$R,2,FALSE)</f>
        <v>0</v>
      </c>
      <c r="K2549" s="6">
        <f>VLOOKUP($A2549,'Dim SKU'!$A:$R,12,FALSE)</f>
        <v>0</v>
      </c>
      <c r="L2549" s="7">
        <f>VLOOKUP($A2549,'Dim SKU'!$A:$R,14,FALSE)</f>
        <v>0</v>
      </c>
      <c r="M2549" s="7">
        <f>YEAR($B2549)</f>
        <v>0</v>
      </c>
    </row>
    <row r="2550" spans="1:13">
      <c r="A2550" t="s">
        <v>265</v>
      </c>
      <c r="B2550" s="4">
        <v>44941</v>
      </c>
      <c r="C2550">
        <v>11</v>
      </c>
      <c r="D2550">
        <v>9</v>
      </c>
      <c r="E2550">
        <v>0</v>
      </c>
      <c r="F2550" s="5">
        <f>VLOOKUP($A2550,'Dim SKU'!$A:$R,18,FALSE)</f>
        <v>0</v>
      </c>
      <c r="G2550" s="5">
        <f>$C2550*$F2550</f>
        <v>0</v>
      </c>
      <c r="H2550" s="5">
        <f>$D2550*$F2550</f>
        <v>0</v>
      </c>
      <c r="I2550" s="5">
        <f>$E2550*$F2550</f>
        <v>0</v>
      </c>
      <c r="J2550" s="6">
        <f>VLOOKUP($A2550,'Dim SKU'!$A:$R,2,FALSE)</f>
        <v>0</v>
      </c>
      <c r="K2550" s="6">
        <f>VLOOKUP($A2550,'Dim SKU'!$A:$R,12,FALSE)</f>
        <v>0</v>
      </c>
      <c r="L2550" s="7">
        <f>VLOOKUP($A2550,'Dim SKU'!$A:$R,14,FALSE)</f>
        <v>0</v>
      </c>
      <c r="M2550" s="7">
        <f>YEAR($B2550)</f>
        <v>0</v>
      </c>
    </row>
    <row r="2551" spans="1:13">
      <c r="A2551" t="s">
        <v>266</v>
      </c>
      <c r="B2551" s="4">
        <v>44941</v>
      </c>
      <c r="C2551">
        <v>7</v>
      </c>
      <c r="D2551">
        <v>6</v>
      </c>
      <c r="E2551">
        <v>0</v>
      </c>
      <c r="F2551" s="5">
        <f>VLOOKUP($A2551,'Dim SKU'!$A:$R,18,FALSE)</f>
        <v>0</v>
      </c>
      <c r="G2551" s="5">
        <f>$C2551*$F2551</f>
        <v>0</v>
      </c>
      <c r="H2551" s="5">
        <f>$D2551*$F2551</f>
        <v>0</v>
      </c>
      <c r="I2551" s="5">
        <f>$E2551*$F2551</f>
        <v>0</v>
      </c>
      <c r="J2551" s="6">
        <f>VLOOKUP($A2551,'Dim SKU'!$A:$R,2,FALSE)</f>
        <v>0</v>
      </c>
      <c r="K2551" s="6">
        <f>VLOOKUP($A2551,'Dim SKU'!$A:$R,12,FALSE)</f>
        <v>0</v>
      </c>
      <c r="L2551" s="7">
        <f>VLOOKUP($A2551,'Dim SKU'!$A:$R,14,FALSE)</f>
        <v>0</v>
      </c>
      <c r="M2551" s="7">
        <f>YEAR($B2551)</f>
        <v>0</v>
      </c>
    </row>
    <row r="2552" spans="1:13">
      <c r="A2552" t="s">
        <v>267</v>
      </c>
      <c r="B2552" s="4">
        <v>44941</v>
      </c>
      <c r="C2552">
        <v>20</v>
      </c>
      <c r="D2552">
        <v>16</v>
      </c>
      <c r="E2552">
        <v>1</v>
      </c>
      <c r="F2552" s="5">
        <f>VLOOKUP($A2552,'Dim SKU'!$A:$R,18,FALSE)</f>
        <v>0</v>
      </c>
      <c r="G2552" s="5">
        <f>$C2552*$F2552</f>
        <v>0</v>
      </c>
      <c r="H2552" s="5">
        <f>$D2552*$F2552</f>
        <v>0</v>
      </c>
      <c r="I2552" s="5">
        <f>$E2552*$F2552</f>
        <v>0</v>
      </c>
      <c r="J2552" s="6">
        <f>VLOOKUP($A2552,'Dim SKU'!$A:$R,2,FALSE)</f>
        <v>0</v>
      </c>
      <c r="K2552" s="6">
        <f>VLOOKUP($A2552,'Dim SKU'!$A:$R,12,FALSE)</f>
        <v>0</v>
      </c>
      <c r="L2552" s="7">
        <f>VLOOKUP($A2552,'Dim SKU'!$A:$R,14,FALSE)</f>
        <v>0</v>
      </c>
      <c r="M2552" s="7">
        <f>YEAR($B2552)</f>
        <v>0</v>
      </c>
    </row>
    <row r="2553" spans="1:13">
      <c r="A2553" t="s">
        <v>268</v>
      </c>
      <c r="B2553" s="4">
        <v>44941</v>
      </c>
      <c r="C2553">
        <v>12</v>
      </c>
      <c r="D2553">
        <v>10</v>
      </c>
      <c r="E2553">
        <v>0</v>
      </c>
      <c r="F2553" s="5">
        <f>VLOOKUP($A2553,'Dim SKU'!$A:$R,18,FALSE)</f>
        <v>0</v>
      </c>
      <c r="G2553" s="5">
        <f>$C2553*$F2553</f>
        <v>0</v>
      </c>
      <c r="H2553" s="5">
        <f>$D2553*$F2553</f>
        <v>0</v>
      </c>
      <c r="I2553" s="5">
        <f>$E2553*$F2553</f>
        <v>0</v>
      </c>
      <c r="J2553" s="6">
        <f>VLOOKUP($A2553,'Dim SKU'!$A:$R,2,FALSE)</f>
        <v>0</v>
      </c>
      <c r="K2553" s="6">
        <f>VLOOKUP($A2553,'Dim SKU'!$A:$R,12,FALSE)</f>
        <v>0</v>
      </c>
      <c r="L2553" s="7">
        <f>VLOOKUP($A2553,'Dim SKU'!$A:$R,14,FALSE)</f>
        <v>0</v>
      </c>
      <c r="M2553" s="7">
        <f>YEAR($B2553)</f>
        <v>0</v>
      </c>
    </row>
    <row r="2554" spans="1:13">
      <c r="A2554" t="s">
        <v>269</v>
      </c>
      <c r="B2554" s="4">
        <v>44941</v>
      </c>
      <c r="C2554">
        <v>8</v>
      </c>
      <c r="D2554">
        <v>6</v>
      </c>
      <c r="E2554">
        <v>0</v>
      </c>
      <c r="F2554" s="5">
        <f>VLOOKUP($A2554,'Dim SKU'!$A:$R,18,FALSE)</f>
        <v>0</v>
      </c>
      <c r="G2554" s="5">
        <f>$C2554*$F2554</f>
        <v>0</v>
      </c>
      <c r="H2554" s="5">
        <f>$D2554*$F2554</f>
        <v>0</v>
      </c>
      <c r="I2554" s="5">
        <f>$E2554*$F2554</f>
        <v>0</v>
      </c>
      <c r="J2554" s="6">
        <f>VLOOKUP($A2554,'Dim SKU'!$A:$R,2,FALSE)</f>
        <v>0</v>
      </c>
      <c r="K2554" s="6">
        <f>VLOOKUP($A2554,'Dim SKU'!$A:$R,12,FALSE)</f>
        <v>0</v>
      </c>
      <c r="L2554" s="7">
        <f>VLOOKUP($A2554,'Dim SKU'!$A:$R,14,FALSE)</f>
        <v>0</v>
      </c>
      <c r="M2554" s="7">
        <f>YEAR($B2554)</f>
        <v>0</v>
      </c>
    </row>
    <row r="2555" spans="1:13">
      <c r="A2555" t="s">
        <v>270</v>
      </c>
      <c r="B2555" s="4">
        <v>44941</v>
      </c>
      <c r="C2555">
        <v>18</v>
      </c>
      <c r="D2555">
        <v>15</v>
      </c>
      <c r="E2555">
        <v>1</v>
      </c>
      <c r="F2555" s="5">
        <f>VLOOKUP($A2555,'Dim SKU'!$A:$R,18,FALSE)</f>
        <v>0</v>
      </c>
      <c r="G2555" s="5">
        <f>$C2555*$F2555</f>
        <v>0</v>
      </c>
      <c r="H2555" s="5">
        <f>$D2555*$F2555</f>
        <v>0</v>
      </c>
      <c r="I2555" s="5">
        <f>$E2555*$F2555</f>
        <v>0</v>
      </c>
      <c r="J2555" s="6">
        <f>VLOOKUP($A2555,'Dim SKU'!$A:$R,2,FALSE)</f>
        <v>0</v>
      </c>
      <c r="K2555" s="6">
        <f>VLOOKUP($A2555,'Dim SKU'!$A:$R,12,FALSE)</f>
        <v>0</v>
      </c>
      <c r="L2555" s="7">
        <f>VLOOKUP($A2555,'Dim SKU'!$A:$R,14,FALSE)</f>
        <v>0</v>
      </c>
      <c r="M2555" s="7">
        <f>YEAR($B2555)</f>
        <v>0</v>
      </c>
    </row>
    <row r="2556" spans="1:13">
      <c r="A2556" t="s">
        <v>271</v>
      </c>
      <c r="B2556" s="4">
        <v>44941</v>
      </c>
      <c r="C2556">
        <v>11</v>
      </c>
      <c r="D2556">
        <v>9</v>
      </c>
      <c r="E2556">
        <v>0</v>
      </c>
      <c r="F2556" s="5">
        <f>VLOOKUP($A2556,'Dim SKU'!$A:$R,18,FALSE)</f>
        <v>0</v>
      </c>
      <c r="G2556" s="5">
        <f>$C2556*$F2556</f>
        <v>0</v>
      </c>
      <c r="H2556" s="5">
        <f>$D2556*$F2556</f>
        <v>0</v>
      </c>
      <c r="I2556" s="5">
        <f>$E2556*$F2556</f>
        <v>0</v>
      </c>
      <c r="J2556" s="6">
        <f>VLOOKUP($A2556,'Dim SKU'!$A:$R,2,FALSE)</f>
        <v>0</v>
      </c>
      <c r="K2556" s="6">
        <f>VLOOKUP($A2556,'Dim SKU'!$A:$R,12,FALSE)</f>
        <v>0</v>
      </c>
      <c r="L2556" s="7">
        <f>VLOOKUP($A2556,'Dim SKU'!$A:$R,14,FALSE)</f>
        <v>0</v>
      </c>
      <c r="M2556" s="7">
        <f>YEAR($B2556)</f>
        <v>0</v>
      </c>
    </row>
    <row r="2557" spans="1:13">
      <c r="A2557" t="s">
        <v>272</v>
      </c>
      <c r="B2557" s="4">
        <v>44941</v>
      </c>
      <c r="C2557">
        <v>7</v>
      </c>
      <c r="D2557">
        <v>6</v>
      </c>
      <c r="E2557">
        <v>0</v>
      </c>
      <c r="F2557" s="5">
        <f>VLOOKUP($A2557,'Dim SKU'!$A:$R,18,FALSE)</f>
        <v>0</v>
      </c>
      <c r="G2557" s="5">
        <f>$C2557*$F2557</f>
        <v>0</v>
      </c>
      <c r="H2557" s="5">
        <f>$D2557*$F2557</f>
        <v>0</v>
      </c>
      <c r="I2557" s="5">
        <f>$E2557*$F2557</f>
        <v>0</v>
      </c>
      <c r="J2557" s="6">
        <f>VLOOKUP($A2557,'Dim SKU'!$A:$R,2,FALSE)</f>
        <v>0</v>
      </c>
      <c r="K2557" s="6">
        <f>VLOOKUP($A2557,'Dim SKU'!$A:$R,12,FALSE)</f>
        <v>0</v>
      </c>
      <c r="L2557" s="7">
        <f>VLOOKUP($A2557,'Dim SKU'!$A:$R,14,FALSE)</f>
        <v>0</v>
      </c>
      <c r="M2557" s="7">
        <f>YEAR($B2557)</f>
        <v>0</v>
      </c>
    </row>
    <row r="2558" spans="1:13">
      <c r="A2558" t="s">
        <v>273</v>
      </c>
      <c r="B2558" s="4">
        <v>44941</v>
      </c>
      <c r="C2558">
        <v>13</v>
      </c>
      <c r="D2558">
        <v>11</v>
      </c>
      <c r="E2558">
        <v>0</v>
      </c>
      <c r="F2558" s="5">
        <f>VLOOKUP($A2558,'Dim SKU'!$A:$R,18,FALSE)</f>
        <v>0</v>
      </c>
      <c r="G2558" s="5">
        <f>$C2558*$F2558</f>
        <v>0</v>
      </c>
      <c r="H2558" s="5">
        <f>$D2558*$F2558</f>
        <v>0</v>
      </c>
      <c r="I2558" s="5">
        <f>$E2558*$F2558</f>
        <v>0</v>
      </c>
      <c r="J2558" s="6">
        <f>VLOOKUP($A2558,'Dim SKU'!$A:$R,2,FALSE)</f>
        <v>0</v>
      </c>
      <c r="K2558" s="6">
        <f>VLOOKUP($A2558,'Dim SKU'!$A:$R,12,FALSE)</f>
        <v>0</v>
      </c>
      <c r="L2558" s="7">
        <f>VLOOKUP($A2558,'Dim SKU'!$A:$R,14,FALSE)</f>
        <v>0</v>
      </c>
      <c r="M2558" s="7">
        <f>YEAR($B2558)</f>
        <v>0</v>
      </c>
    </row>
    <row r="2559" spans="1:13">
      <c r="A2559" t="s">
        <v>274</v>
      </c>
      <c r="B2559" s="4">
        <v>44941</v>
      </c>
      <c r="C2559">
        <v>8</v>
      </c>
      <c r="D2559">
        <v>6</v>
      </c>
      <c r="E2559">
        <v>0</v>
      </c>
      <c r="F2559" s="5">
        <f>VLOOKUP($A2559,'Dim SKU'!$A:$R,18,FALSE)</f>
        <v>0</v>
      </c>
      <c r="G2559" s="5">
        <f>$C2559*$F2559</f>
        <v>0</v>
      </c>
      <c r="H2559" s="5">
        <f>$D2559*$F2559</f>
        <v>0</v>
      </c>
      <c r="I2559" s="5">
        <f>$E2559*$F2559</f>
        <v>0</v>
      </c>
      <c r="J2559" s="6">
        <f>VLOOKUP($A2559,'Dim SKU'!$A:$R,2,FALSE)</f>
        <v>0</v>
      </c>
      <c r="K2559" s="6">
        <f>VLOOKUP($A2559,'Dim SKU'!$A:$R,12,FALSE)</f>
        <v>0</v>
      </c>
      <c r="L2559" s="7">
        <f>VLOOKUP($A2559,'Dim SKU'!$A:$R,14,FALSE)</f>
        <v>0</v>
      </c>
      <c r="M2559" s="7">
        <f>YEAR($B2559)</f>
        <v>0</v>
      </c>
    </row>
    <row r="2560" spans="1:13">
      <c r="A2560" t="s">
        <v>275</v>
      </c>
      <c r="B2560" s="4">
        <v>44941</v>
      </c>
      <c r="C2560">
        <v>6</v>
      </c>
      <c r="D2560">
        <v>4</v>
      </c>
      <c r="E2560">
        <v>0</v>
      </c>
      <c r="F2560" s="5">
        <f>VLOOKUP($A2560,'Dim SKU'!$A:$R,18,FALSE)</f>
        <v>0</v>
      </c>
      <c r="G2560" s="5">
        <f>$C2560*$F2560</f>
        <v>0</v>
      </c>
      <c r="H2560" s="5">
        <f>$D2560*$F2560</f>
        <v>0</v>
      </c>
      <c r="I2560" s="5">
        <f>$E2560*$F2560</f>
        <v>0</v>
      </c>
      <c r="J2560" s="6">
        <f>VLOOKUP($A2560,'Dim SKU'!$A:$R,2,FALSE)</f>
        <v>0</v>
      </c>
      <c r="K2560" s="6">
        <f>VLOOKUP($A2560,'Dim SKU'!$A:$R,12,FALSE)</f>
        <v>0</v>
      </c>
      <c r="L2560" s="7">
        <f>VLOOKUP($A2560,'Dim SKU'!$A:$R,14,FALSE)</f>
        <v>0</v>
      </c>
      <c r="M2560" s="7">
        <f>YEAR($B2560)</f>
        <v>0</v>
      </c>
    </row>
    <row r="2561" spans="1:13">
      <c r="A2561" t="s">
        <v>276</v>
      </c>
      <c r="B2561" s="4">
        <v>44941</v>
      </c>
      <c r="C2561">
        <v>8</v>
      </c>
      <c r="D2561">
        <v>6</v>
      </c>
      <c r="E2561">
        <v>0</v>
      </c>
      <c r="F2561" s="5">
        <f>VLOOKUP($A2561,'Dim SKU'!$A:$R,18,FALSE)</f>
        <v>0</v>
      </c>
      <c r="G2561" s="5">
        <f>$C2561*$F2561</f>
        <v>0</v>
      </c>
      <c r="H2561" s="5">
        <f>$D2561*$F2561</f>
        <v>0</v>
      </c>
      <c r="I2561" s="5">
        <f>$E2561*$F2561</f>
        <v>0</v>
      </c>
      <c r="J2561" s="6">
        <f>VLOOKUP($A2561,'Dim SKU'!$A:$R,2,FALSE)</f>
        <v>0</v>
      </c>
      <c r="K2561" s="6">
        <f>VLOOKUP($A2561,'Dim SKU'!$A:$R,12,FALSE)</f>
        <v>0</v>
      </c>
      <c r="L2561" s="7">
        <f>VLOOKUP($A2561,'Dim SKU'!$A:$R,14,FALSE)</f>
        <v>0</v>
      </c>
      <c r="M2561" s="7">
        <f>YEAR($B2561)</f>
        <v>0</v>
      </c>
    </row>
    <row r="2562" spans="1:13">
      <c r="A2562" t="s">
        <v>277</v>
      </c>
      <c r="B2562" s="4">
        <v>44941</v>
      </c>
      <c r="C2562">
        <v>5</v>
      </c>
      <c r="D2562">
        <v>4</v>
      </c>
      <c r="E2562">
        <v>0</v>
      </c>
      <c r="F2562" s="5">
        <f>VLOOKUP($A2562,'Dim SKU'!$A:$R,18,FALSE)</f>
        <v>0</v>
      </c>
      <c r="G2562" s="5">
        <f>$C2562*$F2562</f>
        <v>0</v>
      </c>
      <c r="H2562" s="5">
        <f>$D2562*$F2562</f>
        <v>0</v>
      </c>
      <c r="I2562" s="5">
        <f>$E2562*$F2562</f>
        <v>0</v>
      </c>
      <c r="J2562" s="6">
        <f>VLOOKUP($A2562,'Dim SKU'!$A:$R,2,FALSE)</f>
        <v>0</v>
      </c>
      <c r="K2562" s="6">
        <f>VLOOKUP($A2562,'Dim SKU'!$A:$R,12,FALSE)</f>
        <v>0</v>
      </c>
      <c r="L2562" s="7">
        <f>VLOOKUP($A2562,'Dim SKU'!$A:$R,14,FALSE)</f>
        <v>0</v>
      </c>
      <c r="M2562" s="7">
        <f>YEAR($B2562)</f>
        <v>0</v>
      </c>
    </row>
    <row r="2563" spans="1:13">
      <c r="A2563" t="s">
        <v>278</v>
      </c>
      <c r="B2563" s="4">
        <v>44941</v>
      </c>
      <c r="C2563">
        <v>3</v>
      </c>
      <c r="D2563">
        <v>2</v>
      </c>
      <c r="E2563">
        <v>0</v>
      </c>
      <c r="F2563" s="5">
        <f>VLOOKUP($A2563,'Dim SKU'!$A:$R,18,FALSE)</f>
        <v>0</v>
      </c>
      <c r="G2563" s="5">
        <f>$C2563*$F2563</f>
        <v>0</v>
      </c>
      <c r="H2563" s="5">
        <f>$D2563*$F2563</f>
        <v>0</v>
      </c>
      <c r="I2563" s="5">
        <f>$E2563*$F2563</f>
        <v>0</v>
      </c>
      <c r="J2563" s="6">
        <f>VLOOKUP($A2563,'Dim SKU'!$A:$R,2,FALSE)</f>
        <v>0</v>
      </c>
      <c r="K2563" s="6">
        <f>VLOOKUP($A2563,'Dim SKU'!$A:$R,12,FALSE)</f>
        <v>0</v>
      </c>
      <c r="L2563" s="7">
        <f>VLOOKUP($A2563,'Dim SKU'!$A:$R,14,FALSE)</f>
        <v>0</v>
      </c>
      <c r="M2563" s="7">
        <f>YEAR($B2563)</f>
        <v>0</v>
      </c>
    </row>
    <row r="2564" spans="1:13">
      <c r="A2564" t="s">
        <v>279</v>
      </c>
      <c r="B2564" s="4">
        <v>44941</v>
      </c>
      <c r="C2564">
        <v>6</v>
      </c>
      <c r="D2564">
        <v>5</v>
      </c>
      <c r="E2564">
        <v>0</v>
      </c>
      <c r="F2564" s="5">
        <f>VLOOKUP($A2564,'Dim SKU'!$A:$R,18,FALSE)</f>
        <v>0</v>
      </c>
      <c r="G2564" s="5">
        <f>$C2564*$F2564</f>
        <v>0</v>
      </c>
      <c r="H2564" s="5">
        <f>$D2564*$F2564</f>
        <v>0</v>
      </c>
      <c r="I2564" s="5">
        <f>$E2564*$F2564</f>
        <v>0</v>
      </c>
      <c r="J2564" s="6">
        <f>VLOOKUP($A2564,'Dim SKU'!$A:$R,2,FALSE)</f>
        <v>0</v>
      </c>
      <c r="K2564" s="6">
        <f>VLOOKUP($A2564,'Dim SKU'!$A:$R,12,FALSE)</f>
        <v>0</v>
      </c>
      <c r="L2564" s="7">
        <f>VLOOKUP($A2564,'Dim SKU'!$A:$R,14,FALSE)</f>
        <v>0</v>
      </c>
      <c r="M2564" s="7">
        <f>YEAR($B2564)</f>
        <v>0</v>
      </c>
    </row>
    <row r="2565" spans="1:13">
      <c r="A2565" t="s">
        <v>280</v>
      </c>
      <c r="B2565" s="4">
        <v>44941</v>
      </c>
      <c r="C2565">
        <v>3</v>
      </c>
      <c r="D2565">
        <v>3</v>
      </c>
      <c r="E2565">
        <v>0</v>
      </c>
      <c r="F2565" s="5">
        <f>VLOOKUP($A2565,'Dim SKU'!$A:$R,18,FALSE)</f>
        <v>0</v>
      </c>
      <c r="G2565" s="5">
        <f>$C2565*$F2565</f>
        <v>0</v>
      </c>
      <c r="H2565" s="5">
        <f>$D2565*$F2565</f>
        <v>0</v>
      </c>
      <c r="I2565" s="5">
        <f>$E2565*$F2565</f>
        <v>0</v>
      </c>
      <c r="J2565" s="6">
        <f>VLOOKUP($A2565,'Dim SKU'!$A:$R,2,FALSE)</f>
        <v>0</v>
      </c>
      <c r="K2565" s="6">
        <f>VLOOKUP($A2565,'Dim SKU'!$A:$R,12,FALSE)</f>
        <v>0</v>
      </c>
      <c r="L2565" s="7">
        <f>VLOOKUP($A2565,'Dim SKU'!$A:$R,14,FALSE)</f>
        <v>0</v>
      </c>
      <c r="M2565" s="7">
        <f>YEAR($B2565)</f>
        <v>0</v>
      </c>
    </row>
    <row r="2566" spans="1:13">
      <c r="A2566" t="s">
        <v>281</v>
      </c>
      <c r="B2566" s="4">
        <v>44941</v>
      </c>
      <c r="C2566">
        <v>2</v>
      </c>
      <c r="D2566">
        <v>2</v>
      </c>
      <c r="E2566">
        <v>0</v>
      </c>
      <c r="F2566" s="5">
        <f>VLOOKUP($A2566,'Dim SKU'!$A:$R,18,FALSE)</f>
        <v>0</v>
      </c>
      <c r="G2566" s="5">
        <f>$C2566*$F2566</f>
        <v>0</v>
      </c>
      <c r="H2566" s="5">
        <f>$D2566*$F2566</f>
        <v>0</v>
      </c>
      <c r="I2566" s="5">
        <f>$E2566*$F2566</f>
        <v>0</v>
      </c>
      <c r="J2566" s="6">
        <f>VLOOKUP($A2566,'Dim SKU'!$A:$R,2,FALSE)</f>
        <v>0</v>
      </c>
      <c r="K2566" s="6">
        <f>VLOOKUP($A2566,'Dim SKU'!$A:$R,12,FALSE)</f>
        <v>0</v>
      </c>
      <c r="L2566" s="7">
        <f>VLOOKUP($A2566,'Dim SKU'!$A:$R,14,FALSE)</f>
        <v>0</v>
      </c>
      <c r="M2566" s="7">
        <f>YEAR($B2566)</f>
        <v>0</v>
      </c>
    </row>
    <row r="2567" spans="1:13">
      <c r="A2567" t="s">
        <v>282</v>
      </c>
      <c r="B2567" s="4">
        <v>44941</v>
      </c>
      <c r="C2567">
        <v>10</v>
      </c>
      <c r="D2567">
        <v>8</v>
      </c>
      <c r="E2567">
        <v>0</v>
      </c>
      <c r="F2567" s="5">
        <f>VLOOKUP($A2567,'Dim SKU'!$A:$R,18,FALSE)</f>
        <v>0</v>
      </c>
      <c r="G2567" s="5">
        <f>$C2567*$F2567</f>
        <v>0</v>
      </c>
      <c r="H2567" s="5">
        <f>$D2567*$F2567</f>
        <v>0</v>
      </c>
      <c r="I2567" s="5">
        <f>$E2567*$F2567</f>
        <v>0</v>
      </c>
      <c r="J2567" s="6">
        <f>VLOOKUP($A2567,'Dim SKU'!$A:$R,2,FALSE)</f>
        <v>0</v>
      </c>
      <c r="K2567" s="6">
        <f>VLOOKUP($A2567,'Dim SKU'!$A:$R,12,FALSE)</f>
        <v>0</v>
      </c>
      <c r="L2567" s="7">
        <f>VLOOKUP($A2567,'Dim SKU'!$A:$R,14,FALSE)</f>
        <v>0</v>
      </c>
      <c r="M2567" s="7">
        <f>YEAR($B2567)</f>
        <v>0</v>
      </c>
    </row>
    <row r="2568" spans="1:13">
      <c r="A2568" t="s">
        <v>283</v>
      </c>
      <c r="B2568" s="4">
        <v>44941</v>
      </c>
      <c r="C2568">
        <v>6</v>
      </c>
      <c r="D2568">
        <v>5</v>
      </c>
      <c r="E2568">
        <v>0</v>
      </c>
      <c r="F2568" s="5">
        <f>VLOOKUP($A2568,'Dim SKU'!$A:$R,18,FALSE)</f>
        <v>0</v>
      </c>
      <c r="G2568" s="5">
        <f>$C2568*$F2568</f>
        <v>0</v>
      </c>
      <c r="H2568" s="5">
        <f>$D2568*$F2568</f>
        <v>0</v>
      </c>
      <c r="I2568" s="5">
        <f>$E2568*$F2568</f>
        <v>0</v>
      </c>
      <c r="J2568" s="6">
        <f>VLOOKUP($A2568,'Dim SKU'!$A:$R,2,FALSE)</f>
        <v>0</v>
      </c>
      <c r="K2568" s="6">
        <f>VLOOKUP($A2568,'Dim SKU'!$A:$R,12,FALSE)</f>
        <v>0</v>
      </c>
      <c r="L2568" s="7">
        <f>VLOOKUP($A2568,'Dim SKU'!$A:$R,14,FALSE)</f>
        <v>0</v>
      </c>
      <c r="M2568" s="7">
        <f>YEAR($B2568)</f>
        <v>0</v>
      </c>
    </row>
    <row r="2569" spans="1:13">
      <c r="A2569" t="s">
        <v>284</v>
      </c>
      <c r="B2569" s="4">
        <v>44941</v>
      </c>
      <c r="C2569">
        <v>4</v>
      </c>
      <c r="D2569">
        <v>3</v>
      </c>
      <c r="E2569">
        <v>0</v>
      </c>
      <c r="F2569" s="5">
        <f>VLOOKUP($A2569,'Dim SKU'!$A:$R,18,FALSE)</f>
        <v>0</v>
      </c>
      <c r="G2569" s="5">
        <f>$C2569*$F2569</f>
        <v>0</v>
      </c>
      <c r="H2569" s="5">
        <f>$D2569*$F2569</f>
        <v>0</v>
      </c>
      <c r="I2569" s="5">
        <f>$E2569*$F2569</f>
        <v>0</v>
      </c>
      <c r="J2569" s="6">
        <f>VLOOKUP($A2569,'Dim SKU'!$A:$R,2,FALSE)</f>
        <v>0</v>
      </c>
      <c r="K2569" s="6">
        <f>VLOOKUP($A2569,'Dim SKU'!$A:$R,12,FALSE)</f>
        <v>0</v>
      </c>
      <c r="L2569" s="7">
        <f>VLOOKUP($A2569,'Dim SKU'!$A:$R,14,FALSE)</f>
        <v>0</v>
      </c>
      <c r="M2569" s="7">
        <f>YEAR($B2569)</f>
        <v>0</v>
      </c>
    </row>
    <row r="2570" spans="1:13">
      <c r="A2570" t="s">
        <v>285</v>
      </c>
      <c r="B2570" s="4">
        <v>44941</v>
      </c>
      <c r="C2570">
        <v>13</v>
      </c>
      <c r="D2570">
        <v>11</v>
      </c>
      <c r="E2570">
        <v>0</v>
      </c>
      <c r="F2570" s="5">
        <f>VLOOKUP($A2570,'Dim SKU'!$A:$R,18,FALSE)</f>
        <v>0</v>
      </c>
      <c r="G2570" s="5">
        <f>$C2570*$F2570</f>
        <v>0</v>
      </c>
      <c r="H2570" s="5">
        <f>$D2570*$F2570</f>
        <v>0</v>
      </c>
      <c r="I2570" s="5">
        <f>$E2570*$F2570</f>
        <v>0</v>
      </c>
      <c r="J2570" s="6">
        <f>VLOOKUP($A2570,'Dim SKU'!$A:$R,2,FALSE)</f>
        <v>0</v>
      </c>
      <c r="K2570" s="6">
        <f>VLOOKUP($A2570,'Dim SKU'!$A:$R,12,FALSE)</f>
        <v>0</v>
      </c>
      <c r="L2570" s="7">
        <f>VLOOKUP($A2570,'Dim SKU'!$A:$R,14,FALSE)</f>
        <v>0</v>
      </c>
      <c r="M2570" s="7">
        <f>YEAR($B2570)</f>
        <v>0</v>
      </c>
    </row>
    <row r="2571" spans="1:13">
      <c r="A2571" t="s">
        <v>286</v>
      </c>
      <c r="B2571" s="4">
        <v>44941</v>
      </c>
      <c r="C2571">
        <v>8</v>
      </c>
      <c r="D2571">
        <v>7</v>
      </c>
      <c r="E2571">
        <v>0</v>
      </c>
      <c r="F2571" s="5">
        <f>VLOOKUP($A2571,'Dim SKU'!$A:$R,18,FALSE)</f>
        <v>0</v>
      </c>
      <c r="G2571" s="5">
        <f>$C2571*$F2571</f>
        <v>0</v>
      </c>
      <c r="H2571" s="5">
        <f>$D2571*$F2571</f>
        <v>0</v>
      </c>
      <c r="I2571" s="5">
        <f>$E2571*$F2571</f>
        <v>0</v>
      </c>
      <c r="J2571" s="6">
        <f>VLOOKUP($A2571,'Dim SKU'!$A:$R,2,FALSE)</f>
        <v>0</v>
      </c>
      <c r="K2571" s="6">
        <f>VLOOKUP($A2571,'Dim SKU'!$A:$R,12,FALSE)</f>
        <v>0</v>
      </c>
      <c r="L2571" s="7">
        <f>VLOOKUP($A2571,'Dim SKU'!$A:$R,14,FALSE)</f>
        <v>0</v>
      </c>
      <c r="M2571" s="7">
        <f>YEAR($B2571)</f>
        <v>0</v>
      </c>
    </row>
    <row r="2572" spans="1:13">
      <c r="A2572" t="s">
        <v>287</v>
      </c>
      <c r="B2572" s="4">
        <v>44941</v>
      </c>
      <c r="C2572">
        <v>5</v>
      </c>
      <c r="D2572">
        <v>4</v>
      </c>
      <c r="E2572">
        <v>0</v>
      </c>
      <c r="F2572" s="5">
        <f>VLOOKUP($A2572,'Dim SKU'!$A:$R,18,FALSE)</f>
        <v>0</v>
      </c>
      <c r="G2572" s="5">
        <f>$C2572*$F2572</f>
        <v>0</v>
      </c>
      <c r="H2572" s="5">
        <f>$D2572*$F2572</f>
        <v>0</v>
      </c>
      <c r="I2572" s="5">
        <f>$E2572*$F2572</f>
        <v>0</v>
      </c>
      <c r="J2572" s="6">
        <f>VLOOKUP($A2572,'Dim SKU'!$A:$R,2,FALSE)</f>
        <v>0</v>
      </c>
      <c r="K2572" s="6">
        <f>VLOOKUP($A2572,'Dim SKU'!$A:$R,12,FALSE)</f>
        <v>0</v>
      </c>
      <c r="L2572" s="7">
        <f>VLOOKUP($A2572,'Dim SKU'!$A:$R,14,FALSE)</f>
        <v>0</v>
      </c>
      <c r="M2572" s="7">
        <f>YEAR($B2572)</f>
        <v>0</v>
      </c>
    </row>
    <row r="2573" spans="1:13">
      <c r="A2573" t="s">
        <v>288</v>
      </c>
      <c r="B2573" s="4">
        <v>44941</v>
      </c>
      <c r="C2573">
        <v>14</v>
      </c>
      <c r="D2573">
        <v>12</v>
      </c>
      <c r="E2573">
        <v>1</v>
      </c>
      <c r="F2573" s="5">
        <f>VLOOKUP($A2573,'Dim SKU'!$A:$R,18,FALSE)</f>
        <v>0</v>
      </c>
      <c r="G2573" s="5">
        <f>$C2573*$F2573</f>
        <v>0</v>
      </c>
      <c r="H2573" s="5">
        <f>$D2573*$F2573</f>
        <v>0</v>
      </c>
      <c r="I2573" s="5">
        <f>$E2573*$F2573</f>
        <v>0</v>
      </c>
      <c r="J2573" s="6">
        <f>VLOOKUP($A2573,'Dim SKU'!$A:$R,2,FALSE)</f>
        <v>0</v>
      </c>
      <c r="K2573" s="6">
        <f>VLOOKUP($A2573,'Dim SKU'!$A:$R,12,FALSE)</f>
        <v>0</v>
      </c>
      <c r="L2573" s="7">
        <f>VLOOKUP($A2573,'Dim SKU'!$A:$R,14,FALSE)</f>
        <v>0</v>
      </c>
      <c r="M2573" s="7">
        <f>YEAR($B2573)</f>
        <v>0</v>
      </c>
    </row>
    <row r="2574" spans="1:13">
      <c r="A2574" t="s">
        <v>289</v>
      </c>
      <c r="B2574" s="4">
        <v>44941</v>
      </c>
      <c r="C2574">
        <v>9</v>
      </c>
      <c r="D2574">
        <v>7</v>
      </c>
      <c r="E2574">
        <v>0</v>
      </c>
      <c r="F2574" s="5">
        <f>VLOOKUP($A2574,'Dim SKU'!$A:$R,18,FALSE)</f>
        <v>0</v>
      </c>
      <c r="G2574" s="5">
        <f>$C2574*$F2574</f>
        <v>0</v>
      </c>
      <c r="H2574" s="5">
        <f>$D2574*$F2574</f>
        <v>0</v>
      </c>
      <c r="I2574" s="5">
        <f>$E2574*$F2574</f>
        <v>0</v>
      </c>
      <c r="J2574" s="6">
        <f>VLOOKUP($A2574,'Dim SKU'!$A:$R,2,FALSE)</f>
        <v>0</v>
      </c>
      <c r="K2574" s="6">
        <f>VLOOKUP($A2574,'Dim SKU'!$A:$R,12,FALSE)</f>
        <v>0</v>
      </c>
      <c r="L2574" s="7">
        <f>VLOOKUP($A2574,'Dim SKU'!$A:$R,14,FALSE)</f>
        <v>0</v>
      </c>
      <c r="M2574" s="7">
        <f>YEAR($B2574)</f>
        <v>0</v>
      </c>
    </row>
    <row r="2575" spans="1:13">
      <c r="A2575" t="s">
        <v>290</v>
      </c>
      <c r="B2575" s="4">
        <v>44941</v>
      </c>
      <c r="C2575">
        <v>6</v>
      </c>
      <c r="D2575">
        <v>5</v>
      </c>
      <c r="E2575">
        <v>0</v>
      </c>
      <c r="F2575" s="5">
        <f>VLOOKUP($A2575,'Dim SKU'!$A:$R,18,FALSE)</f>
        <v>0</v>
      </c>
      <c r="G2575" s="5">
        <f>$C2575*$F2575</f>
        <v>0</v>
      </c>
      <c r="H2575" s="5">
        <f>$D2575*$F2575</f>
        <v>0</v>
      </c>
      <c r="I2575" s="5">
        <f>$E2575*$F2575</f>
        <v>0</v>
      </c>
      <c r="J2575" s="6">
        <f>VLOOKUP($A2575,'Dim SKU'!$A:$R,2,FALSE)</f>
        <v>0</v>
      </c>
      <c r="K2575" s="6">
        <f>VLOOKUP($A2575,'Dim SKU'!$A:$R,12,FALSE)</f>
        <v>0</v>
      </c>
      <c r="L2575" s="7">
        <f>VLOOKUP($A2575,'Dim SKU'!$A:$R,14,FALSE)</f>
        <v>0</v>
      </c>
      <c r="M2575" s="7">
        <f>YEAR($B2575)</f>
        <v>0</v>
      </c>
    </row>
    <row r="2576" spans="1:13">
      <c r="A2576" t="s">
        <v>291</v>
      </c>
      <c r="B2576" s="4">
        <v>44941</v>
      </c>
      <c r="C2576">
        <v>13</v>
      </c>
      <c r="D2576">
        <v>11</v>
      </c>
      <c r="E2576">
        <v>0</v>
      </c>
      <c r="F2576" s="5">
        <f>VLOOKUP($A2576,'Dim SKU'!$A:$R,18,FALSE)</f>
        <v>0</v>
      </c>
      <c r="G2576" s="5">
        <f>$C2576*$F2576</f>
        <v>0</v>
      </c>
      <c r="H2576" s="5">
        <f>$D2576*$F2576</f>
        <v>0</v>
      </c>
      <c r="I2576" s="5">
        <f>$E2576*$F2576</f>
        <v>0</v>
      </c>
      <c r="J2576" s="6">
        <f>VLOOKUP($A2576,'Dim SKU'!$A:$R,2,FALSE)</f>
        <v>0</v>
      </c>
      <c r="K2576" s="6">
        <f>VLOOKUP($A2576,'Dim SKU'!$A:$R,12,FALSE)</f>
        <v>0</v>
      </c>
      <c r="L2576" s="7">
        <f>VLOOKUP($A2576,'Dim SKU'!$A:$R,14,FALSE)</f>
        <v>0</v>
      </c>
      <c r="M2576" s="7">
        <f>YEAR($B2576)</f>
        <v>0</v>
      </c>
    </row>
    <row r="2577" spans="1:13">
      <c r="A2577" t="s">
        <v>292</v>
      </c>
      <c r="B2577" s="4">
        <v>44941</v>
      </c>
      <c r="C2577">
        <v>8</v>
      </c>
      <c r="D2577">
        <v>7</v>
      </c>
      <c r="E2577">
        <v>0</v>
      </c>
      <c r="F2577" s="5">
        <f>VLOOKUP($A2577,'Dim SKU'!$A:$R,18,FALSE)</f>
        <v>0</v>
      </c>
      <c r="G2577" s="5">
        <f>$C2577*$F2577</f>
        <v>0</v>
      </c>
      <c r="H2577" s="5">
        <f>$D2577*$F2577</f>
        <v>0</v>
      </c>
      <c r="I2577" s="5">
        <f>$E2577*$F2577</f>
        <v>0</v>
      </c>
      <c r="J2577" s="6">
        <f>VLOOKUP($A2577,'Dim SKU'!$A:$R,2,FALSE)</f>
        <v>0</v>
      </c>
      <c r="K2577" s="6">
        <f>VLOOKUP($A2577,'Dim SKU'!$A:$R,12,FALSE)</f>
        <v>0</v>
      </c>
      <c r="L2577" s="7">
        <f>VLOOKUP($A2577,'Dim SKU'!$A:$R,14,FALSE)</f>
        <v>0</v>
      </c>
      <c r="M2577" s="7">
        <f>YEAR($B2577)</f>
        <v>0</v>
      </c>
    </row>
    <row r="2578" spans="1:13">
      <c r="A2578" t="s">
        <v>293</v>
      </c>
      <c r="B2578" s="4">
        <v>44941</v>
      </c>
      <c r="C2578">
        <v>5</v>
      </c>
      <c r="D2578">
        <v>4</v>
      </c>
      <c r="E2578">
        <v>0</v>
      </c>
      <c r="F2578" s="5">
        <f>VLOOKUP($A2578,'Dim SKU'!$A:$R,18,FALSE)</f>
        <v>0</v>
      </c>
      <c r="G2578" s="5">
        <f>$C2578*$F2578</f>
        <v>0</v>
      </c>
      <c r="H2578" s="5">
        <f>$D2578*$F2578</f>
        <v>0</v>
      </c>
      <c r="I2578" s="5">
        <f>$E2578*$F2578</f>
        <v>0</v>
      </c>
      <c r="J2578" s="6">
        <f>VLOOKUP($A2578,'Dim SKU'!$A:$R,2,FALSE)</f>
        <v>0</v>
      </c>
      <c r="K2578" s="6">
        <f>VLOOKUP($A2578,'Dim SKU'!$A:$R,12,FALSE)</f>
        <v>0</v>
      </c>
      <c r="L2578" s="7">
        <f>VLOOKUP($A2578,'Dim SKU'!$A:$R,14,FALSE)</f>
        <v>0</v>
      </c>
      <c r="M2578" s="7">
        <f>YEAR($B2578)</f>
        <v>0</v>
      </c>
    </row>
    <row r="2579" spans="1:13">
      <c r="A2579" t="s">
        <v>294</v>
      </c>
      <c r="B2579" s="4">
        <v>44941</v>
      </c>
      <c r="C2579">
        <v>9</v>
      </c>
      <c r="D2579">
        <v>8</v>
      </c>
      <c r="E2579">
        <v>0</v>
      </c>
      <c r="F2579" s="5">
        <f>VLOOKUP($A2579,'Dim SKU'!$A:$R,18,FALSE)</f>
        <v>0</v>
      </c>
      <c r="G2579" s="5">
        <f>$C2579*$F2579</f>
        <v>0</v>
      </c>
      <c r="H2579" s="5">
        <f>$D2579*$F2579</f>
        <v>0</v>
      </c>
      <c r="I2579" s="5">
        <f>$E2579*$F2579</f>
        <v>0</v>
      </c>
      <c r="J2579" s="6">
        <f>VLOOKUP($A2579,'Dim SKU'!$A:$R,2,FALSE)</f>
        <v>0</v>
      </c>
      <c r="K2579" s="6">
        <f>VLOOKUP($A2579,'Dim SKU'!$A:$R,12,FALSE)</f>
        <v>0</v>
      </c>
      <c r="L2579" s="7">
        <f>VLOOKUP($A2579,'Dim SKU'!$A:$R,14,FALSE)</f>
        <v>0</v>
      </c>
      <c r="M2579" s="7">
        <f>YEAR($B2579)</f>
        <v>0</v>
      </c>
    </row>
    <row r="2580" spans="1:13">
      <c r="A2580" t="s">
        <v>295</v>
      </c>
      <c r="B2580" s="4">
        <v>44941</v>
      </c>
      <c r="C2580">
        <v>6</v>
      </c>
      <c r="D2580">
        <v>5</v>
      </c>
      <c r="E2580">
        <v>0</v>
      </c>
      <c r="F2580" s="5">
        <f>VLOOKUP($A2580,'Dim SKU'!$A:$R,18,FALSE)</f>
        <v>0</v>
      </c>
      <c r="G2580" s="5">
        <f>$C2580*$F2580</f>
        <v>0</v>
      </c>
      <c r="H2580" s="5">
        <f>$D2580*$F2580</f>
        <v>0</v>
      </c>
      <c r="I2580" s="5">
        <f>$E2580*$F2580</f>
        <v>0</v>
      </c>
      <c r="J2580" s="6">
        <f>VLOOKUP($A2580,'Dim SKU'!$A:$R,2,FALSE)</f>
        <v>0</v>
      </c>
      <c r="K2580" s="6">
        <f>VLOOKUP($A2580,'Dim SKU'!$A:$R,12,FALSE)</f>
        <v>0</v>
      </c>
      <c r="L2580" s="7">
        <f>VLOOKUP($A2580,'Dim SKU'!$A:$R,14,FALSE)</f>
        <v>0</v>
      </c>
      <c r="M2580" s="7">
        <f>YEAR($B2580)</f>
        <v>0</v>
      </c>
    </row>
    <row r="2581" spans="1:13">
      <c r="A2581" t="s">
        <v>296</v>
      </c>
      <c r="B2581" s="4">
        <v>44941</v>
      </c>
      <c r="C2581">
        <v>4</v>
      </c>
      <c r="D2581">
        <v>3</v>
      </c>
      <c r="E2581">
        <v>0</v>
      </c>
      <c r="F2581" s="5">
        <f>VLOOKUP($A2581,'Dim SKU'!$A:$R,18,FALSE)</f>
        <v>0</v>
      </c>
      <c r="G2581" s="5">
        <f>$C2581*$F2581</f>
        <v>0</v>
      </c>
      <c r="H2581" s="5">
        <f>$D2581*$F2581</f>
        <v>0</v>
      </c>
      <c r="I2581" s="5">
        <f>$E2581*$F2581</f>
        <v>0</v>
      </c>
      <c r="J2581" s="6">
        <f>VLOOKUP($A2581,'Dim SKU'!$A:$R,2,FALSE)</f>
        <v>0</v>
      </c>
      <c r="K2581" s="6">
        <f>VLOOKUP($A2581,'Dim SKU'!$A:$R,12,FALSE)</f>
        <v>0</v>
      </c>
      <c r="L2581" s="7">
        <f>VLOOKUP($A2581,'Dim SKU'!$A:$R,14,FALSE)</f>
        <v>0</v>
      </c>
      <c r="M2581" s="7">
        <f>YEAR($B2581)</f>
        <v>0</v>
      </c>
    </row>
    <row r="2582" spans="1:13">
      <c r="A2582" t="s">
        <v>297</v>
      </c>
      <c r="B2582" s="4">
        <v>44941</v>
      </c>
      <c r="C2582">
        <v>6</v>
      </c>
      <c r="D2582">
        <v>5</v>
      </c>
      <c r="E2582">
        <v>0</v>
      </c>
      <c r="F2582" s="5">
        <f>VLOOKUP($A2582,'Dim SKU'!$A:$R,18,FALSE)</f>
        <v>0</v>
      </c>
      <c r="G2582" s="5">
        <f>$C2582*$F2582</f>
        <v>0</v>
      </c>
      <c r="H2582" s="5">
        <f>$D2582*$F2582</f>
        <v>0</v>
      </c>
      <c r="I2582" s="5">
        <f>$E2582*$F2582</f>
        <v>0</v>
      </c>
      <c r="J2582" s="6">
        <f>VLOOKUP($A2582,'Dim SKU'!$A:$R,2,FALSE)</f>
        <v>0</v>
      </c>
      <c r="K2582" s="6">
        <f>VLOOKUP($A2582,'Dim SKU'!$A:$R,12,FALSE)</f>
        <v>0</v>
      </c>
      <c r="L2582" s="7">
        <f>VLOOKUP($A2582,'Dim SKU'!$A:$R,14,FALSE)</f>
        <v>0</v>
      </c>
      <c r="M2582" s="7">
        <f>YEAR($B2582)</f>
        <v>0</v>
      </c>
    </row>
    <row r="2583" spans="1:13">
      <c r="A2583" t="s">
        <v>298</v>
      </c>
      <c r="B2583" s="4">
        <v>44941</v>
      </c>
      <c r="C2583">
        <v>3</v>
      </c>
      <c r="D2583">
        <v>3</v>
      </c>
      <c r="E2583">
        <v>0</v>
      </c>
      <c r="F2583" s="5">
        <f>VLOOKUP($A2583,'Dim SKU'!$A:$R,18,FALSE)</f>
        <v>0</v>
      </c>
      <c r="G2583" s="5">
        <f>$C2583*$F2583</f>
        <v>0</v>
      </c>
      <c r="H2583" s="5">
        <f>$D2583*$F2583</f>
        <v>0</v>
      </c>
      <c r="I2583" s="5">
        <f>$E2583*$F2583</f>
        <v>0</v>
      </c>
      <c r="J2583" s="6">
        <f>VLOOKUP($A2583,'Dim SKU'!$A:$R,2,FALSE)</f>
        <v>0</v>
      </c>
      <c r="K2583" s="6">
        <f>VLOOKUP($A2583,'Dim SKU'!$A:$R,12,FALSE)</f>
        <v>0</v>
      </c>
      <c r="L2583" s="7">
        <f>VLOOKUP($A2583,'Dim SKU'!$A:$R,14,FALSE)</f>
        <v>0</v>
      </c>
      <c r="M2583" s="7">
        <f>YEAR($B2583)</f>
        <v>0</v>
      </c>
    </row>
    <row r="2584" spans="1:13">
      <c r="A2584" t="s">
        <v>299</v>
      </c>
      <c r="B2584" s="4">
        <v>44941</v>
      </c>
      <c r="C2584">
        <v>2</v>
      </c>
      <c r="D2584">
        <v>2</v>
      </c>
      <c r="E2584">
        <v>0</v>
      </c>
      <c r="F2584" s="5">
        <f>VLOOKUP($A2584,'Dim SKU'!$A:$R,18,FALSE)</f>
        <v>0</v>
      </c>
      <c r="G2584" s="5">
        <f>$C2584*$F2584</f>
        <v>0</v>
      </c>
      <c r="H2584" s="5">
        <f>$D2584*$F2584</f>
        <v>0</v>
      </c>
      <c r="I2584" s="5">
        <f>$E2584*$F2584</f>
        <v>0</v>
      </c>
      <c r="J2584" s="6">
        <f>VLOOKUP($A2584,'Dim SKU'!$A:$R,2,FALSE)</f>
        <v>0</v>
      </c>
      <c r="K2584" s="6">
        <f>VLOOKUP($A2584,'Dim SKU'!$A:$R,12,FALSE)</f>
        <v>0</v>
      </c>
      <c r="L2584" s="7">
        <f>VLOOKUP($A2584,'Dim SKU'!$A:$R,14,FALSE)</f>
        <v>0</v>
      </c>
      <c r="M2584" s="7">
        <f>YEAR($B2584)</f>
        <v>0</v>
      </c>
    </row>
    <row r="2585" spans="1:13">
      <c r="A2585" t="s">
        <v>300</v>
      </c>
      <c r="B2585" s="4">
        <v>44941</v>
      </c>
      <c r="C2585">
        <v>7</v>
      </c>
      <c r="D2585">
        <v>6</v>
      </c>
      <c r="E2585">
        <v>0</v>
      </c>
      <c r="F2585" s="5">
        <f>VLOOKUP($A2585,'Dim SKU'!$A:$R,18,FALSE)</f>
        <v>0</v>
      </c>
      <c r="G2585" s="5">
        <f>$C2585*$F2585</f>
        <v>0</v>
      </c>
      <c r="H2585" s="5">
        <f>$D2585*$F2585</f>
        <v>0</v>
      </c>
      <c r="I2585" s="5">
        <f>$E2585*$F2585</f>
        <v>0</v>
      </c>
      <c r="J2585" s="6">
        <f>VLOOKUP($A2585,'Dim SKU'!$A:$R,2,FALSE)</f>
        <v>0</v>
      </c>
      <c r="K2585" s="6">
        <f>VLOOKUP($A2585,'Dim SKU'!$A:$R,12,FALSE)</f>
        <v>0</v>
      </c>
      <c r="L2585" s="7">
        <f>VLOOKUP($A2585,'Dim SKU'!$A:$R,14,FALSE)</f>
        <v>0</v>
      </c>
      <c r="M2585" s="7">
        <f>YEAR($B2585)</f>
        <v>0</v>
      </c>
    </row>
    <row r="2586" spans="1:13">
      <c r="A2586" t="s">
        <v>301</v>
      </c>
      <c r="B2586" s="4">
        <v>44941</v>
      </c>
      <c r="C2586">
        <v>4</v>
      </c>
      <c r="D2586">
        <v>4</v>
      </c>
      <c r="E2586">
        <v>0</v>
      </c>
      <c r="F2586" s="5">
        <f>VLOOKUP($A2586,'Dim SKU'!$A:$R,18,FALSE)</f>
        <v>0</v>
      </c>
      <c r="G2586" s="5">
        <f>$C2586*$F2586</f>
        <v>0</v>
      </c>
      <c r="H2586" s="5">
        <f>$D2586*$F2586</f>
        <v>0</v>
      </c>
      <c r="I2586" s="5">
        <f>$E2586*$F2586</f>
        <v>0</v>
      </c>
      <c r="J2586" s="6">
        <f>VLOOKUP($A2586,'Dim SKU'!$A:$R,2,FALSE)</f>
        <v>0</v>
      </c>
      <c r="K2586" s="6">
        <f>VLOOKUP($A2586,'Dim SKU'!$A:$R,12,FALSE)</f>
        <v>0</v>
      </c>
      <c r="L2586" s="7">
        <f>VLOOKUP($A2586,'Dim SKU'!$A:$R,14,FALSE)</f>
        <v>0</v>
      </c>
      <c r="M2586" s="7">
        <f>YEAR($B2586)</f>
        <v>0</v>
      </c>
    </row>
    <row r="2587" spans="1:13">
      <c r="A2587" t="s">
        <v>302</v>
      </c>
      <c r="B2587" s="4">
        <v>44941</v>
      </c>
      <c r="C2587">
        <v>3</v>
      </c>
      <c r="D2587">
        <v>2</v>
      </c>
      <c r="E2587">
        <v>0</v>
      </c>
      <c r="F2587" s="5">
        <f>VLOOKUP($A2587,'Dim SKU'!$A:$R,18,FALSE)</f>
        <v>0</v>
      </c>
      <c r="G2587" s="5">
        <f>$C2587*$F2587</f>
        <v>0</v>
      </c>
      <c r="H2587" s="5">
        <f>$D2587*$F2587</f>
        <v>0</v>
      </c>
      <c r="I2587" s="5">
        <f>$E2587*$F2587</f>
        <v>0</v>
      </c>
      <c r="J2587" s="6">
        <f>VLOOKUP($A2587,'Dim SKU'!$A:$R,2,FALSE)</f>
        <v>0</v>
      </c>
      <c r="K2587" s="6">
        <f>VLOOKUP($A2587,'Dim SKU'!$A:$R,12,FALSE)</f>
        <v>0</v>
      </c>
      <c r="L2587" s="7">
        <f>VLOOKUP($A2587,'Dim SKU'!$A:$R,14,FALSE)</f>
        <v>0</v>
      </c>
      <c r="M2587" s="7">
        <f>YEAR($B2587)</f>
        <v>0</v>
      </c>
    </row>
    <row r="2588" spans="1:13">
      <c r="A2588" t="s">
        <v>303</v>
      </c>
      <c r="B2588" s="4">
        <v>44941</v>
      </c>
      <c r="C2588">
        <v>11</v>
      </c>
      <c r="D2588">
        <v>10</v>
      </c>
      <c r="E2588">
        <v>0</v>
      </c>
      <c r="F2588" s="5">
        <f>VLOOKUP($A2588,'Dim SKU'!$A:$R,18,FALSE)</f>
        <v>0</v>
      </c>
      <c r="G2588" s="5">
        <f>$C2588*$F2588</f>
        <v>0</v>
      </c>
      <c r="H2588" s="5">
        <f>$D2588*$F2588</f>
        <v>0</v>
      </c>
      <c r="I2588" s="5">
        <f>$E2588*$F2588</f>
        <v>0</v>
      </c>
      <c r="J2588" s="6">
        <f>VLOOKUP($A2588,'Dim SKU'!$A:$R,2,FALSE)</f>
        <v>0</v>
      </c>
      <c r="K2588" s="6">
        <f>VLOOKUP($A2588,'Dim SKU'!$A:$R,12,FALSE)</f>
        <v>0</v>
      </c>
      <c r="L2588" s="7">
        <f>VLOOKUP($A2588,'Dim SKU'!$A:$R,14,FALSE)</f>
        <v>0</v>
      </c>
      <c r="M2588" s="7">
        <f>YEAR($B2588)</f>
        <v>0</v>
      </c>
    </row>
    <row r="2589" spans="1:13">
      <c r="A2589" t="s">
        <v>304</v>
      </c>
      <c r="B2589" s="4">
        <v>44941</v>
      </c>
      <c r="C2589">
        <v>7</v>
      </c>
      <c r="D2589">
        <v>6</v>
      </c>
      <c r="E2589">
        <v>0</v>
      </c>
      <c r="F2589" s="5">
        <f>VLOOKUP($A2589,'Dim SKU'!$A:$R,18,FALSE)</f>
        <v>0</v>
      </c>
      <c r="G2589" s="5">
        <f>$C2589*$F2589</f>
        <v>0</v>
      </c>
      <c r="H2589" s="5">
        <f>$D2589*$F2589</f>
        <v>0</v>
      </c>
      <c r="I2589" s="5">
        <f>$E2589*$F2589</f>
        <v>0</v>
      </c>
      <c r="J2589" s="6">
        <f>VLOOKUP($A2589,'Dim SKU'!$A:$R,2,FALSE)</f>
        <v>0</v>
      </c>
      <c r="K2589" s="6">
        <f>VLOOKUP($A2589,'Dim SKU'!$A:$R,12,FALSE)</f>
        <v>0</v>
      </c>
      <c r="L2589" s="7">
        <f>VLOOKUP($A2589,'Dim SKU'!$A:$R,14,FALSE)</f>
        <v>0</v>
      </c>
      <c r="M2589" s="7">
        <f>YEAR($B2589)</f>
        <v>0</v>
      </c>
    </row>
    <row r="2590" spans="1:13">
      <c r="A2590" t="s">
        <v>305</v>
      </c>
      <c r="B2590" s="4">
        <v>44941</v>
      </c>
      <c r="C2590">
        <v>5</v>
      </c>
      <c r="D2590">
        <v>4</v>
      </c>
      <c r="E2590">
        <v>0</v>
      </c>
      <c r="F2590" s="5">
        <f>VLOOKUP($A2590,'Dim SKU'!$A:$R,18,FALSE)</f>
        <v>0</v>
      </c>
      <c r="G2590" s="5">
        <f>$C2590*$F2590</f>
        <v>0</v>
      </c>
      <c r="H2590" s="5">
        <f>$D2590*$F2590</f>
        <v>0</v>
      </c>
      <c r="I2590" s="5">
        <f>$E2590*$F2590</f>
        <v>0</v>
      </c>
      <c r="J2590" s="6">
        <f>VLOOKUP($A2590,'Dim SKU'!$A:$R,2,FALSE)</f>
        <v>0</v>
      </c>
      <c r="K2590" s="6">
        <f>VLOOKUP($A2590,'Dim SKU'!$A:$R,12,FALSE)</f>
        <v>0</v>
      </c>
      <c r="L2590" s="7">
        <f>VLOOKUP($A2590,'Dim SKU'!$A:$R,14,FALSE)</f>
        <v>0</v>
      </c>
      <c r="M2590" s="7">
        <f>YEAR($B2590)</f>
        <v>0</v>
      </c>
    </row>
    <row r="2591" spans="1:13">
      <c r="A2591" t="s">
        <v>306</v>
      </c>
      <c r="B2591" s="4">
        <v>44941</v>
      </c>
      <c r="C2591">
        <v>15</v>
      </c>
      <c r="D2591">
        <v>13</v>
      </c>
      <c r="E2591">
        <v>1</v>
      </c>
      <c r="F2591" s="5">
        <f>VLOOKUP($A2591,'Dim SKU'!$A:$R,18,FALSE)</f>
        <v>0</v>
      </c>
      <c r="G2591" s="5">
        <f>$C2591*$F2591</f>
        <v>0</v>
      </c>
      <c r="H2591" s="5">
        <f>$D2591*$F2591</f>
        <v>0</v>
      </c>
      <c r="I2591" s="5">
        <f>$E2591*$F2591</f>
        <v>0</v>
      </c>
      <c r="J2591" s="6">
        <f>VLOOKUP($A2591,'Dim SKU'!$A:$R,2,FALSE)</f>
        <v>0</v>
      </c>
      <c r="K2591" s="6">
        <f>VLOOKUP($A2591,'Dim SKU'!$A:$R,12,FALSE)</f>
        <v>0</v>
      </c>
      <c r="L2591" s="7">
        <f>VLOOKUP($A2591,'Dim SKU'!$A:$R,14,FALSE)</f>
        <v>0</v>
      </c>
      <c r="M2591" s="7">
        <f>YEAR($B2591)</f>
        <v>0</v>
      </c>
    </row>
    <row r="2592" spans="1:13">
      <c r="A2592" t="s">
        <v>307</v>
      </c>
      <c r="B2592" s="4">
        <v>44941</v>
      </c>
      <c r="C2592">
        <v>9</v>
      </c>
      <c r="D2592">
        <v>8</v>
      </c>
      <c r="E2592">
        <v>0</v>
      </c>
      <c r="F2592" s="5">
        <f>VLOOKUP($A2592,'Dim SKU'!$A:$R,18,FALSE)</f>
        <v>0</v>
      </c>
      <c r="G2592" s="5">
        <f>$C2592*$F2592</f>
        <v>0</v>
      </c>
      <c r="H2592" s="5">
        <f>$D2592*$F2592</f>
        <v>0</v>
      </c>
      <c r="I2592" s="5">
        <f>$E2592*$F2592</f>
        <v>0</v>
      </c>
      <c r="J2592" s="6">
        <f>VLOOKUP($A2592,'Dim SKU'!$A:$R,2,FALSE)</f>
        <v>0</v>
      </c>
      <c r="K2592" s="6">
        <f>VLOOKUP($A2592,'Dim SKU'!$A:$R,12,FALSE)</f>
        <v>0</v>
      </c>
      <c r="L2592" s="7">
        <f>VLOOKUP($A2592,'Dim SKU'!$A:$R,14,FALSE)</f>
        <v>0</v>
      </c>
      <c r="M2592" s="7">
        <f>YEAR($B2592)</f>
        <v>0</v>
      </c>
    </row>
    <row r="2593" spans="1:13">
      <c r="A2593" t="s">
        <v>308</v>
      </c>
      <c r="B2593" s="4">
        <v>44941</v>
      </c>
      <c r="C2593">
        <v>6</v>
      </c>
      <c r="D2593">
        <v>5</v>
      </c>
      <c r="E2593">
        <v>0</v>
      </c>
      <c r="F2593" s="5">
        <f>VLOOKUP($A2593,'Dim SKU'!$A:$R,18,FALSE)</f>
        <v>0</v>
      </c>
      <c r="G2593" s="5">
        <f>$C2593*$F2593</f>
        <v>0</v>
      </c>
      <c r="H2593" s="5">
        <f>$D2593*$F2593</f>
        <v>0</v>
      </c>
      <c r="I2593" s="5">
        <f>$E2593*$F2593</f>
        <v>0</v>
      </c>
      <c r="J2593" s="6">
        <f>VLOOKUP($A2593,'Dim SKU'!$A:$R,2,FALSE)</f>
        <v>0</v>
      </c>
      <c r="K2593" s="6">
        <f>VLOOKUP($A2593,'Dim SKU'!$A:$R,12,FALSE)</f>
        <v>0</v>
      </c>
      <c r="L2593" s="7">
        <f>VLOOKUP($A2593,'Dim SKU'!$A:$R,14,FALSE)</f>
        <v>0</v>
      </c>
      <c r="M2593" s="7">
        <f>YEAR($B2593)</f>
        <v>0</v>
      </c>
    </row>
    <row r="2594" spans="1:13">
      <c r="A2594" t="s">
        <v>309</v>
      </c>
      <c r="B2594" s="4">
        <v>44941</v>
      </c>
      <c r="C2594">
        <v>17</v>
      </c>
      <c r="D2594">
        <v>15</v>
      </c>
      <c r="E2594">
        <v>1</v>
      </c>
      <c r="F2594" s="5">
        <f>VLOOKUP($A2594,'Dim SKU'!$A:$R,18,FALSE)</f>
        <v>0</v>
      </c>
      <c r="G2594" s="5">
        <f>$C2594*$F2594</f>
        <v>0</v>
      </c>
      <c r="H2594" s="5">
        <f>$D2594*$F2594</f>
        <v>0</v>
      </c>
      <c r="I2594" s="5">
        <f>$E2594*$F2594</f>
        <v>0</v>
      </c>
      <c r="J2594" s="6">
        <f>VLOOKUP($A2594,'Dim SKU'!$A:$R,2,FALSE)</f>
        <v>0</v>
      </c>
      <c r="K2594" s="6">
        <f>VLOOKUP($A2594,'Dim SKU'!$A:$R,12,FALSE)</f>
        <v>0</v>
      </c>
      <c r="L2594" s="7">
        <f>VLOOKUP($A2594,'Dim SKU'!$A:$R,14,FALSE)</f>
        <v>0</v>
      </c>
      <c r="M2594" s="7">
        <f>YEAR($B2594)</f>
        <v>0</v>
      </c>
    </row>
    <row r="2595" spans="1:13">
      <c r="A2595" t="s">
        <v>310</v>
      </c>
      <c r="B2595" s="4">
        <v>44941</v>
      </c>
      <c r="C2595">
        <v>10</v>
      </c>
      <c r="D2595">
        <v>9</v>
      </c>
      <c r="E2595">
        <v>0</v>
      </c>
      <c r="F2595" s="5">
        <f>VLOOKUP($A2595,'Dim SKU'!$A:$R,18,FALSE)</f>
        <v>0</v>
      </c>
      <c r="G2595" s="5">
        <f>$C2595*$F2595</f>
        <v>0</v>
      </c>
      <c r="H2595" s="5">
        <f>$D2595*$F2595</f>
        <v>0</v>
      </c>
      <c r="I2595" s="5">
        <f>$E2595*$F2595</f>
        <v>0</v>
      </c>
      <c r="J2595" s="6">
        <f>VLOOKUP($A2595,'Dim SKU'!$A:$R,2,FALSE)</f>
        <v>0</v>
      </c>
      <c r="K2595" s="6">
        <f>VLOOKUP($A2595,'Dim SKU'!$A:$R,12,FALSE)</f>
        <v>0</v>
      </c>
      <c r="L2595" s="7">
        <f>VLOOKUP($A2595,'Dim SKU'!$A:$R,14,FALSE)</f>
        <v>0</v>
      </c>
      <c r="M2595" s="7">
        <f>YEAR($B2595)</f>
        <v>0</v>
      </c>
    </row>
    <row r="2596" spans="1:13">
      <c r="A2596" t="s">
        <v>311</v>
      </c>
      <c r="B2596" s="4">
        <v>44941</v>
      </c>
      <c r="C2596">
        <v>7</v>
      </c>
      <c r="D2596">
        <v>6</v>
      </c>
      <c r="E2596">
        <v>0</v>
      </c>
      <c r="F2596" s="5">
        <f>VLOOKUP($A2596,'Dim SKU'!$A:$R,18,FALSE)</f>
        <v>0</v>
      </c>
      <c r="G2596" s="5">
        <f>$C2596*$F2596</f>
        <v>0</v>
      </c>
      <c r="H2596" s="5">
        <f>$D2596*$F2596</f>
        <v>0</v>
      </c>
      <c r="I2596" s="5">
        <f>$E2596*$F2596</f>
        <v>0</v>
      </c>
      <c r="J2596" s="6">
        <f>VLOOKUP($A2596,'Dim SKU'!$A:$R,2,FALSE)</f>
        <v>0</v>
      </c>
      <c r="K2596" s="6">
        <f>VLOOKUP($A2596,'Dim SKU'!$A:$R,12,FALSE)</f>
        <v>0</v>
      </c>
      <c r="L2596" s="7">
        <f>VLOOKUP($A2596,'Dim SKU'!$A:$R,14,FALSE)</f>
        <v>0</v>
      </c>
      <c r="M2596" s="7">
        <f>YEAR($B2596)</f>
        <v>0</v>
      </c>
    </row>
    <row r="2597" spans="1:13">
      <c r="A2597" t="s">
        <v>312</v>
      </c>
      <c r="B2597" s="4">
        <v>44941</v>
      </c>
      <c r="C2597">
        <v>15</v>
      </c>
      <c r="D2597">
        <v>13</v>
      </c>
      <c r="E2597">
        <v>1</v>
      </c>
      <c r="F2597" s="5">
        <f>VLOOKUP($A2597,'Dim SKU'!$A:$R,18,FALSE)</f>
        <v>0</v>
      </c>
      <c r="G2597" s="5">
        <f>$C2597*$F2597</f>
        <v>0</v>
      </c>
      <c r="H2597" s="5">
        <f>$D2597*$F2597</f>
        <v>0</v>
      </c>
      <c r="I2597" s="5">
        <f>$E2597*$F2597</f>
        <v>0</v>
      </c>
      <c r="J2597" s="6">
        <f>VLOOKUP($A2597,'Dim SKU'!$A:$R,2,FALSE)</f>
        <v>0</v>
      </c>
      <c r="K2597" s="6">
        <f>VLOOKUP($A2597,'Dim SKU'!$A:$R,12,FALSE)</f>
        <v>0</v>
      </c>
      <c r="L2597" s="7">
        <f>VLOOKUP($A2597,'Dim SKU'!$A:$R,14,FALSE)</f>
        <v>0</v>
      </c>
      <c r="M2597" s="7">
        <f>YEAR($B2597)</f>
        <v>0</v>
      </c>
    </row>
    <row r="2598" spans="1:13">
      <c r="A2598" t="s">
        <v>313</v>
      </c>
      <c r="B2598" s="4">
        <v>44941</v>
      </c>
      <c r="C2598">
        <v>9</v>
      </c>
      <c r="D2598">
        <v>8</v>
      </c>
      <c r="E2598">
        <v>0</v>
      </c>
      <c r="F2598" s="5">
        <f>VLOOKUP($A2598,'Dim SKU'!$A:$R,18,FALSE)</f>
        <v>0</v>
      </c>
      <c r="G2598" s="5">
        <f>$C2598*$F2598</f>
        <v>0</v>
      </c>
      <c r="H2598" s="5">
        <f>$D2598*$F2598</f>
        <v>0</v>
      </c>
      <c r="I2598" s="5">
        <f>$E2598*$F2598</f>
        <v>0</v>
      </c>
      <c r="J2598" s="6">
        <f>VLOOKUP($A2598,'Dim SKU'!$A:$R,2,FALSE)</f>
        <v>0</v>
      </c>
      <c r="K2598" s="6">
        <f>VLOOKUP($A2598,'Dim SKU'!$A:$R,12,FALSE)</f>
        <v>0</v>
      </c>
      <c r="L2598" s="7">
        <f>VLOOKUP($A2598,'Dim SKU'!$A:$R,14,FALSE)</f>
        <v>0</v>
      </c>
      <c r="M2598" s="7">
        <f>YEAR($B2598)</f>
        <v>0</v>
      </c>
    </row>
    <row r="2599" spans="1:13">
      <c r="A2599" t="s">
        <v>314</v>
      </c>
      <c r="B2599" s="4">
        <v>44941</v>
      </c>
      <c r="C2599">
        <v>6</v>
      </c>
      <c r="D2599">
        <v>5</v>
      </c>
      <c r="E2599">
        <v>0</v>
      </c>
      <c r="F2599" s="5">
        <f>VLOOKUP($A2599,'Dim SKU'!$A:$R,18,FALSE)</f>
        <v>0</v>
      </c>
      <c r="G2599" s="5">
        <f>$C2599*$F2599</f>
        <v>0</v>
      </c>
      <c r="H2599" s="5">
        <f>$D2599*$F2599</f>
        <v>0</v>
      </c>
      <c r="I2599" s="5">
        <f>$E2599*$F2599</f>
        <v>0</v>
      </c>
      <c r="J2599" s="6">
        <f>VLOOKUP($A2599,'Dim SKU'!$A:$R,2,FALSE)</f>
        <v>0</v>
      </c>
      <c r="K2599" s="6">
        <f>VLOOKUP($A2599,'Dim SKU'!$A:$R,12,FALSE)</f>
        <v>0</v>
      </c>
      <c r="L2599" s="7">
        <f>VLOOKUP($A2599,'Dim SKU'!$A:$R,14,FALSE)</f>
        <v>0</v>
      </c>
      <c r="M2599" s="7">
        <f>YEAR($B2599)</f>
        <v>0</v>
      </c>
    </row>
    <row r="2600" spans="1:13">
      <c r="A2600" t="s">
        <v>315</v>
      </c>
      <c r="B2600" s="4">
        <v>44941</v>
      </c>
      <c r="C2600">
        <v>11</v>
      </c>
      <c r="D2600">
        <v>10</v>
      </c>
      <c r="E2600">
        <v>0</v>
      </c>
      <c r="F2600" s="5">
        <f>VLOOKUP($A2600,'Dim SKU'!$A:$R,18,FALSE)</f>
        <v>0</v>
      </c>
      <c r="G2600" s="5">
        <f>$C2600*$F2600</f>
        <v>0</v>
      </c>
      <c r="H2600" s="5">
        <f>$D2600*$F2600</f>
        <v>0</v>
      </c>
      <c r="I2600" s="5">
        <f>$E2600*$F2600</f>
        <v>0</v>
      </c>
      <c r="J2600" s="6">
        <f>VLOOKUP($A2600,'Dim SKU'!$A:$R,2,FALSE)</f>
        <v>0</v>
      </c>
      <c r="K2600" s="6">
        <f>VLOOKUP($A2600,'Dim SKU'!$A:$R,12,FALSE)</f>
        <v>0</v>
      </c>
      <c r="L2600" s="7">
        <f>VLOOKUP($A2600,'Dim SKU'!$A:$R,14,FALSE)</f>
        <v>0</v>
      </c>
      <c r="M2600" s="7">
        <f>YEAR($B2600)</f>
        <v>0</v>
      </c>
    </row>
    <row r="2601" spans="1:13">
      <c r="A2601" t="s">
        <v>316</v>
      </c>
      <c r="B2601" s="4">
        <v>44941</v>
      </c>
      <c r="C2601">
        <v>7</v>
      </c>
      <c r="D2601">
        <v>6</v>
      </c>
      <c r="E2601">
        <v>0</v>
      </c>
      <c r="F2601" s="5">
        <f>VLOOKUP($A2601,'Dim SKU'!$A:$R,18,FALSE)</f>
        <v>0</v>
      </c>
      <c r="G2601" s="5">
        <f>$C2601*$F2601</f>
        <v>0</v>
      </c>
      <c r="H2601" s="5">
        <f>$D2601*$F2601</f>
        <v>0</v>
      </c>
      <c r="I2601" s="5">
        <f>$E2601*$F2601</f>
        <v>0</v>
      </c>
      <c r="J2601" s="6">
        <f>VLOOKUP($A2601,'Dim SKU'!$A:$R,2,FALSE)</f>
        <v>0</v>
      </c>
      <c r="K2601" s="6">
        <f>VLOOKUP($A2601,'Dim SKU'!$A:$R,12,FALSE)</f>
        <v>0</v>
      </c>
      <c r="L2601" s="7">
        <f>VLOOKUP($A2601,'Dim SKU'!$A:$R,14,FALSE)</f>
        <v>0</v>
      </c>
      <c r="M2601" s="7">
        <f>YEAR($B2601)</f>
        <v>0</v>
      </c>
    </row>
    <row r="2602" spans="1:13">
      <c r="A2602" t="s">
        <v>317</v>
      </c>
      <c r="B2602" s="4">
        <v>44941</v>
      </c>
      <c r="C2602">
        <v>4</v>
      </c>
      <c r="D2602">
        <v>4</v>
      </c>
      <c r="E2602">
        <v>0</v>
      </c>
      <c r="F2602" s="5">
        <f>VLOOKUP($A2602,'Dim SKU'!$A:$R,18,FALSE)</f>
        <v>0</v>
      </c>
      <c r="G2602" s="5">
        <f>$C2602*$F2602</f>
        <v>0</v>
      </c>
      <c r="H2602" s="5">
        <f>$D2602*$F2602</f>
        <v>0</v>
      </c>
      <c r="I2602" s="5">
        <f>$E2602*$F2602</f>
        <v>0</v>
      </c>
      <c r="J2602" s="6">
        <f>VLOOKUP($A2602,'Dim SKU'!$A:$R,2,FALSE)</f>
        <v>0</v>
      </c>
      <c r="K2602" s="6">
        <f>VLOOKUP($A2602,'Dim SKU'!$A:$R,12,FALSE)</f>
        <v>0</v>
      </c>
      <c r="L2602" s="7">
        <f>VLOOKUP($A2602,'Dim SKU'!$A:$R,14,FALSE)</f>
        <v>0</v>
      </c>
      <c r="M2602" s="7">
        <f>YEAR($B2602)</f>
        <v>0</v>
      </c>
    </row>
    <row r="2603" spans="1:13">
      <c r="A2603" t="s">
        <v>318</v>
      </c>
      <c r="B2603" s="4">
        <v>44941</v>
      </c>
      <c r="C2603">
        <v>7</v>
      </c>
      <c r="D2603">
        <v>6</v>
      </c>
      <c r="E2603">
        <v>0</v>
      </c>
      <c r="F2603" s="5">
        <f>VLOOKUP($A2603,'Dim SKU'!$A:$R,18,FALSE)</f>
        <v>0</v>
      </c>
      <c r="G2603" s="5">
        <f>$C2603*$F2603</f>
        <v>0</v>
      </c>
      <c r="H2603" s="5">
        <f>$D2603*$F2603</f>
        <v>0</v>
      </c>
      <c r="I2603" s="5">
        <f>$E2603*$F2603</f>
        <v>0</v>
      </c>
      <c r="J2603" s="6">
        <f>VLOOKUP($A2603,'Dim SKU'!$A:$R,2,FALSE)</f>
        <v>0</v>
      </c>
      <c r="K2603" s="6">
        <f>VLOOKUP($A2603,'Dim SKU'!$A:$R,12,FALSE)</f>
        <v>0</v>
      </c>
      <c r="L2603" s="7">
        <f>VLOOKUP($A2603,'Dim SKU'!$A:$R,14,FALSE)</f>
        <v>0</v>
      </c>
      <c r="M2603" s="7">
        <f>YEAR($B2603)</f>
        <v>0</v>
      </c>
    </row>
    <row r="2604" spans="1:13">
      <c r="A2604" t="s">
        <v>319</v>
      </c>
      <c r="B2604" s="4">
        <v>44941</v>
      </c>
      <c r="C2604">
        <v>4</v>
      </c>
      <c r="D2604">
        <v>4</v>
      </c>
      <c r="E2604">
        <v>0</v>
      </c>
      <c r="F2604" s="5">
        <f>VLOOKUP($A2604,'Dim SKU'!$A:$R,18,FALSE)</f>
        <v>0</v>
      </c>
      <c r="G2604" s="5">
        <f>$C2604*$F2604</f>
        <v>0</v>
      </c>
      <c r="H2604" s="5">
        <f>$D2604*$F2604</f>
        <v>0</v>
      </c>
      <c r="I2604" s="5">
        <f>$E2604*$F2604</f>
        <v>0</v>
      </c>
      <c r="J2604" s="6">
        <f>VLOOKUP($A2604,'Dim SKU'!$A:$R,2,FALSE)</f>
        <v>0</v>
      </c>
      <c r="K2604" s="6">
        <f>VLOOKUP($A2604,'Dim SKU'!$A:$R,12,FALSE)</f>
        <v>0</v>
      </c>
      <c r="L2604" s="7">
        <f>VLOOKUP($A2604,'Dim SKU'!$A:$R,14,FALSE)</f>
        <v>0</v>
      </c>
      <c r="M2604" s="7">
        <f>YEAR($B2604)</f>
        <v>0</v>
      </c>
    </row>
    <row r="2605" spans="1:13">
      <c r="A2605" t="s">
        <v>320</v>
      </c>
      <c r="B2605" s="4">
        <v>44941</v>
      </c>
      <c r="C2605">
        <v>3</v>
      </c>
      <c r="D2605">
        <v>2</v>
      </c>
      <c r="E2605">
        <v>0</v>
      </c>
      <c r="F2605" s="5">
        <f>VLOOKUP($A2605,'Dim SKU'!$A:$R,18,FALSE)</f>
        <v>0</v>
      </c>
      <c r="G2605" s="5">
        <f>$C2605*$F2605</f>
        <v>0</v>
      </c>
      <c r="H2605" s="5">
        <f>$D2605*$F2605</f>
        <v>0</v>
      </c>
      <c r="I2605" s="5">
        <f>$E2605*$F2605</f>
        <v>0</v>
      </c>
      <c r="J2605" s="6">
        <f>VLOOKUP($A2605,'Dim SKU'!$A:$R,2,FALSE)</f>
        <v>0</v>
      </c>
      <c r="K2605" s="6">
        <f>VLOOKUP($A2605,'Dim SKU'!$A:$R,12,FALSE)</f>
        <v>0</v>
      </c>
      <c r="L2605" s="7">
        <f>VLOOKUP($A2605,'Dim SKU'!$A:$R,14,FALSE)</f>
        <v>0</v>
      </c>
      <c r="M2605" s="7">
        <f>YEAR($B2605)</f>
        <v>0</v>
      </c>
    </row>
    <row r="2606" spans="1:13">
      <c r="A2606" t="s">
        <v>321</v>
      </c>
      <c r="B2606" s="4">
        <v>44941</v>
      </c>
      <c r="C2606">
        <v>7</v>
      </c>
      <c r="D2606">
        <v>4</v>
      </c>
      <c r="E2606">
        <v>0</v>
      </c>
      <c r="F2606" s="5">
        <f>VLOOKUP($A2606,'Dim SKU'!$A:$R,18,FALSE)</f>
        <v>0</v>
      </c>
      <c r="G2606" s="5">
        <f>$C2606*$F2606</f>
        <v>0</v>
      </c>
      <c r="H2606" s="5">
        <f>$D2606*$F2606</f>
        <v>0</v>
      </c>
      <c r="I2606" s="5">
        <f>$E2606*$F2606</f>
        <v>0</v>
      </c>
      <c r="J2606" s="6">
        <f>VLOOKUP($A2606,'Dim SKU'!$A:$R,2,FALSE)</f>
        <v>0</v>
      </c>
      <c r="K2606" s="6">
        <f>VLOOKUP($A2606,'Dim SKU'!$A:$R,12,FALSE)</f>
        <v>0</v>
      </c>
      <c r="L2606" s="7">
        <f>VLOOKUP($A2606,'Dim SKU'!$A:$R,14,FALSE)</f>
        <v>0</v>
      </c>
      <c r="M2606" s="7">
        <f>YEAR($B2606)</f>
        <v>0</v>
      </c>
    </row>
    <row r="2607" spans="1:13">
      <c r="A2607" t="s">
        <v>322</v>
      </c>
      <c r="B2607" s="4">
        <v>44941</v>
      </c>
      <c r="C2607">
        <v>4</v>
      </c>
      <c r="D2607">
        <v>3</v>
      </c>
      <c r="E2607">
        <v>0</v>
      </c>
      <c r="F2607" s="5">
        <f>VLOOKUP($A2607,'Dim SKU'!$A:$R,18,FALSE)</f>
        <v>0</v>
      </c>
      <c r="G2607" s="5">
        <f>$C2607*$F2607</f>
        <v>0</v>
      </c>
      <c r="H2607" s="5">
        <f>$D2607*$F2607</f>
        <v>0</v>
      </c>
      <c r="I2607" s="5">
        <f>$E2607*$F2607</f>
        <v>0</v>
      </c>
      <c r="J2607" s="6">
        <f>VLOOKUP($A2607,'Dim SKU'!$A:$R,2,FALSE)</f>
        <v>0</v>
      </c>
      <c r="K2607" s="6">
        <f>VLOOKUP($A2607,'Dim SKU'!$A:$R,12,FALSE)</f>
        <v>0</v>
      </c>
      <c r="L2607" s="7">
        <f>VLOOKUP($A2607,'Dim SKU'!$A:$R,14,FALSE)</f>
        <v>0</v>
      </c>
      <c r="M2607" s="7">
        <f>YEAR($B2607)</f>
        <v>0</v>
      </c>
    </row>
    <row r="2608" spans="1:13">
      <c r="A2608" t="s">
        <v>323</v>
      </c>
      <c r="B2608" s="4">
        <v>44941</v>
      </c>
      <c r="C2608">
        <v>3</v>
      </c>
      <c r="D2608">
        <v>2</v>
      </c>
      <c r="E2608">
        <v>0</v>
      </c>
      <c r="F2608" s="5">
        <f>VLOOKUP($A2608,'Dim SKU'!$A:$R,18,FALSE)</f>
        <v>0</v>
      </c>
      <c r="G2608" s="5">
        <f>$C2608*$F2608</f>
        <v>0</v>
      </c>
      <c r="H2608" s="5">
        <f>$D2608*$F2608</f>
        <v>0</v>
      </c>
      <c r="I2608" s="5">
        <f>$E2608*$F2608</f>
        <v>0</v>
      </c>
      <c r="J2608" s="6">
        <f>VLOOKUP($A2608,'Dim SKU'!$A:$R,2,FALSE)</f>
        <v>0</v>
      </c>
      <c r="K2608" s="6">
        <f>VLOOKUP($A2608,'Dim SKU'!$A:$R,12,FALSE)</f>
        <v>0</v>
      </c>
      <c r="L2608" s="7">
        <f>VLOOKUP($A2608,'Dim SKU'!$A:$R,14,FALSE)</f>
        <v>0</v>
      </c>
      <c r="M2608" s="7">
        <f>YEAR($B2608)</f>
        <v>0</v>
      </c>
    </row>
    <row r="2609" spans="1:13">
      <c r="A2609" t="s">
        <v>324</v>
      </c>
      <c r="B2609" s="4">
        <v>44941</v>
      </c>
      <c r="C2609">
        <v>11</v>
      </c>
      <c r="D2609">
        <v>8</v>
      </c>
      <c r="E2609">
        <v>1</v>
      </c>
      <c r="F2609" s="5">
        <f>VLOOKUP($A2609,'Dim SKU'!$A:$R,18,FALSE)</f>
        <v>0</v>
      </c>
      <c r="G2609" s="5">
        <f>$C2609*$F2609</f>
        <v>0</v>
      </c>
      <c r="H2609" s="5">
        <f>$D2609*$F2609</f>
        <v>0</v>
      </c>
      <c r="I2609" s="5">
        <f>$E2609*$F2609</f>
        <v>0</v>
      </c>
      <c r="J2609" s="6">
        <f>VLOOKUP($A2609,'Dim SKU'!$A:$R,2,FALSE)</f>
        <v>0</v>
      </c>
      <c r="K2609" s="6">
        <f>VLOOKUP($A2609,'Dim SKU'!$A:$R,12,FALSE)</f>
        <v>0</v>
      </c>
      <c r="L2609" s="7">
        <f>VLOOKUP($A2609,'Dim SKU'!$A:$R,14,FALSE)</f>
        <v>0</v>
      </c>
      <c r="M2609" s="7">
        <f>YEAR($B2609)</f>
        <v>0</v>
      </c>
    </row>
    <row r="2610" spans="1:13">
      <c r="A2610" t="s">
        <v>325</v>
      </c>
      <c r="B2610" s="4">
        <v>44941</v>
      </c>
      <c r="C2610">
        <v>7</v>
      </c>
      <c r="D2610">
        <v>5</v>
      </c>
      <c r="E2610">
        <v>0</v>
      </c>
      <c r="F2610" s="5">
        <f>VLOOKUP($A2610,'Dim SKU'!$A:$R,18,FALSE)</f>
        <v>0</v>
      </c>
      <c r="G2610" s="5">
        <f>$C2610*$F2610</f>
        <v>0</v>
      </c>
      <c r="H2610" s="5">
        <f>$D2610*$F2610</f>
        <v>0</v>
      </c>
      <c r="I2610" s="5">
        <f>$E2610*$F2610</f>
        <v>0</v>
      </c>
      <c r="J2610" s="6">
        <f>VLOOKUP($A2610,'Dim SKU'!$A:$R,2,FALSE)</f>
        <v>0</v>
      </c>
      <c r="K2610" s="6">
        <f>VLOOKUP($A2610,'Dim SKU'!$A:$R,12,FALSE)</f>
        <v>0</v>
      </c>
      <c r="L2610" s="7">
        <f>VLOOKUP($A2610,'Dim SKU'!$A:$R,14,FALSE)</f>
        <v>0</v>
      </c>
      <c r="M2610" s="7">
        <f>YEAR($B2610)</f>
        <v>0</v>
      </c>
    </row>
    <row r="2611" spans="1:13">
      <c r="A2611" t="s">
        <v>326</v>
      </c>
      <c r="B2611" s="4">
        <v>44941</v>
      </c>
      <c r="C2611">
        <v>5</v>
      </c>
      <c r="D2611">
        <v>3</v>
      </c>
      <c r="E2611">
        <v>0</v>
      </c>
      <c r="F2611" s="5">
        <f>VLOOKUP($A2611,'Dim SKU'!$A:$R,18,FALSE)</f>
        <v>0</v>
      </c>
      <c r="G2611" s="5">
        <f>$C2611*$F2611</f>
        <v>0</v>
      </c>
      <c r="H2611" s="5">
        <f>$D2611*$F2611</f>
        <v>0</v>
      </c>
      <c r="I2611" s="5">
        <f>$E2611*$F2611</f>
        <v>0</v>
      </c>
      <c r="J2611" s="6">
        <f>VLOOKUP($A2611,'Dim SKU'!$A:$R,2,FALSE)</f>
        <v>0</v>
      </c>
      <c r="K2611" s="6">
        <f>VLOOKUP($A2611,'Dim SKU'!$A:$R,12,FALSE)</f>
        <v>0</v>
      </c>
      <c r="L2611" s="7">
        <f>VLOOKUP($A2611,'Dim SKU'!$A:$R,14,FALSE)</f>
        <v>0</v>
      </c>
      <c r="M2611" s="7">
        <f>YEAR($B2611)</f>
        <v>0</v>
      </c>
    </row>
    <row r="2612" spans="1:13">
      <c r="A2612" t="s">
        <v>327</v>
      </c>
      <c r="B2612" s="4">
        <v>44941</v>
      </c>
      <c r="C2612">
        <v>15</v>
      </c>
      <c r="D2612">
        <v>11</v>
      </c>
      <c r="E2612">
        <v>1</v>
      </c>
      <c r="F2612" s="5">
        <f>VLOOKUP($A2612,'Dim SKU'!$A:$R,18,FALSE)</f>
        <v>0</v>
      </c>
      <c r="G2612" s="5">
        <f>$C2612*$F2612</f>
        <v>0</v>
      </c>
      <c r="H2612" s="5">
        <f>$D2612*$F2612</f>
        <v>0</v>
      </c>
      <c r="I2612" s="5">
        <f>$E2612*$F2612</f>
        <v>0</v>
      </c>
      <c r="J2612" s="6">
        <f>VLOOKUP($A2612,'Dim SKU'!$A:$R,2,FALSE)</f>
        <v>0</v>
      </c>
      <c r="K2612" s="6">
        <f>VLOOKUP($A2612,'Dim SKU'!$A:$R,12,FALSE)</f>
        <v>0</v>
      </c>
      <c r="L2612" s="7">
        <f>VLOOKUP($A2612,'Dim SKU'!$A:$R,14,FALSE)</f>
        <v>0</v>
      </c>
      <c r="M2612" s="7">
        <f>YEAR($B2612)</f>
        <v>0</v>
      </c>
    </row>
    <row r="2613" spans="1:13">
      <c r="A2613" t="s">
        <v>328</v>
      </c>
      <c r="B2613" s="4">
        <v>44941</v>
      </c>
      <c r="C2613">
        <v>9</v>
      </c>
      <c r="D2613">
        <v>6</v>
      </c>
      <c r="E2613">
        <v>1</v>
      </c>
      <c r="F2613" s="5">
        <f>VLOOKUP($A2613,'Dim SKU'!$A:$R,18,FALSE)</f>
        <v>0</v>
      </c>
      <c r="G2613" s="5">
        <f>$C2613*$F2613</f>
        <v>0</v>
      </c>
      <c r="H2613" s="5">
        <f>$D2613*$F2613</f>
        <v>0</v>
      </c>
      <c r="I2613" s="5">
        <f>$E2613*$F2613</f>
        <v>0</v>
      </c>
      <c r="J2613" s="6">
        <f>VLOOKUP($A2613,'Dim SKU'!$A:$R,2,FALSE)</f>
        <v>0</v>
      </c>
      <c r="K2613" s="6">
        <f>VLOOKUP($A2613,'Dim SKU'!$A:$R,12,FALSE)</f>
        <v>0</v>
      </c>
      <c r="L2613" s="7">
        <f>VLOOKUP($A2613,'Dim SKU'!$A:$R,14,FALSE)</f>
        <v>0</v>
      </c>
      <c r="M2613" s="7">
        <f>YEAR($B2613)</f>
        <v>0</v>
      </c>
    </row>
    <row r="2614" spans="1:13">
      <c r="A2614" t="s">
        <v>329</v>
      </c>
      <c r="B2614" s="4">
        <v>44941</v>
      </c>
      <c r="C2614">
        <v>6</v>
      </c>
      <c r="D2614">
        <v>4</v>
      </c>
      <c r="E2614">
        <v>0</v>
      </c>
      <c r="F2614" s="5">
        <f>VLOOKUP($A2614,'Dim SKU'!$A:$R,18,FALSE)</f>
        <v>0</v>
      </c>
      <c r="G2614" s="5">
        <f>$C2614*$F2614</f>
        <v>0</v>
      </c>
      <c r="H2614" s="5">
        <f>$D2614*$F2614</f>
        <v>0</v>
      </c>
      <c r="I2614" s="5">
        <f>$E2614*$F2614</f>
        <v>0</v>
      </c>
      <c r="J2614" s="6">
        <f>VLOOKUP($A2614,'Dim SKU'!$A:$R,2,FALSE)</f>
        <v>0</v>
      </c>
      <c r="K2614" s="6">
        <f>VLOOKUP($A2614,'Dim SKU'!$A:$R,12,FALSE)</f>
        <v>0</v>
      </c>
      <c r="L2614" s="7">
        <f>VLOOKUP($A2614,'Dim SKU'!$A:$R,14,FALSE)</f>
        <v>0</v>
      </c>
      <c r="M2614" s="7">
        <f>YEAR($B2614)</f>
        <v>0</v>
      </c>
    </row>
    <row r="2615" spans="1:13">
      <c r="A2615" t="s">
        <v>330</v>
      </c>
      <c r="B2615" s="4">
        <v>44941</v>
      </c>
      <c r="C2615">
        <v>17</v>
      </c>
      <c r="D2615">
        <v>12</v>
      </c>
      <c r="E2615">
        <v>1</v>
      </c>
      <c r="F2615" s="5">
        <f>VLOOKUP($A2615,'Dim SKU'!$A:$R,18,FALSE)</f>
        <v>0</v>
      </c>
      <c r="G2615" s="5">
        <f>$C2615*$F2615</f>
        <v>0</v>
      </c>
      <c r="H2615" s="5">
        <f>$D2615*$F2615</f>
        <v>0</v>
      </c>
      <c r="I2615" s="5">
        <f>$E2615*$F2615</f>
        <v>0</v>
      </c>
      <c r="J2615" s="6">
        <f>VLOOKUP($A2615,'Dim SKU'!$A:$R,2,FALSE)</f>
        <v>0</v>
      </c>
      <c r="K2615" s="6">
        <f>VLOOKUP($A2615,'Dim SKU'!$A:$R,12,FALSE)</f>
        <v>0</v>
      </c>
      <c r="L2615" s="7">
        <f>VLOOKUP($A2615,'Dim SKU'!$A:$R,14,FALSE)</f>
        <v>0</v>
      </c>
      <c r="M2615" s="7">
        <f>YEAR($B2615)</f>
        <v>0</v>
      </c>
    </row>
    <row r="2616" spans="1:13">
      <c r="A2616" t="s">
        <v>331</v>
      </c>
      <c r="B2616" s="4">
        <v>44941</v>
      </c>
      <c r="C2616">
        <v>10</v>
      </c>
      <c r="D2616">
        <v>7</v>
      </c>
      <c r="E2616">
        <v>1</v>
      </c>
      <c r="F2616" s="5">
        <f>VLOOKUP($A2616,'Dim SKU'!$A:$R,18,FALSE)</f>
        <v>0</v>
      </c>
      <c r="G2616" s="5">
        <f>$C2616*$F2616</f>
        <v>0</v>
      </c>
      <c r="H2616" s="5">
        <f>$D2616*$F2616</f>
        <v>0</v>
      </c>
      <c r="I2616" s="5">
        <f>$E2616*$F2616</f>
        <v>0</v>
      </c>
      <c r="J2616" s="6">
        <f>VLOOKUP($A2616,'Dim SKU'!$A:$R,2,FALSE)</f>
        <v>0</v>
      </c>
      <c r="K2616" s="6">
        <f>VLOOKUP($A2616,'Dim SKU'!$A:$R,12,FALSE)</f>
        <v>0</v>
      </c>
      <c r="L2616" s="7">
        <f>VLOOKUP($A2616,'Dim SKU'!$A:$R,14,FALSE)</f>
        <v>0</v>
      </c>
      <c r="M2616" s="7">
        <f>YEAR($B2616)</f>
        <v>0</v>
      </c>
    </row>
    <row r="2617" spans="1:13">
      <c r="A2617" t="s">
        <v>332</v>
      </c>
      <c r="B2617" s="4">
        <v>44941</v>
      </c>
      <c r="C2617">
        <v>7</v>
      </c>
      <c r="D2617">
        <v>5</v>
      </c>
      <c r="E2617">
        <v>0</v>
      </c>
      <c r="F2617" s="5">
        <f>VLOOKUP($A2617,'Dim SKU'!$A:$R,18,FALSE)</f>
        <v>0</v>
      </c>
      <c r="G2617" s="5">
        <f>$C2617*$F2617</f>
        <v>0</v>
      </c>
      <c r="H2617" s="5">
        <f>$D2617*$F2617</f>
        <v>0</v>
      </c>
      <c r="I2617" s="5">
        <f>$E2617*$F2617</f>
        <v>0</v>
      </c>
      <c r="J2617" s="6">
        <f>VLOOKUP($A2617,'Dim SKU'!$A:$R,2,FALSE)</f>
        <v>0</v>
      </c>
      <c r="K2617" s="6">
        <f>VLOOKUP($A2617,'Dim SKU'!$A:$R,12,FALSE)</f>
        <v>0</v>
      </c>
      <c r="L2617" s="7">
        <f>VLOOKUP($A2617,'Dim SKU'!$A:$R,14,FALSE)</f>
        <v>0</v>
      </c>
      <c r="M2617" s="7">
        <f>YEAR($B2617)</f>
        <v>0</v>
      </c>
    </row>
    <row r="2618" spans="1:13">
      <c r="A2618" t="s">
        <v>333</v>
      </c>
      <c r="B2618" s="4">
        <v>44941</v>
      </c>
      <c r="C2618">
        <v>15</v>
      </c>
      <c r="D2618">
        <v>11</v>
      </c>
      <c r="E2618">
        <v>1</v>
      </c>
      <c r="F2618" s="5">
        <f>VLOOKUP($A2618,'Dim SKU'!$A:$R,18,FALSE)</f>
        <v>0</v>
      </c>
      <c r="G2618" s="5">
        <f>$C2618*$F2618</f>
        <v>0</v>
      </c>
      <c r="H2618" s="5">
        <f>$D2618*$F2618</f>
        <v>0</v>
      </c>
      <c r="I2618" s="5">
        <f>$E2618*$F2618</f>
        <v>0</v>
      </c>
      <c r="J2618" s="6">
        <f>VLOOKUP($A2618,'Dim SKU'!$A:$R,2,FALSE)</f>
        <v>0</v>
      </c>
      <c r="K2618" s="6">
        <f>VLOOKUP($A2618,'Dim SKU'!$A:$R,12,FALSE)</f>
        <v>0</v>
      </c>
      <c r="L2618" s="7">
        <f>VLOOKUP($A2618,'Dim SKU'!$A:$R,14,FALSE)</f>
        <v>0</v>
      </c>
      <c r="M2618" s="7">
        <f>YEAR($B2618)</f>
        <v>0</v>
      </c>
    </row>
    <row r="2619" spans="1:13">
      <c r="A2619" t="s">
        <v>334</v>
      </c>
      <c r="B2619" s="4">
        <v>44941</v>
      </c>
      <c r="C2619">
        <v>9</v>
      </c>
      <c r="D2619">
        <v>6</v>
      </c>
      <c r="E2619">
        <v>0</v>
      </c>
      <c r="F2619" s="5">
        <f>VLOOKUP($A2619,'Dim SKU'!$A:$R,18,FALSE)</f>
        <v>0</v>
      </c>
      <c r="G2619" s="5">
        <f>$C2619*$F2619</f>
        <v>0</v>
      </c>
      <c r="H2619" s="5">
        <f>$D2619*$F2619</f>
        <v>0</v>
      </c>
      <c r="I2619" s="5">
        <f>$E2619*$F2619</f>
        <v>0</v>
      </c>
      <c r="J2619" s="6">
        <f>VLOOKUP($A2619,'Dim SKU'!$A:$R,2,FALSE)</f>
        <v>0</v>
      </c>
      <c r="K2619" s="6">
        <f>VLOOKUP($A2619,'Dim SKU'!$A:$R,12,FALSE)</f>
        <v>0</v>
      </c>
      <c r="L2619" s="7">
        <f>VLOOKUP($A2619,'Dim SKU'!$A:$R,14,FALSE)</f>
        <v>0</v>
      </c>
      <c r="M2619" s="7">
        <f>YEAR($B2619)</f>
        <v>0</v>
      </c>
    </row>
    <row r="2620" spans="1:13">
      <c r="A2620" t="s">
        <v>335</v>
      </c>
      <c r="B2620" s="4">
        <v>44941</v>
      </c>
      <c r="C2620">
        <v>6</v>
      </c>
      <c r="D2620">
        <v>4</v>
      </c>
      <c r="E2620">
        <v>0</v>
      </c>
      <c r="F2620" s="5">
        <f>VLOOKUP($A2620,'Dim SKU'!$A:$R,18,FALSE)</f>
        <v>0</v>
      </c>
      <c r="G2620" s="5">
        <f>$C2620*$F2620</f>
        <v>0</v>
      </c>
      <c r="H2620" s="5">
        <f>$D2620*$F2620</f>
        <v>0</v>
      </c>
      <c r="I2620" s="5">
        <f>$E2620*$F2620</f>
        <v>0</v>
      </c>
      <c r="J2620" s="6">
        <f>VLOOKUP($A2620,'Dim SKU'!$A:$R,2,FALSE)</f>
        <v>0</v>
      </c>
      <c r="K2620" s="6">
        <f>VLOOKUP($A2620,'Dim SKU'!$A:$R,12,FALSE)</f>
        <v>0</v>
      </c>
      <c r="L2620" s="7">
        <f>VLOOKUP($A2620,'Dim SKU'!$A:$R,14,FALSE)</f>
        <v>0</v>
      </c>
      <c r="M2620" s="7">
        <f>YEAR($B2620)</f>
        <v>0</v>
      </c>
    </row>
    <row r="2621" spans="1:13">
      <c r="A2621" t="s">
        <v>336</v>
      </c>
      <c r="B2621" s="4">
        <v>44941</v>
      </c>
      <c r="C2621">
        <v>11</v>
      </c>
      <c r="D2621">
        <v>8</v>
      </c>
      <c r="E2621">
        <v>1</v>
      </c>
      <c r="F2621" s="5">
        <f>VLOOKUP($A2621,'Dim SKU'!$A:$R,18,FALSE)</f>
        <v>0</v>
      </c>
      <c r="G2621" s="5">
        <f>$C2621*$F2621</f>
        <v>0</v>
      </c>
      <c r="H2621" s="5">
        <f>$D2621*$F2621</f>
        <v>0</v>
      </c>
      <c r="I2621" s="5">
        <f>$E2621*$F2621</f>
        <v>0</v>
      </c>
      <c r="J2621" s="6">
        <f>VLOOKUP($A2621,'Dim SKU'!$A:$R,2,FALSE)</f>
        <v>0</v>
      </c>
      <c r="K2621" s="6">
        <f>VLOOKUP($A2621,'Dim SKU'!$A:$R,12,FALSE)</f>
        <v>0</v>
      </c>
      <c r="L2621" s="7">
        <f>VLOOKUP($A2621,'Dim SKU'!$A:$R,14,FALSE)</f>
        <v>0</v>
      </c>
      <c r="M2621" s="7">
        <f>YEAR($B2621)</f>
        <v>0</v>
      </c>
    </row>
    <row r="2622" spans="1:13">
      <c r="A2622" t="s">
        <v>337</v>
      </c>
      <c r="B2622" s="4">
        <v>44941</v>
      </c>
      <c r="C2622">
        <v>7</v>
      </c>
      <c r="D2622">
        <v>5</v>
      </c>
      <c r="E2622">
        <v>0</v>
      </c>
      <c r="F2622" s="5">
        <f>VLOOKUP($A2622,'Dim SKU'!$A:$R,18,FALSE)</f>
        <v>0</v>
      </c>
      <c r="G2622" s="5">
        <f>$C2622*$F2622</f>
        <v>0</v>
      </c>
      <c r="H2622" s="5">
        <f>$D2622*$F2622</f>
        <v>0</v>
      </c>
      <c r="I2622" s="5">
        <f>$E2622*$F2622</f>
        <v>0</v>
      </c>
      <c r="J2622" s="6">
        <f>VLOOKUP($A2622,'Dim SKU'!$A:$R,2,FALSE)</f>
        <v>0</v>
      </c>
      <c r="K2622" s="6">
        <f>VLOOKUP($A2622,'Dim SKU'!$A:$R,12,FALSE)</f>
        <v>0</v>
      </c>
      <c r="L2622" s="7">
        <f>VLOOKUP($A2622,'Dim SKU'!$A:$R,14,FALSE)</f>
        <v>0</v>
      </c>
      <c r="M2622" s="7">
        <f>YEAR($B2622)</f>
        <v>0</v>
      </c>
    </row>
    <row r="2623" spans="1:13">
      <c r="A2623" t="s">
        <v>338</v>
      </c>
      <c r="B2623" s="4">
        <v>44941</v>
      </c>
      <c r="C2623">
        <v>4</v>
      </c>
      <c r="D2623">
        <v>3</v>
      </c>
      <c r="E2623">
        <v>0</v>
      </c>
      <c r="F2623" s="5">
        <f>VLOOKUP($A2623,'Dim SKU'!$A:$R,18,FALSE)</f>
        <v>0</v>
      </c>
      <c r="G2623" s="5">
        <f>$C2623*$F2623</f>
        <v>0</v>
      </c>
      <c r="H2623" s="5">
        <f>$D2623*$F2623</f>
        <v>0</v>
      </c>
      <c r="I2623" s="5">
        <f>$E2623*$F2623</f>
        <v>0</v>
      </c>
      <c r="J2623" s="6">
        <f>VLOOKUP($A2623,'Dim SKU'!$A:$R,2,FALSE)</f>
        <v>0</v>
      </c>
      <c r="K2623" s="6">
        <f>VLOOKUP($A2623,'Dim SKU'!$A:$R,12,FALSE)</f>
        <v>0</v>
      </c>
      <c r="L2623" s="7">
        <f>VLOOKUP($A2623,'Dim SKU'!$A:$R,14,FALSE)</f>
        <v>0</v>
      </c>
      <c r="M2623" s="7">
        <f>YEAR($B2623)</f>
        <v>0</v>
      </c>
    </row>
    <row r="2624" spans="1:13">
      <c r="A2624" t="s">
        <v>339</v>
      </c>
      <c r="B2624" s="4">
        <v>44941</v>
      </c>
      <c r="C2624">
        <v>7</v>
      </c>
      <c r="D2624">
        <v>4</v>
      </c>
      <c r="E2624">
        <v>0</v>
      </c>
      <c r="F2624" s="5">
        <f>VLOOKUP($A2624,'Dim SKU'!$A:$R,18,FALSE)</f>
        <v>0</v>
      </c>
      <c r="G2624" s="5">
        <f>$C2624*$F2624</f>
        <v>0</v>
      </c>
      <c r="H2624" s="5">
        <f>$D2624*$F2624</f>
        <v>0</v>
      </c>
      <c r="I2624" s="5">
        <f>$E2624*$F2624</f>
        <v>0</v>
      </c>
      <c r="J2624" s="6">
        <f>VLOOKUP($A2624,'Dim SKU'!$A:$R,2,FALSE)</f>
        <v>0</v>
      </c>
      <c r="K2624" s="6">
        <f>VLOOKUP($A2624,'Dim SKU'!$A:$R,12,FALSE)</f>
        <v>0</v>
      </c>
      <c r="L2624" s="7">
        <f>VLOOKUP($A2624,'Dim SKU'!$A:$R,14,FALSE)</f>
        <v>0</v>
      </c>
      <c r="M2624" s="7">
        <f>YEAR($B2624)</f>
        <v>0</v>
      </c>
    </row>
    <row r="2625" spans="1:13">
      <c r="A2625" t="s">
        <v>340</v>
      </c>
      <c r="B2625" s="4">
        <v>44941</v>
      </c>
      <c r="C2625">
        <v>4</v>
      </c>
      <c r="D2625">
        <v>3</v>
      </c>
      <c r="E2625">
        <v>0</v>
      </c>
      <c r="F2625" s="5">
        <f>VLOOKUP($A2625,'Dim SKU'!$A:$R,18,FALSE)</f>
        <v>0</v>
      </c>
      <c r="G2625" s="5">
        <f>$C2625*$F2625</f>
        <v>0</v>
      </c>
      <c r="H2625" s="5">
        <f>$D2625*$F2625</f>
        <v>0</v>
      </c>
      <c r="I2625" s="5">
        <f>$E2625*$F2625</f>
        <v>0</v>
      </c>
      <c r="J2625" s="6">
        <f>VLOOKUP($A2625,'Dim SKU'!$A:$R,2,FALSE)</f>
        <v>0</v>
      </c>
      <c r="K2625" s="6">
        <f>VLOOKUP($A2625,'Dim SKU'!$A:$R,12,FALSE)</f>
        <v>0</v>
      </c>
      <c r="L2625" s="7">
        <f>VLOOKUP($A2625,'Dim SKU'!$A:$R,14,FALSE)</f>
        <v>0</v>
      </c>
      <c r="M2625" s="7">
        <f>YEAR($B2625)</f>
        <v>0</v>
      </c>
    </row>
    <row r="2626" spans="1:13">
      <c r="A2626" t="s">
        <v>341</v>
      </c>
      <c r="B2626" s="4">
        <v>44941</v>
      </c>
      <c r="C2626">
        <v>3</v>
      </c>
      <c r="D2626">
        <v>2</v>
      </c>
      <c r="E2626">
        <v>0</v>
      </c>
      <c r="F2626" s="5">
        <f>VLOOKUP($A2626,'Dim SKU'!$A:$R,18,FALSE)</f>
        <v>0</v>
      </c>
      <c r="G2626" s="5">
        <f>$C2626*$F2626</f>
        <v>0</v>
      </c>
      <c r="H2626" s="5">
        <f>$D2626*$F2626</f>
        <v>0</v>
      </c>
      <c r="I2626" s="5">
        <f>$E2626*$F2626</f>
        <v>0</v>
      </c>
      <c r="J2626" s="6">
        <f>VLOOKUP($A2626,'Dim SKU'!$A:$R,2,FALSE)</f>
        <v>0</v>
      </c>
      <c r="K2626" s="6">
        <f>VLOOKUP($A2626,'Dim SKU'!$A:$R,12,FALSE)</f>
        <v>0</v>
      </c>
      <c r="L2626" s="7">
        <f>VLOOKUP($A2626,'Dim SKU'!$A:$R,14,FALSE)</f>
        <v>0</v>
      </c>
      <c r="M2626" s="7">
        <f>YEAR($B2626)</f>
        <v>0</v>
      </c>
    </row>
    <row r="2627" spans="1:13">
      <c r="A2627" t="s">
        <v>342</v>
      </c>
      <c r="B2627" s="4">
        <v>44941</v>
      </c>
      <c r="C2627">
        <v>116</v>
      </c>
      <c r="D2627">
        <v>79</v>
      </c>
      <c r="E2627">
        <v>5</v>
      </c>
      <c r="F2627" s="5">
        <f>VLOOKUP($A2627,'Dim SKU'!$A:$R,18,FALSE)</f>
        <v>0</v>
      </c>
      <c r="G2627" s="5">
        <f>$C2627*$F2627</f>
        <v>0</v>
      </c>
      <c r="H2627" s="5">
        <f>$D2627*$F2627</f>
        <v>0</v>
      </c>
      <c r="I2627" s="5">
        <f>$E2627*$F2627</f>
        <v>0</v>
      </c>
      <c r="J2627" s="6">
        <f>VLOOKUP($A2627,'Dim SKU'!$A:$R,2,FALSE)</f>
        <v>0</v>
      </c>
      <c r="K2627" s="6">
        <f>VLOOKUP($A2627,'Dim SKU'!$A:$R,12,FALSE)</f>
        <v>0</v>
      </c>
      <c r="L2627" s="7">
        <f>VLOOKUP($A2627,'Dim SKU'!$A:$R,14,FALSE)</f>
        <v>0</v>
      </c>
      <c r="M2627" s="7">
        <f>YEAR($B2627)</f>
        <v>0</v>
      </c>
    </row>
    <row r="2628" spans="1:13">
      <c r="A2628" t="s">
        <v>343</v>
      </c>
      <c r="B2628" s="4">
        <v>44941</v>
      </c>
      <c r="C2628">
        <v>69</v>
      </c>
      <c r="D2628">
        <v>47</v>
      </c>
      <c r="E2628">
        <v>3</v>
      </c>
      <c r="F2628" s="5">
        <f>VLOOKUP($A2628,'Dim SKU'!$A:$R,18,FALSE)</f>
        <v>0</v>
      </c>
      <c r="G2628" s="5">
        <f>$C2628*$F2628</f>
        <v>0</v>
      </c>
      <c r="H2628" s="5">
        <f>$D2628*$F2628</f>
        <v>0</v>
      </c>
      <c r="I2628" s="5">
        <f>$E2628*$F2628</f>
        <v>0</v>
      </c>
      <c r="J2628" s="6">
        <f>VLOOKUP($A2628,'Dim SKU'!$A:$R,2,FALSE)</f>
        <v>0</v>
      </c>
      <c r="K2628" s="6">
        <f>VLOOKUP($A2628,'Dim SKU'!$A:$R,12,FALSE)</f>
        <v>0</v>
      </c>
      <c r="L2628" s="7">
        <f>VLOOKUP($A2628,'Dim SKU'!$A:$R,14,FALSE)</f>
        <v>0</v>
      </c>
      <c r="M2628" s="7">
        <f>YEAR($B2628)</f>
        <v>0</v>
      </c>
    </row>
    <row r="2629" spans="1:13">
      <c r="A2629" t="s">
        <v>344</v>
      </c>
      <c r="B2629" s="4">
        <v>44941</v>
      </c>
      <c r="C2629">
        <v>46</v>
      </c>
      <c r="D2629">
        <v>32</v>
      </c>
      <c r="E2629">
        <v>2</v>
      </c>
      <c r="F2629" s="5">
        <f>VLOOKUP($A2629,'Dim SKU'!$A:$R,18,FALSE)</f>
        <v>0</v>
      </c>
      <c r="G2629" s="5">
        <f>$C2629*$F2629</f>
        <v>0</v>
      </c>
      <c r="H2629" s="5">
        <f>$D2629*$F2629</f>
        <v>0</v>
      </c>
      <c r="I2629" s="5">
        <f>$E2629*$F2629</f>
        <v>0</v>
      </c>
      <c r="J2629" s="6">
        <f>VLOOKUP($A2629,'Dim SKU'!$A:$R,2,FALSE)</f>
        <v>0</v>
      </c>
      <c r="K2629" s="6">
        <f>VLOOKUP($A2629,'Dim SKU'!$A:$R,12,FALSE)</f>
        <v>0</v>
      </c>
      <c r="L2629" s="7">
        <f>VLOOKUP($A2629,'Dim SKU'!$A:$R,14,FALSE)</f>
        <v>0</v>
      </c>
      <c r="M2629" s="7">
        <f>YEAR($B2629)</f>
        <v>0</v>
      </c>
    </row>
    <row r="2630" spans="1:13">
      <c r="A2630" t="s">
        <v>345</v>
      </c>
      <c r="B2630" s="4">
        <v>44941</v>
      </c>
      <c r="C2630">
        <v>6</v>
      </c>
      <c r="D2630">
        <v>4</v>
      </c>
      <c r="E2630">
        <v>0</v>
      </c>
      <c r="F2630" s="5">
        <f>VLOOKUP($A2630,'Dim SKU'!$A:$R,18,FALSE)</f>
        <v>0</v>
      </c>
      <c r="G2630" s="5">
        <f>$C2630*$F2630</f>
        <v>0</v>
      </c>
      <c r="H2630" s="5">
        <f>$D2630*$F2630</f>
        <v>0</v>
      </c>
      <c r="I2630" s="5">
        <f>$E2630*$F2630</f>
        <v>0</v>
      </c>
      <c r="J2630" s="6">
        <f>VLOOKUP($A2630,'Dim SKU'!$A:$R,2,FALSE)</f>
        <v>0</v>
      </c>
      <c r="K2630" s="6">
        <f>VLOOKUP($A2630,'Dim SKU'!$A:$R,12,FALSE)</f>
        <v>0</v>
      </c>
      <c r="L2630" s="7">
        <f>VLOOKUP($A2630,'Dim SKU'!$A:$R,14,FALSE)</f>
        <v>0</v>
      </c>
      <c r="M2630" s="7">
        <f>YEAR($B2630)</f>
        <v>0</v>
      </c>
    </row>
    <row r="2631" spans="1:13">
      <c r="A2631" t="s">
        <v>346</v>
      </c>
      <c r="B2631" s="4">
        <v>44941</v>
      </c>
      <c r="C2631">
        <v>3</v>
      </c>
      <c r="D2631">
        <v>3</v>
      </c>
      <c r="E2631">
        <v>0</v>
      </c>
      <c r="F2631" s="5">
        <f>VLOOKUP($A2631,'Dim SKU'!$A:$R,18,FALSE)</f>
        <v>0</v>
      </c>
      <c r="G2631" s="5">
        <f>$C2631*$F2631</f>
        <v>0</v>
      </c>
      <c r="H2631" s="5">
        <f>$D2631*$F2631</f>
        <v>0</v>
      </c>
      <c r="I2631" s="5">
        <f>$E2631*$F2631</f>
        <v>0</v>
      </c>
      <c r="J2631" s="6">
        <f>VLOOKUP($A2631,'Dim SKU'!$A:$R,2,FALSE)</f>
        <v>0</v>
      </c>
      <c r="K2631" s="6">
        <f>VLOOKUP($A2631,'Dim SKU'!$A:$R,12,FALSE)</f>
        <v>0</v>
      </c>
      <c r="L2631" s="7">
        <f>VLOOKUP($A2631,'Dim SKU'!$A:$R,14,FALSE)</f>
        <v>0</v>
      </c>
      <c r="M2631" s="7">
        <f>YEAR($B2631)</f>
        <v>0</v>
      </c>
    </row>
    <row r="2632" spans="1:13">
      <c r="A2632" t="s">
        <v>347</v>
      </c>
      <c r="B2632" s="4">
        <v>44941</v>
      </c>
      <c r="C2632">
        <v>2</v>
      </c>
      <c r="D2632">
        <v>2</v>
      </c>
      <c r="E2632">
        <v>0</v>
      </c>
      <c r="F2632" s="5">
        <f>VLOOKUP($A2632,'Dim SKU'!$A:$R,18,FALSE)</f>
        <v>0</v>
      </c>
      <c r="G2632" s="5">
        <f>$C2632*$F2632</f>
        <v>0</v>
      </c>
      <c r="H2632" s="5">
        <f>$D2632*$F2632</f>
        <v>0</v>
      </c>
      <c r="I2632" s="5">
        <f>$E2632*$F2632</f>
        <v>0</v>
      </c>
      <c r="J2632" s="6">
        <f>VLOOKUP($A2632,'Dim SKU'!$A:$R,2,FALSE)</f>
        <v>0</v>
      </c>
      <c r="K2632" s="6">
        <f>VLOOKUP($A2632,'Dim SKU'!$A:$R,12,FALSE)</f>
        <v>0</v>
      </c>
      <c r="L2632" s="7">
        <f>VLOOKUP($A2632,'Dim SKU'!$A:$R,14,FALSE)</f>
        <v>0</v>
      </c>
      <c r="M2632" s="7">
        <f>YEAR($B2632)</f>
        <v>0</v>
      </c>
    </row>
    <row r="2633" spans="1:13">
      <c r="A2633" t="s">
        <v>348</v>
      </c>
      <c r="B2633" s="4">
        <v>44941</v>
      </c>
      <c r="C2633">
        <v>9</v>
      </c>
      <c r="D2633">
        <v>7</v>
      </c>
      <c r="E2633">
        <v>0</v>
      </c>
      <c r="F2633" s="5">
        <f>VLOOKUP($A2633,'Dim SKU'!$A:$R,18,FALSE)</f>
        <v>0</v>
      </c>
      <c r="G2633" s="5">
        <f>$C2633*$F2633</f>
        <v>0</v>
      </c>
      <c r="H2633" s="5">
        <f>$D2633*$F2633</f>
        <v>0</v>
      </c>
      <c r="I2633" s="5">
        <f>$E2633*$F2633</f>
        <v>0</v>
      </c>
      <c r="J2633" s="6">
        <f>VLOOKUP($A2633,'Dim SKU'!$A:$R,2,FALSE)</f>
        <v>0</v>
      </c>
      <c r="K2633" s="6">
        <f>VLOOKUP($A2633,'Dim SKU'!$A:$R,12,FALSE)</f>
        <v>0</v>
      </c>
      <c r="L2633" s="7">
        <f>VLOOKUP($A2633,'Dim SKU'!$A:$R,14,FALSE)</f>
        <v>0</v>
      </c>
      <c r="M2633" s="7">
        <f>YEAR($B2633)</f>
        <v>0</v>
      </c>
    </row>
    <row r="2634" spans="1:13">
      <c r="A2634" t="s">
        <v>349</v>
      </c>
      <c r="B2634" s="4">
        <v>44941</v>
      </c>
      <c r="C2634">
        <v>5</v>
      </c>
      <c r="D2634">
        <v>4</v>
      </c>
      <c r="E2634">
        <v>0</v>
      </c>
      <c r="F2634" s="5">
        <f>VLOOKUP($A2634,'Dim SKU'!$A:$R,18,FALSE)</f>
        <v>0</v>
      </c>
      <c r="G2634" s="5">
        <f>$C2634*$F2634</f>
        <v>0</v>
      </c>
      <c r="H2634" s="5">
        <f>$D2634*$F2634</f>
        <v>0</v>
      </c>
      <c r="I2634" s="5">
        <f>$E2634*$F2634</f>
        <v>0</v>
      </c>
      <c r="J2634" s="6">
        <f>VLOOKUP($A2634,'Dim SKU'!$A:$R,2,FALSE)</f>
        <v>0</v>
      </c>
      <c r="K2634" s="6">
        <f>VLOOKUP($A2634,'Dim SKU'!$A:$R,12,FALSE)</f>
        <v>0</v>
      </c>
      <c r="L2634" s="7">
        <f>VLOOKUP($A2634,'Dim SKU'!$A:$R,14,FALSE)</f>
        <v>0</v>
      </c>
      <c r="M2634" s="7">
        <f>YEAR($B2634)</f>
        <v>0</v>
      </c>
    </row>
    <row r="2635" spans="1:13">
      <c r="A2635" t="s">
        <v>350</v>
      </c>
      <c r="B2635" s="4">
        <v>44941</v>
      </c>
      <c r="C2635">
        <v>4</v>
      </c>
      <c r="D2635">
        <v>3</v>
      </c>
      <c r="E2635">
        <v>0</v>
      </c>
      <c r="F2635" s="5">
        <f>VLOOKUP($A2635,'Dim SKU'!$A:$R,18,FALSE)</f>
        <v>0</v>
      </c>
      <c r="G2635" s="5">
        <f>$C2635*$F2635</f>
        <v>0</v>
      </c>
      <c r="H2635" s="5">
        <f>$D2635*$F2635</f>
        <v>0</v>
      </c>
      <c r="I2635" s="5">
        <f>$E2635*$F2635</f>
        <v>0</v>
      </c>
      <c r="J2635" s="6">
        <f>VLOOKUP($A2635,'Dim SKU'!$A:$R,2,FALSE)</f>
        <v>0</v>
      </c>
      <c r="K2635" s="6">
        <f>VLOOKUP($A2635,'Dim SKU'!$A:$R,12,FALSE)</f>
        <v>0</v>
      </c>
      <c r="L2635" s="7">
        <f>VLOOKUP($A2635,'Dim SKU'!$A:$R,14,FALSE)</f>
        <v>0</v>
      </c>
      <c r="M2635" s="7">
        <f>YEAR($B2635)</f>
        <v>0</v>
      </c>
    </row>
    <row r="2636" spans="1:13">
      <c r="A2636" t="s">
        <v>351</v>
      </c>
      <c r="B2636" s="4">
        <v>44941</v>
      </c>
      <c r="C2636">
        <v>12</v>
      </c>
      <c r="D2636">
        <v>9</v>
      </c>
      <c r="E2636">
        <v>1</v>
      </c>
      <c r="F2636" s="5">
        <f>VLOOKUP($A2636,'Dim SKU'!$A:$R,18,FALSE)</f>
        <v>0</v>
      </c>
      <c r="G2636" s="5">
        <f>$C2636*$F2636</f>
        <v>0</v>
      </c>
      <c r="H2636" s="5">
        <f>$D2636*$F2636</f>
        <v>0</v>
      </c>
      <c r="I2636" s="5">
        <f>$E2636*$F2636</f>
        <v>0</v>
      </c>
      <c r="J2636" s="6">
        <f>VLOOKUP($A2636,'Dim SKU'!$A:$R,2,FALSE)</f>
        <v>0</v>
      </c>
      <c r="K2636" s="6">
        <f>VLOOKUP($A2636,'Dim SKU'!$A:$R,12,FALSE)</f>
        <v>0</v>
      </c>
      <c r="L2636" s="7">
        <f>VLOOKUP($A2636,'Dim SKU'!$A:$R,14,FALSE)</f>
        <v>0</v>
      </c>
      <c r="M2636" s="7">
        <f>YEAR($B2636)</f>
        <v>0</v>
      </c>
    </row>
    <row r="2637" spans="1:13">
      <c r="A2637" t="s">
        <v>352</v>
      </c>
      <c r="B2637" s="4">
        <v>44941</v>
      </c>
      <c r="C2637">
        <v>7</v>
      </c>
      <c r="D2637">
        <v>6</v>
      </c>
      <c r="E2637">
        <v>0</v>
      </c>
      <c r="F2637" s="5">
        <f>VLOOKUP($A2637,'Dim SKU'!$A:$R,18,FALSE)</f>
        <v>0</v>
      </c>
      <c r="G2637" s="5">
        <f>$C2637*$F2637</f>
        <v>0</v>
      </c>
      <c r="H2637" s="5">
        <f>$D2637*$F2637</f>
        <v>0</v>
      </c>
      <c r="I2637" s="5">
        <f>$E2637*$F2637</f>
        <v>0</v>
      </c>
      <c r="J2637" s="6">
        <f>VLOOKUP($A2637,'Dim SKU'!$A:$R,2,FALSE)</f>
        <v>0</v>
      </c>
      <c r="K2637" s="6">
        <f>VLOOKUP($A2637,'Dim SKU'!$A:$R,12,FALSE)</f>
        <v>0</v>
      </c>
      <c r="L2637" s="7">
        <f>VLOOKUP($A2637,'Dim SKU'!$A:$R,14,FALSE)</f>
        <v>0</v>
      </c>
      <c r="M2637" s="7">
        <f>YEAR($B2637)</f>
        <v>0</v>
      </c>
    </row>
    <row r="2638" spans="1:13">
      <c r="A2638" t="s">
        <v>353</v>
      </c>
      <c r="B2638" s="4">
        <v>44941</v>
      </c>
      <c r="C2638">
        <v>5</v>
      </c>
      <c r="D2638">
        <v>4</v>
      </c>
      <c r="E2638">
        <v>0</v>
      </c>
      <c r="F2638" s="5">
        <f>VLOOKUP($A2638,'Dim SKU'!$A:$R,18,FALSE)</f>
        <v>0</v>
      </c>
      <c r="G2638" s="5">
        <f>$C2638*$F2638</f>
        <v>0</v>
      </c>
      <c r="H2638" s="5">
        <f>$D2638*$F2638</f>
        <v>0</v>
      </c>
      <c r="I2638" s="5">
        <f>$E2638*$F2638</f>
        <v>0</v>
      </c>
      <c r="J2638" s="6">
        <f>VLOOKUP($A2638,'Dim SKU'!$A:$R,2,FALSE)</f>
        <v>0</v>
      </c>
      <c r="K2638" s="6">
        <f>VLOOKUP($A2638,'Dim SKU'!$A:$R,12,FALSE)</f>
        <v>0</v>
      </c>
      <c r="L2638" s="7">
        <f>VLOOKUP($A2638,'Dim SKU'!$A:$R,14,FALSE)</f>
        <v>0</v>
      </c>
      <c r="M2638" s="7">
        <f>YEAR($B2638)</f>
        <v>0</v>
      </c>
    </row>
    <row r="2639" spans="1:13">
      <c r="A2639" t="s">
        <v>354</v>
      </c>
      <c r="B2639" s="4">
        <v>44941</v>
      </c>
      <c r="C2639">
        <v>14</v>
      </c>
      <c r="D2639">
        <v>11</v>
      </c>
      <c r="E2639">
        <v>1</v>
      </c>
      <c r="F2639" s="5">
        <f>VLOOKUP($A2639,'Dim SKU'!$A:$R,18,FALSE)</f>
        <v>0</v>
      </c>
      <c r="G2639" s="5">
        <f>$C2639*$F2639</f>
        <v>0</v>
      </c>
      <c r="H2639" s="5">
        <f>$D2639*$F2639</f>
        <v>0</v>
      </c>
      <c r="I2639" s="5">
        <f>$E2639*$F2639</f>
        <v>0</v>
      </c>
      <c r="J2639" s="6">
        <f>VLOOKUP($A2639,'Dim SKU'!$A:$R,2,FALSE)</f>
        <v>0</v>
      </c>
      <c r="K2639" s="6">
        <f>VLOOKUP($A2639,'Dim SKU'!$A:$R,12,FALSE)</f>
        <v>0</v>
      </c>
      <c r="L2639" s="7">
        <f>VLOOKUP($A2639,'Dim SKU'!$A:$R,14,FALSE)</f>
        <v>0</v>
      </c>
      <c r="M2639" s="7">
        <f>YEAR($B2639)</f>
        <v>0</v>
      </c>
    </row>
    <row r="2640" spans="1:13">
      <c r="A2640" t="s">
        <v>355</v>
      </c>
      <c r="B2640" s="4">
        <v>44941</v>
      </c>
      <c r="C2640">
        <v>9</v>
      </c>
      <c r="D2640">
        <v>7</v>
      </c>
      <c r="E2640">
        <v>0</v>
      </c>
      <c r="F2640" s="5">
        <f>VLOOKUP($A2640,'Dim SKU'!$A:$R,18,FALSE)</f>
        <v>0</v>
      </c>
      <c r="G2640" s="5">
        <f>$C2640*$F2640</f>
        <v>0</v>
      </c>
      <c r="H2640" s="5">
        <f>$D2640*$F2640</f>
        <v>0</v>
      </c>
      <c r="I2640" s="5">
        <f>$E2640*$F2640</f>
        <v>0</v>
      </c>
      <c r="J2640" s="6">
        <f>VLOOKUP($A2640,'Dim SKU'!$A:$R,2,FALSE)</f>
        <v>0</v>
      </c>
      <c r="K2640" s="6">
        <f>VLOOKUP($A2640,'Dim SKU'!$A:$R,12,FALSE)</f>
        <v>0</v>
      </c>
      <c r="L2640" s="7">
        <f>VLOOKUP($A2640,'Dim SKU'!$A:$R,14,FALSE)</f>
        <v>0</v>
      </c>
      <c r="M2640" s="7">
        <f>YEAR($B2640)</f>
        <v>0</v>
      </c>
    </row>
    <row r="2641" spans="1:13">
      <c r="A2641" t="s">
        <v>356</v>
      </c>
      <c r="B2641" s="4">
        <v>44941</v>
      </c>
      <c r="C2641">
        <v>6</v>
      </c>
      <c r="D2641">
        <v>4</v>
      </c>
      <c r="E2641">
        <v>0</v>
      </c>
      <c r="F2641" s="5">
        <f>VLOOKUP($A2641,'Dim SKU'!$A:$R,18,FALSE)</f>
        <v>0</v>
      </c>
      <c r="G2641" s="5">
        <f>$C2641*$F2641</f>
        <v>0</v>
      </c>
      <c r="H2641" s="5">
        <f>$D2641*$F2641</f>
        <v>0</v>
      </c>
      <c r="I2641" s="5">
        <f>$E2641*$F2641</f>
        <v>0</v>
      </c>
      <c r="J2641" s="6">
        <f>VLOOKUP($A2641,'Dim SKU'!$A:$R,2,FALSE)</f>
        <v>0</v>
      </c>
      <c r="K2641" s="6">
        <f>VLOOKUP($A2641,'Dim SKU'!$A:$R,12,FALSE)</f>
        <v>0</v>
      </c>
      <c r="L2641" s="7">
        <f>VLOOKUP($A2641,'Dim SKU'!$A:$R,14,FALSE)</f>
        <v>0</v>
      </c>
      <c r="M2641" s="7">
        <f>YEAR($B2641)</f>
        <v>0</v>
      </c>
    </row>
    <row r="2642" spans="1:13">
      <c r="A2642" t="s">
        <v>357</v>
      </c>
      <c r="B2642" s="4">
        <v>44941</v>
      </c>
      <c r="C2642">
        <v>14</v>
      </c>
      <c r="D2642">
        <v>11</v>
      </c>
      <c r="E2642">
        <v>1</v>
      </c>
      <c r="F2642" s="5">
        <f>VLOOKUP($A2642,'Dim SKU'!$A:$R,18,FALSE)</f>
        <v>0</v>
      </c>
      <c r="G2642" s="5">
        <f>$C2642*$F2642</f>
        <v>0</v>
      </c>
      <c r="H2642" s="5">
        <f>$D2642*$F2642</f>
        <v>0</v>
      </c>
      <c r="I2642" s="5">
        <f>$E2642*$F2642</f>
        <v>0</v>
      </c>
      <c r="J2642" s="6">
        <f>VLOOKUP($A2642,'Dim SKU'!$A:$R,2,FALSE)</f>
        <v>0</v>
      </c>
      <c r="K2642" s="6">
        <f>VLOOKUP($A2642,'Dim SKU'!$A:$R,12,FALSE)</f>
        <v>0</v>
      </c>
      <c r="L2642" s="7">
        <f>VLOOKUP($A2642,'Dim SKU'!$A:$R,14,FALSE)</f>
        <v>0</v>
      </c>
      <c r="M2642" s="7">
        <f>YEAR($B2642)</f>
        <v>0</v>
      </c>
    </row>
    <row r="2643" spans="1:13">
      <c r="A2643" t="s">
        <v>358</v>
      </c>
      <c r="B2643" s="4">
        <v>44941</v>
      </c>
      <c r="C2643">
        <v>9</v>
      </c>
      <c r="D2643">
        <v>7</v>
      </c>
      <c r="E2643">
        <v>0</v>
      </c>
      <c r="F2643" s="5">
        <f>VLOOKUP($A2643,'Dim SKU'!$A:$R,18,FALSE)</f>
        <v>0</v>
      </c>
      <c r="G2643" s="5">
        <f>$C2643*$F2643</f>
        <v>0</v>
      </c>
      <c r="H2643" s="5">
        <f>$D2643*$F2643</f>
        <v>0</v>
      </c>
      <c r="I2643" s="5">
        <f>$E2643*$F2643</f>
        <v>0</v>
      </c>
      <c r="J2643" s="6">
        <f>VLOOKUP($A2643,'Dim SKU'!$A:$R,2,FALSE)</f>
        <v>0</v>
      </c>
      <c r="K2643" s="6">
        <f>VLOOKUP($A2643,'Dim SKU'!$A:$R,12,FALSE)</f>
        <v>0</v>
      </c>
      <c r="L2643" s="7">
        <f>VLOOKUP($A2643,'Dim SKU'!$A:$R,14,FALSE)</f>
        <v>0</v>
      </c>
      <c r="M2643" s="7">
        <f>YEAR($B2643)</f>
        <v>0</v>
      </c>
    </row>
    <row r="2644" spans="1:13">
      <c r="A2644" t="s">
        <v>359</v>
      </c>
      <c r="B2644" s="4">
        <v>44941</v>
      </c>
      <c r="C2644">
        <v>6</v>
      </c>
      <c r="D2644">
        <v>4</v>
      </c>
      <c r="E2644">
        <v>0</v>
      </c>
      <c r="F2644" s="5">
        <f>VLOOKUP($A2644,'Dim SKU'!$A:$R,18,FALSE)</f>
        <v>0</v>
      </c>
      <c r="G2644" s="5">
        <f>$C2644*$F2644</f>
        <v>0</v>
      </c>
      <c r="H2644" s="5">
        <f>$D2644*$F2644</f>
        <v>0</v>
      </c>
      <c r="I2644" s="5">
        <f>$E2644*$F2644</f>
        <v>0</v>
      </c>
      <c r="J2644" s="6">
        <f>VLOOKUP($A2644,'Dim SKU'!$A:$R,2,FALSE)</f>
        <v>0</v>
      </c>
      <c r="K2644" s="6">
        <f>VLOOKUP($A2644,'Dim SKU'!$A:$R,12,FALSE)</f>
        <v>0</v>
      </c>
      <c r="L2644" s="7">
        <f>VLOOKUP($A2644,'Dim SKU'!$A:$R,14,FALSE)</f>
        <v>0</v>
      </c>
      <c r="M2644" s="7">
        <f>YEAR($B2644)</f>
        <v>0</v>
      </c>
    </row>
    <row r="2645" spans="1:13">
      <c r="A2645" t="s">
        <v>360</v>
      </c>
      <c r="B2645" s="4">
        <v>44941</v>
      </c>
      <c r="C2645">
        <v>12</v>
      </c>
      <c r="D2645">
        <v>9</v>
      </c>
      <c r="E2645">
        <v>0</v>
      </c>
      <c r="F2645" s="5">
        <f>VLOOKUP($A2645,'Dim SKU'!$A:$R,18,FALSE)</f>
        <v>0</v>
      </c>
      <c r="G2645" s="5">
        <f>$C2645*$F2645</f>
        <v>0</v>
      </c>
      <c r="H2645" s="5">
        <f>$D2645*$F2645</f>
        <v>0</v>
      </c>
      <c r="I2645" s="5">
        <f>$E2645*$F2645</f>
        <v>0</v>
      </c>
      <c r="J2645" s="6">
        <f>VLOOKUP($A2645,'Dim SKU'!$A:$R,2,FALSE)</f>
        <v>0</v>
      </c>
      <c r="K2645" s="6">
        <f>VLOOKUP($A2645,'Dim SKU'!$A:$R,12,FALSE)</f>
        <v>0</v>
      </c>
      <c r="L2645" s="7">
        <f>VLOOKUP($A2645,'Dim SKU'!$A:$R,14,FALSE)</f>
        <v>0</v>
      </c>
      <c r="M2645" s="7">
        <f>YEAR($B2645)</f>
        <v>0</v>
      </c>
    </row>
    <row r="2646" spans="1:13">
      <c r="A2646" t="s">
        <v>361</v>
      </c>
      <c r="B2646" s="4">
        <v>44941</v>
      </c>
      <c r="C2646">
        <v>7</v>
      </c>
      <c r="D2646">
        <v>6</v>
      </c>
      <c r="E2646">
        <v>0</v>
      </c>
      <c r="F2646" s="5">
        <f>VLOOKUP($A2646,'Dim SKU'!$A:$R,18,FALSE)</f>
        <v>0</v>
      </c>
      <c r="G2646" s="5">
        <f>$C2646*$F2646</f>
        <v>0</v>
      </c>
      <c r="H2646" s="5">
        <f>$D2646*$F2646</f>
        <v>0</v>
      </c>
      <c r="I2646" s="5">
        <f>$E2646*$F2646</f>
        <v>0</v>
      </c>
      <c r="J2646" s="6">
        <f>VLOOKUP($A2646,'Dim SKU'!$A:$R,2,FALSE)</f>
        <v>0</v>
      </c>
      <c r="K2646" s="6">
        <f>VLOOKUP($A2646,'Dim SKU'!$A:$R,12,FALSE)</f>
        <v>0</v>
      </c>
      <c r="L2646" s="7">
        <f>VLOOKUP($A2646,'Dim SKU'!$A:$R,14,FALSE)</f>
        <v>0</v>
      </c>
      <c r="M2646" s="7">
        <f>YEAR($B2646)</f>
        <v>0</v>
      </c>
    </row>
    <row r="2647" spans="1:13">
      <c r="A2647" t="s">
        <v>362</v>
      </c>
      <c r="B2647" s="4">
        <v>44941</v>
      </c>
      <c r="C2647">
        <v>5</v>
      </c>
      <c r="D2647">
        <v>4</v>
      </c>
      <c r="E2647">
        <v>0</v>
      </c>
      <c r="F2647" s="5">
        <f>VLOOKUP($A2647,'Dim SKU'!$A:$R,18,FALSE)</f>
        <v>0</v>
      </c>
      <c r="G2647" s="5">
        <f>$C2647*$F2647</f>
        <v>0</v>
      </c>
      <c r="H2647" s="5">
        <f>$D2647*$F2647</f>
        <v>0</v>
      </c>
      <c r="I2647" s="5">
        <f>$E2647*$F2647</f>
        <v>0</v>
      </c>
      <c r="J2647" s="6">
        <f>VLOOKUP($A2647,'Dim SKU'!$A:$R,2,FALSE)</f>
        <v>0</v>
      </c>
      <c r="K2647" s="6">
        <f>VLOOKUP($A2647,'Dim SKU'!$A:$R,12,FALSE)</f>
        <v>0</v>
      </c>
      <c r="L2647" s="7">
        <f>VLOOKUP($A2647,'Dim SKU'!$A:$R,14,FALSE)</f>
        <v>0</v>
      </c>
      <c r="M2647" s="7">
        <f>YEAR($B2647)</f>
        <v>0</v>
      </c>
    </row>
    <row r="2648" spans="1:13">
      <c r="A2648" t="s">
        <v>363</v>
      </c>
      <c r="B2648" s="4">
        <v>44941</v>
      </c>
      <c r="C2648">
        <v>9</v>
      </c>
      <c r="D2648">
        <v>7</v>
      </c>
      <c r="E2648">
        <v>0</v>
      </c>
      <c r="F2648" s="5">
        <f>VLOOKUP($A2648,'Dim SKU'!$A:$R,18,FALSE)</f>
        <v>0</v>
      </c>
      <c r="G2648" s="5">
        <f>$C2648*$F2648</f>
        <v>0</v>
      </c>
      <c r="H2648" s="5">
        <f>$D2648*$F2648</f>
        <v>0</v>
      </c>
      <c r="I2648" s="5">
        <f>$E2648*$F2648</f>
        <v>0</v>
      </c>
      <c r="J2648" s="6">
        <f>VLOOKUP($A2648,'Dim SKU'!$A:$R,2,FALSE)</f>
        <v>0</v>
      </c>
      <c r="K2648" s="6">
        <f>VLOOKUP($A2648,'Dim SKU'!$A:$R,12,FALSE)</f>
        <v>0</v>
      </c>
      <c r="L2648" s="7">
        <f>VLOOKUP($A2648,'Dim SKU'!$A:$R,14,FALSE)</f>
        <v>0</v>
      </c>
      <c r="M2648" s="7">
        <f>YEAR($B2648)</f>
        <v>0</v>
      </c>
    </row>
    <row r="2649" spans="1:13">
      <c r="A2649" t="s">
        <v>364</v>
      </c>
      <c r="B2649" s="4">
        <v>44941</v>
      </c>
      <c r="C2649">
        <v>5</v>
      </c>
      <c r="D2649">
        <v>4</v>
      </c>
      <c r="E2649">
        <v>0</v>
      </c>
      <c r="F2649" s="5">
        <f>VLOOKUP($A2649,'Dim SKU'!$A:$R,18,FALSE)</f>
        <v>0</v>
      </c>
      <c r="G2649" s="5">
        <f>$C2649*$F2649</f>
        <v>0</v>
      </c>
      <c r="H2649" s="5">
        <f>$D2649*$F2649</f>
        <v>0</v>
      </c>
      <c r="I2649" s="5">
        <f>$E2649*$F2649</f>
        <v>0</v>
      </c>
      <c r="J2649" s="6">
        <f>VLOOKUP($A2649,'Dim SKU'!$A:$R,2,FALSE)</f>
        <v>0</v>
      </c>
      <c r="K2649" s="6">
        <f>VLOOKUP($A2649,'Dim SKU'!$A:$R,12,FALSE)</f>
        <v>0</v>
      </c>
      <c r="L2649" s="7">
        <f>VLOOKUP($A2649,'Dim SKU'!$A:$R,14,FALSE)</f>
        <v>0</v>
      </c>
      <c r="M2649" s="7">
        <f>YEAR($B2649)</f>
        <v>0</v>
      </c>
    </row>
    <row r="2650" spans="1:13">
      <c r="A2650" t="s">
        <v>365</v>
      </c>
      <c r="B2650" s="4">
        <v>44941</v>
      </c>
      <c r="C2650">
        <v>4</v>
      </c>
      <c r="D2650">
        <v>3</v>
      </c>
      <c r="E2650">
        <v>0</v>
      </c>
      <c r="F2650" s="5">
        <f>VLOOKUP($A2650,'Dim SKU'!$A:$R,18,FALSE)</f>
        <v>0</v>
      </c>
      <c r="G2650" s="5">
        <f>$C2650*$F2650</f>
        <v>0</v>
      </c>
      <c r="H2650" s="5">
        <f>$D2650*$F2650</f>
        <v>0</v>
      </c>
      <c r="I2650" s="5">
        <f>$E2650*$F2650</f>
        <v>0</v>
      </c>
      <c r="J2650" s="6">
        <f>VLOOKUP($A2650,'Dim SKU'!$A:$R,2,FALSE)</f>
        <v>0</v>
      </c>
      <c r="K2650" s="6">
        <f>VLOOKUP($A2650,'Dim SKU'!$A:$R,12,FALSE)</f>
        <v>0</v>
      </c>
      <c r="L2650" s="7">
        <f>VLOOKUP($A2650,'Dim SKU'!$A:$R,14,FALSE)</f>
        <v>0</v>
      </c>
      <c r="M2650" s="7">
        <f>YEAR($B2650)</f>
        <v>0</v>
      </c>
    </row>
    <row r="2651" spans="1:13">
      <c r="A2651" t="s">
        <v>366</v>
      </c>
      <c r="B2651" s="4">
        <v>44941</v>
      </c>
      <c r="C2651">
        <v>5</v>
      </c>
      <c r="D2651">
        <v>4</v>
      </c>
      <c r="E2651">
        <v>0</v>
      </c>
      <c r="F2651" s="5">
        <f>VLOOKUP($A2651,'Dim SKU'!$A:$R,18,FALSE)</f>
        <v>0</v>
      </c>
      <c r="G2651" s="5">
        <f>$C2651*$F2651</f>
        <v>0</v>
      </c>
      <c r="H2651" s="5">
        <f>$D2651*$F2651</f>
        <v>0</v>
      </c>
      <c r="I2651" s="5">
        <f>$E2651*$F2651</f>
        <v>0</v>
      </c>
      <c r="J2651" s="6">
        <f>VLOOKUP($A2651,'Dim SKU'!$A:$R,2,FALSE)</f>
        <v>0</v>
      </c>
      <c r="K2651" s="6">
        <f>VLOOKUP($A2651,'Dim SKU'!$A:$R,12,FALSE)</f>
        <v>0</v>
      </c>
      <c r="L2651" s="7">
        <f>VLOOKUP($A2651,'Dim SKU'!$A:$R,14,FALSE)</f>
        <v>0</v>
      </c>
      <c r="M2651" s="7">
        <f>YEAR($B2651)</f>
        <v>0</v>
      </c>
    </row>
    <row r="2652" spans="1:13">
      <c r="A2652" t="s">
        <v>367</v>
      </c>
      <c r="B2652" s="4">
        <v>44941</v>
      </c>
      <c r="C2652">
        <v>3</v>
      </c>
      <c r="D2652">
        <v>2</v>
      </c>
      <c r="E2652">
        <v>0</v>
      </c>
      <c r="F2652" s="5">
        <f>VLOOKUP($A2652,'Dim SKU'!$A:$R,18,FALSE)</f>
        <v>0</v>
      </c>
      <c r="G2652" s="5">
        <f>$C2652*$F2652</f>
        <v>0</v>
      </c>
      <c r="H2652" s="5">
        <f>$D2652*$F2652</f>
        <v>0</v>
      </c>
      <c r="I2652" s="5">
        <f>$E2652*$F2652</f>
        <v>0</v>
      </c>
      <c r="J2652" s="6">
        <f>VLOOKUP($A2652,'Dim SKU'!$A:$R,2,FALSE)</f>
        <v>0</v>
      </c>
      <c r="K2652" s="6">
        <f>VLOOKUP($A2652,'Dim SKU'!$A:$R,12,FALSE)</f>
        <v>0</v>
      </c>
      <c r="L2652" s="7">
        <f>VLOOKUP($A2652,'Dim SKU'!$A:$R,14,FALSE)</f>
        <v>0</v>
      </c>
      <c r="M2652" s="7">
        <f>YEAR($B2652)</f>
        <v>0</v>
      </c>
    </row>
    <row r="2653" spans="1:13">
      <c r="A2653" t="s">
        <v>368</v>
      </c>
      <c r="B2653" s="4">
        <v>44941</v>
      </c>
      <c r="C2653">
        <v>2</v>
      </c>
      <c r="D2653">
        <v>2</v>
      </c>
      <c r="E2653">
        <v>0</v>
      </c>
      <c r="F2653" s="5">
        <f>VLOOKUP($A2653,'Dim SKU'!$A:$R,18,FALSE)</f>
        <v>0</v>
      </c>
      <c r="G2653" s="5">
        <f>$C2653*$F2653</f>
        <v>0</v>
      </c>
      <c r="H2653" s="5">
        <f>$D2653*$F2653</f>
        <v>0</v>
      </c>
      <c r="I2653" s="5">
        <f>$E2653*$F2653</f>
        <v>0</v>
      </c>
      <c r="J2653" s="6">
        <f>VLOOKUP($A2653,'Dim SKU'!$A:$R,2,FALSE)</f>
        <v>0</v>
      </c>
      <c r="K2653" s="6">
        <f>VLOOKUP($A2653,'Dim SKU'!$A:$R,12,FALSE)</f>
        <v>0</v>
      </c>
      <c r="L2653" s="7">
        <f>VLOOKUP($A2653,'Dim SKU'!$A:$R,14,FALSE)</f>
        <v>0</v>
      </c>
      <c r="M2653" s="7">
        <f>YEAR($B2653)</f>
        <v>0</v>
      </c>
    </row>
    <row r="2654" spans="1:13">
      <c r="A2654" t="s">
        <v>369</v>
      </c>
      <c r="B2654" s="4">
        <v>44941</v>
      </c>
      <c r="C2654">
        <v>7</v>
      </c>
      <c r="D2654">
        <v>6</v>
      </c>
      <c r="E2654">
        <v>0</v>
      </c>
      <c r="F2654" s="5">
        <f>VLOOKUP($A2654,'Dim SKU'!$A:$R,18,FALSE)</f>
        <v>0</v>
      </c>
      <c r="G2654" s="5">
        <f>$C2654*$F2654</f>
        <v>0</v>
      </c>
      <c r="H2654" s="5">
        <f>$D2654*$F2654</f>
        <v>0</v>
      </c>
      <c r="I2654" s="5">
        <f>$E2654*$F2654</f>
        <v>0</v>
      </c>
      <c r="J2654" s="6">
        <f>VLOOKUP($A2654,'Dim SKU'!$A:$R,2,FALSE)</f>
        <v>0</v>
      </c>
      <c r="K2654" s="6">
        <f>VLOOKUP($A2654,'Dim SKU'!$A:$R,12,FALSE)</f>
        <v>0</v>
      </c>
      <c r="L2654" s="7">
        <f>VLOOKUP($A2654,'Dim SKU'!$A:$R,14,FALSE)</f>
        <v>0</v>
      </c>
      <c r="M2654" s="7">
        <f>YEAR($B2654)</f>
        <v>0</v>
      </c>
    </row>
    <row r="2655" spans="1:13">
      <c r="A2655" t="s">
        <v>370</v>
      </c>
      <c r="B2655" s="4">
        <v>44941</v>
      </c>
      <c r="C2655">
        <v>4</v>
      </c>
      <c r="D2655">
        <v>3</v>
      </c>
      <c r="E2655">
        <v>0</v>
      </c>
      <c r="F2655" s="5">
        <f>VLOOKUP($A2655,'Dim SKU'!$A:$R,18,FALSE)</f>
        <v>0</v>
      </c>
      <c r="G2655" s="5">
        <f>$C2655*$F2655</f>
        <v>0</v>
      </c>
      <c r="H2655" s="5">
        <f>$D2655*$F2655</f>
        <v>0</v>
      </c>
      <c r="I2655" s="5">
        <f>$E2655*$F2655</f>
        <v>0</v>
      </c>
      <c r="J2655" s="6">
        <f>VLOOKUP($A2655,'Dim SKU'!$A:$R,2,FALSE)</f>
        <v>0</v>
      </c>
      <c r="K2655" s="6">
        <f>VLOOKUP($A2655,'Dim SKU'!$A:$R,12,FALSE)</f>
        <v>0</v>
      </c>
      <c r="L2655" s="7">
        <f>VLOOKUP($A2655,'Dim SKU'!$A:$R,14,FALSE)</f>
        <v>0</v>
      </c>
      <c r="M2655" s="7">
        <f>YEAR($B2655)</f>
        <v>0</v>
      </c>
    </row>
    <row r="2656" spans="1:13">
      <c r="A2656" t="s">
        <v>371</v>
      </c>
      <c r="B2656" s="4">
        <v>44941</v>
      </c>
      <c r="C2656">
        <v>3</v>
      </c>
      <c r="D2656">
        <v>2</v>
      </c>
      <c r="E2656">
        <v>0</v>
      </c>
      <c r="F2656" s="5">
        <f>VLOOKUP($A2656,'Dim SKU'!$A:$R,18,FALSE)</f>
        <v>0</v>
      </c>
      <c r="G2656" s="5">
        <f>$C2656*$F2656</f>
        <v>0</v>
      </c>
      <c r="H2656" s="5">
        <f>$D2656*$F2656</f>
        <v>0</v>
      </c>
      <c r="I2656" s="5">
        <f>$E2656*$F2656</f>
        <v>0</v>
      </c>
      <c r="J2656" s="6">
        <f>VLOOKUP($A2656,'Dim SKU'!$A:$R,2,FALSE)</f>
        <v>0</v>
      </c>
      <c r="K2656" s="6">
        <f>VLOOKUP($A2656,'Dim SKU'!$A:$R,12,FALSE)</f>
        <v>0</v>
      </c>
      <c r="L2656" s="7">
        <f>VLOOKUP($A2656,'Dim SKU'!$A:$R,14,FALSE)</f>
        <v>0</v>
      </c>
      <c r="M2656" s="7">
        <f>YEAR($B2656)</f>
        <v>0</v>
      </c>
    </row>
    <row r="2657" spans="1:13">
      <c r="A2657" t="s">
        <v>372</v>
      </c>
      <c r="B2657" s="4">
        <v>44941</v>
      </c>
      <c r="C2657">
        <v>12</v>
      </c>
      <c r="D2657">
        <v>9</v>
      </c>
      <c r="E2657">
        <v>0</v>
      </c>
      <c r="F2657" s="5">
        <f>VLOOKUP($A2657,'Dim SKU'!$A:$R,18,FALSE)</f>
        <v>0</v>
      </c>
      <c r="G2657" s="5">
        <f>$C2657*$F2657</f>
        <v>0</v>
      </c>
      <c r="H2657" s="5">
        <f>$D2657*$F2657</f>
        <v>0</v>
      </c>
      <c r="I2657" s="5">
        <f>$E2657*$F2657</f>
        <v>0</v>
      </c>
      <c r="J2657" s="6">
        <f>VLOOKUP($A2657,'Dim SKU'!$A:$R,2,FALSE)</f>
        <v>0</v>
      </c>
      <c r="K2657" s="6">
        <f>VLOOKUP($A2657,'Dim SKU'!$A:$R,12,FALSE)</f>
        <v>0</v>
      </c>
      <c r="L2657" s="7">
        <f>VLOOKUP($A2657,'Dim SKU'!$A:$R,14,FALSE)</f>
        <v>0</v>
      </c>
      <c r="M2657" s="7">
        <f>YEAR($B2657)</f>
        <v>0</v>
      </c>
    </row>
    <row r="2658" spans="1:13">
      <c r="A2658" t="s">
        <v>373</v>
      </c>
      <c r="B2658" s="4">
        <v>44941</v>
      </c>
      <c r="C2658">
        <v>7</v>
      </c>
      <c r="D2658">
        <v>6</v>
      </c>
      <c r="E2658">
        <v>0</v>
      </c>
      <c r="F2658" s="5">
        <f>VLOOKUP($A2658,'Dim SKU'!$A:$R,18,FALSE)</f>
        <v>0</v>
      </c>
      <c r="G2658" s="5">
        <f>$C2658*$F2658</f>
        <v>0</v>
      </c>
      <c r="H2658" s="5">
        <f>$D2658*$F2658</f>
        <v>0</v>
      </c>
      <c r="I2658" s="5">
        <f>$E2658*$F2658</f>
        <v>0</v>
      </c>
      <c r="J2658" s="6">
        <f>VLOOKUP($A2658,'Dim SKU'!$A:$R,2,FALSE)</f>
        <v>0</v>
      </c>
      <c r="K2658" s="6">
        <f>VLOOKUP($A2658,'Dim SKU'!$A:$R,12,FALSE)</f>
        <v>0</v>
      </c>
      <c r="L2658" s="7">
        <f>VLOOKUP($A2658,'Dim SKU'!$A:$R,14,FALSE)</f>
        <v>0</v>
      </c>
      <c r="M2658" s="7">
        <f>YEAR($B2658)</f>
        <v>0</v>
      </c>
    </row>
    <row r="2659" spans="1:13">
      <c r="A2659" t="s">
        <v>374</v>
      </c>
      <c r="B2659" s="4">
        <v>44941</v>
      </c>
      <c r="C2659">
        <v>5</v>
      </c>
      <c r="D2659">
        <v>4</v>
      </c>
      <c r="E2659">
        <v>0</v>
      </c>
      <c r="F2659" s="5">
        <f>VLOOKUP($A2659,'Dim SKU'!$A:$R,18,FALSE)</f>
        <v>0</v>
      </c>
      <c r="G2659" s="5">
        <f>$C2659*$F2659</f>
        <v>0</v>
      </c>
      <c r="H2659" s="5">
        <f>$D2659*$F2659</f>
        <v>0</v>
      </c>
      <c r="I2659" s="5">
        <f>$E2659*$F2659</f>
        <v>0</v>
      </c>
      <c r="J2659" s="6">
        <f>VLOOKUP($A2659,'Dim SKU'!$A:$R,2,FALSE)</f>
        <v>0</v>
      </c>
      <c r="K2659" s="6">
        <f>VLOOKUP($A2659,'Dim SKU'!$A:$R,12,FALSE)</f>
        <v>0</v>
      </c>
      <c r="L2659" s="7">
        <f>VLOOKUP($A2659,'Dim SKU'!$A:$R,14,FALSE)</f>
        <v>0</v>
      </c>
      <c r="M2659" s="7">
        <f>YEAR($B2659)</f>
        <v>0</v>
      </c>
    </row>
    <row r="2660" spans="1:13">
      <c r="A2660" t="s">
        <v>375</v>
      </c>
      <c r="B2660" s="4">
        <v>44941</v>
      </c>
      <c r="C2660">
        <v>16</v>
      </c>
      <c r="D2660">
        <v>13</v>
      </c>
      <c r="E2660">
        <v>1</v>
      </c>
      <c r="F2660" s="5">
        <f>VLOOKUP($A2660,'Dim SKU'!$A:$R,18,FALSE)</f>
        <v>0</v>
      </c>
      <c r="G2660" s="5">
        <f>$C2660*$F2660</f>
        <v>0</v>
      </c>
      <c r="H2660" s="5">
        <f>$D2660*$F2660</f>
        <v>0</v>
      </c>
      <c r="I2660" s="5">
        <f>$E2660*$F2660</f>
        <v>0</v>
      </c>
      <c r="J2660" s="6">
        <f>VLOOKUP($A2660,'Dim SKU'!$A:$R,2,FALSE)</f>
        <v>0</v>
      </c>
      <c r="K2660" s="6">
        <f>VLOOKUP($A2660,'Dim SKU'!$A:$R,12,FALSE)</f>
        <v>0</v>
      </c>
      <c r="L2660" s="7">
        <f>VLOOKUP($A2660,'Dim SKU'!$A:$R,14,FALSE)</f>
        <v>0</v>
      </c>
      <c r="M2660" s="7">
        <f>YEAR($B2660)</f>
        <v>0</v>
      </c>
    </row>
    <row r="2661" spans="1:13">
      <c r="A2661" t="s">
        <v>376</v>
      </c>
      <c r="B2661" s="4">
        <v>44941</v>
      </c>
      <c r="C2661">
        <v>10</v>
      </c>
      <c r="D2661">
        <v>8</v>
      </c>
      <c r="E2661">
        <v>0</v>
      </c>
      <c r="F2661" s="5">
        <f>VLOOKUP($A2661,'Dim SKU'!$A:$R,18,FALSE)</f>
        <v>0</v>
      </c>
      <c r="G2661" s="5">
        <f>$C2661*$F2661</f>
        <v>0</v>
      </c>
      <c r="H2661" s="5">
        <f>$D2661*$F2661</f>
        <v>0</v>
      </c>
      <c r="I2661" s="5">
        <f>$E2661*$F2661</f>
        <v>0</v>
      </c>
      <c r="J2661" s="6">
        <f>VLOOKUP($A2661,'Dim SKU'!$A:$R,2,FALSE)</f>
        <v>0</v>
      </c>
      <c r="K2661" s="6">
        <f>VLOOKUP($A2661,'Dim SKU'!$A:$R,12,FALSE)</f>
        <v>0</v>
      </c>
      <c r="L2661" s="7">
        <f>VLOOKUP($A2661,'Dim SKU'!$A:$R,14,FALSE)</f>
        <v>0</v>
      </c>
      <c r="M2661" s="7">
        <f>YEAR($B2661)</f>
        <v>0</v>
      </c>
    </row>
    <row r="2662" spans="1:13">
      <c r="A2662" t="s">
        <v>377</v>
      </c>
      <c r="B2662" s="4">
        <v>44941</v>
      </c>
      <c r="C2662">
        <v>7</v>
      </c>
      <c r="D2662">
        <v>5</v>
      </c>
      <c r="E2662">
        <v>0</v>
      </c>
      <c r="F2662" s="5">
        <f>VLOOKUP($A2662,'Dim SKU'!$A:$R,18,FALSE)</f>
        <v>0</v>
      </c>
      <c r="G2662" s="5">
        <f>$C2662*$F2662</f>
        <v>0</v>
      </c>
      <c r="H2662" s="5">
        <f>$D2662*$F2662</f>
        <v>0</v>
      </c>
      <c r="I2662" s="5">
        <f>$E2662*$F2662</f>
        <v>0</v>
      </c>
      <c r="J2662" s="6">
        <f>VLOOKUP($A2662,'Dim SKU'!$A:$R,2,FALSE)</f>
        <v>0</v>
      </c>
      <c r="K2662" s="6">
        <f>VLOOKUP($A2662,'Dim SKU'!$A:$R,12,FALSE)</f>
        <v>0</v>
      </c>
      <c r="L2662" s="7">
        <f>VLOOKUP($A2662,'Dim SKU'!$A:$R,14,FALSE)</f>
        <v>0</v>
      </c>
      <c r="M2662" s="7">
        <f>YEAR($B2662)</f>
        <v>0</v>
      </c>
    </row>
    <row r="2663" spans="1:13">
      <c r="A2663" t="s">
        <v>378</v>
      </c>
      <c r="B2663" s="4">
        <v>44941</v>
      </c>
      <c r="C2663">
        <v>19</v>
      </c>
      <c r="D2663">
        <v>15</v>
      </c>
      <c r="E2663">
        <v>1</v>
      </c>
      <c r="F2663" s="5">
        <f>VLOOKUP($A2663,'Dim SKU'!$A:$R,18,FALSE)</f>
        <v>0</v>
      </c>
      <c r="G2663" s="5">
        <f>$C2663*$F2663</f>
        <v>0</v>
      </c>
      <c r="H2663" s="5">
        <f>$D2663*$F2663</f>
        <v>0</v>
      </c>
      <c r="I2663" s="5">
        <f>$E2663*$F2663</f>
        <v>0</v>
      </c>
      <c r="J2663" s="6">
        <f>VLOOKUP($A2663,'Dim SKU'!$A:$R,2,FALSE)</f>
        <v>0</v>
      </c>
      <c r="K2663" s="6">
        <f>VLOOKUP($A2663,'Dim SKU'!$A:$R,12,FALSE)</f>
        <v>0</v>
      </c>
      <c r="L2663" s="7">
        <f>VLOOKUP($A2663,'Dim SKU'!$A:$R,14,FALSE)</f>
        <v>0</v>
      </c>
      <c r="M2663" s="7">
        <f>YEAR($B2663)</f>
        <v>0</v>
      </c>
    </row>
    <row r="2664" spans="1:13">
      <c r="A2664" t="s">
        <v>379</v>
      </c>
      <c r="B2664" s="4">
        <v>44941</v>
      </c>
      <c r="C2664">
        <v>11</v>
      </c>
      <c r="D2664">
        <v>9</v>
      </c>
      <c r="E2664">
        <v>0</v>
      </c>
      <c r="F2664" s="5">
        <f>VLOOKUP($A2664,'Dim SKU'!$A:$R,18,FALSE)</f>
        <v>0</v>
      </c>
      <c r="G2664" s="5">
        <f>$C2664*$F2664</f>
        <v>0</v>
      </c>
      <c r="H2664" s="5">
        <f>$D2664*$F2664</f>
        <v>0</v>
      </c>
      <c r="I2664" s="5">
        <f>$E2664*$F2664</f>
        <v>0</v>
      </c>
      <c r="J2664" s="6">
        <f>VLOOKUP($A2664,'Dim SKU'!$A:$R,2,FALSE)</f>
        <v>0</v>
      </c>
      <c r="K2664" s="6">
        <f>VLOOKUP($A2664,'Dim SKU'!$A:$R,12,FALSE)</f>
        <v>0</v>
      </c>
      <c r="L2664" s="7">
        <f>VLOOKUP($A2664,'Dim SKU'!$A:$R,14,FALSE)</f>
        <v>0</v>
      </c>
      <c r="M2664" s="7">
        <f>YEAR($B2664)</f>
        <v>0</v>
      </c>
    </row>
    <row r="2665" spans="1:13">
      <c r="A2665" t="s">
        <v>380</v>
      </c>
      <c r="B2665" s="4">
        <v>44941</v>
      </c>
      <c r="C2665">
        <v>8</v>
      </c>
      <c r="D2665">
        <v>6</v>
      </c>
      <c r="E2665">
        <v>0</v>
      </c>
      <c r="F2665" s="5">
        <f>VLOOKUP($A2665,'Dim SKU'!$A:$R,18,FALSE)</f>
        <v>0</v>
      </c>
      <c r="G2665" s="5">
        <f>$C2665*$F2665</f>
        <v>0</v>
      </c>
      <c r="H2665" s="5">
        <f>$D2665*$F2665</f>
        <v>0</v>
      </c>
      <c r="I2665" s="5">
        <f>$E2665*$F2665</f>
        <v>0</v>
      </c>
      <c r="J2665" s="6">
        <f>VLOOKUP($A2665,'Dim SKU'!$A:$R,2,FALSE)</f>
        <v>0</v>
      </c>
      <c r="K2665" s="6">
        <f>VLOOKUP($A2665,'Dim SKU'!$A:$R,12,FALSE)</f>
        <v>0</v>
      </c>
      <c r="L2665" s="7">
        <f>VLOOKUP($A2665,'Dim SKU'!$A:$R,14,FALSE)</f>
        <v>0</v>
      </c>
      <c r="M2665" s="7">
        <f>YEAR($B2665)</f>
        <v>0</v>
      </c>
    </row>
    <row r="2666" spans="1:13">
      <c r="A2666" t="s">
        <v>381</v>
      </c>
      <c r="B2666" s="4">
        <v>44941</v>
      </c>
      <c r="C2666">
        <v>19</v>
      </c>
      <c r="D2666">
        <v>15</v>
      </c>
      <c r="E2666">
        <v>1</v>
      </c>
      <c r="F2666" s="5">
        <f>VLOOKUP($A2666,'Dim SKU'!$A:$R,18,FALSE)</f>
        <v>0</v>
      </c>
      <c r="G2666" s="5">
        <f>$C2666*$F2666</f>
        <v>0</v>
      </c>
      <c r="H2666" s="5">
        <f>$D2666*$F2666</f>
        <v>0</v>
      </c>
      <c r="I2666" s="5">
        <f>$E2666*$F2666</f>
        <v>0</v>
      </c>
      <c r="J2666" s="6">
        <f>VLOOKUP($A2666,'Dim SKU'!$A:$R,2,FALSE)</f>
        <v>0</v>
      </c>
      <c r="K2666" s="6">
        <f>VLOOKUP($A2666,'Dim SKU'!$A:$R,12,FALSE)</f>
        <v>0</v>
      </c>
      <c r="L2666" s="7">
        <f>VLOOKUP($A2666,'Dim SKU'!$A:$R,14,FALSE)</f>
        <v>0</v>
      </c>
      <c r="M2666" s="7">
        <f>YEAR($B2666)</f>
        <v>0</v>
      </c>
    </row>
    <row r="2667" spans="1:13">
      <c r="A2667" t="s">
        <v>382</v>
      </c>
      <c r="B2667" s="4">
        <v>44941</v>
      </c>
      <c r="C2667">
        <v>11</v>
      </c>
      <c r="D2667">
        <v>9</v>
      </c>
      <c r="E2667">
        <v>0</v>
      </c>
      <c r="F2667" s="5">
        <f>VLOOKUP($A2667,'Dim SKU'!$A:$R,18,FALSE)</f>
        <v>0</v>
      </c>
      <c r="G2667" s="5">
        <f>$C2667*$F2667</f>
        <v>0</v>
      </c>
      <c r="H2667" s="5">
        <f>$D2667*$F2667</f>
        <v>0</v>
      </c>
      <c r="I2667" s="5">
        <f>$E2667*$F2667</f>
        <v>0</v>
      </c>
      <c r="J2667" s="6">
        <f>VLOOKUP($A2667,'Dim SKU'!$A:$R,2,FALSE)</f>
        <v>0</v>
      </c>
      <c r="K2667" s="6">
        <f>VLOOKUP($A2667,'Dim SKU'!$A:$R,12,FALSE)</f>
        <v>0</v>
      </c>
      <c r="L2667" s="7">
        <f>VLOOKUP($A2667,'Dim SKU'!$A:$R,14,FALSE)</f>
        <v>0</v>
      </c>
      <c r="M2667" s="7">
        <f>YEAR($B2667)</f>
        <v>0</v>
      </c>
    </row>
    <row r="2668" spans="1:13">
      <c r="A2668" t="s">
        <v>383</v>
      </c>
      <c r="B2668" s="4">
        <v>44941</v>
      </c>
      <c r="C2668">
        <v>8</v>
      </c>
      <c r="D2668">
        <v>6</v>
      </c>
      <c r="E2668">
        <v>0</v>
      </c>
      <c r="F2668" s="5">
        <f>VLOOKUP($A2668,'Dim SKU'!$A:$R,18,FALSE)</f>
        <v>0</v>
      </c>
      <c r="G2668" s="5">
        <f>$C2668*$F2668</f>
        <v>0</v>
      </c>
      <c r="H2668" s="5">
        <f>$D2668*$F2668</f>
        <v>0</v>
      </c>
      <c r="I2668" s="5">
        <f>$E2668*$F2668</f>
        <v>0</v>
      </c>
      <c r="J2668" s="6">
        <f>VLOOKUP($A2668,'Dim SKU'!$A:$R,2,FALSE)</f>
        <v>0</v>
      </c>
      <c r="K2668" s="6">
        <f>VLOOKUP($A2668,'Dim SKU'!$A:$R,12,FALSE)</f>
        <v>0</v>
      </c>
      <c r="L2668" s="7">
        <f>VLOOKUP($A2668,'Dim SKU'!$A:$R,14,FALSE)</f>
        <v>0</v>
      </c>
      <c r="M2668" s="7">
        <f>YEAR($B2668)</f>
        <v>0</v>
      </c>
    </row>
    <row r="2669" spans="1:13">
      <c r="A2669" t="s">
        <v>384</v>
      </c>
      <c r="B2669" s="4">
        <v>44941</v>
      </c>
      <c r="C2669">
        <v>16</v>
      </c>
      <c r="D2669">
        <v>13</v>
      </c>
      <c r="E2669">
        <v>1</v>
      </c>
      <c r="F2669" s="5">
        <f>VLOOKUP($A2669,'Dim SKU'!$A:$R,18,FALSE)</f>
        <v>0</v>
      </c>
      <c r="G2669" s="5">
        <f>$C2669*$F2669</f>
        <v>0</v>
      </c>
      <c r="H2669" s="5">
        <f>$D2669*$F2669</f>
        <v>0</v>
      </c>
      <c r="I2669" s="5">
        <f>$E2669*$F2669</f>
        <v>0</v>
      </c>
      <c r="J2669" s="6">
        <f>VLOOKUP($A2669,'Dim SKU'!$A:$R,2,FALSE)</f>
        <v>0</v>
      </c>
      <c r="K2669" s="6">
        <f>VLOOKUP($A2669,'Dim SKU'!$A:$R,12,FALSE)</f>
        <v>0</v>
      </c>
      <c r="L2669" s="7">
        <f>VLOOKUP($A2669,'Dim SKU'!$A:$R,14,FALSE)</f>
        <v>0</v>
      </c>
      <c r="M2669" s="7">
        <f>YEAR($B2669)</f>
        <v>0</v>
      </c>
    </row>
    <row r="2670" spans="1:13">
      <c r="A2670" t="s">
        <v>385</v>
      </c>
      <c r="B2670" s="4">
        <v>44941</v>
      </c>
      <c r="C2670">
        <v>10</v>
      </c>
      <c r="D2670">
        <v>8</v>
      </c>
      <c r="E2670">
        <v>0</v>
      </c>
      <c r="F2670" s="5">
        <f>VLOOKUP($A2670,'Dim SKU'!$A:$R,18,FALSE)</f>
        <v>0</v>
      </c>
      <c r="G2670" s="5">
        <f>$C2670*$F2670</f>
        <v>0</v>
      </c>
      <c r="H2670" s="5">
        <f>$D2670*$F2670</f>
        <v>0</v>
      </c>
      <c r="I2670" s="5">
        <f>$E2670*$F2670</f>
        <v>0</v>
      </c>
      <c r="J2670" s="6">
        <f>VLOOKUP($A2670,'Dim SKU'!$A:$R,2,FALSE)</f>
        <v>0</v>
      </c>
      <c r="K2670" s="6">
        <f>VLOOKUP($A2670,'Dim SKU'!$A:$R,12,FALSE)</f>
        <v>0</v>
      </c>
      <c r="L2670" s="7">
        <f>VLOOKUP($A2670,'Dim SKU'!$A:$R,14,FALSE)</f>
        <v>0</v>
      </c>
      <c r="M2670" s="7">
        <f>YEAR($B2670)</f>
        <v>0</v>
      </c>
    </row>
    <row r="2671" spans="1:13">
      <c r="A2671" t="s">
        <v>386</v>
      </c>
      <c r="B2671" s="4">
        <v>44941</v>
      </c>
      <c r="C2671">
        <v>6</v>
      </c>
      <c r="D2671">
        <v>5</v>
      </c>
      <c r="E2671">
        <v>0</v>
      </c>
      <c r="F2671" s="5">
        <f>VLOOKUP($A2671,'Dim SKU'!$A:$R,18,FALSE)</f>
        <v>0</v>
      </c>
      <c r="G2671" s="5">
        <f>$C2671*$F2671</f>
        <v>0</v>
      </c>
      <c r="H2671" s="5">
        <f>$D2671*$F2671</f>
        <v>0</v>
      </c>
      <c r="I2671" s="5">
        <f>$E2671*$F2671</f>
        <v>0</v>
      </c>
      <c r="J2671" s="6">
        <f>VLOOKUP($A2671,'Dim SKU'!$A:$R,2,FALSE)</f>
        <v>0</v>
      </c>
      <c r="K2671" s="6">
        <f>VLOOKUP($A2671,'Dim SKU'!$A:$R,12,FALSE)</f>
        <v>0</v>
      </c>
      <c r="L2671" s="7">
        <f>VLOOKUP($A2671,'Dim SKU'!$A:$R,14,FALSE)</f>
        <v>0</v>
      </c>
      <c r="M2671" s="7">
        <f>YEAR($B2671)</f>
        <v>0</v>
      </c>
    </row>
    <row r="2672" spans="1:13">
      <c r="A2672" t="s">
        <v>387</v>
      </c>
      <c r="B2672" s="4">
        <v>44941</v>
      </c>
      <c r="C2672">
        <v>12</v>
      </c>
      <c r="D2672">
        <v>9</v>
      </c>
      <c r="E2672">
        <v>0</v>
      </c>
      <c r="F2672" s="5">
        <f>VLOOKUP($A2672,'Dim SKU'!$A:$R,18,FALSE)</f>
        <v>0</v>
      </c>
      <c r="G2672" s="5">
        <f>$C2672*$F2672</f>
        <v>0</v>
      </c>
      <c r="H2672" s="5">
        <f>$D2672*$F2672</f>
        <v>0</v>
      </c>
      <c r="I2672" s="5">
        <f>$E2672*$F2672</f>
        <v>0</v>
      </c>
      <c r="J2672" s="6">
        <f>VLOOKUP($A2672,'Dim SKU'!$A:$R,2,FALSE)</f>
        <v>0</v>
      </c>
      <c r="K2672" s="6">
        <f>VLOOKUP($A2672,'Dim SKU'!$A:$R,12,FALSE)</f>
        <v>0</v>
      </c>
      <c r="L2672" s="7">
        <f>VLOOKUP($A2672,'Dim SKU'!$A:$R,14,FALSE)</f>
        <v>0</v>
      </c>
      <c r="M2672" s="7">
        <f>YEAR($B2672)</f>
        <v>0</v>
      </c>
    </row>
    <row r="2673" spans="1:13">
      <c r="A2673" t="s">
        <v>388</v>
      </c>
      <c r="B2673" s="4">
        <v>44941</v>
      </c>
      <c r="C2673">
        <v>7</v>
      </c>
      <c r="D2673">
        <v>6</v>
      </c>
      <c r="E2673">
        <v>0</v>
      </c>
      <c r="F2673" s="5">
        <f>VLOOKUP($A2673,'Dim SKU'!$A:$R,18,FALSE)</f>
        <v>0</v>
      </c>
      <c r="G2673" s="5">
        <f>$C2673*$F2673</f>
        <v>0</v>
      </c>
      <c r="H2673" s="5">
        <f>$D2673*$F2673</f>
        <v>0</v>
      </c>
      <c r="I2673" s="5">
        <f>$E2673*$F2673</f>
        <v>0</v>
      </c>
      <c r="J2673" s="6">
        <f>VLOOKUP($A2673,'Dim SKU'!$A:$R,2,FALSE)</f>
        <v>0</v>
      </c>
      <c r="K2673" s="6">
        <f>VLOOKUP($A2673,'Dim SKU'!$A:$R,12,FALSE)</f>
        <v>0</v>
      </c>
      <c r="L2673" s="7">
        <f>VLOOKUP($A2673,'Dim SKU'!$A:$R,14,FALSE)</f>
        <v>0</v>
      </c>
      <c r="M2673" s="7">
        <f>YEAR($B2673)</f>
        <v>0</v>
      </c>
    </row>
    <row r="2674" spans="1:13">
      <c r="A2674" t="s">
        <v>389</v>
      </c>
      <c r="B2674" s="4">
        <v>44941</v>
      </c>
      <c r="C2674">
        <v>5</v>
      </c>
      <c r="D2674">
        <v>4</v>
      </c>
      <c r="E2674">
        <v>0</v>
      </c>
      <c r="F2674" s="5">
        <f>VLOOKUP($A2674,'Dim SKU'!$A:$R,18,FALSE)</f>
        <v>0</v>
      </c>
      <c r="G2674" s="5">
        <f>$C2674*$F2674</f>
        <v>0</v>
      </c>
      <c r="H2674" s="5">
        <f>$D2674*$F2674</f>
        <v>0</v>
      </c>
      <c r="I2674" s="5">
        <f>$E2674*$F2674</f>
        <v>0</v>
      </c>
      <c r="J2674" s="6">
        <f>VLOOKUP($A2674,'Dim SKU'!$A:$R,2,FALSE)</f>
        <v>0</v>
      </c>
      <c r="K2674" s="6">
        <f>VLOOKUP($A2674,'Dim SKU'!$A:$R,12,FALSE)</f>
        <v>0</v>
      </c>
      <c r="L2674" s="7">
        <f>VLOOKUP($A2674,'Dim SKU'!$A:$R,14,FALSE)</f>
        <v>0</v>
      </c>
      <c r="M2674" s="7">
        <f>YEAR($B2674)</f>
        <v>0</v>
      </c>
    </row>
    <row r="2675" spans="1:13">
      <c r="A2675" t="s">
        <v>390</v>
      </c>
      <c r="B2675" s="4">
        <v>44941</v>
      </c>
      <c r="C2675">
        <v>7</v>
      </c>
      <c r="D2675">
        <v>6</v>
      </c>
      <c r="E2675">
        <v>0</v>
      </c>
      <c r="F2675" s="5">
        <f>VLOOKUP($A2675,'Dim SKU'!$A:$R,18,FALSE)</f>
        <v>0</v>
      </c>
      <c r="G2675" s="5">
        <f>$C2675*$F2675</f>
        <v>0</v>
      </c>
      <c r="H2675" s="5">
        <f>$D2675*$F2675</f>
        <v>0</v>
      </c>
      <c r="I2675" s="5">
        <f>$E2675*$F2675</f>
        <v>0</v>
      </c>
      <c r="J2675" s="6">
        <f>VLOOKUP($A2675,'Dim SKU'!$A:$R,2,FALSE)</f>
        <v>0</v>
      </c>
      <c r="K2675" s="6">
        <f>VLOOKUP($A2675,'Dim SKU'!$A:$R,12,FALSE)</f>
        <v>0</v>
      </c>
      <c r="L2675" s="7">
        <f>VLOOKUP($A2675,'Dim SKU'!$A:$R,14,FALSE)</f>
        <v>0</v>
      </c>
      <c r="M2675" s="7">
        <f>YEAR($B2675)</f>
        <v>0</v>
      </c>
    </row>
    <row r="2676" spans="1:13">
      <c r="A2676" t="s">
        <v>391</v>
      </c>
      <c r="B2676" s="4">
        <v>44941</v>
      </c>
      <c r="C2676">
        <v>4</v>
      </c>
      <c r="D2676">
        <v>3</v>
      </c>
      <c r="E2676">
        <v>0</v>
      </c>
      <c r="F2676" s="5">
        <f>VLOOKUP($A2676,'Dim SKU'!$A:$R,18,FALSE)</f>
        <v>0</v>
      </c>
      <c r="G2676" s="5">
        <f>$C2676*$F2676</f>
        <v>0</v>
      </c>
      <c r="H2676" s="5">
        <f>$D2676*$F2676</f>
        <v>0</v>
      </c>
      <c r="I2676" s="5">
        <f>$E2676*$F2676</f>
        <v>0</v>
      </c>
      <c r="J2676" s="6">
        <f>VLOOKUP($A2676,'Dim SKU'!$A:$R,2,FALSE)</f>
        <v>0</v>
      </c>
      <c r="K2676" s="6">
        <f>VLOOKUP($A2676,'Dim SKU'!$A:$R,12,FALSE)</f>
        <v>0</v>
      </c>
      <c r="L2676" s="7">
        <f>VLOOKUP($A2676,'Dim SKU'!$A:$R,14,FALSE)</f>
        <v>0</v>
      </c>
      <c r="M2676" s="7">
        <f>YEAR($B2676)</f>
        <v>0</v>
      </c>
    </row>
    <row r="2677" spans="1:13">
      <c r="A2677" t="s">
        <v>392</v>
      </c>
      <c r="B2677" s="4">
        <v>44941</v>
      </c>
      <c r="C2677">
        <v>3</v>
      </c>
      <c r="D2677">
        <v>2</v>
      </c>
      <c r="E2677">
        <v>0</v>
      </c>
      <c r="F2677" s="5">
        <f>VLOOKUP($A2677,'Dim SKU'!$A:$R,18,FALSE)</f>
        <v>0</v>
      </c>
      <c r="G2677" s="5">
        <f>$C2677*$F2677</f>
        <v>0</v>
      </c>
      <c r="H2677" s="5">
        <f>$D2677*$F2677</f>
        <v>0</v>
      </c>
      <c r="I2677" s="5">
        <f>$E2677*$F2677</f>
        <v>0</v>
      </c>
      <c r="J2677" s="6">
        <f>VLOOKUP($A2677,'Dim SKU'!$A:$R,2,FALSE)</f>
        <v>0</v>
      </c>
      <c r="K2677" s="6">
        <f>VLOOKUP($A2677,'Dim SKU'!$A:$R,12,FALSE)</f>
        <v>0</v>
      </c>
      <c r="L2677" s="7">
        <f>VLOOKUP($A2677,'Dim SKU'!$A:$R,14,FALSE)</f>
        <v>0</v>
      </c>
      <c r="M2677" s="7">
        <f>YEAR($B2677)</f>
        <v>0</v>
      </c>
    </row>
    <row r="2678" spans="1:13">
      <c r="A2678" t="s">
        <v>393</v>
      </c>
      <c r="B2678" s="4">
        <v>44941</v>
      </c>
      <c r="C2678">
        <v>4</v>
      </c>
      <c r="D2678">
        <v>4</v>
      </c>
      <c r="E2678">
        <v>0</v>
      </c>
      <c r="F2678" s="5">
        <f>VLOOKUP($A2678,'Dim SKU'!$A:$R,18,FALSE)</f>
        <v>0</v>
      </c>
      <c r="G2678" s="5">
        <f>$C2678*$F2678</f>
        <v>0</v>
      </c>
      <c r="H2678" s="5">
        <f>$D2678*$F2678</f>
        <v>0</v>
      </c>
      <c r="I2678" s="5">
        <f>$E2678*$F2678</f>
        <v>0</v>
      </c>
      <c r="J2678" s="6">
        <f>VLOOKUP($A2678,'Dim SKU'!$A:$R,2,FALSE)</f>
        <v>0</v>
      </c>
      <c r="K2678" s="6">
        <f>VLOOKUP($A2678,'Dim SKU'!$A:$R,12,FALSE)</f>
        <v>0</v>
      </c>
      <c r="L2678" s="7">
        <f>VLOOKUP($A2678,'Dim SKU'!$A:$R,14,FALSE)</f>
        <v>0</v>
      </c>
      <c r="M2678" s="7">
        <f>YEAR($B2678)</f>
        <v>0</v>
      </c>
    </row>
    <row r="2679" spans="1:13">
      <c r="A2679" t="s">
        <v>394</v>
      </c>
      <c r="B2679" s="4">
        <v>44941</v>
      </c>
      <c r="C2679">
        <v>3</v>
      </c>
      <c r="D2679">
        <v>2</v>
      </c>
      <c r="E2679">
        <v>0</v>
      </c>
      <c r="F2679" s="5">
        <f>VLOOKUP($A2679,'Dim SKU'!$A:$R,18,FALSE)</f>
        <v>0</v>
      </c>
      <c r="G2679" s="5">
        <f>$C2679*$F2679</f>
        <v>0</v>
      </c>
      <c r="H2679" s="5">
        <f>$D2679*$F2679</f>
        <v>0</v>
      </c>
      <c r="I2679" s="5">
        <f>$E2679*$F2679</f>
        <v>0</v>
      </c>
      <c r="J2679" s="6">
        <f>VLOOKUP($A2679,'Dim SKU'!$A:$R,2,FALSE)</f>
        <v>0</v>
      </c>
      <c r="K2679" s="6">
        <f>VLOOKUP($A2679,'Dim SKU'!$A:$R,12,FALSE)</f>
        <v>0</v>
      </c>
      <c r="L2679" s="7">
        <f>VLOOKUP($A2679,'Dim SKU'!$A:$R,14,FALSE)</f>
        <v>0</v>
      </c>
      <c r="M2679" s="7">
        <f>YEAR($B2679)</f>
        <v>0</v>
      </c>
    </row>
    <row r="2680" spans="1:13">
      <c r="A2680" t="s">
        <v>395</v>
      </c>
      <c r="B2680" s="4">
        <v>44941</v>
      </c>
      <c r="C2680">
        <v>2</v>
      </c>
      <c r="D2680">
        <v>2</v>
      </c>
      <c r="E2680">
        <v>0</v>
      </c>
      <c r="F2680" s="5">
        <f>VLOOKUP($A2680,'Dim SKU'!$A:$R,18,FALSE)</f>
        <v>0</v>
      </c>
      <c r="G2680" s="5">
        <f>$C2680*$F2680</f>
        <v>0</v>
      </c>
      <c r="H2680" s="5">
        <f>$D2680*$F2680</f>
        <v>0</v>
      </c>
      <c r="I2680" s="5">
        <f>$E2680*$F2680</f>
        <v>0</v>
      </c>
      <c r="J2680" s="6">
        <f>VLOOKUP($A2680,'Dim SKU'!$A:$R,2,FALSE)</f>
        <v>0</v>
      </c>
      <c r="K2680" s="6">
        <f>VLOOKUP($A2680,'Dim SKU'!$A:$R,12,FALSE)</f>
        <v>0</v>
      </c>
      <c r="L2680" s="7">
        <f>VLOOKUP($A2680,'Dim SKU'!$A:$R,14,FALSE)</f>
        <v>0</v>
      </c>
      <c r="M2680" s="7">
        <f>YEAR($B2680)</f>
        <v>0</v>
      </c>
    </row>
    <row r="2681" spans="1:13">
      <c r="A2681" t="s">
        <v>396</v>
      </c>
      <c r="B2681" s="4">
        <v>44941</v>
      </c>
      <c r="C2681">
        <v>7</v>
      </c>
      <c r="D2681">
        <v>7</v>
      </c>
      <c r="E2681">
        <v>0</v>
      </c>
      <c r="F2681" s="5">
        <f>VLOOKUP($A2681,'Dim SKU'!$A:$R,18,FALSE)</f>
        <v>0</v>
      </c>
      <c r="G2681" s="5">
        <f>$C2681*$F2681</f>
        <v>0</v>
      </c>
      <c r="H2681" s="5">
        <f>$D2681*$F2681</f>
        <v>0</v>
      </c>
      <c r="I2681" s="5">
        <f>$E2681*$F2681</f>
        <v>0</v>
      </c>
      <c r="J2681" s="6">
        <f>VLOOKUP($A2681,'Dim SKU'!$A:$R,2,FALSE)</f>
        <v>0</v>
      </c>
      <c r="K2681" s="6">
        <f>VLOOKUP($A2681,'Dim SKU'!$A:$R,12,FALSE)</f>
        <v>0</v>
      </c>
      <c r="L2681" s="7">
        <f>VLOOKUP($A2681,'Dim SKU'!$A:$R,14,FALSE)</f>
        <v>0</v>
      </c>
      <c r="M2681" s="7">
        <f>YEAR($B2681)</f>
        <v>0</v>
      </c>
    </row>
    <row r="2682" spans="1:13">
      <c r="A2682" t="s">
        <v>397</v>
      </c>
      <c r="B2682" s="4">
        <v>44941</v>
      </c>
      <c r="C2682">
        <v>4</v>
      </c>
      <c r="D2682">
        <v>4</v>
      </c>
      <c r="E2682">
        <v>0</v>
      </c>
      <c r="F2682" s="5">
        <f>VLOOKUP($A2682,'Dim SKU'!$A:$R,18,FALSE)</f>
        <v>0</v>
      </c>
      <c r="G2682" s="5">
        <f>$C2682*$F2682</f>
        <v>0</v>
      </c>
      <c r="H2682" s="5">
        <f>$D2682*$F2682</f>
        <v>0</v>
      </c>
      <c r="I2682" s="5">
        <f>$E2682*$F2682</f>
        <v>0</v>
      </c>
      <c r="J2682" s="6">
        <f>VLOOKUP($A2682,'Dim SKU'!$A:$R,2,FALSE)</f>
        <v>0</v>
      </c>
      <c r="K2682" s="6">
        <f>VLOOKUP($A2682,'Dim SKU'!$A:$R,12,FALSE)</f>
        <v>0</v>
      </c>
      <c r="L2682" s="7">
        <f>VLOOKUP($A2682,'Dim SKU'!$A:$R,14,FALSE)</f>
        <v>0</v>
      </c>
      <c r="M2682" s="7">
        <f>YEAR($B2682)</f>
        <v>0</v>
      </c>
    </row>
    <row r="2683" spans="1:13">
      <c r="A2683" t="s">
        <v>398</v>
      </c>
      <c r="B2683" s="4">
        <v>44941</v>
      </c>
      <c r="C2683">
        <v>3</v>
      </c>
      <c r="D2683">
        <v>3</v>
      </c>
      <c r="E2683">
        <v>0</v>
      </c>
      <c r="F2683" s="5">
        <f>VLOOKUP($A2683,'Dim SKU'!$A:$R,18,FALSE)</f>
        <v>0</v>
      </c>
      <c r="G2683" s="5">
        <f>$C2683*$F2683</f>
        <v>0</v>
      </c>
      <c r="H2683" s="5">
        <f>$D2683*$F2683</f>
        <v>0</v>
      </c>
      <c r="I2683" s="5">
        <f>$E2683*$F2683</f>
        <v>0</v>
      </c>
      <c r="J2683" s="6">
        <f>VLOOKUP($A2683,'Dim SKU'!$A:$R,2,FALSE)</f>
        <v>0</v>
      </c>
      <c r="K2683" s="6">
        <f>VLOOKUP($A2683,'Dim SKU'!$A:$R,12,FALSE)</f>
        <v>0</v>
      </c>
      <c r="L2683" s="7">
        <f>VLOOKUP($A2683,'Dim SKU'!$A:$R,14,FALSE)</f>
        <v>0</v>
      </c>
      <c r="M2683" s="7">
        <f>YEAR($B2683)</f>
        <v>0</v>
      </c>
    </row>
    <row r="2684" spans="1:13">
      <c r="A2684" t="s">
        <v>399</v>
      </c>
      <c r="B2684" s="4">
        <v>44941</v>
      </c>
      <c r="C2684">
        <v>10</v>
      </c>
      <c r="D2684">
        <v>9</v>
      </c>
      <c r="E2684">
        <v>0</v>
      </c>
      <c r="F2684" s="5">
        <f>VLOOKUP($A2684,'Dim SKU'!$A:$R,18,FALSE)</f>
        <v>0</v>
      </c>
      <c r="G2684" s="5">
        <f>$C2684*$F2684</f>
        <v>0</v>
      </c>
      <c r="H2684" s="5">
        <f>$D2684*$F2684</f>
        <v>0</v>
      </c>
      <c r="I2684" s="5">
        <f>$E2684*$F2684</f>
        <v>0</v>
      </c>
      <c r="J2684" s="6">
        <f>VLOOKUP($A2684,'Dim SKU'!$A:$R,2,FALSE)</f>
        <v>0</v>
      </c>
      <c r="K2684" s="6">
        <f>VLOOKUP($A2684,'Dim SKU'!$A:$R,12,FALSE)</f>
        <v>0</v>
      </c>
      <c r="L2684" s="7">
        <f>VLOOKUP($A2684,'Dim SKU'!$A:$R,14,FALSE)</f>
        <v>0</v>
      </c>
      <c r="M2684" s="7">
        <f>YEAR($B2684)</f>
        <v>0</v>
      </c>
    </row>
    <row r="2685" spans="1:13">
      <c r="A2685" t="s">
        <v>400</v>
      </c>
      <c r="B2685" s="4">
        <v>44941</v>
      </c>
      <c r="C2685">
        <v>6</v>
      </c>
      <c r="D2685">
        <v>6</v>
      </c>
      <c r="E2685">
        <v>0</v>
      </c>
      <c r="F2685" s="5">
        <f>VLOOKUP($A2685,'Dim SKU'!$A:$R,18,FALSE)</f>
        <v>0</v>
      </c>
      <c r="G2685" s="5">
        <f>$C2685*$F2685</f>
        <v>0</v>
      </c>
      <c r="H2685" s="5">
        <f>$D2685*$F2685</f>
        <v>0</v>
      </c>
      <c r="I2685" s="5">
        <f>$E2685*$F2685</f>
        <v>0</v>
      </c>
      <c r="J2685" s="6">
        <f>VLOOKUP($A2685,'Dim SKU'!$A:$R,2,FALSE)</f>
        <v>0</v>
      </c>
      <c r="K2685" s="6">
        <f>VLOOKUP($A2685,'Dim SKU'!$A:$R,12,FALSE)</f>
        <v>0</v>
      </c>
      <c r="L2685" s="7">
        <f>VLOOKUP($A2685,'Dim SKU'!$A:$R,14,FALSE)</f>
        <v>0</v>
      </c>
      <c r="M2685" s="7">
        <f>YEAR($B2685)</f>
        <v>0</v>
      </c>
    </row>
    <row r="2686" spans="1:13">
      <c r="A2686" t="s">
        <v>401</v>
      </c>
      <c r="B2686" s="4">
        <v>44941</v>
      </c>
      <c r="C2686">
        <v>4</v>
      </c>
      <c r="D2686">
        <v>4</v>
      </c>
      <c r="E2686">
        <v>0</v>
      </c>
      <c r="F2686" s="5">
        <f>VLOOKUP($A2686,'Dim SKU'!$A:$R,18,FALSE)</f>
        <v>0</v>
      </c>
      <c r="G2686" s="5">
        <f>$C2686*$F2686</f>
        <v>0</v>
      </c>
      <c r="H2686" s="5">
        <f>$D2686*$F2686</f>
        <v>0</v>
      </c>
      <c r="I2686" s="5">
        <f>$E2686*$F2686</f>
        <v>0</v>
      </c>
      <c r="J2686" s="6">
        <f>VLOOKUP($A2686,'Dim SKU'!$A:$R,2,FALSE)</f>
        <v>0</v>
      </c>
      <c r="K2686" s="6">
        <f>VLOOKUP($A2686,'Dim SKU'!$A:$R,12,FALSE)</f>
        <v>0</v>
      </c>
      <c r="L2686" s="7">
        <f>VLOOKUP($A2686,'Dim SKU'!$A:$R,14,FALSE)</f>
        <v>0</v>
      </c>
      <c r="M2686" s="7">
        <f>YEAR($B2686)</f>
        <v>0</v>
      </c>
    </row>
    <row r="2687" spans="1:13">
      <c r="A2687" t="s">
        <v>402</v>
      </c>
      <c r="B2687" s="4">
        <v>44941</v>
      </c>
      <c r="C2687">
        <v>12</v>
      </c>
      <c r="D2687">
        <v>11</v>
      </c>
      <c r="E2687">
        <v>0</v>
      </c>
      <c r="F2687" s="5">
        <f>VLOOKUP($A2687,'Dim SKU'!$A:$R,18,FALSE)</f>
        <v>0</v>
      </c>
      <c r="G2687" s="5">
        <f>$C2687*$F2687</f>
        <v>0</v>
      </c>
      <c r="H2687" s="5">
        <f>$D2687*$F2687</f>
        <v>0</v>
      </c>
      <c r="I2687" s="5">
        <f>$E2687*$F2687</f>
        <v>0</v>
      </c>
      <c r="J2687" s="6">
        <f>VLOOKUP($A2687,'Dim SKU'!$A:$R,2,FALSE)</f>
        <v>0</v>
      </c>
      <c r="K2687" s="6">
        <f>VLOOKUP($A2687,'Dim SKU'!$A:$R,12,FALSE)</f>
        <v>0</v>
      </c>
      <c r="L2687" s="7">
        <f>VLOOKUP($A2687,'Dim SKU'!$A:$R,14,FALSE)</f>
        <v>0</v>
      </c>
      <c r="M2687" s="7">
        <f>YEAR($B2687)</f>
        <v>0</v>
      </c>
    </row>
    <row r="2688" spans="1:13">
      <c r="A2688" t="s">
        <v>403</v>
      </c>
      <c r="B2688" s="4">
        <v>44941</v>
      </c>
      <c r="C2688">
        <v>7</v>
      </c>
      <c r="D2688">
        <v>7</v>
      </c>
      <c r="E2688">
        <v>0</v>
      </c>
      <c r="F2688" s="5">
        <f>VLOOKUP($A2688,'Dim SKU'!$A:$R,18,FALSE)</f>
        <v>0</v>
      </c>
      <c r="G2688" s="5">
        <f>$C2688*$F2688</f>
        <v>0</v>
      </c>
      <c r="H2688" s="5">
        <f>$D2688*$F2688</f>
        <v>0</v>
      </c>
      <c r="I2688" s="5">
        <f>$E2688*$F2688</f>
        <v>0</v>
      </c>
      <c r="J2688" s="6">
        <f>VLOOKUP($A2688,'Dim SKU'!$A:$R,2,FALSE)</f>
        <v>0</v>
      </c>
      <c r="K2688" s="6">
        <f>VLOOKUP($A2688,'Dim SKU'!$A:$R,12,FALSE)</f>
        <v>0</v>
      </c>
      <c r="L2688" s="7">
        <f>VLOOKUP($A2688,'Dim SKU'!$A:$R,14,FALSE)</f>
        <v>0</v>
      </c>
      <c r="M2688" s="7">
        <f>YEAR($B2688)</f>
        <v>0</v>
      </c>
    </row>
    <row r="2689" spans="1:13">
      <c r="A2689" t="s">
        <v>404</v>
      </c>
      <c r="B2689" s="4">
        <v>44941</v>
      </c>
      <c r="C2689">
        <v>5</v>
      </c>
      <c r="D2689">
        <v>4</v>
      </c>
      <c r="E2689">
        <v>0</v>
      </c>
      <c r="F2689" s="5">
        <f>VLOOKUP($A2689,'Dim SKU'!$A:$R,18,FALSE)</f>
        <v>0</v>
      </c>
      <c r="G2689" s="5">
        <f>$C2689*$F2689</f>
        <v>0</v>
      </c>
      <c r="H2689" s="5">
        <f>$D2689*$F2689</f>
        <v>0</v>
      </c>
      <c r="I2689" s="5">
        <f>$E2689*$F2689</f>
        <v>0</v>
      </c>
      <c r="J2689" s="6">
        <f>VLOOKUP($A2689,'Dim SKU'!$A:$R,2,FALSE)</f>
        <v>0</v>
      </c>
      <c r="K2689" s="6">
        <f>VLOOKUP($A2689,'Dim SKU'!$A:$R,12,FALSE)</f>
        <v>0</v>
      </c>
      <c r="L2689" s="7">
        <f>VLOOKUP($A2689,'Dim SKU'!$A:$R,14,FALSE)</f>
        <v>0</v>
      </c>
      <c r="M2689" s="7">
        <f>YEAR($B2689)</f>
        <v>0</v>
      </c>
    </row>
    <row r="2690" spans="1:13">
      <c r="A2690" t="s">
        <v>405</v>
      </c>
      <c r="B2690" s="4">
        <v>44941</v>
      </c>
      <c r="C2690">
        <v>11</v>
      </c>
      <c r="D2690">
        <v>11</v>
      </c>
      <c r="E2690">
        <v>0</v>
      </c>
      <c r="F2690" s="5">
        <f>VLOOKUP($A2690,'Dim SKU'!$A:$R,18,FALSE)</f>
        <v>0</v>
      </c>
      <c r="G2690" s="5">
        <f>$C2690*$F2690</f>
        <v>0</v>
      </c>
      <c r="H2690" s="5">
        <f>$D2690*$F2690</f>
        <v>0</v>
      </c>
      <c r="I2690" s="5">
        <f>$E2690*$F2690</f>
        <v>0</v>
      </c>
      <c r="J2690" s="6">
        <f>VLOOKUP($A2690,'Dim SKU'!$A:$R,2,FALSE)</f>
        <v>0</v>
      </c>
      <c r="K2690" s="6">
        <f>VLOOKUP($A2690,'Dim SKU'!$A:$R,12,FALSE)</f>
        <v>0</v>
      </c>
      <c r="L2690" s="7">
        <f>VLOOKUP($A2690,'Dim SKU'!$A:$R,14,FALSE)</f>
        <v>0</v>
      </c>
      <c r="M2690" s="7">
        <f>YEAR($B2690)</f>
        <v>0</v>
      </c>
    </row>
    <row r="2691" spans="1:13">
      <c r="A2691" t="s">
        <v>406</v>
      </c>
      <c r="B2691" s="4">
        <v>44941</v>
      </c>
      <c r="C2691">
        <v>7</v>
      </c>
      <c r="D2691">
        <v>6</v>
      </c>
      <c r="E2691">
        <v>0</v>
      </c>
      <c r="F2691" s="5">
        <f>VLOOKUP($A2691,'Dim SKU'!$A:$R,18,FALSE)</f>
        <v>0</v>
      </c>
      <c r="G2691" s="5">
        <f>$C2691*$F2691</f>
        <v>0</v>
      </c>
      <c r="H2691" s="5">
        <f>$D2691*$F2691</f>
        <v>0</v>
      </c>
      <c r="I2691" s="5">
        <f>$E2691*$F2691</f>
        <v>0</v>
      </c>
      <c r="J2691" s="6">
        <f>VLOOKUP($A2691,'Dim SKU'!$A:$R,2,FALSE)</f>
        <v>0</v>
      </c>
      <c r="K2691" s="6">
        <f>VLOOKUP($A2691,'Dim SKU'!$A:$R,12,FALSE)</f>
        <v>0</v>
      </c>
      <c r="L2691" s="7">
        <f>VLOOKUP($A2691,'Dim SKU'!$A:$R,14,FALSE)</f>
        <v>0</v>
      </c>
      <c r="M2691" s="7">
        <f>YEAR($B2691)</f>
        <v>0</v>
      </c>
    </row>
    <row r="2692" spans="1:13">
      <c r="A2692" t="s">
        <v>407</v>
      </c>
      <c r="B2692" s="4">
        <v>44941</v>
      </c>
      <c r="C2692">
        <v>5</v>
      </c>
      <c r="D2692">
        <v>4</v>
      </c>
      <c r="E2692">
        <v>0</v>
      </c>
      <c r="F2692" s="5">
        <f>VLOOKUP($A2692,'Dim SKU'!$A:$R,18,FALSE)</f>
        <v>0</v>
      </c>
      <c r="G2692" s="5">
        <f>$C2692*$F2692</f>
        <v>0</v>
      </c>
      <c r="H2692" s="5">
        <f>$D2692*$F2692</f>
        <v>0</v>
      </c>
      <c r="I2692" s="5">
        <f>$E2692*$F2692</f>
        <v>0</v>
      </c>
      <c r="J2692" s="6">
        <f>VLOOKUP($A2692,'Dim SKU'!$A:$R,2,FALSE)</f>
        <v>0</v>
      </c>
      <c r="K2692" s="6">
        <f>VLOOKUP($A2692,'Dim SKU'!$A:$R,12,FALSE)</f>
        <v>0</v>
      </c>
      <c r="L2692" s="7">
        <f>VLOOKUP($A2692,'Dim SKU'!$A:$R,14,FALSE)</f>
        <v>0</v>
      </c>
      <c r="M2692" s="7">
        <f>YEAR($B2692)</f>
        <v>0</v>
      </c>
    </row>
    <row r="2693" spans="1:13">
      <c r="A2693" t="s">
        <v>408</v>
      </c>
      <c r="B2693" s="4">
        <v>44941</v>
      </c>
      <c r="C2693">
        <v>10</v>
      </c>
      <c r="D2693">
        <v>9</v>
      </c>
      <c r="E2693">
        <v>0</v>
      </c>
      <c r="F2693" s="5">
        <f>VLOOKUP($A2693,'Dim SKU'!$A:$R,18,FALSE)</f>
        <v>0</v>
      </c>
      <c r="G2693" s="5">
        <f>$C2693*$F2693</f>
        <v>0</v>
      </c>
      <c r="H2693" s="5">
        <f>$D2693*$F2693</f>
        <v>0</v>
      </c>
      <c r="I2693" s="5">
        <f>$E2693*$F2693</f>
        <v>0</v>
      </c>
      <c r="J2693" s="6">
        <f>VLOOKUP($A2693,'Dim SKU'!$A:$R,2,FALSE)</f>
        <v>0</v>
      </c>
      <c r="K2693" s="6">
        <f>VLOOKUP($A2693,'Dim SKU'!$A:$R,12,FALSE)</f>
        <v>0</v>
      </c>
      <c r="L2693" s="7">
        <f>VLOOKUP($A2693,'Dim SKU'!$A:$R,14,FALSE)</f>
        <v>0</v>
      </c>
      <c r="M2693" s="7">
        <f>YEAR($B2693)</f>
        <v>0</v>
      </c>
    </row>
    <row r="2694" spans="1:13">
      <c r="A2694" t="s">
        <v>409</v>
      </c>
      <c r="B2694" s="4">
        <v>44941</v>
      </c>
      <c r="C2694">
        <v>6</v>
      </c>
      <c r="D2694">
        <v>6</v>
      </c>
      <c r="E2694">
        <v>0</v>
      </c>
      <c r="F2694" s="5">
        <f>VLOOKUP($A2694,'Dim SKU'!$A:$R,18,FALSE)</f>
        <v>0</v>
      </c>
      <c r="G2694" s="5">
        <f>$C2694*$F2694</f>
        <v>0</v>
      </c>
      <c r="H2694" s="5">
        <f>$D2694*$F2694</f>
        <v>0</v>
      </c>
      <c r="I2694" s="5">
        <f>$E2694*$F2694</f>
        <v>0</v>
      </c>
      <c r="J2694" s="6">
        <f>VLOOKUP($A2694,'Dim SKU'!$A:$R,2,FALSE)</f>
        <v>0</v>
      </c>
      <c r="K2694" s="6">
        <f>VLOOKUP($A2694,'Dim SKU'!$A:$R,12,FALSE)</f>
        <v>0</v>
      </c>
      <c r="L2694" s="7">
        <f>VLOOKUP($A2694,'Dim SKU'!$A:$R,14,FALSE)</f>
        <v>0</v>
      </c>
      <c r="M2694" s="7">
        <f>YEAR($B2694)</f>
        <v>0</v>
      </c>
    </row>
    <row r="2695" spans="1:13">
      <c r="A2695" t="s">
        <v>410</v>
      </c>
      <c r="B2695" s="4">
        <v>44941</v>
      </c>
      <c r="C2695">
        <v>4</v>
      </c>
      <c r="D2695">
        <v>4</v>
      </c>
      <c r="E2695">
        <v>0</v>
      </c>
      <c r="F2695" s="5">
        <f>VLOOKUP($A2695,'Dim SKU'!$A:$R,18,FALSE)</f>
        <v>0</v>
      </c>
      <c r="G2695" s="5">
        <f>$C2695*$F2695</f>
        <v>0</v>
      </c>
      <c r="H2695" s="5">
        <f>$D2695*$F2695</f>
        <v>0</v>
      </c>
      <c r="I2695" s="5">
        <f>$E2695*$F2695</f>
        <v>0</v>
      </c>
      <c r="J2695" s="6">
        <f>VLOOKUP($A2695,'Dim SKU'!$A:$R,2,FALSE)</f>
        <v>0</v>
      </c>
      <c r="K2695" s="6">
        <f>VLOOKUP($A2695,'Dim SKU'!$A:$R,12,FALSE)</f>
        <v>0</v>
      </c>
      <c r="L2695" s="7">
        <f>VLOOKUP($A2695,'Dim SKU'!$A:$R,14,FALSE)</f>
        <v>0</v>
      </c>
      <c r="M2695" s="7">
        <f>YEAR($B2695)</f>
        <v>0</v>
      </c>
    </row>
    <row r="2696" spans="1:13">
      <c r="A2696" t="s">
        <v>411</v>
      </c>
      <c r="B2696" s="4">
        <v>44941</v>
      </c>
      <c r="C2696">
        <v>7</v>
      </c>
      <c r="D2696">
        <v>7</v>
      </c>
      <c r="E2696">
        <v>0</v>
      </c>
      <c r="F2696" s="5">
        <f>VLOOKUP($A2696,'Dim SKU'!$A:$R,18,FALSE)</f>
        <v>0</v>
      </c>
      <c r="G2696" s="5">
        <f>$C2696*$F2696</f>
        <v>0</v>
      </c>
      <c r="H2696" s="5">
        <f>$D2696*$F2696</f>
        <v>0</v>
      </c>
      <c r="I2696" s="5">
        <f>$E2696*$F2696</f>
        <v>0</v>
      </c>
      <c r="J2696" s="6">
        <f>VLOOKUP($A2696,'Dim SKU'!$A:$R,2,FALSE)</f>
        <v>0</v>
      </c>
      <c r="K2696" s="6">
        <f>VLOOKUP($A2696,'Dim SKU'!$A:$R,12,FALSE)</f>
        <v>0</v>
      </c>
      <c r="L2696" s="7">
        <f>VLOOKUP($A2696,'Dim SKU'!$A:$R,14,FALSE)</f>
        <v>0</v>
      </c>
      <c r="M2696" s="7">
        <f>YEAR($B2696)</f>
        <v>0</v>
      </c>
    </row>
    <row r="2697" spans="1:13">
      <c r="A2697" t="s">
        <v>412</v>
      </c>
      <c r="B2697" s="4">
        <v>44941</v>
      </c>
      <c r="C2697">
        <v>4</v>
      </c>
      <c r="D2697">
        <v>4</v>
      </c>
      <c r="E2697">
        <v>0</v>
      </c>
      <c r="F2697" s="5">
        <f>VLOOKUP($A2697,'Dim SKU'!$A:$R,18,FALSE)</f>
        <v>0</v>
      </c>
      <c r="G2697" s="5">
        <f>$C2697*$F2697</f>
        <v>0</v>
      </c>
      <c r="H2697" s="5">
        <f>$D2697*$F2697</f>
        <v>0</v>
      </c>
      <c r="I2697" s="5">
        <f>$E2697*$F2697</f>
        <v>0</v>
      </c>
      <c r="J2697" s="6">
        <f>VLOOKUP($A2697,'Dim SKU'!$A:$R,2,FALSE)</f>
        <v>0</v>
      </c>
      <c r="K2697" s="6">
        <f>VLOOKUP($A2697,'Dim SKU'!$A:$R,12,FALSE)</f>
        <v>0</v>
      </c>
      <c r="L2697" s="7">
        <f>VLOOKUP($A2697,'Dim SKU'!$A:$R,14,FALSE)</f>
        <v>0</v>
      </c>
      <c r="M2697" s="7">
        <f>YEAR($B2697)</f>
        <v>0</v>
      </c>
    </row>
    <row r="2698" spans="1:13">
      <c r="A2698" t="s">
        <v>413</v>
      </c>
      <c r="B2698" s="4">
        <v>44941</v>
      </c>
      <c r="C2698">
        <v>3</v>
      </c>
      <c r="D2698">
        <v>3</v>
      </c>
      <c r="E2698">
        <v>0</v>
      </c>
      <c r="F2698" s="5">
        <f>VLOOKUP($A2698,'Dim SKU'!$A:$R,18,FALSE)</f>
        <v>0</v>
      </c>
      <c r="G2698" s="5">
        <f>$C2698*$F2698</f>
        <v>0</v>
      </c>
      <c r="H2698" s="5">
        <f>$D2698*$F2698</f>
        <v>0</v>
      </c>
      <c r="I2698" s="5">
        <f>$E2698*$F2698</f>
        <v>0</v>
      </c>
      <c r="J2698" s="6">
        <f>VLOOKUP($A2698,'Dim SKU'!$A:$R,2,FALSE)</f>
        <v>0</v>
      </c>
      <c r="K2698" s="6">
        <f>VLOOKUP($A2698,'Dim SKU'!$A:$R,12,FALSE)</f>
        <v>0</v>
      </c>
      <c r="L2698" s="7">
        <f>VLOOKUP($A2698,'Dim SKU'!$A:$R,14,FALSE)</f>
        <v>0</v>
      </c>
      <c r="M2698" s="7">
        <f>YEAR($B2698)</f>
        <v>0</v>
      </c>
    </row>
    <row r="2699" spans="1:13">
      <c r="A2699" t="s">
        <v>414</v>
      </c>
      <c r="B2699" s="4">
        <v>44941</v>
      </c>
      <c r="C2699">
        <v>4</v>
      </c>
      <c r="D2699">
        <v>4</v>
      </c>
      <c r="E2699">
        <v>0</v>
      </c>
      <c r="F2699" s="5">
        <f>VLOOKUP($A2699,'Dim SKU'!$A:$R,18,FALSE)</f>
        <v>0</v>
      </c>
      <c r="G2699" s="5">
        <f>$C2699*$F2699</f>
        <v>0</v>
      </c>
      <c r="H2699" s="5">
        <f>$D2699*$F2699</f>
        <v>0</v>
      </c>
      <c r="I2699" s="5">
        <f>$E2699*$F2699</f>
        <v>0</v>
      </c>
      <c r="J2699" s="6">
        <f>VLOOKUP($A2699,'Dim SKU'!$A:$R,2,FALSE)</f>
        <v>0</v>
      </c>
      <c r="K2699" s="6">
        <f>VLOOKUP($A2699,'Dim SKU'!$A:$R,12,FALSE)</f>
        <v>0</v>
      </c>
      <c r="L2699" s="7">
        <f>VLOOKUP($A2699,'Dim SKU'!$A:$R,14,FALSE)</f>
        <v>0</v>
      </c>
      <c r="M2699" s="7">
        <f>YEAR($B2699)</f>
        <v>0</v>
      </c>
    </row>
    <row r="2700" spans="1:13">
      <c r="A2700" t="s">
        <v>415</v>
      </c>
      <c r="B2700" s="4">
        <v>44941</v>
      </c>
      <c r="C2700">
        <v>3</v>
      </c>
      <c r="D2700">
        <v>2</v>
      </c>
      <c r="E2700">
        <v>0</v>
      </c>
      <c r="F2700" s="5">
        <f>VLOOKUP($A2700,'Dim SKU'!$A:$R,18,FALSE)</f>
        <v>0</v>
      </c>
      <c r="G2700" s="5">
        <f>$C2700*$F2700</f>
        <v>0</v>
      </c>
      <c r="H2700" s="5">
        <f>$D2700*$F2700</f>
        <v>0</v>
      </c>
      <c r="I2700" s="5">
        <f>$E2700*$F2700</f>
        <v>0</v>
      </c>
      <c r="J2700" s="6">
        <f>VLOOKUP($A2700,'Dim SKU'!$A:$R,2,FALSE)</f>
        <v>0</v>
      </c>
      <c r="K2700" s="6">
        <f>VLOOKUP($A2700,'Dim SKU'!$A:$R,12,FALSE)</f>
        <v>0</v>
      </c>
      <c r="L2700" s="7">
        <f>VLOOKUP($A2700,'Dim SKU'!$A:$R,14,FALSE)</f>
        <v>0</v>
      </c>
      <c r="M2700" s="7">
        <f>YEAR($B2700)</f>
        <v>0</v>
      </c>
    </row>
    <row r="2701" spans="1:13">
      <c r="A2701" t="s">
        <v>416</v>
      </c>
      <c r="B2701" s="4">
        <v>44941</v>
      </c>
      <c r="C2701">
        <v>2</v>
      </c>
      <c r="D2701">
        <v>2</v>
      </c>
      <c r="E2701">
        <v>0</v>
      </c>
      <c r="F2701" s="5">
        <f>VLOOKUP($A2701,'Dim SKU'!$A:$R,18,FALSE)</f>
        <v>0</v>
      </c>
      <c r="G2701" s="5">
        <f>$C2701*$F2701</f>
        <v>0</v>
      </c>
      <c r="H2701" s="5">
        <f>$D2701*$F2701</f>
        <v>0</v>
      </c>
      <c r="I2701" s="5">
        <f>$E2701*$F2701</f>
        <v>0</v>
      </c>
      <c r="J2701" s="6">
        <f>VLOOKUP($A2701,'Dim SKU'!$A:$R,2,FALSE)</f>
        <v>0</v>
      </c>
      <c r="K2701" s="6">
        <f>VLOOKUP($A2701,'Dim SKU'!$A:$R,12,FALSE)</f>
        <v>0</v>
      </c>
      <c r="L2701" s="7">
        <f>VLOOKUP($A2701,'Dim SKU'!$A:$R,14,FALSE)</f>
        <v>0</v>
      </c>
      <c r="M2701" s="7">
        <f>YEAR($B2701)</f>
        <v>0</v>
      </c>
    </row>
    <row r="2702" spans="1:13">
      <c r="A2702" t="s">
        <v>417</v>
      </c>
      <c r="B2702" s="4">
        <v>44941</v>
      </c>
      <c r="C2702">
        <v>6</v>
      </c>
      <c r="D2702">
        <v>5</v>
      </c>
      <c r="E2702">
        <v>0</v>
      </c>
      <c r="F2702" s="5">
        <f>VLOOKUP($A2702,'Dim SKU'!$A:$R,18,FALSE)</f>
        <v>0</v>
      </c>
      <c r="G2702" s="5">
        <f>$C2702*$F2702</f>
        <v>0</v>
      </c>
      <c r="H2702" s="5">
        <f>$D2702*$F2702</f>
        <v>0</v>
      </c>
      <c r="I2702" s="5">
        <f>$E2702*$F2702</f>
        <v>0</v>
      </c>
      <c r="J2702" s="6">
        <f>VLOOKUP($A2702,'Dim SKU'!$A:$R,2,FALSE)</f>
        <v>0</v>
      </c>
      <c r="K2702" s="6">
        <f>VLOOKUP($A2702,'Dim SKU'!$A:$R,12,FALSE)</f>
        <v>0</v>
      </c>
      <c r="L2702" s="7">
        <f>VLOOKUP($A2702,'Dim SKU'!$A:$R,14,FALSE)</f>
        <v>0</v>
      </c>
      <c r="M2702" s="7">
        <f>YEAR($B2702)</f>
        <v>0</v>
      </c>
    </row>
    <row r="2703" spans="1:13">
      <c r="A2703" t="s">
        <v>418</v>
      </c>
      <c r="B2703" s="4">
        <v>44941</v>
      </c>
      <c r="C2703">
        <v>3</v>
      </c>
      <c r="D2703">
        <v>3</v>
      </c>
      <c r="E2703">
        <v>0</v>
      </c>
      <c r="F2703" s="5">
        <f>VLOOKUP($A2703,'Dim SKU'!$A:$R,18,FALSE)</f>
        <v>0</v>
      </c>
      <c r="G2703" s="5">
        <f>$C2703*$F2703</f>
        <v>0</v>
      </c>
      <c r="H2703" s="5">
        <f>$D2703*$F2703</f>
        <v>0</v>
      </c>
      <c r="I2703" s="5">
        <f>$E2703*$F2703</f>
        <v>0</v>
      </c>
      <c r="J2703" s="6">
        <f>VLOOKUP($A2703,'Dim SKU'!$A:$R,2,FALSE)</f>
        <v>0</v>
      </c>
      <c r="K2703" s="6">
        <f>VLOOKUP($A2703,'Dim SKU'!$A:$R,12,FALSE)</f>
        <v>0</v>
      </c>
      <c r="L2703" s="7">
        <f>VLOOKUP($A2703,'Dim SKU'!$A:$R,14,FALSE)</f>
        <v>0</v>
      </c>
      <c r="M2703" s="7">
        <f>YEAR($B2703)</f>
        <v>0</v>
      </c>
    </row>
    <row r="2704" spans="1:13">
      <c r="A2704" t="s">
        <v>419</v>
      </c>
      <c r="B2704" s="4">
        <v>44941</v>
      </c>
      <c r="C2704">
        <v>2</v>
      </c>
      <c r="D2704">
        <v>2</v>
      </c>
      <c r="E2704">
        <v>0</v>
      </c>
      <c r="F2704" s="5">
        <f>VLOOKUP($A2704,'Dim SKU'!$A:$R,18,FALSE)</f>
        <v>0</v>
      </c>
      <c r="G2704" s="5">
        <f>$C2704*$F2704</f>
        <v>0</v>
      </c>
      <c r="H2704" s="5">
        <f>$D2704*$F2704</f>
        <v>0</v>
      </c>
      <c r="I2704" s="5">
        <f>$E2704*$F2704</f>
        <v>0</v>
      </c>
      <c r="J2704" s="6">
        <f>VLOOKUP($A2704,'Dim SKU'!$A:$R,2,FALSE)</f>
        <v>0</v>
      </c>
      <c r="K2704" s="6">
        <f>VLOOKUP($A2704,'Dim SKU'!$A:$R,12,FALSE)</f>
        <v>0</v>
      </c>
      <c r="L2704" s="7">
        <f>VLOOKUP($A2704,'Dim SKU'!$A:$R,14,FALSE)</f>
        <v>0</v>
      </c>
      <c r="M2704" s="7">
        <f>YEAR($B2704)</f>
        <v>0</v>
      </c>
    </row>
    <row r="2705" spans="1:13">
      <c r="A2705" t="s">
        <v>420</v>
      </c>
      <c r="B2705" s="4">
        <v>44941</v>
      </c>
      <c r="C2705">
        <v>9</v>
      </c>
      <c r="D2705">
        <v>8</v>
      </c>
      <c r="E2705">
        <v>0</v>
      </c>
      <c r="F2705" s="5">
        <f>VLOOKUP($A2705,'Dim SKU'!$A:$R,18,FALSE)</f>
        <v>0</v>
      </c>
      <c r="G2705" s="5">
        <f>$C2705*$F2705</f>
        <v>0</v>
      </c>
      <c r="H2705" s="5">
        <f>$D2705*$F2705</f>
        <v>0</v>
      </c>
      <c r="I2705" s="5">
        <f>$E2705*$F2705</f>
        <v>0</v>
      </c>
      <c r="J2705" s="6">
        <f>VLOOKUP($A2705,'Dim SKU'!$A:$R,2,FALSE)</f>
        <v>0</v>
      </c>
      <c r="K2705" s="6">
        <f>VLOOKUP($A2705,'Dim SKU'!$A:$R,12,FALSE)</f>
        <v>0</v>
      </c>
      <c r="L2705" s="7">
        <f>VLOOKUP($A2705,'Dim SKU'!$A:$R,14,FALSE)</f>
        <v>0</v>
      </c>
      <c r="M2705" s="7">
        <f>YEAR($B2705)</f>
        <v>0</v>
      </c>
    </row>
    <row r="2706" spans="1:13">
      <c r="A2706" t="s">
        <v>421</v>
      </c>
      <c r="B2706" s="4">
        <v>44941</v>
      </c>
      <c r="C2706">
        <v>5</v>
      </c>
      <c r="D2706">
        <v>5</v>
      </c>
      <c r="E2706">
        <v>0</v>
      </c>
      <c r="F2706" s="5">
        <f>VLOOKUP($A2706,'Dim SKU'!$A:$R,18,FALSE)</f>
        <v>0</v>
      </c>
      <c r="G2706" s="5">
        <f>$C2706*$F2706</f>
        <v>0</v>
      </c>
      <c r="H2706" s="5">
        <f>$D2706*$F2706</f>
        <v>0</v>
      </c>
      <c r="I2706" s="5">
        <f>$E2706*$F2706</f>
        <v>0</v>
      </c>
      <c r="J2706" s="6">
        <f>VLOOKUP($A2706,'Dim SKU'!$A:$R,2,FALSE)</f>
        <v>0</v>
      </c>
      <c r="K2706" s="6">
        <f>VLOOKUP($A2706,'Dim SKU'!$A:$R,12,FALSE)</f>
        <v>0</v>
      </c>
      <c r="L2706" s="7">
        <f>VLOOKUP($A2706,'Dim SKU'!$A:$R,14,FALSE)</f>
        <v>0</v>
      </c>
      <c r="M2706" s="7">
        <f>YEAR($B2706)</f>
        <v>0</v>
      </c>
    </row>
    <row r="2707" spans="1:13">
      <c r="A2707" t="s">
        <v>422</v>
      </c>
      <c r="B2707" s="4">
        <v>44941</v>
      </c>
      <c r="C2707">
        <v>4</v>
      </c>
      <c r="D2707">
        <v>3</v>
      </c>
      <c r="E2707">
        <v>0</v>
      </c>
      <c r="F2707" s="5">
        <f>VLOOKUP($A2707,'Dim SKU'!$A:$R,18,FALSE)</f>
        <v>0</v>
      </c>
      <c r="G2707" s="5">
        <f>$C2707*$F2707</f>
        <v>0</v>
      </c>
      <c r="H2707" s="5">
        <f>$D2707*$F2707</f>
        <v>0</v>
      </c>
      <c r="I2707" s="5">
        <f>$E2707*$F2707</f>
        <v>0</v>
      </c>
      <c r="J2707" s="6">
        <f>VLOOKUP($A2707,'Dim SKU'!$A:$R,2,FALSE)</f>
        <v>0</v>
      </c>
      <c r="K2707" s="6">
        <f>VLOOKUP($A2707,'Dim SKU'!$A:$R,12,FALSE)</f>
        <v>0</v>
      </c>
      <c r="L2707" s="7">
        <f>VLOOKUP($A2707,'Dim SKU'!$A:$R,14,FALSE)</f>
        <v>0</v>
      </c>
      <c r="M2707" s="7">
        <f>YEAR($B2707)</f>
        <v>0</v>
      </c>
    </row>
    <row r="2708" spans="1:13">
      <c r="A2708" t="s">
        <v>423</v>
      </c>
      <c r="B2708" s="4">
        <v>44941</v>
      </c>
      <c r="C2708">
        <v>12</v>
      </c>
      <c r="D2708">
        <v>11</v>
      </c>
      <c r="E2708">
        <v>0</v>
      </c>
      <c r="F2708" s="5">
        <f>VLOOKUP($A2708,'Dim SKU'!$A:$R,18,FALSE)</f>
        <v>0</v>
      </c>
      <c r="G2708" s="5">
        <f>$C2708*$F2708</f>
        <v>0</v>
      </c>
      <c r="H2708" s="5">
        <f>$D2708*$F2708</f>
        <v>0</v>
      </c>
      <c r="I2708" s="5">
        <f>$E2708*$F2708</f>
        <v>0</v>
      </c>
      <c r="J2708" s="6">
        <f>VLOOKUP($A2708,'Dim SKU'!$A:$R,2,FALSE)</f>
        <v>0</v>
      </c>
      <c r="K2708" s="6">
        <f>VLOOKUP($A2708,'Dim SKU'!$A:$R,12,FALSE)</f>
        <v>0</v>
      </c>
      <c r="L2708" s="7">
        <f>VLOOKUP($A2708,'Dim SKU'!$A:$R,14,FALSE)</f>
        <v>0</v>
      </c>
      <c r="M2708" s="7">
        <f>YEAR($B2708)</f>
        <v>0</v>
      </c>
    </row>
    <row r="2709" spans="1:13">
      <c r="A2709" t="s">
        <v>424</v>
      </c>
      <c r="B2709" s="4">
        <v>44941</v>
      </c>
      <c r="C2709">
        <v>7</v>
      </c>
      <c r="D2709">
        <v>7</v>
      </c>
      <c r="E2709">
        <v>0</v>
      </c>
      <c r="F2709" s="5">
        <f>VLOOKUP($A2709,'Dim SKU'!$A:$R,18,FALSE)</f>
        <v>0</v>
      </c>
      <c r="G2709" s="5">
        <f>$C2709*$F2709</f>
        <v>0</v>
      </c>
      <c r="H2709" s="5">
        <f>$D2709*$F2709</f>
        <v>0</v>
      </c>
      <c r="I2709" s="5">
        <f>$E2709*$F2709</f>
        <v>0</v>
      </c>
      <c r="J2709" s="6">
        <f>VLOOKUP($A2709,'Dim SKU'!$A:$R,2,FALSE)</f>
        <v>0</v>
      </c>
      <c r="K2709" s="6">
        <f>VLOOKUP($A2709,'Dim SKU'!$A:$R,12,FALSE)</f>
        <v>0</v>
      </c>
      <c r="L2709" s="7">
        <f>VLOOKUP($A2709,'Dim SKU'!$A:$R,14,FALSE)</f>
        <v>0</v>
      </c>
      <c r="M2709" s="7">
        <f>YEAR($B2709)</f>
        <v>0</v>
      </c>
    </row>
    <row r="2710" spans="1:13">
      <c r="A2710" t="s">
        <v>425</v>
      </c>
      <c r="B2710" s="4">
        <v>44941</v>
      </c>
      <c r="C2710">
        <v>5</v>
      </c>
      <c r="D2710">
        <v>5</v>
      </c>
      <c r="E2710">
        <v>0</v>
      </c>
      <c r="F2710" s="5">
        <f>VLOOKUP($A2710,'Dim SKU'!$A:$R,18,FALSE)</f>
        <v>0</v>
      </c>
      <c r="G2710" s="5">
        <f>$C2710*$F2710</f>
        <v>0</v>
      </c>
      <c r="H2710" s="5">
        <f>$D2710*$F2710</f>
        <v>0</v>
      </c>
      <c r="I2710" s="5">
        <f>$E2710*$F2710</f>
        <v>0</v>
      </c>
      <c r="J2710" s="6">
        <f>VLOOKUP($A2710,'Dim SKU'!$A:$R,2,FALSE)</f>
        <v>0</v>
      </c>
      <c r="K2710" s="6">
        <f>VLOOKUP($A2710,'Dim SKU'!$A:$R,12,FALSE)</f>
        <v>0</v>
      </c>
      <c r="L2710" s="7">
        <f>VLOOKUP($A2710,'Dim SKU'!$A:$R,14,FALSE)</f>
        <v>0</v>
      </c>
      <c r="M2710" s="7">
        <f>YEAR($B2710)</f>
        <v>0</v>
      </c>
    </row>
    <row r="2711" spans="1:13">
      <c r="A2711" t="s">
        <v>426</v>
      </c>
      <c r="B2711" s="4">
        <v>44941</v>
      </c>
      <c r="C2711">
        <v>14</v>
      </c>
      <c r="D2711">
        <v>13</v>
      </c>
      <c r="E2711">
        <v>1</v>
      </c>
      <c r="F2711" s="5">
        <f>VLOOKUP($A2711,'Dim SKU'!$A:$R,18,FALSE)</f>
        <v>0</v>
      </c>
      <c r="G2711" s="5">
        <f>$C2711*$F2711</f>
        <v>0</v>
      </c>
      <c r="H2711" s="5">
        <f>$D2711*$F2711</f>
        <v>0</v>
      </c>
      <c r="I2711" s="5">
        <f>$E2711*$F2711</f>
        <v>0</v>
      </c>
      <c r="J2711" s="6">
        <f>VLOOKUP($A2711,'Dim SKU'!$A:$R,2,FALSE)</f>
        <v>0</v>
      </c>
      <c r="K2711" s="6">
        <f>VLOOKUP($A2711,'Dim SKU'!$A:$R,12,FALSE)</f>
        <v>0</v>
      </c>
      <c r="L2711" s="7">
        <f>VLOOKUP($A2711,'Dim SKU'!$A:$R,14,FALSE)</f>
        <v>0</v>
      </c>
      <c r="M2711" s="7">
        <f>YEAR($B2711)</f>
        <v>0</v>
      </c>
    </row>
    <row r="2712" spans="1:13">
      <c r="A2712" t="s">
        <v>427</v>
      </c>
      <c r="B2712" s="4">
        <v>44941</v>
      </c>
      <c r="C2712">
        <v>9</v>
      </c>
      <c r="D2712">
        <v>8</v>
      </c>
      <c r="E2712">
        <v>0</v>
      </c>
      <c r="F2712" s="5">
        <f>VLOOKUP($A2712,'Dim SKU'!$A:$R,18,FALSE)</f>
        <v>0</v>
      </c>
      <c r="G2712" s="5">
        <f>$C2712*$F2712</f>
        <v>0</v>
      </c>
      <c r="H2712" s="5">
        <f>$D2712*$F2712</f>
        <v>0</v>
      </c>
      <c r="I2712" s="5">
        <f>$E2712*$F2712</f>
        <v>0</v>
      </c>
      <c r="J2712" s="6">
        <f>VLOOKUP($A2712,'Dim SKU'!$A:$R,2,FALSE)</f>
        <v>0</v>
      </c>
      <c r="K2712" s="6">
        <f>VLOOKUP($A2712,'Dim SKU'!$A:$R,12,FALSE)</f>
        <v>0</v>
      </c>
      <c r="L2712" s="7">
        <f>VLOOKUP($A2712,'Dim SKU'!$A:$R,14,FALSE)</f>
        <v>0</v>
      </c>
      <c r="M2712" s="7">
        <f>YEAR($B2712)</f>
        <v>0</v>
      </c>
    </row>
    <row r="2713" spans="1:13">
      <c r="A2713" t="s">
        <v>428</v>
      </c>
      <c r="B2713" s="4">
        <v>44941</v>
      </c>
      <c r="C2713">
        <v>6</v>
      </c>
      <c r="D2713">
        <v>6</v>
      </c>
      <c r="E2713">
        <v>0</v>
      </c>
      <c r="F2713" s="5">
        <f>VLOOKUP($A2713,'Dim SKU'!$A:$R,18,FALSE)</f>
        <v>0</v>
      </c>
      <c r="G2713" s="5">
        <f>$C2713*$F2713</f>
        <v>0</v>
      </c>
      <c r="H2713" s="5">
        <f>$D2713*$F2713</f>
        <v>0</v>
      </c>
      <c r="I2713" s="5">
        <f>$E2713*$F2713</f>
        <v>0</v>
      </c>
      <c r="J2713" s="6">
        <f>VLOOKUP($A2713,'Dim SKU'!$A:$R,2,FALSE)</f>
        <v>0</v>
      </c>
      <c r="K2713" s="6">
        <f>VLOOKUP($A2713,'Dim SKU'!$A:$R,12,FALSE)</f>
        <v>0</v>
      </c>
      <c r="L2713" s="7">
        <f>VLOOKUP($A2713,'Dim SKU'!$A:$R,14,FALSE)</f>
        <v>0</v>
      </c>
      <c r="M2713" s="7">
        <f>YEAR($B2713)</f>
        <v>0</v>
      </c>
    </row>
    <row r="2714" spans="1:13">
      <c r="A2714" t="s">
        <v>429</v>
      </c>
      <c r="B2714" s="4">
        <v>44941</v>
      </c>
      <c r="C2714">
        <v>14</v>
      </c>
      <c r="D2714">
        <v>13</v>
      </c>
      <c r="E2714">
        <v>1</v>
      </c>
      <c r="F2714" s="5">
        <f>VLOOKUP($A2714,'Dim SKU'!$A:$R,18,FALSE)</f>
        <v>0</v>
      </c>
      <c r="G2714" s="5">
        <f>$C2714*$F2714</f>
        <v>0</v>
      </c>
      <c r="H2714" s="5">
        <f>$D2714*$F2714</f>
        <v>0</v>
      </c>
      <c r="I2714" s="5">
        <f>$E2714*$F2714</f>
        <v>0</v>
      </c>
      <c r="J2714" s="6">
        <f>VLOOKUP($A2714,'Dim SKU'!$A:$R,2,FALSE)</f>
        <v>0</v>
      </c>
      <c r="K2714" s="6">
        <f>VLOOKUP($A2714,'Dim SKU'!$A:$R,12,FALSE)</f>
        <v>0</v>
      </c>
      <c r="L2714" s="7">
        <f>VLOOKUP($A2714,'Dim SKU'!$A:$R,14,FALSE)</f>
        <v>0</v>
      </c>
      <c r="M2714" s="7">
        <f>YEAR($B2714)</f>
        <v>0</v>
      </c>
    </row>
    <row r="2715" spans="1:13">
      <c r="A2715" t="s">
        <v>430</v>
      </c>
      <c r="B2715" s="4">
        <v>44941</v>
      </c>
      <c r="C2715">
        <v>9</v>
      </c>
      <c r="D2715">
        <v>8</v>
      </c>
      <c r="E2715">
        <v>0</v>
      </c>
      <c r="F2715" s="5">
        <f>VLOOKUP($A2715,'Dim SKU'!$A:$R,18,FALSE)</f>
        <v>0</v>
      </c>
      <c r="G2715" s="5">
        <f>$C2715*$F2715</f>
        <v>0</v>
      </c>
      <c r="H2715" s="5">
        <f>$D2715*$F2715</f>
        <v>0</v>
      </c>
      <c r="I2715" s="5">
        <f>$E2715*$F2715</f>
        <v>0</v>
      </c>
      <c r="J2715" s="6">
        <f>VLOOKUP($A2715,'Dim SKU'!$A:$R,2,FALSE)</f>
        <v>0</v>
      </c>
      <c r="K2715" s="6">
        <f>VLOOKUP($A2715,'Dim SKU'!$A:$R,12,FALSE)</f>
        <v>0</v>
      </c>
      <c r="L2715" s="7">
        <f>VLOOKUP($A2715,'Dim SKU'!$A:$R,14,FALSE)</f>
        <v>0</v>
      </c>
      <c r="M2715" s="7">
        <f>YEAR($B2715)</f>
        <v>0</v>
      </c>
    </row>
    <row r="2716" spans="1:13">
      <c r="A2716" t="s">
        <v>431</v>
      </c>
      <c r="B2716" s="4">
        <v>44941</v>
      </c>
      <c r="C2716">
        <v>6</v>
      </c>
      <c r="D2716">
        <v>5</v>
      </c>
      <c r="E2716">
        <v>0</v>
      </c>
      <c r="F2716" s="5">
        <f>VLOOKUP($A2716,'Dim SKU'!$A:$R,18,FALSE)</f>
        <v>0</v>
      </c>
      <c r="G2716" s="5">
        <f>$C2716*$F2716</f>
        <v>0</v>
      </c>
      <c r="H2716" s="5">
        <f>$D2716*$F2716</f>
        <v>0</v>
      </c>
      <c r="I2716" s="5">
        <f>$E2716*$F2716</f>
        <v>0</v>
      </c>
      <c r="J2716" s="6">
        <f>VLOOKUP($A2716,'Dim SKU'!$A:$R,2,FALSE)</f>
        <v>0</v>
      </c>
      <c r="K2716" s="6">
        <f>VLOOKUP($A2716,'Dim SKU'!$A:$R,12,FALSE)</f>
        <v>0</v>
      </c>
      <c r="L2716" s="7">
        <f>VLOOKUP($A2716,'Dim SKU'!$A:$R,14,FALSE)</f>
        <v>0</v>
      </c>
      <c r="M2716" s="7">
        <f>YEAR($B2716)</f>
        <v>0</v>
      </c>
    </row>
    <row r="2717" spans="1:13">
      <c r="A2717" t="s">
        <v>432</v>
      </c>
      <c r="B2717" s="4">
        <v>44941</v>
      </c>
      <c r="C2717">
        <v>12</v>
      </c>
      <c r="D2717">
        <v>11</v>
      </c>
      <c r="E2717">
        <v>0</v>
      </c>
      <c r="F2717" s="5">
        <f>VLOOKUP($A2717,'Dim SKU'!$A:$R,18,FALSE)</f>
        <v>0</v>
      </c>
      <c r="G2717" s="5">
        <f>$C2717*$F2717</f>
        <v>0</v>
      </c>
      <c r="H2717" s="5">
        <f>$D2717*$F2717</f>
        <v>0</v>
      </c>
      <c r="I2717" s="5">
        <f>$E2717*$F2717</f>
        <v>0</v>
      </c>
      <c r="J2717" s="6">
        <f>VLOOKUP($A2717,'Dim SKU'!$A:$R,2,FALSE)</f>
        <v>0</v>
      </c>
      <c r="K2717" s="6">
        <f>VLOOKUP($A2717,'Dim SKU'!$A:$R,12,FALSE)</f>
        <v>0</v>
      </c>
      <c r="L2717" s="7">
        <f>VLOOKUP($A2717,'Dim SKU'!$A:$R,14,FALSE)</f>
        <v>0</v>
      </c>
      <c r="M2717" s="7">
        <f>YEAR($B2717)</f>
        <v>0</v>
      </c>
    </row>
    <row r="2718" spans="1:13">
      <c r="A2718" t="s">
        <v>433</v>
      </c>
      <c r="B2718" s="4">
        <v>44941</v>
      </c>
      <c r="C2718">
        <v>7</v>
      </c>
      <c r="D2718">
        <v>7</v>
      </c>
      <c r="E2718">
        <v>0</v>
      </c>
      <c r="F2718" s="5">
        <f>VLOOKUP($A2718,'Dim SKU'!$A:$R,18,FALSE)</f>
        <v>0</v>
      </c>
      <c r="G2718" s="5">
        <f>$C2718*$F2718</f>
        <v>0</v>
      </c>
      <c r="H2718" s="5">
        <f>$D2718*$F2718</f>
        <v>0</v>
      </c>
      <c r="I2718" s="5">
        <f>$E2718*$F2718</f>
        <v>0</v>
      </c>
      <c r="J2718" s="6">
        <f>VLOOKUP($A2718,'Dim SKU'!$A:$R,2,FALSE)</f>
        <v>0</v>
      </c>
      <c r="K2718" s="6">
        <f>VLOOKUP($A2718,'Dim SKU'!$A:$R,12,FALSE)</f>
        <v>0</v>
      </c>
      <c r="L2718" s="7">
        <f>VLOOKUP($A2718,'Dim SKU'!$A:$R,14,FALSE)</f>
        <v>0</v>
      </c>
      <c r="M2718" s="7">
        <f>YEAR($B2718)</f>
        <v>0</v>
      </c>
    </row>
    <row r="2719" spans="1:13">
      <c r="A2719" t="s">
        <v>434</v>
      </c>
      <c r="B2719" s="4">
        <v>44941</v>
      </c>
      <c r="C2719">
        <v>5</v>
      </c>
      <c r="D2719">
        <v>5</v>
      </c>
      <c r="E2719">
        <v>0</v>
      </c>
      <c r="F2719" s="5">
        <f>VLOOKUP($A2719,'Dim SKU'!$A:$R,18,FALSE)</f>
        <v>0</v>
      </c>
      <c r="G2719" s="5">
        <f>$C2719*$F2719</f>
        <v>0</v>
      </c>
      <c r="H2719" s="5">
        <f>$D2719*$F2719</f>
        <v>0</v>
      </c>
      <c r="I2719" s="5">
        <f>$E2719*$F2719</f>
        <v>0</v>
      </c>
      <c r="J2719" s="6">
        <f>VLOOKUP($A2719,'Dim SKU'!$A:$R,2,FALSE)</f>
        <v>0</v>
      </c>
      <c r="K2719" s="6">
        <f>VLOOKUP($A2719,'Dim SKU'!$A:$R,12,FALSE)</f>
        <v>0</v>
      </c>
      <c r="L2719" s="7">
        <f>VLOOKUP($A2719,'Dim SKU'!$A:$R,14,FALSE)</f>
        <v>0</v>
      </c>
      <c r="M2719" s="7">
        <f>YEAR($B2719)</f>
        <v>0</v>
      </c>
    </row>
    <row r="2720" spans="1:13">
      <c r="A2720" t="s">
        <v>435</v>
      </c>
      <c r="B2720" s="4">
        <v>44941</v>
      </c>
      <c r="C2720">
        <v>9</v>
      </c>
      <c r="D2720">
        <v>8</v>
      </c>
      <c r="E2720">
        <v>0</v>
      </c>
      <c r="F2720" s="5">
        <f>VLOOKUP($A2720,'Dim SKU'!$A:$R,18,FALSE)</f>
        <v>0</v>
      </c>
      <c r="G2720" s="5">
        <f>$C2720*$F2720</f>
        <v>0</v>
      </c>
      <c r="H2720" s="5">
        <f>$D2720*$F2720</f>
        <v>0</v>
      </c>
      <c r="I2720" s="5">
        <f>$E2720*$F2720</f>
        <v>0</v>
      </c>
      <c r="J2720" s="6">
        <f>VLOOKUP($A2720,'Dim SKU'!$A:$R,2,FALSE)</f>
        <v>0</v>
      </c>
      <c r="K2720" s="6">
        <f>VLOOKUP($A2720,'Dim SKU'!$A:$R,12,FALSE)</f>
        <v>0</v>
      </c>
      <c r="L2720" s="7">
        <f>VLOOKUP($A2720,'Dim SKU'!$A:$R,14,FALSE)</f>
        <v>0</v>
      </c>
      <c r="M2720" s="7">
        <f>YEAR($B2720)</f>
        <v>0</v>
      </c>
    </row>
    <row r="2721" spans="1:13">
      <c r="A2721" t="s">
        <v>436</v>
      </c>
      <c r="B2721" s="4">
        <v>44941</v>
      </c>
      <c r="C2721">
        <v>5</v>
      </c>
      <c r="D2721">
        <v>5</v>
      </c>
      <c r="E2721">
        <v>0</v>
      </c>
      <c r="F2721" s="5">
        <f>VLOOKUP($A2721,'Dim SKU'!$A:$R,18,FALSE)</f>
        <v>0</v>
      </c>
      <c r="G2721" s="5">
        <f>$C2721*$F2721</f>
        <v>0</v>
      </c>
      <c r="H2721" s="5">
        <f>$D2721*$F2721</f>
        <v>0</v>
      </c>
      <c r="I2721" s="5">
        <f>$E2721*$F2721</f>
        <v>0</v>
      </c>
      <c r="J2721" s="6">
        <f>VLOOKUP($A2721,'Dim SKU'!$A:$R,2,FALSE)</f>
        <v>0</v>
      </c>
      <c r="K2721" s="6">
        <f>VLOOKUP($A2721,'Dim SKU'!$A:$R,12,FALSE)</f>
        <v>0</v>
      </c>
      <c r="L2721" s="7">
        <f>VLOOKUP($A2721,'Dim SKU'!$A:$R,14,FALSE)</f>
        <v>0</v>
      </c>
      <c r="M2721" s="7">
        <f>YEAR($B2721)</f>
        <v>0</v>
      </c>
    </row>
    <row r="2722" spans="1:13">
      <c r="A2722" t="s">
        <v>437</v>
      </c>
      <c r="B2722" s="4">
        <v>44941</v>
      </c>
      <c r="C2722">
        <v>4</v>
      </c>
      <c r="D2722">
        <v>3</v>
      </c>
      <c r="E2722">
        <v>0</v>
      </c>
      <c r="F2722" s="5">
        <f>VLOOKUP($A2722,'Dim SKU'!$A:$R,18,FALSE)</f>
        <v>0</v>
      </c>
      <c r="G2722" s="5">
        <f>$C2722*$F2722</f>
        <v>0</v>
      </c>
      <c r="H2722" s="5">
        <f>$D2722*$F2722</f>
        <v>0</v>
      </c>
      <c r="I2722" s="5">
        <f>$E2722*$F2722</f>
        <v>0</v>
      </c>
      <c r="J2722" s="6">
        <f>VLOOKUP($A2722,'Dim SKU'!$A:$R,2,FALSE)</f>
        <v>0</v>
      </c>
      <c r="K2722" s="6">
        <f>VLOOKUP($A2722,'Dim SKU'!$A:$R,12,FALSE)</f>
        <v>0</v>
      </c>
      <c r="L2722" s="7">
        <f>VLOOKUP($A2722,'Dim SKU'!$A:$R,14,FALSE)</f>
        <v>0</v>
      </c>
      <c r="M2722" s="7">
        <f>YEAR($B2722)</f>
        <v>0</v>
      </c>
    </row>
    <row r="2723" spans="1:13">
      <c r="A2723" t="s">
        <v>438</v>
      </c>
      <c r="B2723" s="4">
        <v>44941</v>
      </c>
      <c r="C2723">
        <v>5</v>
      </c>
      <c r="D2723">
        <v>5</v>
      </c>
      <c r="E2723">
        <v>0</v>
      </c>
      <c r="F2723" s="5">
        <f>VLOOKUP($A2723,'Dim SKU'!$A:$R,18,FALSE)</f>
        <v>0</v>
      </c>
      <c r="G2723" s="5">
        <f>$C2723*$F2723</f>
        <v>0</v>
      </c>
      <c r="H2723" s="5">
        <f>$D2723*$F2723</f>
        <v>0</v>
      </c>
      <c r="I2723" s="5">
        <f>$E2723*$F2723</f>
        <v>0</v>
      </c>
      <c r="J2723" s="6">
        <f>VLOOKUP($A2723,'Dim SKU'!$A:$R,2,FALSE)</f>
        <v>0</v>
      </c>
      <c r="K2723" s="6">
        <f>VLOOKUP($A2723,'Dim SKU'!$A:$R,12,FALSE)</f>
        <v>0</v>
      </c>
      <c r="L2723" s="7">
        <f>VLOOKUP($A2723,'Dim SKU'!$A:$R,14,FALSE)</f>
        <v>0</v>
      </c>
      <c r="M2723" s="7">
        <f>YEAR($B2723)</f>
        <v>0</v>
      </c>
    </row>
    <row r="2724" spans="1:13">
      <c r="A2724" t="s">
        <v>439</v>
      </c>
      <c r="B2724" s="4">
        <v>44941</v>
      </c>
      <c r="C2724">
        <v>3</v>
      </c>
      <c r="D2724">
        <v>3</v>
      </c>
      <c r="E2724">
        <v>0</v>
      </c>
      <c r="F2724" s="5">
        <f>VLOOKUP($A2724,'Dim SKU'!$A:$R,18,FALSE)</f>
        <v>0</v>
      </c>
      <c r="G2724" s="5">
        <f>$C2724*$F2724</f>
        <v>0</v>
      </c>
      <c r="H2724" s="5">
        <f>$D2724*$F2724</f>
        <v>0</v>
      </c>
      <c r="I2724" s="5">
        <f>$E2724*$F2724</f>
        <v>0</v>
      </c>
      <c r="J2724" s="6">
        <f>VLOOKUP($A2724,'Dim SKU'!$A:$R,2,FALSE)</f>
        <v>0</v>
      </c>
      <c r="K2724" s="6">
        <f>VLOOKUP($A2724,'Dim SKU'!$A:$R,12,FALSE)</f>
        <v>0</v>
      </c>
      <c r="L2724" s="7">
        <f>VLOOKUP($A2724,'Dim SKU'!$A:$R,14,FALSE)</f>
        <v>0</v>
      </c>
      <c r="M2724" s="7">
        <f>YEAR($B2724)</f>
        <v>0</v>
      </c>
    </row>
    <row r="2725" spans="1:13">
      <c r="A2725" t="s">
        <v>440</v>
      </c>
      <c r="B2725" s="4">
        <v>44941</v>
      </c>
      <c r="C2725">
        <v>2</v>
      </c>
      <c r="D2725">
        <v>2</v>
      </c>
      <c r="E2725">
        <v>0</v>
      </c>
      <c r="F2725" s="5">
        <f>VLOOKUP($A2725,'Dim SKU'!$A:$R,18,FALSE)</f>
        <v>0</v>
      </c>
      <c r="G2725" s="5">
        <f>$C2725*$F2725</f>
        <v>0</v>
      </c>
      <c r="H2725" s="5">
        <f>$D2725*$F2725</f>
        <v>0</v>
      </c>
      <c r="I2725" s="5">
        <f>$E2725*$F2725</f>
        <v>0</v>
      </c>
      <c r="J2725" s="6">
        <f>VLOOKUP($A2725,'Dim SKU'!$A:$R,2,FALSE)</f>
        <v>0</v>
      </c>
      <c r="K2725" s="6">
        <f>VLOOKUP($A2725,'Dim SKU'!$A:$R,12,FALSE)</f>
        <v>0</v>
      </c>
      <c r="L2725" s="7">
        <f>VLOOKUP($A2725,'Dim SKU'!$A:$R,14,FALSE)</f>
        <v>0</v>
      </c>
      <c r="M2725" s="7">
        <f>YEAR($B2725)</f>
        <v>0</v>
      </c>
    </row>
    <row r="2726" spans="1:13">
      <c r="A2726" t="s">
        <v>441</v>
      </c>
      <c r="B2726" s="4">
        <v>44941</v>
      </c>
      <c r="C2726">
        <v>4</v>
      </c>
      <c r="D2726">
        <v>4</v>
      </c>
      <c r="E2726">
        <v>0</v>
      </c>
      <c r="F2726" s="5">
        <f>VLOOKUP($A2726,'Dim SKU'!$A:$R,18,FALSE)</f>
        <v>0</v>
      </c>
      <c r="G2726" s="5">
        <f>$C2726*$F2726</f>
        <v>0</v>
      </c>
      <c r="H2726" s="5">
        <f>$D2726*$F2726</f>
        <v>0</v>
      </c>
      <c r="I2726" s="5">
        <f>$E2726*$F2726</f>
        <v>0</v>
      </c>
      <c r="J2726" s="6">
        <f>VLOOKUP($A2726,'Dim SKU'!$A:$R,2,FALSE)</f>
        <v>0</v>
      </c>
      <c r="K2726" s="6">
        <f>VLOOKUP($A2726,'Dim SKU'!$A:$R,12,FALSE)</f>
        <v>0</v>
      </c>
      <c r="L2726" s="7">
        <f>VLOOKUP($A2726,'Dim SKU'!$A:$R,14,FALSE)</f>
        <v>0</v>
      </c>
      <c r="M2726" s="7">
        <f>YEAR($B2726)</f>
        <v>0</v>
      </c>
    </row>
    <row r="2727" spans="1:13">
      <c r="A2727" t="s">
        <v>442</v>
      </c>
      <c r="B2727" s="4">
        <v>44941</v>
      </c>
      <c r="C2727">
        <v>3</v>
      </c>
      <c r="D2727">
        <v>2</v>
      </c>
      <c r="E2727">
        <v>0</v>
      </c>
      <c r="F2727" s="5">
        <f>VLOOKUP($A2727,'Dim SKU'!$A:$R,18,FALSE)</f>
        <v>0</v>
      </c>
      <c r="G2727" s="5">
        <f>$C2727*$F2727</f>
        <v>0</v>
      </c>
      <c r="H2727" s="5">
        <f>$D2727*$F2727</f>
        <v>0</v>
      </c>
      <c r="I2727" s="5">
        <f>$E2727*$F2727</f>
        <v>0</v>
      </c>
      <c r="J2727" s="6">
        <f>VLOOKUP($A2727,'Dim SKU'!$A:$R,2,FALSE)</f>
        <v>0</v>
      </c>
      <c r="K2727" s="6">
        <f>VLOOKUP($A2727,'Dim SKU'!$A:$R,12,FALSE)</f>
        <v>0</v>
      </c>
      <c r="L2727" s="7">
        <f>VLOOKUP($A2727,'Dim SKU'!$A:$R,14,FALSE)</f>
        <v>0</v>
      </c>
      <c r="M2727" s="7">
        <f>YEAR($B2727)</f>
        <v>0</v>
      </c>
    </row>
    <row r="2728" spans="1:13">
      <c r="A2728" t="s">
        <v>443</v>
      </c>
      <c r="B2728" s="4">
        <v>44941</v>
      </c>
      <c r="C2728">
        <v>2</v>
      </c>
      <c r="D2728">
        <v>2</v>
      </c>
      <c r="E2728">
        <v>0</v>
      </c>
      <c r="F2728" s="5">
        <f>VLOOKUP($A2728,'Dim SKU'!$A:$R,18,FALSE)</f>
        <v>0</v>
      </c>
      <c r="G2728" s="5">
        <f>$C2728*$F2728</f>
        <v>0</v>
      </c>
      <c r="H2728" s="5">
        <f>$D2728*$F2728</f>
        <v>0</v>
      </c>
      <c r="I2728" s="5">
        <f>$E2728*$F2728</f>
        <v>0</v>
      </c>
      <c r="J2728" s="6">
        <f>VLOOKUP($A2728,'Dim SKU'!$A:$R,2,FALSE)</f>
        <v>0</v>
      </c>
      <c r="K2728" s="6">
        <f>VLOOKUP($A2728,'Dim SKU'!$A:$R,12,FALSE)</f>
        <v>0</v>
      </c>
      <c r="L2728" s="7">
        <f>VLOOKUP($A2728,'Dim SKU'!$A:$R,14,FALSE)</f>
        <v>0</v>
      </c>
      <c r="M2728" s="7">
        <f>YEAR($B2728)</f>
        <v>0</v>
      </c>
    </row>
    <row r="2729" spans="1:13">
      <c r="A2729" t="s">
        <v>444</v>
      </c>
      <c r="B2729" s="4">
        <v>44941</v>
      </c>
      <c r="C2729">
        <v>7</v>
      </c>
      <c r="D2729">
        <v>7</v>
      </c>
      <c r="E2729">
        <v>0</v>
      </c>
      <c r="F2729" s="5">
        <f>VLOOKUP($A2729,'Dim SKU'!$A:$R,18,FALSE)</f>
        <v>0</v>
      </c>
      <c r="G2729" s="5">
        <f>$C2729*$F2729</f>
        <v>0</v>
      </c>
      <c r="H2729" s="5">
        <f>$D2729*$F2729</f>
        <v>0</v>
      </c>
      <c r="I2729" s="5">
        <f>$E2729*$F2729</f>
        <v>0</v>
      </c>
      <c r="J2729" s="6">
        <f>VLOOKUP($A2729,'Dim SKU'!$A:$R,2,FALSE)</f>
        <v>0</v>
      </c>
      <c r="K2729" s="6">
        <f>VLOOKUP($A2729,'Dim SKU'!$A:$R,12,FALSE)</f>
        <v>0</v>
      </c>
      <c r="L2729" s="7">
        <f>VLOOKUP($A2729,'Dim SKU'!$A:$R,14,FALSE)</f>
        <v>0</v>
      </c>
      <c r="M2729" s="7">
        <f>YEAR($B2729)</f>
        <v>0</v>
      </c>
    </row>
    <row r="2730" spans="1:13">
      <c r="A2730" t="s">
        <v>445</v>
      </c>
      <c r="B2730" s="4">
        <v>44941</v>
      </c>
      <c r="C2730">
        <v>4</v>
      </c>
      <c r="D2730">
        <v>4</v>
      </c>
      <c r="E2730">
        <v>0</v>
      </c>
      <c r="F2730" s="5">
        <f>VLOOKUP($A2730,'Dim SKU'!$A:$R,18,FALSE)</f>
        <v>0</v>
      </c>
      <c r="G2730" s="5">
        <f>$C2730*$F2730</f>
        <v>0</v>
      </c>
      <c r="H2730" s="5">
        <f>$D2730*$F2730</f>
        <v>0</v>
      </c>
      <c r="I2730" s="5">
        <f>$E2730*$F2730</f>
        <v>0</v>
      </c>
      <c r="J2730" s="6">
        <f>VLOOKUP($A2730,'Dim SKU'!$A:$R,2,FALSE)</f>
        <v>0</v>
      </c>
      <c r="K2730" s="6">
        <f>VLOOKUP($A2730,'Dim SKU'!$A:$R,12,FALSE)</f>
        <v>0</v>
      </c>
      <c r="L2730" s="7">
        <f>VLOOKUP($A2730,'Dim SKU'!$A:$R,14,FALSE)</f>
        <v>0</v>
      </c>
      <c r="M2730" s="7">
        <f>YEAR($B2730)</f>
        <v>0</v>
      </c>
    </row>
    <row r="2731" spans="1:13">
      <c r="A2731" t="s">
        <v>446</v>
      </c>
      <c r="B2731" s="4">
        <v>44941</v>
      </c>
      <c r="C2731">
        <v>3</v>
      </c>
      <c r="D2731">
        <v>3</v>
      </c>
      <c r="E2731">
        <v>0</v>
      </c>
      <c r="F2731" s="5">
        <f>VLOOKUP($A2731,'Dim SKU'!$A:$R,18,FALSE)</f>
        <v>0</v>
      </c>
      <c r="G2731" s="5">
        <f>$C2731*$F2731</f>
        <v>0</v>
      </c>
      <c r="H2731" s="5">
        <f>$D2731*$F2731</f>
        <v>0</v>
      </c>
      <c r="I2731" s="5">
        <f>$E2731*$F2731</f>
        <v>0</v>
      </c>
      <c r="J2731" s="6">
        <f>VLOOKUP($A2731,'Dim SKU'!$A:$R,2,FALSE)</f>
        <v>0</v>
      </c>
      <c r="K2731" s="6">
        <f>VLOOKUP($A2731,'Dim SKU'!$A:$R,12,FALSE)</f>
        <v>0</v>
      </c>
      <c r="L2731" s="7">
        <f>VLOOKUP($A2731,'Dim SKU'!$A:$R,14,FALSE)</f>
        <v>0</v>
      </c>
      <c r="M2731" s="7">
        <f>YEAR($B2731)</f>
        <v>0</v>
      </c>
    </row>
    <row r="2732" spans="1:13">
      <c r="A2732" t="s">
        <v>447</v>
      </c>
      <c r="B2732" s="4">
        <v>44941</v>
      </c>
      <c r="C2732">
        <v>10</v>
      </c>
      <c r="D2732">
        <v>9</v>
      </c>
      <c r="E2732">
        <v>0</v>
      </c>
      <c r="F2732" s="5">
        <f>VLOOKUP($A2732,'Dim SKU'!$A:$R,18,FALSE)</f>
        <v>0</v>
      </c>
      <c r="G2732" s="5">
        <f>$C2732*$F2732</f>
        <v>0</v>
      </c>
      <c r="H2732" s="5">
        <f>$D2732*$F2732</f>
        <v>0</v>
      </c>
      <c r="I2732" s="5">
        <f>$E2732*$F2732</f>
        <v>0</v>
      </c>
      <c r="J2732" s="6">
        <f>VLOOKUP($A2732,'Dim SKU'!$A:$R,2,FALSE)</f>
        <v>0</v>
      </c>
      <c r="K2732" s="6">
        <f>VLOOKUP($A2732,'Dim SKU'!$A:$R,12,FALSE)</f>
        <v>0</v>
      </c>
      <c r="L2732" s="7">
        <f>VLOOKUP($A2732,'Dim SKU'!$A:$R,14,FALSE)</f>
        <v>0</v>
      </c>
      <c r="M2732" s="7">
        <f>YEAR($B2732)</f>
        <v>0</v>
      </c>
    </row>
    <row r="2733" spans="1:13">
      <c r="A2733" t="s">
        <v>448</v>
      </c>
      <c r="B2733" s="4">
        <v>44941</v>
      </c>
      <c r="C2733">
        <v>6</v>
      </c>
      <c r="D2733">
        <v>6</v>
      </c>
      <c r="E2733">
        <v>0</v>
      </c>
      <c r="F2733" s="5">
        <f>VLOOKUP($A2733,'Dim SKU'!$A:$R,18,FALSE)</f>
        <v>0</v>
      </c>
      <c r="G2733" s="5">
        <f>$C2733*$F2733</f>
        <v>0</v>
      </c>
      <c r="H2733" s="5">
        <f>$D2733*$F2733</f>
        <v>0</v>
      </c>
      <c r="I2733" s="5">
        <f>$E2733*$F2733</f>
        <v>0</v>
      </c>
      <c r="J2733" s="6">
        <f>VLOOKUP($A2733,'Dim SKU'!$A:$R,2,FALSE)</f>
        <v>0</v>
      </c>
      <c r="K2733" s="6">
        <f>VLOOKUP($A2733,'Dim SKU'!$A:$R,12,FALSE)</f>
        <v>0</v>
      </c>
      <c r="L2733" s="7">
        <f>VLOOKUP($A2733,'Dim SKU'!$A:$R,14,FALSE)</f>
        <v>0</v>
      </c>
      <c r="M2733" s="7">
        <f>YEAR($B2733)</f>
        <v>0</v>
      </c>
    </row>
    <row r="2734" spans="1:13">
      <c r="A2734" t="s">
        <v>449</v>
      </c>
      <c r="B2734" s="4">
        <v>44941</v>
      </c>
      <c r="C2734">
        <v>4</v>
      </c>
      <c r="D2734">
        <v>4</v>
      </c>
      <c r="E2734">
        <v>0</v>
      </c>
      <c r="F2734" s="5">
        <f>VLOOKUP($A2734,'Dim SKU'!$A:$R,18,FALSE)</f>
        <v>0</v>
      </c>
      <c r="G2734" s="5">
        <f>$C2734*$F2734</f>
        <v>0</v>
      </c>
      <c r="H2734" s="5">
        <f>$D2734*$F2734</f>
        <v>0</v>
      </c>
      <c r="I2734" s="5">
        <f>$E2734*$F2734</f>
        <v>0</v>
      </c>
      <c r="J2734" s="6">
        <f>VLOOKUP($A2734,'Dim SKU'!$A:$R,2,FALSE)</f>
        <v>0</v>
      </c>
      <c r="K2734" s="6">
        <f>VLOOKUP($A2734,'Dim SKU'!$A:$R,12,FALSE)</f>
        <v>0</v>
      </c>
      <c r="L2734" s="7">
        <f>VLOOKUP($A2734,'Dim SKU'!$A:$R,14,FALSE)</f>
        <v>0</v>
      </c>
      <c r="M2734" s="7">
        <f>YEAR($B2734)</f>
        <v>0</v>
      </c>
    </row>
    <row r="2735" spans="1:13">
      <c r="A2735" t="s">
        <v>450</v>
      </c>
      <c r="B2735" s="4">
        <v>44941</v>
      </c>
      <c r="C2735">
        <v>11</v>
      </c>
      <c r="D2735">
        <v>11</v>
      </c>
      <c r="E2735">
        <v>0</v>
      </c>
      <c r="F2735" s="5">
        <f>VLOOKUP($A2735,'Dim SKU'!$A:$R,18,FALSE)</f>
        <v>0</v>
      </c>
      <c r="G2735" s="5">
        <f>$C2735*$F2735</f>
        <v>0</v>
      </c>
      <c r="H2735" s="5">
        <f>$D2735*$F2735</f>
        <v>0</v>
      </c>
      <c r="I2735" s="5">
        <f>$E2735*$F2735</f>
        <v>0</v>
      </c>
      <c r="J2735" s="6">
        <f>VLOOKUP($A2735,'Dim SKU'!$A:$R,2,FALSE)</f>
        <v>0</v>
      </c>
      <c r="K2735" s="6">
        <f>VLOOKUP($A2735,'Dim SKU'!$A:$R,12,FALSE)</f>
        <v>0</v>
      </c>
      <c r="L2735" s="7">
        <f>VLOOKUP($A2735,'Dim SKU'!$A:$R,14,FALSE)</f>
        <v>0</v>
      </c>
      <c r="M2735" s="7">
        <f>YEAR($B2735)</f>
        <v>0</v>
      </c>
    </row>
    <row r="2736" spans="1:13">
      <c r="A2736" t="s">
        <v>451</v>
      </c>
      <c r="B2736" s="4">
        <v>44941</v>
      </c>
      <c r="C2736">
        <v>7</v>
      </c>
      <c r="D2736">
        <v>6</v>
      </c>
      <c r="E2736">
        <v>0</v>
      </c>
      <c r="F2736" s="5">
        <f>VLOOKUP($A2736,'Dim SKU'!$A:$R,18,FALSE)</f>
        <v>0</v>
      </c>
      <c r="G2736" s="5">
        <f>$C2736*$F2736</f>
        <v>0</v>
      </c>
      <c r="H2736" s="5">
        <f>$D2736*$F2736</f>
        <v>0</v>
      </c>
      <c r="I2736" s="5">
        <f>$E2736*$F2736</f>
        <v>0</v>
      </c>
      <c r="J2736" s="6">
        <f>VLOOKUP($A2736,'Dim SKU'!$A:$R,2,FALSE)</f>
        <v>0</v>
      </c>
      <c r="K2736" s="6">
        <f>VLOOKUP($A2736,'Dim SKU'!$A:$R,12,FALSE)</f>
        <v>0</v>
      </c>
      <c r="L2736" s="7">
        <f>VLOOKUP($A2736,'Dim SKU'!$A:$R,14,FALSE)</f>
        <v>0</v>
      </c>
      <c r="M2736" s="7">
        <f>YEAR($B2736)</f>
        <v>0</v>
      </c>
    </row>
    <row r="2737" spans="1:13">
      <c r="A2737" t="s">
        <v>452</v>
      </c>
      <c r="B2737" s="4">
        <v>44941</v>
      </c>
      <c r="C2737">
        <v>4</v>
      </c>
      <c r="D2737">
        <v>4</v>
      </c>
      <c r="E2737">
        <v>0</v>
      </c>
      <c r="F2737" s="5">
        <f>VLOOKUP($A2737,'Dim SKU'!$A:$R,18,FALSE)</f>
        <v>0</v>
      </c>
      <c r="G2737" s="5">
        <f>$C2737*$F2737</f>
        <v>0</v>
      </c>
      <c r="H2737" s="5">
        <f>$D2737*$F2737</f>
        <v>0</v>
      </c>
      <c r="I2737" s="5">
        <f>$E2737*$F2737</f>
        <v>0</v>
      </c>
      <c r="J2737" s="6">
        <f>VLOOKUP($A2737,'Dim SKU'!$A:$R,2,FALSE)</f>
        <v>0</v>
      </c>
      <c r="K2737" s="6">
        <f>VLOOKUP($A2737,'Dim SKU'!$A:$R,12,FALSE)</f>
        <v>0</v>
      </c>
      <c r="L2737" s="7">
        <f>VLOOKUP($A2737,'Dim SKU'!$A:$R,14,FALSE)</f>
        <v>0</v>
      </c>
      <c r="M2737" s="7">
        <f>YEAR($B2737)</f>
        <v>0</v>
      </c>
    </row>
    <row r="2738" spans="1:13">
      <c r="A2738" t="s">
        <v>453</v>
      </c>
      <c r="B2738" s="4">
        <v>44941</v>
      </c>
      <c r="C2738">
        <v>11</v>
      </c>
      <c r="D2738">
        <v>11</v>
      </c>
      <c r="E2738">
        <v>0</v>
      </c>
      <c r="F2738" s="5">
        <f>VLOOKUP($A2738,'Dim SKU'!$A:$R,18,FALSE)</f>
        <v>0</v>
      </c>
      <c r="G2738" s="5">
        <f>$C2738*$F2738</f>
        <v>0</v>
      </c>
      <c r="H2738" s="5">
        <f>$D2738*$F2738</f>
        <v>0</v>
      </c>
      <c r="I2738" s="5">
        <f>$E2738*$F2738</f>
        <v>0</v>
      </c>
      <c r="J2738" s="6">
        <f>VLOOKUP($A2738,'Dim SKU'!$A:$R,2,FALSE)</f>
        <v>0</v>
      </c>
      <c r="K2738" s="6">
        <f>VLOOKUP($A2738,'Dim SKU'!$A:$R,12,FALSE)</f>
        <v>0</v>
      </c>
      <c r="L2738" s="7">
        <f>VLOOKUP($A2738,'Dim SKU'!$A:$R,14,FALSE)</f>
        <v>0</v>
      </c>
      <c r="M2738" s="7">
        <f>YEAR($B2738)</f>
        <v>0</v>
      </c>
    </row>
    <row r="2739" spans="1:13">
      <c r="A2739" t="s">
        <v>454</v>
      </c>
      <c r="B2739" s="4">
        <v>44941</v>
      </c>
      <c r="C2739">
        <v>7</v>
      </c>
      <c r="D2739">
        <v>6</v>
      </c>
      <c r="E2739">
        <v>0</v>
      </c>
      <c r="F2739" s="5">
        <f>VLOOKUP($A2739,'Dim SKU'!$A:$R,18,FALSE)</f>
        <v>0</v>
      </c>
      <c r="G2739" s="5">
        <f>$C2739*$F2739</f>
        <v>0</v>
      </c>
      <c r="H2739" s="5">
        <f>$D2739*$F2739</f>
        <v>0</v>
      </c>
      <c r="I2739" s="5">
        <f>$E2739*$F2739</f>
        <v>0</v>
      </c>
      <c r="J2739" s="6">
        <f>VLOOKUP($A2739,'Dim SKU'!$A:$R,2,FALSE)</f>
        <v>0</v>
      </c>
      <c r="K2739" s="6">
        <f>VLOOKUP($A2739,'Dim SKU'!$A:$R,12,FALSE)</f>
        <v>0</v>
      </c>
      <c r="L2739" s="7">
        <f>VLOOKUP($A2739,'Dim SKU'!$A:$R,14,FALSE)</f>
        <v>0</v>
      </c>
      <c r="M2739" s="7">
        <f>YEAR($B2739)</f>
        <v>0</v>
      </c>
    </row>
    <row r="2740" spans="1:13">
      <c r="A2740" t="s">
        <v>455</v>
      </c>
      <c r="B2740" s="4">
        <v>44941</v>
      </c>
      <c r="C2740">
        <v>4</v>
      </c>
      <c r="D2740">
        <v>4</v>
      </c>
      <c r="E2740">
        <v>0</v>
      </c>
      <c r="F2740" s="5">
        <f>VLOOKUP($A2740,'Dim SKU'!$A:$R,18,FALSE)</f>
        <v>0</v>
      </c>
      <c r="G2740" s="5">
        <f>$C2740*$F2740</f>
        <v>0</v>
      </c>
      <c r="H2740" s="5">
        <f>$D2740*$F2740</f>
        <v>0</v>
      </c>
      <c r="I2740" s="5">
        <f>$E2740*$F2740</f>
        <v>0</v>
      </c>
      <c r="J2740" s="6">
        <f>VLOOKUP($A2740,'Dim SKU'!$A:$R,2,FALSE)</f>
        <v>0</v>
      </c>
      <c r="K2740" s="6">
        <f>VLOOKUP($A2740,'Dim SKU'!$A:$R,12,FALSE)</f>
        <v>0</v>
      </c>
      <c r="L2740" s="7">
        <f>VLOOKUP($A2740,'Dim SKU'!$A:$R,14,FALSE)</f>
        <v>0</v>
      </c>
      <c r="M2740" s="7">
        <f>YEAR($B2740)</f>
        <v>0</v>
      </c>
    </row>
    <row r="2741" spans="1:13">
      <c r="A2741" t="s">
        <v>456</v>
      </c>
      <c r="B2741" s="4">
        <v>44941</v>
      </c>
      <c r="C2741">
        <v>10</v>
      </c>
      <c r="D2741">
        <v>9</v>
      </c>
      <c r="E2741">
        <v>0</v>
      </c>
      <c r="F2741" s="5">
        <f>VLOOKUP($A2741,'Dim SKU'!$A:$R,18,FALSE)</f>
        <v>0</v>
      </c>
      <c r="G2741" s="5">
        <f>$C2741*$F2741</f>
        <v>0</v>
      </c>
      <c r="H2741" s="5">
        <f>$D2741*$F2741</f>
        <v>0</v>
      </c>
      <c r="I2741" s="5">
        <f>$E2741*$F2741</f>
        <v>0</v>
      </c>
      <c r="J2741" s="6">
        <f>VLOOKUP($A2741,'Dim SKU'!$A:$R,2,FALSE)</f>
        <v>0</v>
      </c>
      <c r="K2741" s="6">
        <f>VLOOKUP($A2741,'Dim SKU'!$A:$R,12,FALSE)</f>
        <v>0</v>
      </c>
      <c r="L2741" s="7">
        <f>VLOOKUP($A2741,'Dim SKU'!$A:$R,14,FALSE)</f>
        <v>0</v>
      </c>
      <c r="M2741" s="7">
        <f>YEAR($B2741)</f>
        <v>0</v>
      </c>
    </row>
    <row r="2742" spans="1:13">
      <c r="A2742" t="s">
        <v>457</v>
      </c>
      <c r="B2742" s="4">
        <v>44941</v>
      </c>
      <c r="C2742">
        <v>6</v>
      </c>
      <c r="D2742">
        <v>5</v>
      </c>
      <c r="E2742">
        <v>0</v>
      </c>
      <c r="F2742" s="5">
        <f>VLOOKUP($A2742,'Dim SKU'!$A:$R,18,FALSE)</f>
        <v>0</v>
      </c>
      <c r="G2742" s="5">
        <f>$C2742*$F2742</f>
        <v>0</v>
      </c>
      <c r="H2742" s="5">
        <f>$D2742*$F2742</f>
        <v>0</v>
      </c>
      <c r="I2742" s="5">
        <f>$E2742*$F2742</f>
        <v>0</v>
      </c>
      <c r="J2742" s="6">
        <f>VLOOKUP($A2742,'Dim SKU'!$A:$R,2,FALSE)</f>
        <v>0</v>
      </c>
      <c r="K2742" s="6">
        <f>VLOOKUP($A2742,'Dim SKU'!$A:$R,12,FALSE)</f>
        <v>0</v>
      </c>
      <c r="L2742" s="7">
        <f>VLOOKUP($A2742,'Dim SKU'!$A:$R,14,FALSE)</f>
        <v>0</v>
      </c>
      <c r="M2742" s="7">
        <f>YEAR($B2742)</f>
        <v>0</v>
      </c>
    </row>
    <row r="2743" spans="1:13">
      <c r="A2743" t="s">
        <v>458</v>
      </c>
      <c r="B2743" s="4">
        <v>44941</v>
      </c>
      <c r="C2743">
        <v>4</v>
      </c>
      <c r="D2743">
        <v>4</v>
      </c>
      <c r="E2743">
        <v>0</v>
      </c>
      <c r="F2743" s="5">
        <f>VLOOKUP($A2743,'Dim SKU'!$A:$R,18,FALSE)</f>
        <v>0</v>
      </c>
      <c r="G2743" s="5">
        <f>$C2743*$F2743</f>
        <v>0</v>
      </c>
      <c r="H2743" s="5">
        <f>$D2743*$F2743</f>
        <v>0</v>
      </c>
      <c r="I2743" s="5">
        <f>$E2743*$F2743</f>
        <v>0</v>
      </c>
      <c r="J2743" s="6">
        <f>VLOOKUP($A2743,'Dim SKU'!$A:$R,2,FALSE)</f>
        <v>0</v>
      </c>
      <c r="K2743" s="6">
        <f>VLOOKUP($A2743,'Dim SKU'!$A:$R,12,FALSE)</f>
        <v>0</v>
      </c>
      <c r="L2743" s="7">
        <f>VLOOKUP($A2743,'Dim SKU'!$A:$R,14,FALSE)</f>
        <v>0</v>
      </c>
      <c r="M2743" s="7">
        <f>YEAR($B2743)</f>
        <v>0</v>
      </c>
    </row>
    <row r="2744" spans="1:13">
      <c r="A2744" t="s">
        <v>459</v>
      </c>
      <c r="B2744" s="4">
        <v>44941</v>
      </c>
      <c r="C2744">
        <v>7</v>
      </c>
      <c r="D2744">
        <v>7</v>
      </c>
      <c r="E2744">
        <v>0</v>
      </c>
      <c r="F2744" s="5">
        <f>VLOOKUP($A2744,'Dim SKU'!$A:$R,18,FALSE)</f>
        <v>0</v>
      </c>
      <c r="G2744" s="5">
        <f>$C2744*$F2744</f>
        <v>0</v>
      </c>
      <c r="H2744" s="5">
        <f>$D2744*$F2744</f>
        <v>0</v>
      </c>
      <c r="I2744" s="5">
        <f>$E2744*$F2744</f>
        <v>0</v>
      </c>
      <c r="J2744" s="6">
        <f>VLOOKUP($A2744,'Dim SKU'!$A:$R,2,FALSE)</f>
        <v>0</v>
      </c>
      <c r="K2744" s="6">
        <f>VLOOKUP($A2744,'Dim SKU'!$A:$R,12,FALSE)</f>
        <v>0</v>
      </c>
      <c r="L2744" s="7">
        <f>VLOOKUP($A2744,'Dim SKU'!$A:$R,14,FALSE)</f>
        <v>0</v>
      </c>
      <c r="M2744" s="7">
        <f>YEAR($B2744)</f>
        <v>0</v>
      </c>
    </row>
    <row r="2745" spans="1:13">
      <c r="A2745" t="s">
        <v>460</v>
      </c>
      <c r="B2745" s="4">
        <v>44941</v>
      </c>
      <c r="C2745">
        <v>4</v>
      </c>
      <c r="D2745">
        <v>4</v>
      </c>
      <c r="E2745">
        <v>0</v>
      </c>
      <c r="F2745" s="5">
        <f>VLOOKUP($A2745,'Dim SKU'!$A:$R,18,FALSE)</f>
        <v>0</v>
      </c>
      <c r="G2745" s="5">
        <f>$C2745*$F2745</f>
        <v>0</v>
      </c>
      <c r="H2745" s="5">
        <f>$D2745*$F2745</f>
        <v>0</v>
      </c>
      <c r="I2745" s="5">
        <f>$E2745*$F2745</f>
        <v>0</v>
      </c>
      <c r="J2745" s="6">
        <f>VLOOKUP($A2745,'Dim SKU'!$A:$R,2,FALSE)</f>
        <v>0</v>
      </c>
      <c r="K2745" s="6">
        <f>VLOOKUP($A2745,'Dim SKU'!$A:$R,12,FALSE)</f>
        <v>0</v>
      </c>
      <c r="L2745" s="7">
        <f>VLOOKUP($A2745,'Dim SKU'!$A:$R,14,FALSE)</f>
        <v>0</v>
      </c>
      <c r="M2745" s="7">
        <f>YEAR($B2745)</f>
        <v>0</v>
      </c>
    </row>
    <row r="2746" spans="1:13">
      <c r="A2746" t="s">
        <v>461</v>
      </c>
      <c r="B2746" s="4">
        <v>44941</v>
      </c>
      <c r="C2746">
        <v>3</v>
      </c>
      <c r="D2746">
        <v>3</v>
      </c>
      <c r="E2746">
        <v>0</v>
      </c>
      <c r="F2746" s="5">
        <f>VLOOKUP($A2746,'Dim SKU'!$A:$R,18,FALSE)</f>
        <v>0</v>
      </c>
      <c r="G2746" s="5">
        <f>$C2746*$F2746</f>
        <v>0</v>
      </c>
      <c r="H2746" s="5">
        <f>$D2746*$F2746</f>
        <v>0</v>
      </c>
      <c r="I2746" s="5">
        <f>$E2746*$F2746</f>
        <v>0</v>
      </c>
      <c r="J2746" s="6">
        <f>VLOOKUP($A2746,'Dim SKU'!$A:$R,2,FALSE)</f>
        <v>0</v>
      </c>
      <c r="K2746" s="6">
        <f>VLOOKUP($A2746,'Dim SKU'!$A:$R,12,FALSE)</f>
        <v>0</v>
      </c>
      <c r="L2746" s="7">
        <f>VLOOKUP($A2746,'Dim SKU'!$A:$R,14,FALSE)</f>
        <v>0</v>
      </c>
      <c r="M2746" s="7">
        <f>YEAR($B2746)</f>
        <v>0</v>
      </c>
    </row>
    <row r="2747" spans="1:13">
      <c r="A2747" t="s">
        <v>462</v>
      </c>
      <c r="B2747" s="4">
        <v>44941</v>
      </c>
      <c r="C2747">
        <v>4</v>
      </c>
      <c r="D2747">
        <v>4</v>
      </c>
      <c r="E2747">
        <v>0</v>
      </c>
      <c r="F2747" s="5">
        <f>VLOOKUP($A2747,'Dim SKU'!$A:$R,18,FALSE)</f>
        <v>0</v>
      </c>
      <c r="G2747" s="5">
        <f>$C2747*$F2747</f>
        <v>0</v>
      </c>
      <c r="H2747" s="5">
        <f>$D2747*$F2747</f>
        <v>0</v>
      </c>
      <c r="I2747" s="5">
        <f>$E2747*$F2747</f>
        <v>0</v>
      </c>
      <c r="J2747" s="6">
        <f>VLOOKUP($A2747,'Dim SKU'!$A:$R,2,FALSE)</f>
        <v>0</v>
      </c>
      <c r="K2747" s="6">
        <f>VLOOKUP($A2747,'Dim SKU'!$A:$R,12,FALSE)</f>
        <v>0</v>
      </c>
      <c r="L2747" s="7">
        <f>VLOOKUP($A2747,'Dim SKU'!$A:$R,14,FALSE)</f>
        <v>0</v>
      </c>
      <c r="M2747" s="7">
        <f>YEAR($B2747)</f>
        <v>0</v>
      </c>
    </row>
    <row r="2748" spans="1:13">
      <c r="A2748" t="s">
        <v>463</v>
      </c>
      <c r="B2748" s="4">
        <v>44941</v>
      </c>
      <c r="C2748">
        <v>3</v>
      </c>
      <c r="D2748">
        <v>2</v>
      </c>
      <c r="E2748">
        <v>0</v>
      </c>
      <c r="F2748" s="5">
        <f>VLOOKUP($A2748,'Dim SKU'!$A:$R,18,FALSE)</f>
        <v>0</v>
      </c>
      <c r="G2748" s="5">
        <f>$C2748*$F2748</f>
        <v>0</v>
      </c>
      <c r="H2748" s="5">
        <f>$D2748*$F2748</f>
        <v>0</v>
      </c>
      <c r="I2748" s="5">
        <f>$E2748*$F2748</f>
        <v>0</v>
      </c>
      <c r="J2748" s="6">
        <f>VLOOKUP($A2748,'Dim SKU'!$A:$R,2,FALSE)</f>
        <v>0</v>
      </c>
      <c r="K2748" s="6">
        <f>VLOOKUP($A2748,'Dim SKU'!$A:$R,12,FALSE)</f>
        <v>0</v>
      </c>
      <c r="L2748" s="7">
        <f>VLOOKUP($A2748,'Dim SKU'!$A:$R,14,FALSE)</f>
        <v>0</v>
      </c>
      <c r="M2748" s="7">
        <f>YEAR($B2748)</f>
        <v>0</v>
      </c>
    </row>
    <row r="2749" spans="1:13">
      <c r="A2749" t="s">
        <v>464</v>
      </c>
      <c r="B2749" s="4">
        <v>44941</v>
      </c>
      <c r="C2749">
        <v>2</v>
      </c>
      <c r="D2749">
        <v>2</v>
      </c>
      <c r="E2749">
        <v>0</v>
      </c>
      <c r="F2749" s="5">
        <f>VLOOKUP($A2749,'Dim SKU'!$A:$R,18,FALSE)</f>
        <v>0</v>
      </c>
      <c r="G2749" s="5">
        <f>$C2749*$F2749</f>
        <v>0</v>
      </c>
      <c r="H2749" s="5">
        <f>$D2749*$F2749</f>
        <v>0</v>
      </c>
      <c r="I2749" s="5">
        <f>$E2749*$F2749</f>
        <v>0</v>
      </c>
      <c r="J2749" s="6">
        <f>VLOOKUP($A2749,'Dim SKU'!$A:$R,2,FALSE)</f>
        <v>0</v>
      </c>
      <c r="K2749" s="6">
        <f>VLOOKUP($A2749,'Dim SKU'!$A:$R,12,FALSE)</f>
        <v>0</v>
      </c>
      <c r="L2749" s="7">
        <f>VLOOKUP($A2749,'Dim SKU'!$A:$R,14,FALSE)</f>
        <v>0</v>
      </c>
      <c r="M2749" s="7">
        <f>YEAR($B2749)</f>
        <v>0</v>
      </c>
    </row>
    <row r="2750" spans="1:13">
      <c r="A2750" t="s">
        <v>465</v>
      </c>
      <c r="B2750" s="4">
        <v>44941</v>
      </c>
      <c r="C2750">
        <v>5</v>
      </c>
      <c r="D2750">
        <v>5</v>
      </c>
      <c r="E2750">
        <v>0</v>
      </c>
      <c r="F2750" s="5">
        <f>VLOOKUP($A2750,'Dim SKU'!$A:$R,18,FALSE)</f>
        <v>0</v>
      </c>
      <c r="G2750" s="5">
        <f>$C2750*$F2750</f>
        <v>0</v>
      </c>
      <c r="H2750" s="5">
        <f>$D2750*$F2750</f>
        <v>0</v>
      </c>
      <c r="I2750" s="5">
        <f>$E2750*$F2750</f>
        <v>0</v>
      </c>
      <c r="J2750" s="6">
        <f>VLOOKUP($A2750,'Dim SKU'!$A:$R,2,FALSE)</f>
        <v>0</v>
      </c>
      <c r="K2750" s="6">
        <f>VLOOKUP($A2750,'Dim SKU'!$A:$R,12,FALSE)</f>
        <v>0</v>
      </c>
      <c r="L2750" s="7">
        <f>VLOOKUP($A2750,'Dim SKU'!$A:$R,14,FALSE)</f>
        <v>0</v>
      </c>
      <c r="M2750" s="7">
        <f>YEAR($B2750)</f>
        <v>0</v>
      </c>
    </row>
    <row r="2751" spans="1:13">
      <c r="A2751" t="s">
        <v>466</v>
      </c>
      <c r="B2751" s="4">
        <v>44941</v>
      </c>
      <c r="C2751">
        <v>3</v>
      </c>
      <c r="D2751">
        <v>3</v>
      </c>
      <c r="E2751">
        <v>0</v>
      </c>
      <c r="F2751" s="5">
        <f>VLOOKUP($A2751,'Dim SKU'!$A:$R,18,FALSE)</f>
        <v>0</v>
      </c>
      <c r="G2751" s="5">
        <f>$C2751*$F2751</f>
        <v>0</v>
      </c>
      <c r="H2751" s="5">
        <f>$D2751*$F2751</f>
        <v>0</v>
      </c>
      <c r="I2751" s="5">
        <f>$E2751*$F2751</f>
        <v>0</v>
      </c>
      <c r="J2751" s="6">
        <f>VLOOKUP($A2751,'Dim SKU'!$A:$R,2,FALSE)</f>
        <v>0</v>
      </c>
      <c r="K2751" s="6">
        <f>VLOOKUP($A2751,'Dim SKU'!$A:$R,12,FALSE)</f>
        <v>0</v>
      </c>
      <c r="L2751" s="7">
        <f>VLOOKUP($A2751,'Dim SKU'!$A:$R,14,FALSE)</f>
        <v>0</v>
      </c>
      <c r="M2751" s="7">
        <f>YEAR($B2751)</f>
        <v>0</v>
      </c>
    </row>
    <row r="2752" spans="1:13">
      <c r="A2752" t="s">
        <v>467</v>
      </c>
      <c r="B2752" s="4">
        <v>44941</v>
      </c>
      <c r="C2752">
        <v>2</v>
      </c>
      <c r="D2752">
        <v>2</v>
      </c>
      <c r="E2752">
        <v>0</v>
      </c>
      <c r="F2752" s="5">
        <f>VLOOKUP($A2752,'Dim SKU'!$A:$R,18,FALSE)</f>
        <v>0</v>
      </c>
      <c r="G2752" s="5">
        <f>$C2752*$F2752</f>
        <v>0</v>
      </c>
      <c r="H2752" s="5">
        <f>$D2752*$F2752</f>
        <v>0</v>
      </c>
      <c r="I2752" s="5">
        <f>$E2752*$F2752</f>
        <v>0</v>
      </c>
      <c r="J2752" s="6">
        <f>VLOOKUP($A2752,'Dim SKU'!$A:$R,2,FALSE)</f>
        <v>0</v>
      </c>
      <c r="K2752" s="6">
        <f>VLOOKUP($A2752,'Dim SKU'!$A:$R,12,FALSE)</f>
        <v>0</v>
      </c>
      <c r="L2752" s="7">
        <f>VLOOKUP($A2752,'Dim SKU'!$A:$R,14,FALSE)</f>
        <v>0</v>
      </c>
      <c r="M2752" s="7">
        <f>YEAR($B2752)</f>
        <v>0</v>
      </c>
    </row>
    <row r="2753" spans="1:13">
      <c r="A2753" t="s">
        <v>468</v>
      </c>
      <c r="B2753" s="4">
        <v>44941</v>
      </c>
      <c r="C2753">
        <v>9</v>
      </c>
      <c r="D2753">
        <v>8</v>
      </c>
      <c r="E2753">
        <v>0</v>
      </c>
      <c r="F2753" s="5">
        <f>VLOOKUP($A2753,'Dim SKU'!$A:$R,18,FALSE)</f>
        <v>0</v>
      </c>
      <c r="G2753" s="5">
        <f>$C2753*$F2753</f>
        <v>0</v>
      </c>
      <c r="H2753" s="5">
        <f>$D2753*$F2753</f>
        <v>0</v>
      </c>
      <c r="I2753" s="5">
        <f>$E2753*$F2753</f>
        <v>0</v>
      </c>
      <c r="J2753" s="6">
        <f>VLOOKUP($A2753,'Dim SKU'!$A:$R,2,FALSE)</f>
        <v>0</v>
      </c>
      <c r="K2753" s="6">
        <f>VLOOKUP($A2753,'Dim SKU'!$A:$R,12,FALSE)</f>
        <v>0</v>
      </c>
      <c r="L2753" s="7">
        <f>VLOOKUP($A2753,'Dim SKU'!$A:$R,14,FALSE)</f>
        <v>0</v>
      </c>
      <c r="M2753" s="7">
        <f>YEAR($B2753)</f>
        <v>0</v>
      </c>
    </row>
    <row r="2754" spans="1:13">
      <c r="A2754" t="s">
        <v>469</v>
      </c>
      <c r="B2754" s="4">
        <v>44941</v>
      </c>
      <c r="C2754">
        <v>5</v>
      </c>
      <c r="D2754">
        <v>5</v>
      </c>
      <c r="E2754">
        <v>0</v>
      </c>
      <c r="F2754" s="5">
        <f>VLOOKUP($A2754,'Dim SKU'!$A:$R,18,FALSE)</f>
        <v>0</v>
      </c>
      <c r="G2754" s="5">
        <f>$C2754*$F2754</f>
        <v>0</v>
      </c>
      <c r="H2754" s="5">
        <f>$D2754*$F2754</f>
        <v>0</v>
      </c>
      <c r="I2754" s="5">
        <f>$E2754*$F2754</f>
        <v>0</v>
      </c>
      <c r="J2754" s="6">
        <f>VLOOKUP($A2754,'Dim SKU'!$A:$R,2,FALSE)</f>
        <v>0</v>
      </c>
      <c r="K2754" s="6">
        <f>VLOOKUP($A2754,'Dim SKU'!$A:$R,12,FALSE)</f>
        <v>0</v>
      </c>
      <c r="L2754" s="7">
        <f>VLOOKUP($A2754,'Dim SKU'!$A:$R,14,FALSE)</f>
        <v>0</v>
      </c>
      <c r="M2754" s="7">
        <f>YEAR($B2754)</f>
        <v>0</v>
      </c>
    </row>
    <row r="2755" spans="1:13">
      <c r="A2755" t="s">
        <v>470</v>
      </c>
      <c r="B2755" s="4">
        <v>44941</v>
      </c>
      <c r="C2755">
        <v>3</v>
      </c>
      <c r="D2755">
        <v>3</v>
      </c>
      <c r="E2755">
        <v>0</v>
      </c>
      <c r="F2755" s="5">
        <f>VLOOKUP($A2755,'Dim SKU'!$A:$R,18,FALSE)</f>
        <v>0</v>
      </c>
      <c r="G2755" s="5">
        <f>$C2755*$F2755</f>
        <v>0</v>
      </c>
      <c r="H2755" s="5">
        <f>$D2755*$F2755</f>
        <v>0</v>
      </c>
      <c r="I2755" s="5">
        <f>$E2755*$F2755</f>
        <v>0</v>
      </c>
      <c r="J2755" s="6">
        <f>VLOOKUP($A2755,'Dim SKU'!$A:$R,2,FALSE)</f>
        <v>0</v>
      </c>
      <c r="K2755" s="6">
        <f>VLOOKUP($A2755,'Dim SKU'!$A:$R,12,FALSE)</f>
        <v>0</v>
      </c>
      <c r="L2755" s="7">
        <f>VLOOKUP($A2755,'Dim SKU'!$A:$R,14,FALSE)</f>
        <v>0</v>
      </c>
      <c r="M2755" s="7">
        <f>YEAR($B2755)</f>
        <v>0</v>
      </c>
    </row>
    <row r="2756" spans="1:13">
      <c r="A2756" t="s">
        <v>471</v>
      </c>
      <c r="B2756" s="4">
        <v>44941</v>
      </c>
      <c r="C2756">
        <v>12</v>
      </c>
      <c r="D2756">
        <v>11</v>
      </c>
      <c r="E2756">
        <v>0</v>
      </c>
      <c r="F2756" s="5">
        <f>VLOOKUP($A2756,'Dim SKU'!$A:$R,18,FALSE)</f>
        <v>0</v>
      </c>
      <c r="G2756" s="5">
        <f>$C2756*$F2756</f>
        <v>0</v>
      </c>
      <c r="H2756" s="5">
        <f>$D2756*$F2756</f>
        <v>0</v>
      </c>
      <c r="I2756" s="5">
        <f>$E2756*$F2756</f>
        <v>0</v>
      </c>
      <c r="J2756" s="6">
        <f>VLOOKUP($A2756,'Dim SKU'!$A:$R,2,FALSE)</f>
        <v>0</v>
      </c>
      <c r="K2756" s="6">
        <f>VLOOKUP($A2756,'Dim SKU'!$A:$R,12,FALSE)</f>
        <v>0</v>
      </c>
      <c r="L2756" s="7">
        <f>VLOOKUP($A2756,'Dim SKU'!$A:$R,14,FALSE)</f>
        <v>0</v>
      </c>
      <c r="M2756" s="7">
        <f>YEAR($B2756)</f>
        <v>0</v>
      </c>
    </row>
    <row r="2757" spans="1:13">
      <c r="A2757" t="s">
        <v>472</v>
      </c>
      <c r="B2757" s="4">
        <v>44941</v>
      </c>
      <c r="C2757">
        <v>7</v>
      </c>
      <c r="D2757">
        <v>7</v>
      </c>
      <c r="E2757">
        <v>0</v>
      </c>
      <c r="F2757" s="5">
        <f>VLOOKUP($A2757,'Dim SKU'!$A:$R,18,FALSE)</f>
        <v>0</v>
      </c>
      <c r="G2757" s="5">
        <f>$C2757*$F2757</f>
        <v>0</v>
      </c>
      <c r="H2757" s="5">
        <f>$D2757*$F2757</f>
        <v>0</v>
      </c>
      <c r="I2757" s="5">
        <f>$E2757*$F2757</f>
        <v>0</v>
      </c>
      <c r="J2757" s="6">
        <f>VLOOKUP($A2757,'Dim SKU'!$A:$R,2,FALSE)</f>
        <v>0</v>
      </c>
      <c r="K2757" s="6">
        <f>VLOOKUP($A2757,'Dim SKU'!$A:$R,12,FALSE)</f>
        <v>0</v>
      </c>
      <c r="L2757" s="7">
        <f>VLOOKUP($A2757,'Dim SKU'!$A:$R,14,FALSE)</f>
        <v>0</v>
      </c>
      <c r="M2757" s="7">
        <f>YEAR($B2757)</f>
        <v>0</v>
      </c>
    </row>
    <row r="2758" spans="1:13">
      <c r="A2758" t="s">
        <v>473</v>
      </c>
      <c r="B2758" s="4">
        <v>44941</v>
      </c>
      <c r="C2758">
        <v>5</v>
      </c>
      <c r="D2758">
        <v>4</v>
      </c>
      <c r="E2758">
        <v>0</v>
      </c>
      <c r="F2758" s="5">
        <f>VLOOKUP($A2758,'Dim SKU'!$A:$R,18,FALSE)</f>
        <v>0</v>
      </c>
      <c r="G2758" s="5">
        <f>$C2758*$F2758</f>
        <v>0</v>
      </c>
      <c r="H2758" s="5">
        <f>$D2758*$F2758</f>
        <v>0</v>
      </c>
      <c r="I2758" s="5">
        <f>$E2758*$F2758</f>
        <v>0</v>
      </c>
      <c r="J2758" s="6">
        <f>VLOOKUP($A2758,'Dim SKU'!$A:$R,2,FALSE)</f>
        <v>0</v>
      </c>
      <c r="K2758" s="6">
        <f>VLOOKUP($A2758,'Dim SKU'!$A:$R,12,FALSE)</f>
        <v>0</v>
      </c>
      <c r="L2758" s="7">
        <f>VLOOKUP($A2758,'Dim SKU'!$A:$R,14,FALSE)</f>
        <v>0</v>
      </c>
      <c r="M2758" s="7">
        <f>YEAR($B2758)</f>
        <v>0</v>
      </c>
    </row>
    <row r="2759" spans="1:13">
      <c r="A2759" t="s">
        <v>474</v>
      </c>
      <c r="B2759" s="4">
        <v>44941</v>
      </c>
      <c r="C2759">
        <v>14</v>
      </c>
      <c r="D2759">
        <v>13</v>
      </c>
      <c r="E2759">
        <v>0</v>
      </c>
      <c r="F2759" s="5">
        <f>VLOOKUP($A2759,'Dim SKU'!$A:$R,18,FALSE)</f>
        <v>0</v>
      </c>
      <c r="G2759" s="5">
        <f>$C2759*$F2759</f>
        <v>0</v>
      </c>
      <c r="H2759" s="5">
        <f>$D2759*$F2759</f>
        <v>0</v>
      </c>
      <c r="I2759" s="5">
        <f>$E2759*$F2759</f>
        <v>0</v>
      </c>
      <c r="J2759" s="6">
        <f>VLOOKUP($A2759,'Dim SKU'!$A:$R,2,FALSE)</f>
        <v>0</v>
      </c>
      <c r="K2759" s="6">
        <f>VLOOKUP($A2759,'Dim SKU'!$A:$R,12,FALSE)</f>
        <v>0</v>
      </c>
      <c r="L2759" s="7">
        <f>VLOOKUP($A2759,'Dim SKU'!$A:$R,14,FALSE)</f>
        <v>0</v>
      </c>
      <c r="M2759" s="7">
        <f>YEAR($B2759)</f>
        <v>0</v>
      </c>
    </row>
    <row r="2760" spans="1:13">
      <c r="A2760" t="s">
        <v>475</v>
      </c>
      <c r="B2760" s="4">
        <v>44941</v>
      </c>
      <c r="C2760">
        <v>8</v>
      </c>
      <c r="D2760">
        <v>8</v>
      </c>
      <c r="E2760">
        <v>0</v>
      </c>
      <c r="F2760" s="5">
        <f>VLOOKUP($A2760,'Dim SKU'!$A:$R,18,FALSE)</f>
        <v>0</v>
      </c>
      <c r="G2760" s="5">
        <f>$C2760*$F2760</f>
        <v>0</v>
      </c>
      <c r="H2760" s="5">
        <f>$D2760*$F2760</f>
        <v>0</v>
      </c>
      <c r="I2760" s="5">
        <f>$E2760*$F2760</f>
        <v>0</v>
      </c>
      <c r="J2760" s="6">
        <f>VLOOKUP($A2760,'Dim SKU'!$A:$R,2,FALSE)</f>
        <v>0</v>
      </c>
      <c r="K2760" s="6">
        <f>VLOOKUP($A2760,'Dim SKU'!$A:$R,12,FALSE)</f>
        <v>0</v>
      </c>
      <c r="L2760" s="7">
        <f>VLOOKUP($A2760,'Dim SKU'!$A:$R,14,FALSE)</f>
        <v>0</v>
      </c>
      <c r="M2760" s="7">
        <f>YEAR($B2760)</f>
        <v>0</v>
      </c>
    </row>
    <row r="2761" spans="1:13">
      <c r="A2761" t="s">
        <v>476</v>
      </c>
      <c r="B2761" s="4">
        <v>44941</v>
      </c>
      <c r="C2761">
        <v>6</v>
      </c>
      <c r="D2761">
        <v>5</v>
      </c>
      <c r="E2761">
        <v>0</v>
      </c>
      <c r="F2761" s="5">
        <f>VLOOKUP($A2761,'Dim SKU'!$A:$R,18,FALSE)</f>
        <v>0</v>
      </c>
      <c r="G2761" s="5">
        <f>$C2761*$F2761</f>
        <v>0</v>
      </c>
      <c r="H2761" s="5">
        <f>$D2761*$F2761</f>
        <v>0</v>
      </c>
      <c r="I2761" s="5">
        <f>$E2761*$F2761</f>
        <v>0</v>
      </c>
      <c r="J2761" s="6">
        <f>VLOOKUP($A2761,'Dim SKU'!$A:$R,2,FALSE)</f>
        <v>0</v>
      </c>
      <c r="K2761" s="6">
        <f>VLOOKUP($A2761,'Dim SKU'!$A:$R,12,FALSE)</f>
        <v>0</v>
      </c>
      <c r="L2761" s="7">
        <f>VLOOKUP($A2761,'Dim SKU'!$A:$R,14,FALSE)</f>
        <v>0</v>
      </c>
      <c r="M2761" s="7">
        <f>YEAR($B2761)</f>
        <v>0</v>
      </c>
    </row>
    <row r="2762" spans="1:13">
      <c r="A2762" t="s">
        <v>477</v>
      </c>
      <c r="B2762" s="4">
        <v>44941</v>
      </c>
      <c r="C2762">
        <v>14</v>
      </c>
      <c r="D2762">
        <v>13</v>
      </c>
      <c r="E2762">
        <v>0</v>
      </c>
      <c r="F2762" s="5">
        <f>VLOOKUP($A2762,'Dim SKU'!$A:$R,18,FALSE)</f>
        <v>0</v>
      </c>
      <c r="G2762" s="5">
        <f>$C2762*$F2762</f>
        <v>0</v>
      </c>
      <c r="H2762" s="5">
        <f>$D2762*$F2762</f>
        <v>0</v>
      </c>
      <c r="I2762" s="5">
        <f>$E2762*$F2762</f>
        <v>0</v>
      </c>
      <c r="J2762" s="6">
        <f>VLOOKUP($A2762,'Dim SKU'!$A:$R,2,FALSE)</f>
        <v>0</v>
      </c>
      <c r="K2762" s="6">
        <f>VLOOKUP($A2762,'Dim SKU'!$A:$R,12,FALSE)</f>
        <v>0</v>
      </c>
      <c r="L2762" s="7">
        <f>VLOOKUP($A2762,'Dim SKU'!$A:$R,14,FALSE)</f>
        <v>0</v>
      </c>
      <c r="M2762" s="7">
        <f>YEAR($B2762)</f>
        <v>0</v>
      </c>
    </row>
    <row r="2763" spans="1:13">
      <c r="A2763" t="s">
        <v>478</v>
      </c>
      <c r="B2763" s="4">
        <v>44941</v>
      </c>
      <c r="C2763">
        <v>8</v>
      </c>
      <c r="D2763">
        <v>8</v>
      </c>
      <c r="E2763">
        <v>0</v>
      </c>
      <c r="F2763" s="5">
        <f>VLOOKUP($A2763,'Dim SKU'!$A:$R,18,FALSE)</f>
        <v>0</v>
      </c>
      <c r="G2763" s="5">
        <f>$C2763*$F2763</f>
        <v>0</v>
      </c>
      <c r="H2763" s="5">
        <f>$D2763*$F2763</f>
        <v>0</v>
      </c>
      <c r="I2763" s="5">
        <f>$E2763*$F2763</f>
        <v>0</v>
      </c>
      <c r="J2763" s="6">
        <f>VLOOKUP($A2763,'Dim SKU'!$A:$R,2,FALSE)</f>
        <v>0</v>
      </c>
      <c r="K2763" s="6">
        <f>VLOOKUP($A2763,'Dim SKU'!$A:$R,12,FALSE)</f>
        <v>0</v>
      </c>
      <c r="L2763" s="7">
        <f>VLOOKUP($A2763,'Dim SKU'!$A:$R,14,FALSE)</f>
        <v>0</v>
      </c>
      <c r="M2763" s="7">
        <f>YEAR($B2763)</f>
        <v>0</v>
      </c>
    </row>
    <row r="2764" spans="1:13">
      <c r="A2764" t="s">
        <v>479</v>
      </c>
      <c r="B2764" s="4">
        <v>44941</v>
      </c>
      <c r="C2764">
        <v>6</v>
      </c>
      <c r="D2764">
        <v>5</v>
      </c>
      <c r="E2764">
        <v>0</v>
      </c>
      <c r="F2764" s="5">
        <f>VLOOKUP($A2764,'Dim SKU'!$A:$R,18,FALSE)</f>
        <v>0</v>
      </c>
      <c r="G2764" s="5">
        <f>$C2764*$F2764</f>
        <v>0</v>
      </c>
      <c r="H2764" s="5">
        <f>$D2764*$F2764</f>
        <v>0</v>
      </c>
      <c r="I2764" s="5">
        <f>$E2764*$F2764</f>
        <v>0</v>
      </c>
      <c r="J2764" s="6">
        <f>VLOOKUP($A2764,'Dim SKU'!$A:$R,2,FALSE)</f>
        <v>0</v>
      </c>
      <c r="K2764" s="6">
        <f>VLOOKUP($A2764,'Dim SKU'!$A:$R,12,FALSE)</f>
        <v>0</v>
      </c>
      <c r="L2764" s="7">
        <f>VLOOKUP($A2764,'Dim SKU'!$A:$R,14,FALSE)</f>
        <v>0</v>
      </c>
      <c r="M2764" s="7">
        <f>YEAR($B2764)</f>
        <v>0</v>
      </c>
    </row>
    <row r="2765" spans="1:13">
      <c r="A2765" t="s">
        <v>480</v>
      </c>
      <c r="B2765" s="4">
        <v>44941</v>
      </c>
      <c r="C2765">
        <v>12</v>
      </c>
      <c r="D2765">
        <v>11</v>
      </c>
      <c r="E2765">
        <v>0</v>
      </c>
      <c r="F2765" s="5">
        <f>VLOOKUP($A2765,'Dim SKU'!$A:$R,18,FALSE)</f>
        <v>0</v>
      </c>
      <c r="G2765" s="5">
        <f>$C2765*$F2765</f>
        <v>0</v>
      </c>
      <c r="H2765" s="5">
        <f>$D2765*$F2765</f>
        <v>0</v>
      </c>
      <c r="I2765" s="5">
        <f>$E2765*$F2765</f>
        <v>0</v>
      </c>
      <c r="J2765" s="6">
        <f>VLOOKUP($A2765,'Dim SKU'!$A:$R,2,FALSE)</f>
        <v>0</v>
      </c>
      <c r="K2765" s="6">
        <f>VLOOKUP($A2765,'Dim SKU'!$A:$R,12,FALSE)</f>
        <v>0</v>
      </c>
      <c r="L2765" s="7">
        <f>VLOOKUP($A2765,'Dim SKU'!$A:$R,14,FALSE)</f>
        <v>0</v>
      </c>
      <c r="M2765" s="7">
        <f>YEAR($B2765)</f>
        <v>0</v>
      </c>
    </row>
    <row r="2766" spans="1:13">
      <c r="A2766" t="s">
        <v>481</v>
      </c>
      <c r="B2766" s="4">
        <v>44941</v>
      </c>
      <c r="C2766">
        <v>7</v>
      </c>
      <c r="D2766">
        <v>6</v>
      </c>
      <c r="E2766">
        <v>0</v>
      </c>
      <c r="F2766" s="5">
        <f>VLOOKUP($A2766,'Dim SKU'!$A:$R,18,FALSE)</f>
        <v>0</v>
      </c>
      <c r="G2766" s="5">
        <f>$C2766*$F2766</f>
        <v>0</v>
      </c>
      <c r="H2766" s="5">
        <f>$D2766*$F2766</f>
        <v>0</v>
      </c>
      <c r="I2766" s="5">
        <f>$E2766*$F2766</f>
        <v>0</v>
      </c>
      <c r="J2766" s="6">
        <f>VLOOKUP($A2766,'Dim SKU'!$A:$R,2,FALSE)</f>
        <v>0</v>
      </c>
      <c r="K2766" s="6">
        <f>VLOOKUP($A2766,'Dim SKU'!$A:$R,12,FALSE)</f>
        <v>0</v>
      </c>
      <c r="L2766" s="7">
        <f>VLOOKUP($A2766,'Dim SKU'!$A:$R,14,FALSE)</f>
        <v>0</v>
      </c>
      <c r="M2766" s="7">
        <f>YEAR($B2766)</f>
        <v>0</v>
      </c>
    </row>
    <row r="2767" spans="1:13">
      <c r="A2767" t="s">
        <v>482</v>
      </c>
      <c r="B2767" s="4">
        <v>44941</v>
      </c>
      <c r="C2767">
        <v>5</v>
      </c>
      <c r="D2767">
        <v>4</v>
      </c>
      <c r="E2767">
        <v>0</v>
      </c>
      <c r="F2767" s="5">
        <f>VLOOKUP($A2767,'Dim SKU'!$A:$R,18,FALSE)</f>
        <v>0</v>
      </c>
      <c r="G2767" s="5">
        <f>$C2767*$F2767</f>
        <v>0</v>
      </c>
      <c r="H2767" s="5">
        <f>$D2767*$F2767</f>
        <v>0</v>
      </c>
      <c r="I2767" s="5">
        <f>$E2767*$F2767</f>
        <v>0</v>
      </c>
      <c r="J2767" s="6">
        <f>VLOOKUP($A2767,'Dim SKU'!$A:$R,2,FALSE)</f>
        <v>0</v>
      </c>
      <c r="K2767" s="6">
        <f>VLOOKUP($A2767,'Dim SKU'!$A:$R,12,FALSE)</f>
        <v>0</v>
      </c>
      <c r="L2767" s="7">
        <f>VLOOKUP($A2767,'Dim SKU'!$A:$R,14,FALSE)</f>
        <v>0</v>
      </c>
      <c r="M2767" s="7">
        <f>YEAR($B2767)</f>
        <v>0</v>
      </c>
    </row>
    <row r="2768" spans="1:13">
      <c r="A2768" t="s">
        <v>483</v>
      </c>
      <c r="B2768" s="4">
        <v>44941</v>
      </c>
      <c r="C2768">
        <v>9</v>
      </c>
      <c r="D2768">
        <v>8</v>
      </c>
      <c r="E2768">
        <v>0</v>
      </c>
      <c r="F2768" s="5">
        <f>VLOOKUP($A2768,'Dim SKU'!$A:$R,18,FALSE)</f>
        <v>0</v>
      </c>
      <c r="G2768" s="5">
        <f>$C2768*$F2768</f>
        <v>0</v>
      </c>
      <c r="H2768" s="5">
        <f>$D2768*$F2768</f>
        <v>0</v>
      </c>
      <c r="I2768" s="5">
        <f>$E2768*$F2768</f>
        <v>0</v>
      </c>
      <c r="J2768" s="6">
        <f>VLOOKUP($A2768,'Dim SKU'!$A:$R,2,FALSE)</f>
        <v>0</v>
      </c>
      <c r="K2768" s="6">
        <f>VLOOKUP($A2768,'Dim SKU'!$A:$R,12,FALSE)</f>
        <v>0</v>
      </c>
      <c r="L2768" s="7">
        <f>VLOOKUP($A2768,'Dim SKU'!$A:$R,14,FALSE)</f>
        <v>0</v>
      </c>
      <c r="M2768" s="7">
        <f>YEAR($B2768)</f>
        <v>0</v>
      </c>
    </row>
    <row r="2769" spans="1:13">
      <c r="A2769" t="s">
        <v>484</v>
      </c>
      <c r="B2769" s="4">
        <v>44941</v>
      </c>
      <c r="C2769">
        <v>5</v>
      </c>
      <c r="D2769">
        <v>5</v>
      </c>
      <c r="E2769">
        <v>0</v>
      </c>
      <c r="F2769" s="5">
        <f>VLOOKUP($A2769,'Dim SKU'!$A:$R,18,FALSE)</f>
        <v>0</v>
      </c>
      <c r="G2769" s="5">
        <f>$C2769*$F2769</f>
        <v>0</v>
      </c>
      <c r="H2769" s="5">
        <f>$D2769*$F2769</f>
        <v>0</v>
      </c>
      <c r="I2769" s="5">
        <f>$E2769*$F2769</f>
        <v>0</v>
      </c>
      <c r="J2769" s="6">
        <f>VLOOKUP($A2769,'Dim SKU'!$A:$R,2,FALSE)</f>
        <v>0</v>
      </c>
      <c r="K2769" s="6">
        <f>VLOOKUP($A2769,'Dim SKU'!$A:$R,12,FALSE)</f>
        <v>0</v>
      </c>
      <c r="L2769" s="7">
        <f>VLOOKUP($A2769,'Dim SKU'!$A:$R,14,FALSE)</f>
        <v>0</v>
      </c>
      <c r="M2769" s="7">
        <f>YEAR($B2769)</f>
        <v>0</v>
      </c>
    </row>
    <row r="2770" spans="1:13">
      <c r="A2770" t="s">
        <v>485</v>
      </c>
      <c r="B2770" s="4">
        <v>44941</v>
      </c>
      <c r="C2770">
        <v>3</v>
      </c>
      <c r="D2770">
        <v>3</v>
      </c>
      <c r="E2770">
        <v>0</v>
      </c>
      <c r="F2770" s="5">
        <f>VLOOKUP($A2770,'Dim SKU'!$A:$R,18,FALSE)</f>
        <v>0</v>
      </c>
      <c r="G2770" s="5">
        <f>$C2770*$F2770</f>
        <v>0</v>
      </c>
      <c r="H2770" s="5">
        <f>$D2770*$F2770</f>
        <v>0</v>
      </c>
      <c r="I2770" s="5">
        <f>$E2770*$F2770</f>
        <v>0</v>
      </c>
      <c r="J2770" s="6">
        <f>VLOOKUP($A2770,'Dim SKU'!$A:$R,2,FALSE)</f>
        <v>0</v>
      </c>
      <c r="K2770" s="6">
        <f>VLOOKUP($A2770,'Dim SKU'!$A:$R,12,FALSE)</f>
        <v>0</v>
      </c>
      <c r="L2770" s="7">
        <f>VLOOKUP($A2770,'Dim SKU'!$A:$R,14,FALSE)</f>
        <v>0</v>
      </c>
      <c r="M2770" s="7">
        <f>YEAR($B2770)</f>
        <v>0</v>
      </c>
    </row>
    <row r="2771" spans="1:13">
      <c r="A2771" t="s">
        <v>486</v>
      </c>
      <c r="B2771" s="4">
        <v>44941</v>
      </c>
      <c r="C2771">
        <v>5</v>
      </c>
      <c r="D2771">
        <v>5</v>
      </c>
      <c r="E2771">
        <v>0</v>
      </c>
      <c r="F2771" s="5">
        <f>VLOOKUP($A2771,'Dim SKU'!$A:$R,18,FALSE)</f>
        <v>0</v>
      </c>
      <c r="G2771" s="5">
        <f>$C2771*$F2771</f>
        <v>0</v>
      </c>
      <c r="H2771" s="5">
        <f>$D2771*$F2771</f>
        <v>0</v>
      </c>
      <c r="I2771" s="5">
        <f>$E2771*$F2771</f>
        <v>0</v>
      </c>
      <c r="J2771" s="6">
        <f>VLOOKUP($A2771,'Dim SKU'!$A:$R,2,FALSE)</f>
        <v>0</v>
      </c>
      <c r="K2771" s="6">
        <f>VLOOKUP($A2771,'Dim SKU'!$A:$R,12,FALSE)</f>
        <v>0</v>
      </c>
      <c r="L2771" s="7">
        <f>VLOOKUP($A2771,'Dim SKU'!$A:$R,14,FALSE)</f>
        <v>0</v>
      </c>
      <c r="M2771" s="7">
        <f>YEAR($B2771)</f>
        <v>0</v>
      </c>
    </row>
    <row r="2772" spans="1:13">
      <c r="A2772" t="s">
        <v>487</v>
      </c>
      <c r="B2772" s="4">
        <v>44941</v>
      </c>
      <c r="C2772">
        <v>3</v>
      </c>
      <c r="D2772">
        <v>3</v>
      </c>
      <c r="E2772">
        <v>0</v>
      </c>
      <c r="F2772" s="5">
        <f>VLOOKUP($A2772,'Dim SKU'!$A:$R,18,FALSE)</f>
        <v>0</v>
      </c>
      <c r="G2772" s="5">
        <f>$C2772*$F2772</f>
        <v>0</v>
      </c>
      <c r="H2772" s="5">
        <f>$D2772*$F2772</f>
        <v>0</v>
      </c>
      <c r="I2772" s="5">
        <f>$E2772*$F2772</f>
        <v>0</v>
      </c>
      <c r="J2772" s="6">
        <f>VLOOKUP($A2772,'Dim SKU'!$A:$R,2,FALSE)</f>
        <v>0</v>
      </c>
      <c r="K2772" s="6">
        <f>VLOOKUP($A2772,'Dim SKU'!$A:$R,12,FALSE)</f>
        <v>0</v>
      </c>
      <c r="L2772" s="7">
        <f>VLOOKUP($A2772,'Dim SKU'!$A:$R,14,FALSE)</f>
        <v>0</v>
      </c>
      <c r="M2772" s="7">
        <f>YEAR($B2772)</f>
        <v>0</v>
      </c>
    </row>
    <row r="2773" spans="1:13">
      <c r="A2773" t="s">
        <v>488</v>
      </c>
      <c r="B2773" s="4">
        <v>44941</v>
      </c>
      <c r="C2773">
        <v>2</v>
      </c>
      <c r="D2773">
        <v>2</v>
      </c>
      <c r="E2773">
        <v>0</v>
      </c>
      <c r="F2773" s="5">
        <f>VLOOKUP($A2773,'Dim SKU'!$A:$R,18,FALSE)</f>
        <v>0</v>
      </c>
      <c r="G2773" s="5">
        <f>$C2773*$F2773</f>
        <v>0</v>
      </c>
      <c r="H2773" s="5">
        <f>$D2773*$F2773</f>
        <v>0</v>
      </c>
      <c r="I2773" s="5">
        <f>$E2773*$F2773</f>
        <v>0</v>
      </c>
      <c r="J2773" s="6">
        <f>VLOOKUP($A2773,'Dim SKU'!$A:$R,2,FALSE)</f>
        <v>0</v>
      </c>
      <c r="K2773" s="6">
        <f>VLOOKUP($A2773,'Dim SKU'!$A:$R,12,FALSE)</f>
        <v>0</v>
      </c>
      <c r="L2773" s="7">
        <f>VLOOKUP($A2773,'Dim SKU'!$A:$R,14,FALSE)</f>
        <v>0</v>
      </c>
      <c r="M2773" s="7">
        <f>YEAR($B2773)</f>
        <v>0</v>
      </c>
    </row>
    <row r="2774" spans="1:13">
      <c r="A2774" t="s">
        <v>93</v>
      </c>
      <c r="B2774" s="4">
        <v>45031</v>
      </c>
      <c r="C2774">
        <v>5</v>
      </c>
      <c r="D2774">
        <v>4</v>
      </c>
      <c r="E2774">
        <v>0</v>
      </c>
      <c r="F2774" s="5">
        <f>VLOOKUP($A2774,'Dim SKU'!$A:$R,18,FALSE)</f>
        <v>0</v>
      </c>
      <c r="G2774" s="5">
        <f>$C2774*$F2774</f>
        <v>0</v>
      </c>
      <c r="H2774" s="5">
        <f>$D2774*$F2774</f>
        <v>0</v>
      </c>
      <c r="I2774" s="5">
        <f>$E2774*$F2774</f>
        <v>0</v>
      </c>
      <c r="J2774" s="6">
        <f>VLOOKUP($A2774,'Dim SKU'!$A:$R,2,FALSE)</f>
        <v>0</v>
      </c>
      <c r="K2774" s="6">
        <f>VLOOKUP($A2774,'Dim SKU'!$A:$R,12,FALSE)</f>
        <v>0</v>
      </c>
      <c r="L2774" s="7">
        <f>VLOOKUP($A2774,'Dim SKU'!$A:$R,14,FALSE)</f>
        <v>0</v>
      </c>
      <c r="M2774" s="7">
        <f>YEAR($B2774)</f>
        <v>0</v>
      </c>
    </row>
    <row r="2775" spans="1:13">
      <c r="A2775" t="s">
        <v>94</v>
      </c>
      <c r="B2775" s="4">
        <v>45031</v>
      </c>
      <c r="C2775">
        <v>3</v>
      </c>
      <c r="D2775">
        <v>3</v>
      </c>
      <c r="E2775">
        <v>0</v>
      </c>
      <c r="F2775" s="5">
        <f>VLOOKUP($A2775,'Dim SKU'!$A:$R,18,FALSE)</f>
        <v>0</v>
      </c>
      <c r="G2775" s="5">
        <f>$C2775*$F2775</f>
        <v>0</v>
      </c>
      <c r="H2775" s="5">
        <f>$D2775*$F2775</f>
        <v>0</v>
      </c>
      <c r="I2775" s="5">
        <f>$E2775*$F2775</f>
        <v>0</v>
      </c>
      <c r="J2775" s="6">
        <f>VLOOKUP($A2775,'Dim SKU'!$A:$R,2,FALSE)</f>
        <v>0</v>
      </c>
      <c r="K2775" s="6">
        <f>VLOOKUP($A2775,'Dim SKU'!$A:$R,12,FALSE)</f>
        <v>0</v>
      </c>
      <c r="L2775" s="7">
        <f>VLOOKUP($A2775,'Dim SKU'!$A:$R,14,FALSE)</f>
        <v>0</v>
      </c>
      <c r="M2775" s="7">
        <f>YEAR($B2775)</f>
        <v>0</v>
      </c>
    </row>
    <row r="2776" spans="1:13">
      <c r="A2776" t="s">
        <v>95</v>
      </c>
      <c r="B2776" s="4">
        <v>45031</v>
      </c>
      <c r="C2776">
        <v>2</v>
      </c>
      <c r="D2776">
        <v>2</v>
      </c>
      <c r="E2776">
        <v>0</v>
      </c>
      <c r="F2776" s="5">
        <f>VLOOKUP($A2776,'Dim SKU'!$A:$R,18,FALSE)</f>
        <v>0</v>
      </c>
      <c r="G2776" s="5">
        <f>$C2776*$F2776</f>
        <v>0</v>
      </c>
      <c r="H2776" s="5">
        <f>$D2776*$F2776</f>
        <v>0</v>
      </c>
      <c r="I2776" s="5">
        <f>$E2776*$F2776</f>
        <v>0</v>
      </c>
      <c r="J2776" s="6">
        <f>VLOOKUP($A2776,'Dim SKU'!$A:$R,2,FALSE)</f>
        <v>0</v>
      </c>
      <c r="K2776" s="6">
        <f>VLOOKUP($A2776,'Dim SKU'!$A:$R,12,FALSE)</f>
        <v>0</v>
      </c>
      <c r="L2776" s="7">
        <f>VLOOKUP($A2776,'Dim SKU'!$A:$R,14,FALSE)</f>
        <v>0</v>
      </c>
      <c r="M2776" s="7">
        <f>YEAR($B2776)</f>
        <v>0</v>
      </c>
    </row>
    <row r="2777" spans="1:13">
      <c r="A2777" t="s">
        <v>96</v>
      </c>
      <c r="B2777" s="4">
        <v>45031</v>
      </c>
      <c r="C2777">
        <v>8</v>
      </c>
      <c r="D2777">
        <v>7</v>
      </c>
      <c r="E2777">
        <v>0</v>
      </c>
      <c r="F2777" s="5">
        <f>VLOOKUP($A2777,'Dim SKU'!$A:$R,18,FALSE)</f>
        <v>0</v>
      </c>
      <c r="G2777" s="5">
        <f>$C2777*$F2777</f>
        <v>0</v>
      </c>
      <c r="H2777" s="5">
        <f>$D2777*$F2777</f>
        <v>0</v>
      </c>
      <c r="I2777" s="5">
        <f>$E2777*$F2777</f>
        <v>0</v>
      </c>
      <c r="J2777" s="6">
        <f>VLOOKUP($A2777,'Dim SKU'!$A:$R,2,FALSE)</f>
        <v>0</v>
      </c>
      <c r="K2777" s="6">
        <f>VLOOKUP($A2777,'Dim SKU'!$A:$R,12,FALSE)</f>
        <v>0</v>
      </c>
      <c r="L2777" s="7">
        <f>VLOOKUP($A2777,'Dim SKU'!$A:$R,14,FALSE)</f>
        <v>0</v>
      </c>
      <c r="M2777" s="7">
        <f>YEAR($B2777)</f>
        <v>0</v>
      </c>
    </row>
    <row r="2778" spans="1:13">
      <c r="A2778" t="s">
        <v>97</v>
      </c>
      <c r="B2778" s="4">
        <v>45031</v>
      </c>
      <c r="C2778">
        <v>5</v>
      </c>
      <c r="D2778">
        <v>4</v>
      </c>
      <c r="E2778">
        <v>0</v>
      </c>
      <c r="F2778" s="5">
        <f>VLOOKUP($A2778,'Dim SKU'!$A:$R,18,FALSE)</f>
        <v>0</v>
      </c>
      <c r="G2778" s="5">
        <f>$C2778*$F2778</f>
        <v>0</v>
      </c>
      <c r="H2778" s="5">
        <f>$D2778*$F2778</f>
        <v>0</v>
      </c>
      <c r="I2778" s="5">
        <f>$E2778*$F2778</f>
        <v>0</v>
      </c>
      <c r="J2778" s="6">
        <f>VLOOKUP($A2778,'Dim SKU'!$A:$R,2,FALSE)</f>
        <v>0</v>
      </c>
      <c r="K2778" s="6">
        <f>VLOOKUP($A2778,'Dim SKU'!$A:$R,12,FALSE)</f>
        <v>0</v>
      </c>
      <c r="L2778" s="7">
        <f>VLOOKUP($A2778,'Dim SKU'!$A:$R,14,FALSE)</f>
        <v>0</v>
      </c>
      <c r="M2778" s="7">
        <f>YEAR($B2778)</f>
        <v>0</v>
      </c>
    </row>
    <row r="2779" spans="1:13">
      <c r="A2779" t="s">
        <v>98</v>
      </c>
      <c r="B2779" s="4">
        <v>45031</v>
      </c>
      <c r="C2779">
        <v>3</v>
      </c>
      <c r="D2779">
        <v>3</v>
      </c>
      <c r="E2779">
        <v>0</v>
      </c>
      <c r="F2779" s="5">
        <f>VLOOKUP($A2779,'Dim SKU'!$A:$R,18,FALSE)</f>
        <v>0</v>
      </c>
      <c r="G2779" s="5">
        <f>$C2779*$F2779</f>
        <v>0</v>
      </c>
      <c r="H2779" s="5">
        <f>$D2779*$F2779</f>
        <v>0</v>
      </c>
      <c r="I2779" s="5">
        <f>$E2779*$F2779</f>
        <v>0</v>
      </c>
      <c r="J2779" s="6">
        <f>VLOOKUP($A2779,'Dim SKU'!$A:$R,2,FALSE)</f>
        <v>0</v>
      </c>
      <c r="K2779" s="6">
        <f>VLOOKUP($A2779,'Dim SKU'!$A:$R,12,FALSE)</f>
        <v>0</v>
      </c>
      <c r="L2779" s="7">
        <f>VLOOKUP($A2779,'Dim SKU'!$A:$R,14,FALSE)</f>
        <v>0</v>
      </c>
      <c r="M2779" s="7">
        <f>YEAR($B2779)</f>
        <v>0</v>
      </c>
    </row>
    <row r="2780" spans="1:13">
      <c r="A2780" t="s">
        <v>99</v>
      </c>
      <c r="B2780" s="4">
        <v>45031</v>
      </c>
      <c r="C2780">
        <v>12</v>
      </c>
      <c r="D2780">
        <v>10</v>
      </c>
      <c r="E2780">
        <v>1</v>
      </c>
      <c r="F2780" s="5">
        <f>VLOOKUP($A2780,'Dim SKU'!$A:$R,18,FALSE)</f>
        <v>0</v>
      </c>
      <c r="G2780" s="5">
        <f>$C2780*$F2780</f>
        <v>0</v>
      </c>
      <c r="H2780" s="5">
        <f>$D2780*$F2780</f>
        <v>0</v>
      </c>
      <c r="I2780" s="5">
        <f>$E2780*$F2780</f>
        <v>0</v>
      </c>
      <c r="J2780" s="6">
        <f>VLOOKUP($A2780,'Dim SKU'!$A:$R,2,FALSE)</f>
        <v>0</v>
      </c>
      <c r="K2780" s="6">
        <f>VLOOKUP($A2780,'Dim SKU'!$A:$R,12,FALSE)</f>
        <v>0</v>
      </c>
      <c r="L2780" s="7">
        <f>VLOOKUP($A2780,'Dim SKU'!$A:$R,14,FALSE)</f>
        <v>0</v>
      </c>
      <c r="M2780" s="7">
        <f>YEAR($B2780)</f>
        <v>0</v>
      </c>
    </row>
    <row r="2781" spans="1:13">
      <c r="A2781" t="s">
        <v>100</v>
      </c>
      <c r="B2781" s="4">
        <v>45031</v>
      </c>
      <c r="C2781">
        <v>7</v>
      </c>
      <c r="D2781">
        <v>6</v>
      </c>
      <c r="E2781">
        <v>0</v>
      </c>
      <c r="F2781" s="5">
        <f>VLOOKUP($A2781,'Dim SKU'!$A:$R,18,FALSE)</f>
        <v>0</v>
      </c>
      <c r="G2781" s="5">
        <f>$C2781*$F2781</f>
        <v>0</v>
      </c>
      <c r="H2781" s="5">
        <f>$D2781*$F2781</f>
        <v>0</v>
      </c>
      <c r="I2781" s="5">
        <f>$E2781*$F2781</f>
        <v>0</v>
      </c>
      <c r="J2781" s="6">
        <f>VLOOKUP($A2781,'Dim SKU'!$A:$R,2,FALSE)</f>
        <v>0</v>
      </c>
      <c r="K2781" s="6">
        <f>VLOOKUP($A2781,'Dim SKU'!$A:$R,12,FALSE)</f>
        <v>0</v>
      </c>
      <c r="L2781" s="7">
        <f>VLOOKUP($A2781,'Dim SKU'!$A:$R,14,FALSE)</f>
        <v>0</v>
      </c>
      <c r="M2781" s="7">
        <f>YEAR($B2781)</f>
        <v>0</v>
      </c>
    </row>
    <row r="2782" spans="1:13">
      <c r="A2782" t="s">
        <v>101</v>
      </c>
      <c r="B2782" s="4">
        <v>45031</v>
      </c>
      <c r="C2782">
        <v>5</v>
      </c>
      <c r="D2782">
        <v>4</v>
      </c>
      <c r="E2782">
        <v>0</v>
      </c>
      <c r="F2782" s="5">
        <f>VLOOKUP($A2782,'Dim SKU'!$A:$R,18,FALSE)</f>
        <v>0</v>
      </c>
      <c r="G2782" s="5">
        <f>$C2782*$F2782</f>
        <v>0</v>
      </c>
      <c r="H2782" s="5">
        <f>$D2782*$F2782</f>
        <v>0</v>
      </c>
      <c r="I2782" s="5">
        <f>$E2782*$F2782</f>
        <v>0</v>
      </c>
      <c r="J2782" s="6">
        <f>VLOOKUP($A2782,'Dim SKU'!$A:$R,2,FALSE)</f>
        <v>0</v>
      </c>
      <c r="K2782" s="6">
        <f>VLOOKUP($A2782,'Dim SKU'!$A:$R,12,FALSE)</f>
        <v>0</v>
      </c>
      <c r="L2782" s="7">
        <f>VLOOKUP($A2782,'Dim SKU'!$A:$R,14,FALSE)</f>
        <v>0</v>
      </c>
      <c r="M2782" s="7">
        <f>YEAR($B2782)</f>
        <v>0</v>
      </c>
    </row>
    <row r="2783" spans="1:13">
      <c r="A2783" t="s">
        <v>102</v>
      </c>
      <c r="B2783" s="4">
        <v>45031</v>
      </c>
      <c r="C2783">
        <v>14</v>
      </c>
      <c r="D2783">
        <v>12</v>
      </c>
      <c r="E2783">
        <v>1</v>
      </c>
      <c r="F2783" s="5">
        <f>VLOOKUP($A2783,'Dim SKU'!$A:$R,18,FALSE)</f>
        <v>0</v>
      </c>
      <c r="G2783" s="5">
        <f>$C2783*$F2783</f>
        <v>0</v>
      </c>
      <c r="H2783" s="5">
        <f>$D2783*$F2783</f>
        <v>0</v>
      </c>
      <c r="I2783" s="5">
        <f>$E2783*$F2783</f>
        <v>0</v>
      </c>
      <c r="J2783" s="6">
        <f>VLOOKUP($A2783,'Dim SKU'!$A:$R,2,FALSE)</f>
        <v>0</v>
      </c>
      <c r="K2783" s="6">
        <f>VLOOKUP($A2783,'Dim SKU'!$A:$R,12,FALSE)</f>
        <v>0</v>
      </c>
      <c r="L2783" s="7">
        <f>VLOOKUP($A2783,'Dim SKU'!$A:$R,14,FALSE)</f>
        <v>0</v>
      </c>
      <c r="M2783" s="7">
        <f>YEAR($B2783)</f>
        <v>0</v>
      </c>
    </row>
    <row r="2784" spans="1:13">
      <c r="A2784" t="s">
        <v>103</v>
      </c>
      <c r="B2784" s="4">
        <v>45031</v>
      </c>
      <c r="C2784">
        <v>8</v>
      </c>
      <c r="D2784">
        <v>7</v>
      </c>
      <c r="E2784">
        <v>0</v>
      </c>
      <c r="F2784" s="5">
        <f>VLOOKUP($A2784,'Dim SKU'!$A:$R,18,FALSE)</f>
        <v>0</v>
      </c>
      <c r="G2784" s="5">
        <f>$C2784*$F2784</f>
        <v>0</v>
      </c>
      <c r="H2784" s="5">
        <f>$D2784*$F2784</f>
        <v>0</v>
      </c>
      <c r="I2784" s="5">
        <f>$E2784*$F2784</f>
        <v>0</v>
      </c>
      <c r="J2784" s="6">
        <f>VLOOKUP($A2784,'Dim SKU'!$A:$R,2,FALSE)</f>
        <v>0</v>
      </c>
      <c r="K2784" s="6">
        <f>VLOOKUP($A2784,'Dim SKU'!$A:$R,12,FALSE)</f>
        <v>0</v>
      </c>
      <c r="L2784" s="7">
        <f>VLOOKUP($A2784,'Dim SKU'!$A:$R,14,FALSE)</f>
        <v>0</v>
      </c>
      <c r="M2784" s="7">
        <f>YEAR($B2784)</f>
        <v>0</v>
      </c>
    </row>
    <row r="2785" spans="1:13">
      <c r="A2785" t="s">
        <v>104</v>
      </c>
      <c r="B2785" s="4">
        <v>45031</v>
      </c>
      <c r="C2785">
        <v>6</v>
      </c>
      <c r="D2785">
        <v>5</v>
      </c>
      <c r="E2785">
        <v>0</v>
      </c>
      <c r="F2785" s="5">
        <f>VLOOKUP($A2785,'Dim SKU'!$A:$R,18,FALSE)</f>
        <v>0</v>
      </c>
      <c r="G2785" s="5">
        <f>$C2785*$F2785</f>
        <v>0</v>
      </c>
      <c r="H2785" s="5">
        <f>$D2785*$F2785</f>
        <v>0</v>
      </c>
      <c r="I2785" s="5">
        <f>$E2785*$F2785</f>
        <v>0</v>
      </c>
      <c r="J2785" s="6">
        <f>VLOOKUP($A2785,'Dim SKU'!$A:$R,2,FALSE)</f>
        <v>0</v>
      </c>
      <c r="K2785" s="6">
        <f>VLOOKUP($A2785,'Dim SKU'!$A:$R,12,FALSE)</f>
        <v>0</v>
      </c>
      <c r="L2785" s="7">
        <f>VLOOKUP($A2785,'Dim SKU'!$A:$R,14,FALSE)</f>
        <v>0</v>
      </c>
      <c r="M2785" s="7">
        <f>YEAR($B2785)</f>
        <v>0</v>
      </c>
    </row>
    <row r="2786" spans="1:13">
      <c r="A2786" t="s">
        <v>105</v>
      </c>
      <c r="B2786" s="4">
        <v>45031</v>
      </c>
      <c r="C2786">
        <v>14</v>
      </c>
      <c r="D2786">
        <v>12</v>
      </c>
      <c r="E2786">
        <v>1</v>
      </c>
      <c r="F2786" s="5">
        <f>VLOOKUP($A2786,'Dim SKU'!$A:$R,18,FALSE)</f>
        <v>0</v>
      </c>
      <c r="G2786" s="5">
        <f>$C2786*$F2786</f>
        <v>0</v>
      </c>
      <c r="H2786" s="5">
        <f>$D2786*$F2786</f>
        <v>0</v>
      </c>
      <c r="I2786" s="5">
        <f>$E2786*$F2786</f>
        <v>0</v>
      </c>
      <c r="J2786" s="6">
        <f>VLOOKUP($A2786,'Dim SKU'!$A:$R,2,FALSE)</f>
        <v>0</v>
      </c>
      <c r="K2786" s="6">
        <f>VLOOKUP($A2786,'Dim SKU'!$A:$R,12,FALSE)</f>
        <v>0</v>
      </c>
      <c r="L2786" s="7">
        <f>VLOOKUP($A2786,'Dim SKU'!$A:$R,14,FALSE)</f>
        <v>0</v>
      </c>
      <c r="M2786" s="7">
        <f>YEAR($B2786)</f>
        <v>0</v>
      </c>
    </row>
    <row r="2787" spans="1:13">
      <c r="A2787" t="s">
        <v>106</v>
      </c>
      <c r="B2787" s="4">
        <v>45031</v>
      </c>
      <c r="C2787">
        <v>8</v>
      </c>
      <c r="D2787">
        <v>7</v>
      </c>
      <c r="E2787">
        <v>0</v>
      </c>
      <c r="F2787" s="5">
        <f>VLOOKUP($A2787,'Dim SKU'!$A:$R,18,FALSE)</f>
        <v>0</v>
      </c>
      <c r="G2787" s="5">
        <f>$C2787*$F2787</f>
        <v>0</v>
      </c>
      <c r="H2787" s="5">
        <f>$D2787*$F2787</f>
        <v>0</v>
      </c>
      <c r="I2787" s="5">
        <f>$E2787*$F2787</f>
        <v>0</v>
      </c>
      <c r="J2787" s="6">
        <f>VLOOKUP($A2787,'Dim SKU'!$A:$R,2,FALSE)</f>
        <v>0</v>
      </c>
      <c r="K2787" s="6">
        <f>VLOOKUP($A2787,'Dim SKU'!$A:$R,12,FALSE)</f>
        <v>0</v>
      </c>
      <c r="L2787" s="7">
        <f>VLOOKUP($A2787,'Dim SKU'!$A:$R,14,FALSE)</f>
        <v>0</v>
      </c>
      <c r="M2787" s="7">
        <f>YEAR($B2787)</f>
        <v>0</v>
      </c>
    </row>
    <row r="2788" spans="1:13">
      <c r="A2788" t="s">
        <v>107</v>
      </c>
      <c r="B2788" s="4">
        <v>45031</v>
      </c>
      <c r="C2788">
        <v>5</v>
      </c>
      <c r="D2788">
        <v>5</v>
      </c>
      <c r="E2788">
        <v>0</v>
      </c>
      <c r="F2788" s="5">
        <f>VLOOKUP($A2788,'Dim SKU'!$A:$R,18,FALSE)</f>
        <v>0</v>
      </c>
      <c r="G2788" s="5">
        <f>$C2788*$F2788</f>
        <v>0</v>
      </c>
      <c r="H2788" s="5">
        <f>$D2788*$F2788</f>
        <v>0</v>
      </c>
      <c r="I2788" s="5">
        <f>$E2788*$F2788</f>
        <v>0</v>
      </c>
      <c r="J2788" s="6">
        <f>VLOOKUP($A2788,'Dim SKU'!$A:$R,2,FALSE)</f>
        <v>0</v>
      </c>
      <c r="K2788" s="6">
        <f>VLOOKUP($A2788,'Dim SKU'!$A:$R,12,FALSE)</f>
        <v>0</v>
      </c>
      <c r="L2788" s="7">
        <f>VLOOKUP($A2788,'Dim SKU'!$A:$R,14,FALSE)</f>
        <v>0</v>
      </c>
      <c r="M2788" s="7">
        <f>YEAR($B2788)</f>
        <v>0</v>
      </c>
    </row>
    <row r="2789" spans="1:13">
      <c r="A2789" t="s">
        <v>108</v>
      </c>
      <c r="B2789" s="4">
        <v>45031</v>
      </c>
      <c r="C2789">
        <v>12</v>
      </c>
      <c r="D2789">
        <v>10</v>
      </c>
      <c r="E2789">
        <v>0</v>
      </c>
      <c r="F2789" s="5">
        <f>VLOOKUP($A2789,'Dim SKU'!$A:$R,18,FALSE)</f>
        <v>0</v>
      </c>
      <c r="G2789" s="5">
        <f>$C2789*$F2789</f>
        <v>0</v>
      </c>
      <c r="H2789" s="5">
        <f>$D2789*$F2789</f>
        <v>0</v>
      </c>
      <c r="I2789" s="5">
        <f>$E2789*$F2789</f>
        <v>0</v>
      </c>
      <c r="J2789" s="6">
        <f>VLOOKUP($A2789,'Dim SKU'!$A:$R,2,FALSE)</f>
        <v>0</v>
      </c>
      <c r="K2789" s="6">
        <f>VLOOKUP($A2789,'Dim SKU'!$A:$R,12,FALSE)</f>
        <v>0</v>
      </c>
      <c r="L2789" s="7">
        <f>VLOOKUP($A2789,'Dim SKU'!$A:$R,14,FALSE)</f>
        <v>0</v>
      </c>
      <c r="M2789" s="7">
        <f>YEAR($B2789)</f>
        <v>0</v>
      </c>
    </row>
    <row r="2790" spans="1:13">
      <c r="A2790" t="s">
        <v>109</v>
      </c>
      <c r="B2790" s="4">
        <v>45031</v>
      </c>
      <c r="C2790">
        <v>7</v>
      </c>
      <c r="D2790">
        <v>6</v>
      </c>
      <c r="E2790">
        <v>0</v>
      </c>
      <c r="F2790" s="5">
        <f>VLOOKUP($A2790,'Dim SKU'!$A:$R,18,FALSE)</f>
        <v>0</v>
      </c>
      <c r="G2790" s="5">
        <f>$C2790*$F2790</f>
        <v>0</v>
      </c>
      <c r="H2790" s="5">
        <f>$D2790*$F2790</f>
        <v>0</v>
      </c>
      <c r="I2790" s="5">
        <f>$E2790*$F2790</f>
        <v>0</v>
      </c>
      <c r="J2790" s="6">
        <f>VLOOKUP($A2790,'Dim SKU'!$A:$R,2,FALSE)</f>
        <v>0</v>
      </c>
      <c r="K2790" s="6">
        <f>VLOOKUP($A2790,'Dim SKU'!$A:$R,12,FALSE)</f>
        <v>0</v>
      </c>
      <c r="L2790" s="7">
        <f>VLOOKUP($A2790,'Dim SKU'!$A:$R,14,FALSE)</f>
        <v>0</v>
      </c>
      <c r="M2790" s="7">
        <f>YEAR($B2790)</f>
        <v>0</v>
      </c>
    </row>
    <row r="2791" spans="1:13">
      <c r="A2791" t="s">
        <v>110</v>
      </c>
      <c r="B2791" s="4">
        <v>45031</v>
      </c>
      <c r="C2791">
        <v>5</v>
      </c>
      <c r="D2791">
        <v>4</v>
      </c>
      <c r="E2791">
        <v>0</v>
      </c>
      <c r="F2791" s="5">
        <f>VLOOKUP($A2791,'Dim SKU'!$A:$R,18,FALSE)</f>
        <v>0</v>
      </c>
      <c r="G2791" s="5">
        <f>$C2791*$F2791</f>
        <v>0</v>
      </c>
      <c r="H2791" s="5">
        <f>$D2791*$F2791</f>
        <v>0</v>
      </c>
      <c r="I2791" s="5">
        <f>$E2791*$F2791</f>
        <v>0</v>
      </c>
      <c r="J2791" s="6">
        <f>VLOOKUP($A2791,'Dim SKU'!$A:$R,2,FALSE)</f>
        <v>0</v>
      </c>
      <c r="K2791" s="6">
        <f>VLOOKUP($A2791,'Dim SKU'!$A:$R,12,FALSE)</f>
        <v>0</v>
      </c>
      <c r="L2791" s="7">
        <f>VLOOKUP($A2791,'Dim SKU'!$A:$R,14,FALSE)</f>
        <v>0</v>
      </c>
      <c r="M2791" s="7">
        <f>YEAR($B2791)</f>
        <v>0</v>
      </c>
    </row>
    <row r="2792" spans="1:13">
      <c r="A2792" t="s">
        <v>111</v>
      </c>
      <c r="B2792" s="4">
        <v>45031</v>
      </c>
      <c r="C2792">
        <v>8</v>
      </c>
      <c r="D2792">
        <v>7</v>
      </c>
      <c r="E2792">
        <v>0</v>
      </c>
      <c r="F2792" s="5">
        <f>VLOOKUP($A2792,'Dim SKU'!$A:$R,18,FALSE)</f>
        <v>0</v>
      </c>
      <c r="G2792" s="5">
        <f>$C2792*$F2792</f>
        <v>0</v>
      </c>
      <c r="H2792" s="5">
        <f>$D2792*$F2792</f>
        <v>0</v>
      </c>
      <c r="I2792" s="5">
        <f>$E2792*$F2792</f>
        <v>0</v>
      </c>
      <c r="J2792" s="6">
        <f>VLOOKUP($A2792,'Dim SKU'!$A:$R,2,FALSE)</f>
        <v>0</v>
      </c>
      <c r="K2792" s="6">
        <f>VLOOKUP($A2792,'Dim SKU'!$A:$R,12,FALSE)</f>
        <v>0</v>
      </c>
      <c r="L2792" s="7">
        <f>VLOOKUP($A2792,'Dim SKU'!$A:$R,14,FALSE)</f>
        <v>0</v>
      </c>
      <c r="M2792" s="7">
        <f>YEAR($B2792)</f>
        <v>0</v>
      </c>
    </row>
    <row r="2793" spans="1:13">
      <c r="A2793" t="s">
        <v>112</v>
      </c>
      <c r="B2793" s="4">
        <v>45031</v>
      </c>
      <c r="C2793">
        <v>5</v>
      </c>
      <c r="D2793">
        <v>4</v>
      </c>
      <c r="E2793">
        <v>0</v>
      </c>
      <c r="F2793" s="5">
        <f>VLOOKUP($A2793,'Dim SKU'!$A:$R,18,FALSE)</f>
        <v>0</v>
      </c>
      <c r="G2793" s="5">
        <f>$C2793*$F2793</f>
        <v>0</v>
      </c>
      <c r="H2793" s="5">
        <f>$D2793*$F2793</f>
        <v>0</v>
      </c>
      <c r="I2793" s="5">
        <f>$E2793*$F2793</f>
        <v>0</v>
      </c>
      <c r="J2793" s="6">
        <f>VLOOKUP($A2793,'Dim SKU'!$A:$R,2,FALSE)</f>
        <v>0</v>
      </c>
      <c r="K2793" s="6">
        <f>VLOOKUP($A2793,'Dim SKU'!$A:$R,12,FALSE)</f>
        <v>0</v>
      </c>
      <c r="L2793" s="7">
        <f>VLOOKUP($A2793,'Dim SKU'!$A:$R,14,FALSE)</f>
        <v>0</v>
      </c>
      <c r="M2793" s="7">
        <f>YEAR($B2793)</f>
        <v>0</v>
      </c>
    </row>
    <row r="2794" spans="1:13">
      <c r="A2794" t="s">
        <v>113</v>
      </c>
      <c r="B2794" s="4">
        <v>45031</v>
      </c>
      <c r="C2794">
        <v>3</v>
      </c>
      <c r="D2794">
        <v>3</v>
      </c>
      <c r="E2794">
        <v>0</v>
      </c>
      <c r="F2794" s="5">
        <f>VLOOKUP($A2794,'Dim SKU'!$A:$R,18,FALSE)</f>
        <v>0</v>
      </c>
      <c r="G2794" s="5">
        <f>$C2794*$F2794</f>
        <v>0</v>
      </c>
      <c r="H2794" s="5">
        <f>$D2794*$F2794</f>
        <v>0</v>
      </c>
      <c r="I2794" s="5">
        <f>$E2794*$F2794</f>
        <v>0</v>
      </c>
      <c r="J2794" s="6">
        <f>VLOOKUP($A2794,'Dim SKU'!$A:$R,2,FALSE)</f>
        <v>0</v>
      </c>
      <c r="K2794" s="6">
        <f>VLOOKUP($A2794,'Dim SKU'!$A:$R,12,FALSE)</f>
        <v>0</v>
      </c>
      <c r="L2794" s="7">
        <f>VLOOKUP($A2794,'Dim SKU'!$A:$R,14,FALSE)</f>
        <v>0</v>
      </c>
      <c r="M2794" s="7">
        <f>YEAR($B2794)</f>
        <v>0</v>
      </c>
    </row>
    <row r="2795" spans="1:13">
      <c r="A2795" t="s">
        <v>114</v>
      </c>
      <c r="B2795" s="4">
        <v>45031</v>
      </c>
      <c r="C2795">
        <v>5</v>
      </c>
      <c r="D2795">
        <v>4</v>
      </c>
      <c r="E2795">
        <v>0</v>
      </c>
      <c r="F2795" s="5">
        <f>VLOOKUP($A2795,'Dim SKU'!$A:$R,18,FALSE)</f>
        <v>0</v>
      </c>
      <c r="G2795" s="5">
        <f>$C2795*$F2795</f>
        <v>0</v>
      </c>
      <c r="H2795" s="5">
        <f>$D2795*$F2795</f>
        <v>0</v>
      </c>
      <c r="I2795" s="5">
        <f>$E2795*$F2795</f>
        <v>0</v>
      </c>
      <c r="J2795" s="6">
        <f>VLOOKUP($A2795,'Dim SKU'!$A:$R,2,FALSE)</f>
        <v>0</v>
      </c>
      <c r="K2795" s="6">
        <f>VLOOKUP($A2795,'Dim SKU'!$A:$R,12,FALSE)</f>
        <v>0</v>
      </c>
      <c r="L2795" s="7">
        <f>VLOOKUP($A2795,'Dim SKU'!$A:$R,14,FALSE)</f>
        <v>0</v>
      </c>
      <c r="M2795" s="7">
        <f>YEAR($B2795)</f>
        <v>0</v>
      </c>
    </row>
    <row r="2796" spans="1:13">
      <c r="A2796" t="s">
        <v>115</v>
      </c>
      <c r="B2796" s="4">
        <v>45031</v>
      </c>
      <c r="C2796">
        <v>3</v>
      </c>
      <c r="D2796">
        <v>3</v>
      </c>
      <c r="E2796">
        <v>0</v>
      </c>
      <c r="F2796" s="5">
        <f>VLOOKUP($A2796,'Dim SKU'!$A:$R,18,FALSE)</f>
        <v>0</v>
      </c>
      <c r="G2796" s="5">
        <f>$C2796*$F2796</f>
        <v>0</v>
      </c>
      <c r="H2796" s="5">
        <f>$D2796*$F2796</f>
        <v>0</v>
      </c>
      <c r="I2796" s="5">
        <f>$E2796*$F2796</f>
        <v>0</v>
      </c>
      <c r="J2796" s="6">
        <f>VLOOKUP($A2796,'Dim SKU'!$A:$R,2,FALSE)</f>
        <v>0</v>
      </c>
      <c r="K2796" s="6">
        <f>VLOOKUP($A2796,'Dim SKU'!$A:$R,12,FALSE)</f>
        <v>0</v>
      </c>
      <c r="L2796" s="7">
        <f>VLOOKUP($A2796,'Dim SKU'!$A:$R,14,FALSE)</f>
        <v>0</v>
      </c>
      <c r="M2796" s="7">
        <f>YEAR($B2796)</f>
        <v>0</v>
      </c>
    </row>
    <row r="2797" spans="1:13">
      <c r="A2797" t="s">
        <v>116</v>
      </c>
      <c r="B2797" s="4">
        <v>45031</v>
      </c>
      <c r="C2797">
        <v>2</v>
      </c>
      <c r="D2797">
        <v>2</v>
      </c>
      <c r="E2797">
        <v>0</v>
      </c>
      <c r="F2797" s="5">
        <f>VLOOKUP($A2797,'Dim SKU'!$A:$R,18,FALSE)</f>
        <v>0</v>
      </c>
      <c r="G2797" s="5">
        <f>$C2797*$F2797</f>
        <v>0</v>
      </c>
      <c r="H2797" s="5">
        <f>$D2797*$F2797</f>
        <v>0</v>
      </c>
      <c r="I2797" s="5">
        <f>$E2797*$F2797</f>
        <v>0</v>
      </c>
      <c r="J2797" s="6">
        <f>VLOOKUP($A2797,'Dim SKU'!$A:$R,2,FALSE)</f>
        <v>0</v>
      </c>
      <c r="K2797" s="6">
        <f>VLOOKUP($A2797,'Dim SKU'!$A:$R,12,FALSE)</f>
        <v>0</v>
      </c>
      <c r="L2797" s="7">
        <f>VLOOKUP($A2797,'Dim SKU'!$A:$R,14,FALSE)</f>
        <v>0</v>
      </c>
      <c r="M2797" s="7">
        <f>YEAR($B2797)</f>
        <v>0</v>
      </c>
    </row>
    <row r="2798" spans="1:13">
      <c r="A2798" t="s">
        <v>117</v>
      </c>
      <c r="B2798" s="4">
        <v>45031</v>
      </c>
      <c r="C2798">
        <v>5</v>
      </c>
      <c r="D2798">
        <v>5</v>
      </c>
      <c r="E2798">
        <v>0</v>
      </c>
      <c r="F2798" s="5">
        <f>VLOOKUP($A2798,'Dim SKU'!$A:$R,18,FALSE)</f>
        <v>0</v>
      </c>
      <c r="G2798" s="5">
        <f>$C2798*$F2798</f>
        <v>0</v>
      </c>
      <c r="H2798" s="5">
        <f>$D2798*$F2798</f>
        <v>0</v>
      </c>
      <c r="I2798" s="5">
        <f>$E2798*$F2798</f>
        <v>0</v>
      </c>
      <c r="J2798" s="6">
        <f>VLOOKUP($A2798,'Dim SKU'!$A:$R,2,FALSE)</f>
        <v>0</v>
      </c>
      <c r="K2798" s="6">
        <f>VLOOKUP($A2798,'Dim SKU'!$A:$R,12,FALSE)</f>
        <v>0</v>
      </c>
      <c r="L2798" s="7">
        <f>VLOOKUP($A2798,'Dim SKU'!$A:$R,14,FALSE)</f>
        <v>0</v>
      </c>
      <c r="M2798" s="7">
        <f>YEAR($B2798)</f>
        <v>0</v>
      </c>
    </row>
    <row r="2799" spans="1:13">
      <c r="A2799" t="s">
        <v>118</v>
      </c>
      <c r="B2799" s="4">
        <v>45031</v>
      </c>
      <c r="C2799">
        <v>3</v>
      </c>
      <c r="D2799">
        <v>3</v>
      </c>
      <c r="E2799">
        <v>0</v>
      </c>
      <c r="F2799" s="5">
        <f>VLOOKUP($A2799,'Dim SKU'!$A:$R,18,FALSE)</f>
        <v>0</v>
      </c>
      <c r="G2799" s="5">
        <f>$C2799*$F2799</f>
        <v>0</v>
      </c>
      <c r="H2799" s="5">
        <f>$D2799*$F2799</f>
        <v>0</v>
      </c>
      <c r="I2799" s="5">
        <f>$E2799*$F2799</f>
        <v>0</v>
      </c>
      <c r="J2799" s="6">
        <f>VLOOKUP($A2799,'Dim SKU'!$A:$R,2,FALSE)</f>
        <v>0</v>
      </c>
      <c r="K2799" s="6">
        <f>VLOOKUP($A2799,'Dim SKU'!$A:$R,12,FALSE)</f>
        <v>0</v>
      </c>
      <c r="L2799" s="7">
        <f>VLOOKUP($A2799,'Dim SKU'!$A:$R,14,FALSE)</f>
        <v>0</v>
      </c>
      <c r="M2799" s="7">
        <f>YEAR($B2799)</f>
        <v>0</v>
      </c>
    </row>
    <row r="2800" spans="1:13">
      <c r="A2800" t="s">
        <v>119</v>
      </c>
      <c r="B2800" s="4">
        <v>45031</v>
      </c>
      <c r="C2800">
        <v>2</v>
      </c>
      <c r="D2800">
        <v>2</v>
      </c>
      <c r="E2800">
        <v>0</v>
      </c>
      <c r="F2800" s="5">
        <f>VLOOKUP($A2800,'Dim SKU'!$A:$R,18,FALSE)</f>
        <v>0</v>
      </c>
      <c r="G2800" s="5">
        <f>$C2800*$F2800</f>
        <v>0</v>
      </c>
      <c r="H2800" s="5">
        <f>$D2800*$F2800</f>
        <v>0</v>
      </c>
      <c r="I2800" s="5">
        <f>$E2800*$F2800</f>
        <v>0</v>
      </c>
      <c r="J2800" s="6">
        <f>VLOOKUP($A2800,'Dim SKU'!$A:$R,2,FALSE)</f>
        <v>0</v>
      </c>
      <c r="K2800" s="6">
        <f>VLOOKUP($A2800,'Dim SKU'!$A:$R,12,FALSE)</f>
        <v>0</v>
      </c>
      <c r="L2800" s="7">
        <f>VLOOKUP($A2800,'Dim SKU'!$A:$R,14,FALSE)</f>
        <v>0</v>
      </c>
      <c r="M2800" s="7">
        <f>YEAR($B2800)</f>
        <v>0</v>
      </c>
    </row>
    <row r="2801" spans="1:13">
      <c r="A2801" t="s">
        <v>120</v>
      </c>
      <c r="B2801" s="4">
        <v>45031</v>
      </c>
      <c r="C2801">
        <v>9</v>
      </c>
      <c r="D2801">
        <v>8</v>
      </c>
      <c r="E2801">
        <v>0</v>
      </c>
      <c r="F2801" s="5">
        <f>VLOOKUP($A2801,'Dim SKU'!$A:$R,18,FALSE)</f>
        <v>0</v>
      </c>
      <c r="G2801" s="5">
        <f>$C2801*$F2801</f>
        <v>0</v>
      </c>
      <c r="H2801" s="5">
        <f>$D2801*$F2801</f>
        <v>0</v>
      </c>
      <c r="I2801" s="5">
        <f>$E2801*$F2801</f>
        <v>0</v>
      </c>
      <c r="J2801" s="6">
        <f>VLOOKUP($A2801,'Dim SKU'!$A:$R,2,FALSE)</f>
        <v>0</v>
      </c>
      <c r="K2801" s="6">
        <f>VLOOKUP($A2801,'Dim SKU'!$A:$R,12,FALSE)</f>
        <v>0</v>
      </c>
      <c r="L2801" s="7">
        <f>VLOOKUP($A2801,'Dim SKU'!$A:$R,14,FALSE)</f>
        <v>0</v>
      </c>
      <c r="M2801" s="7">
        <f>YEAR($B2801)</f>
        <v>0</v>
      </c>
    </row>
    <row r="2802" spans="1:13">
      <c r="A2802" t="s">
        <v>121</v>
      </c>
      <c r="B2802" s="4">
        <v>45031</v>
      </c>
      <c r="C2802">
        <v>5</v>
      </c>
      <c r="D2802">
        <v>5</v>
      </c>
      <c r="E2802">
        <v>0</v>
      </c>
      <c r="F2802" s="5">
        <f>VLOOKUP($A2802,'Dim SKU'!$A:$R,18,FALSE)</f>
        <v>0</v>
      </c>
      <c r="G2802" s="5">
        <f>$C2802*$F2802</f>
        <v>0</v>
      </c>
      <c r="H2802" s="5">
        <f>$D2802*$F2802</f>
        <v>0</v>
      </c>
      <c r="I2802" s="5">
        <f>$E2802*$F2802</f>
        <v>0</v>
      </c>
      <c r="J2802" s="6">
        <f>VLOOKUP($A2802,'Dim SKU'!$A:$R,2,FALSE)</f>
        <v>0</v>
      </c>
      <c r="K2802" s="6">
        <f>VLOOKUP($A2802,'Dim SKU'!$A:$R,12,FALSE)</f>
        <v>0</v>
      </c>
      <c r="L2802" s="7">
        <f>VLOOKUP($A2802,'Dim SKU'!$A:$R,14,FALSE)</f>
        <v>0</v>
      </c>
      <c r="M2802" s="7">
        <f>YEAR($B2802)</f>
        <v>0</v>
      </c>
    </row>
    <row r="2803" spans="1:13">
      <c r="A2803" t="s">
        <v>122</v>
      </c>
      <c r="B2803" s="4">
        <v>45031</v>
      </c>
      <c r="C2803">
        <v>4</v>
      </c>
      <c r="D2803">
        <v>3</v>
      </c>
      <c r="E2803">
        <v>0</v>
      </c>
      <c r="F2803" s="5">
        <f>VLOOKUP($A2803,'Dim SKU'!$A:$R,18,FALSE)</f>
        <v>0</v>
      </c>
      <c r="G2803" s="5">
        <f>$C2803*$F2803</f>
        <v>0</v>
      </c>
      <c r="H2803" s="5">
        <f>$D2803*$F2803</f>
        <v>0</v>
      </c>
      <c r="I2803" s="5">
        <f>$E2803*$F2803</f>
        <v>0</v>
      </c>
      <c r="J2803" s="6">
        <f>VLOOKUP($A2803,'Dim SKU'!$A:$R,2,FALSE)</f>
        <v>0</v>
      </c>
      <c r="K2803" s="6">
        <f>VLOOKUP($A2803,'Dim SKU'!$A:$R,12,FALSE)</f>
        <v>0</v>
      </c>
      <c r="L2803" s="7">
        <f>VLOOKUP($A2803,'Dim SKU'!$A:$R,14,FALSE)</f>
        <v>0</v>
      </c>
      <c r="M2803" s="7">
        <f>YEAR($B2803)</f>
        <v>0</v>
      </c>
    </row>
    <row r="2804" spans="1:13">
      <c r="A2804" t="s">
        <v>123</v>
      </c>
      <c r="B2804" s="4">
        <v>45031</v>
      </c>
      <c r="C2804">
        <v>12</v>
      </c>
      <c r="D2804">
        <v>11</v>
      </c>
      <c r="E2804">
        <v>1</v>
      </c>
      <c r="F2804" s="5">
        <f>VLOOKUP($A2804,'Dim SKU'!$A:$R,18,FALSE)</f>
        <v>0</v>
      </c>
      <c r="G2804" s="5">
        <f>$C2804*$F2804</f>
        <v>0</v>
      </c>
      <c r="H2804" s="5">
        <f>$D2804*$F2804</f>
        <v>0</v>
      </c>
      <c r="I2804" s="5">
        <f>$E2804*$F2804</f>
        <v>0</v>
      </c>
      <c r="J2804" s="6">
        <f>VLOOKUP($A2804,'Dim SKU'!$A:$R,2,FALSE)</f>
        <v>0</v>
      </c>
      <c r="K2804" s="6">
        <f>VLOOKUP($A2804,'Dim SKU'!$A:$R,12,FALSE)</f>
        <v>0</v>
      </c>
      <c r="L2804" s="7">
        <f>VLOOKUP($A2804,'Dim SKU'!$A:$R,14,FALSE)</f>
        <v>0</v>
      </c>
      <c r="M2804" s="7">
        <f>YEAR($B2804)</f>
        <v>0</v>
      </c>
    </row>
    <row r="2805" spans="1:13">
      <c r="A2805" t="s">
        <v>124</v>
      </c>
      <c r="B2805" s="4">
        <v>45031</v>
      </c>
      <c r="C2805">
        <v>7</v>
      </c>
      <c r="D2805">
        <v>6</v>
      </c>
      <c r="E2805">
        <v>0</v>
      </c>
      <c r="F2805" s="5">
        <f>VLOOKUP($A2805,'Dim SKU'!$A:$R,18,FALSE)</f>
        <v>0</v>
      </c>
      <c r="G2805" s="5">
        <f>$C2805*$F2805</f>
        <v>0</v>
      </c>
      <c r="H2805" s="5">
        <f>$D2805*$F2805</f>
        <v>0</v>
      </c>
      <c r="I2805" s="5">
        <f>$E2805*$F2805</f>
        <v>0</v>
      </c>
      <c r="J2805" s="6">
        <f>VLOOKUP($A2805,'Dim SKU'!$A:$R,2,FALSE)</f>
        <v>0</v>
      </c>
      <c r="K2805" s="6">
        <f>VLOOKUP($A2805,'Dim SKU'!$A:$R,12,FALSE)</f>
        <v>0</v>
      </c>
      <c r="L2805" s="7">
        <f>VLOOKUP($A2805,'Dim SKU'!$A:$R,14,FALSE)</f>
        <v>0</v>
      </c>
      <c r="M2805" s="7">
        <f>YEAR($B2805)</f>
        <v>0</v>
      </c>
    </row>
    <row r="2806" spans="1:13">
      <c r="A2806" t="s">
        <v>125</v>
      </c>
      <c r="B2806" s="4">
        <v>45031</v>
      </c>
      <c r="C2806">
        <v>5</v>
      </c>
      <c r="D2806">
        <v>4</v>
      </c>
      <c r="E2806">
        <v>0</v>
      </c>
      <c r="F2806" s="5">
        <f>VLOOKUP($A2806,'Dim SKU'!$A:$R,18,FALSE)</f>
        <v>0</v>
      </c>
      <c r="G2806" s="5">
        <f>$C2806*$F2806</f>
        <v>0</v>
      </c>
      <c r="H2806" s="5">
        <f>$D2806*$F2806</f>
        <v>0</v>
      </c>
      <c r="I2806" s="5">
        <f>$E2806*$F2806</f>
        <v>0</v>
      </c>
      <c r="J2806" s="6">
        <f>VLOOKUP($A2806,'Dim SKU'!$A:$R,2,FALSE)</f>
        <v>0</v>
      </c>
      <c r="K2806" s="6">
        <f>VLOOKUP($A2806,'Dim SKU'!$A:$R,12,FALSE)</f>
        <v>0</v>
      </c>
      <c r="L2806" s="7">
        <f>VLOOKUP($A2806,'Dim SKU'!$A:$R,14,FALSE)</f>
        <v>0</v>
      </c>
      <c r="M2806" s="7">
        <f>YEAR($B2806)</f>
        <v>0</v>
      </c>
    </row>
    <row r="2807" spans="1:13">
      <c r="A2807" t="s">
        <v>126</v>
      </c>
      <c r="B2807" s="4">
        <v>45031</v>
      </c>
      <c r="C2807">
        <v>14</v>
      </c>
      <c r="D2807">
        <v>12</v>
      </c>
      <c r="E2807">
        <v>1</v>
      </c>
      <c r="F2807" s="5">
        <f>VLOOKUP($A2807,'Dim SKU'!$A:$R,18,FALSE)</f>
        <v>0</v>
      </c>
      <c r="G2807" s="5">
        <f>$C2807*$F2807</f>
        <v>0</v>
      </c>
      <c r="H2807" s="5">
        <f>$D2807*$F2807</f>
        <v>0</v>
      </c>
      <c r="I2807" s="5">
        <f>$E2807*$F2807</f>
        <v>0</v>
      </c>
      <c r="J2807" s="6">
        <f>VLOOKUP($A2807,'Dim SKU'!$A:$R,2,FALSE)</f>
        <v>0</v>
      </c>
      <c r="K2807" s="6">
        <f>VLOOKUP($A2807,'Dim SKU'!$A:$R,12,FALSE)</f>
        <v>0</v>
      </c>
      <c r="L2807" s="7">
        <f>VLOOKUP($A2807,'Dim SKU'!$A:$R,14,FALSE)</f>
        <v>0</v>
      </c>
      <c r="M2807" s="7">
        <f>YEAR($B2807)</f>
        <v>0</v>
      </c>
    </row>
    <row r="2808" spans="1:13">
      <c r="A2808" t="s">
        <v>127</v>
      </c>
      <c r="B2808" s="4">
        <v>45031</v>
      </c>
      <c r="C2808">
        <v>9</v>
      </c>
      <c r="D2808">
        <v>7</v>
      </c>
      <c r="E2808">
        <v>0</v>
      </c>
      <c r="F2808" s="5">
        <f>VLOOKUP($A2808,'Dim SKU'!$A:$R,18,FALSE)</f>
        <v>0</v>
      </c>
      <c r="G2808" s="5">
        <f>$C2808*$F2808</f>
        <v>0</v>
      </c>
      <c r="H2808" s="5">
        <f>$D2808*$F2808</f>
        <v>0</v>
      </c>
      <c r="I2808" s="5">
        <f>$E2808*$F2808</f>
        <v>0</v>
      </c>
      <c r="J2808" s="6">
        <f>VLOOKUP($A2808,'Dim SKU'!$A:$R,2,FALSE)</f>
        <v>0</v>
      </c>
      <c r="K2808" s="6">
        <f>VLOOKUP($A2808,'Dim SKU'!$A:$R,12,FALSE)</f>
        <v>0</v>
      </c>
      <c r="L2808" s="7">
        <f>VLOOKUP($A2808,'Dim SKU'!$A:$R,14,FALSE)</f>
        <v>0</v>
      </c>
      <c r="M2808" s="7">
        <f>YEAR($B2808)</f>
        <v>0</v>
      </c>
    </row>
    <row r="2809" spans="1:13">
      <c r="A2809" t="s">
        <v>128</v>
      </c>
      <c r="B2809" s="4">
        <v>45031</v>
      </c>
      <c r="C2809">
        <v>6</v>
      </c>
      <c r="D2809">
        <v>5</v>
      </c>
      <c r="E2809">
        <v>0</v>
      </c>
      <c r="F2809" s="5">
        <f>VLOOKUP($A2809,'Dim SKU'!$A:$R,18,FALSE)</f>
        <v>0</v>
      </c>
      <c r="G2809" s="5">
        <f>$C2809*$F2809</f>
        <v>0</v>
      </c>
      <c r="H2809" s="5">
        <f>$D2809*$F2809</f>
        <v>0</v>
      </c>
      <c r="I2809" s="5">
        <f>$E2809*$F2809</f>
        <v>0</v>
      </c>
      <c r="J2809" s="6">
        <f>VLOOKUP($A2809,'Dim SKU'!$A:$R,2,FALSE)</f>
        <v>0</v>
      </c>
      <c r="K2809" s="6">
        <f>VLOOKUP($A2809,'Dim SKU'!$A:$R,12,FALSE)</f>
        <v>0</v>
      </c>
      <c r="L2809" s="7">
        <f>VLOOKUP($A2809,'Dim SKU'!$A:$R,14,FALSE)</f>
        <v>0</v>
      </c>
      <c r="M2809" s="7">
        <f>YEAR($B2809)</f>
        <v>0</v>
      </c>
    </row>
    <row r="2810" spans="1:13">
      <c r="A2810" t="s">
        <v>129</v>
      </c>
      <c r="B2810" s="4">
        <v>45031</v>
      </c>
      <c r="C2810">
        <v>14</v>
      </c>
      <c r="D2810">
        <v>12</v>
      </c>
      <c r="E2810">
        <v>1</v>
      </c>
      <c r="F2810" s="5">
        <f>VLOOKUP($A2810,'Dim SKU'!$A:$R,18,FALSE)</f>
        <v>0</v>
      </c>
      <c r="G2810" s="5">
        <f>$C2810*$F2810</f>
        <v>0</v>
      </c>
      <c r="H2810" s="5">
        <f>$D2810*$F2810</f>
        <v>0</v>
      </c>
      <c r="I2810" s="5">
        <f>$E2810*$F2810</f>
        <v>0</v>
      </c>
      <c r="J2810" s="6">
        <f>VLOOKUP($A2810,'Dim SKU'!$A:$R,2,FALSE)</f>
        <v>0</v>
      </c>
      <c r="K2810" s="6">
        <f>VLOOKUP($A2810,'Dim SKU'!$A:$R,12,FALSE)</f>
        <v>0</v>
      </c>
      <c r="L2810" s="7">
        <f>VLOOKUP($A2810,'Dim SKU'!$A:$R,14,FALSE)</f>
        <v>0</v>
      </c>
      <c r="M2810" s="7">
        <f>YEAR($B2810)</f>
        <v>0</v>
      </c>
    </row>
    <row r="2811" spans="1:13">
      <c r="A2811" t="s">
        <v>130</v>
      </c>
      <c r="B2811" s="4">
        <v>45031</v>
      </c>
      <c r="C2811">
        <v>9</v>
      </c>
      <c r="D2811">
        <v>7</v>
      </c>
      <c r="E2811">
        <v>0</v>
      </c>
      <c r="F2811" s="5">
        <f>VLOOKUP($A2811,'Dim SKU'!$A:$R,18,FALSE)</f>
        <v>0</v>
      </c>
      <c r="G2811" s="5">
        <f>$C2811*$F2811</f>
        <v>0</v>
      </c>
      <c r="H2811" s="5">
        <f>$D2811*$F2811</f>
        <v>0</v>
      </c>
      <c r="I2811" s="5">
        <f>$E2811*$F2811</f>
        <v>0</v>
      </c>
      <c r="J2811" s="6">
        <f>VLOOKUP($A2811,'Dim SKU'!$A:$R,2,FALSE)</f>
        <v>0</v>
      </c>
      <c r="K2811" s="6">
        <f>VLOOKUP($A2811,'Dim SKU'!$A:$R,12,FALSE)</f>
        <v>0</v>
      </c>
      <c r="L2811" s="7">
        <f>VLOOKUP($A2811,'Dim SKU'!$A:$R,14,FALSE)</f>
        <v>0</v>
      </c>
      <c r="M2811" s="7">
        <f>YEAR($B2811)</f>
        <v>0</v>
      </c>
    </row>
    <row r="2812" spans="1:13">
      <c r="A2812" t="s">
        <v>131</v>
      </c>
      <c r="B2812" s="4">
        <v>45031</v>
      </c>
      <c r="C2812">
        <v>6</v>
      </c>
      <c r="D2812">
        <v>5</v>
      </c>
      <c r="E2812">
        <v>0</v>
      </c>
      <c r="F2812" s="5">
        <f>VLOOKUP($A2812,'Dim SKU'!$A:$R,18,FALSE)</f>
        <v>0</v>
      </c>
      <c r="G2812" s="5">
        <f>$C2812*$F2812</f>
        <v>0</v>
      </c>
      <c r="H2812" s="5">
        <f>$D2812*$F2812</f>
        <v>0</v>
      </c>
      <c r="I2812" s="5">
        <f>$E2812*$F2812</f>
        <v>0</v>
      </c>
      <c r="J2812" s="6">
        <f>VLOOKUP($A2812,'Dim SKU'!$A:$R,2,FALSE)</f>
        <v>0</v>
      </c>
      <c r="K2812" s="6">
        <f>VLOOKUP($A2812,'Dim SKU'!$A:$R,12,FALSE)</f>
        <v>0</v>
      </c>
      <c r="L2812" s="7">
        <f>VLOOKUP($A2812,'Dim SKU'!$A:$R,14,FALSE)</f>
        <v>0</v>
      </c>
      <c r="M2812" s="7">
        <f>YEAR($B2812)</f>
        <v>0</v>
      </c>
    </row>
    <row r="2813" spans="1:13">
      <c r="A2813" t="s">
        <v>132</v>
      </c>
      <c r="B2813" s="4">
        <v>45031</v>
      </c>
      <c r="C2813">
        <v>12</v>
      </c>
      <c r="D2813">
        <v>10</v>
      </c>
      <c r="E2813">
        <v>0</v>
      </c>
      <c r="F2813" s="5">
        <f>VLOOKUP($A2813,'Dim SKU'!$A:$R,18,FALSE)</f>
        <v>0</v>
      </c>
      <c r="G2813" s="5">
        <f>$C2813*$F2813</f>
        <v>0</v>
      </c>
      <c r="H2813" s="5">
        <f>$D2813*$F2813</f>
        <v>0</v>
      </c>
      <c r="I2813" s="5">
        <f>$E2813*$F2813</f>
        <v>0</v>
      </c>
      <c r="J2813" s="6">
        <f>VLOOKUP($A2813,'Dim SKU'!$A:$R,2,FALSE)</f>
        <v>0</v>
      </c>
      <c r="K2813" s="6">
        <f>VLOOKUP($A2813,'Dim SKU'!$A:$R,12,FALSE)</f>
        <v>0</v>
      </c>
      <c r="L2813" s="7">
        <f>VLOOKUP($A2813,'Dim SKU'!$A:$R,14,FALSE)</f>
        <v>0</v>
      </c>
      <c r="M2813" s="7">
        <f>YEAR($B2813)</f>
        <v>0</v>
      </c>
    </row>
    <row r="2814" spans="1:13">
      <c r="A2814" t="s">
        <v>133</v>
      </c>
      <c r="B2814" s="4">
        <v>45031</v>
      </c>
      <c r="C2814">
        <v>7</v>
      </c>
      <c r="D2814">
        <v>6</v>
      </c>
      <c r="E2814">
        <v>0</v>
      </c>
      <c r="F2814" s="5">
        <f>VLOOKUP($A2814,'Dim SKU'!$A:$R,18,FALSE)</f>
        <v>0</v>
      </c>
      <c r="G2814" s="5">
        <f>$C2814*$F2814</f>
        <v>0</v>
      </c>
      <c r="H2814" s="5">
        <f>$D2814*$F2814</f>
        <v>0</v>
      </c>
      <c r="I2814" s="5">
        <f>$E2814*$F2814</f>
        <v>0</v>
      </c>
      <c r="J2814" s="6">
        <f>VLOOKUP($A2814,'Dim SKU'!$A:$R,2,FALSE)</f>
        <v>0</v>
      </c>
      <c r="K2814" s="6">
        <f>VLOOKUP($A2814,'Dim SKU'!$A:$R,12,FALSE)</f>
        <v>0</v>
      </c>
      <c r="L2814" s="7">
        <f>VLOOKUP($A2814,'Dim SKU'!$A:$R,14,FALSE)</f>
        <v>0</v>
      </c>
      <c r="M2814" s="7">
        <f>YEAR($B2814)</f>
        <v>0</v>
      </c>
    </row>
    <row r="2815" spans="1:13">
      <c r="A2815" t="s">
        <v>134</v>
      </c>
      <c r="B2815" s="4">
        <v>45031</v>
      </c>
      <c r="C2815">
        <v>5</v>
      </c>
      <c r="D2815">
        <v>4</v>
      </c>
      <c r="E2815">
        <v>0</v>
      </c>
      <c r="F2815" s="5">
        <f>VLOOKUP($A2815,'Dim SKU'!$A:$R,18,FALSE)</f>
        <v>0</v>
      </c>
      <c r="G2815" s="5">
        <f>$C2815*$F2815</f>
        <v>0</v>
      </c>
      <c r="H2815" s="5">
        <f>$D2815*$F2815</f>
        <v>0</v>
      </c>
      <c r="I2815" s="5">
        <f>$E2815*$F2815</f>
        <v>0</v>
      </c>
      <c r="J2815" s="6">
        <f>VLOOKUP($A2815,'Dim SKU'!$A:$R,2,FALSE)</f>
        <v>0</v>
      </c>
      <c r="K2815" s="6">
        <f>VLOOKUP($A2815,'Dim SKU'!$A:$R,12,FALSE)</f>
        <v>0</v>
      </c>
      <c r="L2815" s="7">
        <f>VLOOKUP($A2815,'Dim SKU'!$A:$R,14,FALSE)</f>
        <v>0</v>
      </c>
      <c r="M2815" s="7">
        <f>YEAR($B2815)</f>
        <v>0</v>
      </c>
    </row>
    <row r="2816" spans="1:13">
      <c r="A2816" t="s">
        <v>135</v>
      </c>
      <c r="B2816" s="4">
        <v>45031</v>
      </c>
      <c r="C2816">
        <v>9</v>
      </c>
      <c r="D2816">
        <v>8</v>
      </c>
      <c r="E2816">
        <v>0</v>
      </c>
      <c r="F2816" s="5">
        <f>VLOOKUP($A2816,'Dim SKU'!$A:$R,18,FALSE)</f>
        <v>0</v>
      </c>
      <c r="G2816" s="5">
        <f>$C2816*$F2816</f>
        <v>0</v>
      </c>
      <c r="H2816" s="5">
        <f>$D2816*$F2816</f>
        <v>0</v>
      </c>
      <c r="I2816" s="5">
        <f>$E2816*$F2816</f>
        <v>0</v>
      </c>
      <c r="J2816" s="6">
        <f>VLOOKUP($A2816,'Dim SKU'!$A:$R,2,FALSE)</f>
        <v>0</v>
      </c>
      <c r="K2816" s="6">
        <f>VLOOKUP($A2816,'Dim SKU'!$A:$R,12,FALSE)</f>
        <v>0</v>
      </c>
      <c r="L2816" s="7">
        <f>VLOOKUP($A2816,'Dim SKU'!$A:$R,14,FALSE)</f>
        <v>0</v>
      </c>
      <c r="M2816" s="7">
        <f>YEAR($B2816)</f>
        <v>0</v>
      </c>
    </row>
    <row r="2817" spans="1:13">
      <c r="A2817" t="s">
        <v>136</v>
      </c>
      <c r="B2817" s="4">
        <v>45031</v>
      </c>
      <c r="C2817">
        <v>5</v>
      </c>
      <c r="D2817">
        <v>5</v>
      </c>
      <c r="E2817">
        <v>0</v>
      </c>
      <c r="F2817" s="5">
        <f>VLOOKUP($A2817,'Dim SKU'!$A:$R,18,FALSE)</f>
        <v>0</v>
      </c>
      <c r="G2817" s="5">
        <f>$C2817*$F2817</f>
        <v>0</v>
      </c>
      <c r="H2817" s="5">
        <f>$D2817*$F2817</f>
        <v>0</v>
      </c>
      <c r="I2817" s="5">
        <f>$E2817*$F2817</f>
        <v>0</v>
      </c>
      <c r="J2817" s="6">
        <f>VLOOKUP($A2817,'Dim SKU'!$A:$R,2,FALSE)</f>
        <v>0</v>
      </c>
      <c r="K2817" s="6">
        <f>VLOOKUP($A2817,'Dim SKU'!$A:$R,12,FALSE)</f>
        <v>0</v>
      </c>
      <c r="L2817" s="7">
        <f>VLOOKUP($A2817,'Dim SKU'!$A:$R,14,FALSE)</f>
        <v>0</v>
      </c>
      <c r="M2817" s="7">
        <f>YEAR($B2817)</f>
        <v>0</v>
      </c>
    </row>
    <row r="2818" spans="1:13">
      <c r="A2818" t="s">
        <v>137</v>
      </c>
      <c r="B2818" s="4">
        <v>45031</v>
      </c>
      <c r="C2818">
        <v>4</v>
      </c>
      <c r="D2818">
        <v>3</v>
      </c>
      <c r="E2818">
        <v>0</v>
      </c>
      <c r="F2818" s="5">
        <f>VLOOKUP($A2818,'Dim SKU'!$A:$R,18,FALSE)</f>
        <v>0</v>
      </c>
      <c r="G2818" s="5">
        <f>$C2818*$F2818</f>
        <v>0</v>
      </c>
      <c r="H2818" s="5">
        <f>$D2818*$F2818</f>
        <v>0</v>
      </c>
      <c r="I2818" s="5">
        <f>$E2818*$F2818</f>
        <v>0</v>
      </c>
      <c r="J2818" s="6">
        <f>VLOOKUP($A2818,'Dim SKU'!$A:$R,2,FALSE)</f>
        <v>0</v>
      </c>
      <c r="K2818" s="6">
        <f>VLOOKUP($A2818,'Dim SKU'!$A:$R,12,FALSE)</f>
        <v>0</v>
      </c>
      <c r="L2818" s="7">
        <f>VLOOKUP($A2818,'Dim SKU'!$A:$R,14,FALSE)</f>
        <v>0</v>
      </c>
      <c r="M2818" s="7">
        <f>YEAR($B2818)</f>
        <v>0</v>
      </c>
    </row>
    <row r="2819" spans="1:13">
      <c r="A2819" t="s">
        <v>138</v>
      </c>
      <c r="B2819" s="4">
        <v>45031</v>
      </c>
      <c r="C2819">
        <v>5</v>
      </c>
      <c r="D2819">
        <v>5</v>
      </c>
      <c r="E2819">
        <v>0</v>
      </c>
      <c r="F2819" s="5">
        <f>VLOOKUP($A2819,'Dim SKU'!$A:$R,18,FALSE)</f>
        <v>0</v>
      </c>
      <c r="G2819" s="5">
        <f>$C2819*$F2819</f>
        <v>0</v>
      </c>
      <c r="H2819" s="5">
        <f>$D2819*$F2819</f>
        <v>0</v>
      </c>
      <c r="I2819" s="5">
        <f>$E2819*$F2819</f>
        <v>0</v>
      </c>
      <c r="J2819" s="6">
        <f>VLOOKUP($A2819,'Dim SKU'!$A:$R,2,FALSE)</f>
        <v>0</v>
      </c>
      <c r="K2819" s="6">
        <f>VLOOKUP($A2819,'Dim SKU'!$A:$R,12,FALSE)</f>
        <v>0</v>
      </c>
      <c r="L2819" s="7">
        <f>VLOOKUP($A2819,'Dim SKU'!$A:$R,14,FALSE)</f>
        <v>0</v>
      </c>
      <c r="M2819" s="7">
        <f>YEAR($B2819)</f>
        <v>0</v>
      </c>
    </row>
    <row r="2820" spans="1:13">
      <c r="A2820" t="s">
        <v>139</v>
      </c>
      <c r="B2820" s="4">
        <v>45031</v>
      </c>
      <c r="C2820">
        <v>3</v>
      </c>
      <c r="D2820">
        <v>3</v>
      </c>
      <c r="E2820">
        <v>0</v>
      </c>
      <c r="F2820" s="5">
        <f>VLOOKUP($A2820,'Dim SKU'!$A:$R,18,FALSE)</f>
        <v>0</v>
      </c>
      <c r="G2820" s="5">
        <f>$C2820*$F2820</f>
        <v>0</v>
      </c>
      <c r="H2820" s="5">
        <f>$D2820*$F2820</f>
        <v>0</v>
      </c>
      <c r="I2820" s="5">
        <f>$E2820*$F2820</f>
        <v>0</v>
      </c>
      <c r="J2820" s="6">
        <f>VLOOKUP($A2820,'Dim SKU'!$A:$R,2,FALSE)</f>
        <v>0</v>
      </c>
      <c r="K2820" s="6">
        <f>VLOOKUP($A2820,'Dim SKU'!$A:$R,12,FALSE)</f>
        <v>0</v>
      </c>
      <c r="L2820" s="7">
        <f>VLOOKUP($A2820,'Dim SKU'!$A:$R,14,FALSE)</f>
        <v>0</v>
      </c>
      <c r="M2820" s="7">
        <f>YEAR($B2820)</f>
        <v>0</v>
      </c>
    </row>
    <row r="2821" spans="1:13">
      <c r="A2821" t="s">
        <v>140</v>
      </c>
      <c r="B2821" s="4">
        <v>45031</v>
      </c>
      <c r="C2821">
        <v>2</v>
      </c>
      <c r="D2821">
        <v>2</v>
      </c>
      <c r="E2821">
        <v>0</v>
      </c>
      <c r="F2821" s="5">
        <f>VLOOKUP($A2821,'Dim SKU'!$A:$R,18,FALSE)</f>
        <v>0</v>
      </c>
      <c r="G2821" s="5">
        <f>$C2821*$F2821</f>
        <v>0</v>
      </c>
      <c r="H2821" s="5">
        <f>$D2821*$F2821</f>
        <v>0</v>
      </c>
      <c r="I2821" s="5">
        <f>$E2821*$F2821</f>
        <v>0</v>
      </c>
      <c r="J2821" s="6">
        <f>VLOOKUP($A2821,'Dim SKU'!$A:$R,2,FALSE)</f>
        <v>0</v>
      </c>
      <c r="K2821" s="6">
        <f>VLOOKUP($A2821,'Dim SKU'!$A:$R,12,FALSE)</f>
        <v>0</v>
      </c>
      <c r="L2821" s="7">
        <f>VLOOKUP($A2821,'Dim SKU'!$A:$R,14,FALSE)</f>
        <v>0</v>
      </c>
      <c r="M2821" s="7">
        <f>YEAR($B2821)</f>
        <v>0</v>
      </c>
    </row>
    <row r="2822" spans="1:13">
      <c r="A2822" t="s">
        <v>141</v>
      </c>
      <c r="B2822" s="4">
        <v>45031</v>
      </c>
      <c r="C2822">
        <v>6</v>
      </c>
      <c r="D2822">
        <v>4</v>
      </c>
      <c r="E2822">
        <v>0</v>
      </c>
      <c r="F2822" s="5">
        <f>VLOOKUP($A2822,'Dim SKU'!$A:$R,18,FALSE)</f>
        <v>0</v>
      </c>
      <c r="G2822" s="5">
        <f>$C2822*$F2822</f>
        <v>0</v>
      </c>
      <c r="H2822" s="5">
        <f>$D2822*$F2822</f>
        <v>0</v>
      </c>
      <c r="I2822" s="5">
        <f>$E2822*$F2822</f>
        <v>0</v>
      </c>
      <c r="J2822" s="6">
        <f>VLOOKUP($A2822,'Dim SKU'!$A:$R,2,FALSE)</f>
        <v>0</v>
      </c>
      <c r="K2822" s="6">
        <f>VLOOKUP($A2822,'Dim SKU'!$A:$R,12,FALSE)</f>
        <v>0</v>
      </c>
      <c r="L2822" s="7">
        <f>VLOOKUP($A2822,'Dim SKU'!$A:$R,14,FALSE)</f>
        <v>0</v>
      </c>
      <c r="M2822" s="7">
        <f>YEAR($B2822)</f>
        <v>0</v>
      </c>
    </row>
    <row r="2823" spans="1:13">
      <c r="A2823" t="s">
        <v>142</v>
      </c>
      <c r="B2823" s="4">
        <v>45031</v>
      </c>
      <c r="C2823">
        <v>3</v>
      </c>
      <c r="D2823">
        <v>2</v>
      </c>
      <c r="E2823">
        <v>0</v>
      </c>
      <c r="F2823" s="5">
        <f>VLOOKUP($A2823,'Dim SKU'!$A:$R,18,FALSE)</f>
        <v>0</v>
      </c>
      <c r="G2823" s="5">
        <f>$C2823*$F2823</f>
        <v>0</v>
      </c>
      <c r="H2823" s="5">
        <f>$D2823*$F2823</f>
        <v>0</v>
      </c>
      <c r="I2823" s="5">
        <f>$E2823*$F2823</f>
        <v>0</v>
      </c>
      <c r="J2823" s="6">
        <f>VLOOKUP($A2823,'Dim SKU'!$A:$R,2,FALSE)</f>
        <v>0</v>
      </c>
      <c r="K2823" s="6">
        <f>VLOOKUP($A2823,'Dim SKU'!$A:$R,12,FALSE)</f>
        <v>0</v>
      </c>
      <c r="L2823" s="7">
        <f>VLOOKUP($A2823,'Dim SKU'!$A:$R,14,FALSE)</f>
        <v>0</v>
      </c>
      <c r="M2823" s="7">
        <f>YEAR($B2823)</f>
        <v>0</v>
      </c>
    </row>
    <row r="2824" spans="1:13">
      <c r="A2824" t="s">
        <v>143</v>
      </c>
      <c r="B2824" s="4">
        <v>45031</v>
      </c>
      <c r="C2824">
        <v>2</v>
      </c>
      <c r="D2824">
        <v>2</v>
      </c>
      <c r="E2824">
        <v>0</v>
      </c>
      <c r="F2824" s="5">
        <f>VLOOKUP($A2824,'Dim SKU'!$A:$R,18,FALSE)</f>
        <v>0</v>
      </c>
      <c r="G2824" s="5">
        <f>$C2824*$F2824</f>
        <v>0</v>
      </c>
      <c r="H2824" s="5">
        <f>$D2824*$F2824</f>
        <v>0</v>
      </c>
      <c r="I2824" s="5">
        <f>$E2824*$F2824</f>
        <v>0</v>
      </c>
      <c r="J2824" s="6">
        <f>VLOOKUP($A2824,'Dim SKU'!$A:$R,2,FALSE)</f>
        <v>0</v>
      </c>
      <c r="K2824" s="6">
        <f>VLOOKUP($A2824,'Dim SKU'!$A:$R,12,FALSE)</f>
        <v>0</v>
      </c>
      <c r="L2824" s="7">
        <f>VLOOKUP($A2824,'Dim SKU'!$A:$R,14,FALSE)</f>
        <v>0</v>
      </c>
      <c r="M2824" s="7">
        <f>YEAR($B2824)</f>
        <v>0</v>
      </c>
    </row>
    <row r="2825" spans="1:13">
      <c r="A2825" t="s">
        <v>144</v>
      </c>
      <c r="B2825" s="4">
        <v>45031</v>
      </c>
      <c r="C2825">
        <v>9</v>
      </c>
      <c r="D2825">
        <v>7</v>
      </c>
      <c r="E2825">
        <v>1</v>
      </c>
      <c r="F2825" s="5">
        <f>VLOOKUP($A2825,'Dim SKU'!$A:$R,18,FALSE)</f>
        <v>0</v>
      </c>
      <c r="G2825" s="5">
        <f>$C2825*$F2825</f>
        <v>0</v>
      </c>
      <c r="H2825" s="5">
        <f>$D2825*$F2825</f>
        <v>0</v>
      </c>
      <c r="I2825" s="5">
        <f>$E2825*$F2825</f>
        <v>0</v>
      </c>
      <c r="J2825" s="6">
        <f>VLOOKUP($A2825,'Dim SKU'!$A:$R,2,FALSE)</f>
        <v>0</v>
      </c>
      <c r="K2825" s="6">
        <f>VLOOKUP($A2825,'Dim SKU'!$A:$R,12,FALSE)</f>
        <v>0</v>
      </c>
      <c r="L2825" s="7">
        <f>VLOOKUP($A2825,'Dim SKU'!$A:$R,14,FALSE)</f>
        <v>0</v>
      </c>
      <c r="M2825" s="7">
        <f>YEAR($B2825)</f>
        <v>0</v>
      </c>
    </row>
    <row r="2826" spans="1:13">
      <c r="A2826" t="s">
        <v>145</v>
      </c>
      <c r="B2826" s="4">
        <v>45031</v>
      </c>
      <c r="C2826">
        <v>5</v>
      </c>
      <c r="D2826">
        <v>4</v>
      </c>
      <c r="E2826">
        <v>0</v>
      </c>
      <c r="F2826" s="5">
        <f>VLOOKUP($A2826,'Dim SKU'!$A:$R,18,FALSE)</f>
        <v>0</v>
      </c>
      <c r="G2826" s="5">
        <f>$C2826*$F2826</f>
        <v>0</v>
      </c>
      <c r="H2826" s="5">
        <f>$D2826*$F2826</f>
        <v>0</v>
      </c>
      <c r="I2826" s="5">
        <f>$E2826*$F2826</f>
        <v>0</v>
      </c>
      <c r="J2826" s="6">
        <f>VLOOKUP($A2826,'Dim SKU'!$A:$R,2,FALSE)</f>
        <v>0</v>
      </c>
      <c r="K2826" s="6">
        <f>VLOOKUP($A2826,'Dim SKU'!$A:$R,12,FALSE)</f>
        <v>0</v>
      </c>
      <c r="L2826" s="7">
        <f>VLOOKUP($A2826,'Dim SKU'!$A:$R,14,FALSE)</f>
        <v>0</v>
      </c>
      <c r="M2826" s="7">
        <f>YEAR($B2826)</f>
        <v>0</v>
      </c>
    </row>
    <row r="2827" spans="1:13">
      <c r="A2827" t="s">
        <v>146</v>
      </c>
      <c r="B2827" s="4">
        <v>45031</v>
      </c>
      <c r="C2827">
        <v>4</v>
      </c>
      <c r="D2827">
        <v>3</v>
      </c>
      <c r="E2827">
        <v>0</v>
      </c>
      <c r="F2827" s="5">
        <f>VLOOKUP($A2827,'Dim SKU'!$A:$R,18,FALSE)</f>
        <v>0</v>
      </c>
      <c r="G2827" s="5">
        <f>$C2827*$F2827</f>
        <v>0</v>
      </c>
      <c r="H2827" s="5">
        <f>$D2827*$F2827</f>
        <v>0</v>
      </c>
      <c r="I2827" s="5">
        <f>$E2827*$F2827</f>
        <v>0</v>
      </c>
      <c r="J2827" s="6">
        <f>VLOOKUP($A2827,'Dim SKU'!$A:$R,2,FALSE)</f>
        <v>0</v>
      </c>
      <c r="K2827" s="6">
        <f>VLOOKUP($A2827,'Dim SKU'!$A:$R,12,FALSE)</f>
        <v>0</v>
      </c>
      <c r="L2827" s="7">
        <f>VLOOKUP($A2827,'Dim SKU'!$A:$R,14,FALSE)</f>
        <v>0</v>
      </c>
      <c r="M2827" s="7">
        <f>YEAR($B2827)</f>
        <v>0</v>
      </c>
    </row>
    <row r="2828" spans="1:13">
      <c r="A2828" t="s">
        <v>147</v>
      </c>
      <c r="B2828" s="4">
        <v>45031</v>
      </c>
      <c r="C2828">
        <v>12</v>
      </c>
      <c r="D2828">
        <v>9</v>
      </c>
      <c r="E2828">
        <v>1</v>
      </c>
      <c r="F2828" s="5">
        <f>VLOOKUP($A2828,'Dim SKU'!$A:$R,18,FALSE)</f>
        <v>0</v>
      </c>
      <c r="G2828" s="5">
        <f>$C2828*$F2828</f>
        <v>0</v>
      </c>
      <c r="H2828" s="5">
        <f>$D2828*$F2828</f>
        <v>0</v>
      </c>
      <c r="I2828" s="5">
        <f>$E2828*$F2828</f>
        <v>0</v>
      </c>
      <c r="J2828" s="6">
        <f>VLOOKUP($A2828,'Dim SKU'!$A:$R,2,FALSE)</f>
        <v>0</v>
      </c>
      <c r="K2828" s="6">
        <f>VLOOKUP($A2828,'Dim SKU'!$A:$R,12,FALSE)</f>
        <v>0</v>
      </c>
      <c r="L2828" s="7">
        <f>VLOOKUP($A2828,'Dim SKU'!$A:$R,14,FALSE)</f>
        <v>0</v>
      </c>
      <c r="M2828" s="7">
        <f>YEAR($B2828)</f>
        <v>0</v>
      </c>
    </row>
    <row r="2829" spans="1:13">
      <c r="A2829" t="s">
        <v>148</v>
      </c>
      <c r="B2829" s="4">
        <v>45031</v>
      </c>
      <c r="C2829">
        <v>8</v>
      </c>
      <c r="D2829">
        <v>5</v>
      </c>
      <c r="E2829">
        <v>0</v>
      </c>
      <c r="F2829" s="5">
        <f>VLOOKUP($A2829,'Dim SKU'!$A:$R,18,FALSE)</f>
        <v>0</v>
      </c>
      <c r="G2829" s="5">
        <f>$C2829*$F2829</f>
        <v>0</v>
      </c>
      <c r="H2829" s="5">
        <f>$D2829*$F2829</f>
        <v>0</v>
      </c>
      <c r="I2829" s="5">
        <f>$E2829*$F2829</f>
        <v>0</v>
      </c>
      <c r="J2829" s="6">
        <f>VLOOKUP($A2829,'Dim SKU'!$A:$R,2,FALSE)</f>
        <v>0</v>
      </c>
      <c r="K2829" s="6">
        <f>VLOOKUP($A2829,'Dim SKU'!$A:$R,12,FALSE)</f>
        <v>0</v>
      </c>
      <c r="L2829" s="7">
        <f>VLOOKUP($A2829,'Dim SKU'!$A:$R,14,FALSE)</f>
        <v>0</v>
      </c>
      <c r="M2829" s="7">
        <f>YEAR($B2829)</f>
        <v>0</v>
      </c>
    </row>
    <row r="2830" spans="1:13">
      <c r="A2830" t="s">
        <v>149</v>
      </c>
      <c r="B2830" s="4">
        <v>45031</v>
      </c>
      <c r="C2830">
        <v>5</v>
      </c>
      <c r="D2830">
        <v>4</v>
      </c>
      <c r="E2830">
        <v>0</v>
      </c>
      <c r="F2830" s="5">
        <f>VLOOKUP($A2830,'Dim SKU'!$A:$R,18,FALSE)</f>
        <v>0</v>
      </c>
      <c r="G2830" s="5">
        <f>$C2830*$F2830</f>
        <v>0</v>
      </c>
      <c r="H2830" s="5">
        <f>$D2830*$F2830</f>
        <v>0</v>
      </c>
      <c r="I2830" s="5">
        <f>$E2830*$F2830</f>
        <v>0</v>
      </c>
      <c r="J2830" s="6">
        <f>VLOOKUP($A2830,'Dim SKU'!$A:$R,2,FALSE)</f>
        <v>0</v>
      </c>
      <c r="K2830" s="6">
        <f>VLOOKUP($A2830,'Dim SKU'!$A:$R,12,FALSE)</f>
        <v>0</v>
      </c>
      <c r="L2830" s="7">
        <f>VLOOKUP($A2830,'Dim SKU'!$A:$R,14,FALSE)</f>
        <v>0</v>
      </c>
      <c r="M2830" s="7">
        <f>YEAR($B2830)</f>
        <v>0</v>
      </c>
    </row>
    <row r="2831" spans="1:13">
      <c r="A2831" t="s">
        <v>150</v>
      </c>
      <c r="B2831" s="4">
        <v>45031</v>
      </c>
      <c r="C2831">
        <v>15</v>
      </c>
      <c r="D2831">
        <v>10</v>
      </c>
      <c r="E2831">
        <v>1</v>
      </c>
      <c r="F2831" s="5">
        <f>VLOOKUP($A2831,'Dim SKU'!$A:$R,18,FALSE)</f>
        <v>0</v>
      </c>
      <c r="G2831" s="5">
        <f>$C2831*$F2831</f>
        <v>0</v>
      </c>
      <c r="H2831" s="5">
        <f>$D2831*$F2831</f>
        <v>0</v>
      </c>
      <c r="I2831" s="5">
        <f>$E2831*$F2831</f>
        <v>0</v>
      </c>
      <c r="J2831" s="6">
        <f>VLOOKUP($A2831,'Dim SKU'!$A:$R,2,FALSE)</f>
        <v>0</v>
      </c>
      <c r="K2831" s="6">
        <f>VLOOKUP($A2831,'Dim SKU'!$A:$R,12,FALSE)</f>
        <v>0</v>
      </c>
      <c r="L2831" s="7">
        <f>VLOOKUP($A2831,'Dim SKU'!$A:$R,14,FALSE)</f>
        <v>0</v>
      </c>
      <c r="M2831" s="7">
        <f>YEAR($B2831)</f>
        <v>0</v>
      </c>
    </row>
    <row r="2832" spans="1:13">
      <c r="A2832" t="s">
        <v>151</v>
      </c>
      <c r="B2832" s="4">
        <v>45031</v>
      </c>
      <c r="C2832">
        <v>9</v>
      </c>
      <c r="D2832">
        <v>6</v>
      </c>
      <c r="E2832">
        <v>0</v>
      </c>
      <c r="F2832" s="5">
        <f>VLOOKUP($A2832,'Dim SKU'!$A:$R,18,FALSE)</f>
        <v>0</v>
      </c>
      <c r="G2832" s="5">
        <f>$C2832*$F2832</f>
        <v>0</v>
      </c>
      <c r="H2832" s="5">
        <f>$D2832*$F2832</f>
        <v>0</v>
      </c>
      <c r="I2832" s="5">
        <f>$E2832*$F2832</f>
        <v>0</v>
      </c>
      <c r="J2832" s="6">
        <f>VLOOKUP($A2832,'Dim SKU'!$A:$R,2,FALSE)</f>
        <v>0</v>
      </c>
      <c r="K2832" s="6">
        <f>VLOOKUP($A2832,'Dim SKU'!$A:$R,12,FALSE)</f>
        <v>0</v>
      </c>
      <c r="L2832" s="7">
        <f>VLOOKUP($A2832,'Dim SKU'!$A:$R,14,FALSE)</f>
        <v>0</v>
      </c>
      <c r="M2832" s="7">
        <f>YEAR($B2832)</f>
        <v>0</v>
      </c>
    </row>
    <row r="2833" spans="1:13">
      <c r="A2833" t="s">
        <v>152</v>
      </c>
      <c r="B2833" s="4">
        <v>45031</v>
      </c>
      <c r="C2833">
        <v>6</v>
      </c>
      <c r="D2833">
        <v>4</v>
      </c>
      <c r="E2833">
        <v>0</v>
      </c>
      <c r="F2833" s="5">
        <f>VLOOKUP($A2833,'Dim SKU'!$A:$R,18,FALSE)</f>
        <v>0</v>
      </c>
      <c r="G2833" s="5">
        <f>$C2833*$F2833</f>
        <v>0</v>
      </c>
      <c r="H2833" s="5">
        <f>$D2833*$F2833</f>
        <v>0</v>
      </c>
      <c r="I2833" s="5">
        <f>$E2833*$F2833</f>
        <v>0</v>
      </c>
      <c r="J2833" s="6">
        <f>VLOOKUP($A2833,'Dim SKU'!$A:$R,2,FALSE)</f>
        <v>0</v>
      </c>
      <c r="K2833" s="6">
        <f>VLOOKUP($A2833,'Dim SKU'!$A:$R,12,FALSE)</f>
        <v>0</v>
      </c>
      <c r="L2833" s="7">
        <f>VLOOKUP($A2833,'Dim SKU'!$A:$R,14,FALSE)</f>
        <v>0</v>
      </c>
      <c r="M2833" s="7">
        <f>YEAR($B2833)</f>
        <v>0</v>
      </c>
    </row>
    <row r="2834" spans="1:13">
      <c r="A2834" t="s">
        <v>153</v>
      </c>
      <c r="B2834" s="4">
        <v>45031</v>
      </c>
      <c r="C2834">
        <v>15</v>
      </c>
      <c r="D2834">
        <v>10</v>
      </c>
      <c r="E2834">
        <v>1</v>
      </c>
      <c r="F2834" s="5">
        <f>VLOOKUP($A2834,'Dim SKU'!$A:$R,18,FALSE)</f>
        <v>0</v>
      </c>
      <c r="G2834" s="5">
        <f>$C2834*$F2834</f>
        <v>0</v>
      </c>
      <c r="H2834" s="5">
        <f>$D2834*$F2834</f>
        <v>0</v>
      </c>
      <c r="I2834" s="5">
        <f>$E2834*$F2834</f>
        <v>0</v>
      </c>
      <c r="J2834" s="6">
        <f>VLOOKUP($A2834,'Dim SKU'!$A:$R,2,FALSE)</f>
        <v>0</v>
      </c>
      <c r="K2834" s="6">
        <f>VLOOKUP($A2834,'Dim SKU'!$A:$R,12,FALSE)</f>
        <v>0</v>
      </c>
      <c r="L2834" s="7">
        <f>VLOOKUP($A2834,'Dim SKU'!$A:$R,14,FALSE)</f>
        <v>0</v>
      </c>
      <c r="M2834" s="7">
        <f>YEAR($B2834)</f>
        <v>0</v>
      </c>
    </row>
    <row r="2835" spans="1:13">
      <c r="A2835" t="s">
        <v>154</v>
      </c>
      <c r="B2835" s="4">
        <v>45031</v>
      </c>
      <c r="C2835">
        <v>9</v>
      </c>
      <c r="D2835">
        <v>6</v>
      </c>
      <c r="E2835">
        <v>0</v>
      </c>
      <c r="F2835" s="5">
        <f>VLOOKUP($A2835,'Dim SKU'!$A:$R,18,FALSE)</f>
        <v>0</v>
      </c>
      <c r="G2835" s="5">
        <f>$C2835*$F2835</f>
        <v>0</v>
      </c>
      <c r="H2835" s="5">
        <f>$D2835*$F2835</f>
        <v>0</v>
      </c>
      <c r="I2835" s="5">
        <f>$E2835*$F2835</f>
        <v>0</v>
      </c>
      <c r="J2835" s="6">
        <f>VLOOKUP($A2835,'Dim SKU'!$A:$R,2,FALSE)</f>
        <v>0</v>
      </c>
      <c r="K2835" s="6">
        <f>VLOOKUP($A2835,'Dim SKU'!$A:$R,12,FALSE)</f>
        <v>0</v>
      </c>
      <c r="L2835" s="7">
        <f>VLOOKUP($A2835,'Dim SKU'!$A:$R,14,FALSE)</f>
        <v>0</v>
      </c>
      <c r="M2835" s="7">
        <f>YEAR($B2835)</f>
        <v>0</v>
      </c>
    </row>
    <row r="2836" spans="1:13">
      <c r="A2836" t="s">
        <v>155</v>
      </c>
      <c r="B2836" s="4">
        <v>45031</v>
      </c>
      <c r="C2836">
        <v>6</v>
      </c>
      <c r="D2836">
        <v>4</v>
      </c>
      <c r="E2836">
        <v>0</v>
      </c>
      <c r="F2836" s="5">
        <f>VLOOKUP($A2836,'Dim SKU'!$A:$R,18,FALSE)</f>
        <v>0</v>
      </c>
      <c r="G2836" s="5">
        <f>$C2836*$F2836</f>
        <v>0</v>
      </c>
      <c r="H2836" s="5">
        <f>$D2836*$F2836</f>
        <v>0</v>
      </c>
      <c r="I2836" s="5">
        <f>$E2836*$F2836</f>
        <v>0</v>
      </c>
      <c r="J2836" s="6">
        <f>VLOOKUP($A2836,'Dim SKU'!$A:$R,2,FALSE)</f>
        <v>0</v>
      </c>
      <c r="K2836" s="6">
        <f>VLOOKUP($A2836,'Dim SKU'!$A:$R,12,FALSE)</f>
        <v>0</v>
      </c>
      <c r="L2836" s="7">
        <f>VLOOKUP($A2836,'Dim SKU'!$A:$R,14,FALSE)</f>
        <v>0</v>
      </c>
      <c r="M2836" s="7">
        <f>YEAR($B2836)</f>
        <v>0</v>
      </c>
    </row>
    <row r="2837" spans="1:13">
      <c r="A2837" t="s">
        <v>156</v>
      </c>
      <c r="B2837" s="4">
        <v>45031</v>
      </c>
      <c r="C2837">
        <v>12</v>
      </c>
      <c r="D2837">
        <v>9</v>
      </c>
      <c r="E2837">
        <v>1</v>
      </c>
      <c r="F2837" s="5">
        <f>VLOOKUP($A2837,'Dim SKU'!$A:$R,18,FALSE)</f>
        <v>0</v>
      </c>
      <c r="G2837" s="5">
        <f>$C2837*$F2837</f>
        <v>0</v>
      </c>
      <c r="H2837" s="5">
        <f>$D2837*$F2837</f>
        <v>0</v>
      </c>
      <c r="I2837" s="5">
        <f>$E2837*$F2837</f>
        <v>0</v>
      </c>
      <c r="J2837" s="6">
        <f>VLOOKUP($A2837,'Dim SKU'!$A:$R,2,FALSE)</f>
        <v>0</v>
      </c>
      <c r="K2837" s="6">
        <f>VLOOKUP($A2837,'Dim SKU'!$A:$R,12,FALSE)</f>
        <v>0</v>
      </c>
      <c r="L2837" s="7">
        <f>VLOOKUP($A2837,'Dim SKU'!$A:$R,14,FALSE)</f>
        <v>0</v>
      </c>
      <c r="M2837" s="7">
        <f>YEAR($B2837)</f>
        <v>0</v>
      </c>
    </row>
    <row r="2838" spans="1:13">
      <c r="A2838" t="s">
        <v>157</v>
      </c>
      <c r="B2838" s="4">
        <v>45031</v>
      </c>
      <c r="C2838">
        <v>7</v>
      </c>
      <c r="D2838">
        <v>5</v>
      </c>
      <c r="E2838">
        <v>0</v>
      </c>
      <c r="F2838" s="5">
        <f>VLOOKUP($A2838,'Dim SKU'!$A:$R,18,FALSE)</f>
        <v>0</v>
      </c>
      <c r="G2838" s="5">
        <f>$C2838*$F2838</f>
        <v>0</v>
      </c>
      <c r="H2838" s="5">
        <f>$D2838*$F2838</f>
        <v>0</v>
      </c>
      <c r="I2838" s="5">
        <f>$E2838*$F2838</f>
        <v>0</v>
      </c>
      <c r="J2838" s="6">
        <f>VLOOKUP($A2838,'Dim SKU'!$A:$R,2,FALSE)</f>
        <v>0</v>
      </c>
      <c r="K2838" s="6">
        <f>VLOOKUP($A2838,'Dim SKU'!$A:$R,12,FALSE)</f>
        <v>0</v>
      </c>
      <c r="L2838" s="7">
        <f>VLOOKUP($A2838,'Dim SKU'!$A:$R,14,FALSE)</f>
        <v>0</v>
      </c>
      <c r="M2838" s="7">
        <f>YEAR($B2838)</f>
        <v>0</v>
      </c>
    </row>
    <row r="2839" spans="1:13">
      <c r="A2839" t="s">
        <v>158</v>
      </c>
      <c r="B2839" s="4">
        <v>45031</v>
      </c>
      <c r="C2839">
        <v>5</v>
      </c>
      <c r="D2839">
        <v>4</v>
      </c>
      <c r="E2839">
        <v>0</v>
      </c>
      <c r="F2839" s="5">
        <f>VLOOKUP($A2839,'Dim SKU'!$A:$R,18,FALSE)</f>
        <v>0</v>
      </c>
      <c r="G2839" s="5">
        <f>$C2839*$F2839</f>
        <v>0</v>
      </c>
      <c r="H2839" s="5">
        <f>$D2839*$F2839</f>
        <v>0</v>
      </c>
      <c r="I2839" s="5">
        <f>$E2839*$F2839</f>
        <v>0</v>
      </c>
      <c r="J2839" s="6">
        <f>VLOOKUP($A2839,'Dim SKU'!$A:$R,2,FALSE)</f>
        <v>0</v>
      </c>
      <c r="K2839" s="6">
        <f>VLOOKUP($A2839,'Dim SKU'!$A:$R,12,FALSE)</f>
        <v>0</v>
      </c>
      <c r="L2839" s="7">
        <f>VLOOKUP($A2839,'Dim SKU'!$A:$R,14,FALSE)</f>
        <v>0</v>
      </c>
      <c r="M2839" s="7">
        <f>YEAR($B2839)</f>
        <v>0</v>
      </c>
    </row>
    <row r="2840" spans="1:13">
      <c r="A2840" t="s">
        <v>159</v>
      </c>
      <c r="B2840" s="4">
        <v>45031</v>
      </c>
      <c r="C2840">
        <v>9</v>
      </c>
      <c r="D2840">
        <v>6</v>
      </c>
      <c r="E2840">
        <v>1</v>
      </c>
      <c r="F2840" s="5">
        <f>VLOOKUP($A2840,'Dim SKU'!$A:$R,18,FALSE)</f>
        <v>0</v>
      </c>
      <c r="G2840" s="5">
        <f>$C2840*$F2840</f>
        <v>0</v>
      </c>
      <c r="H2840" s="5">
        <f>$D2840*$F2840</f>
        <v>0</v>
      </c>
      <c r="I2840" s="5">
        <f>$E2840*$F2840</f>
        <v>0</v>
      </c>
      <c r="J2840" s="6">
        <f>VLOOKUP($A2840,'Dim SKU'!$A:$R,2,FALSE)</f>
        <v>0</v>
      </c>
      <c r="K2840" s="6">
        <f>VLOOKUP($A2840,'Dim SKU'!$A:$R,12,FALSE)</f>
        <v>0</v>
      </c>
      <c r="L2840" s="7">
        <f>VLOOKUP($A2840,'Dim SKU'!$A:$R,14,FALSE)</f>
        <v>0</v>
      </c>
      <c r="M2840" s="7">
        <f>YEAR($B2840)</f>
        <v>0</v>
      </c>
    </row>
    <row r="2841" spans="1:13">
      <c r="A2841" t="s">
        <v>160</v>
      </c>
      <c r="B2841" s="4">
        <v>45031</v>
      </c>
      <c r="C2841">
        <v>5</v>
      </c>
      <c r="D2841">
        <v>4</v>
      </c>
      <c r="E2841">
        <v>0</v>
      </c>
      <c r="F2841" s="5">
        <f>VLOOKUP($A2841,'Dim SKU'!$A:$R,18,FALSE)</f>
        <v>0</v>
      </c>
      <c r="G2841" s="5">
        <f>$C2841*$F2841</f>
        <v>0</v>
      </c>
      <c r="H2841" s="5">
        <f>$D2841*$F2841</f>
        <v>0</v>
      </c>
      <c r="I2841" s="5">
        <f>$E2841*$F2841</f>
        <v>0</v>
      </c>
      <c r="J2841" s="6">
        <f>VLOOKUP($A2841,'Dim SKU'!$A:$R,2,FALSE)</f>
        <v>0</v>
      </c>
      <c r="K2841" s="6">
        <f>VLOOKUP($A2841,'Dim SKU'!$A:$R,12,FALSE)</f>
        <v>0</v>
      </c>
      <c r="L2841" s="7">
        <f>VLOOKUP($A2841,'Dim SKU'!$A:$R,14,FALSE)</f>
        <v>0</v>
      </c>
      <c r="M2841" s="7">
        <f>YEAR($B2841)</f>
        <v>0</v>
      </c>
    </row>
    <row r="2842" spans="1:13">
      <c r="A2842" t="s">
        <v>161</v>
      </c>
      <c r="B2842" s="4">
        <v>45031</v>
      </c>
      <c r="C2842">
        <v>4</v>
      </c>
      <c r="D2842">
        <v>3</v>
      </c>
      <c r="E2842">
        <v>0</v>
      </c>
      <c r="F2842" s="5">
        <f>VLOOKUP($A2842,'Dim SKU'!$A:$R,18,FALSE)</f>
        <v>0</v>
      </c>
      <c r="G2842" s="5">
        <f>$C2842*$F2842</f>
        <v>0</v>
      </c>
      <c r="H2842" s="5">
        <f>$D2842*$F2842</f>
        <v>0</v>
      </c>
      <c r="I2842" s="5">
        <f>$E2842*$F2842</f>
        <v>0</v>
      </c>
      <c r="J2842" s="6">
        <f>VLOOKUP($A2842,'Dim SKU'!$A:$R,2,FALSE)</f>
        <v>0</v>
      </c>
      <c r="K2842" s="6">
        <f>VLOOKUP($A2842,'Dim SKU'!$A:$R,12,FALSE)</f>
        <v>0</v>
      </c>
      <c r="L2842" s="7">
        <f>VLOOKUP($A2842,'Dim SKU'!$A:$R,14,FALSE)</f>
        <v>0</v>
      </c>
      <c r="M2842" s="7">
        <f>YEAR($B2842)</f>
        <v>0</v>
      </c>
    </row>
    <row r="2843" spans="1:13">
      <c r="A2843" t="s">
        <v>162</v>
      </c>
      <c r="B2843" s="4">
        <v>45031</v>
      </c>
      <c r="C2843">
        <v>6</v>
      </c>
      <c r="D2843">
        <v>4</v>
      </c>
      <c r="E2843">
        <v>0</v>
      </c>
      <c r="F2843" s="5">
        <f>VLOOKUP($A2843,'Dim SKU'!$A:$R,18,FALSE)</f>
        <v>0</v>
      </c>
      <c r="G2843" s="5">
        <f>$C2843*$F2843</f>
        <v>0</v>
      </c>
      <c r="H2843" s="5">
        <f>$D2843*$F2843</f>
        <v>0</v>
      </c>
      <c r="I2843" s="5">
        <f>$E2843*$F2843</f>
        <v>0</v>
      </c>
      <c r="J2843" s="6">
        <f>VLOOKUP($A2843,'Dim SKU'!$A:$R,2,FALSE)</f>
        <v>0</v>
      </c>
      <c r="K2843" s="6">
        <f>VLOOKUP($A2843,'Dim SKU'!$A:$R,12,FALSE)</f>
        <v>0</v>
      </c>
      <c r="L2843" s="7">
        <f>VLOOKUP($A2843,'Dim SKU'!$A:$R,14,FALSE)</f>
        <v>0</v>
      </c>
      <c r="M2843" s="7">
        <f>YEAR($B2843)</f>
        <v>0</v>
      </c>
    </row>
    <row r="2844" spans="1:13">
      <c r="A2844" t="s">
        <v>163</v>
      </c>
      <c r="B2844" s="4">
        <v>45031</v>
      </c>
      <c r="C2844">
        <v>3</v>
      </c>
      <c r="D2844">
        <v>2</v>
      </c>
      <c r="E2844">
        <v>0</v>
      </c>
      <c r="F2844" s="5">
        <f>VLOOKUP($A2844,'Dim SKU'!$A:$R,18,FALSE)</f>
        <v>0</v>
      </c>
      <c r="G2844" s="5">
        <f>$C2844*$F2844</f>
        <v>0</v>
      </c>
      <c r="H2844" s="5">
        <f>$D2844*$F2844</f>
        <v>0</v>
      </c>
      <c r="I2844" s="5">
        <f>$E2844*$F2844</f>
        <v>0</v>
      </c>
      <c r="J2844" s="6">
        <f>VLOOKUP($A2844,'Dim SKU'!$A:$R,2,FALSE)</f>
        <v>0</v>
      </c>
      <c r="K2844" s="6">
        <f>VLOOKUP($A2844,'Dim SKU'!$A:$R,12,FALSE)</f>
        <v>0</v>
      </c>
      <c r="L2844" s="7">
        <f>VLOOKUP($A2844,'Dim SKU'!$A:$R,14,FALSE)</f>
        <v>0</v>
      </c>
      <c r="M2844" s="7">
        <f>YEAR($B2844)</f>
        <v>0</v>
      </c>
    </row>
    <row r="2845" spans="1:13">
      <c r="A2845" t="s">
        <v>164</v>
      </c>
      <c r="B2845" s="4">
        <v>45031</v>
      </c>
      <c r="C2845">
        <v>2</v>
      </c>
      <c r="D2845">
        <v>2</v>
      </c>
      <c r="E2845">
        <v>0</v>
      </c>
      <c r="F2845" s="5">
        <f>VLOOKUP($A2845,'Dim SKU'!$A:$R,18,FALSE)</f>
        <v>0</v>
      </c>
      <c r="G2845" s="5">
        <f>$C2845*$F2845</f>
        <v>0</v>
      </c>
      <c r="H2845" s="5">
        <f>$D2845*$F2845</f>
        <v>0</v>
      </c>
      <c r="I2845" s="5">
        <f>$E2845*$F2845</f>
        <v>0</v>
      </c>
      <c r="J2845" s="6">
        <f>VLOOKUP($A2845,'Dim SKU'!$A:$R,2,FALSE)</f>
        <v>0</v>
      </c>
      <c r="K2845" s="6">
        <f>VLOOKUP($A2845,'Dim SKU'!$A:$R,12,FALSE)</f>
        <v>0</v>
      </c>
      <c r="L2845" s="7">
        <f>VLOOKUP($A2845,'Dim SKU'!$A:$R,14,FALSE)</f>
        <v>0</v>
      </c>
      <c r="M2845" s="7">
        <f>YEAR($B2845)</f>
        <v>0</v>
      </c>
    </row>
    <row r="2846" spans="1:13">
      <c r="A2846" t="s">
        <v>165</v>
      </c>
      <c r="B2846" s="4">
        <v>45031</v>
      </c>
      <c r="C2846">
        <v>7</v>
      </c>
      <c r="D2846">
        <v>5</v>
      </c>
      <c r="E2846">
        <v>0</v>
      </c>
      <c r="F2846" s="5">
        <f>VLOOKUP($A2846,'Dim SKU'!$A:$R,18,FALSE)</f>
        <v>0</v>
      </c>
      <c r="G2846" s="5">
        <f>$C2846*$F2846</f>
        <v>0</v>
      </c>
      <c r="H2846" s="5">
        <f>$D2846*$F2846</f>
        <v>0</v>
      </c>
      <c r="I2846" s="5">
        <f>$E2846*$F2846</f>
        <v>0</v>
      </c>
      <c r="J2846" s="6">
        <f>VLOOKUP($A2846,'Dim SKU'!$A:$R,2,FALSE)</f>
        <v>0</v>
      </c>
      <c r="K2846" s="6">
        <f>VLOOKUP($A2846,'Dim SKU'!$A:$R,12,FALSE)</f>
        <v>0</v>
      </c>
      <c r="L2846" s="7">
        <f>VLOOKUP($A2846,'Dim SKU'!$A:$R,14,FALSE)</f>
        <v>0</v>
      </c>
      <c r="M2846" s="7">
        <f>YEAR($B2846)</f>
        <v>0</v>
      </c>
    </row>
    <row r="2847" spans="1:13">
      <c r="A2847" t="s">
        <v>166</v>
      </c>
      <c r="B2847" s="4">
        <v>45031</v>
      </c>
      <c r="C2847">
        <v>4</v>
      </c>
      <c r="D2847">
        <v>3</v>
      </c>
      <c r="E2847">
        <v>0</v>
      </c>
      <c r="F2847" s="5">
        <f>VLOOKUP($A2847,'Dim SKU'!$A:$R,18,FALSE)</f>
        <v>0</v>
      </c>
      <c r="G2847" s="5">
        <f>$C2847*$F2847</f>
        <v>0</v>
      </c>
      <c r="H2847" s="5">
        <f>$D2847*$F2847</f>
        <v>0</v>
      </c>
      <c r="I2847" s="5">
        <f>$E2847*$F2847</f>
        <v>0</v>
      </c>
      <c r="J2847" s="6">
        <f>VLOOKUP($A2847,'Dim SKU'!$A:$R,2,FALSE)</f>
        <v>0</v>
      </c>
      <c r="K2847" s="6">
        <f>VLOOKUP($A2847,'Dim SKU'!$A:$R,12,FALSE)</f>
        <v>0</v>
      </c>
      <c r="L2847" s="7">
        <f>VLOOKUP($A2847,'Dim SKU'!$A:$R,14,FALSE)</f>
        <v>0</v>
      </c>
      <c r="M2847" s="7">
        <f>YEAR($B2847)</f>
        <v>0</v>
      </c>
    </row>
    <row r="2848" spans="1:13">
      <c r="A2848" t="s">
        <v>167</v>
      </c>
      <c r="B2848" s="4">
        <v>45031</v>
      </c>
      <c r="C2848">
        <v>3</v>
      </c>
      <c r="D2848">
        <v>2</v>
      </c>
      <c r="E2848">
        <v>0</v>
      </c>
      <c r="F2848" s="5">
        <f>VLOOKUP($A2848,'Dim SKU'!$A:$R,18,FALSE)</f>
        <v>0</v>
      </c>
      <c r="G2848" s="5">
        <f>$C2848*$F2848</f>
        <v>0</v>
      </c>
      <c r="H2848" s="5">
        <f>$D2848*$F2848</f>
        <v>0</v>
      </c>
      <c r="I2848" s="5">
        <f>$E2848*$F2848</f>
        <v>0</v>
      </c>
      <c r="J2848" s="6">
        <f>VLOOKUP($A2848,'Dim SKU'!$A:$R,2,FALSE)</f>
        <v>0</v>
      </c>
      <c r="K2848" s="6">
        <f>VLOOKUP($A2848,'Dim SKU'!$A:$R,12,FALSE)</f>
        <v>0</v>
      </c>
      <c r="L2848" s="7">
        <f>VLOOKUP($A2848,'Dim SKU'!$A:$R,14,FALSE)</f>
        <v>0</v>
      </c>
      <c r="M2848" s="7">
        <f>YEAR($B2848)</f>
        <v>0</v>
      </c>
    </row>
    <row r="2849" spans="1:13">
      <c r="A2849" t="s">
        <v>168</v>
      </c>
      <c r="B2849" s="4">
        <v>45031</v>
      </c>
      <c r="C2849">
        <v>11</v>
      </c>
      <c r="D2849">
        <v>8</v>
      </c>
      <c r="E2849">
        <v>1</v>
      </c>
      <c r="F2849" s="5">
        <f>VLOOKUP($A2849,'Dim SKU'!$A:$R,18,FALSE)</f>
        <v>0</v>
      </c>
      <c r="G2849" s="5">
        <f>$C2849*$F2849</f>
        <v>0</v>
      </c>
      <c r="H2849" s="5">
        <f>$D2849*$F2849</f>
        <v>0</v>
      </c>
      <c r="I2849" s="5">
        <f>$E2849*$F2849</f>
        <v>0</v>
      </c>
      <c r="J2849" s="6">
        <f>VLOOKUP($A2849,'Dim SKU'!$A:$R,2,FALSE)</f>
        <v>0</v>
      </c>
      <c r="K2849" s="6">
        <f>VLOOKUP($A2849,'Dim SKU'!$A:$R,12,FALSE)</f>
        <v>0</v>
      </c>
      <c r="L2849" s="7">
        <f>VLOOKUP($A2849,'Dim SKU'!$A:$R,14,FALSE)</f>
        <v>0</v>
      </c>
      <c r="M2849" s="7">
        <f>YEAR($B2849)</f>
        <v>0</v>
      </c>
    </row>
    <row r="2850" spans="1:13">
      <c r="A2850" t="s">
        <v>169</v>
      </c>
      <c r="B2850" s="4">
        <v>45031</v>
      </c>
      <c r="C2850">
        <v>6</v>
      </c>
      <c r="D2850">
        <v>5</v>
      </c>
      <c r="E2850">
        <v>0</v>
      </c>
      <c r="F2850" s="5">
        <f>VLOOKUP($A2850,'Dim SKU'!$A:$R,18,FALSE)</f>
        <v>0</v>
      </c>
      <c r="G2850" s="5">
        <f>$C2850*$F2850</f>
        <v>0</v>
      </c>
      <c r="H2850" s="5">
        <f>$D2850*$F2850</f>
        <v>0</v>
      </c>
      <c r="I2850" s="5">
        <f>$E2850*$F2850</f>
        <v>0</v>
      </c>
      <c r="J2850" s="6">
        <f>VLOOKUP($A2850,'Dim SKU'!$A:$R,2,FALSE)</f>
        <v>0</v>
      </c>
      <c r="K2850" s="6">
        <f>VLOOKUP($A2850,'Dim SKU'!$A:$R,12,FALSE)</f>
        <v>0</v>
      </c>
      <c r="L2850" s="7">
        <f>VLOOKUP($A2850,'Dim SKU'!$A:$R,14,FALSE)</f>
        <v>0</v>
      </c>
      <c r="M2850" s="7">
        <f>YEAR($B2850)</f>
        <v>0</v>
      </c>
    </row>
    <row r="2851" spans="1:13">
      <c r="A2851" t="s">
        <v>170</v>
      </c>
      <c r="B2851" s="4">
        <v>45031</v>
      </c>
      <c r="C2851">
        <v>4</v>
      </c>
      <c r="D2851">
        <v>3</v>
      </c>
      <c r="E2851">
        <v>0</v>
      </c>
      <c r="F2851" s="5">
        <f>VLOOKUP($A2851,'Dim SKU'!$A:$R,18,FALSE)</f>
        <v>0</v>
      </c>
      <c r="G2851" s="5">
        <f>$C2851*$F2851</f>
        <v>0</v>
      </c>
      <c r="H2851" s="5">
        <f>$D2851*$F2851</f>
        <v>0</v>
      </c>
      <c r="I2851" s="5">
        <f>$E2851*$F2851</f>
        <v>0</v>
      </c>
      <c r="J2851" s="6">
        <f>VLOOKUP($A2851,'Dim SKU'!$A:$R,2,FALSE)</f>
        <v>0</v>
      </c>
      <c r="K2851" s="6">
        <f>VLOOKUP($A2851,'Dim SKU'!$A:$R,12,FALSE)</f>
        <v>0</v>
      </c>
      <c r="L2851" s="7">
        <f>VLOOKUP($A2851,'Dim SKU'!$A:$R,14,FALSE)</f>
        <v>0</v>
      </c>
      <c r="M2851" s="7">
        <f>YEAR($B2851)</f>
        <v>0</v>
      </c>
    </row>
    <row r="2852" spans="1:13">
      <c r="A2852" t="s">
        <v>171</v>
      </c>
      <c r="B2852" s="4">
        <v>45031</v>
      </c>
      <c r="C2852">
        <v>15</v>
      </c>
      <c r="D2852">
        <v>12</v>
      </c>
      <c r="E2852">
        <v>1</v>
      </c>
      <c r="F2852" s="5">
        <f>VLOOKUP($A2852,'Dim SKU'!$A:$R,18,FALSE)</f>
        <v>0</v>
      </c>
      <c r="G2852" s="5">
        <f>$C2852*$F2852</f>
        <v>0</v>
      </c>
      <c r="H2852" s="5">
        <f>$D2852*$F2852</f>
        <v>0</v>
      </c>
      <c r="I2852" s="5">
        <f>$E2852*$F2852</f>
        <v>0</v>
      </c>
      <c r="J2852" s="6">
        <f>VLOOKUP($A2852,'Dim SKU'!$A:$R,2,FALSE)</f>
        <v>0</v>
      </c>
      <c r="K2852" s="6">
        <f>VLOOKUP($A2852,'Dim SKU'!$A:$R,12,FALSE)</f>
        <v>0</v>
      </c>
      <c r="L2852" s="7">
        <f>VLOOKUP($A2852,'Dim SKU'!$A:$R,14,FALSE)</f>
        <v>0</v>
      </c>
      <c r="M2852" s="7">
        <f>YEAR($B2852)</f>
        <v>0</v>
      </c>
    </row>
    <row r="2853" spans="1:13">
      <c r="A2853" t="s">
        <v>172</v>
      </c>
      <c r="B2853" s="4">
        <v>45031</v>
      </c>
      <c r="C2853">
        <v>9</v>
      </c>
      <c r="D2853">
        <v>7</v>
      </c>
      <c r="E2853">
        <v>0</v>
      </c>
      <c r="F2853" s="5">
        <f>VLOOKUP($A2853,'Dim SKU'!$A:$R,18,FALSE)</f>
        <v>0</v>
      </c>
      <c r="G2853" s="5">
        <f>$C2853*$F2853</f>
        <v>0</v>
      </c>
      <c r="H2853" s="5">
        <f>$D2853*$F2853</f>
        <v>0</v>
      </c>
      <c r="I2853" s="5">
        <f>$E2853*$F2853</f>
        <v>0</v>
      </c>
      <c r="J2853" s="6">
        <f>VLOOKUP($A2853,'Dim SKU'!$A:$R,2,FALSE)</f>
        <v>0</v>
      </c>
      <c r="K2853" s="6">
        <f>VLOOKUP($A2853,'Dim SKU'!$A:$R,12,FALSE)</f>
        <v>0</v>
      </c>
      <c r="L2853" s="7">
        <f>VLOOKUP($A2853,'Dim SKU'!$A:$R,14,FALSE)</f>
        <v>0</v>
      </c>
      <c r="M2853" s="7">
        <f>YEAR($B2853)</f>
        <v>0</v>
      </c>
    </row>
    <row r="2854" spans="1:13">
      <c r="A2854" t="s">
        <v>173</v>
      </c>
      <c r="B2854" s="4">
        <v>45031</v>
      </c>
      <c r="C2854">
        <v>6</v>
      </c>
      <c r="D2854">
        <v>5</v>
      </c>
      <c r="E2854">
        <v>0</v>
      </c>
      <c r="F2854" s="5">
        <f>VLOOKUP($A2854,'Dim SKU'!$A:$R,18,FALSE)</f>
        <v>0</v>
      </c>
      <c r="G2854" s="5">
        <f>$C2854*$F2854</f>
        <v>0</v>
      </c>
      <c r="H2854" s="5">
        <f>$D2854*$F2854</f>
        <v>0</v>
      </c>
      <c r="I2854" s="5">
        <f>$E2854*$F2854</f>
        <v>0</v>
      </c>
      <c r="J2854" s="6">
        <f>VLOOKUP($A2854,'Dim SKU'!$A:$R,2,FALSE)</f>
        <v>0</v>
      </c>
      <c r="K2854" s="6">
        <f>VLOOKUP($A2854,'Dim SKU'!$A:$R,12,FALSE)</f>
        <v>0</v>
      </c>
      <c r="L2854" s="7">
        <f>VLOOKUP($A2854,'Dim SKU'!$A:$R,14,FALSE)</f>
        <v>0</v>
      </c>
      <c r="M2854" s="7">
        <f>YEAR($B2854)</f>
        <v>0</v>
      </c>
    </row>
    <row r="2855" spans="1:13">
      <c r="A2855" t="s">
        <v>174</v>
      </c>
      <c r="B2855" s="4">
        <v>45031</v>
      </c>
      <c r="C2855">
        <v>18</v>
      </c>
      <c r="D2855">
        <v>13</v>
      </c>
      <c r="E2855">
        <v>1</v>
      </c>
      <c r="F2855" s="5">
        <f>VLOOKUP($A2855,'Dim SKU'!$A:$R,18,FALSE)</f>
        <v>0</v>
      </c>
      <c r="G2855" s="5">
        <f>$C2855*$F2855</f>
        <v>0</v>
      </c>
      <c r="H2855" s="5">
        <f>$D2855*$F2855</f>
        <v>0</v>
      </c>
      <c r="I2855" s="5">
        <f>$E2855*$F2855</f>
        <v>0</v>
      </c>
      <c r="J2855" s="6">
        <f>VLOOKUP($A2855,'Dim SKU'!$A:$R,2,FALSE)</f>
        <v>0</v>
      </c>
      <c r="K2855" s="6">
        <f>VLOOKUP($A2855,'Dim SKU'!$A:$R,12,FALSE)</f>
        <v>0</v>
      </c>
      <c r="L2855" s="7">
        <f>VLOOKUP($A2855,'Dim SKU'!$A:$R,14,FALSE)</f>
        <v>0</v>
      </c>
      <c r="M2855" s="7">
        <f>YEAR($B2855)</f>
        <v>0</v>
      </c>
    </row>
    <row r="2856" spans="1:13">
      <c r="A2856" t="s">
        <v>175</v>
      </c>
      <c r="B2856" s="4">
        <v>45031</v>
      </c>
      <c r="C2856">
        <v>10</v>
      </c>
      <c r="D2856">
        <v>8</v>
      </c>
      <c r="E2856">
        <v>0</v>
      </c>
      <c r="F2856" s="5">
        <f>VLOOKUP($A2856,'Dim SKU'!$A:$R,18,FALSE)</f>
        <v>0</v>
      </c>
      <c r="G2856" s="5">
        <f>$C2856*$F2856</f>
        <v>0</v>
      </c>
      <c r="H2856" s="5">
        <f>$D2856*$F2856</f>
        <v>0</v>
      </c>
      <c r="I2856" s="5">
        <f>$E2856*$F2856</f>
        <v>0</v>
      </c>
      <c r="J2856" s="6">
        <f>VLOOKUP($A2856,'Dim SKU'!$A:$R,2,FALSE)</f>
        <v>0</v>
      </c>
      <c r="K2856" s="6">
        <f>VLOOKUP($A2856,'Dim SKU'!$A:$R,12,FALSE)</f>
        <v>0</v>
      </c>
      <c r="L2856" s="7">
        <f>VLOOKUP($A2856,'Dim SKU'!$A:$R,14,FALSE)</f>
        <v>0</v>
      </c>
      <c r="M2856" s="7">
        <f>YEAR($B2856)</f>
        <v>0</v>
      </c>
    </row>
    <row r="2857" spans="1:13">
      <c r="A2857" t="s">
        <v>176</v>
      </c>
      <c r="B2857" s="4">
        <v>45031</v>
      </c>
      <c r="C2857">
        <v>7</v>
      </c>
      <c r="D2857">
        <v>5</v>
      </c>
      <c r="E2857">
        <v>0</v>
      </c>
      <c r="F2857" s="5">
        <f>VLOOKUP($A2857,'Dim SKU'!$A:$R,18,FALSE)</f>
        <v>0</v>
      </c>
      <c r="G2857" s="5">
        <f>$C2857*$F2857</f>
        <v>0</v>
      </c>
      <c r="H2857" s="5">
        <f>$D2857*$F2857</f>
        <v>0</v>
      </c>
      <c r="I2857" s="5">
        <f>$E2857*$F2857</f>
        <v>0</v>
      </c>
      <c r="J2857" s="6">
        <f>VLOOKUP($A2857,'Dim SKU'!$A:$R,2,FALSE)</f>
        <v>0</v>
      </c>
      <c r="K2857" s="6">
        <f>VLOOKUP($A2857,'Dim SKU'!$A:$R,12,FALSE)</f>
        <v>0</v>
      </c>
      <c r="L2857" s="7">
        <f>VLOOKUP($A2857,'Dim SKU'!$A:$R,14,FALSE)</f>
        <v>0</v>
      </c>
      <c r="M2857" s="7">
        <f>YEAR($B2857)</f>
        <v>0</v>
      </c>
    </row>
    <row r="2858" spans="1:13">
      <c r="A2858" t="s">
        <v>177</v>
      </c>
      <c r="B2858" s="4">
        <v>45031</v>
      </c>
      <c r="C2858">
        <v>18</v>
      </c>
      <c r="D2858">
        <v>13</v>
      </c>
      <c r="E2858">
        <v>1</v>
      </c>
      <c r="F2858" s="5">
        <f>VLOOKUP($A2858,'Dim SKU'!$A:$R,18,FALSE)</f>
        <v>0</v>
      </c>
      <c r="G2858" s="5">
        <f>$C2858*$F2858</f>
        <v>0</v>
      </c>
      <c r="H2858" s="5">
        <f>$D2858*$F2858</f>
        <v>0</v>
      </c>
      <c r="I2858" s="5">
        <f>$E2858*$F2858</f>
        <v>0</v>
      </c>
      <c r="J2858" s="6">
        <f>VLOOKUP($A2858,'Dim SKU'!$A:$R,2,FALSE)</f>
        <v>0</v>
      </c>
      <c r="K2858" s="6">
        <f>VLOOKUP($A2858,'Dim SKU'!$A:$R,12,FALSE)</f>
        <v>0</v>
      </c>
      <c r="L2858" s="7">
        <f>VLOOKUP($A2858,'Dim SKU'!$A:$R,14,FALSE)</f>
        <v>0</v>
      </c>
      <c r="M2858" s="7">
        <f>YEAR($B2858)</f>
        <v>0</v>
      </c>
    </row>
    <row r="2859" spans="1:13">
      <c r="A2859" t="s">
        <v>178</v>
      </c>
      <c r="B2859" s="4">
        <v>45031</v>
      </c>
      <c r="C2859">
        <v>10</v>
      </c>
      <c r="D2859">
        <v>8</v>
      </c>
      <c r="E2859">
        <v>0</v>
      </c>
      <c r="F2859" s="5">
        <f>VLOOKUP($A2859,'Dim SKU'!$A:$R,18,FALSE)</f>
        <v>0</v>
      </c>
      <c r="G2859" s="5">
        <f>$C2859*$F2859</f>
        <v>0</v>
      </c>
      <c r="H2859" s="5">
        <f>$D2859*$F2859</f>
        <v>0</v>
      </c>
      <c r="I2859" s="5">
        <f>$E2859*$F2859</f>
        <v>0</v>
      </c>
      <c r="J2859" s="6">
        <f>VLOOKUP($A2859,'Dim SKU'!$A:$R,2,FALSE)</f>
        <v>0</v>
      </c>
      <c r="K2859" s="6">
        <f>VLOOKUP($A2859,'Dim SKU'!$A:$R,12,FALSE)</f>
        <v>0</v>
      </c>
      <c r="L2859" s="7">
        <f>VLOOKUP($A2859,'Dim SKU'!$A:$R,14,FALSE)</f>
        <v>0</v>
      </c>
      <c r="M2859" s="7">
        <f>YEAR($B2859)</f>
        <v>0</v>
      </c>
    </row>
    <row r="2860" spans="1:13">
      <c r="A2860" t="s">
        <v>179</v>
      </c>
      <c r="B2860" s="4">
        <v>45031</v>
      </c>
      <c r="C2860">
        <v>7</v>
      </c>
      <c r="D2860">
        <v>5</v>
      </c>
      <c r="E2860">
        <v>0</v>
      </c>
      <c r="F2860" s="5">
        <f>VLOOKUP($A2860,'Dim SKU'!$A:$R,18,FALSE)</f>
        <v>0</v>
      </c>
      <c r="G2860" s="5">
        <f>$C2860*$F2860</f>
        <v>0</v>
      </c>
      <c r="H2860" s="5">
        <f>$D2860*$F2860</f>
        <v>0</v>
      </c>
      <c r="I2860" s="5">
        <f>$E2860*$F2860</f>
        <v>0</v>
      </c>
      <c r="J2860" s="6">
        <f>VLOOKUP($A2860,'Dim SKU'!$A:$R,2,FALSE)</f>
        <v>0</v>
      </c>
      <c r="K2860" s="6">
        <f>VLOOKUP($A2860,'Dim SKU'!$A:$R,12,FALSE)</f>
        <v>0</v>
      </c>
      <c r="L2860" s="7">
        <f>VLOOKUP($A2860,'Dim SKU'!$A:$R,14,FALSE)</f>
        <v>0</v>
      </c>
      <c r="M2860" s="7">
        <f>YEAR($B2860)</f>
        <v>0</v>
      </c>
    </row>
    <row r="2861" spans="1:13">
      <c r="A2861" t="s">
        <v>180</v>
      </c>
      <c r="B2861" s="4">
        <v>45031</v>
      </c>
      <c r="C2861">
        <v>15</v>
      </c>
      <c r="D2861">
        <v>12</v>
      </c>
      <c r="E2861">
        <v>1</v>
      </c>
      <c r="F2861" s="5">
        <f>VLOOKUP($A2861,'Dim SKU'!$A:$R,18,FALSE)</f>
        <v>0</v>
      </c>
      <c r="G2861" s="5">
        <f>$C2861*$F2861</f>
        <v>0</v>
      </c>
      <c r="H2861" s="5">
        <f>$D2861*$F2861</f>
        <v>0</v>
      </c>
      <c r="I2861" s="5">
        <f>$E2861*$F2861</f>
        <v>0</v>
      </c>
      <c r="J2861" s="6">
        <f>VLOOKUP($A2861,'Dim SKU'!$A:$R,2,FALSE)</f>
        <v>0</v>
      </c>
      <c r="K2861" s="6">
        <f>VLOOKUP($A2861,'Dim SKU'!$A:$R,12,FALSE)</f>
        <v>0</v>
      </c>
      <c r="L2861" s="7">
        <f>VLOOKUP($A2861,'Dim SKU'!$A:$R,14,FALSE)</f>
        <v>0</v>
      </c>
      <c r="M2861" s="7">
        <f>YEAR($B2861)</f>
        <v>0</v>
      </c>
    </row>
    <row r="2862" spans="1:13">
      <c r="A2862" t="s">
        <v>181</v>
      </c>
      <c r="B2862" s="4">
        <v>45031</v>
      </c>
      <c r="C2862">
        <v>9</v>
      </c>
      <c r="D2862">
        <v>7</v>
      </c>
      <c r="E2862">
        <v>0</v>
      </c>
      <c r="F2862" s="5">
        <f>VLOOKUP($A2862,'Dim SKU'!$A:$R,18,FALSE)</f>
        <v>0</v>
      </c>
      <c r="G2862" s="5">
        <f>$C2862*$F2862</f>
        <v>0</v>
      </c>
      <c r="H2862" s="5">
        <f>$D2862*$F2862</f>
        <v>0</v>
      </c>
      <c r="I2862" s="5">
        <f>$E2862*$F2862</f>
        <v>0</v>
      </c>
      <c r="J2862" s="6">
        <f>VLOOKUP($A2862,'Dim SKU'!$A:$R,2,FALSE)</f>
        <v>0</v>
      </c>
      <c r="K2862" s="6">
        <f>VLOOKUP($A2862,'Dim SKU'!$A:$R,12,FALSE)</f>
        <v>0</v>
      </c>
      <c r="L2862" s="7">
        <f>VLOOKUP($A2862,'Dim SKU'!$A:$R,14,FALSE)</f>
        <v>0</v>
      </c>
      <c r="M2862" s="7">
        <f>YEAR($B2862)</f>
        <v>0</v>
      </c>
    </row>
    <row r="2863" spans="1:13">
      <c r="A2863" t="s">
        <v>182</v>
      </c>
      <c r="B2863" s="4">
        <v>45031</v>
      </c>
      <c r="C2863">
        <v>6</v>
      </c>
      <c r="D2863">
        <v>5</v>
      </c>
      <c r="E2863">
        <v>0</v>
      </c>
      <c r="F2863" s="5">
        <f>VLOOKUP($A2863,'Dim SKU'!$A:$R,18,FALSE)</f>
        <v>0</v>
      </c>
      <c r="G2863" s="5">
        <f>$C2863*$F2863</f>
        <v>0</v>
      </c>
      <c r="H2863" s="5">
        <f>$D2863*$F2863</f>
        <v>0</v>
      </c>
      <c r="I2863" s="5">
        <f>$E2863*$F2863</f>
        <v>0</v>
      </c>
      <c r="J2863" s="6">
        <f>VLOOKUP($A2863,'Dim SKU'!$A:$R,2,FALSE)</f>
        <v>0</v>
      </c>
      <c r="K2863" s="6">
        <f>VLOOKUP($A2863,'Dim SKU'!$A:$R,12,FALSE)</f>
        <v>0</v>
      </c>
      <c r="L2863" s="7">
        <f>VLOOKUP($A2863,'Dim SKU'!$A:$R,14,FALSE)</f>
        <v>0</v>
      </c>
      <c r="M2863" s="7">
        <f>YEAR($B2863)</f>
        <v>0</v>
      </c>
    </row>
    <row r="2864" spans="1:13">
      <c r="A2864" t="s">
        <v>183</v>
      </c>
      <c r="B2864" s="4">
        <v>45031</v>
      </c>
      <c r="C2864">
        <v>11</v>
      </c>
      <c r="D2864">
        <v>8</v>
      </c>
      <c r="E2864">
        <v>1</v>
      </c>
      <c r="F2864" s="5">
        <f>VLOOKUP($A2864,'Dim SKU'!$A:$R,18,FALSE)</f>
        <v>0</v>
      </c>
      <c r="G2864" s="5">
        <f>$C2864*$F2864</f>
        <v>0</v>
      </c>
      <c r="H2864" s="5">
        <f>$D2864*$F2864</f>
        <v>0</v>
      </c>
      <c r="I2864" s="5">
        <f>$E2864*$F2864</f>
        <v>0</v>
      </c>
      <c r="J2864" s="6">
        <f>VLOOKUP($A2864,'Dim SKU'!$A:$R,2,FALSE)</f>
        <v>0</v>
      </c>
      <c r="K2864" s="6">
        <f>VLOOKUP($A2864,'Dim SKU'!$A:$R,12,FALSE)</f>
        <v>0</v>
      </c>
      <c r="L2864" s="7">
        <f>VLOOKUP($A2864,'Dim SKU'!$A:$R,14,FALSE)</f>
        <v>0</v>
      </c>
      <c r="M2864" s="7">
        <f>YEAR($B2864)</f>
        <v>0</v>
      </c>
    </row>
    <row r="2865" spans="1:13">
      <c r="A2865" t="s">
        <v>184</v>
      </c>
      <c r="B2865" s="4">
        <v>45031</v>
      </c>
      <c r="C2865">
        <v>6</v>
      </c>
      <c r="D2865">
        <v>5</v>
      </c>
      <c r="E2865">
        <v>0</v>
      </c>
      <c r="F2865" s="5">
        <f>VLOOKUP($A2865,'Dim SKU'!$A:$R,18,FALSE)</f>
        <v>0</v>
      </c>
      <c r="G2865" s="5">
        <f>$C2865*$F2865</f>
        <v>0</v>
      </c>
      <c r="H2865" s="5">
        <f>$D2865*$F2865</f>
        <v>0</v>
      </c>
      <c r="I2865" s="5">
        <f>$E2865*$F2865</f>
        <v>0</v>
      </c>
      <c r="J2865" s="6">
        <f>VLOOKUP($A2865,'Dim SKU'!$A:$R,2,FALSE)</f>
        <v>0</v>
      </c>
      <c r="K2865" s="6">
        <f>VLOOKUP($A2865,'Dim SKU'!$A:$R,12,FALSE)</f>
        <v>0</v>
      </c>
      <c r="L2865" s="7">
        <f>VLOOKUP($A2865,'Dim SKU'!$A:$R,14,FALSE)</f>
        <v>0</v>
      </c>
      <c r="M2865" s="7">
        <f>YEAR($B2865)</f>
        <v>0</v>
      </c>
    </row>
    <row r="2866" spans="1:13">
      <c r="A2866" t="s">
        <v>185</v>
      </c>
      <c r="B2866" s="4">
        <v>45031</v>
      </c>
      <c r="C2866">
        <v>4</v>
      </c>
      <c r="D2866">
        <v>3</v>
      </c>
      <c r="E2866">
        <v>0</v>
      </c>
      <c r="F2866" s="5">
        <f>VLOOKUP($A2866,'Dim SKU'!$A:$R,18,FALSE)</f>
        <v>0</v>
      </c>
      <c r="G2866" s="5">
        <f>$C2866*$F2866</f>
        <v>0</v>
      </c>
      <c r="H2866" s="5">
        <f>$D2866*$F2866</f>
        <v>0</v>
      </c>
      <c r="I2866" s="5">
        <f>$E2866*$F2866</f>
        <v>0</v>
      </c>
      <c r="J2866" s="6">
        <f>VLOOKUP($A2866,'Dim SKU'!$A:$R,2,FALSE)</f>
        <v>0</v>
      </c>
      <c r="K2866" s="6">
        <f>VLOOKUP($A2866,'Dim SKU'!$A:$R,12,FALSE)</f>
        <v>0</v>
      </c>
      <c r="L2866" s="7">
        <f>VLOOKUP($A2866,'Dim SKU'!$A:$R,14,FALSE)</f>
        <v>0</v>
      </c>
      <c r="M2866" s="7">
        <f>YEAR($B2866)</f>
        <v>0</v>
      </c>
    </row>
    <row r="2867" spans="1:13">
      <c r="A2867" t="s">
        <v>186</v>
      </c>
      <c r="B2867" s="4">
        <v>45031</v>
      </c>
      <c r="C2867">
        <v>7</v>
      </c>
      <c r="D2867">
        <v>5</v>
      </c>
      <c r="E2867">
        <v>0</v>
      </c>
      <c r="F2867" s="5">
        <f>VLOOKUP($A2867,'Dim SKU'!$A:$R,18,FALSE)</f>
        <v>0</v>
      </c>
      <c r="G2867" s="5">
        <f>$C2867*$F2867</f>
        <v>0</v>
      </c>
      <c r="H2867" s="5">
        <f>$D2867*$F2867</f>
        <v>0</v>
      </c>
      <c r="I2867" s="5">
        <f>$E2867*$F2867</f>
        <v>0</v>
      </c>
      <c r="J2867" s="6">
        <f>VLOOKUP($A2867,'Dim SKU'!$A:$R,2,FALSE)</f>
        <v>0</v>
      </c>
      <c r="K2867" s="6">
        <f>VLOOKUP($A2867,'Dim SKU'!$A:$R,12,FALSE)</f>
        <v>0</v>
      </c>
      <c r="L2867" s="7">
        <f>VLOOKUP($A2867,'Dim SKU'!$A:$R,14,FALSE)</f>
        <v>0</v>
      </c>
      <c r="M2867" s="7">
        <f>YEAR($B2867)</f>
        <v>0</v>
      </c>
    </row>
    <row r="2868" spans="1:13">
      <c r="A2868" t="s">
        <v>187</v>
      </c>
      <c r="B2868" s="4">
        <v>45031</v>
      </c>
      <c r="C2868">
        <v>4</v>
      </c>
      <c r="D2868">
        <v>3</v>
      </c>
      <c r="E2868">
        <v>0</v>
      </c>
      <c r="F2868" s="5">
        <f>VLOOKUP($A2868,'Dim SKU'!$A:$R,18,FALSE)</f>
        <v>0</v>
      </c>
      <c r="G2868" s="5">
        <f>$C2868*$F2868</f>
        <v>0</v>
      </c>
      <c r="H2868" s="5">
        <f>$D2868*$F2868</f>
        <v>0</v>
      </c>
      <c r="I2868" s="5">
        <f>$E2868*$F2868</f>
        <v>0</v>
      </c>
      <c r="J2868" s="6">
        <f>VLOOKUP($A2868,'Dim SKU'!$A:$R,2,FALSE)</f>
        <v>0</v>
      </c>
      <c r="K2868" s="6">
        <f>VLOOKUP($A2868,'Dim SKU'!$A:$R,12,FALSE)</f>
        <v>0</v>
      </c>
      <c r="L2868" s="7">
        <f>VLOOKUP($A2868,'Dim SKU'!$A:$R,14,FALSE)</f>
        <v>0</v>
      </c>
      <c r="M2868" s="7">
        <f>YEAR($B2868)</f>
        <v>0</v>
      </c>
    </row>
    <row r="2869" spans="1:13">
      <c r="A2869" t="s">
        <v>188</v>
      </c>
      <c r="B2869" s="4">
        <v>45031</v>
      </c>
      <c r="C2869">
        <v>3</v>
      </c>
      <c r="D2869">
        <v>2</v>
      </c>
      <c r="E2869">
        <v>0</v>
      </c>
      <c r="F2869" s="5">
        <f>VLOOKUP($A2869,'Dim SKU'!$A:$R,18,FALSE)</f>
        <v>0</v>
      </c>
      <c r="G2869" s="5">
        <f>$C2869*$F2869</f>
        <v>0</v>
      </c>
      <c r="H2869" s="5">
        <f>$D2869*$F2869</f>
        <v>0</v>
      </c>
      <c r="I2869" s="5">
        <f>$E2869*$F2869</f>
        <v>0</v>
      </c>
      <c r="J2869" s="6">
        <f>VLOOKUP($A2869,'Dim SKU'!$A:$R,2,FALSE)</f>
        <v>0</v>
      </c>
      <c r="K2869" s="6">
        <f>VLOOKUP($A2869,'Dim SKU'!$A:$R,12,FALSE)</f>
        <v>0</v>
      </c>
      <c r="L2869" s="7">
        <f>VLOOKUP($A2869,'Dim SKU'!$A:$R,14,FALSE)</f>
        <v>0</v>
      </c>
      <c r="M2869" s="7">
        <f>YEAR($B2869)</f>
        <v>0</v>
      </c>
    </row>
    <row r="2870" spans="1:13">
      <c r="A2870" t="s">
        <v>189</v>
      </c>
      <c r="B2870" s="4">
        <v>45031</v>
      </c>
      <c r="C2870">
        <v>4</v>
      </c>
      <c r="D2870">
        <v>4</v>
      </c>
      <c r="E2870">
        <v>0</v>
      </c>
      <c r="F2870" s="5">
        <f>VLOOKUP($A2870,'Dim SKU'!$A:$R,18,FALSE)</f>
        <v>0</v>
      </c>
      <c r="G2870" s="5">
        <f>$C2870*$F2870</f>
        <v>0</v>
      </c>
      <c r="H2870" s="5">
        <f>$D2870*$F2870</f>
        <v>0</v>
      </c>
      <c r="I2870" s="5">
        <f>$E2870*$F2870</f>
        <v>0</v>
      </c>
      <c r="J2870" s="6">
        <f>VLOOKUP($A2870,'Dim SKU'!$A:$R,2,FALSE)</f>
        <v>0</v>
      </c>
      <c r="K2870" s="6">
        <f>VLOOKUP($A2870,'Dim SKU'!$A:$R,12,FALSE)</f>
        <v>0</v>
      </c>
      <c r="L2870" s="7">
        <f>VLOOKUP($A2870,'Dim SKU'!$A:$R,14,FALSE)</f>
        <v>0</v>
      </c>
      <c r="M2870" s="7">
        <f>YEAR($B2870)</f>
        <v>0</v>
      </c>
    </row>
    <row r="2871" spans="1:13">
      <c r="A2871" t="s">
        <v>190</v>
      </c>
      <c r="B2871" s="4">
        <v>45031</v>
      </c>
      <c r="C2871">
        <v>3</v>
      </c>
      <c r="D2871">
        <v>2</v>
      </c>
      <c r="E2871">
        <v>0</v>
      </c>
      <c r="F2871" s="5">
        <f>VLOOKUP($A2871,'Dim SKU'!$A:$R,18,FALSE)</f>
        <v>0</v>
      </c>
      <c r="G2871" s="5">
        <f>$C2871*$F2871</f>
        <v>0</v>
      </c>
      <c r="H2871" s="5">
        <f>$D2871*$F2871</f>
        <v>0</v>
      </c>
      <c r="I2871" s="5">
        <f>$E2871*$F2871</f>
        <v>0</v>
      </c>
      <c r="J2871" s="6">
        <f>VLOOKUP($A2871,'Dim SKU'!$A:$R,2,FALSE)</f>
        <v>0</v>
      </c>
      <c r="K2871" s="6">
        <f>VLOOKUP($A2871,'Dim SKU'!$A:$R,12,FALSE)</f>
        <v>0</v>
      </c>
      <c r="L2871" s="7">
        <f>VLOOKUP($A2871,'Dim SKU'!$A:$R,14,FALSE)</f>
        <v>0</v>
      </c>
      <c r="M2871" s="7">
        <f>YEAR($B2871)</f>
        <v>0</v>
      </c>
    </row>
    <row r="2872" spans="1:13">
      <c r="A2872" t="s">
        <v>191</v>
      </c>
      <c r="B2872" s="4">
        <v>45031</v>
      </c>
      <c r="C2872">
        <v>2</v>
      </c>
      <c r="D2872">
        <v>1</v>
      </c>
      <c r="E2872">
        <v>0</v>
      </c>
      <c r="F2872" s="5">
        <f>VLOOKUP($A2872,'Dim SKU'!$A:$R,18,FALSE)</f>
        <v>0</v>
      </c>
      <c r="G2872" s="5">
        <f>$C2872*$F2872</f>
        <v>0</v>
      </c>
      <c r="H2872" s="5">
        <f>$D2872*$F2872</f>
        <v>0</v>
      </c>
      <c r="I2872" s="5">
        <f>$E2872*$F2872</f>
        <v>0</v>
      </c>
      <c r="J2872" s="6">
        <f>VLOOKUP($A2872,'Dim SKU'!$A:$R,2,FALSE)</f>
        <v>0</v>
      </c>
      <c r="K2872" s="6">
        <f>VLOOKUP($A2872,'Dim SKU'!$A:$R,12,FALSE)</f>
        <v>0</v>
      </c>
      <c r="L2872" s="7">
        <f>VLOOKUP($A2872,'Dim SKU'!$A:$R,14,FALSE)</f>
        <v>0</v>
      </c>
      <c r="M2872" s="7">
        <f>YEAR($B2872)</f>
        <v>0</v>
      </c>
    </row>
    <row r="2873" spans="1:13">
      <c r="A2873" t="s">
        <v>192</v>
      </c>
      <c r="B2873" s="4">
        <v>45031</v>
      </c>
      <c r="C2873">
        <v>7</v>
      </c>
      <c r="D2873">
        <v>6</v>
      </c>
      <c r="E2873">
        <v>0</v>
      </c>
      <c r="F2873" s="5">
        <f>VLOOKUP($A2873,'Dim SKU'!$A:$R,18,FALSE)</f>
        <v>0</v>
      </c>
      <c r="G2873" s="5">
        <f>$C2873*$F2873</f>
        <v>0</v>
      </c>
      <c r="H2873" s="5">
        <f>$D2873*$F2873</f>
        <v>0</v>
      </c>
      <c r="I2873" s="5">
        <f>$E2873*$F2873</f>
        <v>0</v>
      </c>
      <c r="J2873" s="6">
        <f>VLOOKUP($A2873,'Dim SKU'!$A:$R,2,FALSE)</f>
        <v>0</v>
      </c>
      <c r="K2873" s="6">
        <f>VLOOKUP($A2873,'Dim SKU'!$A:$R,12,FALSE)</f>
        <v>0</v>
      </c>
      <c r="L2873" s="7">
        <f>VLOOKUP($A2873,'Dim SKU'!$A:$R,14,FALSE)</f>
        <v>0</v>
      </c>
      <c r="M2873" s="7">
        <f>YEAR($B2873)</f>
        <v>0</v>
      </c>
    </row>
    <row r="2874" spans="1:13">
      <c r="A2874" t="s">
        <v>193</v>
      </c>
      <c r="B2874" s="4">
        <v>45031</v>
      </c>
      <c r="C2874">
        <v>4</v>
      </c>
      <c r="D2874">
        <v>3</v>
      </c>
      <c r="E2874">
        <v>0</v>
      </c>
      <c r="F2874" s="5">
        <f>VLOOKUP($A2874,'Dim SKU'!$A:$R,18,FALSE)</f>
        <v>0</v>
      </c>
      <c r="G2874" s="5">
        <f>$C2874*$F2874</f>
        <v>0</v>
      </c>
      <c r="H2874" s="5">
        <f>$D2874*$F2874</f>
        <v>0</v>
      </c>
      <c r="I2874" s="5">
        <f>$E2874*$F2874</f>
        <v>0</v>
      </c>
      <c r="J2874" s="6">
        <f>VLOOKUP($A2874,'Dim SKU'!$A:$R,2,FALSE)</f>
        <v>0</v>
      </c>
      <c r="K2874" s="6">
        <f>VLOOKUP($A2874,'Dim SKU'!$A:$R,12,FALSE)</f>
        <v>0</v>
      </c>
      <c r="L2874" s="7">
        <f>VLOOKUP($A2874,'Dim SKU'!$A:$R,14,FALSE)</f>
        <v>0</v>
      </c>
      <c r="M2874" s="7">
        <f>YEAR($B2874)</f>
        <v>0</v>
      </c>
    </row>
    <row r="2875" spans="1:13">
      <c r="A2875" t="s">
        <v>194</v>
      </c>
      <c r="B2875" s="4">
        <v>45031</v>
      </c>
      <c r="C2875">
        <v>3</v>
      </c>
      <c r="D2875">
        <v>2</v>
      </c>
      <c r="E2875">
        <v>0</v>
      </c>
      <c r="F2875" s="5">
        <f>VLOOKUP($A2875,'Dim SKU'!$A:$R,18,FALSE)</f>
        <v>0</v>
      </c>
      <c r="G2875" s="5">
        <f>$C2875*$F2875</f>
        <v>0</v>
      </c>
      <c r="H2875" s="5">
        <f>$D2875*$F2875</f>
        <v>0</v>
      </c>
      <c r="I2875" s="5">
        <f>$E2875*$F2875</f>
        <v>0</v>
      </c>
      <c r="J2875" s="6">
        <f>VLOOKUP($A2875,'Dim SKU'!$A:$R,2,FALSE)</f>
        <v>0</v>
      </c>
      <c r="K2875" s="6">
        <f>VLOOKUP($A2875,'Dim SKU'!$A:$R,12,FALSE)</f>
        <v>0</v>
      </c>
      <c r="L2875" s="7">
        <f>VLOOKUP($A2875,'Dim SKU'!$A:$R,14,FALSE)</f>
        <v>0</v>
      </c>
      <c r="M2875" s="7">
        <f>YEAR($B2875)</f>
        <v>0</v>
      </c>
    </row>
    <row r="2876" spans="1:13">
      <c r="A2876" t="s">
        <v>195</v>
      </c>
      <c r="B2876" s="4">
        <v>45031</v>
      </c>
      <c r="C2876">
        <v>9</v>
      </c>
      <c r="D2876">
        <v>8</v>
      </c>
      <c r="E2876">
        <v>1</v>
      </c>
      <c r="F2876" s="5">
        <f>VLOOKUP($A2876,'Dim SKU'!$A:$R,18,FALSE)</f>
        <v>0</v>
      </c>
      <c r="G2876" s="5">
        <f>$C2876*$F2876</f>
        <v>0</v>
      </c>
      <c r="H2876" s="5">
        <f>$D2876*$F2876</f>
        <v>0</v>
      </c>
      <c r="I2876" s="5">
        <f>$E2876*$F2876</f>
        <v>0</v>
      </c>
      <c r="J2876" s="6">
        <f>VLOOKUP($A2876,'Dim SKU'!$A:$R,2,FALSE)</f>
        <v>0</v>
      </c>
      <c r="K2876" s="6">
        <f>VLOOKUP($A2876,'Dim SKU'!$A:$R,12,FALSE)</f>
        <v>0</v>
      </c>
      <c r="L2876" s="7">
        <f>VLOOKUP($A2876,'Dim SKU'!$A:$R,14,FALSE)</f>
        <v>0</v>
      </c>
      <c r="M2876" s="7">
        <f>YEAR($B2876)</f>
        <v>0</v>
      </c>
    </row>
    <row r="2877" spans="1:13">
      <c r="A2877" t="s">
        <v>196</v>
      </c>
      <c r="B2877" s="4">
        <v>45031</v>
      </c>
      <c r="C2877">
        <v>6</v>
      </c>
      <c r="D2877">
        <v>5</v>
      </c>
      <c r="E2877">
        <v>0</v>
      </c>
      <c r="F2877" s="5">
        <f>VLOOKUP($A2877,'Dim SKU'!$A:$R,18,FALSE)</f>
        <v>0</v>
      </c>
      <c r="G2877" s="5">
        <f>$C2877*$F2877</f>
        <v>0</v>
      </c>
      <c r="H2877" s="5">
        <f>$D2877*$F2877</f>
        <v>0</v>
      </c>
      <c r="I2877" s="5">
        <f>$E2877*$F2877</f>
        <v>0</v>
      </c>
      <c r="J2877" s="6">
        <f>VLOOKUP($A2877,'Dim SKU'!$A:$R,2,FALSE)</f>
        <v>0</v>
      </c>
      <c r="K2877" s="6">
        <f>VLOOKUP($A2877,'Dim SKU'!$A:$R,12,FALSE)</f>
        <v>0</v>
      </c>
      <c r="L2877" s="7">
        <f>VLOOKUP($A2877,'Dim SKU'!$A:$R,14,FALSE)</f>
        <v>0</v>
      </c>
      <c r="M2877" s="7">
        <f>YEAR($B2877)</f>
        <v>0</v>
      </c>
    </row>
    <row r="2878" spans="1:13">
      <c r="A2878" t="s">
        <v>197</v>
      </c>
      <c r="B2878" s="4">
        <v>45031</v>
      </c>
      <c r="C2878">
        <v>4</v>
      </c>
      <c r="D2878">
        <v>3</v>
      </c>
      <c r="E2878">
        <v>0</v>
      </c>
      <c r="F2878" s="5">
        <f>VLOOKUP($A2878,'Dim SKU'!$A:$R,18,FALSE)</f>
        <v>0</v>
      </c>
      <c r="G2878" s="5">
        <f>$C2878*$F2878</f>
        <v>0</v>
      </c>
      <c r="H2878" s="5">
        <f>$D2878*$F2878</f>
        <v>0</v>
      </c>
      <c r="I2878" s="5">
        <f>$E2878*$F2878</f>
        <v>0</v>
      </c>
      <c r="J2878" s="6">
        <f>VLOOKUP($A2878,'Dim SKU'!$A:$R,2,FALSE)</f>
        <v>0</v>
      </c>
      <c r="K2878" s="6">
        <f>VLOOKUP($A2878,'Dim SKU'!$A:$R,12,FALSE)</f>
        <v>0</v>
      </c>
      <c r="L2878" s="7">
        <f>VLOOKUP($A2878,'Dim SKU'!$A:$R,14,FALSE)</f>
        <v>0</v>
      </c>
      <c r="M2878" s="7">
        <f>YEAR($B2878)</f>
        <v>0</v>
      </c>
    </row>
    <row r="2879" spans="1:13">
      <c r="A2879" t="s">
        <v>198</v>
      </c>
      <c r="B2879" s="4">
        <v>45031</v>
      </c>
      <c r="C2879">
        <v>11</v>
      </c>
      <c r="D2879">
        <v>9</v>
      </c>
      <c r="E2879">
        <v>1</v>
      </c>
      <c r="F2879" s="5">
        <f>VLOOKUP($A2879,'Dim SKU'!$A:$R,18,FALSE)</f>
        <v>0</v>
      </c>
      <c r="G2879" s="5">
        <f>$C2879*$F2879</f>
        <v>0</v>
      </c>
      <c r="H2879" s="5">
        <f>$D2879*$F2879</f>
        <v>0</v>
      </c>
      <c r="I2879" s="5">
        <f>$E2879*$F2879</f>
        <v>0</v>
      </c>
      <c r="J2879" s="6">
        <f>VLOOKUP($A2879,'Dim SKU'!$A:$R,2,FALSE)</f>
        <v>0</v>
      </c>
      <c r="K2879" s="6">
        <f>VLOOKUP($A2879,'Dim SKU'!$A:$R,12,FALSE)</f>
        <v>0</v>
      </c>
      <c r="L2879" s="7">
        <f>VLOOKUP($A2879,'Dim SKU'!$A:$R,14,FALSE)</f>
        <v>0</v>
      </c>
      <c r="M2879" s="7">
        <f>YEAR($B2879)</f>
        <v>0</v>
      </c>
    </row>
    <row r="2880" spans="1:13">
      <c r="A2880" t="s">
        <v>199</v>
      </c>
      <c r="B2880" s="4">
        <v>45031</v>
      </c>
      <c r="C2880">
        <v>7</v>
      </c>
      <c r="D2880">
        <v>6</v>
      </c>
      <c r="E2880">
        <v>0</v>
      </c>
      <c r="F2880" s="5">
        <f>VLOOKUP($A2880,'Dim SKU'!$A:$R,18,FALSE)</f>
        <v>0</v>
      </c>
      <c r="G2880" s="5">
        <f>$C2880*$F2880</f>
        <v>0</v>
      </c>
      <c r="H2880" s="5">
        <f>$D2880*$F2880</f>
        <v>0</v>
      </c>
      <c r="I2880" s="5">
        <f>$E2880*$F2880</f>
        <v>0</v>
      </c>
      <c r="J2880" s="6">
        <f>VLOOKUP($A2880,'Dim SKU'!$A:$R,2,FALSE)</f>
        <v>0</v>
      </c>
      <c r="K2880" s="6">
        <f>VLOOKUP($A2880,'Dim SKU'!$A:$R,12,FALSE)</f>
        <v>0</v>
      </c>
      <c r="L2880" s="7">
        <f>VLOOKUP($A2880,'Dim SKU'!$A:$R,14,FALSE)</f>
        <v>0</v>
      </c>
      <c r="M2880" s="7">
        <f>YEAR($B2880)</f>
        <v>0</v>
      </c>
    </row>
    <row r="2881" spans="1:13">
      <c r="A2881" t="s">
        <v>200</v>
      </c>
      <c r="B2881" s="4">
        <v>45031</v>
      </c>
      <c r="C2881">
        <v>4</v>
      </c>
      <c r="D2881">
        <v>4</v>
      </c>
      <c r="E2881">
        <v>0</v>
      </c>
      <c r="F2881" s="5">
        <f>VLOOKUP($A2881,'Dim SKU'!$A:$R,18,FALSE)</f>
        <v>0</v>
      </c>
      <c r="G2881" s="5">
        <f>$C2881*$F2881</f>
        <v>0</v>
      </c>
      <c r="H2881" s="5">
        <f>$D2881*$F2881</f>
        <v>0</v>
      </c>
      <c r="I2881" s="5">
        <f>$E2881*$F2881</f>
        <v>0</v>
      </c>
      <c r="J2881" s="6">
        <f>VLOOKUP($A2881,'Dim SKU'!$A:$R,2,FALSE)</f>
        <v>0</v>
      </c>
      <c r="K2881" s="6">
        <f>VLOOKUP($A2881,'Dim SKU'!$A:$R,12,FALSE)</f>
        <v>0</v>
      </c>
      <c r="L2881" s="7">
        <f>VLOOKUP($A2881,'Dim SKU'!$A:$R,14,FALSE)</f>
        <v>0</v>
      </c>
      <c r="M2881" s="7">
        <f>YEAR($B2881)</f>
        <v>0</v>
      </c>
    </row>
    <row r="2882" spans="1:13">
      <c r="A2882" t="s">
        <v>201</v>
      </c>
      <c r="B2882" s="4">
        <v>45031</v>
      </c>
      <c r="C2882">
        <v>11</v>
      </c>
      <c r="D2882">
        <v>9</v>
      </c>
      <c r="E2882">
        <v>1</v>
      </c>
      <c r="F2882" s="5">
        <f>VLOOKUP($A2882,'Dim SKU'!$A:$R,18,FALSE)</f>
        <v>0</v>
      </c>
      <c r="G2882" s="5">
        <f>$C2882*$F2882</f>
        <v>0</v>
      </c>
      <c r="H2882" s="5">
        <f>$D2882*$F2882</f>
        <v>0</v>
      </c>
      <c r="I2882" s="5">
        <f>$E2882*$F2882</f>
        <v>0</v>
      </c>
      <c r="J2882" s="6">
        <f>VLOOKUP($A2882,'Dim SKU'!$A:$R,2,FALSE)</f>
        <v>0</v>
      </c>
      <c r="K2882" s="6">
        <f>VLOOKUP($A2882,'Dim SKU'!$A:$R,12,FALSE)</f>
        <v>0</v>
      </c>
      <c r="L2882" s="7">
        <f>VLOOKUP($A2882,'Dim SKU'!$A:$R,14,FALSE)</f>
        <v>0</v>
      </c>
      <c r="M2882" s="7">
        <f>YEAR($B2882)</f>
        <v>0</v>
      </c>
    </row>
    <row r="2883" spans="1:13">
      <c r="A2883" t="s">
        <v>202</v>
      </c>
      <c r="B2883" s="4">
        <v>45031</v>
      </c>
      <c r="C2883">
        <v>7</v>
      </c>
      <c r="D2883">
        <v>5</v>
      </c>
      <c r="E2883">
        <v>0</v>
      </c>
      <c r="F2883" s="5">
        <f>VLOOKUP($A2883,'Dim SKU'!$A:$R,18,FALSE)</f>
        <v>0</v>
      </c>
      <c r="G2883" s="5">
        <f>$C2883*$F2883</f>
        <v>0</v>
      </c>
      <c r="H2883" s="5">
        <f>$D2883*$F2883</f>
        <v>0</v>
      </c>
      <c r="I2883" s="5">
        <f>$E2883*$F2883</f>
        <v>0</v>
      </c>
      <c r="J2883" s="6">
        <f>VLOOKUP($A2883,'Dim SKU'!$A:$R,2,FALSE)</f>
        <v>0</v>
      </c>
      <c r="K2883" s="6">
        <f>VLOOKUP($A2883,'Dim SKU'!$A:$R,12,FALSE)</f>
        <v>0</v>
      </c>
      <c r="L2883" s="7">
        <f>VLOOKUP($A2883,'Dim SKU'!$A:$R,14,FALSE)</f>
        <v>0</v>
      </c>
      <c r="M2883" s="7">
        <f>YEAR($B2883)</f>
        <v>0</v>
      </c>
    </row>
    <row r="2884" spans="1:13">
      <c r="A2884" t="s">
        <v>203</v>
      </c>
      <c r="B2884" s="4">
        <v>45031</v>
      </c>
      <c r="C2884">
        <v>4</v>
      </c>
      <c r="D2884">
        <v>4</v>
      </c>
      <c r="E2884">
        <v>0</v>
      </c>
      <c r="F2884" s="5">
        <f>VLOOKUP($A2884,'Dim SKU'!$A:$R,18,FALSE)</f>
        <v>0</v>
      </c>
      <c r="G2884" s="5">
        <f>$C2884*$F2884</f>
        <v>0</v>
      </c>
      <c r="H2884" s="5">
        <f>$D2884*$F2884</f>
        <v>0</v>
      </c>
      <c r="I2884" s="5">
        <f>$E2884*$F2884</f>
        <v>0</v>
      </c>
      <c r="J2884" s="6">
        <f>VLOOKUP($A2884,'Dim SKU'!$A:$R,2,FALSE)</f>
        <v>0</v>
      </c>
      <c r="K2884" s="6">
        <f>VLOOKUP($A2884,'Dim SKU'!$A:$R,12,FALSE)</f>
        <v>0</v>
      </c>
      <c r="L2884" s="7">
        <f>VLOOKUP($A2884,'Dim SKU'!$A:$R,14,FALSE)</f>
        <v>0</v>
      </c>
      <c r="M2884" s="7">
        <f>YEAR($B2884)</f>
        <v>0</v>
      </c>
    </row>
    <row r="2885" spans="1:13">
      <c r="A2885" t="s">
        <v>204</v>
      </c>
      <c r="B2885" s="4">
        <v>45031</v>
      </c>
      <c r="C2885">
        <v>9</v>
      </c>
      <c r="D2885">
        <v>8</v>
      </c>
      <c r="E2885">
        <v>0</v>
      </c>
      <c r="F2885" s="5">
        <f>VLOOKUP($A2885,'Dim SKU'!$A:$R,18,FALSE)</f>
        <v>0</v>
      </c>
      <c r="G2885" s="5">
        <f>$C2885*$F2885</f>
        <v>0</v>
      </c>
      <c r="H2885" s="5">
        <f>$D2885*$F2885</f>
        <v>0</v>
      </c>
      <c r="I2885" s="5">
        <f>$E2885*$F2885</f>
        <v>0</v>
      </c>
      <c r="J2885" s="6">
        <f>VLOOKUP($A2885,'Dim SKU'!$A:$R,2,FALSE)</f>
        <v>0</v>
      </c>
      <c r="K2885" s="6">
        <f>VLOOKUP($A2885,'Dim SKU'!$A:$R,12,FALSE)</f>
        <v>0</v>
      </c>
      <c r="L2885" s="7">
        <f>VLOOKUP($A2885,'Dim SKU'!$A:$R,14,FALSE)</f>
        <v>0</v>
      </c>
      <c r="M2885" s="7">
        <f>YEAR($B2885)</f>
        <v>0</v>
      </c>
    </row>
    <row r="2886" spans="1:13">
      <c r="A2886" t="s">
        <v>205</v>
      </c>
      <c r="B2886" s="4">
        <v>45031</v>
      </c>
      <c r="C2886">
        <v>6</v>
      </c>
      <c r="D2886">
        <v>5</v>
      </c>
      <c r="E2886">
        <v>0</v>
      </c>
      <c r="F2886" s="5">
        <f>VLOOKUP($A2886,'Dim SKU'!$A:$R,18,FALSE)</f>
        <v>0</v>
      </c>
      <c r="G2886" s="5">
        <f>$C2886*$F2886</f>
        <v>0</v>
      </c>
      <c r="H2886" s="5">
        <f>$D2886*$F2886</f>
        <v>0</v>
      </c>
      <c r="I2886" s="5">
        <f>$E2886*$F2886</f>
        <v>0</v>
      </c>
      <c r="J2886" s="6">
        <f>VLOOKUP($A2886,'Dim SKU'!$A:$R,2,FALSE)</f>
        <v>0</v>
      </c>
      <c r="K2886" s="6">
        <f>VLOOKUP($A2886,'Dim SKU'!$A:$R,12,FALSE)</f>
        <v>0</v>
      </c>
      <c r="L2886" s="7">
        <f>VLOOKUP($A2886,'Dim SKU'!$A:$R,14,FALSE)</f>
        <v>0</v>
      </c>
      <c r="M2886" s="7">
        <f>YEAR($B2886)</f>
        <v>0</v>
      </c>
    </row>
    <row r="2887" spans="1:13">
      <c r="A2887" t="s">
        <v>206</v>
      </c>
      <c r="B2887" s="4">
        <v>45031</v>
      </c>
      <c r="C2887">
        <v>4</v>
      </c>
      <c r="D2887">
        <v>3</v>
      </c>
      <c r="E2887">
        <v>0</v>
      </c>
      <c r="F2887" s="5">
        <f>VLOOKUP($A2887,'Dim SKU'!$A:$R,18,FALSE)</f>
        <v>0</v>
      </c>
      <c r="G2887" s="5">
        <f>$C2887*$F2887</f>
        <v>0</v>
      </c>
      <c r="H2887" s="5">
        <f>$D2887*$F2887</f>
        <v>0</v>
      </c>
      <c r="I2887" s="5">
        <f>$E2887*$F2887</f>
        <v>0</v>
      </c>
      <c r="J2887" s="6">
        <f>VLOOKUP($A2887,'Dim SKU'!$A:$R,2,FALSE)</f>
        <v>0</v>
      </c>
      <c r="K2887" s="6">
        <f>VLOOKUP($A2887,'Dim SKU'!$A:$R,12,FALSE)</f>
        <v>0</v>
      </c>
      <c r="L2887" s="7">
        <f>VLOOKUP($A2887,'Dim SKU'!$A:$R,14,FALSE)</f>
        <v>0</v>
      </c>
      <c r="M2887" s="7">
        <f>YEAR($B2887)</f>
        <v>0</v>
      </c>
    </row>
    <row r="2888" spans="1:13">
      <c r="A2888" t="s">
        <v>207</v>
      </c>
      <c r="B2888" s="4">
        <v>45031</v>
      </c>
      <c r="C2888">
        <v>7</v>
      </c>
      <c r="D2888">
        <v>6</v>
      </c>
      <c r="E2888">
        <v>0</v>
      </c>
      <c r="F2888" s="5">
        <f>VLOOKUP($A2888,'Dim SKU'!$A:$R,18,FALSE)</f>
        <v>0</v>
      </c>
      <c r="G2888" s="5">
        <f>$C2888*$F2888</f>
        <v>0</v>
      </c>
      <c r="H2888" s="5">
        <f>$D2888*$F2888</f>
        <v>0</v>
      </c>
      <c r="I2888" s="5">
        <f>$E2888*$F2888</f>
        <v>0</v>
      </c>
      <c r="J2888" s="6">
        <f>VLOOKUP($A2888,'Dim SKU'!$A:$R,2,FALSE)</f>
        <v>0</v>
      </c>
      <c r="K2888" s="6">
        <f>VLOOKUP($A2888,'Dim SKU'!$A:$R,12,FALSE)</f>
        <v>0</v>
      </c>
      <c r="L2888" s="7">
        <f>VLOOKUP($A2888,'Dim SKU'!$A:$R,14,FALSE)</f>
        <v>0</v>
      </c>
      <c r="M2888" s="7">
        <f>YEAR($B2888)</f>
        <v>0</v>
      </c>
    </row>
    <row r="2889" spans="1:13">
      <c r="A2889" t="s">
        <v>208</v>
      </c>
      <c r="B2889" s="4">
        <v>45031</v>
      </c>
      <c r="C2889">
        <v>4</v>
      </c>
      <c r="D2889">
        <v>3</v>
      </c>
      <c r="E2889">
        <v>0</v>
      </c>
      <c r="F2889" s="5">
        <f>VLOOKUP($A2889,'Dim SKU'!$A:$R,18,FALSE)</f>
        <v>0</v>
      </c>
      <c r="G2889" s="5">
        <f>$C2889*$F2889</f>
        <v>0</v>
      </c>
      <c r="H2889" s="5">
        <f>$D2889*$F2889</f>
        <v>0</v>
      </c>
      <c r="I2889" s="5">
        <f>$E2889*$F2889</f>
        <v>0</v>
      </c>
      <c r="J2889" s="6">
        <f>VLOOKUP($A2889,'Dim SKU'!$A:$R,2,FALSE)</f>
        <v>0</v>
      </c>
      <c r="K2889" s="6">
        <f>VLOOKUP($A2889,'Dim SKU'!$A:$R,12,FALSE)</f>
        <v>0</v>
      </c>
      <c r="L2889" s="7">
        <f>VLOOKUP($A2889,'Dim SKU'!$A:$R,14,FALSE)</f>
        <v>0</v>
      </c>
      <c r="M2889" s="7">
        <f>YEAR($B2889)</f>
        <v>0</v>
      </c>
    </row>
    <row r="2890" spans="1:13">
      <c r="A2890" t="s">
        <v>209</v>
      </c>
      <c r="B2890" s="4">
        <v>45031</v>
      </c>
      <c r="C2890">
        <v>3</v>
      </c>
      <c r="D2890">
        <v>2</v>
      </c>
      <c r="E2890">
        <v>0</v>
      </c>
      <c r="F2890" s="5">
        <f>VLOOKUP($A2890,'Dim SKU'!$A:$R,18,FALSE)</f>
        <v>0</v>
      </c>
      <c r="G2890" s="5">
        <f>$C2890*$F2890</f>
        <v>0</v>
      </c>
      <c r="H2890" s="5">
        <f>$D2890*$F2890</f>
        <v>0</v>
      </c>
      <c r="I2890" s="5">
        <f>$E2890*$F2890</f>
        <v>0</v>
      </c>
      <c r="J2890" s="6">
        <f>VLOOKUP($A2890,'Dim SKU'!$A:$R,2,FALSE)</f>
        <v>0</v>
      </c>
      <c r="K2890" s="6">
        <f>VLOOKUP($A2890,'Dim SKU'!$A:$R,12,FALSE)</f>
        <v>0</v>
      </c>
      <c r="L2890" s="7">
        <f>VLOOKUP($A2890,'Dim SKU'!$A:$R,14,FALSE)</f>
        <v>0</v>
      </c>
      <c r="M2890" s="7">
        <f>YEAR($B2890)</f>
        <v>0</v>
      </c>
    </row>
    <row r="2891" spans="1:13">
      <c r="A2891" t="s">
        <v>210</v>
      </c>
      <c r="B2891" s="4">
        <v>45031</v>
      </c>
      <c r="C2891">
        <v>4</v>
      </c>
      <c r="D2891">
        <v>4</v>
      </c>
      <c r="E2891">
        <v>0</v>
      </c>
      <c r="F2891" s="5">
        <f>VLOOKUP($A2891,'Dim SKU'!$A:$R,18,FALSE)</f>
        <v>0</v>
      </c>
      <c r="G2891" s="5">
        <f>$C2891*$F2891</f>
        <v>0</v>
      </c>
      <c r="H2891" s="5">
        <f>$D2891*$F2891</f>
        <v>0</v>
      </c>
      <c r="I2891" s="5">
        <f>$E2891*$F2891</f>
        <v>0</v>
      </c>
      <c r="J2891" s="6">
        <f>VLOOKUP($A2891,'Dim SKU'!$A:$R,2,FALSE)</f>
        <v>0</v>
      </c>
      <c r="K2891" s="6">
        <f>VLOOKUP($A2891,'Dim SKU'!$A:$R,12,FALSE)</f>
        <v>0</v>
      </c>
      <c r="L2891" s="7">
        <f>VLOOKUP($A2891,'Dim SKU'!$A:$R,14,FALSE)</f>
        <v>0</v>
      </c>
      <c r="M2891" s="7">
        <f>YEAR($B2891)</f>
        <v>0</v>
      </c>
    </row>
    <row r="2892" spans="1:13">
      <c r="A2892" t="s">
        <v>211</v>
      </c>
      <c r="B2892" s="4">
        <v>45031</v>
      </c>
      <c r="C2892">
        <v>2</v>
      </c>
      <c r="D2892">
        <v>2</v>
      </c>
      <c r="E2892">
        <v>0</v>
      </c>
      <c r="F2892" s="5">
        <f>VLOOKUP($A2892,'Dim SKU'!$A:$R,18,FALSE)</f>
        <v>0</v>
      </c>
      <c r="G2892" s="5">
        <f>$C2892*$F2892</f>
        <v>0</v>
      </c>
      <c r="H2892" s="5">
        <f>$D2892*$F2892</f>
        <v>0</v>
      </c>
      <c r="I2892" s="5">
        <f>$E2892*$F2892</f>
        <v>0</v>
      </c>
      <c r="J2892" s="6">
        <f>VLOOKUP($A2892,'Dim SKU'!$A:$R,2,FALSE)</f>
        <v>0</v>
      </c>
      <c r="K2892" s="6">
        <f>VLOOKUP($A2892,'Dim SKU'!$A:$R,12,FALSE)</f>
        <v>0</v>
      </c>
      <c r="L2892" s="7">
        <f>VLOOKUP($A2892,'Dim SKU'!$A:$R,14,FALSE)</f>
        <v>0</v>
      </c>
      <c r="M2892" s="7">
        <f>YEAR($B2892)</f>
        <v>0</v>
      </c>
    </row>
    <row r="2893" spans="1:13">
      <c r="A2893" t="s">
        <v>212</v>
      </c>
      <c r="B2893" s="4">
        <v>45031</v>
      </c>
      <c r="C2893">
        <v>2</v>
      </c>
      <c r="D2893">
        <v>1</v>
      </c>
      <c r="E2893">
        <v>0</v>
      </c>
      <c r="F2893" s="5">
        <f>VLOOKUP($A2893,'Dim SKU'!$A:$R,18,FALSE)</f>
        <v>0</v>
      </c>
      <c r="G2893" s="5">
        <f>$C2893*$F2893</f>
        <v>0</v>
      </c>
      <c r="H2893" s="5">
        <f>$D2893*$F2893</f>
        <v>0</v>
      </c>
      <c r="I2893" s="5">
        <f>$E2893*$F2893</f>
        <v>0</v>
      </c>
      <c r="J2893" s="6">
        <f>VLOOKUP($A2893,'Dim SKU'!$A:$R,2,FALSE)</f>
        <v>0</v>
      </c>
      <c r="K2893" s="6">
        <f>VLOOKUP($A2893,'Dim SKU'!$A:$R,12,FALSE)</f>
        <v>0</v>
      </c>
      <c r="L2893" s="7">
        <f>VLOOKUP($A2893,'Dim SKU'!$A:$R,14,FALSE)</f>
        <v>0</v>
      </c>
      <c r="M2893" s="7">
        <f>YEAR($B2893)</f>
        <v>0</v>
      </c>
    </row>
    <row r="2894" spans="1:13">
      <c r="A2894" t="s">
        <v>213</v>
      </c>
      <c r="B2894" s="4">
        <v>45031</v>
      </c>
      <c r="C2894">
        <v>6</v>
      </c>
      <c r="D2894">
        <v>5</v>
      </c>
      <c r="E2894">
        <v>0</v>
      </c>
      <c r="F2894" s="5">
        <f>VLOOKUP($A2894,'Dim SKU'!$A:$R,18,FALSE)</f>
        <v>0</v>
      </c>
      <c r="G2894" s="5">
        <f>$C2894*$F2894</f>
        <v>0</v>
      </c>
      <c r="H2894" s="5">
        <f>$D2894*$F2894</f>
        <v>0</v>
      </c>
      <c r="I2894" s="5">
        <f>$E2894*$F2894</f>
        <v>0</v>
      </c>
      <c r="J2894" s="6">
        <f>VLOOKUP($A2894,'Dim SKU'!$A:$R,2,FALSE)</f>
        <v>0</v>
      </c>
      <c r="K2894" s="6">
        <f>VLOOKUP($A2894,'Dim SKU'!$A:$R,12,FALSE)</f>
        <v>0</v>
      </c>
      <c r="L2894" s="7">
        <f>VLOOKUP($A2894,'Dim SKU'!$A:$R,14,FALSE)</f>
        <v>0</v>
      </c>
      <c r="M2894" s="7">
        <f>YEAR($B2894)</f>
        <v>0</v>
      </c>
    </row>
    <row r="2895" spans="1:13">
      <c r="A2895" t="s">
        <v>214</v>
      </c>
      <c r="B2895" s="4">
        <v>45031</v>
      </c>
      <c r="C2895">
        <v>4</v>
      </c>
      <c r="D2895">
        <v>3</v>
      </c>
      <c r="E2895">
        <v>0</v>
      </c>
      <c r="F2895" s="5">
        <f>VLOOKUP($A2895,'Dim SKU'!$A:$R,18,FALSE)</f>
        <v>0</v>
      </c>
      <c r="G2895" s="5">
        <f>$C2895*$F2895</f>
        <v>0</v>
      </c>
      <c r="H2895" s="5">
        <f>$D2895*$F2895</f>
        <v>0</v>
      </c>
      <c r="I2895" s="5">
        <f>$E2895*$F2895</f>
        <v>0</v>
      </c>
      <c r="J2895" s="6">
        <f>VLOOKUP($A2895,'Dim SKU'!$A:$R,2,FALSE)</f>
        <v>0</v>
      </c>
      <c r="K2895" s="6">
        <f>VLOOKUP($A2895,'Dim SKU'!$A:$R,12,FALSE)</f>
        <v>0</v>
      </c>
      <c r="L2895" s="7">
        <f>VLOOKUP($A2895,'Dim SKU'!$A:$R,14,FALSE)</f>
        <v>0</v>
      </c>
      <c r="M2895" s="7">
        <f>YEAR($B2895)</f>
        <v>0</v>
      </c>
    </row>
    <row r="2896" spans="1:13">
      <c r="A2896" t="s">
        <v>215</v>
      </c>
      <c r="B2896" s="4">
        <v>45031</v>
      </c>
      <c r="C2896">
        <v>2</v>
      </c>
      <c r="D2896">
        <v>2</v>
      </c>
      <c r="E2896">
        <v>0</v>
      </c>
      <c r="F2896" s="5">
        <f>VLOOKUP($A2896,'Dim SKU'!$A:$R,18,FALSE)</f>
        <v>0</v>
      </c>
      <c r="G2896" s="5">
        <f>$C2896*$F2896</f>
        <v>0</v>
      </c>
      <c r="H2896" s="5">
        <f>$D2896*$F2896</f>
        <v>0</v>
      </c>
      <c r="I2896" s="5">
        <f>$E2896*$F2896</f>
        <v>0</v>
      </c>
      <c r="J2896" s="6">
        <f>VLOOKUP($A2896,'Dim SKU'!$A:$R,2,FALSE)</f>
        <v>0</v>
      </c>
      <c r="K2896" s="6">
        <f>VLOOKUP($A2896,'Dim SKU'!$A:$R,12,FALSE)</f>
        <v>0</v>
      </c>
      <c r="L2896" s="7">
        <f>VLOOKUP($A2896,'Dim SKU'!$A:$R,14,FALSE)</f>
        <v>0</v>
      </c>
      <c r="M2896" s="7">
        <f>YEAR($B2896)</f>
        <v>0</v>
      </c>
    </row>
    <row r="2897" spans="1:13">
      <c r="A2897" t="s">
        <v>216</v>
      </c>
      <c r="B2897" s="4">
        <v>45031</v>
      </c>
      <c r="C2897">
        <v>10</v>
      </c>
      <c r="D2897">
        <v>8</v>
      </c>
      <c r="E2897">
        <v>1</v>
      </c>
      <c r="F2897" s="5">
        <f>VLOOKUP($A2897,'Dim SKU'!$A:$R,18,FALSE)</f>
        <v>0</v>
      </c>
      <c r="G2897" s="5">
        <f>$C2897*$F2897</f>
        <v>0</v>
      </c>
      <c r="H2897" s="5">
        <f>$D2897*$F2897</f>
        <v>0</v>
      </c>
      <c r="I2897" s="5">
        <f>$E2897*$F2897</f>
        <v>0</v>
      </c>
      <c r="J2897" s="6">
        <f>VLOOKUP($A2897,'Dim SKU'!$A:$R,2,FALSE)</f>
        <v>0</v>
      </c>
      <c r="K2897" s="6">
        <f>VLOOKUP($A2897,'Dim SKU'!$A:$R,12,FALSE)</f>
        <v>0</v>
      </c>
      <c r="L2897" s="7">
        <f>VLOOKUP($A2897,'Dim SKU'!$A:$R,14,FALSE)</f>
        <v>0</v>
      </c>
      <c r="M2897" s="7">
        <f>YEAR($B2897)</f>
        <v>0</v>
      </c>
    </row>
    <row r="2898" spans="1:13">
      <c r="A2898" t="s">
        <v>217</v>
      </c>
      <c r="B2898" s="4">
        <v>45031</v>
      </c>
      <c r="C2898">
        <v>6</v>
      </c>
      <c r="D2898">
        <v>5</v>
      </c>
      <c r="E2898">
        <v>0</v>
      </c>
      <c r="F2898" s="5">
        <f>VLOOKUP($A2898,'Dim SKU'!$A:$R,18,FALSE)</f>
        <v>0</v>
      </c>
      <c r="G2898" s="5">
        <f>$C2898*$F2898</f>
        <v>0</v>
      </c>
      <c r="H2898" s="5">
        <f>$D2898*$F2898</f>
        <v>0</v>
      </c>
      <c r="I2898" s="5">
        <f>$E2898*$F2898</f>
        <v>0</v>
      </c>
      <c r="J2898" s="6">
        <f>VLOOKUP($A2898,'Dim SKU'!$A:$R,2,FALSE)</f>
        <v>0</v>
      </c>
      <c r="K2898" s="6">
        <f>VLOOKUP($A2898,'Dim SKU'!$A:$R,12,FALSE)</f>
        <v>0</v>
      </c>
      <c r="L2898" s="7">
        <f>VLOOKUP($A2898,'Dim SKU'!$A:$R,14,FALSE)</f>
        <v>0</v>
      </c>
      <c r="M2898" s="7">
        <f>YEAR($B2898)</f>
        <v>0</v>
      </c>
    </row>
    <row r="2899" spans="1:13">
      <c r="A2899" t="s">
        <v>218</v>
      </c>
      <c r="B2899" s="4">
        <v>45031</v>
      </c>
      <c r="C2899">
        <v>4</v>
      </c>
      <c r="D2899">
        <v>3</v>
      </c>
      <c r="E2899">
        <v>0</v>
      </c>
      <c r="F2899" s="5">
        <f>VLOOKUP($A2899,'Dim SKU'!$A:$R,18,FALSE)</f>
        <v>0</v>
      </c>
      <c r="G2899" s="5">
        <f>$C2899*$F2899</f>
        <v>0</v>
      </c>
      <c r="H2899" s="5">
        <f>$D2899*$F2899</f>
        <v>0</v>
      </c>
      <c r="I2899" s="5">
        <f>$E2899*$F2899</f>
        <v>0</v>
      </c>
      <c r="J2899" s="6">
        <f>VLOOKUP($A2899,'Dim SKU'!$A:$R,2,FALSE)</f>
        <v>0</v>
      </c>
      <c r="K2899" s="6">
        <f>VLOOKUP($A2899,'Dim SKU'!$A:$R,12,FALSE)</f>
        <v>0</v>
      </c>
      <c r="L2899" s="7">
        <f>VLOOKUP($A2899,'Dim SKU'!$A:$R,14,FALSE)</f>
        <v>0</v>
      </c>
      <c r="M2899" s="7">
        <f>YEAR($B2899)</f>
        <v>0</v>
      </c>
    </row>
    <row r="2900" spans="1:13">
      <c r="A2900" t="s">
        <v>219</v>
      </c>
      <c r="B2900" s="4">
        <v>45031</v>
      </c>
      <c r="C2900">
        <v>14</v>
      </c>
      <c r="D2900">
        <v>12</v>
      </c>
      <c r="E2900">
        <v>1</v>
      </c>
      <c r="F2900" s="5">
        <f>VLOOKUP($A2900,'Dim SKU'!$A:$R,18,FALSE)</f>
        <v>0</v>
      </c>
      <c r="G2900" s="5">
        <f>$C2900*$F2900</f>
        <v>0</v>
      </c>
      <c r="H2900" s="5">
        <f>$D2900*$F2900</f>
        <v>0</v>
      </c>
      <c r="I2900" s="5">
        <f>$E2900*$F2900</f>
        <v>0</v>
      </c>
      <c r="J2900" s="6">
        <f>VLOOKUP($A2900,'Dim SKU'!$A:$R,2,FALSE)</f>
        <v>0</v>
      </c>
      <c r="K2900" s="6">
        <f>VLOOKUP($A2900,'Dim SKU'!$A:$R,12,FALSE)</f>
        <v>0</v>
      </c>
      <c r="L2900" s="7">
        <f>VLOOKUP($A2900,'Dim SKU'!$A:$R,14,FALSE)</f>
        <v>0</v>
      </c>
      <c r="M2900" s="7">
        <f>YEAR($B2900)</f>
        <v>0</v>
      </c>
    </row>
    <row r="2901" spans="1:13">
      <c r="A2901" t="s">
        <v>220</v>
      </c>
      <c r="B2901" s="4">
        <v>45031</v>
      </c>
      <c r="C2901">
        <v>8</v>
      </c>
      <c r="D2901">
        <v>7</v>
      </c>
      <c r="E2901">
        <v>0</v>
      </c>
      <c r="F2901" s="5">
        <f>VLOOKUP($A2901,'Dim SKU'!$A:$R,18,FALSE)</f>
        <v>0</v>
      </c>
      <c r="G2901" s="5">
        <f>$C2901*$F2901</f>
        <v>0</v>
      </c>
      <c r="H2901" s="5">
        <f>$D2901*$F2901</f>
        <v>0</v>
      </c>
      <c r="I2901" s="5">
        <f>$E2901*$F2901</f>
        <v>0</v>
      </c>
      <c r="J2901" s="6">
        <f>VLOOKUP($A2901,'Dim SKU'!$A:$R,2,FALSE)</f>
        <v>0</v>
      </c>
      <c r="K2901" s="6">
        <f>VLOOKUP($A2901,'Dim SKU'!$A:$R,12,FALSE)</f>
        <v>0</v>
      </c>
      <c r="L2901" s="7">
        <f>VLOOKUP($A2901,'Dim SKU'!$A:$R,14,FALSE)</f>
        <v>0</v>
      </c>
      <c r="M2901" s="7">
        <f>YEAR($B2901)</f>
        <v>0</v>
      </c>
    </row>
    <row r="2902" spans="1:13">
      <c r="A2902" t="s">
        <v>221</v>
      </c>
      <c r="B2902" s="4">
        <v>45031</v>
      </c>
      <c r="C2902">
        <v>6</v>
      </c>
      <c r="D2902">
        <v>5</v>
      </c>
      <c r="E2902">
        <v>0</v>
      </c>
      <c r="F2902" s="5">
        <f>VLOOKUP($A2902,'Dim SKU'!$A:$R,18,FALSE)</f>
        <v>0</v>
      </c>
      <c r="G2902" s="5">
        <f>$C2902*$F2902</f>
        <v>0</v>
      </c>
      <c r="H2902" s="5">
        <f>$D2902*$F2902</f>
        <v>0</v>
      </c>
      <c r="I2902" s="5">
        <f>$E2902*$F2902</f>
        <v>0</v>
      </c>
      <c r="J2902" s="6">
        <f>VLOOKUP($A2902,'Dim SKU'!$A:$R,2,FALSE)</f>
        <v>0</v>
      </c>
      <c r="K2902" s="6">
        <f>VLOOKUP($A2902,'Dim SKU'!$A:$R,12,FALSE)</f>
        <v>0</v>
      </c>
      <c r="L2902" s="7">
        <f>VLOOKUP($A2902,'Dim SKU'!$A:$R,14,FALSE)</f>
        <v>0</v>
      </c>
      <c r="M2902" s="7">
        <f>YEAR($B2902)</f>
        <v>0</v>
      </c>
    </row>
    <row r="2903" spans="1:13">
      <c r="A2903" t="s">
        <v>222</v>
      </c>
      <c r="B2903" s="4">
        <v>45031</v>
      </c>
      <c r="C2903">
        <v>16</v>
      </c>
      <c r="D2903">
        <v>13</v>
      </c>
      <c r="E2903">
        <v>1</v>
      </c>
      <c r="F2903" s="5">
        <f>VLOOKUP($A2903,'Dim SKU'!$A:$R,18,FALSE)</f>
        <v>0</v>
      </c>
      <c r="G2903" s="5">
        <f>$C2903*$F2903</f>
        <v>0</v>
      </c>
      <c r="H2903" s="5">
        <f>$D2903*$F2903</f>
        <v>0</v>
      </c>
      <c r="I2903" s="5">
        <f>$E2903*$F2903</f>
        <v>0</v>
      </c>
      <c r="J2903" s="6">
        <f>VLOOKUP($A2903,'Dim SKU'!$A:$R,2,FALSE)</f>
        <v>0</v>
      </c>
      <c r="K2903" s="6">
        <f>VLOOKUP($A2903,'Dim SKU'!$A:$R,12,FALSE)</f>
        <v>0</v>
      </c>
      <c r="L2903" s="7">
        <f>VLOOKUP($A2903,'Dim SKU'!$A:$R,14,FALSE)</f>
        <v>0</v>
      </c>
      <c r="M2903" s="7">
        <f>YEAR($B2903)</f>
        <v>0</v>
      </c>
    </row>
    <row r="2904" spans="1:13">
      <c r="A2904" t="s">
        <v>223</v>
      </c>
      <c r="B2904" s="4">
        <v>45031</v>
      </c>
      <c r="C2904">
        <v>10</v>
      </c>
      <c r="D2904">
        <v>8</v>
      </c>
      <c r="E2904">
        <v>0</v>
      </c>
      <c r="F2904" s="5">
        <f>VLOOKUP($A2904,'Dim SKU'!$A:$R,18,FALSE)</f>
        <v>0</v>
      </c>
      <c r="G2904" s="5">
        <f>$C2904*$F2904</f>
        <v>0</v>
      </c>
      <c r="H2904" s="5">
        <f>$D2904*$F2904</f>
        <v>0</v>
      </c>
      <c r="I2904" s="5">
        <f>$E2904*$F2904</f>
        <v>0</v>
      </c>
      <c r="J2904" s="6">
        <f>VLOOKUP($A2904,'Dim SKU'!$A:$R,2,FALSE)</f>
        <v>0</v>
      </c>
      <c r="K2904" s="6">
        <f>VLOOKUP($A2904,'Dim SKU'!$A:$R,12,FALSE)</f>
        <v>0</v>
      </c>
      <c r="L2904" s="7">
        <f>VLOOKUP($A2904,'Dim SKU'!$A:$R,14,FALSE)</f>
        <v>0</v>
      </c>
      <c r="M2904" s="7">
        <f>YEAR($B2904)</f>
        <v>0</v>
      </c>
    </row>
    <row r="2905" spans="1:13">
      <c r="A2905" t="s">
        <v>224</v>
      </c>
      <c r="B2905" s="4">
        <v>45031</v>
      </c>
      <c r="C2905">
        <v>7</v>
      </c>
      <c r="D2905">
        <v>5</v>
      </c>
      <c r="E2905">
        <v>0</v>
      </c>
      <c r="F2905" s="5">
        <f>VLOOKUP($A2905,'Dim SKU'!$A:$R,18,FALSE)</f>
        <v>0</v>
      </c>
      <c r="G2905" s="5">
        <f>$C2905*$F2905</f>
        <v>0</v>
      </c>
      <c r="H2905" s="5">
        <f>$D2905*$F2905</f>
        <v>0</v>
      </c>
      <c r="I2905" s="5">
        <f>$E2905*$F2905</f>
        <v>0</v>
      </c>
      <c r="J2905" s="6">
        <f>VLOOKUP($A2905,'Dim SKU'!$A:$R,2,FALSE)</f>
        <v>0</v>
      </c>
      <c r="K2905" s="6">
        <f>VLOOKUP($A2905,'Dim SKU'!$A:$R,12,FALSE)</f>
        <v>0</v>
      </c>
      <c r="L2905" s="7">
        <f>VLOOKUP($A2905,'Dim SKU'!$A:$R,14,FALSE)</f>
        <v>0</v>
      </c>
      <c r="M2905" s="7">
        <f>YEAR($B2905)</f>
        <v>0</v>
      </c>
    </row>
    <row r="2906" spans="1:13">
      <c r="A2906" t="s">
        <v>225</v>
      </c>
      <c r="B2906" s="4">
        <v>45031</v>
      </c>
      <c r="C2906">
        <v>16</v>
      </c>
      <c r="D2906">
        <v>13</v>
      </c>
      <c r="E2906">
        <v>1</v>
      </c>
      <c r="F2906" s="5">
        <f>VLOOKUP($A2906,'Dim SKU'!$A:$R,18,FALSE)</f>
        <v>0</v>
      </c>
      <c r="G2906" s="5">
        <f>$C2906*$F2906</f>
        <v>0</v>
      </c>
      <c r="H2906" s="5">
        <f>$D2906*$F2906</f>
        <v>0</v>
      </c>
      <c r="I2906" s="5">
        <f>$E2906*$F2906</f>
        <v>0</v>
      </c>
      <c r="J2906" s="6">
        <f>VLOOKUP($A2906,'Dim SKU'!$A:$R,2,FALSE)</f>
        <v>0</v>
      </c>
      <c r="K2906" s="6">
        <f>VLOOKUP($A2906,'Dim SKU'!$A:$R,12,FALSE)</f>
        <v>0</v>
      </c>
      <c r="L2906" s="7">
        <f>VLOOKUP($A2906,'Dim SKU'!$A:$R,14,FALSE)</f>
        <v>0</v>
      </c>
      <c r="M2906" s="7">
        <f>YEAR($B2906)</f>
        <v>0</v>
      </c>
    </row>
    <row r="2907" spans="1:13">
      <c r="A2907" t="s">
        <v>226</v>
      </c>
      <c r="B2907" s="4">
        <v>45031</v>
      </c>
      <c r="C2907">
        <v>10</v>
      </c>
      <c r="D2907">
        <v>8</v>
      </c>
      <c r="E2907">
        <v>0</v>
      </c>
      <c r="F2907" s="5">
        <f>VLOOKUP($A2907,'Dim SKU'!$A:$R,18,FALSE)</f>
        <v>0</v>
      </c>
      <c r="G2907" s="5">
        <f>$C2907*$F2907</f>
        <v>0</v>
      </c>
      <c r="H2907" s="5">
        <f>$D2907*$F2907</f>
        <v>0</v>
      </c>
      <c r="I2907" s="5">
        <f>$E2907*$F2907</f>
        <v>0</v>
      </c>
      <c r="J2907" s="6">
        <f>VLOOKUP($A2907,'Dim SKU'!$A:$R,2,FALSE)</f>
        <v>0</v>
      </c>
      <c r="K2907" s="6">
        <f>VLOOKUP($A2907,'Dim SKU'!$A:$R,12,FALSE)</f>
        <v>0</v>
      </c>
      <c r="L2907" s="7">
        <f>VLOOKUP($A2907,'Dim SKU'!$A:$R,14,FALSE)</f>
        <v>0</v>
      </c>
      <c r="M2907" s="7">
        <f>YEAR($B2907)</f>
        <v>0</v>
      </c>
    </row>
    <row r="2908" spans="1:13">
      <c r="A2908" t="s">
        <v>227</v>
      </c>
      <c r="B2908" s="4">
        <v>45031</v>
      </c>
      <c r="C2908">
        <v>6</v>
      </c>
      <c r="D2908">
        <v>5</v>
      </c>
      <c r="E2908">
        <v>0</v>
      </c>
      <c r="F2908" s="5">
        <f>VLOOKUP($A2908,'Dim SKU'!$A:$R,18,FALSE)</f>
        <v>0</v>
      </c>
      <c r="G2908" s="5">
        <f>$C2908*$F2908</f>
        <v>0</v>
      </c>
      <c r="H2908" s="5">
        <f>$D2908*$F2908</f>
        <v>0</v>
      </c>
      <c r="I2908" s="5">
        <f>$E2908*$F2908</f>
        <v>0</v>
      </c>
      <c r="J2908" s="6">
        <f>VLOOKUP($A2908,'Dim SKU'!$A:$R,2,FALSE)</f>
        <v>0</v>
      </c>
      <c r="K2908" s="6">
        <f>VLOOKUP($A2908,'Dim SKU'!$A:$R,12,FALSE)</f>
        <v>0</v>
      </c>
      <c r="L2908" s="7">
        <f>VLOOKUP($A2908,'Dim SKU'!$A:$R,14,FALSE)</f>
        <v>0</v>
      </c>
      <c r="M2908" s="7">
        <f>YEAR($B2908)</f>
        <v>0</v>
      </c>
    </row>
    <row r="2909" spans="1:13">
      <c r="A2909" t="s">
        <v>228</v>
      </c>
      <c r="B2909" s="4">
        <v>45031</v>
      </c>
      <c r="C2909">
        <v>14</v>
      </c>
      <c r="D2909">
        <v>12</v>
      </c>
      <c r="E2909">
        <v>1</v>
      </c>
      <c r="F2909" s="5">
        <f>VLOOKUP($A2909,'Dim SKU'!$A:$R,18,FALSE)</f>
        <v>0</v>
      </c>
      <c r="G2909" s="5">
        <f>$C2909*$F2909</f>
        <v>0</v>
      </c>
      <c r="H2909" s="5">
        <f>$D2909*$F2909</f>
        <v>0</v>
      </c>
      <c r="I2909" s="5">
        <f>$E2909*$F2909</f>
        <v>0</v>
      </c>
      <c r="J2909" s="6">
        <f>VLOOKUP($A2909,'Dim SKU'!$A:$R,2,FALSE)</f>
        <v>0</v>
      </c>
      <c r="K2909" s="6">
        <f>VLOOKUP($A2909,'Dim SKU'!$A:$R,12,FALSE)</f>
        <v>0</v>
      </c>
      <c r="L2909" s="7">
        <f>VLOOKUP($A2909,'Dim SKU'!$A:$R,14,FALSE)</f>
        <v>0</v>
      </c>
      <c r="M2909" s="7">
        <f>YEAR($B2909)</f>
        <v>0</v>
      </c>
    </row>
    <row r="2910" spans="1:13">
      <c r="A2910" t="s">
        <v>229</v>
      </c>
      <c r="B2910" s="4">
        <v>45031</v>
      </c>
      <c r="C2910">
        <v>8</v>
      </c>
      <c r="D2910">
        <v>7</v>
      </c>
      <c r="E2910">
        <v>0</v>
      </c>
      <c r="F2910" s="5">
        <f>VLOOKUP($A2910,'Dim SKU'!$A:$R,18,FALSE)</f>
        <v>0</v>
      </c>
      <c r="G2910" s="5">
        <f>$C2910*$F2910</f>
        <v>0</v>
      </c>
      <c r="H2910" s="5">
        <f>$D2910*$F2910</f>
        <v>0</v>
      </c>
      <c r="I2910" s="5">
        <f>$E2910*$F2910</f>
        <v>0</v>
      </c>
      <c r="J2910" s="6">
        <f>VLOOKUP($A2910,'Dim SKU'!$A:$R,2,FALSE)</f>
        <v>0</v>
      </c>
      <c r="K2910" s="6">
        <f>VLOOKUP($A2910,'Dim SKU'!$A:$R,12,FALSE)</f>
        <v>0</v>
      </c>
      <c r="L2910" s="7">
        <f>VLOOKUP($A2910,'Dim SKU'!$A:$R,14,FALSE)</f>
        <v>0</v>
      </c>
      <c r="M2910" s="7">
        <f>YEAR($B2910)</f>
        <v>0</v>
      </c>
    </row>
    <row r="2911" spans="1:13">
      <c r="A2911" t="s">
        <v>230</v>
      </c>
      <c r="B2911" s="4">
        <v>45031</v>
      </c>
      <c r="C2911">
        <v>6</v>
      </c>
      <c r="D2911">
        <v>5</v>
      </c>
      <c r="E2911">
        <v>0</v>
      </c>
      <c r="F2911" s="5">
        <f>VLOOKUP($A2911,'Dim SKU'!$A:$R,18,FALSE)</f>
        <v>0</v>
      </c>
      <c r="G2911" s="5">
        <f>$C2911*$F2911</f>
        <v>0</v>
      </c>
      <c r="H2911" s="5">
        <f>$D2911*$F2911</f>
        <v>0</v>
      </c>
      <c r="I2911" s="5">
        <f>$E2911*$F2911</f>
        <v>0</v>
      </c>
      <c r="J2911" s="6">
        <f>VLOOKUP($A2911,'Dim SKU'!$A:$R,2,FALSE)</f>
        <v>0</v>
      </c>
      <c r="K2911" s="6">
        <f>VLOOKUP($A2911,'Dim SKU'!$A:$R,12,FALSE)</f>
        <v>0</v>
      </c>
      <c r="L2911" s="7">
        <f>VLOOKUP($A2911,'Dim SKU'!$A:$R,14,FALSE)</f>
        <v>0</v>
      </c>
      <c r="M2911" s="7">
        <f>YEAR($B2911)</f>
        <v>0</v>
      </c>
    </row>
    <row r="2912" spans="1:13">
      <c r="A2912" t="s">
        <v>231</v>
      </c>
      <c r="B2912" s="4">
        <v>45031</v>
      </c>
      <c r="C2912">
        <v>10</v>
      </c>
      <c r="D2912">
        <v>8</v>
      </c>
      <c r="E2912">
        <v>0</v>
      </c>
      <c r="F2912" s="5">
        <f>VLOOKUP($A2912,'Dim SKU'!$A:$R,18,FALSE)</f>
        <v>0</v>
      </c>
      <c r="G2912" s="5">
        <f>$C2912*$F2912</f>
        <v>0</v>
      </c>
      <c r="H2912" s="5">
        <f>$D2912*$F2912</f>
        <v>0</v>
      </c>
      <c r="I2912" s="5">
        <f>$E2912*$F2912</f>
        <v>0</v>
      </c>
      <c r="J2912" s="6">
        <f>VLOOKUP($A2912,'Dim SKU'!$A:$R,2,FALSE)</f>
        <v>0</v>
      </c>
      <c r="K2912" s="6">
        <f>VLOOKUP($A2912,'Dim SKU'!$A:$R,12,FALSE)</f>
        <v>0</v>
      </c>
      <c r="L2912" s="7">
        <f>VLOOKUP($A2912,'Dim SKU'!$A:$R,14,FALSE)</f>
        <v>0</v>
      </c>
      <c r="M2912" s="7">
        <f>YEAR($B2912)</f>
        <v>0</v>
      </c>
    </row>
    <row r="2913" spans="1:13">
      <c r="A2913" t="s">
        <v>232</v>
      </c>
      <c r="B2913" s="4">
        <v>45031</v>
      </c>
      <c r="C2913">
        <v>6</v>
      </c>
      <c r="D2913">
        <v>5</v>
      </c>
      <c r="E2913">
        <v>0</v>
      </c>
      <c r="F2913" s="5">
        <f>VLOOKUP($A2913,'Dim SKU'!$A:$R,18,FALSE)</f>
        <v>0</v>
      </c>
      <c r="G2913" s="5">
        <f>$C2913*$F2913</f>
        <v>0</v>
      </c>
      <c r="H2913" s="5">
        <f>$D2913*$F2913</f>
        <v>0</v>
      </c>
      <c r="I2913" s="5">
        <f>$E2913*$F2913</f>
        <v>0</v>
      </c>
      <c r="J2913" s="6">
        <f>VLOOKUP($A2913,'Dim SKU'!$A:$R,2,FALSE)</f>
        <v>0</v>
      </c>
      <c r="K2913" s="6">
        <f>VLOOKUP($A2913,'Dim SKU'!$A:$R,12,FALSE)</f>
        <v>0</v>
      </c>
      <c r="L2913" s="7">
        <f>VLOOKUP($A2913,'Dim SKU'!$A:$R,14,FALSE)</f>
        <v>0</v>
      </c>
      <c r="M2913" s="7">
        <f>YEAR($B2913)</f>
        <v>0</v>
      </c>
    </row>
    <row r="2914" spans="1:13">
      <c r="A2914" t="s">
        <v>233</v>
      </c>
      <c r="B2914" s="4">
        <v>45031</v>
      </c>
      <c r="C2914">
        <v>4</v>
      </c>
      <c r="D2914">
        <v>3</v>
      </c>
      <c r="E2914">
        <v>0</v>
      </c>
      <c r="F2914" s="5">
        <f>VLOOKUP($A2914,'Dim SKU'!$A:$R,18,FALSE)</f>
        <v>0</v>
      </c>
      <c r="G2914" s="5">
        <f>$C2914*$F2914</f>
        <v>0</v>
      </c>
      <c r="H2914" s="5">
        <f>$D2914*$F2914</f>
        <v>0</v>
      </c>
      <c r="I2914" s="5">
        <f>$E2914*$F2914</f>
        <v>0</v>
      </c>
      <c r="J2914" s="6">
        <f>VLOOKUP($A2914,'Dim SKU'!$A:$R,2,FALSE)</f>
        <v>0</v>
      </c>
      <c r="K2914" s="6">
        <f>VLOOKUP($A2914,'Dim SKU'!$A:$R,12,FALSE)</f>
        <v>0</v>
      </c>
      <c r="L2914" s="7">
        <f>VLOOKUP($A2914,'Dim SKU'!$A:$R,14,FALSE)</f>
        <v>0</v>
      </c>
      <c r="M2914" s="7">
        <f>YEAR($B2914)</f>
        <v>0</v>
      </c>
    </row>
    <row r="2915" spans="1:13">
      <c r="A2915" t="s">
        <v>234</v>
      </c>
      <c r="B2915" s="4">
        <v>45031</v>
      </c>
      <c r="C2915">
        <v>6</v>
      </c>
      <c r="D2915">
        <v>5</v>
      </c>
      <c r="E2915">
        <v>0</v>
      </c>
      <c r="F2915" s="5">
        <f>VLOOKUP($A2915,'Dim SKU'!$A:$R,18,FALSE)</f>
        <v>0</v>
      </c>
      <c r="G2915" s="5">
        <f>$C2915*$F2915</f>
        <v>0</v>
      </c>
      <c r="H2915" s="5">
        <f>$D2915*$F2915</f>
        <v>0</v>
      </c>
      <c r="I2915" s="5">
        <f>$E2915*$F2915</f>
        <v>0</v>
      </c>
      <c r="J2915" s="6">
        <f>VLOOKUP($A2915,'Dim SKU'!$A:$R,2,FALSE)</f>
        <v>0</v>
      </c>
      <c r="K2915" s="6">
        <f>VLOOKUP($A2915,'Dim SKU'!$A:$R,12,FALSE)</f>
        <v>0</v>
      </c>
      <c r="L2915" s="7">
        <f>VLOOKUP($A2915,'Dim SKU'!$A:$R,14,FALSE)</f>
        <v>0</v>
      </c>
      <c r="M2915" s="7">
        <f>YEAR($B2915)</f>
        <v>0</v>
      </c>
    </row>
    <row r="2916" spans="1:13">
      <c r="A2916" t="s">
        <v>235</v>
      </c>
      <c r="B2916" s="4">
        <v>45031</v>
      </c>
      <c r="C2916">
        <v>4</v>
      </c>
      <c r="D2916">
        <v>3</v>
      </c>
      <c r="E2916">
        <v>0</v>
      </c>
      <c r="F2916" s="5">
        <f>VLOOKUP($A2916,'Dim SKU'!$A:$R,18,FALSE)</f>
        <v>0</v>
      </c>
      <c r="G2916" s="5">
        <f>$C2916*$F2916</f>
        <v>0</v>
      </c>
      <c r="H2916" s="5">
        <f>$D2916*$F2916</f>
        <v>0</v>
      </c>
      <c r="I2916" s="5">
        <f>$E2916*$F2916</f>
        <v>0</v>
      </c>
      <c r="J2916" s="6">
        <f>VLOOKUP($A2916,'Dim SKU'!$A:$R,2,FALSE)</f>
        <v>0</v>
      </c>
      <c r="K2916" s="6">
        <f>VLOOKUP($A2916,'Dim SKU'!$A:$R,12,FALSE)</f>
        <v>0</v>
      </c>
      <c r="L2916" s="7">
        <f>VLOOKUP($A2916,'Dim SKU'!$A:$R,14,FALSE)</f>
        <v>0</v>
      </c>
      <c r="M2916" s="7">
        <f>YEAR($B2916)</f>
        <v>0</v>
      </c>
    </row>
    <row r="2917" spans="1:13">
      <c r="A2917" t="s">
        <v>236</v>
      </c>
      <c r="B2917" s="4">
        <v>45031</v>
      </c>
      <c r="C2917">
        <v>2</v>
      </c>
      <c r="D2917">
        <v>2</v>
      </c>
      <c r="E2917">
        <v>0</v>
      </c>
      <c r="F2917" s="5">
        <f>VLOOKUP($A2917,'Dim SKU'!$A:$R,18,FALSE)</f>
        <v>0</v>
      </c>
      <c r="G2917" s="5">
        <f>$C2917*$F2917</f>
        <v>0</v>
      </c>
      <c r="H2917" s="5">
        <f>$D2917*$F2917</f>
        <v>0</v>
      </c>
      <c r="I2917" s="5">
        <f>$E2917*$F2917</f>
        <v>0</v>
      </c>
      <c r="J2917" s="6">
        <f>VLOOKUP($A2917,'Dim SKU'!$A:$R,2,FALSE)</f>
        <v>0</v>
      </c>
      <c r="K2917" s="6">
        <f>VLOOKUP($A2917,'Dim SKU'!$A:$R,12,FALSE)</f>
        <v>0</v>
      </c>
      <c r="L2917" s="7">
        <f>VLOOKUP($A2917,'Dim SKU'!$A:$R,14,FALSE)</f>
        <v>0</v>
      </c>
      <c r="M2917" s="7">
        <f>YEAR($B2917)</f>
        <v>0</v>
      </c>
    </row>
    <row r="2918" spans="1:13">
      <c r="A2918" t="s">
        <v>237</v>
      </c>
      <c r="B2918" s="4">
        <v>45031</v>
      </c>
      <c r="C2918">
        <v>5</v>
      </c>
      <c r="D2918">
        <v>4</v>
      </c>
      <c r="E2918">
        <v>0</v>
      </c>
      <c r="F2918" s="5">
        <f>VLOOKUP($A2918,'Dim SKU'!$A:$R,18,FALSE)</f>
        <v>0</v>
      </c>
      <c r="G2918" s="5">
        <f>$C2918*$F2918</f>
        <v>0</v>
      </c>
      <c r="H2918" s="5">
        <f>$D2918*$F2918</f>
        <v>0</v>
      </c>
      <c r="I2918" s="5">
        <f>$E2918*$F2918</f>
        <v>0</v>
      </c>
      <c r="J2918" s="6">
        <f>VLOOKUP($A2918,'Dim SKU'!$A:$R,2,FALSE)</f>
        <v>0</v>
      </c>
      <c r="K2918" s="6">
        <f>VLOOKUP($A2918,'Dim SKU'!$A:$R,12,FALSE)</f>
        <v>0</v>
      </c>
      <c r="L2918" s="7">
        <f>VLOOKUP($A2918,'Dim SKU'!$A:$R,14,FALSE)</f>
        <v>0</v>
      </c>
      <c r="M2918" s="7">
        <f>YEAR($B2918)</f>
        <v>0</v>
      </c>
    </row>
    <row r="2919" spans="1:13">
      <c r="A2919" t="s">
        <v>238</v>
      </c>
      <c r="B2919" s="4">
        <v>45031</v>
      </c>
      <c r="C2919">
        <v>3</v>
      </c>
      <c r="D2919">
        <v>2</v>
      </c>
      <c r="E2919">
        <v>0</v>
      </c>
      <c r="F2919" s="5">
        <f>VLOOKUP($A2919,'Dim SKU'!$A:$R,18,FALSE)</f>
        <v>0</v>
      </c>
      <c r="G2919" s="5">
        <f>$C2919*$F2919</f>
        <v>0</v>
      </c>
      <c r="H2919" s="5">
        <f>$D2919*$F2919</f>
        <v>0</v>
      </c>
      <c r="I2919" s="5">
        <f>$E2919*$F2919</f>
        <v>0</v>
      </c>
      <c r="J2919" s="6">
        <f>VLOOKUP($A2919,'Dim SKU'!$A:$R,2,FALSE)</f>
        <v>0</v>
      </c>
      <c r="K2919" s="6">
        <f>VLOOKUP($A2919,'Dim SKU'!$A:$R,12,FALSE)</f>
        <v>0</v>
      </c>
      <c r="L2919" s="7">
        <f>VLOOKUP($A2919,'Dim SKU'!$A:$R,14,FALSE)</f>
        <v>0</v>
      </c>
      <c r="M2919" s="7">
        <f>YEAR($B2919)</f>
        <v>0</v>
      </c>
    </row>
    <row r="2920" spans="1:13">
      <c r="A2920" t="s">
        <v>239</v>
      </c>
      <c r="B2920" s="4">
        <v>45031</v>
      </c>
      <c r="C2920">
        <v>2</v>
      </c>
      <c r="D2920">
        <v>1</v>
      </c>
      <c r="E2920">
        <v>0</v>
      </c>
      <c r="F2920" s="5">
        <f>VLOOKUP($A2920,'Dim SKU'!$A:$R,18,FALSE)</f>
        <v>0</v>
      </c>
      <c r="G2920" s="5">
        <f>$C2920*$F2920</f>
        <v>0</v>
      </c>
      <c r="H2920" s="5">
        <f>$D2920*$F2920</f>
        <v>0</v>
      </c>
      <c r="I2920" s="5">
        <f>$E2920*$F2920</f>
        <v>0</v>
      </c>
      <c r="J2920" s="6">
        <f>VLOOKUP($A2920,'Dim SKU'!$A:$R,2,FALSE)</f>
        <v>0</v>
      </c>
      <c r="K2920" s="6">
        <f>VLOOKUP($A2920,'Dim SKU'!$A:$R,12,FALSE)</f>
        <v>0</v>
      </c>
      <c r="L2920" s="7">
        <f>VLOOKUP($A2920,'Dim SKU'!$A:$R,14,FALSE)</f>
        <v>0</v>
      </c>
      <c r="M2920" s="7">
        <f>YEAR($B2920)</f>
        <v>0</v>
      </c>
    </row>
    <row r="2921" spans="1:13">
      <c r="A2921" t="s">
        <v>240</v>
      </c>
      <c r="B2921" s="4">
        <v>45031</v>
      </c>
      <c r="C2921">
        <v>8</v>
      </c>
      <c r="D2921">
        <v>6</v>
      </c>
      <c r="E2921">
        <v>0</v>
      </c>
      <c r="F2921" s="5">
        <f>VLOOKUP($A2921,'Dim SKU'!$A:$R,18,FALSE)</f>
        <v>0</v>
      </c>
      <c r="G2921" s="5">
        <f>$C2921*$F2921</f>
        <v>0</v>
      </c>
      <c r="H2921" s="5">
        <f>$D2921*$F2921</f>
        <v>0</v>
      </c>
      <c r="I2921" s="5">
        <f>$E2921*$F2921</f>
        <v>0</v>
      </c>
      <c r="J2921" s="6">
        <f>VLOOKUP($A2921,'Dim SKU'!$A:$R,2,FALSE)</f>
        <v>0</v>
      </c>
      <c r="K2921" s="6">
        <f>VLOOKUP($A2921,'Dim SKU'!$A:$R,12,FALSE)</f>
        <v>0</v>
      </c>
      <c r="L2921" s="7">
        <f>VLOOKUP($A2921,'Dim SKU'!$A:$R,14,FALSE)</f>
        <v>0</v>
      </c>
      <c r="M2921" s="7">
        <f>YEAR($B2921)</f>
        <v>0</v>
      </c>
    </row>
    <row r="2922" spans="1:13">
      <c r="A2922" t="s">
        <v>241</v>
      </c>
      <c r="B2922" s="4">
        <v>45031</v>
      </c>
      <c r="C2922">
        <v>5</v>
      </c>
      <c r="D2922">
        <v>4</v>
      </c>
      <c r="E2922">
        <v>0</v>
      </c>
      <c r="F2922" s="5">
        <f>VLOOKUP($A2922,'Dim SKU'!$A:$R,18,FALSE)</f>
        <v>0</v>
      </c>
      <c r="G2922" s="5">
        <f>$C2922*$F2922</f>
        <v>0</v>
      </c>
      <c r="H2922" s="5">
        <f>$D2922*$F2922</f>
        <v>0</v>
      </c>
      <c r="I2922" s="5">
        <f>$E2922*$F2922</f>
        <v>0</v>
      </c>
      <c r="J2922" s="6">
        <f>VLOOKUP($A2922,'Dim SKU'!$A:$R,2,FALSE)</f>
        <v>0</v>
      </c>
      <c r="K2922" s="6">
        <f>VLOOKUP($A2922,'Dim SKU'!$A:$R,12,FALSE)</f>
        <v>0</v>
      </c>
      <c r="L2922" s="7">
        <f>VLOOKUP($A2922,'Dim SKU'!$A:$R,14,FALSE)</f>
        <v>0</v>
      </c>
      <c r="M2922" s="7">
        <f>YEAR($B2922)</f>
        <v>0</v>
      </c>
    </row>
    <row r="2923" spans="1:13">
      <c r="A2923" t="s">
        <v>242</v>
      </c>
      <c r="B2923" s="4">
        <v>45031</v>
      </c>
      <c r="C2923">
        <v>3</v>
      </c>
      <c r="D2923">
        <v>3</v>
      </c>
      <c r="E2923">
        <v>0</v>
      </c>
      <c r="F2923" s="5">
        <f>VLOOKUP($A2923,'Dim SKU'!$A:$R,18,FALSE)</f>
        <v>0</v>
      </c>
      <c r="G2923" s="5">
        <f>$C2923*$F2923</f>
        <v>0</v>
      </c>
      <c r="H2923" s="5">
        <f>$D2923*$F2923</f>
        <v>0</v>
      </c>
      <c r="I2923" s="5">
        <f>$E2923*$F2923</f>
        <v>0</v>
      </c>
      <c r="J2923" s="6">
        <f>VLOOKUP($A2923,'Dim SKU'!$A:$R,2,FALSE)</f>
        <v>0</v>
      </c>
      <c r="K2923" s="6">
        <f>VLOOKUP($A2923,'Dim SKU'!$A:$R,12,FALSE)</f>
        <v>0</v>
      </c>
      <c r="L2923" s="7">
        <f>VLOOKUP($A2923,'Dim SKU'!$A:$R,14,FALSE)</f>
        <v>0</v>
      </c>
      <c r="M2923" s="7">
        <f>YEAR($B2923)</f>
        <v>0</v>
      </c>
    </row>
    <row r="2924" spans="1:13">
      <c r="A2924" t="s">
        <v>243</v>
      </c>
      <c r="B2924" s="4">
        <v>45031</v>
      </c>
      <c r="C2924">
        <v>11</v>
      </c>
      <c r="D2924">
        <v>9</v>
      </c>
      <c r="E2924">
        <v>1</v>
      </c>
      <c r="F2924" s="5">
        <f>VLOOKUP($A2924,'Dim SKU'!$A:$R,18,FALSE)</f>
        <v>0</v>
      </c>
      <c r="G2924" s="5">
        <f>$C2924*$F2924</f>
        <v>0</v>
      </c>
      <c r="H2924" s="5">
        <f>$D2924*$F2924</f>
        <v>0</v>
      </c>
      <c r="I2924" s="5">
        <f>$E2924*$F2924</f>
        <v>0</v>
      </c>
      <c r="J2924" s="6">
        <f>VLOOKUP($A2924,'Dim SKU'!$A:$R,2,FALSE)</f>
        <v>0</v>
      </c>
      <c r="K2924" s="6">
        <f>VLOOKUP($A2924,'Dim SKU'!$A:$R,12,FALSE)</f>
        <v>0</v>
      </c>
      <c r="L2924" s="7">
        <f>VLOOKUP($A2924,'Dim SKU'!$A:$R,14,FALSE)</f>
        <v>0</v>
      </c>
      <c r="M2924" s="7">
        <f>YEAR($B2924)</f>
        <v>0</v>
      </c>
    </row>
    <row r="2925" spans="1:13">
      <c r="A2925" t="s">
        <v>244</v>
      </c>
      <c r="B2925" s="4">
        <v>45031</v>
      </c>
      <c r="C2925">
        <v>6</v>
      </c>
      <c r="D2925">
        <v>5</v>
      </c>
      <c r="E2925">
        <v>0</v>
      </c>
      <c r="F2925" s="5">
        <f>VLOOKUP($A2925,'Dim SKU'!$A:$R,18,FALSE)</f>
        <v>0</v>
      </c>
      <c r="G2925" s="5">
        <f>$C2925*$F2925</f>
        <v>0</v>
      </c>
      <c r="H2925" s="5">
        <f>$D2925*$F2925</f>
        <v>0</v>
      </c>
      <c r="I2925" s="5">
        <f>$E2925*$F2925</f>
        <v>0</v>
      </c>
      <c r="J2925" s="6">
        <f>VLOOKUP($A2925,'Dim SKU'!$A:$R,2,FALSE)</f>
        <v>0</v>
      </c>
      <c r="K2925" s="6">
        <f>VLOOKUP($A2925,'Dim SKU'!$A:$R,12,FALSE)</f>
        <v>0</v>
      </c>
      <c r="L2925" s="7">
        <f>VLOOKUP($A2925,'Dim SKU'!$A:$R,14,FALSE)</f>
        <v>0</v>
      </c>
      <c r="M2925" s="7">
        <f>YEAR($B2925)</f>
        <v>0</v>
      </c>
    </row>
    <row r="2926" spans="1:13">
      <c r="A2926" t="s">
        <v>245</v>
      </c>
      <c r="B2926" s="4">
        <v>45031</v>
      </c>
      <c r="C2926">
        <v>4</v>
      </c>
      <c r="D2926">
        <v>3</v>
      </c>
      <c r="E2926">
        <v>0</v>
      </c>
      <c r="F2926" s="5">
        <f>VLOOKUP($A2926,'Dim SKU'!$A:$R,18,FALSE)</f>
        <v>0</v>
      </c>
      <c r="G2926" s="5">
        <f>$C2926*$F2926</f>
        <v>0</v>
      </c>
      <c r="H2926" s="5">
        <f>$D2926*$F2926</f>
        <v>0</v>
      </c>
      <c r="I2926" s="5">
        <f>$E2926*$F2926</f>
        <v>0</v>
      </c>
      <c r="J2926" s="6">
        <f>VLOOKUP($A2926,'Dim SKU'!$A:$R,2,FALSE)</f>
        <v>0</v>
      </c>
      <c r="K2926" s="6">
        <f>VLOOKUP($A2926,'Dim SKU'!$A:$R,12,FALSE)</f>
        <v>0</v>
      </c>
      <c r="L2926" s="7">
        <f>VLOOKUP($A2926,'Dim SKU'!$A:$R,14,FALSE)</f>
        <v>0</v>
      </c>
      <c r="M2926" s="7">
        <f>YEAR($B2926)</f>
        <v>0</v>
      </c>
    </row>
    <row r="2927" spans="1:13">
      <c r="A2927" t="s">
        <v>246</v>
      </c>
      <c r="B2927" s="4">
        <v>45031</v>
      </c>
      <c r="C2927">
        <v>12</v>
      </c>
      <c r="D2927">
        <v>9</v>
      </c>
      <c r="E2927">
        <v>1</v>
      </c>
      <c r="F2927" s="5">
        <f>VLOOKUP($A2927,'Dim SKU'!$A:$R,18,FALSE)</f>
        <v>0</v>
      </c>
      <c r="G2927" s="5">
        <f>$C2927*$F2927</f>
        <v>0</v>
      </c>
      <c r="H2927" s="5">
        <f>$D2927*$F2927</f>
        <v>0</v>
      </c>
      <c r="I2927" s="5">
        <f>$E2927*$F2927</f>
        <v>0</v>
      </c>
      <c r="J2927" s="6">
        <f>VLOOKUP($A2927,'Dim SKU'!$A:$R,2,FALSE)</f>
        <v>0</v>
      </c>
      <c r="K2927" s="6">
        <f>VLOOKUP($A2927,'Dim SKU'!$A:$R,12,FALSE)</f>
        <v>0</v>
      </c>
      <c r="L2927" s="7">
        <f>VLOOKUP($A2927,'Dim SKU'!$A:$R,14,FALSE)</f>
        <v>0</v>
      </c>
      <c r="M2927" s="7">
        <f>YEAR($B2927)</f>
        <v>0</v>
      </c>
    </row>
    <row r="2928" spans="1:13">
      <c r="A2928" t="s">
        <v>247</v>
      </c>
      <c r="B2928" s="4">
        <v>45031</v>
      </c>
      <c r="C2928">
        <v>7</v>
      </c>
      <c r="D2928">
        <v>6</v>
      </c>
      <c r="E2928">
        <v>0</v>
      </c>
      <c r="F2928" s="5">
        <f>VLOOKUP($A2928,'Dim SKU'!$A:$R,18,FALSE)</f>
        <v>0</v>
      </c>
      <c r="G2928" s="5">
        <f>$C2928*$F2928</f>
        <v>0</v>
      </c>
      <c r="H2928" s="5">
        <f>$D2928*$F2928</f>
        <v>0</v>
      </c>
      <c r="I2928" s="5">
        <f>$E2928*$F2928</f>
        <v>0</v>
      </c>
      <c r="J2928" s="6">
        <f>VLOOKUP($A2928,'Dim SKU'!$A:$R,2,FALSE)</f>
        <v>0</v>
      </c>
      <c r="K2928" s="6">
        <f>VLOOKUP($A2928,'Dim SKU'!$A:$R,12,FALSE)</f>
        <v>0</v>
      </c>
      <c r="L2928" s="7">
        <f>VLOOKUP($A2928,'Dim SKU'!$A:$R,14,FALSE)</f>
        <v>0</v>
      </c>
      <c r="M2928" s="7">
        <f>YEAR($B2928)</f>
        <v>0</v>
      </c>
    </row>
    <row r="2929" spans="1:13">
      <c r="A2929" t="s">
        <v>248</v>
      </c>
      <c r="B2929" s="4">
        <v>45031</v>
      </c>
      <c r="C2929">
        <v>5</v>
      </c>
      <c r="D2929">
        <v>4</v>
      </c>
      <c r="E2929">
        <v>0</v>
      </c>
      <c r="F2929" s="5">
        <f>VLOOKUP($A2929,'Dim SKU'!$A:$R,18,FALSE)</f>
        <v>0</v>
      </c>
      <c r="G2929" s="5">
        <f>$C2929*$F2929</f>
        <v>0</v>
      </c>
      <c r="H2929" s="5">
        <f>$D2929*$F2929</f>
        <v>0</v>
      </c>
      <c r="I2929" s="5">
        <f>$E2929*$F2929</f>
        <v>0</v>
      </c>
      <c r="J2929" s="6">
        <f>VLOOKUP($A2929,'Dim SKU'!$A:$R,2,FALSE)</f>
        <v>0</v>
      </c>
      <c r="K2929" s="6">
        <f>VLOOKUP($A2929,'Dim SKU'!$A:$R,12,FALSE)</f>
        <v>0</v>
      </c>
      <c r="L2929" s="7">
        <f>VLOOKUP($A2929,'Dim SKU'!$A:$R,14,FALSE)</f>
        <v>0</v>
      </c>
      <c r="M2929" s="7">
        <f>YEAR($B2929)</f>
        <v>0</v>
      </c>
    </row>
    <row r="2930" spans="1:13">
      <c r="A2930" t="s">
        <v>249</v>
      </c>
      <c r="B2930" s="4">
        <v>45031</v>
      </c>
      <c r="C2930">
        <v>11</v>
      </c>
      <c r="D2930">
        <v>9</v>
      </c>
      <c r="E2930">
        <v>1</v>
      </c>
      <c r="F2930" s="5">
        <f>VLOOKUP($A2930,'Dim SKU'!$A:$R,18,FALSE)</f>
        <v>0</v>
      </c>
      <c r="G2930" s="5">
        <f>$C2930*$F2930</f>
        <v>0</v>
      </c>
      <c r="H2930" s="5">
        <f>$D2930*$F2930</f>
        <v>0</v>
      </c>
      <c r="I2930" s="5">
        <f>$E2930*$F2930</f>
        <v>0</v>
      </c>
      <c r="J2930" s="6">
        <f>VLOOKUP($A2930,'Dim SKU'!$A:$R,2,FALSE)</f>
        <v>0</v>
      </c>
      <c r="K2930" s="6">
        <f>VLOOKUP($A2930,'Dim SKU'!$A:$R,12,FALSE)</f>
        <v>0</v>
      </c>
      <c r="L2930" s="7">
        <f>VLOOKUP($A2930,'Dim SKU'!$A:$R,14,FALSE)</f>
        <v>0</v>
      </c>
      <c r="M2930" s="7">
        <f>YEAR($B2930)</f>
        <v>0</v>
      </c>
    </row>
    <row r="2931" spans="1:13">
      <c r="A2931" t="s">
        <v>250</v>
      </c>
      <c r="B2931" s="4">
        <v>45031</v>
      </c>
      <c r="C2931">
        <v>6</v>
      </c>
      <c r="D2931">
        <v>5</v>
      </c>
      <c r="E2931">
        <v>0</v>
      </c>
      <c r="F2931" s="5">
        <f>VLOOKUP($A2931,'Dim SKU'!$A:$R,18,FALSE)</f>
        <v>0</v>
      </c>
      <c r="G2931" s="5">
        <f>$C2931*$F2931</f>
        <v>0</v>
      </c>
      <c r="H2931" s="5">
        <f>$D2931*$F2931</f>
        <v>0</v>
      </c>
      <c r="I2931" s="5">
        <f>$E2931*$F2931</f>
        <v>0</v>
      </c>
      <c r="J2931" s="6">
        <f>VLOOKUP($A2931,'Dim SKU'!$A:$R,2,FALSE)</f>
        <v>0</v>
      </c>
      <c r="K2931" s="6">
        <f>VLOOKUP($A2931,'Dim SKU'!$A:$R,12,FALSE)</f>
        <v>0</v>
      </c>
      <c r="L2931" s="7">
        <f>VLOOKUP($A2931,'Dim SKU'!$A:$R,14,FALSE)</f>
        <v>0</v>
      </c>
      <c r="M2931" s="7">
        <f>YEAR($B2931)</f>
        <v>0</v>
      </c>
    </row>
    <row r="2932" spans="1:13">
      <c r="A2932" t="s">
        <v>251</v>
      </c>
      <c r="B2932" s="4">
        <v>45031</v>
      </c>
      <c r="C2932">
        <v>4</v>
      </c>
      <c r="D2932">
        <v>3</v>
      </c>
      <c r="E2932">
        <v>0</v>
      </c>
      <c r="F2932" s="5">
        <f>VLOOKUP($A2932,'Dim SKU'!$A:$R,18,FALSE)</f>
        <v>0</v>
      </c>
      <c r="G2932" s="5">
        <f>$C2932*$F2932</f>
        <v>0</v>
      </c>
      <c r="H2932" s="5">
        <f>$D2932*$F2932</f>
        <v>0</v>
      </c>
      <c r="I2932" s="5">
        <f>$E2932*$F2932</f>
        <v>0</v>
      </c>
      <c r="J2932" s="6">
        <f>VLOOKUP($A2932,'Dim SKU'!$A:$R,2,FALSE)</f>
        <v>0</v>
      </c>
      <c r="K2932" s="6">
        <f>VLOOKUP($A2932,'Dim SKU'!$A:$R,12,FALSE)</f>
        <v>0</v>
      </c>
      <c r="L2932" s="7">
        <f>VLOOKUP($A2932,'Dim SKU'!$A:$R,14,FALSE)</f>
        <v>0</v>
      </c>
      <c r="M2932" s="7">
        <f>YEAR($B2932)</f>
        <v>0</v>
      </c>
    </row>
    <row r="2933" spans="1:13">
      <c r="A2933" t="s">
        <v>252</v>
      </c>
      <c r="B2933" s="4">
        <v>45031</v>
      </c>
      <c r="C2933">
        <v>8</v>
      </c>
      <c r="D2933">
        <v>6</v>
      </c>
      <c r="E2933">
        <v>0</v>
      </c>
      <c r="F2933" s="5">
        <f>VLOOKUP($A2933,'Dim SKU'!$A:$R,18,FALSE)</f>
        <v>0</v>
      </c>
      <c r="G2933" s="5">
        <f>$C2933*$F2933</f>
        <v>0</v>
      </c>
      <c r="H2933" s="5">
        <f>$D2933*$F2933</f>
        <v>0</v>
      </c>
      <c r="I2933" s="5">
        <f>$E2933*$F2933</f>
        <v>0</v>
      </c>
      <c r="J2933" s="6">
        <f>VLOOKUP($A2933,'Dim SKU'!$A:$R,2,FALSE)</f>
        <v>0</v>
      </c>
      <c r="K2933" s="6">
        <f>VLOOKUP($A2933,'Dim SKU'!$A:$R,12,FALSE)</f>
        <v>0</v>
      </c>
      <c r="L2933" s="7">
        <f>VLOOKUP($A2933,'Dim SKU'!$A:$R,14,FALSE)</f>
        <v>0</v>
      </c>
      <c r="M2933" s="7">
        <f>YEAR($B2933)</f>
        <v>0</v>
      </c>
    </row>
    <row r="2934" spans="1:13">
      <c r="A2934" t="s">
        <v>253</v>
      </c>
      <c r="B2934" s="4">
        <v>45031</v>
      </c>
      <c r="C2934">
        <v>5</v>
      </c>
      <c r="D2934">
        <v>4</v>
      </c>
      <c r="E2934">
        <v>0</v>
      </c>
      <c r="F2934" s="5">
        <f>VLOOKUP($A2934,'Dim SKU'!$A:$R,18,FALSE)</f>
        <v>0</v>
      </c>
      <c r="G2934" s="5">
        <f>$C2934*$F2934</f>
        <v>0</v>
      </c>
      <c r="H2934" s="5">
        <f>$D2934*$F2934</f>
        <v>0</v>
      </c>
      <c r="I2934" s="5">
        <f>$E2934*$F2934</f>
        <v>0</v>
      </c>
      <c r="J2934" s="6">
        <f>VLOOKUP($A2934,'Dim SKU'!$A:$R,2,FALSE)</f>
        <v>0</v>
      </c>
      <c r="K2934" s="6">
        <f>VLOOKUP($A2934,'Dim SKU'!$A:$R,12,FALSE)</f>
        <v>0</v>
      </c>
      <c r="L2934" s="7">
        <f>VLOOKUP($A2934,'Dim SKU'!$A:$R,14,FALSE)</f>
        <v>0</v>
      </c>
      <c r="M2934" s="7">
        <f>YEAR($B2934)</f>
        <v>0</v>
      </c>
    </row>
    <row r="2935" spans="1:13">
      <c r="A2935" t="s">
        <v>254</v>
      </c>
      <c r="B2935" s="4">
        <v>45031</v>
      </c>
      <c r="C2935">
        <v>3</v>
      </c>
      <c r="D2935">
        <v>3</v>
      </c>
      <c r="E2935">
        <v>0</v>
      </c>
      <c r="F2935" s="5">
        <f>VLOOKUP($A2935,'Dim SKU'!$A:$R,18,FALSE)</f>
        <v>0</v>
      </c>
      <c r="G2935" s="5">
        <f>$C2935*$F2935</f>
        <v>0</v>
      </c>
      <c r="H2935" s="5">
        <f>$D2935*$F2935</f>
        <v>0</v>
      </c>
      <c r="I2935" s="5">
        <f>$E2935*$F2935</f>
        <v>0</v>
      </c>
      <c r="J2935" s="6">
        <f>VLOOKUP($A2935,'Dim SKU'!$A:$R,2,FALSE)</f>
        <v>0</v>
      </c>
      <c r="K2935" s="6">
        <f>VLOOKUP($A2935,'Dim SKU'!$A:$R,12,FALSE)</f>
        <v>0</v>
      </c>
      <c r="L2935" s="7">
        <f>VLOOKUP($A2935,'Dim SKU'!$A:$R,14,FALSE)</f>
        <v>0</v>
      </c>
      <c r="M2935" s="7">
        <f>YEAR($B2935)</f>
        <v>0</v>
      </c>
    </row>
    <row r="2936" spans="1:13">
      <c r="A2936" t="s">
        <v>255</v>
      </c>
      <c r="B2936" s="4">
        <v>45031</v>
      </c>
      <c r="C2936">
        <v>5</v>
      </c>
      <c r="D2936">
        <v>4</v>
      </c>
      <c r="E2936">
        <v>0</v>
      </c>
      <c r="F2936" s="5">
        <f>VLOOKUP($A2936,'Dim SKU'!$A:$R,18,FALSE)</f>
        <v>0</v>
      </c>
      <c r="G2936" s="5">
        <f>$C2936*$F2936</f>
        <v>0</v>
      </c>
      <c r="H2936" s="5">
        <f>$D2936*$F2936</f>
        <v>0</v>
      </c>
      <c r="I2936" s="5">
        <f>$E2936*$F2936</f>
        <v>0</v>
      </c>
      <c r="J2936" s="6">
        <f>VLOOKUP($A2936,'Dim SKU'!$A:$R,2,FALSE)</f>
        <v>0</v>
      </c>
      <c r="K2936" s="6">
        <f>VLOOKUP($A2936,'Dim SKU'!$A:$R,12,FALSE)</f>
        <v>0</v>
      </c>
      <c r="L2936" s="7">
        <f>VLOOKUP($A2936,'Dim SKU'!$A:$R,14,FALSE)</f>
        <v>0</v>
      </c>
      <c r="M2936" s="7">
        <f>YEAR($B2936)</f>
        <v>0</v>
      </c>
    </row>
    <row r="2937" spans="1:13">
      <c r="A2937" t="s">
        <v>256</v>
      </c>
      <c r="B2937" s="4">
        <v>45031</v>
      </c>
      <c r="C2937">
        <v>3</v>
      </c>
      <c r="D2937">
        <v>2</v>
      </c>
      <c r="E2937">
        <v>0</v>
      </c>
      <c r="F2937" s="5">
        <f>VLOOKUP($A2937,'Dim SKU'!$A:$R,18,FALSE)</f>
        <v>0</v>
      </c>
      <c r="G2937" s="5">
        <f>$C2937*$F2937</f>
        <v>0</v>
      </c>
      <c r="H2937" s="5">
        <f>$D2937*$F2937</f>
        <v>0</v>
      </c>
      <c r="I2937" s="5">
        <f>$E2937*$F2937</f>
        <v>0</v>
      </c>
      <c r="J2937" s="6">
        <f>VLOOKUP($A2937,'Dim SKU'!$A:$R,2,FALSE)</f>
        <v>0</v>
      </c>
      <c r="K2937" s="6">
        <f>VLOOKUP($A2937,'Dim SKU'!$A:$R,12,FALSE)</f>
        <v>0</v>
      </c>
      <c r="L2937" s="7">
        <f>VLOOKUP($A2937,'Dim SKU'!$A:$R,14,FALSE)</f>
        <v>0</v>
      </c>
      <c r="M2937" s="7">
        <f>YEAR($B2937)</f>
        <v>0</v>
      </c>
    </row>
    <row r="2938" spans="1:13">
      <c r="A2938" t="s">
        <v>257</v>
      </c>
      <c r="B2938" s="4">
        <v>45031</v>
      </c>
      <c r="C2938">
        <v>2</v>
      </c>
      <c r="D2938">
        <v>1</v>
      </c>
      <c r="E2938">
        <v>0</v>
      </c>
      <c r="F2938" s="5">
        <f>VLOOKUP($A2938,'Dim SKU'!$A:$R,18,FALSE)</f>
        <v>0</v>
      </c>
      <c r="G2938" s="5">
        <f>$C2938*$F2938</f>
        <v>0</v>
      </c>
      <c r="H2938" s="5">
        <f>$D2938*$F2938</f>
        <v>0</v>
      </c>
      <c r="I2938" s="5">
        <f>$E2938*$F2938</f>
        <v>0</v>
      </c>
      <c r="J2938" s="6">
        <f>VLOOKUP($A2938,'Dim SKU'!$A:$R,2,FALSE)</f>
        <v>0</v>
      </c>
      <c r="K2938" s="6">
        <f>VLOOKUP($A2938,'Dim SKU'!$A:$R,12,FALSE)</f>
        <v>0</v>
      </c>
      <c r="L2938" s="7">
        <f>VLOOKUP($A2938,'Dim SKU'!$A:$R,14,FALSE)</f>
        <v>0</v>
      </c>
      <c r="M2938" s="7">
        <f>YEAR($B2938)</f>
        <v>0</v>
      </c>
    </row>
    <row r="2939" spans="1:13">
      <c r="A2939" t="s">
        <v>258</v>
      </c>
      <c r="B2939" s="4">
        <v>45031</v>
      </c>
      <c r="C2939">
        <v>7</v>
      </c>
      <c r="D2939">
        <v>6</v>
      </c>
      <c r="E2939">
        <v>0</v>
      </c>
      <c r="F2939" s="5">
        <f>VLOOKUP($A2939,'Dim SKU'!$A:$R,18,FALSE)</f>
        <v>0</v>
      </c>
      <c r="G2939" s="5">
        <f>$C2939*$F2939</f>
        <v>0</v>
      </c>
      <c r="H2939" s="5">
        <f>$D2939*$F2939</f>
        <v>0</v>
      </c>
      <c r="I2939" s="5">
        <f>$E2939*$F2939</f>
        <v>0</v>
      </c>
      <c r="J2939" s="6">
        <f>VLOOKUP($A2939,'Dim SKU'!$A:$R,2,FALSE)</f>
        <v>0</v>
      </c>
      <c r="K2939" s="6">
        <f>VLOOKUP($A2939,'Dim SKU'!$A:$R,12,FALSE)</f>
        <v>0</v>
      </c>
      <c r="L2939" s="7">
        <f>VLOOKUP($A2939,'Dim SKU'!$A:$R,14,FALSE)</f>
        <v>0</v>
      </c>
      <c r="M2939" s="7">
        <f>YEAR($B2939)</f>
        <v>0</v>
      </c>
    </row>
    <row r="2940" spans="1:13">
      <c r="A2940" t="s">
        <v>259</v>
      </c>
      <c r="B2940" s="4">
        <v>45031</v>
      </c>
      <c r="C2940">
        <v>4</v>
      </c>
      <c r="D2940">
        <v>3</v>
      </c>
      <c r="E2940">
        <v>0</v>
      </c>
      <c r="F2940" s="5">
        <f>VLOOKUP($A2940,'Dim SKU'!$A:$R,18,FALSE)</f>
        <v>0</v>
      </c>
      <c r="G2940" s="5">
        <f>$C2940*$F2940</f>
        <v>0</v>
      </c>
      <c r="H2940" s="5">
        <f>$D2940*$F2940</f>
        <v>0</v>
      </c>
      <c r="I2940" s="5">
        <f>$E2940*$F2940</f>
        <v>0</v>
      </c>
      <c r="J2940" s="6">
        <f>VLOOKUP($A2940,'Dim SKU'!$A:$R,2,FALSE)</f>
        <v>0</v>
      </c>
      <c r="K2940" s="6">
        <f>VLOOKUP($A2940,'Dim SKU'!$A:$R,12,FALSE)</f>
        <v>0</v>
      </c>
      <c r="L2940" s="7">
        <f>VLOOKUP($A2940,'Dim SKU'!$A:$R,14,FALSE)</f>
        <v>0</v>
      </c>
      <c r="M2940" s="7">
        <f>YEAR($B2940)</f>
        <v>0</v>
      </c>
    </row>
    <row r="2941" spans="1:13">
      <c r="A2941" t="s">
        <v>260</v>
      </c>
      <c r="B2941" s="4">
        <v>45031</v>
      </c>
      <c r="C2941">
        <v>3</v>
      </c>
      <c r="D2941">
        <v>2</v>
      </c>
      <c r="E2941">
        <v>0</v>
      </c>
      <c r="F2941" s="5">
        <f>VLOOKUP($A2941,'Dim SKU'!$A:$R,18,FALSE)</f>
        <v>0</v>
      </c>
      <c r="G2941" s="5">
        <f>$C2941*$F2941</f>
        <v>0</v>
      </c>
      <c r="H2941" s="5">
        <f>$D2941*$F2941</f>
        <v>0</v>
      </c>
      <c r="I2941" s="5">
        <f>$E2941*$F2941</f>
        <v>0</v>
      </c>
      <c r="J2941" s="6">
        <f>VLOOKUP($A2941,'Dim SKU'!$A:$R,2,FALSE)</f>
        <v>0</v>
      </c>
      <c r="K2941" s="6">
        <f>VLOOKUP($A2941,'Dim SKU'!$A:$R,12,FALSE)</f>
        <v>0</v>
      </c>
      <c r="L2941" s="7">
        <f>VLOOKUP($A2941,'Dim SKU'!$A:$R,14,FALSE)</f>
        <v>0</v>
      </c>
      <c r="M2941" s="7">
        <f>YEAR($B2941)</f>
        <v>0</v>
      </c>
    </row>
    <row r="2942" spans="1:13">
      <c r="A2942" t="s">
        <v>261</v>
      </c>
      <c r="B2942" s="4">
        <v>45031</v>
      </c>
      <c r="C2942">
        <v>12</v>
      </c>
      <c r="D2942">
        <v>10</v>
      </c>
      <c r="E2942">
        <v>1</v>
      </c>
      <c r="F2942" s="5">
        <f>VLOOKUP($A2942,'Dim SKU'!$A:$R,18,FALSE)</f>
        <v>0</v>
      </c>
      <c r="G2942" s="5">
        <f>$C2942*$F2942</f>
        <v>0</v>
      </c>
      <c r="H2942" s="5">
        <f>$D2942*$F2942</f>
        <v>0</v>
      </c>
      <c r="I2942" s="5">
        <f>$E2942*$F2942</f>
        <v>0</v>
      </c>
      <c r="J2942" s="6">
        <f>VLOOKUP($A2942,'Dim SKU'!$A:$R,2,FALSE)</f>
        <v>0</v>
      </c>
      <c r="K2942" s="6">
        <f>VLOOKUP($A2942,'Dim SKU'!$A:$R,12,FALSE)</f>
        <v>0</v>
      </c>
      <c r="L2942" s="7">
        <f>VLOOKUP($A2942,'Dim SKU'!$A:$R,14,FALSE)</f>
        <v>0</v>
      </c>
      <c r="M2942" s="7">
        <f>YEAR($B2942)</f>
        <v>0</v>
      </c>
    </row>
    <row r="2943" spans="1:13">
      <c r="A2943" t="s">
        <v>262</v>
      </c>
      <c r="B2943" s="4">
        <v>45031</v>
      </c>
      <c r="C2943">
        <v>7</v>
      </c>
      <c r="D2943">
        <v>6</v>
      </c>
      <c r="E2943">
        <v>0</v>
      </c>
      <c r="F2943" s="5">
        <f>VLOOKUP($A2943,'Dim SKU'!$A:$R,18,FALSE)</f>
        <v>0</v>
      </c>
      <c r="G2943" s="5">
        <f>$C2943*$F2943</f>
        <v>0</v>
      </c>
      <c r="H2943" s="5">
        <f>$D2943*$F2943</f>
        <v>0</v>
      </c>
      <c r="I2943" s="5">
        <f>$E2943*$F2943</f>
        <v>0</v>
      </c>
      <c r="J2943" s="6">
        <f>VLOOKUP($A2943,'Dim SKU'!$A:$R,2,FALSE)</f>
        <v>0</v>
      </c>
      <c r="K2943" s="6">
        <f>VLOOKUP($A2943,'Dim SKU'!$A:$R,12,FALSE)</f>
        <v>0</v>
      </c>
      <c r="L2943" s="7">
        <f>VLOOKUP($A2943,'Dim SKU'!$A:$R,14,FALSE)</f>
        <v>0</v>
      </c>
      <c r="M2943" s="7">
        <f>YEAR($B2943)</f>
        <v>0</v>
      </c>
    </row>
    <row r="2944" spans="1:13">
      <c r="A2944" t="s">
        <v>263</v>
      </c>
      <c r="B2944" s="4">
        <v>45031</v>
      </c>
      <c r="C2944">
        <v>5</v>
      </c>
      <c r="D2944">
        <v>4</v>
      </c>
      <c r="E2944">
        <v>0</v>
      </c>
      <c r="F2944" s="5">
        <f>VLOOKUP($A2944,'Dim SKU'!$A:$R,18,FALSE)</f>
        <v>0</v>
      </c>
      <c r="G2944" s="5">
        <f>$C2944*$F2944</f>
        <v>0</v>
      </c>
      <c r="H2944" s="5">
        <f>$D2944*$F2944</f>
        <v>0</v>
      </c>
      <c r="I2944" s="5">
        <f>$E2944*$F2944</f>
        <v>0</v>
      </c>
      <c r="J2944" s="6">
        <f>VLOOKUP($A2944,'Dim SKU'!$A:$R,2,FALSE)</f>
        <v>0</v>
      </c>
      <c r="K2944" s="6">
        <f>VLOOKUP($A2944,'Dim SKU'!$A:$R,12,FALSE)</f>
        <v>0</v>
      </c>
      <c r="L2944" s="7">
        <f>VLOOKUP($A2944,'Dim SKU'!$A:$R,14,FALSE)</f>
        <v>0</v>
      </c>
      <c r="M2944" s="7">
        <f>YEAR($B2944)</f>
        <v>0</v>
      </c>
    </row>
    <row r="2945" spans="1:13">
      <c r="A2945" t="s">
        <v>264</v>
      </c>
      <c r="B2945" s="4">
        <v>45031</v>
      </c>
      <c r="C2945">
        <v>16</v>
      </c>
      <c r="D2945">
        <v>13</v>
      </c>
      <c r="E2945">
        <v>1</v>
      </c>
      <c r="F2945" s="5">
        <f>VLOOKUP($A2945,'Dim SKU'!$A:$R,18,FALSE)</f>
        <v>0</v>
      </c>
      <c r="G2945" s="5">
        <f>$C2945*$F2945</f>
        <v>0</v>
      </c>
      <c r="H2945" s="5">
        <f>$D2945*$F2945</f>
        <v>0</v>
      </c>
      <c r="I2945" s="5">
        <f>$E2945*$F2945</f>
        <v>0</v>
      </c>
      <c r="J2945" s="6">
        <f>VLOOKUP($A2945,'Dim SKU'!$A:$R,2,FALSE)</f>
        <v>0</v>
      </c>
      <c r="K2945" s="6">
        <f>VLOOKUP($A2945,'Dim SKU'!$A:$R,12,FALSE)</f>
        <v>0</v>
      </c>
      <c r="L2945" s="7">
        <f>VLOOKUP($A2945,'Dim SKU'!$A:$R,14,FALSE)</f>
        <v>0</v>
      </c>
      <c r="M2945" s="7">
        <f>YEAR($B2945)</f>
        <v>0</v>
      </c>
    </row>
    <row r="2946" spans="1:13">
      <c r="A2946" t="s">
        <v>265</v>
      </c>
      <c r="B2946" s="4">
        <v>45031</v>
      </c>
      <c r="C2946">
        <v>10</v>
      </c>
      <c r="D2946">
        <v>8</v>
      </c>
      <c r="E2946">
        <v>0</v>
      </c>
      <c r="F2946" s="5">
        <f>VLOOKUP($A2946,'Dim SKU'!$A:$R,18,FALSE)</f>
        <v>0</v>
      </c>
      <c r="G2946" s="5">
        <f>$C2946*$F2946</f>
        <v>0</v>
      </c>
      <c r="H2946" s="5">
        <f>$D2946*$F2946</f>
        <v>0</v>
      </c>
      <c r="I2946" s="5">
        <f>$E2946*$F2946</f>
        <v>0</v>
      </c>
      <c r="J2946" s="6">
        <f>VLOOKUP($A2946,'Dim SKU'!$A:$R,2,FALSE)</f>
        <v>0</v>
      </c>
      <c r="K2946" s="6">
        <f>VLOOKUP($A2946,'Dim SKU'!$A:$R,12,FALSE)</f>
        <v>0</v>
      </c>
      <c r="L2946" s="7">
        <f>VLOOKUP($A2946,'Dim SKU'!$A:$R,14,FALSE)</f>
        <v>0</v>
      </c>
      <c r="M2946" s="7">
        <f>YEAR($B2946)</f>
        <v>0</v>
      </c>
    </row>
    <row r="2947" spans="1:13">
      <c r="A2947" t="s">
        <v>266</v>
      </c>
      <c r="B2947" s="4">
        <v>45031</v>
      </c>
      <c r="C2947">
        <v>7</v>
      </c>
      <c r="D2947">
        <v>5</v>
      </c>
      <c r="E2947">
        <v>0</v>
      </c>
      <c r="F2947" s="5">
        <f>VLOOKUP($A2947,'Dim SKU'!$A:$R,18,FALSE)</f>
        <v>0</v>
      </c>
      <c r="G2947" s="5">
        <f>$C2947*$F2947</f>
        <v>0</v>
      </c>
      <c r="H2947" s="5">
        <f>$D2947*$F2947</f>
        <v>0</v>
      </c>
      <c r="I2947" s="5">
        <f>$E2947*$F2947</f>
        <v>0</v>
      </c>
      <c r="J2947" s="6">
        <f>VLOOKUP($A2947,'Dim SKU'!$A:$R,2,FALSE)</f>
        <v>0</v>
      </c>
      <c r="K2947" s="6">
        <f>VLOOKUP($A2947,'Dim SKU'!$A:$R,12,FALSE)</f>
        <v>0</v>
      </c>
      <c r="L2947" s="7">
        <f>VLOOKUP($A2947,'Dim SKU'!$A:$R,14,FALSE)</f>
        <v>0</v>
      </c>
      <c r="M2947" s="7">
        <f>YEAR($B2947)</f>
        <v>0</v>
      </c>
    </row>
    <row r="2948" spans="1:13">
      <c r="A2948" t="s">
        <v>267</v>
      </c>
      <c r="B2948" s="4">
        <v>45031</v>
      </c>
      <c r="C2948">
        <v>18</v>
      </c>
      <c r="D2948">
        <v>15</v>
      </c>
      <c r="E2948">
        <v>1</v>
      </c>
      <c r="F2948" s="5">
        <f>VLOOKUP($A2948,'Dim SKU'!$A:$R,18,FALSE)</f>
        <v>0</v>
      </c>
      <c r="G2948" s="5">
        <f>$C2948*$F2948</f>
        <v>0</v>
      </c>
      <c r="H2948" s="5">
        <f>$D2948*$F2948</f>
        <v>0</v>
      </c>
      <c r="I2948" s="5">
        <f>$E2948*$F2948</f>
        <v>0</v>
      </c>
      <c r="J2948" s="6">
        <f>VLOOKUP($A2948,'Dim SKU'!$A:$R,2,FALSE)</f>
        <v>0</v>
      </c>
      <c r="K2948" s="6">
        <f>VLOOKUP($A2948,'Dim SKU'!$A:$R,12,FALSE)</f>
        <v>0</v>
      </c>
      <c r="L2948" s="7">
        <f>VLOOKUP($A2948,'Dim SKU'!$A:$R,14,FALSE)</f>
        <v>0</v>
      </c>
      <c r="M2948" s="7">
        <f>YEAR($B2948)</f>
        <v>0</v>
      </c>
    </row>
    <row r="2949" spans="1:13">
      <c r="A2949" t="s">
        <v>268</v>
      </c>
      <c r="B2949" s="4">
        <v>45031</v>
      </c>
      <c r="C2949">
        <v>11</v>
      </c>
      <c r="D2949">
        <v>9</v>
      </c>
      <c r="E2949">
        <v>0</v>
      </c>
      <c r="F2949" s="5">
        <f>VLOOKUP($A2949,'Dim SKU'!$A:$R,18,FALSE)</f>
        <v>0</v>
      </c>
      <c r="G2949" s="5">
        <f>$C2949*$F2949</f>
        <v>0</v>
      </c>
      <c r="H2949" s="5">
        <f>$D2949*$F2949</f>
        <v>0</v>
      </c>
      <c r="I2949" s="5">
        <f>$E2949*$F2949</f>
        <v>0</v>
      </c>
      <c r="J2949" s="6">
        <f>VLOOKUP($A2949,'Dim SKU'!$A:$R,2,FALSE)</f>
        <v>0</v>
      </c>
      <c r="K2949" s="6">
        <f>VLOOKUP($A2949,'Dim SKU'!$A:$R,12,FALSE)</f>
        <v>0</v>
      </c>
      <c r="L2949" s="7">
        <f>VLOOKUP($A2949,'Dim SKU'!$A:$R,14,FALSE)</f>
        <v>0</v>
      </c>
      <c r="M2949" s="7">
        <f>YEAR($B2949)</f>
        <v>0</v>
      </c>
    </row>
    <row r="2950" spans="1:13">
      <c r="A2950" t="s">
        <v>269</v>
      </c>
      <c r="B2950" s="4">
        <v>45031</v>
      </c>
      <c r="C2950">
        <v>7</v>
      </c>
      <c r="D2950">
        <v>6</v>
      </c>
      <c r="E2950">
        <v>0</v>
      </c>
      <c r="F2950" s="5">
        <f>VLOOKUP($A2950,'Dim SKU'!$A:$R,18,FALSE)</f>
        <v>0</v>
      </c>
      <c r="G2950" s="5">
        <f>$C2950*$F2950</f>
        <v>0</v>
      </c>
      <c r="H2950" s="5">
        <f>$D2950*$F2950</f>
        <v>0</v>
      </c>
      <c r="I2950" s="5">
        <f>$E2950*$F2950</f>
        <v>0</v>
      </c>
      <c r="J2950" s="6">
        <f>VLOOKUP($A2950,'Dim SKU'!$A:$R,2,FALSE)</f>
        <v>0</v>
      </c>
      <c r="K2950" s="6">
        <f>VLOOKUP($A2950,'Dim SKU'!$A:$R,12,FALSE)</f>
        <v>0</v>
      </c>
      <c r="L2950" s="7">
        <f>VLOOKUP($A2950,'Dim SKU'!$A:$R,14,FALSE)</f>
        <v>0</v>
      </c>
      <c r="M2950" s="7">
        <f>YEAR($B2950)</f>
        <v>0</v>
      </c>
    </row>
    <row r="2951" spans="1:13">
      <c r="A2951" t="s">
        <v>270</v>
      </c>
      <c r="B2951" s="4">
        <v>45031</v>
      </c>
      <c r="C2951">
        <v>16</v>
      </c>
      <c r="D2951">
        <v>13</v>
      </c>
      <c r="E2951">
        <v>1</v>
      </c>
      <c r="F2951" s="5">
        <f>VLOOKUP($A2951,'Dim SKU'!$A:$R,18,FALSE)</f>
        <v>0</v>
      </c>
      <c r="G2951" s="5">
        <f>$C2951*$F2951</f>
        <v>0</v>
      </c>
      <c r="H2951" s="5">
        <f>$D2951*$F2951</f>
        <v>0</v>
      </c>
      <c r="I2951" s="5">
        <f>$E2951*$F2951</f>
        <v>0</v>
      </c>
      <c r="J2951" s="6">
        <f>VLOOKUP($A2951,'Dim SKU'!$A:$R,2,FALSE)</f>
        <v>0</v>
      </c>
      <c r="K2951" s="6">
        <f>VLOOKUP($A2951,'Dim SKU'!$A:$R,12,FALSE)</f>
        <v>0</v>
      </c>
      <c r="L2951" s="7">
        <f>VLOOKUP($A2951,'Dim SKU'!$A:$R,14,FALSE)</f>
        <v>0</v>
      </c>
      <c r="M2951" s="7">
        <f>YEAR($B2951)</f>
        <v>0</v>
      </c>
    </row>
    <row r="2952" spans="1:13">
      <c r="A2952" t="s">
        <v>271</v>
      </c>
      <c r="B2952" s="4">
        <v>45031</v>
      </c>
      <c r="C2952">
        <v>10</v>
      </c>
      <c r="D2952">
        <v>8</v>
      </c>
      <c r="E2952">
        <v>0</v>
      </c>
      <c r="F2952" s="5">
        <f>VLOOKUP($A2952,'Dim SKU'!$A:$R,18,FALSE)</f>
        <v>0</v>
      </c>
      <c r="G2952" s="5">
        <f>$C2952*$F2952</f>
        <v>0</v>
      </c>
      <c r="H2952" s="5">
        <f>$D2952*$F2952</f>
        <v>0</v>
      </c>
      <c r="I2952" s="5">
        <f>$E2952*$F2952</f>
        <v>0</v>
      </c>
      <c r="J2952" s="6">
        <f>VLOOKUP($A2952,'Dim SKU'!$A:$R,2,FALSE)</f>
        <v>0</v>
      </c>
      <c r="K2952" s="6">
        <f>VLOOKUP($A2952,'Dim SKU'!$A:$R,12,FALSE)</f>
        <v>0</v>
      </c>
      <c r="L2952" s="7">
        <f>VLOOKUP($A2952,'Dim SKU'!$A:$R,14,FALSE)</f>
        <v>0</v>
      </c>
      <c r="M2952" s="7">
        <f>YEAR($B2952)</f>
        <v>0</v>
      </c>
    </row>
    <row r="2953" spans="1:13">
      <c r="A2953" t="s">
        <v>272</v>
      </c>
      <c r="B2953" s="4">
        <v>45031</v>
      </c>
      <c r="C2953">
        <v>6</v>
      </c>
      <c r="D2953">
        <v>5</v>
      </c>
      <c r="E2953">
        <v>0</v>
      </c>
      <c r="F2953" s="5">
        <f>VLOOKUP($A2953,'Dim SKU'!$A:$R,18,FALSE)</f>
        <v>0</v>
      </c>
      <c r="G2953" s="5">
        <f>$C2953*$F2953</f>
        <v>0</v>
      </c>
      <c r="H2953" s="5">
        <f>$D2953*$F2953</f>
        <v>0</v>
      </c>
      <c r="I2953" s="5">
        <f>$E2953*$F2953</f>
        <v>0</v>
      </c>
      <c r="J2953" s="6">
        <f>VLOOKUP($A2953,'Dim SKU'!$A:$R,2,FALSE)</f>
        <v>0</v>
      </c>
      <c r="K2953" s="6">
        <f>VLOOKUP($A2953,'Dim SKU'!$A:$R,12,FALSE)</f>
        <v>0</v>
      </c>
      <c r="L2953" s="7">
        <f>VLOOKUP($A2953,'Dim SKU'!$A:$R,14,FALSE)</f>
        <v>0</v>
      </c>
      <c r="M2953" s="7">
        <f>YEAR($B2953)</f>
        <v>0</v>
      </c>
    </row>
    <row r="2954" spans="1:13">
      <c r="A2954" t="s">
        <v>273</v>
      </c>
      <c r="B2954" s="4">
        <v>45031</v>
      </c>
      <c r="C2954">
        <v>12</v>
      </c>
      <c r="D2954">
        <v>10</v>
      </c>
      <c r="E2954">
        <v>0</v>
      </c>
      <c r="F2954" s="5">
        <f>VLOOKUP($A2954,'Dim SKU'!$A:$R,18,FALSE)</f>
        <v>0</v>
      </c>
      <c r="G2954" s="5">
        <f>$C2954*$F2954</f>
        <v>0</v>
      </c>
      <c r="H2954" s="5">
        <f>$D2954*$F2954</f>
        <v>0</v>
      </c>
      <c r="I2954" s="5">
        <f>$E2954*$F2954</f>
        <v>0</v>
      </c>
      <c r="J2954" s="6">
        <f>VLOOKUP($A2954,'Dim SKU'!$A:$R,2,FALSE)</f>
        <v>0</v>
      </c>
      <c r="K2954" s="6">
        <f>VLOOKUP($A2954,'Dim SKU'!$A:$R,12,FALSE)</f>
        <v>0</v>
      </c>
      <c r="L2954" s="7">
        <f>VLOOKUP($A2954,'Dim SKU'!$A:$R,14,FALSE)</f>
        <v>0</v>
      </c>
      <c r="M2954" s="7">
        <f>YEAR($B2954)</f>
        <v>0</v>
      </c>
    </row>
    <row r="2955" spans="1:13">
      <c r="A2955" t="s">
        <v>274</v>
      </c>
      <c r="B2955" s="4">
        <v>45031</v>
      </c>
      <c r="C2955">
        <v>7</v>
      </c>
      <c r="D2955">
        <v>6</v>
      </c>
      <c r="E2955">
        <v>0</v>
      </c>
      <c r="F2955" s="5">
        <f>VLOOKUP($A2955,'Dim SKU'!$A:$R,18,FALSE)</f>
        <v>0</v>
      </c>
      <c r="G2955" s="5">
        <f>$C2955*$F2955</f>
        <v>0</v>
      </c>
      <c r="H2955" s="5">
        <f>$D2955*$F2955</f>
        <v>0</v>
      </c>
      <c r="I2955" s="5">
        <f>$E2955*$F2955</f>
        <v>0</v>
      </c>
      <c r="J2955" s="6">
        <f>VLOOKUP($A2955,'Dim SKU'!$A:$R,2,FALSE)</f>
        <v>0</v>
      </c>
      <c r="K2955" s="6">
        <f>VLOOKUP($A2955,'Dim SKU'!$A:$R,12,FALSE)</f>
        <v>0</v>
      </c>
      <c r="L2955" s="7">
        <f>VLOOKUP($A2955,'Dim SKU'!$A:$R,14,FALSE)</f>
        <v>0</v>
      </c>
      <c r="M2955" s="7">
        <f>YEAR($B2955)</f>
        <v>0</v>
      </c>
    </row>
    <row r="2956" spans="1:13">
      <c r="A2956" t="s">
        <v>275</v>
      </c>
      <c r="B2956" s="4">
        <v>45031</v>
      </c>
      <c r="C2956">
        <v>5</v>
      </c>
      <c r="D2956">
        <v>4</v>
      </c>
      <c r="E2956">
        <v>0</v>
      </c>
      <c r="F2956" s="5">
        <f>VLOOKUP($A2956,'Dim SKU'!$A:$R,18,FALSE)</f>
        <v>0</v>
      </c>
      <c r="G2956" s="5">
        <f>$C2956*$F2956</f>
        <v>0</v>
      </c>
      <c r="H2956" s="5">
        <f>$D2956*$F2956</f>
        <v>0</v>
      </c>
      <c r="I2956" s="5">
        <f>$E2956*$F2956</f>
        <v>0</v>
      </c>
      <c r="J2956" s="6">
        <f>VLOOKUP($A2956,'Dim SKU'!$A:$R,2,FALSE)</f>
        <v>0</v>
      </c>
      <c r="K2956" s="6">
        <f>VLOOKUP($A2956,'Dim SKU'!$A:$R,12,FALSE)</f>
        <v>0</v>
      </c>
      <c r="L2956" s="7">
        <f>VLOOKUP($A2956,'Dim SKU'!$A:$R,14,FALSE)</f>
        <v>0</v>
      </c>
      <c r="M2956" s="7">
        <f>YEAR($B2956)</f>
        <v>0</v>
      </c>
    </row>
    <row r="2957" spans="1:13">
      <c r="A2957" t="s">
        <v>276</v>
      </c>
      <c r="B2957" s="4">
        <v>45031</v>
      </c>
      <c r="C2957">
        <v>7</v>
      </c>
      <c r="D2957">
        <v>6</v>
      </c>
      <c r="E2957">
        <v>0</v>
      </c>
      <c r="F2957" s="5">
        <f>VLOOKUP($A2957,'Dim SKU'!$A:$R,18,FALSE)</f>
        <v>0</v>
      </c>
      <c r="G2957" s="5">
        <f>$C2957*$F2957</f>
        <v>0</v>
      </c>
      <c r="H2957" s="5">
        <f>$D2957*$F2957</f>
        <v>0</v>
      </c>
      <c r="I2957" s="5">
        <f>$E2957*$F2957</f>
        <v>0</v>
      </c>
      <c r="J2957" s="6">
        <f>VLOOKUP($A2957,'Dim SKU'!$A:$R,2,FALSE)</f>
        <v>0</v>
      </c>
      <c r="K2957" s="6">
        <f>VLOOKUP($A2957,'Dim SKU'!$A:$R,12,FALSE)</f>
        <v>0</v>
      </c>
      <c r="L2957" s="7">
        <f>VLOOKUP($A2957,'Dim SKU'!$A:$R,14,FALSE)</f>
        <v>0</v>
      </c>
      <c r="M2957" s="7">
        <f>YEAR($B2957)</f>
        <v>0</v>
      </c>
    </row>
    <row r="2958" spans="1:13">
      <c r="A2958" t="s">
        <v>277</v>
      </c>
      <c r="B2958" s="4">
        <v>45031</v>
      </c>
      <c r="C2958">
        <v>4</v>
      </c>
      <c r="D2958">
        <v>3</v>
      </c>
      <c r="E2958">
        <v>0</v>
      </c>
      <c r="F2958" s="5">
        <f>VLOOKUP($A2958,'Dim SKU'!$A:$R,18,FALSE)</f>
        <v>0</v>
      </c>
      <c r="G2958" s="5">
        <f>$C2958*$F2958</f>
        <v>0</v>
      </c>
      <c r="H2958" s="5">
        <f>$D2958*$F2958</f>
        <v>0</v>
      </c>
      <c r="I2958" s="5">
        <f>$E2958*$F2958</f>
        <v>0</v>
      </c>
      <c r="J2958" s="6">
        <f>VLOOKUP($A2958,'Dim SKU'!$A:$R,2,FALSE)</f>
        <v>0</v>
      </c>
      <c r="K2958" s="6">
        <f>VLOOKUP($A2958,'Dim SKU'!$A:$R,12,FALSE)</f>
        <v>0</v>
      </c>
      <c r="L2958" s="7">
        <f>VLOOKUP($A2958,'Dim SKU'!$A:$R,14,FALSE)</f>
        <v>0</v>
      </c>
      <c r="M2958" s="7">
        <f>YEAR($B2958)</f>
        <v>0</v>
      </c>
    </row>
    <row r="2959" spans="1:13">
      <c r="A2959" t="s">
        <v>278</v>
      </c>
      <c r="B2959" s="4">
        <v>45031</v>
      </c>
      <c r="C2959">
        <v>3</v>
      </c>
      <c r="D2959">
        <v>2</v>
      </c>
      <c r="E2959">
        <v>0</v>
      </c>
      <c r="F2959" s="5">
        <f>VLOOKUP($A2959,'Dim SKU'!$A:$R,18,FALSE)</f>
        <v>0</v>
      </c>
      <c r="G2959" s="5">
        <f>$C2959*$F2959</f>
        <v>0</v>
      </c>
      <c r="H2959" s="5">
        <f>$D2959*$F2959</f>
        <v>0</v>
      </c>
      <c r="I2959" s="5">
        <f>$E2959*$F2959</f>
        <v>0</v>
      </c>
      <c r="J2959" s="6">
        <f>VLOOKUP($A2959,'Dim SKU'!$A:$R,2,FALSE)</f>
        <v>0</v>
      </c>
      <c r="K2959" s="6">
        <f>VLOOKUP($A2959,'Dim SKU'!$A:$R,12,FALSE)</f>
        <v>0</v>
      </c>
      <c r="L2959" s="7">
        <f>VLOOKUP($A2959,'Dim SKU'!$A:$R,14,FALSE)</f>
        <v>0</v>
      </c>
      <c r="M2959" s="7">
        <f>YEAR($B2959)</f>
        <v>0</v>
      </c>
    </row>
    <row r="2960" spans="1:13">
      <c r="A2960" t="s">
        <v>279</v>
      </c>
      <c r="B2960" s="4">
        <v>45031</v>
      </c>
      <c r="C2960">
        <v>5</v>
      </c>
      <c r="D2960">
        <v>4</v>
      </c>
      <c r="E2960">
        <v>0</v>
      </c>
      <c r="F2960" s="5">
        <f>VLOOKUP($A2960,'Dim SKU'!$A:$R,18,FALSE)</f>
        <v>0</v>
      </c>
      <c r="G2960" s="5">
        <f>$C2960*$F2960</f>
        <v>0</v>
      </c>
      <c r="H2960" s="5">
        <f>$D2960*$F2960</f>
        <v>0</v>
      </c>
      <c r="I2960" s="5">
        <f>$E2960*$F2960</f>
        <v>0</v>
      </c>
      <c r="J2960" s="6">
        <f>VLOOKUP($A2960,'Dim SKU'!$A:$R,2,FALSE)</f>
        <v>0</v>
      </c>
      <c r="K2960" s="6">
        <f>VLOOKUP($A2960,'Dim SKU'!$A:$R,12,FALSE)</f>
        <v>0</v>
      </c>
      <c r="L2960" s="7">
        <f>VLOOKUP($A2960,'Dim SKU'!$A:$R,14,FALSE)</f>
        <v>0</v>
      </c>
      <c r="M2960" s="7">
        <f>YEAR($B2960)</f>
        <v>0</v>
      </c>
    </row>
    <row r="2961" spans="1:13">
      <c r="A2961" t="s">
        <v>280</v>
      </c>
      <c r="B2961" s="4">
        <v>45031</v>
      </c>
      <c r="C2961">
        <v>3</v>
      </c>
      <c r="D2961">
        <v>3</v>
      </c>
      <c r="E2961">
        <v>0</v>
      </c>
      <c r="F2961" s="5">
        <f>VLOOKUP($A2961,'Dim SKU'!$A:$R,18,FALSE)</f>
        <v>0</v>
      </c>
      <c r="G2961" s="5">
        <f>$C2961*$F2961</f>
        <v>0</v>
      </c>
      <c r="H2961" s="5">
        <f>$D2961*$F2961</f>
        <v>0</v>
      </c>
      <c r="I2961" s="5">
        <f>$E2961*$F2961</f>
        <v>0</v>
      </c>
      <c r="J2961" s="6">
        <f>VLOOKUP($A2961,'Dim SKU'!$A:$R,2,FALSE)</f>
        <v>0</v>
      </c>
      <c r="K2961" s="6">
        <f>VLOOKUP($A2961,'Dim SKU'!$A:$R,12,FALSE)</f>
        <v>0</v>
      </c>
      <c r="L2961" s="7">
        <f>VLOOKUP($A2961,'Dim SKU'!$A:$R,14,FALSE)</f>
        <v>0</v>
      </c>
      <c r="M2961" s="7">
        <f>YEAR($B2961)</f>
        <v>0</v>
      </c>
    </row>
    <row r="2962" spans="1:13">
      <c r="A2962" t="s">
        <v>281</v>
      </c>
      <c r="B2962" s="4">
        <v>45031</v>
      </c>
      <c r="C2962">
        <v>2</v>
      </c>
      <c r="D2962">
        <v>2</v>
      </c>
      <c r="E2962">
        <v>0</v>
      </c>
      <c r="F2962" s="5">
        <f>VLOOKUP($A2962,'Dim SKU'!$A:$R,18,FALSE)</f>
        <v>0</v>
      </c>
      <c r="G2962" s="5">
        <f>$C2962*$F2962</f>
        <v>0</v>
      </c>
      <c r="H2962" s="5">
        <f>$D2962*$F2962</f>
        <v>0</v>
      </c>
      <c r="I2962" s="5">
        <f>$E2962*$F2962</f>
        <v>0</v>
      </c>
      <c r="J2962" s="6">
        <f>VLOOKUP($A2962,'Dim SKU'!$A:$R,2,FALSE)</f>
        <v>0</v>
      </c>
      <c r="K2962" s="6">
        <f>VLOOKUP($A2962,'Dim SKU'!$A:$R,12,FALSE)</f>
        <v>0</v>
      </c>
      <c r="L2962" s="7">
        <f>VLOOKUP($A2962,'Dim SKU'!$A:$R,14,FALSE)</f>
        <v>0</v>
      </c>
      <c r="M2962" s="7">
        <f>YEAR($B2962)</f>
        <v>0</v>
      </c>
    </row>
    <row r="2963" spans="1:13">
      <c r="A2963" t="s">
        <v>282</v>
      </c>
      <c r="B2963" s="4">
        <v>45031</v>
      </c>
      <c r="C2963">
        <v>9</v>
      </c>
      <c r="D2963">
        <v>7</v>
      </c>
      <c r="E2963">
        <v>0</v>
      </c>
      <c r="F2963" s="5">
        <f>VLOOKUP($A2963,'Dim SKU'!$A:$R,18,FALSE)</f>
        <v>0</v>
      </c>
      <c r="G2963" s="5">
        <f>$C2963*$F2963</f>
        <v>0</v>
      </c>
      <c r="H2963" s="5">
        <f>$D2963*$F2963</f>
        <v>0</v>
      </c>
      <c r="I2963" s="5">
        <f>$E2963*$F2963</f>
        <v>0</v>
      </c>
      <c r="J2963" s="6">
        <f>VLOOKUP($A2963,'Dim SKU'!$A:$R,2,FALSE)</f>
        <v>0</v>
      </c>
      <c r="K2963" s="6">
        <f>VLOOKUP($A2963,'Dim SKU'!$A:$R,12,FALSE)</f>
        <v>0</v>
      </c>
      <c r="L2963" s="7">
        <f>VLOOKUP($A2963,'Dim SKU'!$A:$R,14,FALSE)</f>
        <v>0</v>
      </c>
      <c r="M2963" s="7">
        <f>YEAR($B2963)</f>
        <v>0</v>
      </c>
    </row>
    <row r="2964" spans="1:13">
      <c r="A2964" t="s">
        <v>283</v>
      </c>
      <c r="B2964" s="4">
        <v>45031</v>
      </c>
      <c r="C2964">
        <v>6</v>
      </c>
      <c r="D2964">
        <v>5</v>
      </c>
      <c r="E2964">
        <v>0</v>
      </c>
      <c r="F2964" s="5">
        <f>VLOOKUP($A2964,'Dim SKU'!$A:$R,18,FALSE)</f>
        <v>0</v>
      </c>
      <c r="G2964" s="5">
        <f>$C2964*$F2964</f>
        <v>0</v>
      </c>
      <c r="H2964" s="5">
        <f>$D2964*$F2964</f>
        <v>0</v>
      </c>
      <c r="I2964" s="5">
        <f>$E2964*$F2964</f>
        <v>0</v>
      </c>
      <c r="J2964" s="6">
        <f>VLOOKUP($A2964,'Dim SKU'!$A:$R,2,FALSE)</f>
        <v>0</v>
      </c>
      <c r="K2964" s="6">
        <f>VLOOKUP($A2964,'Dim SKU'!$A:$R,12,FALSE)</f>
        <v>0</v>
      </c>
      <c r="L2964" s="7">
        <f>VLOOKUP($A2964,'Dim SKU'!$A:$R,14,FALSE)</f>
        <v>0</v>
      </c>
      <c r="M2964" s="7">
        <f>YEAR($B2964)</f>
        <v>0</v>
      </c>
    </row>
    <row r="2965" spans="1:13">
      <c r="A2965" t="s">
        <v>284</v>
      </c>
      <c r="B2965" s="4">
        <v>45031</v>
      </c>
      <c r="C2965">
        <v>4</v>
      </c>
      <c r="D2965">
        <v>3</v>
      </c>
      <c r="E2965">
        <v>0</v>
      </c>
      <c r="F2965" s="5">
        <f>VLOOKUP($A2965,'Dim SKU'!$A:$R,18,FALSE)</f>
        <v>0</v>
      </c>
      <c r="G2965" s="5">
        <f>$C2965*$F2965</f>
        <v>0</v>
      </c>
      <c r="H2965" s="5">
        <f>$D2965*$F2965</f>
        <v>0</v>
      </c>
      <c r="I2965" s="5">
        <f>$E2965*$F2965</f>
        <v>0</v>
      </c>
      <c r="J2965" s="6">
        <f>VLOOKUP($A2965,'Dim SKU'!$A:$R,2,FALSE)</f>
        <v>0</v>
      </c>
      <c r="K2965" s="6">
        <f>VLOOKUP($A2965,'Dim SKU'!$A:$R,12,FALSE)</f>
        <v>0</v>
      </c>
      <c r="L2965" s="7">
        <f>VLOOKUP($A2965,'Dim SKU'!$A:$R,14,FALSE)</f>
        <v>0</v>
      </c>
      <c r="M2965" s="7">
        <f>YEAR($B2965)</f>
        <v>0</v>
      </c>
    </row>
    <row r="2966" spans="1:13">
      <c r="A2966" t="s">
        <v>285</v>
      </c>
      <c r="B2966" s="4">
        <v>45031</v>
      </c>
      <c r="C2966">
        <v>12</v>
      </c>
      <c r="D2966">
        <v>10</v>
      </c>
      <c r="E2966">
        <v>1</v>
      </c>
      <c r="F2966" s="5">
        <f>VLOOKUP($A2966,'Dim SKU'!$A:$R,18,FALSE)</f>
        <v>0</v>
      </c>
      <c r="G2966" s="5">
        <f>$C2966*$F2966</f>
        <v>0</v>
      </c>
      <c r="H2966" s="5">
        <f>$D2966*$F2966</f>
        <v>0</v>
      </c>
      <c r="I2966" s="5">
        <f>$E2966*$F2966</f>
        <v>0</v>
      </c>
      <c r="J2966" s="6">
        <f>VLOOKUP($A2966,'Dim SKU'!$A:$R,2,FALSE)</f>
        <v>0</v>
      </c>
      <c r="K2966" s="6">
        <f>VLOOKUP($A2966,'Dim SKU'!$A:$R,12,FALSE)</f>
        <v>0</v>
      </c>
      <c r="L2966" s="7">
        <f>VLOOKUP($A2966,'Dim SKU'!$A:$R,14,FALSE)</f>
        <v>0</v>
      </c>
      <c r="M2966" s="7">
        <f>YEAR($B2966)</f>
        <v>0</v>
      </c>
    </row>
    <row r="2967" spans="1:13">
      <c r="A2967" t="s">
        <v>286</v>
      </c>
      <c r="B2967" s="4">
        <v>45031</v>
      </c>
      <c r="C2967">
        <v>7</v>
      </c>
      <c r="D2967">
        <v>6</v>
      </c>
      <c r="E2967">
        <v>0</v>
      </c>
      <c r="F2967" s="5">
        <f>VLOOKUP($A2967,'Dim SKU'!$A:$R,18,FALSE)</f>
        <v>0</v>
      </c>
      <c r="G2967" s="5">
        <f>$C2967*$F2967</f>
        <v>0</v>
      </c>
      <c r="H2967" s="5">
        <f>$D2967*$F2967</f>
        <v>0</v>
      </c>
      <c r="I2967" s="5">
        <f>$E2967*$F2967</f>
        <v>0</v>
      </c>
      <c r="J2967" s="6">
        <f>VLOOKUP($A2967,'Dim SKU'!$A:$R,2,FALSE)</f>
        <v>0</v>
      </c>
      <c r="K2967" s="6">
        <f>VLOOKUP($A2967,'Dim SKU'!$A:$R,12,FALSE)</f>
        <v>0</v>
      </c>
      <c r="L2967" s="7">
        <f>VLOOKUP($A2967,'Dim SKU'!$A:$R,14,FALSE)</f>
        <v>0</v>
      </c>
      <c r="M2967" s="7">
        <f>YEAR($B2967)</f>
        <v>0</v>
      </c>
    </row>
    <row r="2968" spans="1:13">
      <c r="A2968" t="s">
        <v>287</v>
      </c>
      <c r="B2968" s="4">
        <v>45031</v>
      </c>
      <c r="C2968">
        <v>5</v>
      </c>
      <c r="D2968">
        <v>4</v>
      </c>
      <c r="E2968">
        <v>0</v>
      </c>
      <c r="F2968" s="5">
        <f>VLOOKUP($A2968,'Dim SKU'!$A:$R,18,FALSE)</f>
        <v>0</v>
      </c>
      <c r="G2968" s="5">
        <f>$C2968*$F2968</f>
        <v>0</v>
      </c>
      <c r="H2968" s="5">
        <f>$D2968*$F2968</f>
        <v>0</v>
      </c>
      <c r="I2968" s="5">
        <f>$E2968*$F2968</f>
        <v>0</v>
      </c>
      <c r="J2968" s="6">
        <f>VLOOKUP($A2968,'Dim SKU'!$A:$R,2,FALSE)</f>
        <v>0</v>
      </c>
      <c r="K2968" s="6">
        <f>VLOOKUP($A2968,'Dim SKU'!$A:$R,12,FALSE)</f>
        <v>0</v>
      </c>
      <c r="L2968" s="7">
        <f>VLOOKUP($A2968,'Dim SKU'!$A:$R,14,FALSE)</f>
        <v>0</v>
      </c>
      <c r="M2968" s="7">
        <f>YEAR($B2968)</f>
        <v>0</v>
      </c>
    </row>
    <row r="2969" spans="1:13">
      <c r="A2969" t="s">
        <v>288</v>
      </c>
      <c r="B2969" s="4">
        <v>45031</v>
      </c>
      <c r="C2969">
        <v>14</v>
      </c>
      <c r="D2969">
        <v>11</v>
      </c>
      <c r="E2969">
        <v>1</v>
      </c>
      <c r="F2969" s="5">
        <f>VLOOKUP($A2969,'Dim SKU'!$A:$R,18,FALSE)</f>
        <v>0</v>
      </c>
      <c r="G2969" s="5">
        <f>$C2969*$F2969</f>
        <v>0</v>
      </c>
      <c r="H2969" s="5">
        <f>$D2969*$F2969</f>
        <v>0</v>
      </c>
      <c r="I2969" s="5">
        <f>$E2969*$F2969</f>
        <v>0</v>
      </c>
      <c r="J2969" s="6">
        <f>VLOOKUP($A2969,'Dim SKU'!$A:$R,2,FALSE)</f>
        <v>0</v>
      </c>
      <c r="K2969" s="6">
        <f>VLOOKUP($A2969,'Dim SKU'!$A:$R,12,FALSE)</f>
        <v>0</v>
      </c>
      <c r="L2969" s="7">
        <f>VLOOKUP($A2969,'Dim SKU'!$A:$R,14,FALSE)</f>
        <v>0</v>
      </c>
      <c r="M2969" s="7">
        <f>YEAR($B2969)</f>
        <v>0</v>
      </c>
    </row>
    <row r="2970" spans="1:13">
      <c r="A2970" t="s">
        <v>289</v>
      </c>
      <c r="B2970" s="4">
        <v>45031</v>
      </c>
      <c r="C2970">
        <v>8</v>
      </c>
      <c r="D2970">
        <v>7</v>
      </c>
      <c r="E2970">
        <v>0</v>
      </c>
      <c r="F2970" s="5">
        <f>VLOOKUP($A2970,'Dim SKU'!$A:$R,18,FALSE)</f>
        <v>0</v>
      </c>
      <c r="G2970" s="5">
        <f>$C2970*$F2970</f>
        <v>0</v>
      </c>
      <c r="H2970" s="5">
        <f>$D2970*$F2970</f>
        <v>0</v>
      </c>
      <c r="I2970" s="5">
        <f>$E2970*$F2970</f>
        <v>0</v>
      </c>
      <c r="J2970" s="6">
        <f>VLOOKUP($A2970,'Dim SKU'!$A:$R,2,FALSE)</f>
        <v>0</v>
      </c>
      <c r="K2970" s="6">
        <f>VLOOKUP($A2970,'Dim SKU'!$A:$R,12,FALSE)</f>
        <v>0</v>
      </c>
      <c r="L2970" s="7">
        <f>VLOOKUP($A2970,'Dim SKU'!$A:$R,14,FALSE)</f>
        <v>0</v>
      </c>
      <c r="M2970" s="7">
        <f>YEAR($B2970)</f>
        <v>0</v>
      </c>
    </row>
    <row r="2971" spans="1:13">
      <c r="A2971" t="s">
        <v>290</v>
      </c>
      <c r="B2971" s="4">
        <v>45031</v>
      </c>
      <c r="C2971">
        <v>6</v>
      </c>
      <c r="D2971">
        <v>5</v>
      </c>
      <c r="E2971">
        <v>0</v>
      </c>
      <c r="F2971" s="5">
        <f>VLOOKUP($A2971,'Dim SKU'!$A:$R,18,FALSE)</f>
        <v>0</v>
      </c>
      <c r="G2971" s="5">
        <f>$C2971*$F2971</f>
        <v>0</v>
      </c>
      <c r="H2971" s="5">
        <f>$D2971*$F2971</f>
        <v>0</v>
      </c>
      <c r="I2971" s="5">
        <f>$E2971*$F2971</f>
        <v>0</v>
      </c>
      <c r="J2971" s="6">
        <f>VLOOKUP($A2971,'Dim SKU'!$A:$R,2,FALSE)</f>
        <v>0</v>
      </c>
      <c r="K2971" s="6">
        <f>VLOOKUP($A2971,'Dim SKU'!$A:$R,12,FALSE)</f>
        <v>0</v>
      </c>
      <c r="L2971" s="7">
        <f>VLOOKUP($A2971,'Dim SKU'!$A:$R,14,FALSE)</f>
        <v>0</v>
      </c>
      <c r="M2971" s="7">
        <f>YEAR($B2971)</f>
        <v>0</v>
      </c>
    </row>
    <row r="2972" spans="1:13">
      <c r="A2972" t="s">
        <v>291</v>
      </c>
      <c r="B2972" s="4">
        <v>45031</v>
      </c>
      <c r="C2972">
        <v>12</v>
      </c>
      <c r="D2972">
        <v>10</v>
      </c>
      <c r="E2972">
        <v>1</v>
      </c>
      <c r="F2972" s="5">
        <f>VLOOKUP($A2972,'Dim SKU'!$A:$R,18,FALSE)</f>
        <v>0</v>
      </c>
      <c r="G2972" s="5">
        <f>$C2972*$F2972</f>
        <v>0</v>
      </c>
      <c r="H2972" s="5">
        <f>$D2972*$F2972</f>
        <v>0</v>
      </c>
      <c r="I2972" s="5">
        <f>$E2972*$F2972</f>
        <v>0</v>
      </c>
      <c r="J2972" s="6">
        <f>VLOOKUP($A2972,'Dim SKU'!$A:$R,2,FALSE)</f>
        <v>0</v>
      </c>
      <c r="K2972" s="6">
        <f>VLOOKUP($A2972,'Dim SKU'!$A:$R,12,FALSE)</f>
        <v>0</v>
      </c>
      <c r="L2972" s="7">
        <f>VLOOKUP($A2972,'Dim SKU'!$A:$R,14,FALSE)</f>
        <v>0</v>
      </c>
      <c r="M2972" s="7">
        <f>YEAR($B2972)</f>
        <v>0</v>
      </c>
    </row>
    <row r="2973" spans="1:13">
      <c r="A2973" t="s">
        <v>292</v>
      </c>
      <c r="B2973" s="4">
        <v>45031</v>
      </c>
      <c r="C2973">
        <v>7</v>
      </c>
      <c r="D2973">
        <v>6</v>
      </c>
      <c r="E2973">
        <v>0</v>
      </c>
      <c r="F2973" s="5">
        <f>VLOOKUP($A2973,'Dim SKU'!$A:$R,18,FALSE)</f>
        <v>0</v>
      </c>
      <c r="G2973" s="5">
        <f>$C2973*$F2973</f>
        <v>0</v>
      </c>
      <c r="H2973" s="5">
        <f>$D2973*$F2973</f>
        <v>0</v>
      </c>
      <c r="I2973" s="5">
        <f>$E2973*$F2973</f>
        <v>0</v>
      </c>
      <c r="J2973" s="6">
        <f>VLOOKUP($A2973,'Dim SKU'!$A:$R,2,FALSE)</f>
        <v>0</v>
      </c>
      <c r="K2973" s="6">
        <f>VLOOKUP($A2973,'Dim SKU'!$A:$R,12,FALSE)</f>
        <v>0</v>
      </c>
      <c r="L2973" s="7">
        <f>VLOOKUP($A2973,'Dim SKU'!$A:$R,14,FALSE)</f>
        <v>0</v>
      </c>
      <c r="M2973" s="7">
        <f>YEAR($B2973)</f>
        <v>0</v>
      </c>
    </row>
    <row r="2974" spans="1:13">
      <c r="A2974" t="s">
        <v>293</v>
      </c>
      <c r="B2974" s="4">
        <v>45031</v>
      </c>
      <c r="C2974">
        <v>5</v>
      </c>
      <c r="D2974">
        <v>4</v>
      </c>
      <c r="E2974">
        <v>0</v>
      </c>
      <c r="F2974" s="5">
        <f>VLOOKUP($A2974,'Dim SKU'!$A:$R,18,FALSE)</f>
        <v>0</v>
      </c>
      <c r="G2974" s="5">
        <f>$C2974*$F2974</f>
        <v>0</v>
      </c>
      <c r="H2974" s="5">
        <f>$D2974*$F2974</f>
        <v>0</v>
      </c>
      <c r="I2974" s="5">
        <f>$E2974*$F2974</f>
        <v>0</v>
      </c>
      <c r="J2974" s="6">
        <f>VLOOKUP($A2974,'Dim SKU'!$A:$R,2,FALSE)</f>
        <v>0</v>
      </c>
      <c r="K2974" s="6">
        <f>VLOOKUP($A2974,'Dim SKU'!$A:$R,12,FALSE)</f>
        <v>0</v>
      </c>
      <c r="L2974" s="7">
        <f>VLOOKUP($A2974,'Dim SKU'!$A:$R,14,FALSE)</f>
        <v>0</v>
      </c>
      <c r="M2974" s="7">
        <f>YEAR($B2974)</f>
        <v>0</v>
      </c>
    </row>
    <row r="2975" spans="1:13">
      <c r="A2975" t="s">
        <v>294</v>
      </c>
      <c r="B2975" s="4">
        <v>45031</v>
      </c>
      <c r="C2975">
        <v>9</v>
      </c>
      <c r="D2975">
        <v>7</v>
      </c>
      <c r="E2975">
        <v>0</v>
      </c>
      <c r="F2975" s="5">
        <f>VLOOKUP($A2975,'Dim SKU'!$A:$R,18,FALSE)</f>
        <v>0</v>
      </c>
      <c r="G2975" s="5">
        <f>$C2975*$F2975</f>
        <v>0</v>
      </c>
      <c r="H2975" s="5">
        <f>$D2975*$F2975</f>
        <v>0</v>
      </c>
      <c r="I2975" s="5">
        <f>$E2975*$F2975</f>
        <v>0</v>
      </c>
      <c r="J2975" s="6">
        <f>VLOOKUP($A2975,'Dim SKU'!$A:$R,2,FALSE)</f>
        <v>0</v>
      </c>
      <c r="K2975" s="6">
        <f>VLOOKUP($A2975,'Dim SKU'!$A:$R,12,FALSE)</f>
        <v>0</v>
      </c>
      <c r="L2975" s="7">
        <f>VLOOKUP($A2975,'Dim SKU'!$A:$R,14,FALSE)</f>
        <v>0</v>
      </c>
      <c r="M2975" s="7">
        <f>YEAR($B2975)</f>
        <v>0</v>
      </c>
    </row>
    <row r="2976" spans="1:13">
      <c r="A2976" t="s">
        <v>295</v>
      </c>
      <c r="B2976" s="4">
        <v>45031</v>
      </c>
      <c r="C2976">
        <v>5</v>
      </c>
      <c r="D2976">
        <v>5</v>
      </c>
      <c r="E2976">
        <v>0</v>
      </c>
      <c r="F2976" s="5">
        <f>VLOOKUP($A2976,'Dim SKU'!$A:$R,18,FALSE)</f>
        <v>0</v>
      </c>
      <c r="G2976" s="5">
        <f>$C2976*$F2976</f>
        <v>0</v>
      </c>
      <c r="H2976" s="5">
        <f>$D2976*$F2976</f>
        <v>0</v>
      </c>
      <c r="I2976" s="5">
        <f>$E2976*$F2976</f>
        <v>0</v>
      </c>
      <c r="J2976" s="6">
        <f>VLOOKUP($A2976,'Dim SKU'!$A:$R,2,FALSE)</f>
        <v>0</v>
      </c>
      <c r="K2976" s="6">
        <f>VLOOKUP($A2976,'Dim SKU'!$A:$R,12,FALSE)</f>
        <v>0</v>
      </c>
      <c r="L2976" s="7">
        <f>VLOOKUP($A2976,'Dim SKU'!$A:$R,14,FALSE)</f>
        <v>0</v>
      </c>
      <c r="M2976" s="7">
        <f>YEAR($B2976)</f>
        <v>0</v>
      </c>
    </row>
    <row r="2977" spans="1:13">
      <c r="A2977" t="s">
        <v>296</v>
      </c>
      <c r="B2977" s="4">
        <v>45031</v>
      </c>
      <c r="C2977">
        <v>4</v>
      </c>
      <c r="D2977">
        <v>3</v>
      </c>
      <c r="E2977">
        <v>0</v>
      </c>
      <c r="F2977" s="5">
        <f>VLOOKUP($A2977,'Dim SKU'!$A:$R,18,FALSE)</f>
        <v>0</v>
      </c>
      <c r="G2977" s="5">
        <f>$C2977*$F2977</f>
        <v>0</v>
      </c>
      <c r="H2977" s="5">
        <f>$D2977*$F2977</f>
        <v>0</v>
      </c>
      <c r="I2977" s="5">
        <f>$E2977*$F2977</f>
        <v>0</v>
      </c>
      <c r="J2977" s="6">
        <f>VLOOKUP($A2977,'Dim SKU'!$A:$R,2,FALSE)</f>
        <v>0</v>
      </c>
      <c r="K2977" s="6">
        <f>VLOOKUP($A2977,'Dim SKU'!$A:$R,12,FALSE)</f>
        <v>0</v>
      </c>
      <c r="L2977" s="7">
        <f>VLOOKUP($A2977,'Dim SKU'!$A:$R,14,FALSE)</f>
        <v>0</v>
      </c>
      <c r="M2977" s="7">
        <f>YEAR($B2977)</f>
        <v>0</v>
      </c>
    </row>
    <row r="2978" spans="1:13">
      <c r="A2978" t="s">
        <v>297</v>
      </c>
      <c r="B2978" s="4">
        <v>45031</v>
      </c>
      <c r="C2978">
        <v>5</v>
      </c>
      <c r="D2978">
        <v>4</v>
      </c>
      <c r="E2978">
        <v>0</v>
      </c>
      <c r="F2978" s="5">
        <f>VLOOKUP($A2978,'Dim SKU'!$A:$R,18,FALSE)</f>
        <v>0</v>
      </c>
      <c r="G2978" s="5">
        <f>$C2978*$F2978</f>
        <v>0</v>
      </c>
      <c r="H2978" s="5">
        <f>$D2978*$F2978</f>
        <v>0</v>
      </c>
      <c r="I2978" s="5">
        <f>$E2978*$F2978</f>
        <v>0</v>
      </c>
      <c r="J2978" s="6">
        <f>VLOOKUP($A2978,'Dim SKU'!$A:$R,2,FALSE)</f>
        <v>0</v>
      </c>
      <c r="K2978" s="6">
        <f>VLOOKUP($A2978,'Dim SKU'!$A:$R,12,FALSE)</f>
        <v>0</v>
      </c>
      <c r="L2978" s="7">
        <f>VLOOKUP($A2978,'Dim SKU'!$A:$R,14,FALSE)</f>
        <v>0</v>
      </c>
      <c r="M2978" s="7">
        <f>YEAR($B2978)</f>
        <v>0</v>
      </c>
    </row>
    <row r="2979" spans="1:13">
      <c r="A2979" t="s">
        <v>298</v>
      </c>
      <c r="B2979" s="4">
        <v>45031</v>
      </c>
      <c r="C2979">
        <v>3</v>
      </c>
      <c r="D2979">
        <v>3</v>
      </c>
      <c r="E2979">
        <v>0</v>
      </c>
      <c r="F2979" s="5">
        <f>VLOOKUP($A2979,'Dim SKU'!$A:$R,18,FALSE)</f>
        <v>0</v>
      </c>
      <c r="G2979" s="5">
        <f>$C2979*$F2979</f>
        <v>0</v>
      </c>
      <c r="H2979" s="5">
        <f>$D2979*$F2979</f>
        <v>0</v>
      </c>
      <c r="I2979" s="5">
        <f>$E2979*$F2979</f>
        <v>0</v>
      </c>
      <c r="J2979" s="6">
        <f>VLOOKUP($A2979,'Dim SKU'!$A:$R,2,FALSE)</f>
        <v>0</v>
      </c>
      <c r="K2979" s="6">
        <f>VLOOKUP($A2979,'Dim SKU'!$A:$R,12,FALSE)</f>
        <v>0</v>
      </c>
      <c r="L2979" s="7">
        <f>VLOOKUP($A2979,'Dim SKU'!$A:$R,14,FALSE)</f>
        <v>0</v>
      </c>
      <c r="M2979" s="7">
        <f>YEAR($B2979)</f>
        <v>0</v>
      </c>
    </row>
    <row r="2980" spans="1:13">
      <c r="A2980" t="s">
        <v>299</v>
      </c>
      <c r="B2980" s="4">
        <v>45031</v>
      </c>
      <c r="C2980">
        <v>2</v>
      </c>
      <c r="D2980">
        <v>2</v>
      </c>
      <c r="E2980">
        <v>0</v>
      </c>
      <c r="F2980" s="5">
        <f>VLOOKUP($A2980,'Dim SKU'!$A:$R,18,FALSE)</f>
        <v>0</v>
      </c>
      <c r="G2980" s="5">
        <f>$C2980*$F2980</f>
        <v>0</v>
      </c>
      <c r="H2980" s="5">
        <f>$D2980*$F2980</f>
        <v>0</v>
      </c>
      <c r="I2980" s="5">
        <f>$E2980*$F2980</f>
        <v>0</v>
      </c>
      <c r="J2980" s="6">
        <f>VLOOKUP($A2980,'Dim SKU'!$A:$R,2,FALSE)</f>
        <v>0</v>
      </c>
      <c r="K2980" s="6">
        <f>VLOOKUP($A2980,'Dim SKU'!$A:$R,12,FALSE)</f>
        <v>0</v>
      </c>
      <c r="L2980" s="7">
        <f>VLOOKUP($A2980,'Dim SKU'!$A:$R,14,FALSE)</f>
        <v>0</v>
      </c>
      <c r="M2980" s="7">
        <f>YEAR($B2980)</f>
        <v>0</v>
      </c>
    </row>
    <row r="2981" spans="1:13">
      <c r="A2981" t="s">
        <v>300</v>
      </c>
      <c r="B2981" s="4">
        <v>45031</v>
      </c>
      <c r="C2981">
        <v>8</v>
      </c>
      <c r="D2981">
        <v>7</v>
      </c>
      <c r="E2981">
        <v>0</v>
      </c>
      <c r="F2981" s="5">
        <f>VLOOKUP($A2981,'Dim SKU'!$A:$R,18,FALSE)</f>
        <v>0</v>
      </c>
      <c r="G2981" s="5">
        <f>$C2981*$F2981</f>
        <v>0</v>
      </c>
      <c r="H2981" s="5">
        <f>$D2981*$F2981</f>
        <v>0</v>
      </c>
      <c r="I2981" s="5">
        <f>$E2981*$F2981</f>
        <v>0</v>
      </c>
      <c r="J2981" s="6">
        <f>VLOOKUP($A2981,'Dim SKU'!$A:$R,2,FALSE)</f>
        <v>0</v>
      </c>
      <c r="K2981" s="6">
        <f>VLOOKUP($A2981,'Dim SKU'!$A:$R,12,FALSE)</f>
        <v>0</v>
      </c>
      <c r="L2981" s="7">
        <f>VLOOKUP($A2981,'Dim SKU'!$A:$R,14,FALSE)</f>
        <v>0</v>
      </c>
      <c r="M2981" s="7">
        <f>YEAR($B2981)</f>
        <v>0</v>
      </c>
    </row>
    <row r="2982" spans="1:13">
      <c r="A2982" t="s">
        <v>301</v>
      </c>
      <c r="B2982" s="4">
        <v>45031</v>
      </c>
      <c r="C2982">
        <v>5</v>
      </c>
      <c r="D2982">
        <v>4</v>
      </c>
      <c r="E2982">
        <v>0</v>
      </c>
      <c r="F2982" s="5">
        <f>VLOOKUP($A2982,'Dim SKU'!$A:$R,18,FALSE)</f>
        <v>0</v>
      </c>
      <c r="G2982" s="5">
        <f>$C2982*$F2982</f>
        <v>0</v>
      </c>
      <c r="H2982" s="5">
        <f>$D2982*$F2982</f>
        <v>0</v>
      </c>
      <c r="I2982" s="5">
        <f>$E2982*$F2982</f>
        <v>0</v>
      </c>
      <c r="J2982" s="6">
        <f>VLOOKUP($A2982,'Dim SKU'!$A:$R,2,FALSE)</f>
        <v>0</v>
      </c>
      <c r="K2982" s="6">
        <f>VLOOKUP($A2982,'Dim SKU'!$A:$R,12,FALSE)</f>
        <v>0</v>
      </c>
      <c r="L2982" s="7">
        <f>VLOOKUP($A2982,'Dim SKU'!$A:$R,14,FALSE)</f>
        <v>0</v>
      </c>
      <c r="M2982" s="7">
        <f>YEAR($B2982)</f>
        <v>0</v>
      </c>
    </row>
    <row r="2983" spans="1:13">
      <c r="A2983" t="s">
        <v>302</v>
      </c>
      <c r="B2983" s="4">
        <v>45031</v>
      </c>
      <c r="C2983">
        <v>3</v>
      </c>
      <c r="D2983">
        <v>3</v>
      </c>
      <c r="E2983">
        <v>0</v>
      </c>
      <c r="F2983" s="5">
        <f>VLOOKUP($A2983,'Dim SKU'!$A:$R,18,FALSE)</f>
        <v>0</v>
      </c>
      <c r="G2983" s="5">
        <f>$C2983*$F2983</f>
        <v>0</v>
      </c>
      <c r="H2983" s="5">
        <f>$D2983*$F2983</f>
        <v>0</v>
      </c>
      <c r="I2983" s="5">
        <f>$E2983*$F2983</f>
        <v>0</v>
      </c>
      <c r="J2983" s="6">
        <f>VLOOKUP($A2983,'Dim SKU'!$A:$R,2,FALSE)</f>
        <v>0</v>
      </c>
      <c r="K2983" s="6">
        <f>VLOOKUP($A2983,'Dim SKU'!$A:$R,12,FALSE)</f>
        <v>0</v>
      </c>
      <c r="L2983" s="7">
        <f>VLOOKUP($A2983,'Dim SKU'!$A:$R,14,FALSE)</f>
        <v>0</v>
      </c>
      <c r="M2983" s="7">
        <f>YEAR($B2983)</f>
        <v>0</v>
      </c>
    </row>
    <row r="2984" spans="1:13">
      <c r="A2984" t="s">
        <v>303</v>
      </c>
      <c r="B2984" s="4">
        <v>45031</v>
      </c>
      <c r="C2984">
        <v>13</v>
      </c>
      <c r="D2984">
        <v>11</v>
      </c>
      <c r="E2984">
        <v>0</v>
      </c>
      <c r="F2984" s="5">
        <f>VLOOKUP($A2984,'Dim SKU'!$A:$R,18,FALSE)</f>
        <v>0</v>
      </c>
      <c r="G2984" s="5">
        <f>$C2984*$F2984</f>
        <v>0</v>
      </c>
      <c r="H2984" s="5">
        <f>$D2984*$F2984</f>
        <v>0</v>
      </c>
      <c r="I2984" s="5">
        <f>$E2984*$F2984</f>
        <v>0</v>
      </c>
      <c r="J2984" s="6">
        <f>VLOOKUP($A2984,'Dim SKU'!$A:$R,2,FALSE)</f>
        <v>0</v>
      </c>
      <c r="K2984" s="6">
        <f>VLOOKUP($A2984,'Dim SKU'!$A:$R,12,FALSE)</f>
        <v>0</v>
      </c>
      <c r="L2984" s="7">
        <f>VLOOKUP($A2984,'Dim SKU'!$A:$R,14,FALSE)</f>
        <v>0</v>
      </c>
      <c r="M2984" s="7">
        <f>YEAR($B2984)</f>
        <v>0</v>
      </c>
    </row>
    <row r="2985" spans="1:13">
      <c r="A2985" t="s">
        <v>304</v>
      </c>
      <c r="B2985" s="4">
        <v>45031</v>
      </c>
      <c r="C2985">
        <v>8</v>
      </c>
      <c r="D2985">
        <v>7</v>
      </c>
      <c r="E2985">
        <v>0</v>
      </c>
      <c r="F2985" s="5">
        <f>VLOOKUP($A2985,'Dim SKU'!$A:$R,18,FALSE)</f>
        <v>0</v>
      </c>
      <c r="G2985" s="5">
        <f>$C2985*$F2985</f>
        <v>0</v>
      </c>
      <c r="H2985" s="5">
        <f>$D2985*$F2985</f>
        <v>0</v>
      </c>
      <c r="I2985" s="5">
        <f>$E2985*$F2985</f>
        <v>0</v>
      </c>
      <c r="J2985" s="6">
        <f>VLOOKUP($A2985,'Dim SKU'!$A:$R,2,FALSE)</f>
        <v>0</v>
      </c>
      <c r="K2985" s="6">
        <f>VLOOKUP($A2985,'Dim SKU'!$A:$R,12,FALSE)</f>
        <v>0</v>
      </c>
      <c r="L2985" s="7">
        <f>VLOOKUP($A2985,'Dim SKU'!$A:$R,14,FALSE)</f>
        <v>0</v>
      </c>
      <c r="M2985" s="7">
        <f>YEAR($B2985)</f>
        <v>0</v>
      </c>
    </row>
    <row r="2986" spans="1:13">
      <c r="A2986" t="s">
        <v>305</v>
      </c>
      <c r="B2986" s="4">
        <v>45031</v>
      </c>
      <c r="C2986">
        <v>5</v>
      </c>
      <c r="D2986">
        <v>4</v>
      </c>
      <c r="E2986">
        <v>0</v>
      </c>
      <c r="F2986" s="5">
        <f>VLOOKUP($A2986,'Dim SKU'!$A:$R,18,FALSE)</f>
        <v>0</v>
      </c>
      <c r="G2986" s="5">
        <f>$C2986*$F2986</f>
        <v>0</v>
      </c>
      <c r="H2986" s="5">
        <f>$D2986*$F2986</f>
        <v>0</v>
      </c>
      <c r="I2986" s="5">
        <f>$E2986*$F2986</f>
        <v>0</v>
      </c>
      <c r="J2986" s="6">
        <f>VLOOKUP($A2986,'Dim SKU'!$A:$R,2,FALSE)</f>
        <v>0</v>
      </c>
      <c r="K2986" s="6">
        <f>VLOOKUP($A2986,'Dim SKU'!$A:$R,12,FALSE)</f>
        <v>0</v>
      </c>
      <c r="L2986" s="7">
        <f>VLOOKUP($A2986,'Dim SKU'!$A:$R,14,FALSE)</f>
        <v>0</v>
      </c>
      <c r="M2986" s="7">
        <f>YEAR($B2986)</f>
        <v>0</v>
      </c>
    </row>
    <row r="2987" spans="1:13">
      <c r="A2987" t="s">
        <v>306</v>
      </c>
      <c r="B2987" s="4">
        <v>45031</v>
      </c>
      <c r="C2987">
        <v>18</v>
      </c>
      <c r="D2987">
        <v>15</v>
      </c>
      <c r="E2987">
        <v>1</v>
      </c>
      <c r="F2987" s="5">
        <f>VLOOKUP($A2987,'Dim SKU'!$A:$R,18,FALSE)</f>
        <v>0</v>
      </c>
      <c r="G2987" s="5">
        <f>$C2987*$F2987</f>
        <v>0</v>
      </c>
      <c r="H2987" s="5">
        <f>$D2987*$F2987</f>
        <v>0</v>
      </c>
      <c r="I2987" s="5">
        <f>$E2987*$F2987</f>
        <v>0</v>
      </c>
      <c r="J2987" s="6">
        <f>VLOOKUP($A2987,'Dim SKU'!$A:$R,2,FALSE)</f>
        <v>0</v>
      </c>
      <c r="K2987" s="6">
        <f>VLOOKUP($A2987,'Dim SKU'!$A:$R,12,FALSE)</f>
        <v>0</v>
      </c>
      <c r="L2987" s="7">
        <f>VLOOKUP($A2987,'Dim SKU'!$A:$R,14,FALSE)</f>
        <v>0</v>
      </c>
      <c r="M2987" s="7">
        <f>YEAR($B2987)</f>
        <v>0</v>
      </c>
    </row>
    <row r="2988" spans="1:13">
      <c r="A2988" t="s">
        <v>307</v>
      </c>
      <c r="B2988" s="4">
        <v>45031</v>
      </c>
      <c r="C2988">
        <v>11</v>
      </c>
      <c r="D2988">
        <v>9</v>
      </c>
      <c r="E2988">
        <v>0</v>
      </c>
      <c r="F2988" s="5">
        <f>VLOOKUP($A2988,'Dim SKU'!$A:$R,18,FALSE)</f>
        <v>0</v>
      </c>
      <c r="G2988" s="5">
        <f>$C2988*$F2988</f>
        <v>0</v>
      </c>
      <c r="H2988" s="5">
        <f>$D2988*$F2988</f>
        <v>0</v>
      </c>
      <c r="I2988" s="5">
        <f>$E2988*$F2988</f>
        <v>0</v>
      </c>
      <c r="J2988" s="6">
        <f>VLOOKUP($A2988,'Dim SKU'!$A:$R,2,FALSE)</f>
        <v>0</v>
      </c>
      <c r="K2988" s="6">
        <f>VLOOKUP($A2988,'Dim SKU'!$A:$R,12,FALSE)</f>
        <v>0</v>
      </c>
      <c r="L2988" s="7">
        <f>VLOOKUP($A2988,'Dim SKU'!$A:$R,14,FALSE)</f>
        <v>0</v>
      </c>
      <c r="M2988" s="7">
        <f>YEAR($B2988)</f>
        <v>0</v>
      </c>
    </row>
    <row r="2989" spans="1:13">
      <c r="A2989" t="s">
        <v>308</v>
      </c>
      <c r="B2989" s="4">
        <v>45031</v>
      </c>
      <c r="C2989">
        <v>7</v>
      </c>
      <c r="D2989">
        <v>6</v>
      </c>
      <c r="E2989">
        <v>0</v>
      </c>
      <c r="F2989" s="5">
        <f>VLOOKUP($A2989,'Dim SKU'!$A:$R,18,FALSE)</f>
        <v>0</v>
      </c>
      <c r="G2989" s="5">
        <f>$C2989*$F2989</f>
        <v>0</v>
      </c>
      <c r="H2989" s="5">
        <f>$D2989*$F2989</f>
        <v>0</v>
      </c>
      <c r="I2989" s="5">
        <f>$E2989*$F2989</f>
        <v>0</v>
      </c>
      <c r="J2989" s="6">
        <f>VLOOKUP($A2989,'Dim SKU'!$A:$R,2,FALSE)</f>
        <v>0</v>
      </c>
      <c r="K2989" s="6">
        <f>VLOOKUP($A2989,'Dim SKU'!$A:$R,12,FALSE)</f>
        <v>0</v>
      </c>
      <c r="L2989" s="7">
        <f>VLOOKUP($A2989,'Dim SKU'!$A:$R,14,FALSE)</f>
        <v>0</v>
      </c>
      <c r="M2989" s="7">
        <f>YEAR($B2989)</f>
        <v>0</v>
      </c>
    </row>
    <row r="2990" spans="1:13">
      <c r="A2990" t="s">
        <v>309</v>
      </c>
      <c r="B2990" s="4">
        <v>45031</v>
      </c>
      <c r="C2990">
        <v>20</v>
      </c>
      <c r="D2990">
        <v>17</v>
      </c>
      <c r="E2990">
        <v>1</v>
      </c>
      <c r="F2990" s="5">
        <f>VLOOKUP($A2990,'Dim SKU'!$A:$R,18,FALSE)</f>
        <v>0</v>
      </c>
      <c r="G2990" s="5">
        <f>$C2990*$F2990</f>
        <v>0</v>
      </c>
      <c r="H2990" s="5">
        <f>$D2990*$F2990</f>
        <v>0</v>
      </c>
      <c r="I2990" s="5">
        <f>$E2990*$F2990</f>
        <v>0</v>
      </c>
      <c r="J2990" s="6">
        <f>VLOOKUP($A2990,'Dim SKU'!$A:$R,2,FALSE)</f>
        <v>0</v>
      </c>
      <c r="K2990" s="6">
        <f>VLOOKUP($A2990,'Dim SKU'!$A:$R,12,FALSE)</f>
        <v>0</v>
      </c>
      <c r="L2990" s="7">
        <f>VLOOKUP($A2990,'Dim SKU'!$A:$R,14,FALSE)</f>
        <v>0</v>
      </c>
      <c r="M2990" s="7">
        <f>YEAR($B2990)</f>
        <v>0</v>
      </c>
    </row>
    <row r="2991" spans="1:13">
      <c r="A2991" t="s">
        <v>310</v>
      </c>
      <c r="B2991" s="4">
        <v>45031</v>
      </c>
      <c r="C2991">
        <v>12</v>
      </c>
      <c r="D2991">
        <v>10</v>
      </c>
      <c r="E2991">
        <v>0</v>
      </c>
      <c r="F2991" s="5">
        <f>VLOOKUP($A2991,'Dim SKU'!$A:$R,18,FALSE)</f>
        <v>0</v>
      </c>
      <c r="G2991" s="5">
        <f>$C2991*$F2991</f>
        <v>0</v>
      </c>
      <c r="H2991" s="5">
        <f>$D2991*$F2991</f>
        <v>0</v>
      </c>
      <c r="I2991" s="5">
        <f>$E2991*$F2991</f>
        <v>0</v>
      </c>
      <c r="J2991" s="6">
        <f>VLOOKUP($A2991,'Dim SKU'!$A:$R,2,FALSE)</f>
        <v>0</v>
      </c>
      <c r="K2991" s="6">
        <f>VLOOKUP($A2991,'Dim SKU'!$A:$R,12,FALSE)</f>
        <v>0</v>
      </c>
      <c r="L2991" s="7">
        <f>VLOOKUP($A2991,'Dim SKU'!$A:$R,14,FALSE)</f>
        <v>0</v>
      </c>
      <c r="M2991" s="7">
        <f>YEAR($B2991)</f>
        <v>0</v>
      </c>
    </row>
    <row r="2992" spans="1:13">
      <c r="A2992" t="s">
        <v>311</v>
      </c>
      <c r="B2992" s="4">
        <v>45031</v>
      </c>
      <c r="C2992">
        <v>8</v>
      </c>
      <c r="D2992">
        <v>7</v>
      </c>
      <c r="E2992">
        <v>0</v>
      </c>
      <c r="F2992" s="5">
        <f>VLOOKUP($A2992,'Dim SKU'!$A:$R,18,FALSE)</f>
        <v>0</v>
      </c>
      <c r="G2992" s="5">
        <f>$C2992*$F2992</f>
        <v>0</v>
      </c>
      <c r="H2992" s="5">
        <f>$D2992*$F2992</f>
        <v>0</v>
      </c>
      <c r="I2992" s="5">
        <f>$E2992*$F2992</f>
        <v>0</v>
      </c>
      <c r="J2992" s="6">
        <f>VLOOKUP($A2992,'Dim SKU'!$A:$R,2,FALSE)</f>
        <v>0</v>
      </c>
      <c r="K2992" s="6">
        <f>VLOOKUP($A2992,'Dim SKU'!$A:$R,12,FALSE)</f>
        <v>0</v>
      </c>
      <c r="L2992" s="7">
        <f>VLOOKUP($A2992,'Dim SKU'!$A:$R,14,FALSE)</f>
        <v>0</v>
      </c>
      <c r="M2992" s="7">
        <f>YEAR($B2992)</f>
        <v>0</v>
      </c>
    </row>
    <row r="2993" spans="1:13">
      <c r="A2993" t="s">
        <v>312</v>
      </c>
      <c r="B2993" s="4">
        <v>45031</v>
      </c>
      <c r="C2993">
        <v>18</v>
      </c>
      <c r="D2993">
        <v>15</v>
      </c>
      <c r="E2993">
        <v>1</v>
      </c>
      <c r="F2993" s="5">
        <f>VLOOKUP($A2993,'Dim SKU'!$A:$R,18,FALSE)</f>
        <v>0</v>
      </c>
      <c r="G2993" s="5">
        <f>$C2993*$F2993</f>
        <v>0</v>
      </c>
      <c r="H2993" s="5">
        <f>$D2993*$F2993</f>
        <v>0</v>
      </c>
      <c r="I2993" s="5">
        <f>$E2993*$F2993</f>
        <v>0</v>
      </c>
      <c r="J2993" s="6">
        <f>VLOOKUP($A2993,'Dim SKU'!$A:$R,2,FALSE)</f>
        <v>0</v>
      </c>
      <c r="K2993" s="6">
        <f>VLOOKUP($A2993,'Dim SKU'!$A:$R,12,FALSE)</f>
        <v>0</v>
      </c>
      <c r="L2993" s="7">
        <f>VLOOKUP($A2993,'Dim SKU'!$A:$R,14,FALSE)</f>
        <v>0</v>
      </c>
      <c r="M2993" s="7">
        <f>YEAR($B2993)</f>
        <v>0</v>
      </c>
    </row>
    <row r="2994" spans="1:13">
      <c r="A2994" t="s">
        <v>313</v>
      </c>
      <c r="B2994" s="4">
        <v>45031</v>
      </c>
      <c r="C2994">
        <v>11</v>
      </c>
      <c r="D2994">
        <v>9</v>
      </c>
      <c r="E2994">
        <v>0</v>
      </c>
      <c r="F2994" s="5">
        <f>VLOOKUP($A2994,'Dim SKU'!$A:$R,18,FALSE)</f>
        <v>0</v>
      </c>
      <c r="G2994" s="5">
        <f>$C2994*$F2994</f>
        <v>0</v>
      </c>
      <c r="H2994" s="5">
        <f>$D2994*$F2994</f>
        <v>0</v>
      </c>
      <c r="I2994" s="5">
        <f>$E2994*$F2994</f>
        <v>0</v>
      </c>
      <c r="J2994" s="6">
        <f>VLOOKUP($A2994,'Dim SKU'!$A:$R,2,FALSE)</f>
        <v>0</v>
      </c>
      <c r="K2994" s="6">
        <f>VLOOKUP($A2994,'Dim SKU'!$A:$R,12,FALSE)</f>
        <v>0</v>
      </c>
      <c r="L2994" s="7">
        <f>VLOOKUP($A2994,'Dim SKU'!$A:$R,14,FALSE)</f>
        <v>0</v>
      </c>
      <c r="M2994" s="7">
        <f>YEAR($B2994)</f>
        <v>0</v>
      </c>
    </row>
    <row r="2995" spans="1:13">
      <c r="A2995" t="s">
        <v>314</v>
      </c>
      <c r="B2995" s="4">
        <v>45031</v>
      </c>
      <c r="C2995">
        <v>7</v>
      </c>
      <c r="D2995">
        <v>6</v>
      </c>
      <c r="E2995">
        <v>0</v>
      </c>
      <c r="F2995" s="5">
        <f>VLOOKUP($A2995,'Dim SKU'!$A:$R,18,FALSE)</f>
        <v>0</v>
      </c>
      <c r="G2995" s="5">
        <f>$C2995*$F2995</f>
        <v>0</v>
      </c>
      <c r="H2995" s="5">
        <f>$D2995*$F2995</f>
        <v>0</v>
      </c>
      <c r="I2995" s="5">
        <f>$E2995*$F2995</f>
        <v>0</v>
      </c>
      <c r="J2995" s="6">
        <f>VLOOKUP($A2995,'Dim SKU'!$A:$R,2,FALSE)</f>
        <v>0</v>
      </c>
      <c r="K2995" s="6">
        <f>VLOOKUP($A2995,'Dim SKU'!$A:$R,12,FALSE)</f>
        <v>0</v>
      </c>
      <c r="L2995" s="7">
        <f>VLOOKUP($A2995,'Dim SKU'!$A:$R,14,FALSE)</f>
        <v>0</v>
      </c>
      <c r="M2995" s="7">
        <f>YEAR($B2995)</f>
        <v>0</v>
      </c>
    </row>
    <row r="2996" spans="1:13">
      <c r="A2996" t="s">
        <v>315</v>
      </c>
      <c r="B2996" s="4">
        <v>45031</v>
      </c>
      <c r="C2996">
        <v>13</v>
      </c>
      <c r="D2996">
        <v>11</v>
      </c>
      <c r="E2996">
        <v>0</v>
      </c>
      <c r="F2996" s="5">
        <f>VLOOKUP($A2996,'Dim SKU'!$A:$R,18,FALSE)</f>
        <v>0</v>
      </c>
      <c r="G2996" s="5">
        <f>$C2996*$F2996</f>
        <v>0</v>
      </c>
      <c r="H2996" s="5">
        <f>$D2996*$F2996</f>
        <v>0</v>
      </c>
      <c r="I2996" s="5">
        <f>$E2996*$F2996</f>
        <v>0</v>
      </c>
      <c r="J2996" s="6">
        <f>VLOOKUP($A2996,'Dim SKU'!$A:$R,2,FALSE)</f>
        <v>0</v>
      </c>
      <c r="K2996" s="6">
        <f>VLOOKUP($A2996,'Dim SKU'!$A:$R,12,FALSE)</f>
        <v>0</v>
      </c>
      <c r="L2996" s="7">
        <f>VLOOKUP($A2996,'Dim SKU'!$A:$R,14,FALSE)</f>
        <v>0</v>
      </c>
      <c r="M2996" s="7">
        <f>YEAR($B2996)</f>
        <v>0</v>
      </c>
    </row>
    <row r="2997" spans="1:13">
      <c r="A2997" t="s">
        <v>316</v>
      </c>
      <c r="B2997" s="4">
        <v>45031</v>
      </c>
      <c r="C2997">
        <v>8</v>
      </c>
      <c r="D2997">
        <v>7</v>
      </c>
      <c r="E2997">
        <v>0</v>
      </c>
      <c r="F2997" s="5">
        <f>VLOOKUP($A2997,'Dim SKU'!$A:$R,18,FALSE)</f>
        <v>0</v>
      </c>
      <c r="G2997" s="5">
        <f>$C2997*$F2997</f>
        <v>0</v>
      </c>
      <c r="H2997" s="5">
        <f>$D2997*$F2997</f>
        <v>0</v>
      </c>
      <c r="I2997" s="5">
        <f>$E2997*$F2997</f>
        <v>0</v>
      </c>
      <c r="J2997" s="6">
        <f>VLOOKUP($A2997,'Dim SKU'!$A:$R,2,FALSE)</f>
        <v>0</v>
      </c>
      <c r="K2997" s="6">
        <f>VLOOKUP($A2997,'Dim SKU'!$A:$R,12,FALSE)</f>
        <v>0</v>
      </c>
      <c r="L2997" s="7">
        <f>VLOOKUP($A2997,'Dim SKU'!$A:$R,14,FALSE)</f>
        <v>0</v>
      </c>
      <c r="M2997" s="7">
        <f>YEAR($B2997)</f>
        <v>0</v>
      </c>
    </row>
    <row r="2998" spans="1:13">
      <c r="A2998" t="s">
        <v>317</v>
      </c>
      <c r="B2998" s="4">
        <v>45031</v>
      </c>
      <c r="C2998">
        <v>5</v>
      </c>
      <c r="D2998">
        <v>4</v>
      </c>
      <c r="E2998">
        <v>0</v>
      </c>
      <c r="F2998" s="5">
        <f>VLOOKUP($A2998,'Dim SKU'!$A:$R,18,FALSE)</f>
        <v>0</v>
      </c>
      <c r="G2998" s="5">
        <f>$C2998*$F2998</f>
        <v>0</v>
      </c>
      <c r="H2998" s="5">
        <f>$D2998*$F2998</f>
        <v>0</v>
      </c>
      <c r="I2998" s="5">
        <f>$E2998*$F2998</f>
        <v>0</v>
      </c>
      <c r="J2998" s="6">
        <f>VLOOKUP($A2998,'Dim SKU'!$A:$R,2,FALSE)</f>
        <v>0</v>
      </c>
      <c r="K2998" s="6">
        <f>VLOOKUP($A2998,'Dim SKU'!$A:$R,12,FALSE)</f>
        <v>0</v>
      </c>
      <c r="L2998" s="7">
        <f>VLOOKUP($A2998,'Dim SKU'!$A:$R,14,FALSE)</f>
        <v>0</v>
      </c>
      <c r="M2998" s="7">
        <f>YEAR($B2998)</f>
        <v>0</v>
      </c>
    </row>
    <row r="2999" spans="1:13">
      <c r="A2999" t="s">
        <v>318</v>
      </c>
      <c r="B2999" s="4">
        <v>45031</v>
      </c>
      <c r="C2999">
        <v>8</v>
      </c>
      <c r="D2999">
        <v>6</v>
      </c>
      <c r="E2999">
        <v>0</v>
      </c>
      <c r="F2999" s="5">
        <f>VLOOKUP($A2999,'Dim SKU'!$A:$R,18,FALSE)</f>
        <v>0</v>
      </c>
      <c r="G2999" s="5">
        <f>$C2999*$F2999</f>
        <v>0</v>
      </c>
      <c r="H2999" s="5">
        <f>$D2999*$F2999</f>
        <v>0</v>
      </c>
      <c r="I2999" s="5">
        <f>$E2999*$F2999</f>
        <v>0</v>
      </c>
      <c r="J2999" s="6">
        <f>VLOOKUP($A2999,'Dim SKU'!$A:$R,2,FALSE)</f>
        <v>0</v>
      </c>
      <c r="K2999" s="6">
        <f>VLOOKUP($A2999,'Dim SKU'!$A:$R,12,FALSE)</f>
        <v>0</v>
      </c>
      <c r="L2999" s="7">
        <f>VLOOKUP($A2999,'Dim SKU'!$A:$R,14,FALSE)</f>
        <v>0</v>
      </c>
      <c r="M2999" s="7">
        <f>YEAR($B2999)</f>
        <v>0</v>
      </c>
    </row>
    <row r="3000" spans="1:13">
      <c r="A3000" t="s">
        <v>319</v>
      </c>
      <c r="B3000" s="4">
        <v>45031</v>
      </c>
      <c r="C3000">
        <v>4</v>
      </c>
      <c r="D3000">
        <v>4</v>
      </c>
      <c r="E3000">
        <v>0</v>
      </c>
      <c r="F3000" s="5">
        <f>VLOOKUP($A3000,'Dim SKU'!$A:$R,18,FALSE)</f>
        <v>0</v>
      </c>
      <c r="G3000" s="5">
        <f>$C3000*$F3000</f>
        <v>0</v>
      </c>
      <c r="H3000" s="5">
        <f>$D3000*$F3000</f>
        <v>0</v>
      </c>
      <c r="I3000" s="5">
        <f>$E3000*$F3000</f>
        <v>0</v>
      </c>
      <c r="J3000" s="6">
        <f>VLOOKUP($A3000,'Dim SKU'!$A:$R,2,FALSE)</f>
        <v>0</v>
      </c>
      <c r="K3000" s="6">
        <f>VLOOKUP($A3000,'Dim SKU'!$A:$R,12,FALSE)</f>
        <v>0</v>
      </c>
      <c r="L3000" s="7">
        <f>VLOOKUP($A3000,'Dim SKU'!$A:$R,14,FALSE)</f>
        <v>0</v>
      </c>
      <c r="M3000" s="7">
        <f>YEAR($B3000)</f>
        <v>0</v>
      </c>
    </row>
    <row r="3001" spans="1:13">
      <c r="A3001" t="s">
        <v>320</v>
      </c>
      <c r="B3001" s="4">
        <v>45031</v>
      </c>
      <c r="C3001">
        <v>3</v>
      </c>
      <c r="D3001">
        <v>3</v>
      </c>
      <c r="E3001">
        <v>0</v>
      </c>
      <c r="F3001" s="5">
        <f>VLOOKUP($A3001,'Dim SKU'!$A:$R,18,FALSE)</f>
        <v>0</v>
      </c>
      <c r="G3001" s="5">
        <f>$C3001*$F3001</f>
        <v>0</v>
      </c>
      <c r="H3001" s="5">
        <f>$D3001*$F3001</f>
        <v>0</v>
      </c>
      <c r="I3001" s="5">
        <f>$E3001*$F3001</f>
        <v>0</v>
      </c>
      <c r="J3001" s="6">
        <f>VLOOKUP($A3001,'Dim SKU'!$A:$R,2,FALSE)</f>
        <v>0</v>
      </c>
      <c r="K3001" s="6">
        <f>VLOOKUP($A3001,'Dim SKU'!$A:$R,12,FALSE)</f>
        <v>0</v>
      </c>
      <c r="L3001" s="7">
        <f>VLOOKUP($A3001,'Dim SKU'!$A:$R,14,FALSE)</f>
        <v>0</v>
      </c>
      <c r="M3001" s="7">
        <f>YEAR($B3001)</f>
        <v>0</v>
      </c>
    </row>
    <row r="3002" spans="1:13">
      <c r="A3002" t="s">
        <v>321</v>
      </c>
      <c r="B3002" s="4">
        <v>45031</v>
      </c>
      <c r="C3002">
        <v>7</v>
      </c>
      <c r="D3002">
        <v>5</v>
      </c>
      <c r="E3002">
        <v>0</v>
      </c>
      <c r="F3002" s="5">
        <f>VLOOKUP($A3002,'Dim SKU'!$A:$R,18,FALSE)</f>
        <v>0</v>
      </c>
      <c r="G3002" s="5">
        <f>$C3002*$F3002</f>
        <v>0</v>
      </c>
      <c r="H3002" s="5">
        <f>$D3002*$F3002</f>
        <v>0</v>
      </c>
      <c r="I3002" s="5">
        <f>$E3002*$F3002</f>
        <v>0</v>
      </c>
      <c r="J3002" s="6">
        <f>VLOOKUP($A3002,'Dim SKU'!$A:$R,2,FALSE)</f>
        <v>0</v>
      </c>
      <c r="K3002" s="6">
        <f>VLOOKUP($A3002,'Dim SKU'!$A:$R,12,FALSE)</f>
        <v>0</v>
      </c>
      <c r="L3002" s="7">
        <f>VLOOKUP($A3002,'Dim SKU'!$A:$R,14,FALSE)</f>
        <v>0</v>
      </c>
      <c r="M3002" s="7">
        <f>YEAR($B3002)</f>
        <v>0</v>
      </c>
    </row>
    <row r="3003" spans="1:13">
      <c r="A3003" t="s">
        <v>322</v>
      </c>
      <c r="B3003" s="4">
        <v>45031</v>
      </c>
      <c r="C3003">
        <v>4</v>
      </c>
      <c r="D3003">
        <v>3</v>
      </c>
      <c r="E3003">
        <v>0</v>
      </c>
      <c r="F3003" s="5">
        <f>VLOOKUP($A3003,'Dim SKU'!$A:$R,18,FALSE)</f>
        <v>0</v>
      </c>
      <c r="G3003" s="5">
        <f>$C3003*$F3003</f>
        <v>0</v>
      </c>
      <c r="H3003" s="5">
        <f>$D3003*$F3003</f>
        <v>0</v>
      </c>
      <c r="I3003" s="5">
        <f>$E3003*$F3003</f>
        <v>0</v>
      </c>
      <c r="J3003" s="6">
        <f>VLOOKUP($A3003,'Dim SKU'!$A:$R,2,FALSE)</f>
        <v>0</v>
      </c>
      <c r="K3003" s="6">
        <f>VLOOKUP($A3003,'Dim SKU'!$A:$R,12,FALSE)</f>
        <v>0</v>
      </c>
      <c r="L3003" s="7">
        <f>VLOOKUP($A3003,'Dim SKU'!$A:$R,14,FALSE)</f>
        <v>0</v>
      </c>
      <c r="M3003" s="7">
        <f>YEAR($B3003)</f>
        <v>0</v>
      </c>
    </row>
    <row r="3004" spans="1:13">
      <c r="A3004" t="s">
        <v>323</v>
      </c>
      <c r="B3004" s="4">
        <v>45031</v>
      </c>
      <c r="C3004">
        <v>3</v>
      </c>
      <c r="D3004">
        <v>2</v>
      </c>
      <c r="E3004">
        <v>0</v>
      </c>
      <c r="F3004" s="5">
        <f>VLOOKUP($A3004,'Dim SKU'!$A:$R,18,FALSE)</f>
        <v>0</v>
      </c>
      <c r="G3004" s="5">
        <f>$C3004*$F3004</f>
        <v>0</v>
      </c>
      <c r="H3004" s="5">
        <f>$D3004*$F3004</f>
        <v>0</v>
      </c>
      <c r="I3004" s="5">
        <f>$E3004*$F3004</f>
        <v>0</v>
      </c>
      <c r="J3004" s="6">
        <f>VLOOKUP($A3004,'Dim SKU'!$A:$R,2,FALSE)</f>
        <v>0</v>
      </c>
      <c r="K3004" s="6">
        <f>VLOOKUP($A3004,'Dim SKU'!$A:$R,12,FALSE)</f>
        <v>0</v>
      </c>
      <c r="L3004" s="7">
        <f>VLOOKUP($A3004,'Dim SKU'!$A:$R,14,FALSE)</f>
        <v>0</v>
      </c>
      <c r="M3004" s="7">
        <f>YEAR($B3004)</f>
        <v>0</v>
      </c>
    </row>
    <row r="3005" spans="1:13">
      <c r="A3005" t="s">
        <v>324</v>
      </c>
      <c r="B3005" s="4">
        <v>45031</v>
      </c>
      <c r="C3005">
        <v>12</v>
      </c>
      <c r="D3005">
        <v>9</v>
      </c>
      <c r="E3005">
        <v>1</v>
      </c>
      <c r="F3005" s="5">
        <f>VLOOKUP($A3005,'Dim SKU'!$A:$R,18,FALSE)</f>
        <v>0</v>
      </c>
      <c r="G3005" s="5">
        <f>$C3005*$F3005</f>
        <v>0</v>
      </c>
      <c r="H3005" s="5">
        <f>$D3005*$F3005</f>
        <v>0</v>
      </c>
      <c r="I3005" s="5">
        <f>$E3005*$F3005</f>
        <v>0</v>
      </c>
      <c r="J3005" s="6">
        <f>VLOOKUP($A3005,'Dim SKU'!$A:$R,2,FALSE)</f>
        <v>0</v>
      </c>
      <c r="K3005" s="6">
        <f>VLOOKUP($A3005,'Dim SKU'!$A:$R,12,FALSE)</f>
        <v>0</v>
      </c>
      <c r="L3005" s="7">
        <f>VLOOKUP($A3005,'Dim SKU'!$A:$R,14,FALSE)</f>
        <v>0</v>
      </c>
      <c r="M3005" s="7">
        <f>YEAR($B3005)</f>
        <v>0</v>
      </c>
    </row>
    <row r="3006" spans="1:13">
      <c r="A3006" t="s">
        <v>325</v>
      </c>
      <c r="B3006" s="4">
        <v>45031</v>
      </c>
      <c r="C3006">
        <v>8</v>
      </c>
      <c r="D3006">
        <v>5</v>
      </c>
      <c r="E3006">
        <v>0</v>
      </c>
      <c r="F3006" s="5">
        <f>VLOOKUP($A3006,'Dim SKU'!$A:$R,18,FALSE)</f>
        <v>0</v>
      </c>
      <c r="G3006" s="5">
        <f>$C3006*$F3006</f>
        <v>0</v>
      </c>
      <c r="H3006" s="5">
        <f>$D3006*$F3006</f>
        <v>0</v>
      </c>
      <c r="I3006" s="5">
        <f>$E3006*$F3006</f>
        <v>0</v>
      </c>
      <c r="J3006" s="6">
        <f>VLOOKUP($A3006,'Dim SKU'!$A:$R,2,FALSE)</f>
        <v>0</v>
      </c>
      <c r="K3006" s="6">
        <f>VLOOKUP($A3006,'Dim SKU'!$A:$R,12,FALSE)</f>
        <v>0</v>
      </c>
      <c r="L3006" s="7">
        <f>VLOOKUP($A3006,'Dim SKU'!$A:$R,14,FALSE)</f>
        <v>0</v>
      </c>
      <c r="M3006" s="7">
        <f>YEAR($B3006)</f>
        <v>0</v>
      </c>
    </row>
    <row r="3007" spans="1:13">
      <c r="A3007" t="s">
        <v>326</v>
      </c>
      <c r="B3007" s="4">
        <v>45031</v>
      </c>
      <c r="C3007">
        <v>5</v>
      </c>
      <c r="D3007">
        <v>3</v>
      </c>
      <c r="E3007">
        <v>0</v>
      </c>
      <c r="F3007" s="5">
        <f>VLOOKUP($A3007,'Dim SKU'!$A:$R,18,FALSE)</f>
        <v>0</v>
      </c>
      <c r="G3007" s="5">
        <f>$C3007*$F3007</f>
        <v>0</v>
      </c>
      <c r="H3007" s="5">
        <f>$D3007*$F3007</f>
        <v>0</v>
      </c>
      <c r="I3007" s="5">
        <f>$E3007*$F3007</f>
        <v>0</v>
      </c>
      <c r="J3007" s="6">
        <f>VLOOKUP($A3007,'Dim SKU'!$A:$R,2,FALSE)</f>
        <v>0</v>
      </c>
      <c r="K3007" s="6">
        <f>VLOOKUP($A3007,'Dim SKU'!$A:$R,12,FALSE)</f>
        <v>0</v>
      </c>
      <c r="L3007" s="7">
        <f>VLOOKUP($A3007,'Dim SKU'!$A:$R,14,FALSE)</f>
        <v>0</v>
      </c>
      <c r="M3007" s="7">
        <f>YEAR($B3007)</f>
        <v>0</v>
      </c>
    </row>
    <row r="3008" spans="1:13">
      <c r="A3008" t="s">
        <v>327</v>
      </c>
      <c r="B3008" s="4">
        <v>45031</v>
      </c>
      <c r="C3008">
        <v>17</v>
      </c>
      <c r="D3008">
        <v>12</v>
      </c>
      <c r="E3008">
        <v>1</v>
      </c>
      <c r="F3008" s="5">
        <f>VLOOKUP($A3008,'Dim SKU'!$A:$R,18,FALSE)</f>
        <v>0</v>
      </c>
      <c r="G3008" s="5">
        <f>$C3008*$F3008</f>
        <v>0</v>
      </c>
      <c r="H3008" s="5">
        <f>$D3008*$F3008</f>
        <v>0</v>
      </c>
      <c r="I3008" s="5">
        <f>$E3008*$F3008</f>
        <v>0</v>
      </c>
      <c r="J3008" s="6">
        <f>VLOOKUP($A3008,'Dim SKU'!$A:$R,2,FALSE)</f>
        <v>0</v>
      </c>
      <c r="K3008" s="6">
        <f>VLOOKUP($A3008,'Dim SKU'!$A:$R,12,FALSE)</f>
        <v>0</v>
      </c>
      <c r="L3008" s="7">
        <f>VLOOKUP($A3008,'Dim SKU'!$A:$R,14,FALSE)</f>
        <v>0</v>
      </c>
      <c r="M3008" s="7">
        <f>YEAR($B3008)</f>
        <v>0</v>
      </c>
    </row>
    <row r="3009" spans="1:13">
      <c r="A3009" t="s">
        <v>328</v>
      </c>
      <c r="B3009" s="4">
        <v>45031</v>
      </c>
      <c r="C3009">
        <v>10</v>
      </c>
      <c r="D3009">
        <v>7</v>
      </c>
      <c r="E3009">
        <v>0</v>
      </c>
      <c r="F3009" s="5">
        <f>VLOOKUP($A3009,'Dim SKU'!$A:$R,18,FALSE)</f>
        <v>0</v>
      </c>
      <c r="G3009" s="5">
        <f>$C3009*$F3009</f>
        <v>0</v>
      </c>
      <c r="H3009" s="5">
        <f>$D3009*$F3009</f>
        <v>0</v>
      </c>
      <c r="I3009" s="5">
        <f>$E3009*$F3009</f>
        <v>0</v>
      </c>
      <c r="J3009" s="6">
        <f>VLOOKUP($A3009,'Dim SKU'!$A:$R,2,FALSE)</f>
        <v>0</v>
      </c>
      <c r="K3009" s="6">
        <f>VLOOKUP($A3009,'Dim SKU'!$A:$R,12,FALSE)</f>
        <v>0</v>
      </c>
      <c r="L3009" s="7">
        <f>VLOOKUP($A3009,'Dim SKU'!$A:$R,14,FALSE)</f>
        <v>0</v>
      </c>
      <c r="M3009" s="7">
        <f>YEAR($B3009)</f>
        <v>0</v>
      </c>
    </row>
    <row r="3010" spans="1:13">
      <c r="A3010" t="s">
        <v>329</v>
      </c>
      <c r="B3010" s="4">
        <v>45031</v>
      </c>
      <c r="C3010">
        <v>7</v>
      </c>
      <c r="D3010">
        <v>5</v>
      </c>
      <c r="E3010">
        <v>0</v>
      </c>
      <c r="F3010" s="5">
        <f>VLOOKUP($A3010,'Dim SKU'!$A:$R,18,FALSE)</f>
        <v>0</v>
      </c>
      <c r="G3010" s="5">
        <f>$C3010*$F3010</f>
        <v>0</v>
      </c>
      <c r="H3010" s="5">
        <f>$D3010*$F3010</f>
        <v>0</v>
      </c>
      <c r="I3010" s="5">
        <f>$E3010*$F3010</f>
        <v>0</v>
      </c>
      <c r="J3010" s="6">
        <f>VLOOKUP($A3010,'Dim SKU'!$A:$R,2,FALSE)</f>
        <v>0</v>
      </c>
      <c r="K3010" s="6">
        <f>VLOOKUP($A3010,'Dim SKU'!$A:$R,12,FALSE)</f>
        <v>0</v>
      </c>
      <c r="L3010" s="7">
        <f>VLOOKUP($A3010,'Dim SKU'!$A:$R,14,FALSE)</f>
        <v>0</v>
      </c>
      <c r="M3010" s="7">
        <f>YEAR($B3010)</f>
        <v>0</v>
      </c>
    </row>
    <row r="3011" spans="1:13">
      <c r="A3011" t="s">
        <v>330</v>
      </c>
      <c r="B3011" s="4">
        <v>45031</v>
      </c>
      <c r="C3011">
        <v>19</v>
      </c>
      <c r="D3011">
        <v>13</v>
      </c>
      <c r="E3011">
        <v>1</v>
      </c>
      <c r="F3011" s="5">
        <f>VLOOKUP($A3011,'Dim SKU'!$A:$R,18,FALSE)</f>
        <v>0</v>
      </c>
      <c r="G3011" s="5">
        <f>$C3011*$F3011</f>
        <v>0</v>
      </c>
      <c r="H3011" s="5">
        <f>$D3011*$F3011</f>
        <v>0</v>
      </c>
      <c r="I3011" s="5">
        <f>$E3011*$F3011</f>
        <v>0</v>
      </c>
      <c r="J3011" s="6">
        <f>VLOOKUP($A3011,'Dim SKU'!$A:$R,2,FALSE)</f>
        <v>0</v>
      </c>
      <c r="K3011" s="6">
        <f>VLOOKUP($A3011,'Dim SKU'!$A:$R,12,FALSE)</f>
        <v>0</v>
      </c>
      <c r="L3011" s="7">
        <f>VLOOKUP($A3011,'Dim SKU'!$A:$R,14,FALSE)</f>
        <v>0</v>
      </c>
      <c r="M3011" s="7">
        <f>YEAR($B3011)</f>
        <v>0</v>
      </c>
    </row>
    <row r="3012" spans="1:13">
      <c r="A3012" t="s">
        <v>331</v>
      </c>
      <c r="B3012" s="4">
        <v>45031</v>
      </c>
      <c r="C3012">
        <v>11</v>
      </c>
      <c r="D3012">
        <v>8</v>
      </c>
      <c r="E3012">
        <v>1</v>
      </c>
      <c r="F3012" s="5">
        <f>VLOOKUP($A3012,'Dim SKU'!$A:$R,18,FALSE)</f>
        <v>0</v>
      </c>
      <c r="G3012" s="5">
        <f>$C3012*$F3012</f>
        <v>0</v>
      </c>
      <c r="H3012" s="5">
        <f>$D3012*$F3012</f>
        <v>0</v>
      </c>
      <c r="I3012" s="5">
        <f>$E3012*$F3012</f>
        <v>0</v>
      </c>
      <c r="J3012" s="6">
        <f>VLOOKUP($A3012,'Dim SKU'!$A:$R,2,FALSE)</f>
        <v>0</v>
      </c>
      <c r="K3012" s="6">
        <f>VLOOKUP($A3012,'Dim SKU'!$A:$R,12,FALSE)</f>
        <v>0</v>
      </c>
      <c r="L3012" s="7">
        <f>VLOOKUP($A3012,'Dim SKU'!$A:$R,14,FALSE)</f>
        <v>0</v>
      </c>
      <c r="M3012" s="7">
        <f>YEAR($B3012)</f>
        <v>0</v>
      </c>
    </row>
    <row r="3013" spans="1:13">
      <c r="A3013" t="s">
        <v>332</v>
      </c>
      <c r="B3013" s="4">
        <v>45031</v>
      </c>
      <c r="C3013">
        <v>8</v>
      </c>
      <c r="D3013">
        <v>5</v>
      </c>
      <c r="E3013">
        <v>0</v>
      </c>
      <c r="F3013" s="5">
        <f>VLOOKUP($A3013,'Dim SKU'!$A:$R,18,FALSE)</f>
        <v>0</v>
      </c>
      <c r="G3013" s="5">
        <f>$C3013*$F3013</f>
        <v>0</v>
      </c>
      <c r="H3013" s="5">
        <f>$D3013*$F3013</f>
        <v>0</v>
      </c>
      <c r="I3013" s="5">
        <f>$E3013*$F3013</f>
        <v>0</v>
      </c>
      <c r="J3013" s="6">
        <f>VLOOKUP($A3013,'Dim SKU'!$A:$R,2,FALSE)</f>
        <v>0</v>
      </c>
      <c r="K3013" s="6">
        <f>VLOOKUP($A3013,'Dim SKU'!$A:$R,12,FALSE)</f>
        <v>0</v>
      </c>
      <c r="L3013" s="7">
        <f>VLOOKUP($A3013,'Dim SKU'!$A:$R,14,FALSE)</f>
        <v>0</v>
      </c>
      <c r="M3013" s="7">
        <f>YEAR($B3013)</f>
        <v>0</v>
      </c>
    </row>
    <row r="3014" spans="1:13">
      <c r="A3014" t="s">
        <v>333</v>
      </c>
      <c r="B3014" s="4">
        <v>45031</v>
      </c>
      <c r="C3014">
        <v>17</v>
      </c>
      <c r="D3014">
        <v>12</v>
      </c>
      <c r="E3014">
        <v>1</v>
      </c>
      <c r="F3014" s="5">
        <f>VLOOKUP($A3014,'Dim SKU'!$A:$R,18,FALSE)</f>
        <v>0</v>
      </c>
      <c r="G3014" s="5">
        <f>$C3014*$F3014</f>
        <v>0</v>
      </c>
      <c r="H3014" s="5">
        <f>$D3014*$F3014</f>
        <v>0</v>
      </c>
      <c r="I3014" s="5">
        <f>$E3014*$F3014</f>
        <v>0</v>
      </c>
      <c r="J3014" s="6">
        <f>VLOOKUP($A3014,'Dim SKU'!$A:$R,2,FALSE)</f>
        <v>0</v>
      </c>
      <c r="K3014" s="6">
        <f>VLOOKUP($A3014,'Dim SKU'!$A:$R,12,FALSE)</f>
        <v>0</v>
      </c>
      <c r="L3014" s="7">
        <f>VLOOKUP($A3014,'Dim SKU'!$A:$R,14,FALSE)</f>
        <v>0</v>
      </c>
      <c r="M3014" s="7">
        <f>YEAR($B3014)</f>
        <v>0</v>
      </c>
    </row>
    <row r="3015" spans="1:13">
      <c r="A3015" t="s">
        <v>334</v>
      </c>
      <c r="B3015" s="4">
        <v>45031</v>
      </c>
      <c r="C3015">
        <v>10</v>
      </c>
      <c r="D3015">
        <v>7</v>
      </c>
      <c r="E3015">
        <v>0</v>
      </c>
      <c r="F3015" s="5">
        <f>VLOOKUP($A3015,'Dim SKU'!$A:$R,18,FALSE)</f>
        <v>0</v>
      </c>
      <c r="G3015" s="5">
        <f>$C3015*$F3015</f>
        <v>0</v>
      </c>
      <c r="H3015" s="5">
        <f>$D3015*$F3015</f>
        <v>0</v>
      </c>
      <c r="I3015" s="5">
        <f>$E3015*$F3015</f>
        <v>0</v>
      </c>
      <c r="J3015" s="6">
        <f>VLOOKUP($A3015,'Dim SKU'!$A:$R,2,FALSE)</f>
        <v>0</v>
      </c>
      <c r="K3015" s="6">
        <f>VLOOKUP($A3015,'Dim SKU'!$A:$R,12,FALSE)</f>
        <v>0</v>
      </c>
      <c r="L3015" s="7">
        <f>VLOOKUP($A3015,'Dim SKU'!$A:$R,14,FALSE)</f>
        <v>0</v>
      </c>
      <c r="M3015" s="7">
        <f>YEAR($B3015)</f>
        <v>0</v>
      </c>
    </row>
    <row r="3016" spans="1:13">
      <c r="A3016" t="s">
        <v>335</v>
      </c>
      <c r="B3016" s="4">
        <v>45031</v>
      </c>
      <c r="C3016">
        <v>7</v>
      </c>
      <c r="D3016">
        <v>5</v>
      </c>
      <c r="E3016">
        <v>0</v>
      </c>
      <c r="F3016" s="5">
        <f>VLOOKUP($A3016,'Dim SKU'!$A:$R,18,FALSE)</f>
        <v>0</v>
      </c>
      <c r="G3016" s="5">
        <f>$C3016*$F3016</f>
        <v>0</v>
      </c>
      <c r="H3016" s="5">
        <f>$D3016*$F3016</f>
        <v>0</v>
      </c>
      <c r="I3016" s="5">
        <f>$E3016*$F3016</f>
        <v>0</v>
      </c>
      <c r="J3016" s="6">
        <f>VLOOKUP($A3016,'Dim SKU'!$A:$R,2,FALSE)</f>
        <v>0</v>
      </c>
      <c r="K3016" s="6">
        <f>VLOOKUP($A3016,'Dim SKU'!$A:$R,12,FALSE)</f>
        <v>0</v>
      </c>
      <c r="L3016" s="7">
        <f>VLOOKUP($A3016,'Dim SKU'!$A:$R,14,FALSE)</f>
        <v>0</v>
      </c>
      <c r="M3016" s="7">
        <f>YEAR($B3016)</f>
        <v>0</v>
      </c>
    </row>
    <row r="3017" spans="1:13">
      <c r="A3017" t="s">
        <v>336</v>
      </c>
      <c r="B3017" s="4">
        <v>45031</v>
      </c>
      <c r="C3017">
        <v>12</v>
      </c>
      <c r="D3017">
        <v>8</v>
      </c>
      <c r="E3017">
        <v>1</v>
      </c>
      <c r="F3017" s="5">
        <f>VLOOKUP($A3017,'Dim SKU'!$A:$R,18,FALSE)</f>
        <v>0</v>
      </c>
      <c r="G3017" s="5">
        <f>$C3017*$F3017</f>
        <v>0</v>
      </c>
      <c r="H3017" s="5">
        <f>$D3017*$F3017</f>
        <v>0</v>
      </c>
      <c r="I3017" s="5">
        <f>$E3017*$F3017</f>
        <v>0</v>
      </c>
      <c r="J3017" s="6">
        <f>VLOOKUP($A3017,'Dim SKU'!$A:$R,2,FALSE)</f>
        <v>0</v>
      </c>
      <c r="K3017" s="6">
        <f>VLOOKUP($A3017,'Dim SKU'!$A:$R,12,FALSE)</f>
        <v>0</v>
      </c>
      <c r="L3017" s="7">
        <f>VLOOKUP($A3017,'Dim SKU'!$A:$R,14,FALSE)</f>
        <v>0</v>
      </c>
      <c r="M3017" s="7">
        <f>YEAR($B3017)</f>
        <v>0</v>
      </c>
    </row>
    <row r="3018" spans="1:13">
      <c r="A3018" t="s">
        <v>337</v>
      </c>
      <c r="B3018" s="4">
        <v>45031</v>
      </c>
      <c r="C3018">
        <v>8</v>
      </c>
      <c r="D3018">
        <v>5</v>
      </c>
      <c r="E3018">
        <v>0</v>
      </c>
      <c r="F3018" s="5">
        <f>VLOOKUP($A3018,'Dim SKU'!$A:$R,18,FALSE)</f>
        <v>0</v>
      </c>
      <c r="G3018" s="5">
        <f>$C3018*$F3018</f>
        <v>0</v>
      </c>
      <c r="H3018" s="5">
        <f>$D3018*$F3018</f>
        <v>0</v>
      </c>
      <c r="I3018" s="5">
        <f>$E3018*$F3018</f>
        <v>0</v>
      </c>
      <c r="J3018" s="6">
        <f>VLOOKUP($A3018,'Dim SKU'!$A:$R,2,FALSE)</f>
        <v>0</v>
      </c>
      <c r="K3018" s="6">
        <f>VLOOKUP($A3018,'Dim SKU'!$A:$R,12,FALSE)</f>
        <v>0</v>
      </c>
      <c r="L3018" s="7">
        <f>VLOOKUP($A3018,'Dim SKU'!$A:$R,14,FALSE)</f>
        <v>0</v>
      </c>
      <c r="M3018" s="7">
        <f>YEAR($B3018)</f>
        <v>0</v>
      </c>
    </row>
    <row r="3019" spans="1:13">
      <c r="A3019" t="s">
        <v>338</v>
      </c>
      <c r="B3019" s="4">
        <v>45031</v>
      </c>
      <c r="C3019">
        <v>5</v>
      </c>
      <c r="D3019">
        <v>3</v>
      </c>
      <c r="E3019">
        <v>0</v>
      </c>
      <c r="F3019" s="5">
        <f>VLOOKUP($A3019,'Dim SKU'!$A:$R,18,FALSE)</f>
        <v>0</v>
      </c>
      <c r="G3019" s="5">
        <f>$C3019*$F3019</f>
        <v>0</v>
      </c>
      <c r="H3019" s="5">
        <f>$D3019*$F3019</f>
        <v>0</v>
      </c>
      <c r="I3019" s="5">
        <f>$E3019*$F3019</f>
        <v>0</v>
      </c>
      <c r="J3019" s="6">
        <f>VLOOKUP($A3019,'Dim SKU'!$A:$R,2,FALSE)</f>
        <v>0</v>
      </c>
      <c r="K3019" s="6">
        <f>VLOOKUP($A3019,'Dim SKU'!$A:$R,12,FALSE)</f>
        <v>0</v>
      </c>
      <c r="L3019" s="7">
        <f>VLOOKUP($A3019,'Dim SKU'!$A:$R,14,FALSE)</f>
        <v>0</v>
      </c>
      <c r="M3019" s="7">
        <f>YEAR($B3019)</f>
        <v>0</v>
      </c>
    </row>
    <row r="3020" spans="1:13">
      <c r="A3020" t="s">
        <v>339</v>
      </c>
      <c r="B3020" s="4">
        <v>45031</v>
      </c>
      <c r="C3020">
        <v>7</v>
      </c>
      <c r="D3020">
        <v>5</v>
      </c>
      <c r="E3020">
        <v>0</v>
      </c>
      <c r="F3020" s="5">
        <f>VLOOKUP($A3020,'Dim SKU'!$A:$R,18,FALSE)</f>
        <v>0</v>
      </c>
      <c r="G3020" s="5">
        <f>$C3020*$F3020</f>
        <v>0</v>
      </c>
      <c r="H3020" s="5">
        <f>$D3020*$F3020</f>
        <v>0</v>
      </c>
      <c r="I3020" s="5">
        <f>$E3020*$F3020</f>
        <v>0</v>
      </c>
      <c r="J3020" s="6">
        <f>VLOOKUP($A3020,'Dim SKU'!$A:$R,2,FALSE)</f>
        <v>0</v>
      </c>
      <c r="K3020" s="6">
        <f>VLOOKUP($A3020,'Dim SKU'!$A:$R,12,FALSE)</f>
        <v>0</v>
      </c>
      <c r="L3020" s="7">
        <f>VLOOKUP($A3020,'Dim SKU'!$A:$R,14,FALSE)</f>
        <v>0</v>
      </c>
      <c r="M3020" s="7">
        <f>YEAR($B3020)</f>
        <v>0</v>
      </c>
    </row>
    <row r="3021" spans="1:13">
      <c r="A3021" t="s">
        <v>340</v>
      </c>
      <c r="B3021" s="4">
        <v>45031</v>
      </c>
      <c r="C3021">
        <v>4</v>
      </c>
      <c r="D3021">
        <v>3</v>
      </c>
      <c r="E3021">
        <v>0</v>
      </c>
      <c r="F3021" s="5">
        <f>VLOOKUP($A3021,'Dim SKU'!$A:$R,18,FALSE)</f>
        <v>0</v>
      </c>
      <c r="G3021" s="5">
        <f>$C3021*$F3021</f>
        <v>0</v>
      </c>
      <c r="H3021" s="5">
        <f>$D3021*$F3021</f>
        <v>0</v>
      </c>
      <c r="I3021" s="5">
        <f>$E3021*$F3021</f>
        <v>0</v>
      </c>
      <c r="J3021" s="6">
        <f>VLOOKUP($A3021,'Dim SKU'!$A:$R,2,FALSE)</f>
        <v>0</v>
      </c>
      <c r="K3021" s="6">
        <f>VLOOKUP($A3021,'Dim SKU'!$A:$R,12,FALSE)</f>
        <v>0</v>
      </c>
      <c r="L3021" s="7">
        <f>VLOOKUP($A3021,'Dim SKU'!$A:$R,14,FALSE)</f>
        <v>0</v>
      </c>
      <c r="M3021" s="7">
        <f>YEAR($B3021)</f>
        <v>0</v>
      </c>
    </row>
    <row r="3022" spans="1:13">
      <c r="A3022" t="s">
        <v>341</v>
      </c>
      <c r="B3022" s="4">
        <v>45031</v>
      </c>
      <c r="C3022">
        <v>3</v>
      </c>
      <c r="D3022">
        <v>2</v>
      </c>
      <c r="E3022">
        <v>0</v>
      </c>
      <c r="F3022" s="5">
        <f>VLOOKUP($A3022,'Dim SKU'!$A:$R,18,FALSE)</f>
        <v>0</v>
      </c>
      <c r="G3022" s="5">
        <f>$C3022*$F3022</f>
        <v>0</v>
      </c>
      <c r="H3022" s="5">
        <f>$D3022*$F3022</f>
        <v>0</v>
      </c>
      <c r="I3022" s="5">
        <f>$E3022*$F3022</f>
        <v>0</v>
      </c>
      <c r="J3022" s="6">
        <f>VLOOKUP($A3022,'Dim SKU'!$A:$R,2,FALSE)</f>
        <v>0</v>
      </c>
      <c r="K3022" s="6">
        <f>VLOOKUP($A3022,'Dim SKU'!$A:$R,12,FALSE)</f>
        <v>0</v>
      </c>
      <c r="L3022" s="7">
        <f>VLOOKUP($A3022,'Dim SKU'!$A:$R,14,FALSE)</f>
        <v>0</v>
      </c>
      <c r="M3022" s="7">
        <f>YEAR($B3022)</f>
        <v>0</v>
      </c>
    </row>
    <row r="3023" spans="1:13">
      <c r="A3023" t="s">
        <v>342</v>
      </c>
      <c r="B3023" s="4">
        <v>45031</v>
      </c>
      <c r="C3023">
        <v>119</v>
      </c>
      <c r="D3023">
        <v>83</v>
      </c>
      <c r="E3023">
        <v>4</v>
      </c>
      <c r="F3023" s="5">
        <f>VLOOKUP($A3023,'Dim SKU'!$A:$R,18,FALSE)</f>
        <v>0</v>
      </c>
      <c r="G3023" s="5">
        <f>$C3023*$F3023</f>
        <v>0</v>
      </c>
      <c r="H3023" s="5">
        <f>$D3023*$F3023</f>
        <v>0</v>
      </c>
      <c r="I3023" s="5">
        <f>$E3023*$F3023</f>
        <v>0</v>
      </c>
      <c r="J3023" s="6">
        <f>VLOOKUP($A3023,'Dim SKU'!$A:$R,2,FALSE)</f>
        <v>0</v>
      </c>
      <c r="K3023" s="6">
        <f>VLOOKUP($A3023,'Dim SKU'!$A:$R,12,FALSE)</f>
        <v>0</v>
      </c>
      <c r="L3023" s="7">
        <f>VLOOKUP($A3023,'Dim SKU'!$A:$R,14,FALSE)</f>
        <v>0</v>
      </c>
      <c r="M3023" s="7">
        <f>YEAR($B3023)</f>
        <v>0</v>
      </c>
    </row>
    <row r="3024" spans="1:13">
      <c r="A3024" t="s">
        <v>343</v>
      </c>
      <c r="B3024" s="4">
        <v>45031</v>
      </c>
      <c r="C3024">
        <v>71</v>
      </c>
      <c r="D3024">
        <v>50</v>
      </c>
      <c r="E3024">
        <v>2</v>
      </c>
      <c r="F3024" s="5">
        <f>VLOOKUP($A3024,'Dim SKU'!$A:$R,18,FALSE)</f>
        <v>0</v>
      </c>
      <c r="G3024" s="5">
        <f>$C3024*$F3024</f>
        <v>0</v>
      </c>
      <c r="H3024" s="5">
        <f>$D3024*$F3024</f>
        <v>0</v>
      </c>
      <c r="I3024" s="5">
        <f>$E3024*$F3024</f>
        <v>0</v>
      </c>
      <c r="J3024" s="6">
        <f>VLOOKUP($A3024,'Dim SKU'!$A:$R,2,FALSE)</f>
        <v>0</v>
      </c>
      <c r="K3024" s="6">
        <f>VLOOKUP($A3024,'Dim SKU'!$A:$R,12,FALSE)</f>
        <v>0</v>
      </c>
      <c r="L3024" s="7">
        <f>VLOOKUP($A3024,'Dim SKU'!$A:$R,14,FALSE)</f>
        <v>0</v>
      </c>
      <c r="M3024" s="7">
        <f>YEAR($B3024)</f>
        <v>0</v>
      </c>
    </row>
    <row r="3025" spans="1:13">
      <c r="A3025" t="s">
        <v>344</v>
      </c>
      <c r="B3025" s="4">
        <v>45031</v>
      </c>
      <c r="C3025">
        <v>47</v>
      </c>
      <c r="D3025">
        <v>33</v>
      </c>
      <c r="E3025">
        <v>2</v>
      </c>
      <c r="F3025" s="5">
        <f>VLOOKUP($A3025,'Dim SKU'!$A:$R,18,FALSE)</f>
        <v>0</v>
      </c>
      <c r="G3025" s="5">
        <f>$C3025*$F3025</f>
        <v>0</v>
      </c>
      <c r="H3025" s="5">
        <f>$D3025*$F3025</f>
        <v>0</v>
      </c>
      <c r="I3025" s="5">
        <f>$E3025*$F3025</f>
        <v>0</v>
      </c>
      <c r="J3025" s="6">
        <f>VLOOKUP($A3025,'Dim SKU'!$A:$R,2,FALSE)</f>
        <v>0</v>
      </c>
      <c r="K3025" s="6">
        <f>VLOOKUP($A3025,'Dim SKU'!$A:$R,12,FALSE)</f>
        <v>0</v>
      </c>
      <c r="L3025" s="7">
        <f>VLOOKUP($A3025,'Dim SKU'!$A:$R,14,FALSE)</f>
        <v>0</v>
      </c>
      <c r="M3025" s="7">
        <f>YEAR($B3025)</f>
        <v>0</v>
      </c>
    </row>
    <row r="3026" spans="1:13">
      <c r="A3026" t="s">
        <v>345</v>
      </c>
      <c r="B3026" s="4">
        <v>45031</v>
      </c>
      <c r="C3026">
        <v>5</v>
      </c>
      <c r="D3026">
        <v>4</v>
      </c>
      <c r="E3026">
        <v>0</v>
      </c>
      <c r="F3026" s="5">
        <f>VLOOKUP($A3026,'Dim SKU'!$A:$R,18,FALSE)</f>
        <v>0</v>
      </c>
      <c r="G3026" s="5">
        <f>$C3026*$F3026</f>
        <v>0</v>
      </c>
      <c r="H3026" s="5">
        <f>$D3026*$F3026</f>
        <v>0</v>
      </c>
      <c r="I3026" s="5">
        <f>$E3026*$F3026</f>
        <v>0</v>
      </c>
      <c r="J3026" s="6">
        <f>VLOOKUP($A3026,'Dim SKU'!$A:$R,2,FALSE)</f>
        <v>0</v>
      </c>
      <c r="K3026" s="6">
        <f>VLOOKUP($A3026,'Dim SKU'!$A:$R,12,FALSE)</f>
        <v>0</v>
      </c>
      <c r="L3026" s="7">
        <f>VLOOKUP($A3026,'Dim SKU'!$A:$R,14,FALSE)</f>
        <v>0</v>
      </c>
      <c r="M3026" s="7">
        <f>YEAR($B3026)</f>
        <v>0</v>
      </c>
    </row>
    <row r="3027" spans="1:13">
      <c r="A3027" t="s">
        <v>346</v>
      </c>
      <c r="B3027" s="4">
        <v>45031</v>
      </c>
      <c r="C3027">
        <v>3</v>
      </c>
      <c r="D3027">
        <v>2</v>
      </c>
      <c r="E3027">
        <v>0</v>
      </c>
      <c r="F3027" s="5">
        <f>VLOOKUP($A3027,'Dim SKU'!$A:$R,18,FALSE)</f>
        <v>0</v>
      </c>
      <c r="G3027" s="5">
        <f>$C3027*$F3027</f>
        <v>0</v>
      </c>
      <c r="H3027" s="5">
        <f>$D3027*$F3027</f>
        <v>0</v>
      </c>
      <c r="I3027" s="5">
        <f>$E3027*$F3027</f>
        <v>0</v>
      </c>
      <c r="J3027" s="6">
        <f>VLOOKUP($A3027,'Dim SKU'!$A:$R,2,FALSE)</f>
        <v>0</v>
      </c>
      <c r="K3027" s="6">
        <f>VLOOKUP($A3027,'Dim SKU'!$A:$R,12,FALSE)</f>
        <v>0</v>
      </c>
      <c r="L3027" s="7">
        <f>VLOOKUP($A3027,'Dim SKU'!$A:$R,14,FALSE)</f>
        <v>0</v>
      </c>
      <c r="M3027" s="7">
        <f>YEAR($B3027)</f>
        <v>0</v>
      </c>
    </row>
    <row r="3028" spans="1:13">
      <c r="A3028" t="s">
        <v>347</v>
      </c>
      <c r="B3028" s="4">
        <v>45031</v>
      </c>
      <c r="C3028">
        <v>2</v>
      </c>
      <c r="D3028">
        <v>2</v>
      </c>
      <c r="E3028">
        <v>0</v>
      </c>
      <c r="F3028" s="5">
        <f>VLOOKUP($A3028,'Dim SKU'!$A:$R,18,FALSE)</f>
        <v>0</v>
      </c>
      <c r="G3028" s="5">
        <f>$C3028*$F3028</f>
        <v>0</v>
      </c>
      <c r="H3028" s="5">
        <f>$D3028*$F3028</f>
        <v>0</v>
      </c>
      <c r="I3028" s="5">
        <f>$E3028*$F3028</f>
        <v>0</v>
      </c>
      <c r="J3028" s="6">
        <f>VLOOKUP($A3028,'Dim SKU'!$A:$R,2,FALSE)</f>
        <v>0</v>
      </c>
      <c r="K3028" s="6">
        <f>VLOOKUP($A3028,'Dim SKU'!$A:$R,12,FALSE)</f>
        <v>0</v>
      </c>
      <c r="L3028" s="7">
        <f>VLOOKUP($A3028,'Dim SKU'!$A:$R,14,FALSE)</f>
        <v>0</v>
      </c>
      <c r="M3028" s="7">
        <f>YEAR($B3028)</f>
        <v>0</v>
      </c>
    </row>
    <row r="3029" spans="1:13">
      <c r="A3029" t="s">
        <v>348</v>
      </c>
      <c r="B3029" s="4">
        <v>45031</v>
      </c>
      <c r="C3029">
        <v>9</v>
      </c>
      <c r="D3029">
        <v>7</v>
      </c>
      <c r="E3029">
        <v>0</v>
      </c>
      <c r="F3029" s="5">
        <f>VLOOKUP($A3029,'Dim SKU'!$A:$R,18,FALSE)</f>
        <v>0</v>
      </c>
      <c r="G3029" s="5">
        <f>$C3029*$F3029</f>
        <v>0</v>
      </c>
      <c r="H3029" s="5">
        <f>$D3029*$F3029</f>
        <v>0</v>
      </c>
      <c r="I3029" s="5">
        <f>$E3029*$F3029</f>
        <v>0</v>
      </c>
      <c r="J3029" s="6">
        <f>VLOOKUP($A3029,'Dim SKU'!$A:$R,2,FALSE)</f>
        <v>0</v>
      </c>
      <c r="K3029" s="6">
        <f>VLOOKUP($A3029,'Dim SKU'!$A:$R,12,FALSE)</f>
        <v>0</v>
      </c>
      <c r="L3029" s="7">
        <f>VLOOKUP($A3029,'Dim SKU'!$A:$R,14,FALSE)</f>
        <v>0</v>
      </c>
      <c r="M3029" s="7">
        <f>YEAR($B3029)</f>
        <v>0</v>
      </c>
    </row>
    <row r="3030" spans="1:13">
      <c r="A3030" t="s">
        <v>349</v>
      </c>
      <c r="B3030" s="4">
        <v>45031</v>
      </c>
      <c r="C3030">
        <v>5</v>
      </c>
      <c r="D3030">
        <v>4</v>
      </c>
      <c r="E3030">
        <v>0</v>
      </c>
      <c r="F3030" s="5">
        <f>VLOOKUP($A3030,'Dim SKU'!$A:$R,18,FALSE)</f>
        <v>0</v>
      </c>
      <c r="G3030" s="5">
        <f>$C3030*$F3030</f>
        <v>0</v>
      </c>
      <c r="H3030" s="5">
        <f>$D3030*$F3030</f>
        <v>0</v>
      </c>
      <c r="I3030" s="5">
        <f>$E3030*$F3030</f>
        <v>0</v>
      </c>
      <c r="J3030" s="6">
        <f>VLOOKUP($A3030,'Dim SKU'!$A:$R,2,FALSE)</f>
        <v>0</v>
      </c>
      <c r="K3030" s="6">
        <f>VLOOKUP($A3030,'Dim SKU'!$A:$R,12,FALSE)</f>
        <v>0</v>
      </c>
      <c r="L3030" s="7">
        <f>VLOOKUP($A3030,'Dim SKU'!$A:$R,14,FALSE)</f>
        <v>0</v>
      </c>
      <c r="M3030" s="7">
        <f>YEAR($B3030)</f>
        <v>0</v>
      </c>
    </row>
    <row r="3031" spans="1:13">
      <c r="A3031" t="s">
        <v>350</v>
      </c>
      <c r="B3031" s="4">
        <v>45031</v>
      </c>
      <c r="C3031">
        <v>3</v>
      </c>
      <c r="D3031">
        <v>3</v>
      </c>
      <c r="E3031">
        <v>0</v>
      </c>
      <c r="F3031" s="5">
        <f>VLOOKUP($A3031,'Dim SKU'!$A:$R,18,FALSE)</f>
        <v>0</v>
      </c>
      <c r="G3031" s="5">
        <f>$C3031*$F3031</f>
        <v>0</v>
      </c>
      <c r="H3031" s="5">
        <f>$D3031*$F3031</f>
        <v>0</v>
      </c>
      <c r="I3031" s="5">
        <f>$E3031*$F3031</f>
        <v>0</v>
      </c>
      <c r="J3031" s="6">
        <f>VLOOKUP($A3031,'Dim SKU'!$A:$R,2,FALSE)</f>
        <v>0</v>
      </c>
      <c r="K3031" s="6">
        <f>VLOOKUP($A3031,'Dim SKU'!$A:$R,12,FALSE)</f>
        <v>0</v>
      </c>
      <c r="L3031" s="7">
        <f>VLOOKUP($A3031,'Dim SKU'!$A:$R,14,FALSE)</f>
        <v>0</v>
      </c>
      <c r="M3031" s="7">
        <f>YEAR($B3031)</f>
        <v>0</v>
      </c>
    </row>
    <row r="3032" spans="1:13">
      <c r="A3032" t="s">
        <v>351</v>
      </c>
      <c r="B3032" s="4">
        <v>45031</v>
      </c>
      <c r="C3032">
        <v>12</v>
      </c>
      <c r="D3032">
        <v>9</v>
      </c>
      <c r="E3032">
        <v>1</v>
      </c>
      <c r="F3032" s="5">
        <f>VLOOKUP($A3032,'Dim SKU'!$A:$R,18,FALSE)</f>
        <v>0</v>
      </c>
      <c r="G3032" s="5">
        <f>$C3032*$F3032</f>
        <v>0</v>
      </c>
      <c r="H3032" s="5">
        <f>$D3032*$F3032</f>
        <v>0</v>
      </c>
      <c r="I3032" s="5">
        <f>$E3032*$F3032</f>
        <v>0</v>
      </c>
      <c r="J3032" s="6">
        <f>VLOOKUP($A3032,'Dim SKU'!$A:$R,2,FALSE)</f>
        <v>0</v>
      </c>
      <c r="K3032" s="6">
        <f>VLOOKUP($A3032,'Dim SKU'!$A:$R,12,FALSE)</f>
        <v>0</v>
      </c>
      <c r="L3032" s="7">
        <f>VLOOKUP($A3032,'Dim SKU'!$A:$R,14,FALSE)</f>
        <v>0</v>
      </c>
      <c r="M3032" s="7">
        <f>YEAR($B3032)</f>
        <v>0</v>
      </c>
    </row>
    <row r="3033" spans="1:13">
      <c r="A3033" t="s">
        <v>352</v>
      </c>
      <c r="B3033" s="4">
        <v>45031</v>
      </c>
      <c r="C3033">
        <v>7</v>
      </c>
      <c r="D3033">
        <v>5</v>
      </c>
      <c r="E3033">
        <v>0</v>
      </c>
      <c r="F3033" s="5">
        <f>VLOOKUP($A3033,'Dim SKU'!$A:$R,18,FALSE)</f>
        <v>0</v>
      </c>
      <c r="G3033" s="5">
        <f>$C3033*$F3033</f>
        <v>0</v>
      </c>
      <c r="H3033" s="5">
        <f>$D3033*$F3033</f>
        <v>0</v>
      </c>
      <c r="I3033" s="5">
        <f>$E3033*$F3033</f>
        <v>0</v>
      </c>
      <c r="J3033" s="6">
        <f>VLOOKUP($A3033,'Dim SKU'!$A:$R,2,FALSE)</f>
        <v>0</v>
      </c>
      <c r="K3033" s="6">
        <f>VLOOKUP($A3033,'Dim SKU'!$A:$R,12,FALSE)</f>
        <v>0</v>
      </c>
      <c r="L3033" s="7">
        <f>VLOOKUP($A3033,'Dim SKU'!$A:$R,14,FALSE)</f>
        <v>0</v>
      </c>
      <c r="M3033" s="7">
        <f>YEAR($B3033)</f>
        <v>0</v>
      </c>
    </row>
    <row r="3034" spans="1:13">
      <c r="A3034" t="s">
        <v>353</v>
      </c>
      <c r="B3034" s="4">
        <v>45031</v>
      </c>
      <c r="C3034">
        <v>5</v>
      </c>
      <c r="D3034">
        <v>4</v>
      </c>
      <c r="E3034">
        <v>0</v>
      </c>
      <c r="F3034" s="5">
        <f>VLOOKUP($A3034,'Dim SKU'!$A:$R,18,FALSE)</f>
        <v>0</v>
      </c>
      <c r="G3034" s="5">
        <f>$C3034*$F3034</f>
        <v>0</v>
      </c>
      <c r="H3034" s="5">
        <f>$D3034*$F3034</f>
        <v>0</v>
      </c>
      <c r="I3034" s="5">
        <f>$E3034*$F3034</f>
        <v>0</v>
      </c>
      <c r="J3034" s="6">
        <f>VLOOKUP($A3034,'Dim SKU'!$A:$R,2,FALSE)</f>
        <v>0</v>
      </c>
      <c r="K3034" s="6">
        <f>VLOOKUP($A3034,'Dim SKU'!$A:$R,12,FALSE)</f>
        <v>0</v>
      </c>
      <c r="L3034" s="7">
        <f>VLOOKUP($A3034,'Dim SKU'!$A:$R,14,FALSE)</f>
        <v>0</v>
      </c>
      <c r="M3034" s="7">
        <f>YEAR($B3034)</f>
        <v>0</v>
      </c>
    </row>
    <row r="3035" spans="1:13">
      <c r="A3035" t="s">
        <v>354</v>
      </c>
      <c r="B3035" s="4">
        <v>45031</v>
      </c>
      <c r="C3035">
        <v>14</v>
      </c>
      <c r="D3035">
        <v>11</v>
      </c>
      <c r="E3035">
        <v>1</v>
      </c>
      <c r="F3035" s="5">
        <f>VLOOKUP($A3035,'Dim SKU'!$A:$R,18,FALSE)</f>
        <v>0</v>
      </c>
      <c r="G3035" s="5">
        <f>$C3035*$F3035</f>
        <v>0</v>
      </c>
      <c r="H3035" s="5">
        <f>$D3035*$F3035</f>
        <v>0</v>
      </c>
      <c r="I3035" s="5">
        <f>$E3035*$F3035</f>
        <v>0</v>
      </c>
      <c r="J3035" s="6">
        <f>VLOOKUP($A3035,'Dim SKU'!$A:$R,2,FALSE)</f>
        <v>0</v>
      </c>
      <c r="K3035" s="6">
        <f>VLOOKUP($A3035,'Dim SKU'!$A:$R,12,FALSE)</f>
        <v>0</v>
      </c>
      <c r="L3035" s="7">
        <f>VLOOKUP($A3035,'Dim SKU'!$A:$R,14,FALSE)</f>
        <v>0</v>
      </c>
      <c r="M3035" s="7">
        <f>YEAR($B3035)</f>
        <v>0</v>
      </c>
    </row>
    <row r="3036" spans="1:13">
      <c r="A3036" t="s">
        <v>355</v>
      </c>
      <c r="B3036" s="4">
        <v>45031</v>
      </c>
      <c r="C3036">
        <v>8</v>
      </c>
      <c r="D3036">
        <v>6</v>
      </c>
      <c r="E3036">
        <v>0</v>
      </c>
      <c r="F3036" s="5">
        <f>VLOOKUP($A3036,'Dim SKU'!$A:$R,18,FALSE)</f>
        <v>0</v>
      </c>
      <c r="G3036" s="5">
        <f>$C3036*$F3036</f>
        <v>0</v>
      </c>
      <c r="H3036" s="5">
        <f>$D3036*$F3036</f>
        <v>0</v>
      </c>
      <c r="I3036" s="5">
        <f>$E3036*$F3036</f>
        <v>0</v>
      </c>
      <c r="J3036" s="6">
        <f>VLOOKUP($A3036,'Dim SKU'!$A:$R,2,FALSE)</f>
        <v>0</v>
      </c>
      <c r="K3036" s="6">
        <f>VLOOKUP($A3036,'Dim SKU'!$A:$R,12,FALSE)</f>
        <v>0</v>
      </c>
      <c r="L3036" s="7">
        <f>VLOOKUP($A3036,'Dim SKU'!$A:$R,14,FALSE)</f>
        <v>0</v>
      </c>
      <c r="M3036" s="7">
        <f>YEAR($B3036)</f>
        <v>0</v>
      </c>
    </row>
    <row r="3037" spans="1:13">
      <c r="A3037" t="s">
        <v>356</v>
      </c>
      <c r="B3037" s="4">
        <v>45031</v>
      </c>
      <c r="C3037">
        <v>6</v>
      </c>
      <c r="D3037">
        <v>4</v>
      </c>
      <c r="E3037">
        <v>0</v>
      </c>
      <c r="F3037" s="5">
        <f>VLOOKUP($A3037,'Dim SKU'!$A:$R,18,FALSE)</f>
        <v>0</v>
      </c>
      <c r="G3037" s="5">
        <f>$C3037*$F3037</f>
        <v>0</v>
      </c>
      <c r="H3037" s="5">
        <f>$D3037*$F3037</f>
        <v>0</v>
      </c>
      <c r="I3037" s="5">
        <f>$E3037*$F3037</f>
        <v>0</v>
      </c>
      <c r="J3037" s="6">
        <f>VLOOKUP($A3037,'Dim SKU'!$A:$R,2,FALSE)</f>
        <v>0</v>
      </c>
      <c r="K3037" s="6">
        <f>VLOOKUP($A3037,'Dim SKU'!$A:$R,12,FALSE)</f>
        <v>0</v>
      </c>
      <c r="L3037" s="7">
        <f>VLOOKUP($A3037,'Dim SKU'!$A:$R,14,FALSE)</f>
        <v>0</v>
      </c>
      <c r="M3037" s="7">
        <f>YEAR($B3037)</f>
        <v>0</v>
      </c>
    </row>
    <row r="3038" spans="1:13">
      <c r="A3038" t="s">
        <v>357</v>
      </c>
      <c r="B3038" s="4">
        <v>45031</v>
      </c>
      <c r="C3038">
        <v>14</v>
      </c>
      <c r="D3038">
        <v>11</v>
      </c>
      <c r="E3038">
        <v>1</v>
      </c>
      <c r="F3038" s="5">
        <f>VLOOKUP($A3038,'Dim SKU'!$A:$R,18,FALSE)</f>
        <v>0</v>
      </c>
      <c r="G3038" s="5">
        <f>$C3038*$F3038</f>
        <v>0</v>
      </c>
      <c r="H3038" s="5">
        <f>$D3038*$F3038</f>
        <v>0</v>
      </c>
      <c r="I3038" s="5">
        <f>$E3038*$F3038</f>
        <v>0</v>
      </c>
      <c r="J3038" s="6">
        <f>VLOOKUP($A3038,'Dim SKU'!$A:$R,2,FALSE)</f>
        <v>0</v>
      </c>
      <c r="K3038" s="6">
        <f>VLOOKUP($A3038,'Dim SKU'!$A:$R,12,FALSE)</f>
        <v>0</v>
      </c>
      <c r="L3038" s="7">
        <f>VLOOKUP($A3038,'Dim SKU'!$A:$R,14,FALSE)</f>
        <v>0</v>
      </c>
      <c r="M3038" s="7">
        <f>YEAR($B3038)</f>
        <v>0</v>
      </c>
    </row>
    <row r="3039" spans="1:13">
      <c r="A3039" t="s">
        <v>358</v>
      </c>
      <c r="B3039" s="4">
        <v>45031</v>
      </c>
      <c r="C3039">
        <v>8</v>
      </c>
      <c r="D3039">
        <v>6</v>
      </c>
      <c r="E3039">
        <v>0</v>
      </c>
      <c r="F3039" s="5">
        <f>VLOOKUP($A3039,'Dim SKU'!$A:$R,18,FALSE)</f>
        <v>0</v>
      </c>
      <c r="G3039" s="5">
        <f>$C3039*$F3039</f>
        <v>0</v>
      </c>
      <c r="H3039" s="5">
        <f>$D3039*$F3039</f>
        <v>0</v>
      </c>
      <c r="I3039" s="5">
        <f>$E3039*$F3039</f>
        <v>0</v>
      </c>
      <c r="J3039" s="6">
        <f>VLOOKUP($A3039,'Dim SKU'!$A:$R,2,FALSE)</f>
        <v>0</v>
      </c>
      <c r="K3039" s="6">
        <f>VLOOKUP($A3039,'Dim SKU'!$A:$R,12,FALSE)</f>
        <v>0</v>
      </c>
      <c r="L3039" s="7">
        <f>VLOOKUP($A3039,'Dim SKU'!$A:$R,14,FALSE)</f>
        <v>0</v>
      </c>
      <c r="M3039" s="7">
        <f>YEAR($B3039)</f>
        <v>0</v>
      </c>
    </row>
    <row r="3040" spans="1:13">
      <c r="A3040" t="s">
        <v>359</v>
      </c>
      <c r="B3040" s="4">
        <v>45031</v>
      </c>
      <c r="C3040">
        <v>6</v>
      </c>
      <c r="D3040">
        <v>4</v>
      </c>
      <c r="E3040">
        <v>0</v>
      </c>
      <c r="F3040" s="5">
        <f>VLOOKUP($A3040,'Dim SKU'!$A:$R,18,FALSE)</f>
        <v>0</v>
      </c>
      <c r="G3040" s="5">
        <f>$C3040*$F3040</f>
        <v>0</v>
      </c>
      <c r="H3040" s="5">
        <f>$D3040*$F3040</f>
        <v>0</v>
      </c>
      <c r="I3040" s="5">
        <f>$E3040*$F3040</f>
        <v>0</v>
      </c>
      <c r="J3040" s="6">
        <f>VLOOKUP($A3040,'Dim SKU'!$A:$R,2,FALSE)</f>
        <v>0</v>
      </c>
      <c r="K3040" s="6">
        <f>VLOOKUP($A3040,'Dim SKU'!$A:$R,12,FALSE)</f>
        <v>0</v>
      </c>
      <c r="L3040" s="7">
        <f>VLOOKUP($A3040,'Dim SKU'!$A:$R,14,FALSE)</f>
        <v>0</v>
      </c>
      <c r="M3040" s="7">
        <f>YEAR($B3040)</f>
        <v>0</v>
      </c>
    </row>
    <row r="3041" spans="1:13">
      <c r="A3041" t="s">
        <v>360</v>
      </c>
      <c r="B3041" s="4">
        <v>45031</v>
      </c>
      <c r="C3041">
        <v>12</v>
      </c>
      <c r="D3041">
        <v>9</v>
      </c>
      <c r="E3041">
        <v>0</v>
      </c>
      <c r="F3041" s="5">
        <f>VLOOKUP($A3041,'Dim SKU'!$A:$R,18,FALSE)</f>
        <v>0</v>
      </c>
      <c r="G3041" s="5">
        <f>$C3041*$F3041</f>
        <v>0</v>
      </c>
      <c r="H3041" s="5">
        <f>$D3041*$F3041</f>
        <v>0</v>
      </c>
      <c r="I3041" s="5">
        <f>$E3041*$F3041</f>
        <v>0</v>
      </c>
      <c r="J3041" s="6">
        <f>VLOOKUP($A3041,'Dim SKU'!$A:$R,2,FALSE)</f>
        <v>0</v>
      </c>
      <c r="K3041" s="6">
        <f>VLOOKUP($A3041,'Dim SKU'!$A:$R,12,FALSE)</f>
        <v>0</v>
      </c>
      <c r="L3041" s="7">
        <f>VLOOKUP($A3041,'Dim SKU'!$A:$R,14,FALSE)</f>
        <v>0</v>
      </c>
      <c r="M3041" s="7">
        <f>YEAR($B3041)</f>
        <v>0</v>
      </c>
    </row>
    <row r="3042" spans="1:13">
      <c r="A3042" t="s">
        <v>361</v>
      </c>
      <c r="B3042" s="4">
        <v>45031</v>
      </c>
      <c r="C3042">
        <v>7</v>
      </c>
      <c r="D3042">
        <v>5</v>
      </c>
      <c r="E3042">
        <v>0</v>
      </c>
      <c r="F3042" s="5">
        <f>VLOOKUP($A3042,'Dim SKU'!$A:$R,18,FALSE)</f>
        <v>0</v>
      </c>
      <c r="G3042" s="5">
        <f>$C3042*$F3042</f>
        <v>0</v>
      </c>
      <c r="H3042" s="5">
        <f>$D3042*$F3042</f>
        <v>0</v>
      </c>
      <c r="I3042" s="5">
        <f>$E3042*$F3042</f>
        <v>0</v>
      </c>
      <c r="J3042" s="6">
        <f>VLOOKUP($A3042,'Dim SKU'!$A:$R,2,FALSE)</f>
        <v>0</v>
      </c>
      <c r="K3042" s="6">
        <f>VLOOKUP($A3042,'Dim SKU'!$A:$R,12,FALSE)</f>
        <v>0</v>
      </c>
      <c r="L3042" s="7">
        <f>VLOOKUP($A3042,'Dim SKU'!$A:$R,14,FALSE)</f>
        <v>0</v>
      </c>
      <c r="M3042" s="7">
        <f>YEAR($B3042)</f>
        <v>0</v>
      </c>
    </row>
    <row r="3043" spans="1:13">
      <c r="A3043" t="s">
        <v>362</v>
      </c>
      <c r="B3043" s="4">
        <v>45031</v>
      </c>
      <c r="C3043">
        <v>5</v>
      </c>
      <c r="D3043">
        <v>4</v>
      </c>
      <c r="E3043">
        <v>0</v>
      </c>
      <c r="F3043" s="5">
        <f>VLOOKUP($A3043,'Dim SKU'!$A:$R,18,FALSE)</f>
        <v>0</v>
      </c>
      <c r="G3043" s="5">
        <f>$C3043*$F3043</f>
        <v>0</v>
      </c>
      <c r="H3043" s="5">
        <f>$D3043*$F3043</f>
        <v>0</v>
      </c>
      <c r="I3043" s="5">
        <f>$E3043*$F3043</f>
        <v>0</v>
      </c>
      <c r="J3043" s="6">
        <f>VLOOKUP($A3043,'Dim SKU'!$A:$R,2,FALSE)</f>
        <v>0</v>
      </c>
      <c r="K3043" s="6">
        <f>VLOOKUP($A3043,'Dim SKU'!$A:$R,12,FALSE)</f>
        <v>0</v>
      </c>
      <c r="L3043" s="7">
        <f>VLOOKUP($A3043,'Dim SKU'!$A:$R,14,FALSE)</f>
        <v>0</v>
      </c>
      <c r="M3043" s="7">
        <f>YEAR($B3043)</f>
        <v>0</v>
      </c>
    </row>
    <row r="3044" spans="1:13">
      <c r="A3044" t="s">
        <v>363</v>
      </c>
      <c r="B3044" s="4">
        <v>45031</v>
      </c>
      <c r="C3044">
        <v>9</v>
      </c>
      <c r="D3044">
        <v>7</v>
      </c>
      <c r="E3044">
        <v>0</v>
      </c>
      <c r="F3044" s="5">
        <f>VLOOKUP($A3044,'Dim SKU'!$A:$R,18,FALSE)</f>
        <v>0</v>
      </c>
      <c r="G3044" s="5">
        <f>$C3044*$F3044</f>
        <v>0</v>
      </c>
      <c r="H3044" s="5">
        <f>$D3044*$F3044</f>
        <v>0</v>
      </c>
      <c r="I3044" s="5">
        <f>$E3044*$F3044</f>
        <v>0</v>
      </c>
      <c r="J3044" s="6">
        <f>VLOOKUP($A3044,'Dim SKU'!$A:$R,2,FALSE)</f>
        <v>0</v>
      </c>
      <c r="K3044" s="6">
        <f>VLOOKUP($A3044,'Dim SKU'!$A:$R,12,FALSE)</f>
        <v>0</v>
      </c>
      <c r="L3044" s="7">
        <f>VLOOKUP($A3044,'Dim SKU'!$A:$R,14,FALSE)</f>
        <v>0</v>
      </c>
      <c r="M3044" s="7">
        <f>YEAR($B3044)</f>
        <v>0</v>
      </c>
    </row>
    <row r="3045" spans="1:13">
      <c r="A3045" t="s">
        <v>364</v>
      </c>
      <c r="B3045" s="4">
        <v>45031</v>
      </c>
      <c r="C3045">
        <v>5</v>
      </c>
      <c r="D3045">
        <v>4</v>
      </c>
      <c r="E3045">
        <v>0</v>
      </c>
      <c r="F3045" s="5">
        <f>VLOOKUP($A3045,'Dim SKU'!$A:$R,18,FALSE)</f>
        <v>0</v>
      </c>
      <c r="G3045" s="5">
        <f>$C3045*$F3045</f>
        <v>0</v>
      </c>
      <c r="H3045" s="5">
        <f>$D3045*$F3045</f>
        <v>0</v>
      </c>
      <c r="I3045" s="5">
        <f>$E3045*$F3045</f>
        <v>0</v>
      </c>
      <c r="J3045" s="6">
        <f>VLOOKUP($A3045,'Dim SKU'!$A:$R,2,FALSE)</f>
        <v>0</v>
      </c>
      <c r="K3045" s="6">
        <f>VLOOKUP($A3045,'Dim SKU'!$A:$R,12,FALSE)</f>
        <v>0</v>
      </c>
      <c r="L3045" s="7">
        <f>VLOOKUP($A3045,'Dim SKU'!$A:$R,14,FALSE)</f>
        <v>0</v>
      </c>
      <c r="M3045" s="7">
        <f>YEAR($B3045)</f>
        <v>0</v>
      </c>
    </row>
    <row r="3046" spans="1:13">
      <c r="A3046" t="s">
        <v>365</v>
      </c>
      <c r="B3046" s="4">
        <v>45031</v>
      </c>
      <c r="C3046">
        <v>3</v>
      </c>
      <c r="D3046">
        <v>3</v>
      </c>
      <c r="E3046">
        <v>0</v>
      </c>
      <c r="F3046" s="5">
        <f>VLOOKUP($A3046,'Dim SKU'!$A:$R,18,FALSE)</f>
        <v>0</v>
      </c>
      <c r="G3046" s="5">
        <f>$C3046*$F3046</f>
        <v>0</v>
      </c>
      <c r="H3046" s="5">
        <f>$D3046*$F3046</f>
        <v>0</v>
      </c>
      <c r="I3046" s="5">
        <f>$E3046*$F3046</f>
        <v>0</v>
      </c>
      <c r="J3046" s="6">
        <f>VLOOKUP($A3046,'Dim SKU'!$A:$R,2,FALSE)</f>
        <v>0</v>
      </c>
      <c r="K3046" s="6">
        <f>VLOOKUP($A3046,'Dim SKU'!$A:$R,12,FALSE)</f>
        <v>0</v>
      </c>
      <c r="L3046" s="7">
        <f>VLOOKUP($A3046,'Dim SKU'!$A:$R,14,FALSE)</f>
        <v>0</v>
      </c>
      <c r="M3046" s="7">
        <f>YEAR($B3046)</f>
        <v>0</v>
      </c>
    </row>
    <row r="3047" spans="1:13">
      <c r="A3047" t="s">
        <v>366</v>
      </c>
      <c r="B3047" s="4">
        <v>45031</v>
      </c>
      <c r="C3047">
        <v>5</v>
      </c>
      <c r="D3047">
        <v>4</v>
      </c>
      <c r="E3047">
        <v>0</v>
      </c>
      <c r="F3047" s="5">
        <f>VLOOKUP($A3047,'Dim SKU'!$A:$R,18,FALSE)</f>
        <v>0</v>
      </c>
      <c r="G3047" s="5">
        <f>$C3047*$F3047</f>
        <v>0</v>
      </c>
      <c r="H3047" s="5">
        <f>$D3047*$F3047</f>
        <v>0</v>
      </c>
      <c r="I3047" s="5">
        <f>$E3047*$F3047</f>
        <v>0</v>
      </c>
      <c r="J3047" s="6">
        <f>VLOOKUP($A3047,'Dim SKU'!$A:$R,2,FALSE)</f>
        <v>0</v>
      </c>
      <c r="K3047" s="6">
        <f>VLOOKUP($A3047,'Dim SKU'!$A:$R,12,FALSE)</f>
        <v>0</v>
      </c>
      <c r="L3047" s="7">
        <f>VLOOKUP($A3047,'Dim SKU'!$A:$R,14,FALSE)</f>
        <v>0</v>
      </c>
      <c r="M3047" s="7">
        <f>YEAR($B3047)</f>
        <v>0</v>
      </c>
    </row>
    <row r="3048" spans="1:13">
      <c r="A3048" t="s">
        <v>367</v>
      </c>
      <c r="B3048" s="4">
        <v>45031</v>
      </c>
      <c r="C3048">
        <v>3</v>
      </c>
      <c r="D3048">
        <v>2</v>
      </c>
      <c r="E3048">
        <v>0</v>
      </c>
      <c r="F3048" s="5">
        <f>VLOOKUP($A3048,'Dim SKU'!$A:$R,18,FALSE)</f>
        <v>0</v>
      </c>
      <c r="G3048" s="5">
        <f>$C3048*$F3048</f>
        <v>0</v>
      </c>
      <c r="H3048" s="5">
        <f>$D3048*$F3048</f>
        <v>0</v>
      </c>
      <c r="I3048" s="5">
        <f>$E3048*$F3048</f>
        <v>0</v>
      </c>
      <c r="J3048" s="6">
        <f>VLOOKUP($A3048,'Dim SKU'!$A:$R,2,FALSE)</f>
        <v>0</v>
      </c>
      <c r="K3048" s="6">
        <f>VLOOKUP($A3048,'Dim SKU'!$A:$R,12,FALSE)</f>
        <v>0</v>
      </c>
      <c r="L3048" s="7">
        <f>VLOOKUP($A3048,'Dim SKU'!$A:$R,14,FALSE)</f>
        <v>0</v>
      </c>
      <c r="M3048" s="7">
        <f>YEAR($B3048)</f>
        <v>0</v>
      </c>
    </row>
    <row r="3049" spans="1:13">
      <c r="A3049" t="s">
        <v>368</v>
      </c>
      <c r="B3049" s="4">
        <v>45031</v>
      </c>
      <c r="C3049">
        <v>2</v>
      </c>
      <c r="D3049">
        <v>2</v>
      </c>
      <c r="E3049">
        <v>0</v>
      </c>
      <c r="F3049" s="5">
        <f>VLOOKUP($A3049,'Dim SKU'!$A:$R,18,FALSE)</f>
        <v>0</v>
      </c>
      <c r="G3049" s="5">
        <f>$C3049*$F3049</f>
        <v>0</v>
      </c>
      <c r="H3049" s="5">
        <f>$D3049*$F3049</f>
        <v>0</v>
      </c>
      <c r="I3049" s="5">
        <f>$E3049*$F3049</f>
        <v>0</v>
      </c>
      <c r="J3049" s="6">
        <f>VLOOKUP($A3049,'Dim SKU'!$A:$R,2,FALSE)</f>
        <v>0</v>
      </c>
      <c r="K3049" s="6">
        <f>VLOOKUP($A3049,'Dim SKU'!$A:$R,12,FALSE)</f>
        <v>0</v>
      </c>
      <c r="L3049" s="7">
        <f>VLOOKUP($A3049,'Dim SKU'!$A:$R,14,FALSE)</f>
        <v>0</v>
      </c>
      <c r="M3049" s="7">
        <f>YEAR($B3049)</f>
        <v>0</v>
      </c>
    </row>
    <row r="3050" spans="1:13">
      <c r="A3050" t="s">
        <v>369</v>
      </c>
      <c r="B3050" s="4">
        <v>45031</v>
      </c>
      <c r="C3050">
        <v>7</v>
      </c>
      <c r="D3050">
        <v>6</v>
      </c>
      <c r="E3050">
        <v>0</v>
      </c>
      <c r="F3050" s="5">
        <f>VLOOKUP($A3050,'Dim SKU'!$A:$R,18,FALSE)</f>
        <v>0</v>
      </c>
      <c r="G3050" s="5">
        <f>$C3050*$F3050</f>
        <v>0</v>
      </c>
      <c r="H3050" s="5">
        <f>$D3050*$F3050</f>
        <v>0</v>
      </c>
      <c r="I3050" s="5">
        <f>$E3050*$F3050</f>
        <v>0</v>
      </c>
      <c r="J3050" s="6">
        <f>VLOOKUP($A3050,'Dim SKU'!$A:$R,2,FALSE)</f>
        <v>0</v>
      </c>
      <c r="K3050" s="6">
        <f>VLOOKUP($A3050,'Dim SKU'!$A:$R,12,FALSE)</f>
        <v>0</v>
      </c>
      <c r="L3050" s="7">
        <f>VLOOKUP($A3050,'Dim SKU'!$A:$R,14,FALSE)</f>
        <v>0</v>
      </c>
      <c r="M3050" s="7">
        <f>YEAR($B3050)</f>
        <v>0</v>
      </c>
    </row>
    <row r="3051" spans="1:13">
      <c r="A3051" t="s">
        <v>370</v>
      </c>
      <c r="B3051" s="4">
        <v>45031</v>
      </c>
      <c r="C3051">
        <v>4</v>
      </c>
      <c r="D3051">
        <v>4</v>
      </c>
      <c r="E3051">
        <v>0</v>
      </c>
      <c r="F3051" s="5">
        <f>VLOOKUP($A3051,'Dim SKU'!$A:$R,18,FALSE)</f>
        <v>0</v>
      </c>
      <c r="G3051" s="5">
        <f>$C3051*$F3051</f>
        <v>0</v>
      </c>
      <c r="H3051" s="5">
        <f>$D3051*$F3051</f>
        <v>0</v>
      </c>
      <c r="I3051" s="5">
        <f>$E3051*$F3051</f>
        <v>0</v>
      </c>
      <c r="J3051" s="6">
        <f>VLOOKUP($A3051,'Dim SKU'!$A:$R,2,FALSE)</f>
        <v>0</v>
      </c>
      <c r="K3051" s="6">
        <f>VLOOKUP($A3051,'Dim SKU'!$A:$R,12,FALSE)</f>
        <v>0</v>
      </c>
      <c r="L3051" s="7">
        <f>VLOOKUP($A3051,'Dim SKU'!$A:$R,14,FALSE)</f>
        <v>0</v>
      </c>
      <c r="M3051" s="7">
        <f>YEAR($B3051)</f>
        <v>0</v>
      </c>
    </row>
    <row r="3052" spans="1:13">
      <c r="A3052" t="s">
        <v>371</v>
      </c>
      <c r="B3052" s="4">
        <v>45031</v>
      </c>
      <c r="C3052">
        <v>3</v>
      </c>
      <c r="D3052">
        <v>2</v>
      </c>
      <c r="E3052">
        <v>0</v>
      </c>
      <c r="F3052" s="5">
        <f>VLOOKUP($A3052,'Dim SKU'!$A:$R,18,FALSE)</f>
        <v>0</v>
      </c>
      <c r="G3052" s="5">
        <f>$C3052*$F3052</f>
        <v>0</v>
      </c>
      <c r="H3052" s="5">
        <f>$D3052*$F3052</f>
        <v>0</v>
      </c>
      <c r="I3052" s="5">
        <f>$E3052*$F3052</f>
        <v>0</v>
      </c>
      <c r="J3052" s="6">
        <f>VLOOKUP($A3052,'Dim SKU'!$A:$R,2,FALSE)</f>
        <v>0</v>
      </c>
      <c r="K3052" s="6">
        <f>VLOOKUP($A3052,'Dim SKU'!$A:$R,12,FALSE)</f>
        <v>0</v>
      </c>
      <c r="L3052" s="7">
        <f>VLOOKUP($A3052,'Dim SKU'!$A:$R,14,FALSE)</f>
        <v>0</v>
      </c>
      <c r="M3052" s="7">
        <f>YEAR($B3052)</f>
        <v>0</v>
      </c>
    </row>
    <row r="3053" spans="1:13">
      <c r="A3053" t="s">
        <v>372</v>
      </c>
      <c r="B3053" s="4">
        <v>45031</v>
      </c>
      <c r="C3053">
        <v>12</v>
      </c>
      <c r="D3053">
        <v>10</v>
      </c>
      <c r="E3053">
        <v>0</v>
      </c>
      <c r="F3053" s="5">
        <f>VLOOKUP($A3053,'Dim SKU'!$A:$R,18,FALSE)</f>
        <v>0</v>
      </c>
      <c r="G3053" s="5">
        <f>$C3053*$F3053</f>
        <v>0</v>
      </c>
      <c r="H3053" s="5">
        <f>$D3053*$F3053</f>
        <v>0</v>
      </c>
      <c r="I3053" s="5">
        <f>$E3053*$F3053</f>
        <v>0</v>
      </c>
      <c r="J3053" s="6">
        <f>VLOOKUP($A3053,'Dim SKU'!$A:$R,2,FALSE)</f>
        <v>0</v>
      </c>
      <c r="K3053" s="6">
        <f>VLOOKUP($A3053,'Dim SKU'!$A:$R,12,FALSE)</f>
        <v>0</v>
      </c>
      <c r="L3053" s="7">
        <f>VLOOKUP($A3053,'Dim SKU'!$A:$R,14,FALSE)</f>
        <v>0</v>
      </c>
      <c r="M3053" s="7">
        <f>YEAR($B3053)</f>
        <v>0</v>
      </c>
    </row>
    <row r="3054" spans="1:13">
      <c r="A3054" t="s">
        <v>373</v>
      </c>
      <c r="B3054" s="4">
        <v>45031</v>
      </c>
      <c r="C3054">
        <v>7</v>
      </c>
      <c r="D3054">
        <v>6</v>
      </c>
      <c r="E3054">
        <v>0</v>
      </c>
      <c r="F3054" s="5">
        <f>VLOOKUP($A3054,'Dim SKU'!$A:$R,18,FALSE)</f>
        <v>0</v>
      </c>
      <c r="G3054" s="5">
        <f>$C3054*$F3054</f>
        <v>0</v>
      </c>
      <c r="H3054" s="5">
        <f>$D3054*$F3054</f>
        <v>0</v>
      </c>
      <c r="I3054" s="5">
        <f>$E3054*$F3054</f>
        <v>0</v>
      </c>
      <c r="J3054" s="6">
        <f>VLOOKUP($A3054,'Dim SKU'!$A:$R,2,FALSE)</f>
        <v>0</v>
      </c>
      <c r="K3054" s="6">
        <f>VLOOKUP($A3054,'Dim SKU'!$A:$R,12,FALSE)</f>
        <v>0</v>
      </c>
      <c r="L3054" s="7">
        <f>VLOOKUP($A3054,'Dim SKU'!$A:$R,14,FALSE)</f>
        <v>0</v>
      </c>
      <c r="M3054" s="7">
        <f>YEAR($B3054)</f>
        <v>0</v>
      </c>
    </row>
    <row r="3055" spans="1:13">
      <c r="A3055" t="s">
        <v>374</v>
      </c>
      <c r="B3055" s="4">
        <v>45031</v>
      </c>
      <c r="C3055">
        <v>5</v>
      </c>
      <c r="D3055">
        <v>4</v>
      </c>
      <c r="E3055">
        <v>0</v>
      </c>
      <c r="F3055" s="5">
        <f>VLOOKUP($A3055,'Dim SKU'!$A:$R,18,FALSE)</f>
        <v>0</v>
      </c>
      <c r="G3055" s="5">
        <f>$C3055*$F3055</f>
        <v>0</v>
      </c>
      <c r="H3055" s="5">
        <f>$D3055*$F3055</f>
        <v>0</v>
      </c>
      <c r="I3055" s="5">
        <f>$E3055*$F3055</f>
        <v>0</v>
      </c>
      <c r="J3055" s="6">
        <f>VLOOKUP($A3055,'Dim SKU'!$A:$R,2,FALSE)</f>
        <v>0</v>
      </c>
      <c r="K3055" s="6">
        <f>VLOOKUP($A3055,'Dim SKU'!$A:$R,12,FALSE)</f>
        <v>0</v>
      </c>
      <c r="L3055" s="7">
        <f>VLOOKUP($A3055,'Dim SKU'!$A:$R,14,FALSE)</f>
        <v>0</v>
      </c>
      <c r="M3055" s="7">
        <f>YEAR($B3055)</f>
        <v>0</v>
      </c>
    </row>
    <row r="3056" spans="1:13">
      <c r="A3056" t="s">
        <v>375</v>
      </c>
      <c r="B3056" s="4">
        <v>45031</v>
      </c>
      <c r="C3056">
        <v>17</v>
      </c>
      <c r="D3056">
        <v>13</v>
      </c>
      <c r="E3056">
        <v>1</v>
      </c>
      <c r="F3056" s="5">
        <f>VLOOKUP($A3056,'Dim SKU'!$A:$R,18,FALSE)</f>
        <v>0</v>
      </c>
      <c r="G3056" s="5">
        <f>$C3056*$F3056</f>
        <v>0</v>
      </c>
      <c r="H3056" s="5">
        <f>$D3056*$F3056</f>
        <v>0</v>
      </c>
      <c r="I3056" s="5">
        <f>$E3056*$F3056</f>
        <v>0</v>
      </c>
      <c r="J3056" s="6">
        <f>VLOOKUP($A3056,'Dim SKU'!$A:$R,2,FALSE)</f>
        <v>0</v>
      </c>
      <c r="K3056" s="6">
        <f>VLOOKUP($A3056,'Dim SKU'!$A:$R,12,FALSE)</f>
        <v>0</v>
      </c>
      <c r="L3056" s="7">
        <f>VLOOKUP($A3056,'Dim SKU'!$A:$R,14,FALSE)</f>
        <v>0</v>
      </c>
      <c r="M3056" s="7">
        <f>YEAR($B3056)</f>
        <v>0</v>
      </c>
    </row>
    <row r="3057" spans="1:13">
      <c r="A3057" t="s">
        <v>376</v>
      </c>
      <c r="B3057" s="4">
        <v>45031</v>
      </c>
      <c r="C3057">
        <v>10</v>
      </c>
      <c r="D3057">
        <v>8</v>
      </c>
      <c r="E3057">
        <v>0</v>
      </c>
      <c r="F3057" s="5">
        <f>VLOOKUP($A3057,'Dim SKU'!$A:$R,18,FALSE)</f>
        <v>0</v>
      </c>
      <c r="G3057" s="5">
        <f>$C3057*$F3057</f>
        <v>0</v>
      </c>
      <c r="H3057" s="5">
        <f>$D3057*$F3057</f>
        <v>0</v>
      </c>
      <c r="I3057" s="5">
        <f>$E3057*$F3057</f>
        <v>0</v>
      </c>
      <c r="J3057" s="6">
        <f>VLOOKUP($A3057,'Dim SKU'!$A:$R,2,FALSE)</f>
        <v>0</v>
      </c>
      <c r="K3057" s="6">
        <f>VLOOKUP($A3057,'Dim SKU'!$A:$R,12,FALSE)</f>
        <v>0</v>
      </c>
      <c r="L3057" s="7">
        <f>VLOOKUP($A3057,'Dim SKU'!$A:$R,14,FALSE)</f>
        <v>0</v>
      </c>
      <c r="M3057" s="7">
        <f>YEAR($B3057)</f>
        <v>0</v>
      </c>
    </row>
    <row r="3058" spans="1:13">
      <c r="A3058" t="s">
        <v>377</v>
      </c>
      <c r="B3058" s="4">
        <v>45031</v>
      </c>
      <c r="C3058">
        <v>7</v>
      </c>
      <c r="D3058">
        <v>5</v>
      </c>
      <c r="E3058">
        <v>0</v>
      </c>
      <c r="F3058" s="5">
        <f>VLOOKUP($A3058,'Dim SKU'!$A:$R,18,FALSE)</f>
        <v>0</v>
      </c>
      <c r="G3058" s="5">
        <f>$C3058*$F3058</f>
        <v>0</v>
      </c>
      <c r="H3058" s="5">
        <f>$D3058*$F3058</f>
        <v>0</v>
      </c>
      <c r="I3058" s="5">
        <f>$E3058*$F3058</f>
        <v>0</v>
      </c>
      <c r="J3058" s="6">
        <f>VLOOKUP($A3058,'Dim SKU'!$A:$R,2,FALSE)</f>
        <v>0</v>
      </c>
      <c r="K3058" s="6">
        <f>VLOOKUP($A3058,'Dim SKU'!$A:$R,12,FALSE)</f>
        <v>0</v>
      </c>
      <c r="L3058" s="7">
        <f>VLOOKUP($A3058,'Dim SKU'!$A:$R,14,FALSE)</f>
        <v>0</v>
      </c>
      <c r="M3058" s="7">
        <f>YEAR($B3058)</f>
        <v>0</v>
      </c>
    </row>
    <row r="3059" spans="1:13">
      <c r="A3059" t="s">
        <v>378</v>
      </c>
      <c r="B3059" s="4">
        <v>45031</v>
      </c>
      <c r="C3059">
        <v>19</v>
      </c>
      <c r="D3059">
        <v>16</v>
      </c>
      <c r="E3059">
        <v>1</v>
      </c>
      <c r="F3059" s="5">
        <f>VLOOKUP($A3059,'Dim SKU'!$A:$R,18,FALSE)</f>
        <v>0</v>
      </c>
      <c r="G3059" s="5">
        <f>$C3059*$F3059</f>
        <v>0</v>
      </c>
      <c r="H3059" s="5">
        <f>$D3059*$F3059</f>
        <v>0</v>
      </c>
      <c r="I3059" s="5">
        <f>$E3059*$F3059</f>
        <v>0</v>
      </c>
      <c r="J3059" s="6">
        <f>VLOOKUP($A3059,'Dim SKU'!$A:$R,2,FALSE)</f>
        <v>0</v>
      </c>
      <c r="K3059" s="6">
        <f>VLOOKUP($A3059,'Dim SKU'!$A:$R,12,FALSE)</f>
        <v>0</v>
      </c>
      <c r="L3059" s="7">
        <f>VLOOKUP($A3059,'Dim SKU'!$A:$R,14,FALSE)</f>
        <v>0</v>
      </c>
      <c r="M3059" s="7">
        <f>YEAR($B3059)</f>
        <v>0</v>
      </c>
    </row>
    <row r="3060" spans="1:13">
      <c r="A3060" t="s">
        <v>379</v>
      </c>
      <c r="B3060" s="4">
        <v>45031</v>
      </c>
      <c r="C3060">
        <v>12</v>
      </c>
      <c r="D3060">
        <v>9</v>
      </c>
      <c r="E3060">
        <v>0</v>
      </c>
      <c r="F3060" s="5">
        <f>VLOOKUP($A3060,'Dim SKU'!$A:$R,18,FALSE)</f>
        <v>0</v>
      </c>
      <c r="G3060" s="5">
        <f>$C3060*$F3060</f>
        <v>0</v>
      </c>
      <c r="H3060" s="5">
        <f>$D3060*$F3060</f>
        <v>0</v>
      </c>
      <c r="I3060" s="5">
        <f>$E3060*$F3060</f>
        <v>0</v>
      </c>
      <c r="J3060" s="6">
        <f>VLOOKUP($A3060,'Dim SKU'!$A:$R,2,FALSE)</f>
        <v>0</v>
      </c>
      <c r="K3060" s="6">
        <f>VLOOKUP($A3060,'Dim SKU'!$A:$R,12,FALSE)</f>
        <v>0</v>
      </c>
      <c r="L3060" s="7">
        <f>VLOOKUP($A3060,'Dim SKU'!$A:$R,14,FALSE)</f>
        <v>0</v>
      </c>
      <c r="M3060" s="7">
        <f>YEAR($B3060)</f>
        <v>0</v>
      </c>
    </row>
    <row r="3061" spans="1:13">
      <c r="A3061" t="s">
        <v>380</v>
      </c>
      <c r="B3061" s="4">
        <v>45031</v>
      </c>
      <c r="C3061">
        <v>8</v>
      </c>
      <c r="D3061">
        <v>6</v>
      </c>
      <c r="E3061">
        <v>0</v>
      </c>
      <c r="F3061" s="5">
        <f>VLOOKUP($A3061,'Dim SKU'!$A:$R,18,FALSE)</f>
        <v>0</v>
      </c>
      <c r="G3061" s="5">
        <f>$C3061*$F3061</f>
        <v>0</v>
      </c>
      <c r="H3061" s="5">
        <f>$D3061*$F3061</f>
        <v>0</v>
      </c>
      <c r="I3061" s="5">
        <f>$E3061*$F3061</f>
        <v>0</v>
      </c>
      <c r="J3061" s="6">
        <f>VLOOKUP($A3061,'Dim SKU'!$A:$R,2,FALSE)</f>
        <v>0</v>
      </c>
      <c r="K3061" s="6">
        <f>VLOOKUP($A3061,'Dim SKU'!$A:$R,12,FALSE)</f>
        <v>0</v>
      </c>
      <c r="L3061" s="7">
        <f>VLOOKUP($A3061,'Dim SKU'!$A:$R,14,FALSE)</f>
        <v>0</v>
      </c>
      <c r="M3061" s="7">
        <f>YEAR($B3061)</f>
        <v>0</v>
      </c>
    </row>
    <row r="3062" spans="1:13">
      <c r="A3062" t="s">
        <v>381</v>
      </c>
      <c r="B3062" s="4">
        <v>45031</v>
      </c>
      <c r="C3062">
        <v>19</v>
      </c>
      <c r="D3062">
        <v>16</v>
      </c>
      <c r="E3062">
        <v>1</v>
      </c>
      <c r="F3062" s="5">
        <f>VLOOKUP($A3062,'Dim SKU'!$A:$R,18,FALSE)</f>
        <v>0</v>
      </c>
      <c r="G3062" s="5">
        <f>$C3062*$F3062</f>
        <v>0</v>
      </c>
      <c r="H3062" s="5">
        <f>$D3062*$F3062</f>
        <v>0</v>
      </c>
      <c r="I3062" s="5">
        <f>$E3062*$F3062</f>
        <v>0</v>
      </c>
      <c r="J3062" s="6">
        <f>VLOOKUP($A3062,'Dim SKU'!$A:$R,2,FALSE)</f>
        <v>0</v>
      </c>
      <c r="K3062" s="6">
        <f>VLOOKUP($A3062,'Dim SKU'!$A:$R,12,FALSE)</f>
        <v>0</v>
      </c>
      <c r="L3062" s="7">
        <f>VLOOKUP($A3062,'Dim SKU'!$A:$R,14,FALSE)</f>
        <v>0</v>
      </c>
      <c r="M3062" s="7">
        <f>YEAR($B3062)</f>
        <v>0</v>
      </c>
    </row>
    <row r="3063" spans="1:13">
      <c r="A3063" t="s">
        <v>382</v>
      </c>
      <c r="B3063" s="4">
        <v>45031</v>
      </c>
      <c r="C3063">
        <v>12</v>
      </c>
      <c r="D3063">
        <v>9</v>
      </c>
      <c r="E3063">
        <v>0</v>
      </c>
      <c r="F3063" s="5">
        <f>VLOOKUP($A3063,'Dim SKU'!$A:$R,18,FALSE)</f>
        <v>0</v>
      </c>
      <c r="G3063" s="5">
        <f>$C3063*$F3063</f>
        <v>0</v>
      </c>
      <c r="H3063" s="5">
        <f>$D3063*$F3063</f>
        <v>0</v>
      </c>
      <c r="I3063" s="5">
        <f>$E3063*$F3063</f>
        <v>0</v>
      </c>
      <c r="J3063" s="6">
        <f>VLOOKUP($A3063,'Dim SKU'!$A:$R,2,FALSE)</f>
        <v>0</v>
      </c>
      <c r="K3063" s="6">
        <f>VLOOKUP($A3063,'Dim SKU'!$A:$R,12,FALSE)</f>
        <v>0</v>
      </c>
      <c r="L3063" s="7">
        <f>VLOOKUP($A3063,'Dim SKU'!$A:$R,14,FALSE)</f>
        <v>0</v>
      </c>
      <c r="M3063" s="7">
        <f>YEAR($B3063)</f>
        <v>0</v>
      </c>
    </row>
    <row r="3064" spans="1:13">
      <c r="A3064" t="s">
        <v>383</v>
      </c>
      <c r="B3064" s="4">
        <v>45031</v>
      </c>
      <c r="C3064">
        <v>8</v>
      </c>
      <c r="D3064">
        <v>6</v>
      </c>
      <c r="E3064">
        <v>0</v>
      </c>
      <c r="F3064" s="5">
        <f>VLOOKUP($A3064,'Dim SKU'!$A:$R,18,FALSE)</f>
        <v>0</v>
      </c>
      <c r="G3064" s="5">
        <f>$C3064*$F3064</f>
        <v>0</v>
      </c>
      <c r="H3064" s="5">
        <f>$D3064*$F3064</f>
        <v>0</v>
      </c>
      <c r="I3064" s="5">
        <f>$E3064*$F3064</f>
        <v>0</v>
      </c>
      <c r="J3064" s="6">
        <f>VLOOKUP($A3064,'Dim SKU'!$A:$R,2,FALSE)</f>
        <v>0</v>
      </c>
      <c r="K3064" s="6">
        <f>VLOOKUP($A3064,'Dim SKU'!$A:$R,12,FALSE)</f>
        <v>0</v>
      </c>
      <c r="L3064" s="7">
        <f>VLOOKUP($A3064,'Dim SKU'!$A:$R,14,FALSE)</f>
        <v>0</v>
      </c>
      <c r="M3064" s="7">
        <f>YEAR($B3064)</f>
        <v>0</v>
      </c>
    </row>
    <row r="3065" spans="1:13">
      <c r="A3065" t="s">
        <v>384</v>
      </c>
      <c r="B3065" s="4">
        <v>45031</v>
      </c>
      <c r="C3065">
        <v>17</v>
      </c>
      <c r="D3065">
        <v>13</v>
      </c>
      <c r="E3065">
        <v>1</v>
      </c>
      <c r="F3065" s="5">
        <f>VLOOKUP($A3065,'Dim SKU'!$A:$R,18,FALSE)</f>
        <v>0</v>
      </c>
      <c r="G3065" s="5">
        <f>$C3065*$F3065</f>
        <v>0</v>
      </c>
      <c r="H3065" s="5">
        <f>$D3065*$F3065</f>
        <v>0</v>
      </c>
      <c r="I3065" s="5">
        <f>$E3065*$F3065</f>
        <v>0</v>
      </c>
      <c r="J3065" s="6">
        <f>VLOOKUP($A3065,'Dim SKU'!$A:$R,2,FALSE)</f>
        <v>0</v>
      </c>
      <c r="K3065" s="6">
        <f>VLOOKUP($A3065,'Dim SKU'!$A:$R,12,FALSE)</f>
        <v>0</v>
      </c>
      <c r="L3065" s="7">
        <f>VLOOKUP($A3065,'Dim SKU'!$A:$R,14,FALSE)</f>
        <v>0</v>
      </c>
      <c r="M3065" s="7">
        <f>YEAR($B3065)</f>
        <v>0</v>
      </c>
    </row>
    <row r="3066" spans="1:13">
      <c r="A3066" t="s">
        <v>385</v>
      </c>
      <c r="B3066" s="4">
        <v>45031</v>
      </c>
      <c r="C3066">
        <v>10</v>
      </c>
      <c r="D3066">
        <v>8</v>
      </c>
      <c r="E3066">
        <v>0</v>
      </c>
      <c r="F3066" s="5">
        <f>VLOOKUP($A3066,'Dim SKU'!$A:$R,18,FALSE)</f>
        <v>0</v>
      </c>
      <c r="G3066" s="5">
        <f>$C3066*$F3066</f>
        <v>0</v>
      </c>
      <c r="H3066" s="5">
        <f>$D3066*$F3066</f>
        <v>0</v>
      </c>
      <c r="I3066" s="5">
        <f>$E3066*$F3066</f>
        <v>0</v>
      </c>
      <c r="J3066" s="6">
        <f>VLOOKUP($A3066,'Dim SKU'!$A:$R,2,FALSE)</f>
        <v>0</v>
      </c>
      <c r="K3066" s="6">
        <f>VLOOKUP($A3066,'Dim SKU'!$A:$R,12,FALSE)</f>
        <v>0</v>
      </c>
      <c r="L3066" s="7">
        <f>VLOOKUP($A3066,'Dim SKU'!$A:$R,14,FALSE)</f>
        <v>0</v>
      </c>
      <c r="M3066" s="7">
        <f>YEAR($B3066)</f>
        <v>0</v>
      </c>
    </row>
    <row r="3067" spans="1:13">
      <c r="A3067" t="s">
        <v>386</v>
      </c>
      <c r="B3067" s="4">
        <v>45031</v>
      </c>
      <c r="C3067">
        <v>7</v>
      </c>
      <c r="D3067">
        <v>5</v>
      </c>
      <c r="E3067">
        <v>0</v>
      </c>
      <c r="F3067" s="5">
        <f>VLOOKUP($A3067,'Dim SKU'!$A:$R,18,FALSE)</f>
        <v>0</v>
      </c>
      <c r="G3067" s="5">
        <f>$C3067*$F3067</f>
        <v>0</v>
      </c>
      <c r="H3067" s="5">
        <f>$D3067*$F3067</f>
        <v>0</v>
      </c>
      <c r="I3067" s="5">
        <f>$E3067*$F3067</f>
        <v>0</v>
      </c>
      <c r="J3067" s="6">
        <f>VLOOKUP($A3067,'Dim SKU'!$A:$R,2,FALSE)</f>
        <v>0</v>
      </c>
      <c r="K3067" s="6">
        <f>VLOOKUP($A3067,'Dim SKU'!$A:$R,12,FALSE)</f>
        <v>0</v>
      </c>
      <c r="L3067" s="7">
        <f>VLOOKUP($A3067,'Dim SKU'!$A:$R,14,FALSE)</f>
        <v>0</v>
      </c>
      <c r="M3067" s="7">
        <f>YEAR($B3067)</f>
        <v>0</v>
      </c>
    </row>
    <row r="3068" spans="1:13">
      <c r="A3068" t="s">
        <v>387</v>
      </c>
      <c r="B3068" s="4">
        <v>45031</v>
      </c>
      <c r="C3068">
        <v>12</v>
      </c>
      <c r="D3068">
        <v>10</v>
      </c>
      <c r="E3068">
        <v>0</v>
      </c>
      <c r="F3068" s="5">
        <f>VLOOKUP($A3068,'Dim SKU'!$A:$R,18,FALSE)</f>
        <v>0</v>
      </c>
      <c r="G3068" s="5">
        <f>$C3068*$F3068</f>
        <v>0</v>
      </c>
      <c r="H3068" s="5">
        <f>$D3068*$F3068</f>
        <v>0</v>
      </c>
      <c r="I3068" s="5">
        <f>$E3068*$F3068</f>
        <v>0</v>
      </c>
      <c r="J3068" s="6">
        <f>VLOOKUP($A3068,'Dim SKU'!$A:$R,2,FALSE)</f>
        <v>0</v>
      </c>
      <c r="K3068" s="6">
        <f>VLOOKUP($A3068,'Dim SKU'!$A:$R,12,FALSE)</f>
        <v>0</v>
      </c>
      <c r="L3068" s="7">
        <f>VLOOKUP($A3068,'Dim SKU'!$A:$R,14,FALSE)</f>
        <v>0</v>
      </c>
      <c r="M3068" s="7">
        <f>YEAR($B3068)</f>
        <v>0</v>
      </c>
    </row>
    <row r="3069" spans="1:13">
      <c r="A3069" t="s">
        <v>388</v>
      </c>
      <c r="B3069" s="4">
        <v>45031</v>
      </c>
      <c r="C3069">
        <v>7</v>
      </c>
      <c r="D3069">
        <v>6</v>
      </c>
      <c r="E3069">
        <v>0</v>
      </c>
      <c r="F3069" s="5">
        <f>VLOOKUP($A3069,'Dim SKU'!$A:$R,18,FALSE)</f>
        <v>0</v>
      </c>
      <c r="G3069" s="5">
        <f>$C3069*$F3069</f>
        <v>0</v>
      </c>
      <c r="H3069" s="5">
        <f>$D3069*$F3069</f>
        <v>0</v>
      </c>
      <c r="I3069" s="5">
        <f>$E3069*$F3069</f>
        <v>0</v>
      </c>
      <c r="J3069" s="6">
        <f>VLOOKUP($A3069,'Dim SKU'!$A:$R,2,FALSE)</f>
        <v>0</v>
      </c>
      <c r="K3069" s="6">
        <f>VLOOKUP($A3069,'Dim SKU'!$A:$R,12,FALSE)</f>
        <v>0</v>
      </c>
      <c r="L3069" s="7">
        <f>VLOOKUP($A3069,'Dim SKU'!$A:$R,14,FALSE)</f>
        <v>0</v>
      </c>
      <c r="M3069" s="7">
        <f>YEAR($B3069)</f>
        <v>0</v>
      </c>
    </row>
    <row r="3070" spans="1:13">
      <c r="A3070" t="s">
        <v>389</v>
      </c>
      <c r="B3070" s="4">
        <v>45031</v>
      </c>
      <c r="C3070">
        <v>5</v>
      </c>
      <c r="D3070">
        <v>4</v>
      </c>
      <c r="E3070">
        <v>0</v>
      </c>
      <c r="F3070" s="5">
        <f>VLOOKUP($A3070,'Dim SKU'!$A:$R,18,FALSE)</f>
        <v>0</v>
      </c>
      <c r="G3070" s="5">
        <f>$C3070*$F3070</f>
        <v>0</v>
      </c>
      <c r="H3070" s="5">
        <f>$D3070*$F3070</f>
        <v>0</v>
      </c>
      <c r="I3070" s="5">
        <f>$E3070*$F3070</f>
        <v>0</v>
      </c>
      <c r="J3070" s="6">
        <f>VLOOKUP($A3070,'Dim SKU'!$A:$R,2,FALSE)</f>
        <v>0</v>
      </c>
      <c r="K3070" s="6">
        <f>VLOOKUP($A3070,'Dim SKU'!$A:$R,12,FALSE)</f>
        <v>0</v>
      </c>
      <c r="L3070" s="7">
        <f>VLOOKUP($A3070,'Dim SKU'!$A:$R,14,FALSE)</f>
        <v>0</v>
      </c>
      <c r="M3070" s="7">
        <f>YEAR($B3070)</f>
        <v>0</v>
      </c>
    </row>
    <row r="3071" spans="1:13">
      <c r="A3071" t="s">
        <v>390</v>
      </c>
      <c r="B3071" s="4">
        <v>45031</v>
      </c>
      <c r="C3071">
        <v>7</v>
      </c>
      <c r="D3071">
        <v>6</v>
      </c>
      <c r="E3071">
        <v>0</v>
      </c>
      <c r="F3071" s="5">
        <f>VLOOKUP($A3071,'Dim SKU'!$A:$R,18,FALSE)</f>
        <v>0</v>
      </c>
      <c r="G3071" s="5">
        <f>$C3071*$F3071</f>
        <v>0</v>
      </c>
      <c r="H3071" s="5">
        <f>$D3071*$F3071</f>
        <v>0</v>
      </c>
      <c r="I3071" s="5">
        <f>$E3071*$F3071</f>
        <v>0</v>
      </c>
      <c r="J3071" s="6">
        <f>VLOOKUP($A3071,'Dim SKU'!$A:$R,2,FALSE)</f>
        <v>0</v>
      </c>
      <c r="K3071" s="6">
        <f>VLOOKUP($A3071,'Dim SKU'!$A:$R,12,FALSE)</f>
        <v>0</v>
      </c>
      <c r="L3071" s="7">
        <f>VLOOKUP($A3071,'Dim SKU'!$A:$R,14,FALSE)</f>
        <v>0</v>
      </c>
      <c r="M3071" s="7">
        <f>YEAR($B3071)</f>
        <v>0</v>
      </c>
    </row>
    <row r="3072" spans="1:13">
      <c r="A3072" t="s">
        <v>391</v>
      </c>
      <c r="B3072" s="4">
        <v>45031</v>
      </c>
      <c r="C3072">
        <v>4</v>
      </c>
      <c r="D3072">
        <v>4</v>
      </c>
      <c r="E3072">
        <v>0</v>
      </c>
      <c r="F3072" s="5">
        <f>VLOOKUP($A3072,'Dim SKU'!$A:$R,18,FALSE)</f>
        <v>0</v>
      </c>
      <c r="G3072" s="5">
        <f>$C3072*$F3072</f>
        <v>0</v>
      </c>
      <c r="H3072" s="5">
        <f>$D3072*$F3072</f>
        <v>0</v>
      </c>
      <c r="I3072" s="5">
        <f>$E3072*$F3072</f>
        <v>0</v>
      </c>
      <c r="J3072" s="6">
        <f>VLOOKUP($A3072,'Dim SKU'!$A:$R,2,FALSE)</f>
        <v>0</v>
      </c>
      <c r="K3072" s="6">
        <f>VLOOKUP($A3072,'Dim SKU'!$A:$R,12,FALSE)</f>
        <v>0</v>
      </c>
      <c r="L3072" s="7">
        <f>VLOOKUP($A3072,'Dim SKU'!$A:$R,14,FALSE)</f>
        <v>0</v>
      </c>
      <c r="M3072" s="7">
        <f>YEAR($B3072)</f>
        <v>0</v>
      </c>
    </row>
    <row r="3073" spans="1:13">
      <c r="A3073" t="s">
        <v>392</v>
      </c>
      <c r="B3073" s="4">
        <v>45031</v>
      </c>
      <c r="C3073">
        <v>3</v>
      </c>
      <c r="D3073">
        <v>2</v>
      </c>
      <c r="E3073">
        <v>0</v>
      </c>
      <c r="F3073" s="5">
        <f>VLOOKUP($A3073,'Dim SKU'!$A:$R,18,FALSE)</f>
        <v>0</v>
      </c>
      <c r="G3073" s="5">
        <f>$C3073*$F3073</f>
        <v>0</v>
      </c>
      <c r="H3073" s="5">
        <f>$D3073*$F3073</f>
        <v>0</v>
      </c>
      <c r="I3073" s="5">
        <f>$E3073*$F3073</f>
        <v>0</v>
      </c>
      <c r="J3073" s="6">
        <f>VLOOKUP($A3073,'Dim SKU'!$A:$R,2,FALSE)</f>
        <v>0</v>
      </c>
      <c r="K3073" s="6">
        <f>VLOOKUP($A3073,'Dim SKU'!$A:$R,12,FALSE)</f>
        <v>0</v>
      </c>
      <c r="L3073" s="7">
        <f>VLOOKUP($A3073,'Dim SKU'!$A:$R,14,FALSE)</f>
        <v>0</v>
      </c>
      <c r="M3073" s="7">
        <f>YEAR($B3073)</f>
        <v>0</v>
      </c>
    </row>
    <row r="3074" spans="1:13">
      <c r="A3074" t="s">
        <v>393</v>
      </c>
      <c r="B3074" s="4">
        <v>45031</v>
      </c>
      <c r="C3074">
        <v>5</v>
      </c>
      <c r="D3074">
        <v>4</v>
      </c>
      <c r="E3074">
        <v>0</v>
      </c>
      <c r="F3074" s="5">
        <f>VLOOKUP($A3074,'Dim SKU'!$A:$R,18,FALSE)</f>
        <v>0</v>
      </c>
      <c r="G3074" s="5">
        <f>$C3074*$F3074</f>
        <v>0</v>
      </c>
      <c r="H3074" s="5">
        <f>$D3074*$F3074</f>
        <v>0</v>
      </c>
      <c r="I3074" s="5">
        <f>$E3074*$F3074</f>
        <v>0</v>
      </c>
      <c r="J3074" s="6">
        <f>VLOOKUP($A3074,'Dim SKU'!$A:$R,2,FALSE)</f>
        <v>0</v>
      </c>
      <c r="K3074" s="6">
        <f>VLOOKUP($A3074,'Dim SKU'!$A:$R,12,FALSE)</f>
        <v>0</v>
      </c>
      <c r="L3074" s="7">
        <f>VLOOKUP($A3074,'Dim SKU'!$A:$R,14,FALSE)</f>
        <v>0</v>
      </c>
      <c r="M3074" s="7">
        <f>YEAR($B3074)</f>
        <v>0</v>
      </c>
    </row>
    <row r="3075" spans="1:13">
      <c r="A3075" t="s">
        <v>394</v>
      </c>
      <c r="B3075" s="4">
        <v>45031</v>
      </c>
      <c r="C3075">
        <v>3</v>
      </c>
      <c r="D3075">
        <v>3</v>
      </c>
      <c r="E3075">
        <v>0</v>
      </c>
      <c r="F3075" s="5">
        <f>VLOOKUP($A3075,'Dim SKU'!$A:$R,18,FALSE)</f>
        <v>0</v>
      </c>
      <c r="G3075" s="5">
        <f>$C3075*$F3075</f>
        <v>0</v>
      </c>
      <c r="H3075" s="5">
        <f>$D3075*$F3075</f>
        <v>0</v>
      </c>
      <c r="I3075" s="5">
        <f>$E3075*$F3075</f>
        <v>0</v>
      </c>
      <c r="J3075" s="6">
        <f>VLOOKUP($A3075,'Dim SKU'!$A:$R,2,FALSE)</f>
        <v>0</v>
      </c>
      <c r="K3075" s="6">
        <f>VLOOKUP($A3075,'Dim SKU'!$A:$R,12,FALSE)</f>
        <v>0</v>
      </c>
      <c r="L3075" s="7">
        <f>VLOOKUP($A3075,'Dim SKU'!$A:$R,14,FALSE)</f>
        <v>0</v>
      </c>
      <c r="M3075" s="7">
        <f>YEAR($B3075)</f>
        <v>0</v>
      </c>
    </row>
    <row r="3076" spans="1:13">
      <c r="A3076" t="s">
        <v>395</v>
      </c>
      <c r="B3076" s="4">
        <v>45031</v>
      </c>
      <c r="C3076">
        <v>2</v>
      </c>
      <c r="D3076">
        <v>2</v>
      </c>
      <c r="E3076">
        <v>0</v>
      </c>
      <c r="F3076" s="5">
        <f>VLOOKUP($A3076,'Dim SKU'!$A:$R,18,FALSE)</f>
        <v>0</v>
      </c>
      <c r="G3076" s="5">
        <f>$C3076*$F3076</f>
        <v>0</v>
      </c>
      <c r="H3076" s="5">
        <f>$D3076*$F3076</f>
        <v>0</v>
      </c>
      <c r="I3076" s="5">
        <f>$E3076*$F3076</f>
        <v>0</v>
      </c>
      <c r="J3076" s="6">
        <f>VLOOKUP($A3076,'Dim SKU'!$A:$R,2,FALSE)</f>
        <v>0</v>
      </c>
      <c r="K3076" s="6">
        <f>VLOOKUP($A3076,'Dim SKU'!$A:$R,12,FALSE)</f>
        <v>0</v>
      </c>
      <c r="L3076" s="7">
        <f>VLOOKUP($A3076,'Dim SKU'!$A:$R,14,FALSE)</f>
        <v>0</v>
      </c>
      <c r="M3076" s="7">
        <f>YEAR($B3076)</f>
        <v>0</v>
      </c>
    </row>
    <row r="3077" spans="1:13">
      <c r="A3077" t="s">
        <v>396</v>
      </c>
      <c r="B3077" s="4">
        <v>45031</v>
      </c>
      <c r="C3077">
        <v>8</v>
      </c>
      <c r="D3077">
        <v>7</v>
      </c>
      <c r="E3077">
        <v>0</v>
      </c>
      <c r="F3077" s="5">
        <f>VLOOKUP($A3077,'Dim SKU'!$A:$R,18,FALSE)</f>
        <v>0</v>
      </c>
      <c r="G3077" s="5">
        <f>$C3077*$F3077</f>
        <v>0</v>
      </c>
      <c r="H3077" s="5">
        <f>$D3077*$F3077</f>
        <v>0</v>
      </c>
      <c r="I3077" s="5">
        <f>$E3077*$F3077</f>
        <v>0</v>
      </c>
      <c r="J3077" s="6">
        <f>VLOOKUP($A3077,'Dim SKU'!$A:$R,2,FALSE)</f>
        <v>0</v>
      </c>
      <c r="K3077" s="6">
        <f>VLOOKUP($A3077,'Dim SKU'!$A:$R,12,FALSE)</f>
        <v>0</v>
      </c>
      <c r="L3077" s="7">
        <f>VLOOKUP($A3077,'Dim SKU'!$A:$R,14,FALSE)</f>
        <v>0</v>
      </c>
      <c r="M3077" s="7">
        <f>YEAR($B3077)</f>
        <v>0</v>
      </c>
    </row>
    <row r="3078" spans="1:13">
      <c r="A3078" t="s">
        <v>397</v>
      </c>
      <c r="B3078" s="4">
        <v>45031</v>
      </c>
      <c r="C3078">
        <v>5</v>
      </c>
      <c r="D3078">
        <v>4</v>
      </c>
      <c r="E3078">
        <v>0</v>
      </c>
      <c r="F3078" s="5">
        <f>VLOOKUP($A3078,'Dim SKU'!$A:$R,18,FALSE)</f>
        <v>0</v>
      </c>
      <c r="G3078" s="5">
        <f>$C3078*$F3078</f>
        <v>0</v>
      </c>
      <c r="H3078" s="5">
        <f>$D3078*$F3078</f>
        <v>0</v>
      </c>
      <c r="I3078" s="5">
        <f>$E3078*$F3078</f>
        <v>0</v>
      </c>
      <c r="J3078" s="6">
        <f>VLOOKUP($A3078,'Dim SKU'!$A:$R,2,FALSE)</f>
        <v>0</v>
      </c>
      <c r="K3078" s="6">
        <f>VLOOKUP($A3078,'Dim SKU'!$A:$R,12,FALSE)</f>
        <v>0</v>
      </c>
      <c r="L3078" s="7">
        <f>VLOOKUP($A3078,'Dim SKU'!$A:$R,14,FALSE)</f>
        <v>0</v>
      </c>
      <c r="M3078" s="7">
        <f>YEAR($B3078)</f>
        <v>0</v>
      </c>
    </row>
    <row r="3079" spans="1:13">
      <c r="A3079" t="s">
        <v>398</v>
      </c>
      <c r="B3079" s="4">
        <v>45031</v>
      </c>
      <c r="C3079">
        <v>3</v>
      </c>
      <c r="D3079">
        <v>3</v>
      </c>
      <c r="E3079">
        <v>0</v>
      </c>
      <c r="F3079" s="5">
        <f>VLOOKUP($A3079,'Dim SKU'!$A:$R,18,FALSE)</f>
        <v>0</v>
      </c>
      <c r="G3079" s="5">
        <f>$C3079*$F3079</f>
        <v>0</v>
      </c>
      <c r="H3079" s="5">
        <f>$D3079*$F3079</f>
        <v>0</v>
      </c>
      <c r="I3079" s="5">
        <f>$E3079*$F3079</f>
        <v>0</v>
      </c>
      <c r="J3079" s="6">
        <f>VLOOKUP($A3079,'Dim SKU'!$A:$R,2,FALSE)</f>
        <v>0</v>
      </c>
      <c r="K3079" s="6">
        <f>VLOOKUP($A3079,'Dim SKU'!$A:$R,12,FALSE)</f>
        <v>0</v>
      </c>
      <c r="L3079" s="7">
        <f>VLOOKUP($A3079,'Dim SKU'!$A:$R,14,FALSE)</f>
        <v>0</v>
      </c>
      <c r="M3079" s="7">
        <f>YEAR($B3079)</f>
        <v>0</v>
      </c>
    </row>
    <row r="3080" spans="1:13">
      <c r="A3080" t="s">
        <v>399</v>
      </c>
      <c r="B3080" s="4">
        <v>45031</v>
      </c>
      <c r="C3080">
        <v>11</v>
      </c>
      <c r="D3080">
        <v>10</v>
      </c>
      <c r="E3080">
        <v>0</v>
      </c>
      <c r="F3080" s="5">
        <f>VLOOKUP($A3080,'Dim SKU'!$A:$R,18,FALSE)</f>
        <v>0</v>
      </c>
      <c r="G3080" s="5">
        <f>$C3080*$F3080</f>
        <v>0</v>
      </c>
      <c r="H3080" s="5">
        <f>$D3080*$F3080</f>
        <v>0</v>
      </c>
      <c r="I3080" s="5">
        <f>$E3080*$F3080</f>
        <v>0</v>
      </c>
      <c r="J3080" s="6">
        <f>VLOOKUP($A3080,'Dim SKU'!$A:$R,2,FALSE)</f>
        <v>0</v>
      </c>
      <c r="K3080" s="6">
        <f>VLOOKUP($A3080,'Dim SKU'!$A:$R,12,FALSE)</f>
        <v>0</v>
      </c>
      <c r="L3080" s="7">
        <f>VLOOKUP($A3080,'Dim SKU'!$A:$R,14,FALSE)</f>
        <v>0</v>
      </c>
      <c r="M3080" s="7">
        <f>YEAR($B3080)</f>
        <v>0</v>
      </c>
    </row>
    <row r="3081" spans="1:13">
      <c r="A3081" t="s">
        <v>400</v>
      </c>
      <c r="B3081" s="4">
        <v>45031</v>
      </c>
      <c r="C3081">
        <v>6</v>
      </c>
      <c r="D3081">
        <v>6</v>
      </c>
      <c r="E3081">
        <v>0</v>
      </c>
      <c r="F3081" s="5">
        <f>VLOOKUP($A3081,'Dim SKU'!$A:$R,18,FALSE)</f>
        <v>0</v>
      </c>
      <c r="G3081" s="5">
        <f>$C3081*$F3081</f>
        <v>0</v>
      </c>
      <c r="H3081" s="5">
        <f>$D3081*$F3081</f>
        <v>0</v>
      </c>
      <c r="I3081" s="5">
        <f>$E3081*$F3081</f>
        <v>0</v>
      </c>
      <c r="J3081" s="6">
        <f>VLOOKUP($A3081,'Dim SKU'!$A:$R,2,FALSE)</f>
        <v>0</v>
      </c>
      <c r="K3081" s="6">
        <f>VLOOKUP($A3081,'Dim SKU'!$A:$R,12,FALSE)</f>
        <v>0</v>
      </c>
      <c r="L3081" s="7">
        <f>VLOOKUP($A3081,'Dim SKU'!$A:$R,14,FALSE)</f>
        <v>0</v>
      </c>
      <c r="M3081" s="7">
        <f>YEAR($B3081)</f>
        <v>0</v>
      </c>
    </row>
    <row r="3082" spans="1:13">
      <c r="A3082" t="s">
        <v>401</v>
      </c>
      <c r="B3082" s="4">
        <v>45031</v>
      </c>
      <c r="C3082">
        <v>4</v>
      </c>
      <c r="D3082">
        <v>4</v>
      </c>
      <c r="E3082">
        <v>0</v>
      </c>
      <c r="F3082" s="5">
        <f>VLOOKUP($A3082,'Dim SKU'!$A:$R,18,FALSE)</f>
        <v>0</v>
      </c>
      <c r="G3082" s="5">
        <f>$C3082*$F3082</f>
        <v>0</v>
      </c>
      <c r="H3082" s="5">
        <f>$D3082*$F3082</f>
        <v>0</v>
      </c>
      <c r="I3082" s="5">
        <f>$E3082*$F3082</f>
        <v>0</v>
      </c>
      <c r="J3082" s="6">
        <f>VLOOKUP($A3082,'Dim SKU'!$A:$R,2,FALSE)</f>
        <v>0</v>
      </c>
      <c r="K3082" s="6">
        <f>VLOOKUP($A3082,'Dim SKU'!$A:$R,12,FALSE)</f>
        <v>0</v>
      </c>
      <c r="L3082" s="7">
        <f>VLOOKUP($A3082,'Dim SKU'!$A:$R,14,FALSE)</f>
        <v>0</v>
      </c>
      <c r="M3082" s="7">
        <f>YEAR($B3082)</f>
        <v>0</v>
      </c>
    </row>
    <row r="3083" spans="1:13">
      <c r="A3083" t="s">
        <v>402</v>
      </c>
      <c r="B3083" s="4">
        <v>45031</v>
      </c>
      <c r="C3083">
        <v>12</v>
      </c>
      <c r="D3083">
        <v>11</v>
      </c>
      <c r="E3083">
        <v>0</v>
      </c>
      <c r="F3083" s="5">
        <f>VLOOKUP($A3083,'Dim SKU'!$A:$R,18,FALSE)</f>
        <v>0</v>
      </c>
      <c r="G3083" s="5">
        <f>$C3083*$F3083</f>
        <v>0</v>
      </c>
      <c r="H3083" s="5">
        <f>$D3083*$F3083</f>
        <v>0</v>
      </c>
      <c r="I3083" s="5">
        <f>$E3083*$F3083</f>
        <v>0</v>
      </c>
      <c r="J3083" s="6">
        <f>VLOOKUP($A3083,'Dim SKU'!$A:$R,2,FALSE)</f>
        <v>0</v>
      </c>
      <c r="K3083" s="6">
        <f>VLOOKUP($A3083,'Dim SKU'!$A:$R,12,FALSE)</f>
        <v>0</v>
      </c>
      <c r="L3083" s="7">
        <f>VLOOKUP($A3083,'Dim SKU'!$A:$R,14,FALSE)</f>
        <v>0</v>
      </c>
      <c r="M3083" s="7">
        <f>YEAR($B3083)</f>
        <v>0</v>
      </c>
    </row>
    <row r="3084" spans="1:13">
      <c r="A3084" t="s">
        <v>403</v>
      </c>
      <c r="B3084" s="4">
        <v>45031</v>
      </c>
      <c r="C3084">
        <v>7</v>
      </c>
      <c r="D3084">
        <v>7</v>
      </c>
      <c r="E3084">
        <v>0</v>
      </c>
      <c r="F3084" s="5">
        <f>VLOOKUP($A3084,'Dim SKU'!$A:$R,18,FALSE)</f>
        <v>0</v>
      </c>
      <c r="G3084" s="5">
        <f>$C3084*$F3084</f>
        <v>0</v>
      </c>
      <c r="H3084" s="5">
        <f>$D3084*$F3084</f>
        <v>0</v>
      </c>
      <c r="I3084" s="5">
        <f>$E3084*$F3084</f>
        <v>0</v>
      </c>
      <c r="J3084" s="6">
        <f>VLOOKUP($A3084,'Dim SKU'!$A:$R,2,FALSE)</f>
        <v>0</v>
      </c>
      <c r="K3084" s="6">
        <f>VLOOKUP($A3084,'Dim SKU'!$A:$R,12,FALSE)</f>
        <v>0</v>
      </c>
      <c r="L3084" s="7">
        <f>VLOOKUP($A3084,'Dim SKU'!$A:$R,14,FALSE)</f>
        <v>0</v>
      </c>
      <c r="M3084" s="7">
        <f>YEAR($B3084)</f>
        <v>0</v>
      </c>
    </row>
    <row r="3085" spans="1:13">
      <c r="A3085" t="s">
        <v>404</v>
      </c>
      <c r="B3085" s="4">
        <v>45031</v>
      </c>
      <c r="C3085">
        <v>5</v>
      </c>
      <c r="D3085">
        <v>5</v>
      </c>
      <c r="E3085">
        <v>0</v>
      </c>
      <c r="F3085" s="5">
        <f>VLOOKUP($A3085,'Dim SKU'!$A:$R,18,FALSE)</f>
        <v>0</v>
      </c>
      <c r="G3085" s="5">
        <f>$C3085*$F3085</f>
        <v>0</v>
      </c>
      <c r="H3085" s="5">
        <f>$D3085*$F3085</f>
        <v>0</v>
      </c>
      <c r="I3085" s="5">
        <f>$E3085*$F3085</f>
        <v>0</v>
      </c>
      <c r="J3085" s="6">
        <f>VLOOKUP($A3085,'Dim SKU'!$A:$R,2,FALSE)</f>
        <v>0</v>
      </c>
      <c r="K3085" s="6">
        <f>VLOOKUP($A3085,'Dim SKU'!$A:$R,12,FALSE)</f>
        <v>0</v>
      </c>
      <c r="L3085" s="7">
        <f>VLOOKUP($A3085,'Dim SKU'!$A:$R,14,FALSE)</f>
        <v>0</v>
      </c>
      <c r="M3085" s="7">
        <f>YEAR($B3085)</f>
        <v>0</v>
      </c>
    </row>
    <row r="3086" spans="1:13">
      <c r="A3086" t="s">
        <v>405</v>
      </c>
      <c r="B3086" s="4">
        <v>45031</v>
      </c>
      <c r="C3086">
        <v>12</v>
      </c>
      <c r="D3086">
        <v>11</v>
      </c>
      <c r="E3086">
        <v>0</v>
      </c>
      <c r="F3086" s="5">
        <f>VLOOKUP($A3086,'Dim SKU'!$A:$R,18,FALSE)</f>
        <v>0</v>
      </c>
      <c r="G3086" s="5">
        <f>$C3086*$F3086</f>
        <v>0</v>
      </c>
      <c r="H3086" s="5">
        <f>$D3086*$F3086</f>
        <v>0</v>
      </c>
      <c r="I3086" s="5">
        <f>$E3086*$F3086</f>
        <v>0</v>
      </c>
      <c r="J3086" s="6">
        <f>VLOOKUP($A3086,'Dim SKU'!$A:$R,2,FALSE)</f>
        <v>0</v>
      </c>
      <c r="K3086" s="6">
        <f>VLOOKUP($A3086,'Dim SKU'!$A:$R,12,FALSE)</f>
        <v>0</v>
      </c>
      <c r="L3086" s="7">
        <f>VLOOKUP($A3086,'Dim SKU'!$A:$R,14,FALSE)</f>
        <v>0</v>
      </c>
      <c r="M3086" s="7">
        <f>YEAR($B3086)</f>
        <v>0</v>
      </c>
    </row>
    <row r="3087" spans="1:13">
      <c r="A3087" t="s">
        <v>406</v>
      </c>
      <c r="B3087" s="4">
        <v>45031</v>
      </c>
      <c r="C3087">
        <v>7</v>
      </c>
      <c r="D3087">
        <v>7</v>
      </c>
      <c r="E3087">
        <v>0</v>
      </c>
      <c r="F3087" s="5">
        <f>VLOOKUP($A3087,'Dim SKU'!$A:$R,18,FALSE)</f>
        <v>0</v>
      </c>
      <c r="G3087" s="5">
        <f>$C3087*$F3087</f>
        <v>0</v>
      </c>
      <c r="H3087" s="5">
        <f>$D3087*$F3087</f>
        <v>0</v>
      </c>
      <c r="I3087" s="5">
        <f>$E3087*$F3087</f>
        <v>0</v>
      </c>
      <c r="J3087" s="6">
        <f>VLOOKUP($A3087,'Dim SKU'!$A:$R,2,FALSE)</f>
        <v>0</v>
      </c>
      <c r="K3087" s="6">
        <f>VLOOKUP($A3087,'Dim SKU'!$A:$R,12,FALSE)</f>
        <v>0</v>
      </c>
      <c r="L3087" s="7">
        <f>VLOOKUP($A3087,'Dim SKU'!$A:$R,14,FALSE)</f>
        <v>0</v>
      </c>
      <c r="M3087" s="7">
        <f>YEAR($B3087)</f>
        <v>0</v>
      </c>
    </row>
    <row r="3088" spans="1:13">
      <c r="A3088" t="s">
        <v>407</v>
      </c>
      <c r="B3088" s="4">
        <v>45031</v>
      </c>
      <c r="C3088">
        <v>5</v>
      </c>
      <c r="D3088">
        <v>4</v>
      </c>
      <c r="E3088">
        <v>0</v>
      </c>
      <c r="F3088" s="5">
        <f>VLOOKUP($A3088,'Dim SKU'!$A:$R,18,FALSE)</f>
        <v>0</v>
      </c>
      <c r="G3088" s="5">
        <f>$C3088*$F3088</f>
        <v>0</v>
      </c>
      <c r="H3088" s="5">
        <f>$D3088*$F3088</f>
        <v>0</v>
      </c>
      <c r="I3088" s="5">
        <f>$E3088*$F3088</f>
        <v>0</v>
      </c>
      <c r="J3088" s="6">
        <f>VLOOKUP($A3088,'Dim SKU'!$A:$R,2,FALSE)</f>
        <v>0</v>
      </c>
      <c r="K3088" s="6">
        <f>VLOOKUP($A3088,'Dim SKU'!$A:$R,12,FALSE)</f>
        <v>0</v>
      </c>
      <c r="L3088" s="7">
        <f>VLOOKUP($A3088,'Dim SKU'!$A:$R,14,FALSE)</f>
        <v>0</v>
      </c>
      <c r="M3088" s="7">
        <f>YEAR($B3088)</f>
        <v>0</v>
      </c>
    </row>
    <row r="3089" spans="1:13">
      <c r="A3089" t="s">
        <v>408</v>
      </c>
      <c r="B3089" s="4">
        <v>45031</v>
      </c>
      <c r="C3089">
        <v>10</v>
      </c>
      <c r="D3089">
        <v>10</v>
      </c>
      <c r="E3089">
        <v>0</v>
      </c>
      <c r="F3089" s="5">
        <f>VLOOKUP($A3089,'Dim SKU'!$A:$R,18,FALSE)</f>
        <v>0</v>
      </c>
      <c r="G3089" s="5">
        <f>$C3089*$F3089</f>
        <v>0</v>
      </c>
      <c r="H3089" s="5">
        <f>$D3089*$F3089</f>
        <v>0</v>
      </c>
      <c r="I3089" s="5">
        <f>$E3089*$F3089</f>
        <v>0</v>
      </c>
      <c r="J3089" s="6">
        <f>VLOOKUP($A3089,'Dim SKU'!$A:$R,2,FALSE)</f>
        <v>0</v>
      </c>
      <c r="K3089" s="6">
        <f>VLOOKUP($A3089,'Dim SKU'!$A:$R,12,FALSE)</f>
        <v>0</v>
      </c>
      <c r="L3089" s="7">
        <f>VLOOKUP($A3089,'Dim SKU'!$A:$R,14,FALSE)</f>
        <v>0</v>
      </c>
      <c r="M3089" s="7">
        <f>YEAR($B3089)</f>
        <v>0</v>
      </c>
    </row>
    <row r="3090" spans="1:13">
      <c r="A3090" t="s">
        <v>409</v>
      </c>
      <c r="B3090" s="4">
        <v>45031</v>
      </c>
      <c r="C3090">
        <v>6</v>
      </c>
      <c r="D3090">
        <v>6</v>
      </c>
      <c r="E3090">
        <v>0</v>
      </c>
      <c r="F3090" s="5">
        <f>VLOOKUP($A3090,'Dim SKU'!$A:$R,18,FALSE)</f>
        <v>0</v>
      </c>
      <c r="G3090" s="5">
        <f>$C3090*$F3090</f>
        <v>0</v>
      </c>
      <c r="H3090" s="5">
        <f>$D3090*$F3090</f>
        <v>0</v>
      </c>
      <c r="I3090" s="5">
        <f>$E3090*$F3090</f>
        <v>0</v>
      </c>
      <c r="J3090" s="6">
        <f>VLOOKUP($A3090,'Dim SKU'!$A:$R,2,FALSE)</f>
        <v>0</v>
      </c>
      <c r="K3090" s="6">
        <f>VLOOKUP($A3090,'Dim SKU'!$A:$R,12,FALSE)</f>
        <v>0</v>
      </c>
      <c r="L3090" s="7">
        <f>VLOOKUP($A3090,'Dim SKU'!$A:$R,14,FALSE)</f>
        <v>0</v>
      </c>
      <c r="M3090" s="7">
        <f>YEAR($B3090)</f>
        <v>0</v>
      </c>
    </row>
    <row r="3091" spans="1:13">
      <c r="A3091" t="s">
        <v>410</v>
      </c>
      <c r="B3091" s="4">
        <v>45031</v>
      </c>
      <c r="C3091">
        <v>4</v>
      </c>
      <c r="D3091">
        <v>4</v>
      </c>
      <c r="E3091">
        <v>0</v>
      </c>
      <c r="F3091" s="5">
        <f>VLOOKUP($A3091,'Dim SKU'!$A:$R,18,FALSE)</f>
        <v>0</v>
      </c>
      <c r="G3091" s="5">
        <f>$C3091*$F3091</f>
        <v>0</v>
      </c>
      <c r="H3091" s="5">
        <f>$D3091*$F3091</f>
        <v>0</v>
      </c>
      <c r="I3091" s="5">
        <f>$E3091*$F3091</f>
        <v>0</v>
      </c>
      <c r="J3091" s="6">
        <f>VLOOKUP($A3091,'Dim SKU'!$A:$R,2,FALSE)</f>
        <v>0</v>
      </c>
      <c r="K3091" s="6">
        <f>VLOOKUP($A3091,'Dim SKU'!$A:$R,12,FALSE)</f>
        <v>0</v>
      </c>
      <c r="L3091" s="7">
        <f>VLOOKUP($A3091,'Dim SKU'!$A:$R,14,FALSE)</f>
        <v>0</v>
      </c>
      <c r="M3091" s="7">
        <f>YEAR($B3091)</f>
        <v>0</v>
      </c>
    </row>
    <row r="3092" spans="1:13">
      <c r="A3092" t="s">
        <v>411</v>
      </c>
      <c r="B3092" s="4">
        <v>45031</v>
      </c>
      <c r="C3092">
        <v>8</v>
      </c>
      <c r="D3092">
        <v>7</v>
      </c>
      <c r="E3092">
        <v>0</v>
      </c>
      <c r="F3092" s="5">
        <f>VLOOKUP($A3092,'Dim SKU'!$A:$R,18,FALSE)</f>
        <v>0</v>
      </c>
      <c r="G3092" s="5">
        <f>$C3092*$F3092</f>
        <v>0</v>
      </c>
      <c r="H3092" s="5">
        <f>$D3092*$F3092</f>
        <v>0</v>
      </c>
      <c r="I3092" s="5">
        <f>$E3092*$F3092</f>
        <v>0</v>
      </c>
      <c r="J3092" s="6">
        <f>VLOOKUP($A3092,'Dim SKU'!$A:$R,2,FALSE)</f>
        <v>0</v>
      </c>
      <c r="K3092" s="6">
        <f>VLOOKUP($A3092,'Dim SKU'!$A:$R,12,FALSE)</f>
        <v>0</v>
      </c>
      <c r="L3092" s="7">
        <f>VLOOKUP($A3092,'Dim SKU'!$A:$R,14,FALSE)</f>
        <v>0</v>
      </c>
      <c r="M3092" s="7">
        <f>YEAR($B3092)</f>
        <v>0</v>
      </c>
    </row>
    <row r="3093" spans="1:13">
      <c r="A3093" t="s">
        <v>412</v>
      </c>
      <c r="B3093" s="4">
        <v>45031</v>
      </c>
      <c r="C3093">
        <v>5</v>
      </c>
      <c r="D3093">
        <v>4</v>
      </c>
      <c r="E3093">
        <v>0</v>
      </c>
      <c r="F3093" s="5">
        <f>VLOOKUP($A3093,'Dim SKU'!$A:$R,18,FALSE)</f>
        <v>0</v>
      </c>
      <c r="G3093" s="5">
        <f>$C3093*$F3093</f>
        <v>0</v>
      </c>
      <c r="H3093" s="5">
        <f>$D3093*$F3093</f>
        <v>0</v>
      </c>
      <c r="I3093" s="5">
        <f>$E3093*$F3093</f>
        <v>0</v>
      </c>
      <c r="J3093" s="6">
        <f>VLOOKUP($A3093,'Dim SKU'!$A:$R,2,FALSE)</f>
        <v>0</v>
      </c>
      <c r="K3093" s="6">
        <f>VLOOKUP($A3093,'Dim SKU'!$A:$R,12,FALSE)</f>
        <v>0</v>
      </c>
      <c r="L3093" s="7">
        <f>VLOOKUP($A3093,'Dim SKU'!$A:$R,14,FALSE)</f>
        <v>0</v>
      </c>
      <c r="M3093" s="7">
        <f>YEAR($B3093)</f>
        <v>0</v>
      </c>
    </row>
    <row r="3094" spans="1:13">
      <c r="A3094" t="s">
        <v>413</v>
      </c>
      <c r="B3094" s="4">
        <v>45031</v>
      </c>
      <c r="C3094">
        <v>3</v>
      </c>
      <c r="D3094">
        <v>3</v>
      </c>
      <c r="E3094">
        <v>0</v>
      </c>
      <c r="F3094" s="5">
        <f>VLOOKUP($A3094,'Dim SKU'!$A:$R,18,FALSE)</f>
        <v>0</v>
      </c>
      <c r="G3094" s="5">
        <f>$C3094*$F3094</f>
        <v>0</v>
      </c>
      <c r="H3094" s="5">
        <f>$D3094*$F3094</f>
        <v>0</v>
      </c>
      <c r="I3094" s="5">
        <f>$E3094*$F3094</f>
        <v>0</v>
      </c>
      <c r="J3094" s="6">
        <f>VLOOKUP($A3094,'Dim SKU'!$A:$R,2,FALSE)</f>
        <v>0</v>
      </c>
      <c r="K3094" s="6">
        <f>VLOOKUP($A3094,'Dim SKU'!$A:$R,12,FALSE)</f>
        <v>0</v>
      </c>
      <c r="L3094" s="7">
        <f>VLOOKUP($A3094,'Dim SKU'!$A:$R,14,FALSE)</f>
        <v>0</v>
      </c>
      <c r="M3094" s="7">
        <f>YEAR($B3094)</f>
        <v>0</v>
      </c>
    </row>
    <row r="3095" spans="1:13">
      <c r="A3095" t="s">
        <v>414</v>
      </c>
      <c r="B3095" s="4">
        <v>45031</v>
      </c>
      <c r="C3095">
        <v>5</v>
      </c>
      <c r="D3095">
        <v>4</v>
      </c>
      <c r="E3095">
        <v>0</v>
      </c>
      <c r="F3095" s="5">
        <f>VLOOKUP($A3095,'Dim SKU'!$A:$R,18,FALSE)</f>
        <v>0</v>
      </c>
      <c r="G3095" s="5">
        <f>$C3095*$F3095</f>
        <v>0</v>
      </c>
      <c r="H3095" s="5">
        <f>$D3095*$F3095</f>
        <v>0</v>
      </c>
      <c r="I3095" s="5">
        <f>$E3095*$F3095</f>
        <v>0</v>
      </c>
      <c r="J3095" s="6">
        <f>VLOOKUP($A3095,'Dim SKU'!$A:$R,2,FALSE)</f>
        <v>0</v>
      </c>
      <c r="K3095" s="6">
        <f>VLOOKUP($A3095,'Dim SKU'!$A:$R,12,FALSE)</f>
        <v>0</v>
      </c>
      <c r="L3095" s="7">
        <f>VLOOKUP($A3095,'Dim SKU'!$A:$R,14,FALSE)</f>
        <v>0</v>
      </c>
      <c r="M3095" s="7">
        <f>YEAR($B3095)</f>
        <v>0</v>
      </c>
    </row>
    <row r="3096" spans="1:13">
      <c r="A3096" t="s">
        <v>415</v>
      </c>
      <c r="B3096" s="4">
        <v>45031</v>
      </c>
      <c r="C3096">
        <v>3</v>
      </c>
      <c r="D3096">
        <v>3</v>
      </c>
      <c r="E3096">
        <v>0</v>
      </c>
      <c r="F3096" s="5">
        <f>VLOOKUP($A3096,'Dim SKU'!$A:$R,18,FALSE)</f>
        <v>0</v>
      </c>
      <c r="G3096" s="5">
        <f>$C3096*$F3096</f>
        <v>0</v>
      </c>
      <c r="H3096" s="5">
        <f>$D3096*$F3096</f>
        <v>0</v>
      </c>
      <c r="I3096" s="5">
        <f>$E3096*$F3096</f>
        <v>0</v>
      </c>
      <c r="J3096" s="6">
        <f>VLOOKUP($A3096,'Dim SKU'!$A:$R,2,FALSE)</f>
        <v>0</v>
      </c>
      <c r="K3096" s="6">
        <f>VLOOKUP($A3096,'Dim SKU'!$A:$R,12,FALSE)</f>
        <v>0</v>
      </c>
      <c r="L3096" s="7">
        <f>VLOOKUP($A3096,'Dim SKU'!$A:$R,14,FALSE)</f>
        <v>0</v>
      </c>
      <c r="M3096" s="7">
        <f>YEAR($B3096)</f>
        <v>0</v>
      </c>
    </row>
    <row r="3097" spans="1:13">
      <c r="A3097" t="s">
        <v>416</v>
      </c>
      <c r="B3097" s="4">
        <v>45031</v>
      </c>
      <c r="C3097">
        <v>2</v>
      </c>
      <c r="D3097">
        <v>2</v>
      </c>
      <c r="E3097">
        <v>0</v>
      </c>
      <c r="F3097" s="5">
        <f>VLOOKUP($A3097,'Dim SKU'!$A:$R,18,FALSE)</f>
        <v>0</v>
      </c>
      <c r="G3097" s="5">
        <f>$C3097*$F3097</f>
        <v>0</v>
      </c>
      <c r="H3097" s="5">
        <f>$D3097*$F3097</f>
        <v>0</v>
      </c>
      <c r="I3097" s="5">
        <f>$E3097*$F3097</f>
        <v>0</v>
      </c>
      <c r="J3097" s="6">
        <f>VLOOKUP($A3097,'Dim SKU'!$A:$R,2,FALSE)</f>
        <v>0</v>
      </c>
      <c r="K3097" s="6">
        <f>VLOOKUP($A3097,'Dim SKU'!$A:$R,12,FALSE)</f>
        <v>0</v>
      </c>
      <c r="L3097" s="7">
        <f>VLOOKUP($A3097,'Dim SKU'!$A:$R,14,FALSE)</f>
        <v>0</v>
      </c>
      <c r="M3097" s="7">
        <f>YEAR($B3097)</f>
        <v>0</v>
      </c>
    </row>
    <row r="3098" spans="1:13">
      <c r="A3098" t="s">
        <v>417</v>
      </c>
      <c r="B3098" s="4">
        <v>45031</v>
      </c>
      <c r="C3098">
        <v>6</v>
      </c>
      <c r="D3098">
        <v>6</v>
      </c>
      <c r="E3098">
        <v>0</v>
      </c>
      <c r="F3098" s="5">
        <f>VLOOKUP($A3098,'Dim SKU'!$A:$R,18,FALSE)</f>
        <v>0</v>
      </c>
      <c r="G3098" s="5">
        <f>$C3098*$F3098</f>
        <v>0</v>
      </c>
      <c r="H3098" s="5">
        <f>$D3098*$F3098</f>
        <v>0</v>
      </c>
      <c r="I3098" s="5">
        <f>$E3098*$F3098</f>
        <v>0</v>
      </c>
      <c r="J3098" s="6">
        <f>VLOOKUP($A3098,'Dim SKU'!$A:$R,2,FALSE)</f>
        <v>0</v>
      </c>
      <c r="K3098" s="6">
        <f>VLOOKUP($A3098,'Dim SKU'!$A:$R,12,FALSE)</f>
        <v>0</v>
      </c>
      <c r="L3098" s="7">
        <f>VLOOKUP($A3098,'Dim SKU'!$A:$R,14,FALSE)</f>
        <v>0</v>
      </c>
      <c r="M3098" s="7">
        <f>YEAR($B3098)</f>
        <v>0</v>
      </c>
    </row>
    <row r="3099" spans="1:13">
      <c r="A3099" t="s">
        <v>418</v>
      </c>
      <c r="B3099" s="4">
        <v>45031</v>
      </c>
      <c r="C3099">
        <v>4</v>
      </c>
      <c r="D3099">
        <v>4</v>
      </c>
      <c r="E3099">
        <v>0</v>
      </c>
      <c r="F3099" s="5">
        <f>VLOOKUP($A3099,'Dim SKU'!$A:$R,18,FALSE)</f>
        <v>0</v>
      </c>
      <c r="G3099" s="5">
        <f>$C3099*$F3099</f>
        <v>0</v>
      </c>
      <c r="H3099" s="5">
        <f>$D3099*$F3099</f>
        <v>0</v>
      </c>
      <c r="I3099" s="5">
        <f>$E3099*$F3099</f>
        <v>0</v>
      </c>
      <c r="J3099" s="6">
        <f>VLOOKUP($A3099,'Dim SKU'!$A:$R,2,FALSE)</f>
        <v>0</v>
      </c>
      <c r="K3099" s="6">
        <f>VLOOKUP($A3099,'Dim SKU'!$A:$R,12,FALSE)</f>
        <v>0</v>
      </c>
      <c r="L3099" s="7">
        <f>VLOOKUP($A3099,'Dim SKU'!$A:$R,14,FALSE)</f>
        <v>0</v>
      </c>
      <c r="M3099" s="7">
        <f>YEAR($B3099)</f>
        <v>0</v>
      </c>
    </row>
    <row r="3100" spans="1:13">
      <c r="A3100" t="s">
        <v>419</v>
      </c>
      <c r="B3100" s="4">
        <v>45031</v>
      </c>
      <c r="C3100">
        <v>3</v>
      </c>
      <c r="D3100">
        <v>2</v>
      </c>
      <c r="E3100">
        <v>0</v>
      </c>
      <c r="F3100" s="5">
        <f>VLOOKUP($A3100,'Dim SKU'!$A:$R,18,FALSE)</f>
        <v>0</v>
      </c>
      <c r="G3100" s="5">
        <f>$C3100*$F3100</f>
        <v>0</v>
      </c>
      <c r="H3100" s="5">
        <f>$D3100*$F3100</f>
        <v>0</v>
      </c>
      <c r="I3100" s="5">
        <f>$E3100*$F3100</f>
        <v>0</v>
      </c>
      <c r="J3100" s="6">
        <f>VLOOKUP($A3100,'Dim SKU'!$A:$R,2,FALSE)</f>
        <v>0</v>
      </c>
      <c r="K3100" s="6">
        <f>VLOOKUP($A3100,'Dim SKU'!$A:$R,12,FALSE)</f>
        <v>0</v>
      </c>
      <c r="L3100" s="7">
        <f>VLOOKUP($A3100,'Dim SKU'!$A:$R,14,FALSE)</f>
        <v>0</v>
      </c>
      <c r="M3100" s="7">
        <f>YEAR($B3100)</f>
        <v>0</v>
      </c>
    </row>
    <row r="3101" spans="1:13">
      <c r="A3101" t="s">
        <v>420</v>
      </c>
      <c r="B3101" s="4">
        <v>45031</v>
      </c>
      <c r="C3101">
        <v>11</v>
      </c>
      <c r="D3101">
        <v>10</v>
      </c>
      <c r="E3101">
        <v>0</v>
      </c>
      <c r="F3101" s="5">
        <f>VLOOKUP($A3101,'Dim SKU'!$A:$R,18,FALSE)</f>
        <v>0</v>
      </c>
      <c r="G3101" s="5">
        <f>$C3101*$F3101</f>
        <v>0</v>
      </c>
      <c r="H3101" s="5">
        <f>$D3101*$F3101</f>
        <v>0</v>
      </c>
      <c r="I3101" s="5">
        <f>$E3101*$F3101</f>
        <v>0</v>
      </c>
      <c r="J3101" s="6">
        <f>VLOOKUP($A3101,'Dim SKU'!$A:$R,2,FALSE)</f>
        <v>0</v>
      </c>
      <c r="K3101" s="6">
        <f>VLOOKUP($A3101,'Dim SKU'!$A:$R,12,FALSE)</f>
        <v>0</v>
      </c>
      <c r="L3101" s="7">
        <f>VLOOKUP($A3101,'Dim SKU'!$A:$R,14,FALSE)</f>
        <v>0</v>
      </c>
      <c r="M3101" s="7">
        <f>YEAR($B3101)</f>
        <v>0</v>
      </c>
    </row>
    <row r="3102" spans="1:13">
      <c r="A3102" t="s">
        <v>421</v>
      </c>
      <c r="B3102" s="4">
        <v>45031</v>
      </c>
      <c r="C3102">
        <v>6</v>
      </c>
      <c r="D3102">
        <v>6</v>
      </c>
      <c r="E3102">
        <v>0</v>
      </c>
      <c r="F3102" s="5">
        <f>VLOOKUP($A3102,'Dim SKU'!$A:$R,18,FALSE)</f>
        <v>0</v>
      </c>
      <c r="G3102" s="5">
        <f>$C3102*$F3102</f>
        <v>0</v>
      </c>
      <c r="H3102" s="5">
        <f>$D3102*$F3102</f>
        <v>0</v>
      </c>
      <c r="I3102" s="5">
        <f>$E3102*$F3102</f>
        <v>0</v>
      </c>
      <c r="J3102" s="6">
        <f>VLOOKUP($A3102,'Dim SKU'!$A:$R,2,FALSE)</f>
        <v>0</v>
      </c>
      <c r="K3102" s="6">
        <f>VLOOKUP($A3102,'Dim SKU'!$A:$R,12,FALSE)</f>
        <v>0</v>
      </c>
      <c r="L3102" s="7">
        <f>VLOOKUP($A3102,'Dim SKU'!$A:$R,14,FALSE)</f>
        <v>0</v>
      </c>
      <c r="M3102" s="7">
        <f>YEAR($B3102)</f>
        <v>0</v>
      </c>
    </row>
    <row r="3103" spans="1:13">
      <c r="A3103" t="s">
        <v>422</v>
      </c>
      <c r="B3103" s="4">
        <v>45031</v>
      </c>
      <c r="C3103">
        <v>4</v>
      </c>
      <c r="D3103">
        <v>4</v>
      </c>
      <c r="E3103">
        <v>0</v>
      </c>
      <c r="F3103" s="5">
        <f>VLOOKUP($A3103,'Dim SKU'!$A:$R,18,FALSE)</f>
        <v>0</v>
      </c>
      <c r="G3103" s="5">
        <f>$C3103*$F3103</f>
        <v>0</v>
      </c>
      <c r="H3103" s="5">
        <f>$D3103*$F3103</f>
        <v>0</v>
      </c>
      <c r="I3103" s="5">
        <f>$E3103*$F3103</f>
        <v>0</v>
      </c>
      <c r="J3103" s="6">
        <f>VLOOKUP($A3103,'Dim SKU'!$A:$R,2,FALSE)</f>
        <v>0</v>
      </c>
      <c r="K3103" s="6">
        <f>VLOOKUP($A3103,'Dim SKU'!$A:$R,12,FALSE)</f>
        <v>0</v>
      </c>
      <c r="L3103" s="7">
        <f>VLOOKUP($A3103,'Dim SKU'!$A:$R,14,FALSE)</f>
        <v>0</v>
      </c>
      <c r="M3103" s="7">
        <f>YEAR($B3103)</f>
        <v>0</v>
      </c>
    </row>
    <row r="3104" spans="1:13">
      <c r="A3104" t="s">
        <v>423</v>
      </c>
      <c r="B3104" s="4">
        <v>45031</v>
      </c>
      <c r="C3104">
        <v>15</v>
      </c>
      <c r="D3104">
        <v>13</v>
      </c>
      <c r="E3104">
        <v>0</v>
      </c>
      <c r="F3104" s="5">
        <f>VLOOKUP($A3104,'Dim SKU'!$A:$R,18,FALSE)</f>
        <v>0</v>
      </c>
      <c r="G3104" s="5">
        <f>$C3104*$F3104</f>
        <v>0</v>
      </c>
      <c r="H3104" s="5">
        <f>$D3104*$F3104</f>
        <v>0</v>
      </c>
      <c r="I3104" s="5">
        <f>$E3104*$F3104</f>
        <v>0</v>
      </c>
      <c r="J3104" s="6">
        <f>VLOOKUP($A3104,'Dim SKU'!$A:$R,2,FALSE)</f>
        <v>0</v>
      </c>
      <c r="K3104" s="6">
        <f>VLOOKUP($A3104,'Dim SKU'!$A:$R,12,FALSE)</f>
        <v>0</v>
      </c>
      <c r="L3104" s="7">
        <f>VLOOKUP($A3104,'Dim SKU'!$A:$R,14,FALSE)</f>
        <v>0</v>
      </c>
      <c r="M3104" s="7">
        <f>YEAR($B3104)</f>
        <v>0</v>
      </c>
    </row>
    <row r="3105" spans="1:13">
      <c r="A3105" t="s">
        <v>424</v>
      </c>
      <c r="B3105" s="4">
        <v>45031</v>
      </c>
      <c r="C3105">
        <v>9</v>
      </c>
      <c r="D3105">
        <v>8</v>
      </c>
      <c r="E3105">
        <v>0</v>
      </c>
      <c r="F3105" s="5">
        <f>VLOOKUP($A3105,'Dim SKU'!$A:$R,18,FALSE)</f>
        <v>0</v>
      </c>
      <c r="G3105" s="5">
        <f>$C3105*$F3105</f>
        <v>0</v>
      </c>
      <c r="H3105" s="5">
        <f>$D3105*$F3105</f>
        <v>0</v>
      </c>
      <c r="I3105" s="5">
        <f>$E3105*$F3105</f>
        <v>0</v>
      </c>
      <c r="J3105" s="6">
        <f>VLOOKUP($A3105,'Dim SKU'!$A:$R,2,FALSE)</f>
        <v>0</v>
      </c>
      <c r="K3105" s="6">
        <f>VLOOKUP($A3105,'Dim SKU'!$A:$R,12,FALSE)</f>
        <v>0</v>
      </c>
      <c r="L3105" s="7">
        <f>VLOOKUP($A3105,'Dim SKU'!$A:$R,14,FALSE)</f>
        <v>0</v>
      </c>
      <c r="M3105" s="7">
        <f>YEAR($B3105)</f>
        <v>0</v>
      </c>
    </row>
    <row r="3106" spans="1:13">
      <c r="A3106" t="s">
        <v>425</v>
      </c>
      <c r="B3106" s="4">
        <v>45031</v>
      </c>
      <c r="C3106">
        <v>6</v>
      </c>
      <c r="D3106">
        <v>5</v>
      </c>
      <c r="E3106">
        <v>0</v>
      </c>
      <c r="F3106" s="5">
        <f>VLOOKUP($A3106,'Dim SKU'!$A:$R,18,FALSE)</f>
        <v>0</v>
      </c>
      <c r="G3106" s="5">
        <f>$C3106*$F3106</f>
        <v>0</v>
      </c>
      <c r="H3106" s="5">
        <f>$D3106*$F3106</f>
        <v>0</v>
      </c>
      <c r="I3106" s="5">
        <f>$E3106*$F3106</f>
        <v>0</v>
      </c>
      <c r="J3106" s="6">
        <f>VLOOKUP($A3106,'Dim SKU'!$A:$R,2,FALSE)</f>
        <v>0</v>
      </c>
      <c r="K3106" s="6">
        <f>VLOOKUP($A3106,'Dim SKU'!$A:$R,12,FALSE)</f>
        <v>0</v>
      </c>
      <c r="L3106" s="7">
        <f>VLOOKUP($A3106,'Dim SKU'!$A:$R,14,FALSE)</f>
        <v>0</v>
      </c>
      <c r="M3106" s="7">
        <f>YEAR($B3106)</f>
        <v>0</v>
      </c>
    </row>
    <row r="3107" spans="1:13">
      <c r="A3107" t="s">
        <v>426</v>
      </c>
      <c r="B3107" s="4">
        <v>45031</v>
      </c>
      <c r="C3107">
        <v>17</v>
      </c>
      <c r="D3107">
        <v>16</v>
      </c>
      <c r="E3107">
        <v>1</v>
      </c>
      <c r="F3107" s="5">
        <f>VLOOKUP($A3107,'Dim SKU'!$A:$R,18,FALSE)</f>
        <v>0</v>
      </c>
      <c r="G3107" s="5">
        <f>$C3107*$F3107</f>
        <v>0</v>
      </c>
      <c r="H3107" s="5">
        <f>$D3107*$F3107</f>
        <v>0</v>
      </c>
      <c r="I3107" s="5">
        <f>$E3107*$F3107</f>
        <v>0</v>
      </c>
      <c r="J3107" s="6">
        <f>VLOOKUP($A3107,'Dim SKU'!$A:$R,2,FALSE)</f>
        <v>0</v>
      </c>
      <c r="K3107" s="6">
        <f>VLOOKUP($A3107,'Dim SKU'!$A:$R,12,FALSE)</f>
        <v>0</v>
      </c>
      <c r="L3107" s="7">
        <f>VLOOKUP($A3107,'Dim SKU'!$A:$R,14,FALSE)</f>
        <v>0</v>
      </c>
      <c r="M3107" s="7">
        <f>YEAR($B3107)</f>
        <v>0</v>
      </c>
    </row>
    <row r="3108" spans="1:13">
      <c r="A3108" t="s">
        <v>427</v>
      </c>
      <c r="B3108" s="4">
        <v>45031</v>
      </c>
      <c r="C3108">
        <v>10</v>
      </c>
      <c r="D3108">
        <v>9</v>
      </c>
      <c r="E3108">
        <v>0</v>
      </c>
      <c r="F3108" s="5">
        <f>VLOOKUP($A3108,'Dim SKU'!$A:$R,18,FALSE)</f>
        <v>0</v>
      </c>
      <c r="G3108" s="5">
        <f>$C3108*$F3108</f>
        <v>0</v>
      </c>
      <c r="H3108" s="5">
        <f>$D3108*$F3108</f>
        <v>0</v>
      </c>
      <c r="I3108" s="5">
        <f>$E3108*$F3108</f>
        <v>0</v>
      </c>
      <c r="J3108" s="6">
        <f>VLOOKUP($A3108,'Dim SKU'!$A:$R,2,FALSE)</f>
        <v>0</v>
      </c>
      <c r="K3108" s="6">
        <f>VLOOKUP($A3108,'Dim SKU'!$A:$R,12,FALSE)</f>
        <v>0</v>
      </c>
      <c r="L3108" s="7">
        <f>VLOOKUP($A3108,'Dim SKU'!$A:$R,14,FALSE)</f>
        <v>0</v>
      </c>
      <c r="M3108" s="7">
        <f>YEAR($B3108)</f>
        <v>0</v>
      </c>
    </row>
    <row r="3109" spans="1:13">
      <c r="A3109" t="s">
        <v>428</v>
      </c>
      <c r="B3109" s="4">
        <v>45031</v>
      </c>
      <c r="C3109">
        <v>7</v>
      </c>
      <c r="D3109">
        <v>6</v>
      </c>
      <c r="E3109">
        <v>0</v>
      </c>
      <c r="F3109" s="5">
        <f>VLOOKUP($A3109,'Dim SKU'!$A:$R,18,FALSE)</f>
        <v>0</v>
      </c>
      <c r="G3109" s="5">
        <f>$C3109*$F3109</f>
        <v>0</v>
      </c>
      <c r="H3109" s="5">
        <f>$D3109*$F3109</f>
        <v>0</v>
      </c>
      <c r="I3109" s="5">
        <f>$E3109*$F3109</f>
        <v>0</v>
      </c>
      <c r="J3109" s="6">
        <f>VLOOKUP($A3109,'Dim SKU'!$A:$R,2,FALSE)</f>
        <v>0</v>
      </c>
      <c r="K3109" s="6">
        <f>VLOOKUP($A3109,'Dim SKU'!$A:$R,12,FALSE)</f>
        <v>0</v>
      </c>
      <c r="L3109" s="7">
        <f>VLOOKUP($A3109,'Dim SKU'!$A:$R,14,FALSE)</f>
        <v>0</v>
      </c>
      <c r="M3109" s="7">
        <f>YEAR($B3109)</f>
        <v>0</v>
      </c>
    </row>
    <row r="3110" spans="1:13">
      <c r="A3110" t="s">
        <v>429</v>
      </c>
      <c r="B3110" s="4">
        <v>45031</v>
      </c>
      <c r="C3110">
        <v>17</v>
      </c>
      <c r="D3110">
        <v>16</v>
      </c>
      <c r="E3110">
        <v>1</v>
      </c>
      <c r="F3110" s="5">
        <f>VLOOKUP($A3110,'Dim SKU'!$A:$R,18,FALSE)</f>
        <v>0</v>
      </c>
      <c r="G3110" s="5">
        <f>$C3110*$F3110</f>
        <v>0</v>
      </c>
      <c r="H3110" s="5">
        <f>$D3110*$F3110</f>
        <v>0</v>
      </c>
      <c r="I3110" s="5">
        <f>$E3110*$F3110</f>
        <v>0</v>
      </c>
      <c r="J3110" s="6">
        <f>VLOOKUP($A3110,'Dim SKU'!$A:$R,2,FALSE)</f>
        <v>0</v>
      </c>
      <c r="K3110" s="6">
        <f>VLOOKUP($A3110,'Dim SKU'!$A:$R,12,FALSE)</f>
        <v>0</v>
      </c>
      <c r="L3110" s="7">
        <f>VLOOKUP($A3110,'Dim SKU'!$A:$R,14,FALSE)</f>
        <v>0</v>
      </c>
      <c r="M3110" s="7">
        <f>YEAR($B3110)</f>
        <v>0</v>
      </c>
    </row>
    <row r="3111" spans="1:13">
      <c r="A3111" t="s">
        <v>430</v>
      </c>
      <c r="B3111" s="4">
        <v>45031</v>
      </c>
      <c r="C3111">
        <v>10</v>
      </c>
      <c r="D3111">
        <v>9</v>
      </c>
      <c r="E3111">
        <v>0</v>
      </c>
      <c r="F3111" s="5">
        <f>VLOOKUP($A3111,'Dim SKU'!$A:$R,18,FALSE)</f>
        <v>0</v>
      </c>
      <c r="G3111" s="5">
        <f>$C3111*$F3111</f>
        <v>0</v>
      </c>
      <c r="H3111" s="5">
        <f>$D3111*$F3111</f>
        <v>0</v>
      </c>
      <c r="I3111" s="5">
        <f>$E3111*$F3111</f>
        <v>0</v>
      </c>
      <c r="J3111" s="6">
        <f>VLOOKUP($A3111,'Dim SKU'!$A:$R,2,FALSE)</f>
        <v>0</v>
      </c>
      <c r="K3111" s="6">
        <f>VLOOKUP($A3111,'Dim SKU'!$A:$R,12,FALSE)</f>
        <v>0</v>
      </c>
      <c r="L3111" s="7">
        <f>VLOOKUP($A3111,'Dim SKU'!$A:$R,14,FALSE)</f>
        <v>0</v>
      </c>
      <c r="M3111" s="7">
        <f>YEAR($B3111)</f>
        <v>0</v>
      </c>
    </row>
    <row r="3112" spans="1:13">
      <c r="A3112" t="s">
        <v>431</v>
      </c>
      <c r="B3112" s="4">
        <v>45031</v>
      </c>
      <c r="C3112">
        <v>7</v>
      </c>
      <c r="D3112">
        <v>6</v>
      </c>
      <c r="E3112">
        <v>0</v>
      </c>
      <c r="F3112" s="5">
        <f>VLOOKUP($A3112,'Dim SKU'!$A:$R,18,FALSE)</f>
        <v>0</v>
      </c>
      <c r="G3112" s="5">
        <f>$C3112*$F3112</f>
        <v>0</v>
      </c>
      <c r="H3112" s="5">
        <f>$D3112*$F3112</f>
        <v>0</v>
      </c>
      <c r="I3112" s="5">
        <f>$E3112*$F3112</f>
        <v>0</v>
      </c>
      <c r="J3112" s="6">
        <f>VLOOKUP($A3112,'Dim SKU'!$A:$R,2,FALSE)</f>
        <v>0</v>
      </c>
      <c r="K3112" s="6">
        <f>VLOOKUP($A3112,'Dim SKU'!$A:$R,12,FALSE)</f>
        <v>0</v>
      </c>
      <c r="L3112" s="7">
        <f>VLOOKUP($A3112,'Dim SKU'!$A:$R,14,FALSE)</f>
        <v>0</v>
      </c>
      <c r="M3112" s="7">
        <f>YEAR($B3112)</f>
        <v>0</v>
      </c>
    </row>
    <row r="3113" spans="1:13">
      <c r="A3113" t="s">
        <v>432</v>
      </c>
      <c r="B3113" s="4">
        <v>45031</v>
      </c>
      <c r="C3113">
        <v>14</v>
      </c>
      <c r="D3113">
        <v>13</v>
      </c>
      <c r="E3113">
        <v>0</v>
      </c>
      <c r="F3113" s="5">
        <f>VLOOKUP($A3113,'Dim SKU'!$A:$R,18,FALSE)</f>
        <v>0</v>
      </c>
      <c r="G3113" s="5">
        <f>$C3113*$F3113</f>
        <v>0</v>
      </c>
      <c r="H3113" s="5">
        <f>$D3113*$F3113</f>
        <v>0</v>
      </c>
      <c r="I3113" s="5">
        <f>$E3113*$F3113</f>
        <v>0</v>
      </c>
      <c r="J3113" s="6">
        <f>VLOOKUP($A3113,'Dim SKU'!$A:$R,2,FALSE)</f>
        <v>0</v>
      </c>
      <c r="K3113" s="6">
        <f>VLOOKUP($A3113,'Dim SKU'!$A:$R,12,FALSE)</f>
        <v>0</v>
      </c>
      <c r="L3113" s="7">
        <f>VLOOKUP($A3113,'Dim SKU'!$A:$R,14,FALSE)</f>
        <v>0</v>
      </c>
      <c r="M3113" s="7">
        <f>YEAR($B3113)</f>
        <v>0</v>
      </c>
    </row>
    <row r="3114" spans="1:13">
      <c r="A3114" t="s">
        <v>433</v>
      </c>
      <c r="B3114" s="4">
        <v>45031</v>
      </c>
      <c r="C3114">
        <v>9</v>
      </c>
      <c r="D3114">
        <v>8</v>
      </c>
      <c r="E3114">
        <v>0</v>
      </c>
      <c r="F3114" s="5">
        <f>VLOOKUP($A3114,'Dim SKU'!$A:$R,18,FALSE)</f>
        <v>0</v>
      </c>
      <c r="G3114" s="5">
        <f>$C3114*$F3114</f>
        <v>0</v>
      </c>
      <c r="H3114" s="5">
        <f>$D3114*$F3114</f>
        <v>0</v>
      </c>
      <c r="I3114" s="5">
        <f>$E3114*$F3114</f>
        <v>0</v>
      </c>
      <c r="J3114" s="6">
        <f>VLOOKUP($A3114,'Dim SKU'!$A:$R,2,FALSE)</f>
        <v>0</v>
      </c>
      <c r="K3114" s="6">
        <f>VLOOKUP($A3114,'Dim SKU'!$A:$R,12,FALSE)</f>
        <v>0</v>
      </c>
      <c r="L3114" s="7">
        <f>VLOOKUP($A3114,'Dim SKU'!$A:$R,14,FALSE)</f>
        <v>0</v>
      </c>
      <c r="M3114" s="7">
        <f>YEAR($B3114)</f>
        <v>0</v>
      </c>
    </row>
    <row r="3115" spans="1:13">
      <c r="A3115" t="s">
        <v>434</v>
      </c>
      <c r="B3115" s="4">
        <v>45031</v>
      </c>
      <c r="C3115">
        <v>6</v>
      </c>
      <c r="D3115">
        <v>5</v>
      </c>
      <c r="E3115">
        <v>0</v>
      </c>
      <c r="F3115" s="5">
        <f>VLOOKUP($A3115,'Dim SKU'!$A:$R,18,FALSE)</f>
        <v>0</v>
      </c>
      <c r="G3115" s="5">
        <f>$C3115*$F3115</f>
        <v>0</v>
      </c>
      <c r="H3115" s="5">
        <f>$D3115*$F3115</f>
        <v>0</v>
      </c>
      <c r="I3115" s="5">
        <f>$E3115*$F3115</f>
        <v>0</v>
      </c>
      <c r="J3115" s="6">
        <f>VLOOKUP($A3115,'Dim SKU'!$A:$R,2,FALSE)</f>
        <v>0</v>
      </c>
      <c r="K3115" s="6">
        <f>VLOOKUP($A3115,'Dim SKU'!$A:$R,12,FALSE)</f>
        <v>0</v>
      </c>
      <c r="L3115" s="7">
        <f>VLOOKUP($A3115,'Dim SKU'!$A:$R,14,FALSE)</f>
        <v>0</v>
      </c>
      <c r="M3115" s="7">
        <f>YEAR($B3115)</f>
        <v>0</v>
      </c>
    </row>
    <row r="3116" spans="1:13">
      <c r="A3116" t="s">
        <v>435</v>
      </c>
      <c r="B3116" s="4">
        <v>45031</v>
      </c>
      <c r="C3116">
        <v>11</v>
      </c>
      <c r="D3116">
        <v>10</v>
      </c>
      <c r="E3116">
        <v>0</v>
      </c>
      <c r="F3116" s="5">
        <f>VLOOKUP($A3116,'Dim SKU'!$A:$R,18,FALSE)</f>
        <v>0</v>
      </c>
      <c r="G3116" s="5">
        <f>$C3116*$F3116</f>
        <v>0</v>
      </c>
      <c r="H3116" s="5">
        <f>$D3116*$F3116</f>
        <v>0</v>
      </c>
      <c r="I3116" s="5">
        <f>$E3116*$F3116</f>
        <v>0</v>
      </c>
      <c r="J3116" s="6">
        <f>VLOOKUP($A3116,'Dim SKU'!$A:$R,2,FALSE)</f>
        <v>0</v>
      </c>
      <c r="K3116" s="6">
        <f>VLOOKUP($A3116,'Dim SKU'!$A:$R,12,FALSE)</f>
        <v>0</v>
      </c>
      <c r="L3116" s="7">
        <f>VLOOKUP($A3116,'Dim SKU'!$A:$R,14,FALSE)</f>
        <v>0</v>
      </c>
      <c r="M3116" s="7">
        <f>YEAR($B3116)</f>
        <v>0</v>
      </c>
    </row>
    <row r="3117" spans="1:13">
      <c r="A3117" t="s">
        <v>436</v>
      </c>
      <c r="B3117" s="4">
        <v>45031</v>
      </c>
      <c r="C3117">
        <v>6</v>
      </c>
      <c r="D3117">
        <v>6</v>
      </c>
      <c r="E3117">
        <v>0</v>
      </c>
      <c r="F3117" s="5">
        <f>VLOOKUP($A3117,'Dim SKU'!$A:$R,18,FALSE)</f>
        <v>0</v>
      </c>
      <c r="G3117" s="5">
        <f>$C3117*$F3117</f>
        <v>0</v>
      </c>
      <c r="H3117" s="5">
        <f>$D3117*$F3117</f>
        <v>0</v>
      </c>
      <c r="I3117" s="5">
        <f>$E3117*$F3117</f>
        <v>0</v>
      </c>
      <c r="J3117" s="6">
        <f>VLOOKUP($A3117,'Dim SKU'!$A:$R,2,FALSE)</f>
        <v>0</v>
      </c>
      <c r="K3117" s="6">
        <f>VLOOKUP($A3117,'Dim SKU'!$A:$R,12,FALSE)</f>
        <v>0</v>
      </c>
      <c r="L3117" s="7">
        <f>VLOOKUP($A3117,'Dim SKU'!$A:$R,14,FALSE)</f>
        <v>0</v>
      </c>
      <c r="M3117" s="7">
        <f>YEAR($B3117)</f>
        <v>0</v>
      </c>
    </row>
    <row r="3118" spans="1:13">
      <c r="A3118" t="s">
        <v>437</v>
      </c>
      <c r="B3118" s="4">
        <v>45031</v>
      </c>
      <c r="C3118">
        <v>4</v>
      </c>
      <c r="D3118">
        <v>4</v>
      </c>
      <c r="E3118">
        <v>0</v>
      </c>
      <c r="F3118" s="5">
        <f>VLOOKUP($A3118,'Dim SKU'!$A:$R,18,FALSE)</f>
        <v>0</v>
      </c>
      <c r="G3118" s="5">
        <f>$C3118*$F3118</f>
        <v>0</v>
      </c>
      <c r="H3118" s="5">
        <f>$D3118*$F3118</f>
        <v>0</v>
      </c>
      <c r="I3118" s="5">
        <f>$E3118*$F3118</f>
        <v>0</v>
      </c>
      <c r="J3118" s="6">
        <f>VLOOKUP($A3118,'Dim SKU'!$A:$R,2,FALSE)</f>
        <v>0</v>
      </c>
      <c r="K3118" s="6">
        <f>VLOOKUP($A3118,'Dim SKU'!$A:$R,12,FALSE)</f>
        <v>0</v>
      </c>
      <c r="L3118" s="7">
        <f>VLOOKUP($A3118,'Dim SKU'!$A:$R,14,FALSE)</f>
        <v>0</v>
      </c>
      <c r="M3118" s="7">
        <f>YEAR($B3118)</f>
        <v>0</v>
      </c>
    </row>
    <row r="3119" spans="1:13">
      <c r="A3119" t="s">
        <v>438</v>
      </c>
      <c r="B3119" s="4">
        <v>45031</v>
      </c>
      <c r="C3119">
        <v>6</v>
      </c>
      <c r="D3119">
        <v>6</v>
      </c>
      <c r="E3119">
        <v>0</v>
      </c>
      <c r="F3119" s="5">
        <f>VLOOKUP($A3119,'Dim SKU'!$A:$R,18,FALSE)</f>
        <v>0</v>
      </c>
      <c r="G3119" s="5">
        <f>$C3119*$F3119</f>
        <v>0</v>
      </c>
      <c r="H3119" s="5">
        <f>$D3119*$F3119</f>
        <v>0</v>
      </c>
      <c r="I3119" s="5">
        <f>$E3119*$F3119</f>
        <v>0</v>
      </c>
      <c r="J3119" s="6">
        <f>VLOOKUP($A3119,'Dim SKU'!$A:$R,2,FALSE)</f>
        <v>0</v>
      </c>
      <c r="K3119" s="6">
        <f>VLOOKUP($A3119,'Dim SKU'!$A:$R,12,FALSE)</f>
        <v>0</v>
      </c>
      <c r="L3119" s="7">
        <f>VLOOKUP($A3119,'Dim SKU'!$A:$R,14,FALSE)</f>
        <v>0</v>
      </c>
      <c r="M3119" s="7">
        <f>YEAR($B3119)</f>
        <v>0</v>
      </c>
    </row>
    <row r="3120" spans="1:13">
      <c r="A3120" t="s">
        <v>439</v>
      </c>
      <c r="B3120" s="4">
        <v>45031</v>
      </c>
      <c r="C3120">
        <v>4</v>
      </c>
      <c r="D3120">
        <v>4</v>
      </c>
      <c r="E3120">
        <v>0</v>
      </c>
      <c r="F3120" s="5">
        <f>VLOOKUP($A3120,'Dim SKU'!$A:$R,18,FALSE)</f>
        <v>0</v>
      </c>
      <c r="G3120" s="5">
        <f>$C3120*$F3120</f>
        <v>0</v>
      </c>
      <c r="H3120" s="5">
        <f>$D3120*$F3120</f>
        <v>0</v>
      </c>
      <c r="I3120" s="5">
        <f>$E3120*$F3120</f>
        <v>0</v>
      </c>
      <c r="J3120" s="6">
        <f>VLOOKUP($A3120,'Dim SKU'!$A:$R,2,FALSE)</f>
        <v>0</v>
      </c>
      <c r="K3120" s="6">
        <f>VLOOKUP($A3120,'Dim SKU'!$A:$R,12,FALSE)</f>
        <v>0</v>
      </c>
      <c r="L3120" s="7">
        <f>VLOOKUP($A3120,'Dim SKU'!$A:$R,14,FALSE)</f>
        <v>0</v>
      </c>
      <c r="M3120" s="7">
        <f>YEAR($B3120)</f>
        <v>0</v>
      </c>
    </row>
    <row r="3121" spans="1:13">
      <c r="A3121" t="s">
        <v>440</v>
      </c>
      <c r="B3121" s="4">
        <v>45031</v>
      </c>
      <c r="C3121">
        <v>3</v>
      </c>
      <c r="D3121">
        <v>2</v>
      </c>
      <c r="E3121">
        <v>0</v>
      </c>
      <c r="F3121" s="5">
        <f>VLOOKUP($A3121,'Dim SKU'!$A:$R,18,FALSE)</f>
        <v>0</v>
      </c>
      <c r="G3121" s="5">
        <f>$C3121*$F3121</f>
        <v>0</v>
      </c>
      <c r="H3121" s="5">
        <f>$D3121*$F3121</f>
        <v>0</v>
      </c>
      <c r="I3121" s="5">
        <f>$E3121*$F3121</f>
        <v>0</v>
      </c>
      <c r="J3121" s="6">
        <f>VLOOKUP($A3121,'Dim SKU'!$A:$R,2,FALSE)</f>
        <v>0</v>
      </c>
      <c r="K3121" s="6">
        <f>VLOOKUP($A3121,'Dim SKU'!$A:$R,12,FALSE)</f>
        <v>0</v>
      </c>
      <c r="L3121" s="7">
        <f>VLOOKUP($A3121,'Dim SKU'!$A:$R,14,FALSE)</f>
        <v>0</v>
      </c>
      <c r="M3121" s="7">
        <f>YEAR($B3121)</f>
        <v>0</v>
      </c>
    </row>
    <row r="3122" spans="1:13">
      <c r="A3122" t="s">
        <v>441</v>
      </c>
      <c r="B3122" s="4">
        <v>45031</v>
      </c>
      <c r="C3122">
        <v>4</v>
      </c>
      <c r="D3122">
        <v>4</v>
      </c>
      <c r="E3122">
        <v>0</v>
      </c>
      <c r="F3122" s="5">
        <f>VLOOKUP($A3122,'Dim SKU'!$A:$R,18,FALSE)</f>
        <v>0</v>
      </c>
      <c r="G3122" s="5">
        <f>$C3122*$F3122</f>
        <v>0</v>
      </c>
      <c r="H3122" s="5">
        <f>$D3122*$F3122</f>
        <v>0</v>
      </c>
      <c r="I3122" s="5">
        <f>$E3122*$F3122</f>
        <v>0</v>
      </c>
      <c r="J3122" s="6">
        <f>VLOOKUP($A3122,'Dim SKU'!$A:$R,2,FALSE)</f>
        <v>0</v>
      </c>
      <c r="K3122" s="6">
        <f>VLOOKUP($A3122,'Dim SKU'!$A:$R,12,FALSE)</f>
        <v>0</v>
      </c>
      <c r="L3122" s="7">
        <f>VLOOKUP($A3122,'Dim SKU'!$A:$R,14,FALSE)</f>
        <v>0</v>
      </c>
      <c r="M3122" s="7">
        <f>YEAR($B3122)</f>
        <v>0</v>
      </c>
    </row>
    <row r="3123" spans="1:13">
      <c r="A3123" t="s">
        <v>442</v>
      </c>
      <c r="B3123" s="4">
        <v>45031</v>
      </c>
      <c r="C3123">
        <v>3</v>
      </c>
      <c r="D3123">
        <v>2</v>
      </c>
      <c r="E3123">
        <v>0</v>
      </c>
      <c r="F3123" s="5">
        <f>VLOOKUP($A3123,'Dim SKU'!$A:$R,18,FALSE)</f>
        <v>0</v>
      </c>
      <c r="G3123" s="5">
        <f>$C3123*$F3123</f>
        <v>0</v>
      </c>
      <c r="H3123" s="5">
        <f>$D3123*$F3123</f>
        <v>0</v>
      </c>
      <c r="I3123" s="5">
        <f>$E3123*$F3123</f>
        <v>0</v>
      </c>
      <c r="J3123" s="6">
        <f>VLOOKUP($A3123,'Dim SKU'!$A:$R,2,FALSE)</f>
        <v>0</v>
      </c>
      <c r="K3123" s="6">
        <f>VLOOKUP($A3123,'Dim SKU'!$A:$R,12,FALSE)</f>
        <v>0</v>
      </c>
      <c r="L3123" s="7">
        <f>VLOOKUP($A3123,'Dim SKU'!$A:$R,14,FALSE)</f>
        <v>0</v>
      </c>
      <c r="M3123" s="7">
        <f>YEAR($B3123)</f>
        <v>0</v>
      </c>
    </row>
    <row r="3124" spans="1:13">
      <c r="A3124" t="s">
        <v>443</v>
      </c>
      <c r="B3124" s="4">
        <v>45031</v>
      </c>
      <c r="C3124">
        <v>2</v>
      </c>
      <c r="D3124">
        <v>2</v>
      </c>
      <c r="E3124">
        <v>0</v>
      </c>
      <c r="F3124" s="5">
        <f>VLOOKUP($A3124,'Dim SKU'!$A:$R,18,FALSE)</f>
        <v>0</v>
      </c>
      <c r="G3124" s="5">
        <f>$C3124*$F3124</f>
        <v>0</v>
      </c>
      <c r="H3124" s="5">
        <f>$D3124*$F3124</f>
        <v>0</v>
      </c>
      <c r="I3124" s="5">
        <f>$E3124*$F3124</f>
        <v>0</v>
      </c>
      <c r="J3124" s="6">
        <f>VLOOKUP($A3124,'Dim SKU'!$A:$R,2,FALSE)</f>
        <v>0</v>
      </c>
      <c r="K3124" s="6">
        <f>VLOOKUP($A3124,'Dim SKU'!$A:$R,12,FALSE)</f>
        <v>0</v>
      </c>
      <c r="L3124" s="7">
        <f>VLOOKUP($A3124,'Dim SKU'!$A:$R,14,FALSE)</f>
        <v>0</v>
      </c>
      <c r="M3124" s="7">
        <f>YEAR($B3124)</f>
        <v>0</v>
      </c>
    </row>
    <row r="3125" spans="1:13">
      <c r="A3125" t="s">
        <v>444</v>
      </c>
      <c r="B3125" s="4">
        <v>45031</v>
      </c>
      <c r="C3125">
        <v>7</v>
      </c>
      <c r="D3125">
        <v>7</v>
      </c>
      <c r="E3125">
        <v>0</v>
      </c>
      <c r="F3125" s="5">
        <f>VLOOKUP($A3125,'Dim SKU'!$A:$R,18,FALSE)</f>
        <v>0</v>
      </c>
      <c r="G3125" s="5">
        <f>$C3125*$F3125</f>
        <v>0</v>
      </c>
      <c r="H3125" s="5">
        <f>$D3125*$F3125</f>
        <v>0</v>
      </c>
      <c r="I3125" s="5">
        <f>$E3125*$F3125</f>
        <v>0</v>
      </c>
      <c r="J3125" s="6">
        <f>VLOOKUP($A3125,'Dim SKU'!$A:$R,2,FALSE)</f>
        <v>0</v>
      </c>
      <c r="K3125" s="6">
        <f>VLOOKUP($A3125,'Dim SKU'!$A:$R,12,FALSE)</f>
        <v>0</v>
      </c>
      <c r="L3125" s="7">
        <f>VLOOKUP($A3125,'Dim SKU'!$A:$R,14,FALSE)</f>
        <v>0</v>
      </c>
      <c r="M3125" s="7">
        <f>YEAR($B3125)</f>
        <v>0</v>
      </c>
    </row>
    <row r="3126" spans="1:13">
      <c r="A3126" t="s">
        <v>445</v>
      </c>
      <c r="B3126" s="4">
        <v>45031</v>
      </c>
      <c r="C3126">
        <v>4</v>
      </c>
      <c r="D3126">
        <v>4</v>
      </c>
      <c r="E3126">
        <v>0</v>
      </c>
      <c r="F3126" s="5">
        <f>VLOOKUP($A3126,'Dim SKU'!$A:$R,18,FALSE)</f>
        <v>0</v>
      </c>
      <c r="G3126" s="5">
        <f>$C3126*$F3126</f>
        <v>0</v>
      </c>
      <c r="H3126" s="5">
        <f>$D3126*$F3126</f>
        <v>0</v>
      </c>
      <c r="I3126" s="5">
        <f>$E3126*$F3126</f>
        <v>0</v>
      </c>
      <c r="J3126" s="6">
        <f>VLOOKUP($A3126,'Dim SKU'!$A:$R,2,FALSE)</f>
        <v>0</v>
      </c>
      <c r="K3126" s="6">
        <f>VLOOKUP($A3126,'Dim SKU'!$A:$R,12,FALSE)</f>
        <v>0</v>
      </c>
      <c r="L3126" s="7">
        <f>VLOOKUP($A3126,'Dim SKU'!$A:$R,14,FALSE)</f>
        <v>0</v>
      </c>
      <c r="M3126" s="7">
        <f>YEAR($B3126)</f>
        <v>0</v>
      </c>
    </row>
    <row r="3127" spans="1:13">
      <c r="A3127" t="s">
        <v>446</v>
      </c>
      <c r="B3127" s="4">
        <v>45031</v>
      </c>
      <c r="C3127">
        <v>3</v>
      </c>
      <c r="D3127">
        <v>3</v>
      </c>
      <c r="E3127">
        <v>0</v>
      </c>
      <c r="F3127" s="5">
        <f>VLOOKUP($A3127,'Dim SKU'!$A:$R,18,FALSE)</f>
        <v>0</v>
      </c>
      <c r="G3127" s="5">
        <f>$C3127*$F3127</f>
        <v>0</v>
      </c>
      <c r="H3127" s="5">
        <f>$D3127*$F3127</f>
        <v>0</v>
      </c>
      <c r="I3127" s="5">
        <f>$E3127*$F3127</f>
        <v>0</v>
      </c>
      <c r="J3127" s="6">
        <f>VLOOKUP($A3127,'Dim SKU'!$A:$R,2,FALSE)</f>
        <v>0</v>
      </c>
      <c r="K3127" s="6">
        <f>VLOOKUP($A3127,'Dim SKU'!$A:$R,12,FALSE)</f>
        <v>0</v>
      </c>
      <c r="L3127" s="7">
        <f>VLOOKUP($A3127,'Dim SKU'!$A:$R,14,FALSE)</f>
        <v>0</v>
      </c>
      <c r="M3127" s="7">
        <f>YEAR($B3127)</f>
        <v>0</v>
      </c>
    </row>
    <row r="3128" spans="1:13">
      <c r="A3128" t="s">
        <v>447</v>
      </c>
      <c r="B3128" s="4">
        <v>45031</v>
      </c>
      <c r="C3128">
        <v>9</v>
      </c>
      <c r="D3128">
        <v>9</v>
      </c>
      <c r="E3128">
        <v>0</v>
      </c>
      <c r="F3128" s="5">
        <f>VLOOKUP($A3128,'Dim SKU'!$A:$R,18,FALSE)</f>
        <v>0</v>
      </c>
      <c r="G3128" s="5">
        <f>$C3128*$F3128</f>
        <v>0</v>
      </c>
      <c r="H3128" s="5">
        <f>$D3128*$F3128</f>
        <v>0</v>
      </c>
      <c r="I3128" s="5">
        <f>$E3128*$F3128</f>
        <v>0</v>
      </c>
      <c r="J3128" s="6">
        <f>VLOOKUP($A3128,'Dim SKU'!$A:$R,2,FALSE)</f>
        <v>0</v>
      </c>
      <c r="K3128" s="6">
        <f>VLOOKUP($A3128,'Dim SKU'!$A:$R,12,FALSE)</f>
        <v>0</v>
      </c>
      <c r="L3128" s="7">
        <f>VLOOKUP($A3128,'Dim SKU'!$A:$R,14,FALSE)</f>
        <v>0</v>
      </c>
      <c r="M3128" s="7">
        <f>YEAR($B3128)</f>
        <v>0</v>
      </c>
    </row>
    <row r="3129" spans="1:13">
      <c r="A3129" t="s">
        <v>448</v>
      </c>
      <c r="B3129" s="4">
        <v>45031</v>
      </c>
      <c r="C3129">
        <v>6</v>
      </c>
      <c r="D3129">
        <v>5</v>
      </c>
      <c r="E3129">
        <v>0</v>
      </c>
      <c r="F3129" s="5">
        <f>VLOOKUP($A3129,'Dim SKU'!$A:$R,18,FALSE)</f>
        <v>0</v>
      </c>
      <c r="G3129" s="5">
        <f>$C3129*$F3129</f>
        <v>0</v>
      </c>
      <c r="H3129" s="5">
        <f>$D3129*$F3129</f>
        <v>0</v>
      </c>
      <c r="I3129" s="5">
        <f>$E3129*$F3129</f>
        <v>0</v>
      </c>
      <c r="J3129" s="6">
        <f>VLOOKUP($A3129,'Dim SKU'!$A:$R,2,FALSE)</f>
        <v>0</v>
      </c>
      <c r="K3129" s="6">
        <f>VLOOKUP($A3129,'Dim SKU'!$A:$R,12,FALSE)</f>
        <v>0</v>
      </c>
      <c r="L3129" s="7">
        <f>VLOOKUP($A3129,'Dim SKU'!$A:$R,14,FALSE)</f>
        <v>0</v>
      </c>
      <c r="M3129" s="7">
        <f>YEAR($B3129)</f>
        <v>0</v>
      </c>
    </row>
    <row r="3130" spans="1:13">
      <c r="A3130" t="s">
        <v>449</v>
      </c>
      <c r="B3130" s="4">
        <v>45031</v>
      </c>
      <c r="C3130">
        <v>4</v>
      </c>
      <c r="D3130">
        <v>4</v>
      </c>
      <c r="E3130">
        <v>0</v>
      </c>
      <c r="F3130" s="5">
        <f>VLOOKUP($A3130,'Dim SKU'!$A:$R,18,FALSE)</f>
        <v>0</v>
      </c>
      <c r="G3130" s="5">
        <f>$C3130*$F3130</f>
        <v>0</v>
      </c>
      <c r="H3130" s="5">
        <f>$D3130*$F3130</f>
        <v>0</v>
      </c>
      <c r="I3130" s="5">
        <f>$E3130*$F3130</f>
        <v>0</v>
      </c>
      <c r="J3130" s="6">
        <f>VLOOKUP($A3130,'Dim SKU'!$A:$R,2,FALSE)</f>
        <v>0</v>
      </c>
      <c r="K3130" s="6">
        <f>VLOOKUP($A3130,'Dim SKU'!$A:$R,12,FALSE)</f>
        <v>0</v>
      </c>
      <c r="L3130" s="7">
        <f>VLOOKUP($A3130,'Dim SKU'!$A:$R,14,FALSE)</f>
        <v>0</v>
      </c>
      <c r="M3130" s="7">
        <f>YEAR($B3130)</f>
        <v>0</v>
      </c>
    </row>
    <row r="3131" spans="1:13">
      <c r="A3131" t="s">
        <v>450</v>
      </c>
      <c r="B3131" s="4">
        <v>45031</v>
      </c>
      <c r="C3131">
        <v>11</v>
      </c>
      <c r="D3131">
        <v>11</v>
      </c>
      <c r="E3131">
        <v>0</v>
      </c>
      <c r="F3131" s="5">
        <f>VLOOKUP($A3131,'Dim SKU'!$A:$R,18,FALSE)</f>
        <v>0</v>
      </c>
      <c r="G3131" s="5">
        <f>$C3131*$F3131</f>
        <v>0</v>
      </c>
      <c r="H3131" s="5">
        <f>$D3131*$F3131</f>
        <v>0</v>
      </c>
      <c r="I3131" s="5">
        <f>$E3131*$F3131</f>
        <v>0</v>
      </c>
      <c r="J3131" s="6">
        <f>VLOOKUP($A3131,'Dim SKU'!$A:$R,2,FALSE)</f>
        <v>0</v>
      </c>
      <c r="K3131" s="6">
        <f>VLOOKUP($A3131,'Dim SKU'!$A:$R,12,FALSE)</f>
        <v>0</v>
      </c>
      <c r="L3131" s="7">
        <f>VLOOKUP($A3131,'Dim SKU'!$A:$R,14,FALSE)</f>
        <v>0</v>
      </c>
      <c r="M3131" s="7">
        <f>YEAR($B3131)</f>
        <v>0</v>
      </c>
    </row>
    <row r="3132" spans="1:13">
      <c r="A3132" t="s">
        <v>451</v>
      </c>
      <c r="B3132" s="4">
        <v>45031</v>
      </c>
      <c r="C3132">
        <v>7</v>
      </c>
      <c r="D3132">
        <v>6</v>
      </c>
      <c r="E3132">
        <v>0</v>
      </c>
      <c r="F3132" s="5">
        <f>VLOOKUP($A3132,'Dim SKU'!$A:$R,18,FALSE)</f>
        <v>0</v>
      </c>
      <c r="G3132" s="5">
        <f>$C3132*$F3132</f>
        <v>0</v>
      </c>
      <c r="H3132" s="5">
        <f>$D3132*$F3132</f>
        <v>0</v>
      </c>
      <c r="I3132" s="5">
        <f>$E3132*$F3132</f>
        <v>0</v>
      </c>
      <c r="J3132" s="6">
        <f>VLOOKUP($A3132,'Dim SKU'!$A:$R,2,FALSE)</f>
        <v>0</v>
      </c>
      <c r="K3132" s="6">
        <f>VLOOKUP($A3132,'Dim SKU'!$A:$R,12,FALSE)</f>
        <v>0</v>
      </c>
      <c r="L3132" s="7">
        <f>VLOOKUP($A3132,'Dim SKU'!$A:$R,14,FALSE)</f>
        <v>0</v>
      </c>
      <c r="M3132" s="7">
        <f>YEAR($B3132)</f>
        <v>0</v>
      </c>
    </row>
    <row r="3133" spans="1:13">
      <c r="A3133" t="s">
        <v>452</v>
      </c>
      <c r="B3133" s="4">
        <v>45031</v>
      </c>
      <c r="C3133">
        <v>4</v>
      </c>
      <c r="D3133">
        <v>4</v>
      </c>
      <c r="E3133">
        <v>0</v>
      </c>
      <c r="F3133" s="5">
        <f>VLOOKUP($A3133,'Dim SKU'!$A:$R,18,FALSE)</f>
        <v>0</v>
      </c>
      <c r="G3133" s="5">
        <f>$C3133*$F3133</f>
        <v>0</v>
      </c>
      <c r="H3133" s="5">
        <f>$D3133*$F3133</f>
        <v>0</v>
      </c>
      <c r="I3133" s="5">
        <f>$E3133*$F3133</f>
        <v>0</v>
      </c>
      <c r="J3133" s="6">
        <f>VLOOKUP($A3133,'Dim SKU'!$A:$R,2,FALSE)</f>
        <v>0</v>
      </c>
      <c r="K3133" s="6">
        <f>VLOOKUP($A3133,'Dim SKU'!$A:$R,12,FALSE)</f>
        <v>0</v>
      </c>
      <c r="L3133" s="7">
        <f>VLOOKUP($A3133,'Dim SKU'!$A:$R,14,FALSE)</f>
        <v>0</v>
      </c>
      <c r="M3133" s="7">
        <f>YEAR($B3133)</f>
        <v>0</v>
      </c>
    </row>
    <row r="3134" spans="1:13">
      <c r="A3134" t="s">
        <v>453</v>
      </c>
      <c r="B3134" s="4">
        <v>45031</v>
      </c>
      <c r="C3134">
        <v>11</v>
      </c>
      <c r="D3134">
        <v>11</v>
      </c>
      <c r="E3134">
        <v>0</v>
      </c>
      <c r="F3134" s="5">
        <f>VLOOKUP($A3134,'Dim SKU'!$A:$R,18,FALSE)</f>
        <v>0</v>
      </c>
      <c r="G3134" s="5">
        <f>$C3134*$F3134</f>
        <v>0</v>
      </c>
      <c r="H3134" s="5">
        <f>$D3134*$F3134</f>
        <v>0</v>
      </c>
      <c r="I3134" s="5">
        <f>$E3134*$F3134</f>
        <v>0</v>
      </c>
      <c r="J3134" s="6">
        <f>VLOOKUP($A3134,'Dim SKU'!$A:$R,2,FALSE)</f>
        <v>0</v>
      </c>
      <c r="K3134" s="6">
        <f>VLOOKUP($A3134,'Dim SKU'!$A:$R,12,FALSE)</f>
        <v>0</v>
      </c>
      <c r="L3134" s="7">
        <f>VLOOKUP($A3134,'Dim SKU'!$A:$R,14,FALSE)</f>
        <v>0</v>
      </c>
      <c r="M3134" s="7">
        <f>YEAR($B3134)</f>
        <v>0</v>
      </c>
    </row>
    <row r="3135" spans="1:13">
      <c r="A3135" t="s">
        <v>454</v>
      </c>
      <c r="B3135" s="4">
        <v>45031</v>
      </c>
      <c r="C3135">
        <v>7</v>
      </c>
      <c r="D3135">
        <v>6</v>
      </c>
      <c r="E3135">
        <v>0</v>
      </c>
      <c r="F3135" s="5">
        <f>VLOOKUP($A3135,'Dim SKU'!$A:$R,18,FALSE)</f>
        <v>0</v>
      </c>
      <c r="G3135" s="5">
        <f>$C3135*$F3135</f>
        <v>0</v>
      </c>
      <c r="H3135" s="5">
        <f>$D3135*$F3135</f>
        <v>0</v>
      </c>
      <c r="I3135" s="5">
        <f>$E3135*$F3135</f>
        <v>0</v>
      </c>
      <c r="J3135" s="6">
        <f>VLOOKUP($A3135,'Dim SKU'!$A:$R,2,FALSE)</f>
        <v>0</v>
      </c>
      <c r="K3135" s="6">
        <f>VLOOKUP($A3135,'Dim SKU'!$A:$R,12,FALSE)</f>
        <v>0</v>
      </c>
      <c r="L3135" s="7">
        <f>VLOOKUP($A3135,'Dim SKU'!$A:$R,14,FALSE)</f>
        <v>0</v>
      </c>
      <c r="M3135" s="7">
        <f>YEAR($B3135)</f>
        <v>0</v>
      </c>
    </row>
    <row r="3136" spans="1:13">
      <c r="A3136" t="s">
        <v>455</v>
      </c>
      <c r="B3136" s="4">
        <v>45031</v>
      </c>
      <c r="C3136">
        <v>4</v>
      </c>
      <c r="D3136">
        <v>4</v>
      </c>
      <c r="E3136">
        <v>0</v>
      </c>
      <c r="F3136" s="5">
        <f>VLOOKUP($A3136,'Dim SKU'!$A:$R,18,FALSE)</f>
        <v>0</v>
      </c>
      <c r="G3136" s="5">
        <f>$C3136*$F3136</f>
        <v>0</v>
      </c>
      <c r="H3136" s="5">
        <f>$D3136*$F3136</f>
        <v>0</v>
      </c>
      <c r="I3136" s="5">
        <f>$E3136*$F3136</f>
        <v>0</v>
      </c>
      <c r="J3136" s="6">
        <f>VLOOKUP($A3136,'Dim SKU'!$A:$R,2,FALSE)</f>
        <v>0</v>
      </c>
      <c r="K3136" s="6">
        <f>VLOOKUP($A3136,'Dim SKU'!$A:$R,12,FALSE)</f>
        <v>0</v>
      </c>
      <c r="L3136" s="7">
        <f>VLOOKUP($A3136,'Dim SKU'!$A:$R,14,FALSE)</f>
        <v>0</v>
      </c>
      <c r="M3136" s="7">
        <f>YEAR($B3136)</f>
        <v>0</v>
      </c>
    </row>
    <row r="3137" spans="1:13">
      <c r="A3137" t="s">
        <v>456</v>
      </c>
      <c r="B3137" s="4">
        <v>45031</v>
      </c>
      <c r="C3137">
        <v>9</v>
      </c>
      <c r="D3137">
        <v>9</v>
      </c>
      <c r="E3137">
        <v>0</v>
      </c>
      <c r="F3137" s="5">
        <f>VLOOKUP($A3137,'Dim SKU'!$A:$R,18,FALSE)</f>
        <v>0</v>
      </c>
      <c r="G3137" s="5">
        <f>$C3137*$F3137</f>
        <v>0</v>
      </c>
      <c r="H3137" s="5">
        <f>$D3137*$F3137</f>
        <v>0</v>
      </c>
      <c r="I3137" s="5">
        <f>$E3137*$F3137</f>
        <v>0</v>
      </c>
      <c r="J3137" s="6">
        <f>VLOOKUP($A3137,'Dim SKU'!$A:$R,2,FALSE)</f>
        <v>0</v>
      </c>
      <c r="K3137" s="6">
        <f>VLOOKUP($A3137,'Dim SKU'!$A:$R,12,FALSE)</f>
        <v>0</v>
      </c>
      <c r="L3137" s="7">
        <f>VLOOKUP($A3137,'Dim SKU'!$A:$R,14,FALSE)</f>
        <v>0</v>
      </c>
      <c r="M3137" s="7">
        <f>YEAR($B3137)</f>
        <v>0</v>
      </c>
    </row>
    <row r="3138" spans="1:13">
      <c r="A3138" t="s">
        <v>457</v>
      </c>
      <c r="B3138" s="4">
        <v>45031</v>
      </c>
      <c r="C3138">
        <v>6</v>
      </c>
      <c r="D3138">
        <v>5</v>
      </c>
      <c r="E3138">
        <v>0</v>
      </c>
      <c r="F3138" s="5">
        <f>VLOOKUP($A3138,'Dim SKU'!$A:$R,18,FALSE)</f>
        <v>0</v>
      </c>
      <c r="G3138" s="5">
        <f>$C3138*$F3138</f>
        <v>0</v>
      </c>
      <c r="H3138" s="5">
        <f>$D3138*$F3138</f>
        <v>0</v>
      </c>
      <c r="I3138" s="5">
        <f>$E3138*$F3138</f>
        <v>0</v>
      </c>
      <c r="J3138" s="6">
        <f>VLOOKUP($A3138,'Dim SKU'!$A:$R,2,FALSE)</f>
        <v>0</v>
      </c>
      <c r="K3138" s="6">
        <f>VLOOKUP($A3138,'Dim SKU'!$A:$R,12,FALSE)</f>
        <v>0</v>
      </c>
      <c r="L3138" s="7">
        <f>VLOOKUP($A3138,'Dim SKU'!$A:$R,14,FALSE)</f>
        <v>0</v>
      </c>
      <c r="M3138" s="7">
        <f>YEAR($B3138)</f>
        <v>0</v>
      </c>
    </row>
    <row r="3139" spans="1:13">
      <c r="A3139" t="s">
        <v>458</v>
      </c>
      <c r="B3139" s="4">
        <v>45031</v>
      </c>
      <c r="C3139">
        <v>4</v>
      </c>
      <c r="D3139">
        <v>4</v>
      </c>
      <c r="E3139">
        <v>0</v>
      </c>
      <c r="F3139" s="5">
        <f>VLOOKUP($A3139,'Dim SKU'!$A:$R,18,FALSE)</f>
        <v>0</v>
      </c>
      <c r="G3139" s="5">
        <f>$C3139*$F3139</f>
        <v>0</v>
      </c>
      <c r="H3139" s="5">
        <f>$D3139*$F3139</f>
        <v>0</v>
      </c>
      <c r="I3139" s="5">
        <f>$E3139*$F3139</f>
        <v>0</v>
      </c>
      <c r="J3139" s="6">
        <f>VLOOKUP($A3139,'Dim SKU'!$A:$R,2,FALSE)</f>
        <v>0</v>
      </c>
      <c r="K3139" s="6">
        <f>VLOOKUP($A3139,'Dim SKU'!$A:$R,12,FALSE)</f>
        <v>0</v>
      </c>
      <c r="L3139" s="7">
        <f>VLOOKUP($A3139,'Dim SKU'!$A:$R,14,FALSE)</f>
        <v>0</v>
      </c>
      <c r="M3139" s="7">
        <f>YEAR($B3139)</f>
        <v>0</v>
      </c>
    </row>
    <row r="3140" spans="1:13">
      <c r="A3140" t="s">
        <v>459</v>
      </c>
      <c r="B3140" s="4">
        <v>45031</v>
      </c>
      <c r="C3140">
        <v>7</v>
      </c>
      <c r="D3140">
        <v>6</v>
      </c>
      <c r="E3140">
        <v>0</v>
      </c>
      <c r="F3140" s="5">
        <f>VLOOKUP($A3140,'Dim SKU'!$A:$R,18,FALSE)</f>
        <v>0</v>
      </c>
      <c r="G3140" s="5">
        <f>$C3140*$F3140</f>
        <v>0</v>
      </c>
      <c r="H3140" s="5">
        <f>$D3140*$F3140</f>
        <v>0</v>
      </c>
      <c r="I3140" s="5">
        <f>$E3140*$F3140</f>
        <v>0</v>
      </c>
      <c r="J3140" s="6">
        <f>VLOOKUP($A3140,'Dim SKU'!$A:$R,2,FALSE)</f>
        <v>0</v>
      </c>
      <c r="K3140" s="6">
        <f>VLOOKUP($A3140,'Dim SKU'!$A:$R,12,FALSE)</f>
        <v>0</v>
      </c>
      <c r="L3140" s="7">
        <f>VLOOKUP($A3140,'Dim SKU'!$A:$R,14,FALSE)</f>
        <v>0</v>
      </c>
      <c r="M3140" s="7">
        <f>YEAR($B3140)</f>
        <v>0</v>
      </c>
    </row>
    <row r="3141" spans="1:13">
      <c r="A3141" t="s">
        <v>460</v>
      </c>
      <c r="B3141" s="4">
        <v>45031</v>
      </c>
      <c r="C3141">
        <v>4</v>
      </c>
      <c r="D3141">
        <v>4</v>
      </c>
      <c r="E3141">
        <v>0</v>
      </c>
      <c r="F3141" s="5">
        <f>VLOOKUP($A3141,'Dim SKU'!$A:$R,18,FALSE)</f>
        <v>0</v>
      </c>
      <c r="G3141" s="5">
        <f>$C3141*$F3141</f>
        <v>0</v>
      </c>
      <c r="H3141" s="5">
        <f>$D3141*$F3141</f>
        <v>0</v>
      </c>
      <c r="I3141" s="5">
        <f>$E3141*$F3141</f>
        <v>0</v>
      </c>
      <c r="J3141" s="6">
        <f>VLOOKUP($A3141,'Dim SKU'!$A:$R,2,FALSE)</f>
        <v>0</v>
      </c>
      <c r="K3141" s="6">
        <f>VLOOKUP($A3141,'Dim SKU'!$A:$R,12,FALSE)</f>
        <v>0</v>
      </c>
      <c r="L3141" s="7">
        <f>VLOOKUP($A3141,'Dim SKU'!$A:$R,14,FALSE)</f>
        <v>0</v>
      </c>
      <c r="M3141" s="7">
        <f>YEAR($B3141)</f>
        <v>0</v>
      </c>
    </row>
    <row r="3142" spans="1:13">
      <c r="A3142" t="s">
        <v>461</v>
      </c>
      <c r="B3142" s="4">
        <v>45031</v>
      </c>
      <c r="C3142">
        <v>3</v>
      </c>
      <c r="D3142">
        <v>3</v>
      </c>
      <c r="E3142">
        <v>0</v>
      </c>
      <c r="F3142" s="5">
        <f>VLOOKUP($A3142,'Dim SKU'!$A:$R,18,FALSE)</f>
        <v>0</v>
      </c>
      <c r="G3142" s="5">
        <f>$C3142*$F3142</f>
        <v>0</v>
      </c>
      <c r="H3142" s="5">
        <f>$D3142*$F3142</f>
        <v>0</v>
      </c>
      <c r="I3142" s="5">
        <f>$E3142*$F3142</f>
        <v>0</v>
      </c>
      <c r="J3142" s="6">
        <f>VLOOKUP($A3142,'Dim SKU'!$A:$R,2,FALSE)</f>
        <v>0</v>
      </c>
      <c r="K3142" s="6">
        <f>VLOOKUP($A3142,'Dim SKU'!$A:$R,12,FALSE)</f>
        <v>0</v>
      </c>
      <c r="L3142" s="7">
        <f>VLOOKUP($A3142,'Dim SKU'!$A:$R,14,FALSE)</f>
        <v>0</v>
      </c>
      <c r="M3142" s="7">
        <f>YEAR($B3142)</f>
        <v>0</v>
      </c>
    </row>
    <row r="3143" spans="1:13">
      <c r="A3143" t="s">
        <v>462</v>
      </c>
      <c r="B3143" s="4">
        <v>45031</v>
      </c>
      <c r="C3143">
        <v>4</v>
      </c>
      <c r="D3143">
        <v>4</v>
      </c>
      <c r="E3143">
        <v>0</v>
      </c>
      <c r="F3143" s="5">
        <f>VLOOKUP($A3143,'Dim SKU'!$A:$R,18,FALSE)</f>
        <v>0</v>
      </c>
      <c r="G3143" s="5">
        <f>$C3143*$F3143</f>
        <v>0</v>
      </c>
      <c r="H3143" s="5">
        <f>$D3143*$F3143</f>
        <v>0</v>
      </c>
      <c r="I3143" s="5">
        <f>$E3143*$F3143</f>
        <v>0</v>
      </c>
      <c r="J3143" s="6">
        <f>VLOOKUP($A3143,'Dim SKU'!$A:$R,2,FALSE)</f>
        <v>0</v>
      </c>
      <c r="K3143" s="6">
        <f>VLOOKUP($A3143,'Dim SKU'!$A:$R,12,FALSE)</f>
        <v>0</v>
      </c>
      <c r="L3143" s="7">
        <f>VLOOKUP($A3143,'Dim SKU'!$A:$R,14,FALSE)</f>
        <v>0</v>
      </c>
      <c r="M3143" s="7">
        <f>YEAR($B3143)</f>
        <v>0</v>
      </c>
    </row>
    <row r="3144" spans="1:13">
      <c r="A3144" t="s">
        <v>463</v>
      </c>
      <c r="B3144" s="4">
        <v>45031</v>
      </c>
      <c r="C3144">
        <v>3</v>
      </c>
      <c r="D3144">
        <v>2</v>
      </c>
      <c r="E3144">
        <v>0</v>
      </c>
      <c r="F3144" s="5">
        <f>VLOOKUP($A3144,'Dim SKU'!$A:$R,18,FALSE)</f>
        <v>0</v>
      </c>
      <c r="G3144" s="5">
        <f>$C3144*$F3144</f>
        <v>0</v>
      </c>
      <c r="H3144" s="5">
        <f>$D3144*$F3144</f>
        <v>0</v>
      </c>
      <c r="I3144" s="5">
        <f>$E3144*$F3144</f>
        <v>0</v>
      </c>
      <c r="J3144" s="6">
        <f>VLOOKUP($A3144,'Dim SKU'!$A:$R,2,FALSE)</f>
        <v>0</v>
      </c>
      <c r="K3144" s="6">
        <f>VLOOKUP($A3144,'Dim SKU'!$A:$R,12,FALSE)</f>
        <v>0</v>
      </c>
      <c r="L3144" s="7">
        <f>VLOOKUP($A3144,'Dim SKU'!$A:$R,14,FALSE)</f>
        <v>0</v>
      </c>
      <c r="M3144" s="7">
        <f>YEAR($B3144)</f>
        <v>0</v>
      </c>
    </row>
    <row r="3145" spans="1:13">
      <c r="A3145" t="s">
        <v>464</v>
      </c>
      <c r="B3145" s="4">
        <v>45031</v>
      </c>
      <c r="C3145">
        <v>2</v>
      </c>
      <c r="D3145">
        <v>2</v>
      </c>
      <c r="E3145">
        <v>0</v>
      </c>
      <c r="F3145" s="5">
        <f>VLOOKUP($A3145,'Dim SKU'!$A:$R,18,FALSE)</f>
        <v>0</v>
      </c>
      <c r="G3145" s="5">
        <f>$C3145*$F3145</f>
        <v>0</v>
      </c>
      <c r="H3145" s="5">
        <f>$D3145*$F3145</f>
        <v>0</v>
      </c>
      <c r="I3145" s="5">
        <f>$E3145*$F3145</f>
        <v>0</v>
      </c>
      <c r="J3145" s="6">
        <f>VLOOKUP($A3145,'Dim SKU'!$A:$R,2,FALSE)</f>
        <v>0</v>
      </c>
      <c r="K3145" s="6">
        <f>VLOOKUP($A3145,'Dim SKU'!$A:$R,12,FALSE)</f>
        <v>0</v>
      </c>
      <c r="L3145" s="7">
        <f>VLOOKUP($A3145,'Dim SKU'!$A:$R,14,FALSE)</f>
        <v>0</v>
      </c>
      <c r="M3145" s="7">
        <f>YEAR($B3145)</f>
        <v>0</v>
      </c>
    </row>
    <row r="3146" spans="1:13">
      <c r="A3146" t="s">
        <v>465</v>
      </c>
      <c r="B3146" s="4">
        <v>45031</v>
      </c>
      <c r="C3146">
        <v>5</v>
      </c>
      <c r="D3146">
        <v>4</v>
      </c>
      <c r="E3146">
        <v>0</v>
      </c>
      <c r="F3146" s="5">
        <f>VLOOKUP($A3146,'Dim SKU'!$A:$R,18,FALSE)</f>
        <v>0</v>
      </c>
      <c r="G3146" s="5">
        <f>$C3146*$F3146</f>
        <v>0</v>
      </c>
      <c r="H3146" s="5">
        <f>$D3146*$F3146</f>
        <v>0</v>
      </c>
      <c r="I3146" s="5">
        <f>$E3146*$F3146</f>
        <v>0</v>
      </c>
      <c r="J3146" s="6">
        <f>VLOOKUP($A3146,'Dim SKU'!$A:$R,2,FALSE)</f>
        <v>0</v>
      </c>
      <c r="K3146" s="6">
        <f>VLOOKUP($A3146,'Dim SKU'!$A:$R,12,FALSE)</f>
        <v>0</v>
      </c>
      <c r="L3146" s="7">
        <f>VLOOKUP($A3146,'Dim SKU'!$A:$R,14,FALSE)</f>
        <v>0</v>
      </c>
      <c r="M3146" s="7">
        <f>YEAR($B3146)</f>
        <v>0</v>
      </c>
    </row>
    <row r="3147" spans="1:13">
      <c r="A3147" t="s">
        <v>466</v>
      </c>
      <c r="B3147" s="4">
        <v>45031</v>
      </c>
      <c r="C3147">
        <v>3</v>
      </c>
      <c r="D3147">
        <v>3</v>
      </c>
      <c r="E3147">
        <v>0</v>
      </c>
      <c r="F3147" s="5">
        <f>VLOOKUP($A3147,'Dim SKU'!$A:$R,18,FALSE)</f>
        <v>0</v>
      </c>
      <c r="G3147" s="5">
        <f>$C3147*$F3147</f>
        <v>0</v>
      </c>
      <c r="H3147" s="5">
        <f>$D3147*$F3147</f>
        <v>0</v>
      </c>
      <c r="I3147" s="5">
        <f>$E3147*$F3147</f>
        <v>0</v>
      </c>
      <c r="J3147" s="6">
        <f>VLOOKUP($A3147,'Dim SKU'!$A:$R,2,FALSE)</f>
        <v>0</v>
      </c>
      <c r="K3147" s="6">
        <f>VLOOKUP($A3147,'Dim SKU'!$A:$R,12,FALSE)</f>
        <v>0</v>
      </c>
      <c r="L3147" s="7">
        <f>VLOOKUP($A3147,'Dim SKU'!$A:$R,14,FALSE)</f>
        <v>0</v>
      </c>
      <c r="M3147" s="7">
        <f>YEAR($B3147)</f>
        <v>0</v>
      </c>
    </row>
    <row r="3148" spans="1:13">
      <c r="A3148" t="s">
        <v>467</v>
      </c>
      <c r="B3148" s="4">
        <v>45031</v>
      </c>
      <c r="C3148">
        <v>2</v>
      </c>
      <c r="D3148">
        <v>2</v>
      </c>
      <c r="E3148">
        <v>0</v>
      </c>
      <c r="F3148" s="5">
        <f>VLOOKUP($A3148,'Dim SKU'!$A:$R,18,FALSE)</f>
        <v>0</v>
      </c>
      <c r="G3148" s="5">
        <f>$C3148*$F3148</f>
        <v>0</v>
      </c>
      <c r="H3148" s="5">
        <f>$D3148*$F3148</f>
        <v>0</v>
      </c>
      <c r="I3148" s="5">
        <f>$E3148*$F3148</f>
        <v>0</v>
      </c>
      <c r="J3148" s="6">
        <f>VLOOKUP($A3148,'Dim SKU'!$A:$R,2,FALSE)</f>
        <v>0</v>
      </c>
      <c r="K3148" s="6">
        <f>VLOOKUP($A3148,'Dim SKU'!$A:$R,12,FALSE)</f>
        <v>0</v>
      </c>
      <c r="L3148" s="7">
        <f>VLOOKUP($A3148,'Dim SKU'!$A:$R,14,FALSE)</f>
        <v>0</v>
      </c>
      <c r="M3148" s="7">
        <f>YEAR($B3148)</f>
        <v>0</v>
      </c>
    </row>
    <row r="3149" spans="1:13">
      <c r="A3149" t="s">
        <v>468</v>
      </c>
      <c r="B3149" s="4">
        <v>45031</v>
      </c>
      <c r="C3149">
        <v>8</v>
      </c>
      <c r="D3149">
        <v>7</v>
      </c>
      <c r="E3149">
        <v>0</v>
      </c>
      <c r="F3149" s="5">
        <f>VLOOKUP($A3149,'Dim SKU'!$A:$R,18,FALSE)</f>
        <v>0</v>
      </c>
      <c r="G3149" s="5">
        <f>$C3149*$F3149</f>
        <v>0</v>
      </c>
      <c r="H3149" s="5">
        <f>$D3149*$F3149</f>
        <v>0</v>
      </c>
      <c r="I3149" s="5">
        <f>$E3149*$F3149</f>
        <v>0</v>
      </c>
      <c r="J3149" s="6">
        <f>VLOOKUP($A3149,'Dim SKU'!$A:$R,2,FALSE)</f>
        <v>0</v>
      </c>
      <c r="K3149" s="6">
        <f>VLOOKUP($A3149,'Dim SKU'!$A:$R,12,FALSE)</f>
        <v>0</v>
      </c>
      <c r="L3149" s="7">
        <f>VLOOKUP($A3149,'Dim SKU'!$A:$R,14,FALSE)</f>
        <v>0</v>
      </c>
      <c r="M3149" s="7">
        <f>YEAR($B3149)</f>
        <v>0</v>
      </c>
    </row>
    <row r="3150" spans="1:13">
      <c r="A3150" t="s">
        <v>469</v>
      </c>
      <c r="B3150" s="4">
        <v>45031</v>
      </c>
      <c r="C3150">
        <v>5</v>
      </c>
      <c r="D3150">
        <v>4</v>
      </c>
      <c r="E3150">
        <v>0</v>
      </c>
      <c r="F3150" s="5">
        <f>VLOOKUP($A3150,'Dim SKU'!$A:$R,18,FALSE)</f>
        <v>0</v>
      </c>
      <c r="G3150" s="5">
        <f>$C3150*$F3150</f>
        <v>0</v>
      </c>
      <c r="H3150" s="5">
        <f>$D3150*$F3150</f>
        <v>0</v>
      </c>
      <c r="I3150" s="5">
        <f>$E3150*$F3150</f>
        <v>0</v>
      </c>
      <c r="J3150" s="6">
        <f>VLOOKUP($A3150,'Dim SKU'!$A:$R,2,FALSE)</f>
        <v>0</v>
      </c>
      <c r="K3150" s="6">
        <f>VLOOKUP($A3150,'Dim SKU'!$A:$R,12,FALSE)</f>
        <v>0</v>
      </c>
      <c r="L3150" s="7">
        <f>VLOOKUP($A3150,'Dim SKU'!$A:$R,14,FALSE)</f>
        <v>0</v>
      </c>
      <c r="M3150" s="7">
        <f>YEAR($B3150)</f>
        <v>0</v>
      </c>
    </row>
    <row r="3151" spans="1:13">
      <c r="A3151" t="s">
        <v>470</v>
      </c>
      <c r="B3151" s="4">
        <v>45031</v>
      </c>
      <c r="C3151">
        <v>3</v>
      </c>
      <c r="D3151">
        <v>3</v>
      </c>
      <c r="E3151">
        <v>0</v>
      </c>
      <c r="F3151" s="5">
        <f>VLOOKUP($A3151,'Dim SKU'!$A:$R,18,FALSE)</f>
        <v>0</v>
      </c>
      <c r="G3151" s="5">
        <f>$C3151*$F3151</f>
        <v>0</v>
      </c>
      <c r="H3151" s="5">
        <f>$D3151*$F3151</f>
        <v>0</v>
      </c>
      <c r="I3151" s="5">
        <f>$E3151*$F3151</f>
        <v>0</v>
      </c>
      <c r="J3151" s="6">
        <f>VLOOKUP($A3151,'Dim SKU'!$A:$R,2,FALSE)</f>
        <v>0</v>
      </c>
      <c r="K3151" s="6">
        <f>VLOOKUP($A3151,'Dim SKU'!$A:$R,12,FALSE)</f>
        <v>0</v>
      </c>
      <c r="L3151" s="7">
        <f>VLOOKUP($A3151,'Dim SKU'!$A:$R,14,FALSE)</f>
        <v>0</v>
      </c>
      <c r="M3151" s="7">
        <f>YEAR($B3151)</f>
        <v>0</v>
      </c>
    </row>
    <row r="3152" spans="1:13">
      <c r="A3152" t="s">
        <v>471</v>
      </c>
      <c r="B3152" s="4">
        <v>45031</v>
      </c>
      <c r="C3152">
        <v>10</v>
      </c>
      <c r="D3152">
        <v>10</v>
      </c>
      <c r="E3152">
        <v>0</v>
      </c>
      <c r="F3152" s="5">
        <f>VLOOKUP($A3152,'Dim SKU'!$A:$R,18,FALSE)</f>
        <v>0</v>
      </c>
      <c r="G3152" s="5">
        <f>$C3152*$F3152</f>
        <v>0</v>
      </c>
      <c r="H3152" s="5">
        <f>$D3152*$F3152</f>
        <v>0</v>
      </c>
      <c r="I3152" s="5">
        <f>$E3152*$F3152</f>
        <v>0</v>
      </c>
      <c r="J3152" s="6">
        <f>VLOOKUP($A3152,'Dim SKU'!$A:$R,2,FALSE)</f>
        <v>0</v>
      </c>
      <c r="K3152" s="6">
        <f>VLOOKUP($A3152,'Dim SKU'!$A:$R,12,FALSE)</f>
        <v>0</v>
      </c>
      <c r="L3152" s="7">
        <f>VLOOKUP($A3152,'Dim SKU'!$A:$R,14,FALSE)</f>
        <v>0</v>
      </c>
      <c r="M3152" s="7">
        <f>YEAR($B3152)</f>
        <v>0</v>
      </c>
    </row>
    <row r="3153" spans="1:13">
      <c r="A3153" t="s">
        <v>472</v>
      </c>
      <c r="B3153" s="4">
        <v>45031</v>
      </c>
      <c r="C3153">
        <v>6</v>
      </c>
      <c r="D3153">
        <v>6</v>
      </c>
      <c r="E3153">
        <v>0</v>
      </c>
      <c r="F3153" s="5">
        <f>VLOOKUP($A3153,'Dim SKU'!$A:$R,18,FALSE)</f>
        <v>0</v>
      </c>
      <c r="G3153" s="5">
        <f>$C3153*$F3153</f>
        <v>0</v>
      </c>
      <c r="H3153" s="5">
        <f>$D3153*$F3153</f>
        <v>0</v>
      </c>
      <c r="I3153" s="5">
        <f>$E3153*$F3153</f>
        <v>0</v>
      </c>
      <c r="J3153" s="6">
        <f>VLOOKUP($A3153,'Dim SKU'!$A:$R,2,FALSE)</f>
        <v>0</v>
      </c>
      <c r="K3153" s="6">
        <f>VLOOKUP($A3153,'Dim SKU'!$A:$R,12,FALSE)</f>
        <v>0</v>
      </c>
      <c r="L3153" s="7">
        <f>VLOOKUP($A3153,'Dim SKU'!$A:$R,14,FALSE)</f>
        <v>0</v>
      </c>
      <c r="M3153" s="7">
        <f>YEAR($B3153)</f>
        <v>0</v>
      </c>
    </row>
    <row r="3154" spans="1:13">
      <c r="A3154" t="s">
        <v>473</v>
      </c>
      <c r="B3154" s="4">
        <v>45031</v>
      </c>
      <c r="C3154">
        <v>4</v>
      </c>
      <c r="D3154">
        <v>4</v>
      </c>
      <c r="E3154">
        <v>0</v>
      </c>
      <c r="F3154" s="5">
        <f>VLOOKUP($A3154,'Dim SKU'!$A:$R,18,FALSE)</f>
        <v>0</v>
      </c>
      <c r="G3154" s="5">
        <f>$C3154*$F3154</f>
        <v>0</v>
      </c>
      <c r="H3154" s="5">
        <f>$D3154*$F3154</f>
        <v>0</v>
      </c>
      <c r="I3154" s="5">
        <f>$E3154*$F3154</f>
        <v>0</v>
      </c>
      <c r="J3154" s="6">
        <f>VLOOKUP($A3154,'Dim SKU'!$A:$R,2,FALSE)</f>
        <v>0</v>
      </c>
      <c r="K3154" s="6">
        <f>VLOOKUP($A3154,'Dim SKU'!$A:$R,12,FALSE)</f>
        <v>0</v>
      </c>
      <c r="L3154" s="7">
        <f>VLOOKUP($A3154,'Dim SKU'!$A:$R,14,FALSE)</f>
        <v>0</v>
      </c>
      <c r="M3154" s="7">
        <f>YEAR($B3154)</f>
        <v>0</v>
      </c>
    </row>
    <row r="3155" spans="1:13">
      <c r="A3155" t="s">
        <v>474</v>
      </c>
      <c r="B3155" s="4">
        <v>45031</v>
      </c>
      <c r="C3155">
        <v>12</v>
      </c>
      <c r="D3155">
        <v>11</v>
      </c>
      <c r="E3155">
        <v>0</v>
      </c>
      <c r="F3155" s="5">
        <f>VLOOKUP($A3155,'Dim SKU'!$A:$R,18,FALSE)</f>
        <v>0</v>
      </c>
      <c r="G3155" s="5">
        <f>$C3155*$F3155</f>
        <v>0</v>
      </c>
      <c r="H3155" s="5">
        <f>$D3155*$F3155</f>
        <v>0</v>
      </c>
      <c r="I3155" s="5">
        <f>$E3155*$F3155</f>
        <v>0</v>
      </c>
      <c r="J3155" s="6">
        <f>VLOOKUP($A3155,'Dim SKU'!$A:$R,2,FALSE)</f>
        <v>0</v>
      </c>
      <c r="K3155" s="6">
        <f>VLOOKUP($A3155,'Dim SKU'!$A:$R,12,FALSE)</f>
        <v>0</v>
      </c>
      <c r="L3155" s="7">
        <f>VLOOKUP($A3155,'Dim SKU'!$A:$R,14,FALSE)</f>
        <v>0</v>
      </c>
      <c r="M3155" s="7">
        <f>YEAR($B3155)</f>
        <v>0</v>
      </c>
    </row>
    <row r="3156" spans="1:13">
      <c r="A3156" t="s">
        <v>475</v>
      </c>
      <c r="B3156" s="4">
        <v>45031</v>
      </c>
      <c r="C3156">
        <v>7</v>
      </c>
      <c r="D3156">
        <v>7</v>
      </c>
      <c r="E3156">
        <v>0</v>
      </c>
      <c r="F3156" s="5">
        <f>VLOOKUP($A3156,'Dim SKU'!$A:$R,18,FALSE)</f>
        <v>0</v>
      </c>
      <c r="G3156" s="5">
        <f>$C3156*$F3156</f>
        <v>0</v>
      </c>
      <c r="H3156" s="5">
        <f>$D3156*$F3156</f>
        <v>0</v>
      </c>
      <c r="I3156" s="5">
        <f>$E3156*$F3156</f>
        <v>0</v>
      </c>
      <c r="J3156" s="6">
        <f>VLOOKUP($A3156,'Dim SKU'!$A:$R,2,FALSE)</f>
        <v>0</v>
      </c>
      <c r="K3156" s="6">
        <f>VLOOKUP($A3156,'Dim SKU'!$A:$R,12,FALSE)</f>
        <v>0</v>
      </c>
      <c r="L3156" s="7">
        <f>VLOOKUP($A3156,'Dim SKU'!$A:$R,14,FALSE)</f>
        <v>0</v>
      </c>
      <c r="M3156" s="7">
        <f>YEAR($B3156)</f>
        <v>0</v>
      </c>
    </row>
    <row r="3157" spans="1:13">
      <c r="A3157" t="s">
        <v>476</v>
      </c>
      <c r="B3157" s="4">
        <v>45031</v>
      </c>
      <c r="C3157">
        <v>5</v>
      </c>
      <c r="D3157">
        <v>5</v>
      </c>
      <c r="E3157">
        <v>0</v>
      </c>
      <c r="F3157" s="5">
        <f>VLOOKUP($A3157,'Dim SKU'!$A:$R,18,FALSE)</f>
        <v>0</v>
      </c>
      <c r="G3157" s="5">
        <f>$C3157*$F3157</f>
        <v>0</v>
      </c>
      <c r="H3157" s="5">
        <f>$D3157*$F3157</f>
        <v>0</v>
      </c>
      <c r="I3157" s="5">
        <f>$E3157*$F3157</f>
        <v>0</v>
      </c>
      <c r="J3157" s="6">
        <f>VLOOKUP($A3157,'Dim SKU'!$A:$R,2,FALSE)</f>
        <v>0</v>
      </c>
      <c r="K3157" s="6">
        <f>VLOOKUP($A3157,'Dim SKU'!$A:$R,12,FALSE)</f>
        <v>0</v>
      </c>
      <c r="L3157" s="7">
        <f>VLOOKUP($A3157,'Dim SKU'!$A:$R,14,FALSE)</f>
        <v>0</v>
      </c>
      <c r="M3157" s="7">
        <f>YEAR($B3157)</f>
        <v>0</v>
      </c>
    </row>
    <row r="3158" spans="1:13">
      <c r="A3158" t="s">
        <v>477</v>
      </c>
      <c r="B3158" s="4">
        <v>45031</v>
      </c>
      <c r="C3158">
        <v>12</v>
      </c>
      <c r="D3158">
        <v>11</v>
      </c>
      <c r="E3158">
        <v>0</v>
      </c>
      <c r="F3158" s="5">
        <f>VLOOKUP($A3158,'Dim SKU'!$A:$R,18,FALSE)</f>
        <v>0</v>
      </c>
      <c r="G3158" s="5">
        <f>$C3158*$F3158</f>
        <v>0</v>
      </c>
      <c r="H3158" s="5">
        <f>$D3158*$F3158</f>
        <v>0</v>
      </c>
      <c r="I3158" s="5">
        <f>$E3158*$F3158</f>
        <v>0</v>
      </c>
      <c r="J3158" s="6">
        <f>VLOOKUP($A3158,'Dim SKU'!$A:$R,2,FALSE)</f>
        <v>0</v>
      </c>
      <c r="K3158" s="6">
        <f>VLOOKUP($A3158,'Dim SKU'!$A:$R,12,FALSE)</f>
        <v>0</v>
      </c>
      <c r="L3158" s="7">
        <f>VLOOKUP($A3158,'Dim SKU'!$A:$R,14,FALSE)</f>
        <v>0</v>
      </c>
      <c r="M3158" s="7">
        <f>YEAR($B3158)</f>
        <v>0</v>
      </c>
    </row>
    <row r="3159" spans="1:13">
      <c r="A3159" t="s">
        <v>478</v>
      </c>
      <c r="B3159" s="4">
        <v>45031</v>
      </c>
      <c r="C3159">
        <v>7</v>
      </c>
      <c r="D3159">
        <v>7</v>
      </c>
      <c r="E3159">
        <v>0</v>
      </c>
      <c r="F3159" s="5">
        <f>VLOOKUP($A3159,'Dim SKU'!$A:$R,18,FALSE)</f>
        <v>0</v>
      </c>
      <c r="G3159" s="5">
        <f>$C3159*$F3159</f>
        <v>0</v>
      </c>
      <c r="H3159" s="5">
        <f>$D3159*$F3159</f>
        <v>0</v>
      </c>
      <c r="I3159" s="5">
        <f>$E3159*$F3159</f>
        <v>0</v>
      </c>
      <c r="J3159" s="6">
        <f>VLOOKUP($A3159,'Dim SKU'!$A:$R,2,FALSE)</f>
        <v>0</v>
      </c>
      <c r="K3159" s="6">
        <f>VLOOKUP($A3159,'Dim SKU'!$A:$R,12,FALSE)</f>
        <v>0</v>
      </c>
      <c r="L3159" s="7">
        <f>VLOOKUP($A3159,'Dim SKU'!$A:$R,14,FALSE)</f>
        <v>0</v>
      </c>
      <c r="M3159" s="7">
        <f>YEAR($B3159)</f>
        <v>0</v>
      </c>
    </row>
    <row r="3160" spans="1:13">
      <c r="A3160" t="s">
        <v>479</v>
      </c>
      <c r="B3160" s="4">
        <v>45031</v>
      </c>
      <c r="C3160">
        <v>5</v>
      </c>
      <c r="D3160">
        <v>4</v>
      </c>
      <c r="E3160">
        <v>0</v>
      </c>
      <c r="F3160" s="5">
        <f>VLOOKUP($A3160,'Dim SKU'!$A:$R,18,FALSE)</f>
        <v>0</v>
      </c>
      <c r="G3160" s="5">
        <f>$C3160*$F3160</f>
        <v>0</v>
      </c>
      <c r="H3160" s="5">
        <f>$D3160*$F3160</f>
        <v>0</v>
      </c>
      <c r="I3160" s="5">
        <f>$E3160*$F3160</f>
        <v>0</v>
      </c>
      <c r="J3160" s="6">
        <f>VLOOKUP($A3160,'Dim SKU'!$A:$R,2,FALSE)</f>
        <v>0</v>
      </c>
      <c r="K3160" s="6">
        <f>VLOOKUP($A3160,'Dim SKU'!$A:$R,12,FALSE)</f>
        <v>0</v>
      </c>
      <c r="L3160" s="7">
        <f>VLOOKUP($A3160,'Dim SKU'!$A:$R,14,FALSE)</f>
        <v>0</v>
      </c>
      <c r="M3160" s="7">
        <f>YEAR($B3160)</f>
        <v>0</v>
      </c>
    </row>
    <row r="3161" spans="1:13">
      <c r="A3161" t="s">
        <v>480</v>
      </c>
      <c r="B3161" s="4">
        <v>45031</v>
      </c>
      <c r="C3161">
        <v>10</v>
      </c>
      <c r="D3161">
        <v>10</v>
      </c>
      <c r="E3161">
        <v>0</v>
      </c>
      <c r="F3161" s="5">
        <f>VLOOKUP($A3161,'Dim SKU'!$A:$R,18,FALSE)</f>
        <v>0</v>
      </c>
      <c r="G3161" s="5">
        <f>$C3161*$F3161</f>
        <v>0</v>
      </c>
      <c r="H3161" s="5">
        <f>$D3161*$F3161</f>
        <v>0</v>
      </c>
      <c r="I3161" s="5">
        <f>$E3161*$F3161</f>
        <v>0</v>
      </c>
      <c r="J3161" s="6">
        <f>VLOOKUP($A3161,'Dim SKU'!$A:$R,2,FALSE)</f>
        <v>0</v>
      </c>
      <c r="K3161" s="6">
        <f>VLOOKUP($A3161,'Dim SKU'!$A:$R,12,FALSE)</f>
        <v>0</v>
      </c>
      <c r="L3161" s="7">
        <f>VLOOKUP($A3161,'Dim SKU'!$A:$R,14,FALSE)</f>
        <v>0</v>
      </c>
      <c r="M3161" s="7">
        <f>YEAR($B3161)</f>
        <v>0</v>
      </c>
    </row>
    <row r="3162" spans="1:13">
      <c r="A3162" t="s">
        <v>481</v>
      </c>
      <c r="B3162" s="4">
        <v>45031</v>
      </c>
      <c r="C3162">
        <v>6</v>
      </c>
      <c r="D3162">
        <v>6</v>
      </c>
      <c r="E3162">
        <v>0</v>
      </c>
      <c r="F3162" s="5">
        <f>VLOOKUP($A3162,'Dim SKU'!$A:$R,18,FALSE)</f>
        <v>0</v>
      </c>
      <c r="G3162" s="5">
        <f>$C3162*$F3162</f>
        <v>0</v>
      </c>
      <c r="H3162" s="5">
        <f>$D3162*$F3162</f>
        <v>0</v>
      </c>
      <c r="I3162" s="5">
        <f>$E3162*$F3162</f>
        <v>0</v>
      </c>
      <c r="J3162" s="6">
        <f>VLOOKUP($A3162,'Dim SKU'!$A:$R,2,FALSE)</f>
        <v>0</v>
      </c>
      <c r="K3162" s="6">
        <f>VLOOKUP($A3162,'Dim SKU'!$A:$R,12,FALSE)</f>
        <v>0</v>
      </c>
      <c r="L3162" s="7">
        <f>VLOOKUP($A3162,'Dim SKU'!$A:$R,14,FALSE)</f>
        <v>0</v>
      </c>
      <c r="M3162" s="7">
        <f>YEAR($B3162)</f>
        <v>0</v>
      </c>
    </row>
    <row r="3163" spans="1:13">
      <c r="A3163" t="s">
        <v>482</v>
      </c>
      <c r="B3163" s="4">
        <v>45031</v>
      </c>
      <c r="C3163">
        <v>4</v>
      </c>
      <c r="D3163">
        <v>4</v>
      </c>
      <c r="E3163">
        <v>0</v>
      </c>
      <c r="F3163" s="5">
        <f>VLOOKUP($A3163,'Dim SKU'!$A:$R,18,FALSE)</f>
        <v>0</v>
      </c>
      <c r="G3163" s="5">
        <f>$C3163*$F3163</f>
        <v>0</v>
      </c>
      <c r="H3163" s="5">
        <f>$D3163*$F3163</f>
        <v>0</v>
      </c>
      <c r="I3163" s="5">
        <f>$E3163*$F3163</f>
        <v>0</v>
      </c>
      <c r="J3163" s="6">
        <f>VLOOKUP($A3163,'Dim SKU'!$A:$R,2,FALSE)</f>
        <v>0</v>
      </c>
      <c r="K3163" s="6">
        <f>VLOOKUP($A3163,'Dim SKU'!$A:$R,12,FALSE)</f>
        <v>0</v>
      </c>
      <c r="L3163" s="7">
        <f>VLOOKUP($A3163,'Dim SKU'!$A:$R,14,FALSE)</f>
        <v>0</v>
      </c>
      <c r="M3163" s="7">
        <f>YEAR($B3163)</f>
        <v>0</v>
      </c>
    </row>
    <row r="3164" spans="1:13">
      <c r="A3164" t="s">
        <v>483</v>
      </c>
      <c r="B3164" s="4">
        <v>45031</v>
      </c>
      <c r="C3164">
        <v>8</v>
      </c>
      <c r="D3164">
        <v>7</v>
      </c>
      <c r="E3164">
        <v>0</v>
      </c>
      <c r="F3164" s="5">
        <f>VLOOKUP($A3164,'Dim SKU'!$A:$R,18,FALSE)</f>
        <v>0</v>
      </c>
      <c r="G3164" s="5">
        <f>$C3164*$F3164</f>
        <v>0</v>
      </c>
      <c r="H3164" s="5">
        <f>$D3164*$F3164</f>
        <v>0</v>
      </c>
      <c r="I3164" s="5">
        <f>$E3164*$F3164</f>
        <v>0</v>
      </c>
      <c r="J3164" s="6">
        <f>VLOOKUP($A3164,'Dim SKU'!$A:$R,2,FALSE)</f>
        <v>0</v>
      </c>
      <c r="K3164" s="6">
        <f>VLOOKUP($A3164,'Dim SKU'!$A:$R,12,FALSE)</f>
        <v>0</v>
      </c>
      <c r="L3164" s="7">
        <f>VLOOKUP($A3164,'Dim SKU'!$A:$R,14,FALSE)</f>
        <v>0</v>
      </c>
      <c r="M3164" s="7">
        <f>YEAR($B3164)</f>
        <v>0</v>
      </c>
    </row>
    <row r="3165" spans="1:13">
      <c r="A3165" t="s">
        <v>484</v>
      </c>
      <c r="B3165" s="4">
        <v>45031</v>
      </c>
      <c r="C3165">
        <v>4</v>
      </c>
      <c r="D3165">
        <v>4</v>
      </c>
      <c r="E3165">
        <v>0</v>
      </c>
      <c r="F3165" s="5">
        <f>VLOOKUP($A3165,'Dim SKU'!$A:$R,18,FALSE)</f>
        <v>0</v>
      </c>
      <c r="G3165" s="5">
        <f>$C3165*$F3165</f>
        <v>0</v>
      </c>
      <c r="H3165" s="5">
        <f>$D3165*$F3165</f>
        <v>0</v>
      </c>
      <c r="I3165" s="5">
        <f>$E3165*$F3165</f>
        <v>0</v>
      </c>
      <c r="J3165" s="6">
        <f>VLOOKUP($A3165,'Dim SKU'!$A:$R,2,FALSE)</f>
        <v>0</v>
      </c>
      <c r="K3165" s="6">
        <f>VLOOKUP($A3165,'Dim SKU'!$A:$R,12,FALSE)</f>
        <v>0</v>
      </c>
      <c r="L3165" s="7">
        <f>VLOOKUP($A3165,'Dim SKU'!$A:$R,14,FALSE)</f>
        <v>0</v>
      </c>
      <c r="M3165" s="7">
        <f>YEAR($B3165)</f>
        <v>0</v>
      </c>
    </row>
    <row r="3166" spans="1:13">
      <c r="A3166" t="s">
        <v>485</v>
      </c>
      <c r="B3166" s="4">
        <v>45031</v>
      </c>
      <c r="C3166">
        <v>3</v>
      </c>
      <c r="D3166">
        <v>3</v>
      </c>
      <c r="E3166">
        <v>0</v>
      </c>
      <c r="F3166" s="5">
        <f>VLOOKUP($A3166,'Dim SKU'!$A:$R,18,FALSE)</f>
        <v>0</v>
      </c>
      <c r="G3166" s="5">
        <f>$C3166*$F3166</f>
        <v>0</v>
      </c>
      <c r="H3166" s="5">
        <f>$D3166*$F3166</f>
        <v>0</v>
      </c>
      <c r="I3166" s="5">
        <f>$E3166*$F3166</f>
        <v>0</v>
      </c>
      <c r="J3166" s="6">
        <f>VLOOKUP($A3166,'Dim SKU'!$A:$R,2,FALSE)</f>
        <v>0</v>
      </c>
      <c r="K3166" s="6">
        <f>VLOOKUP($A3166,'Dim SKU'!$A:$R,12,FALSE)</f>
        <v>0</v>
      </c>
      <c r="L3166" s="7">
        <f>VLOOKUP($A3166,'Dim SKU'!$A:$R,14,FALSE)</f>
        <v>0</v>
      </c>
      <c r="M3166" s="7">
        <f>YEAR($B3166)</f>
        <v>0</v>
      </c>
    </row>
    <row r="3167" spans="1:13">
      <c r="A3167" t="s">
        <v>486</v>
      </c>
      <c r="B3167" s="4">
        <v>45031</v>
      </c>
      <c r="C3167">
        <v>5</v>
      </c>
      <c r="D3167">
        <v>4</v>
      </c>
      <c r="E3167">
        <v>0</v>
      </c>
      <c r="F3167" s="5">
        <f>VLOOKUP($A3167,'Dim SKU'!$A:$R,18,FALSE)</f>
        <v>0</v>
      </c>
      <c r="G3167" s="5">
        <f>$C3167*$F3167</f>
        <v>0</v>
      </c>
      <c r="H3167" s="5">
        <f>$D3167*$F3167</f>
        <v>0</v>
      </c>
      <c r="I3167" s="5">
        <f>$E3167*$F3167</f>
        <v>0</v>
      </c>
      <c r="J3167" s="6">
        <f>VLOOKUP($A3167,'Dim SKU'!$A:$R,2,FALSE)</f>
        <v>0</v>
      </c>
      <c r="K3167" s="6">
        <f>VLOOKUP($A3167,'Dim SKU'!$A:$R,12,FALSE)</f>
        <v>0</v>
      </c>
      <c r="L3167" s="7">
        <f>VLOOKUP($A3167,'Dim SKU'!$A:$R,14,FALSE)</f>
        <v>0</v>
      </c>
      <c r="M3167" s="7">
        <f>YEAR($B3167)</f>
        <v>0</v>
      </c>
    </row>
    <row r="3168" spans="1:13">
      <c r="A3168" t="s">
        <v>487</v>
      </c>
      <c r="B3168" s="4">
        <v>45031</v>
      </c>
      <c r="C3168">
        <v>3</v>
      </c>
      <c r="D3168">
        <v>3</v>
      </c>
      <c r="E3168">
        <v>0</v>
      </c>
      <c r="F3168" s="5">
        <f>VLOOKUP($A3168,'Dim SKU'!$A:$R,18,FALSE)</f>
        <v>0</v>
      </c>
      <c r="G3168" s="5">
        <f>$C3168*$F3168</f>
        <v>0</v>
      </c>
      <c r="H3168" s="5">
        <f>$D3168*$F3168</f>
        <v>0</v>
      </c>
      <c r="I3168" s="5">
        <f>$E3168*$F3168</f>
        <v>0</v>
      </c>
      <c r="J3168" s="6">
        <f>VLOOKUP($A3168,'Dim SKU'!$A:$R,2,FALSE)</f>
        <v>0</v>
      </c>
      <c r="K3168" s="6">
        <f>VLOOKUP($A3168,'Dim SKU'!$A:$R,12,FALSE)</f>
        <v>0</v>
      </c>
      <c r="L3168" s="7">
        <f>VLOOKUP($A3168,'Dim SKU'!$A:$R,14,FALSE)</f>
        <v>0</v>
      </c>
      <c r="M3168" s="7">
        <f>YEAR($B3168)</f>
        <v>0</v>
      </c>
    </row>
    <row r="3169" spans="1:13">
      <c r="A3169" t="s">
        <v>488</v>
      </c>
      <c r="B3169" s="4">
        <v>45031</v>
      </c>
      <c r="C3169">
        <v>2</v>
      </c>
      <c r="D3169">
        <v>2</v>
      </c>
      <c r="E3169">
        <v>0</v>
      </c>
      <c r="F3169" s="5">
        <f>VLOOKUP($A3169,'Dim SKU'!$A:$R,18,FALSE)</f>
        <v>0</v>
      </c>
      <c r="G3169" s="5">
        <f>$C3169*$F3169</f>
        <v>0</v>
      </c>
      <c r="H3169" s="5">
        <f>$D3169*$F3169</f>
        <v>0</v>
      </c>
      <c r="I3169" s="5">
        <f>$E3169*$F3169</f>
        <v>0</v>
      </c>
      <c r="J3169" s="6">
        <f>VLOOKUP($A3169,'Dim SKU'!$A:$R,2,FALSE)</f>
        <v>0</v>
      </c>
      <c r="K3169" s="6">
        <f>VLOOKUP($A3169,'Dim SKU'!$A:$R,12,FALSE)</f>
        <v>0</v>
      </c>
      <c r="L3169" s="7">
        <f>VLOOKUP($A3169,'Dim SKU'!$A:$R,14,FALSE)</f>
        <v>0</v>
      </c>
      <c r="M3169" s="7">
        <f>YEAR($B3169)</f>
        <v>0</v>
      </c>
    </row>
    <row r="3170" spans="1:13">
      <c r="A3170" t="s">
        <v>93</v>
      </c>
      <c r="B3170" s="4">
        <v>45122</v>
      </c>
      <c r="C3170">
        <v>4</v>
      </c>
      <c r="D3170">
        <v>4</v>
      </c>
      <c r="E3170">
        <v>0</v>
      </c>
      <c r="F3170" s="5">
        <f>VLOOKUP($A3170,'Dim SKU'!$A:$R,18,FALSE)</f>
        <v>0</v>
      </c>
      <c r="G3170" s="5">
        <f>$C3170*$F3170</f>
        <v>0</v>
      </c>
      <c r="H3170" s="5">
        <f>$D3170*$F3170</f>
        <v>0</v>
      </c>
      <c r="I3170" s="5">
        <f>$E3170*$F3170</f>
        <v>0</v>
      </c>
      <c r="J3170" s="6">
        <f>VLOOKUP($A3170,'Dim SKU'!$A:$R,2,FALSE)</f>
        <v>0</v>
      </c>
      <c r="K3170" s="6">
        <f>VLOOKUP($A3170,'Dim SKU'!$A:$R,12,FALSE)</f>
        <v>0</v>
      </c>
      <c r="L3170" s="7">
        <f>VLOOKUP($A3170,'Dim SKU'!$A:$R,14,FALSE)</f>
        <v>0</v>
      </c>
      <c r="M3170" s="7">
        <f>YEAR($B3170)</f>
        <v>0</v>
      </c>
    </row>
    <row r="3171" spans="1:13">
      <c r="A3171" t="s">
        <v>94</v>
      </c>
      <c r="B3171" s="4">
        <v>45122</v>
      </c>
      <c r="C3171">
        <v>3</v>
      </c>
      <c r="D3171">
        <v>2</v>
      </c>
      <c r="E3171">
        <v>0</v>
      </c>
      <c r="F3171" s="5">
        <f>VLOOKUP($A3171,'Dim SKU'!$A:$R,18,FALSE)</f>
        <v>0</v>
      </c>
      <c r="G3171" s="5">
        <f>$C3171*$F3171</f>
        <v>0</v>
      </c>
      <c r="H3171" s="5">
        <f>$D3171*$F3171</f>
        <v>0</v>
      </c>
      <c r="I3171" s="5">
        <f>$E3171*$F3171</f>
        <v>0</v>
      </c>
      <c r="J3171" s="6">
        <f>VLOOKUP($A3171,'Dim SKU'!$A:$R,2,FALSE)</f>
        <v>0</v>
      </c>
      <c r="K3171" s="6">
        <f>VLOOKUP($A3171,'Dim SKU'!$A:$R,12,FALSE)</f>
        <v>0</v>
      </c>
      <c r="L3171" s="7">
        <f>VLOOKUP($A3171,'Dim SKU'!$A:$R,14,FALSE)</f>
        <v>0</v>
      </c>
      <c r="M3171" s="7">
        <f>YEAR($B3171)</f>
        <v>0</v>
      </c>
    </row>
    <row r="3172" spans="1:13">
      <c r="A3172" t="s">
        <v>95</v>
      </c>
      <c r="B3172" s="4">
        <v>45122</v>
      </c>
      <c r="C3172">
        <v>2</v>
      </c>
      <c r="D3172">
        <v>2</v>
      </c>
      <c r="E3172">
        <v>0</v>
      </c>
      <c r="F3172" s="5">
        <f>VLOOKUP($A3172,'Dim SKU'!$A:$R,18,FALSE)</f>
        <v>0</v>
      </c>
      <c r="G3172" s="5">
        <f>$C3172*$F3172</f>
        <v>0</v>
      </c>
      <c r="H3172" s="5">
        <f>$D3172*$F3172</f>
        <v>0</v>
      </c>
      <c r="I3172" s="5">
        <f>$E3172*$F3172</f>
        <v>0</v>
      </c>
      <c r="J3172" s="6">
        <f>VLOOKUP($A3172,'Dim SKU'!$A:$R,2,FALSE)</f>
        <v>0</v>
      </c>
      <c r="K3172" s="6">
        <f>VLOOKUP($A3172,'Dim SKU'!$A:$R,12,FALSE)</f>
        <v>0</v>
      </c>
      <c r="L3172" s="7">
        <f>VLOOKUP($A3172,'Dim SKU'!$A:$R,14,FALSE)</f>
        <v>0</v>
      </c>
      <c r="M3172" s="7">
        <f>YEAR($B3172)</f>
        <v>0</v>
      </c>
    </row>
    <row r="3173" spans="1:13">
      <c r="A3173" t="s">
        <v>96</v>
      </c>
      <c r="B3173" s="4">
        <v>45122</v>
      </c>
      <c r="C3173">
        <v>7</v>
      </c>
      <c r="D3173">
        <v>6</v>
      </c>
      <c r="E3173">
        <v>0</v>
      </c>
      <c r="F3173" s="5">
        <f>VLOOKUP($A3173,'Dim SKU'!$A:$R,18,FALSE)</f>
        <v>0</v>
      </c>
      <c r="G3173" s="5">
        <f>$C3173*$F3173</f>
        <v>0</v>
      </c>
      <c r="H3173" s="5">
        <f>$D3173*$F3173</f>
        <v>0</v>
      </c>
      <c r="I3173" s="5">
        <f>$E3173*$F3173</f>
        <v>0</v>
      </c>
      <c r="J3173" s="6">
        <f>VLOOKUP($A3173,'Dim SKU'!$A:$R,2,FALSE)</f>
        <v>0</v>
      </c>
      <c r="K3173" s="6">
        <f>VLOOKUP($A3173,'Dim SKU'!$A:$R,12,FALSE)</f>
        <v>0</v>
      </c>
      <c r="L3173" s="7">
        <f>VLOOKUP($A3173,'Dim SKU'!$A:$R,14,FALSE)</f>
        <v>0</v>
      </c>
      <c r="M3173" s="7">
        <f>YEAR($B3173)</f>
        <v>0</v>
      </c>
    </row>
    <row r="3174" spans="1:13">
      <c r="A3174" t="s">
        <v>97</v>
      </c>
      <c r="B3174" s="4">
        <v>45122</v>
      </c>
      <c r="C3174">
        <v>4</v>
      </c>
      <c r="D3174">
        <v>4</v>
      </c>
      <c r="E3174">
        <v>0</v>
      </c>
      <c r="F3174" s="5">
        <f>VLOOKUP($A3174,'Dim SKU'!$A:$R,18,FALSE)</f>
        <v>0</v>
      </c>
      <c r="G3174" s="5">
        <f>$C3174*$F3174</f>
        <v>0</v>
      </c>
      <c r="H3174" s="5">
        <f>$D3174*$F3174</f>
        <v>0</v>
      </c>
      <c r="I3174" s="5">
        <f>$E3174*$F3174</f>
        <v>0</v>
      </c>
      <c r="J3174" s="6">
        <f>VLOOKUP($A3174,'Dim SKU'!$A:$R,2,FALSE)</f>
        <v>0</v>
      </c>
      <c r="K3174" s="6">
        <f>VLOOKUP($A3174,'Dim SKU'!$A:$R,12,FALSE)</f>
        <v>0</v>
      </c>
      <c r="L3174" s="7">
        <f>VLOOKUP($A3174,'Dim SKU'!$A:$R,14,FALSE)</f>
        <v>0</v>
      </c>
      <c r="M3174" s="7">
        <f>YEAR($B3174)</f>
        <v>0</v>
      </c>
    </row>
    <row r="3175" spans="1:13">
      <c r="A3175" t="s">
        <v>98</v>
      </c>
      <c r="B3175" s="4">
        <v>45122</v>
      </c>
      <c r="C3175">
        <v>3</v>
      </c>
      <c r="D3175">
        <v>3</v>
      </c>
      <c r="E3175">
        <v>0</v>
      </c>
      <c r="F3175" s="5">
        <f>VLOOKUP($A3175,'Dim SKU'!$A:$R,18,FALSE)</f>
        <v>0</v>
      </c>
      <c r="G3175" s="5">
        <f>$C3175*$F3175</f>
        <v>0</v>
      </c>
      <c r="H3175" s="5">
        <f>$D3175*$F3175</f>
        <v>0</v>
      </c>
      <c r="I3175" s="5">
        <f>$E3175*$F3175</f>
        <v>0</v>
      </c>
      <c r="J3175" s="6">
        <f>VLOOKUP($A3175,'Dim SKU'!$A:$R,2,FALSE)</f>
        <v>0</v>
      </c>
      <c r="K3175" s="6">
        <f>VLOOKUP($A3175,'Dim SKU'!$A:$R,12,FALSE)</f>
        <v>0</v>
      </c>
      <c r="L3175" s="7">
        <f>VLOOKUP($A3175,'Dim SKU'!$A:$R,14,FALSE)</f>
        <v>0</v>
      </c>
      <c r="M3175" s="7">
        <f>YEAR($B3175)</f>
        <v>0</v>
      </c>
    </row>
    <row r="3176" spans="1:13">
      <c r="A3176" t="s">
        <v>99</v>
      </c>
      <c r="B3176" s="4">
        <v>45122</v>
      </c>
      <c r="C3176">
        <v>10</v>
      </c>
      <c r="D3176">
        <v>9</v>
      </c>
      <c r="E3176">
        <v>0</v>
      </c>
      <c r="F3176" s="5">
        <f>VLOOKUP($A3176,'Dim SKU'!$A:$R,18,FALSE)</f>
        <v>0</v>
      </c>
      <c r="G3176" s="5">
        <f>$C3176*$F3176</f>
        <v>0</v>
      </c>
      <c r="H3176" s="5">
        <f>$D3176*$F3176</f>
        <v>0</v>
      </c>
      <c r="I3176" s="5">
        <f>$E3176*$F3176</f>
        <v>0</v>
      </c>
      <c r="J3176" s="6">
        <f>VLOOKUP($A3176,'Dim SKU'!$A:$R,2,FALSE)</f>
        <v>0</v>
      </c>
      <c r="K3176" s="6">
        <f>VLOOKUP($A3176,'Dim SKU'!$A:$R,12,FALSE)</f>
        <v>0</v>
      </c>
      <c r="L3176" s="7">
        <f>VLOOKUP($A3176,'Dim SKU'!$A:$R,14,FALSE)</f>
        <v>0</v>
      </c>
      <c r="M3176" s="7">
        <f>YEAR($B3176)</f>
        <v>0</v>
      </c>
    </row>
    <row r="3177" spans="1:13">
      <c r="A3177" t="s">
        <v>100</v>
      </c>
      <c r="B3177" s="4">
        <v>45122</v>
      </c>
      <c r="C3177">
        <v>6</v>
      </c>
      <c r="D3177">
        <v>5</v>
      </c>
      <c r="E3177">
        <v>0</v>
      </c>
      <c r="F3177" s="5">
        <f>VLOOKUP($A3177,'Dim SKU'!$A:$R,18,FALSE)</f>
        <v>0</v>
      </c>
      <c r="G3177" s="5">
        <f>$C3177*$F3177</f>
        <v>0</v>
      </c>
      <c r="H3177" s="5">
        <f>$D3177*$F3177</f>
        <v>0</v>
      </c>
      <c r="I3177" s="5">
        <f>$E3177*$F3177</f>
        <v>0</v>
      </c>
      <c r="J3177" s="6">
        <f>VLOOKUP($A3177,'Dim SKU'!$A:$R,2,FALSE)</f>
        <v>0</v>
      </c>
      <c r="K3177" s="6">
        <f>VLOOKUP($A3177,'Dim SKU'!$A:$R,12,FALSE)</f>
        <v>0</v>
      </c>
      <c r="L3177" s="7">
        <f>VLOOKUP($A3177,'Dim SKU'!$A:$R,14,FALSE)</f>
        <v>0</v>
      </c>
      <c r="M3177" s="7">
        <f>YEAR($B3177)</f>
        <v>0</v>
      </c>
    </row>
    <row r="3178" spans="1:13">
      <c r="A3178" t="s">
        <v>101</v>
      </c>
      <c r="B3178" s="4">
        <v>45122</v>
      </c>
      <c r="C3178">
        <v>4</v>
      </c>
      <c r="D3178">
        <v>3</v>
      </c>
      <c r="E3178">
        <v>0</v>
      </c>
      <c r="F3178" s="5">
        <f>VLOOKUP($A3178,'Dim SKU'!$A:$R,18,FALSE)</f>
        <v>0</v>
      </c>
      <c r="G3178" s="5">
        <f>$C3178*$F3178</f>
        <v>0</v>
      </c>
      <c r="H3178" s="5">
        <f>$D3178*$F3178</f>
        <v>0</v>
      </c>
      <c r="I3178" s="5">
        <f>$E3178*$F3178</f>
        <v>0</v>
      </c>
      <c r="J3178" s="6">
        <f>VLOOKUP($A3178,'Dim SKU'!$A:$R,2,FALSE)</f>
        <v>0</v>
      </c>
      <c r="K3178" s="6">
        <f>VLOOKUP($A3178,'Dim SKU'!$A:$R,12,FALSE)</f>
        <v>0</v>
      </c>
      <c r="L3178" s="7">
        <f>VLOOKUP($A3178,'Dim SKU'!$A:$R,14,FALSE)</f>
        <v>0</v>
      </c>
      <c r="M3178" s="7">
        <f>YEAR($B3178)</f>
        <v>0</v>
      </c>
    </row>
    <row r="3179" spans="1:13">
      <c r="A3179" t="s">
        <v>102</v>
      </c>
      <c r="B3179" s="4">
        <v>45122</v>
      </c>
      <c r="C3179">
        <v>12</v>
      </c>
      <c r="D3179">
        <v>10</v>
      </c>
      <c r="E3179">
        <v>1</v>
      </c>
      <c r="F3179" s="5">
        <f>VLOOKUP($A3179,'Dim SKU'!$A:$R,18,FALSE)</f>
        <v>0</v>
      </c>
      <c r="G3179" s="5">
        <f>$C3179*$F3179</f>
        <v>0</v>
      </c>
      <c r="H3179" s="5">
        <f>$D3179*$F3179</f>
        <v>0</v>
      </c>
      <c r="I3179" s="5">
        <f>$E3179*$F3179</f>
        <v>0</v>
      </c>
      <c r="J3179" s="6">
        <f>VLOOKUP($A3179,'Dim SKU'!$A:$R,2,FALSE)</f>
        <v>0</v>
      </c>
      <c r="K3179" s="6">
        <f>VLOOKUP($A3179,'Dim SKU'!$A:$R,12,FALSE)</f>
        <v>0</v>
      </c>
      <c r="L3179" s="7">
        <f>VLOOKUP($A3179,'Dim SKU'!$A:$R,14,FALSE)</f>
        <v>0</v>
      </c>
      <c r="M3179" s="7">
        <f>YEAR($B3179)</f>
        <v>0</v>
      </c>
    </row>
    <row r="3180" spans="1:13">
      <c r="A3180" t="s">
        <v>103</v>
      </c>
      <c r="B3180" s="4">
        <v>45122</v>
      </c>
      <c r="C3180">
        <v>7</v>
      </c>
      <c r="D3180">
        <v>6</v>
      </c>
      <c r="E3180">
        <v>0</v>
      </c>
      <c r="F3180" s="5">
        <f>VLOOKUP($A3180,'Dim SKU'!$A:$R,18,FALSE)</f>
        <v>0</v>
      </c>
      <c r="G3180" s="5">
        <f>$C3180*$F3180</f>
        <v>0</v>
      </c>
      <c r="H3180" s="5">
        <f>$D3180*$F3180</f>
        <v>0</v>
      </c>
      <c r="I3180" s="5">
        <f>$E3180*$F3180</f>
        <v>0</v>
      </c>
      <c r="J3180" s="6">
        <f>VLOOKUP($A3180,'Dim SKU'!$A:$R,2,FALSE)</f>
        <v>0</v>
      </c>
      <c r="K3180" s="6">
        <f>VLOOKUP($A3180,'Dim SKU'!$A:$R,12,FALSE)</f>
        <v>0</v>
      </c>
      <c r="L3180" s="7">
        <f>VLOOKUP($A3180,'Dim SKU'!$A:$R,14,FALSE)</f>
        <v>0</v>
      </c>
      <c r="M3180" s="7">
        <f>YEAR($B3180)</f>
        <v>0</v>
      </c>
    </row>
    <row r="3181" spans="1:13">
      <c r="A3181" t="s">
        <v>104</v>
      </c>
      <c r="B3181" s="4">
        <v>45122</v>
      </c>
      <c r="C3181">
        <v>5</v>
      </c>
      <c r="D3181">
        <v>4</v>
      </c>
      <c r="E3181">
        <v>0</v>
      </c>
      <c r="F3181" s="5">
        <f>VLOOKUP($A3181,'Dim SKU'!$A:$R,18,FALSE)</f>
        <v>0</v>
      </c>
      <c r="G3181" s="5">
        <f>$C3181*$F3181</f>
        <v>0</v>
      </c>
      <c r="H3181" s="5">
        <f>$D3181*$F3181</f>
        <v>0</v>
      </c>
      <c r="I3181" s="5">
        <f>$E3181*$F3181</f>
        <v>0</v>
      </c>
      <c r="J3181" s="6">
        <f>VLOOKUP($A3181,'Dim SKU'!$A:$R,2,FALSE)</f>
        <v>0</v>
      </c>
      <c r="K3181" s="6">
        <f>VLOOKUP($A3181,'Dim SKU'!$A:$R,12,FALSE)</f>
        <v>0</v>
      </c>
      <c r="L3181" s="7">
        <f>VLOOKUP($A3181,'Dim SKU'!$A:$R,14,FALSE)</f>
        <v>0</v>
      </c>
      <c r="M3181" s="7">
        <f>YEAR($B3181)</f>
        <v>0</v>
      </c>
    </row>
    <row r="3182" spans="1:13">
      <c r="A3182" t="s">
        <v>105</v>
      </c>
      <c r="B3182" s="4">
        <v>45122</v>
      </c>
      <c r="C3182">
        <v>11</v>
      </c>
      <c r="D3182">
        <v>10</v>
      </c>
      <c r="E3182">
        <v>1</v>
      </c>
      <c r="F3182" s="5">
        <f>VLOOKUP($A3182,'Dim SKU'!$A:$R,18,FALSE)</f>
        <v>0</v>
      </c>
      <c r="G3182" s="5">
        <f>$C3182*$F3182</f>
        <v>0</v>
      </c>
      <c r="H3182" s="5">
        <f>$D3182*$F3182</f>
        <v>0</v>
      </c>
      <c r="I3182" s="5">
        <f>$E3182*$F3182</f>
        <v>0</v>
      </c>
      <c r="J3182" s="6">
        <f>VLOOKUP($A3182,'Dim SKU'!$A:$R,2,FALSE)</f>
        <v>0</v>
      </c>
      <c r="K3182" s="6">
        <f>VLOOKUP($A3182,'Dim SKU'!$A:$R,12,FALSE)</f>
        <v>0</v>
      </c>
      <c r="L3182" s="7">
        <f>VLOOKUP($A3182,'Dim SKU'!$A:$R,14,FALSE)</f>
        <v>0</v>
      </c>
      <c r="M3182" s="7">
        <f>YEAR($B3182)</f>
        <v>0</v>
      </c>
    </row>
    <row r="3183" spans="1:13">
      <c r="A3183" t="s">
        <v>106</v>
      </c>
      <c r="B3183" s="4">
        <v>45122</v>
      </c>
      <c r="C3183">
        <v>7</v>
      </c>
      <c r="D3183">
        <v>6</v>
      </c>
      <c r="E3183">
        <v>0</v>
      </c>
      <c r="F3183" s="5">
        <f>VLOOKUP($A3183,'Dim SKU'!$A:$R,18,FALSE)</f>
        <v>0</v>
      </c>
      <c r="G3183" s="5">
        <f>$C3183*$F3183</f>
        <v>0</v>
      </c>
      <c r="H3183" s="5">
        <f>$D3183*$F3183</f>
        <v>0</v>
      </c>
      <c r="I3183" s="5">
        <f>$E3183*$F3183</f>
        <v>0</v>
      </c>
      <c r="J3183" s="6">
        <f>VLOOKUP($A3183,'Dim SKU'!$A:$R,2,FALSE)</f>
        <v>0</v>
      </c>
      <c r="K3183" s="6">
        <f>VLOOKUP($A3183,'Dim SKU'!$A:$R,12,FALSE)</f>
        <v>0</v>
      </c>
      <c r="L3183" s="7">
        <f>VLOOKUP($A3183,'Dim SKU'!$A:$R,14,FALSE)</f>
        <v>0</v>
      </c>
      <c r="M3183" s="7">
        <f>YEAR($B3183)</f>
        <v>0</v>
      </c>
    </row>
    <row r="3184" spans="1:13">
      <c r="A3184" t="s">
        <v>107</v>
      </c>
      <c r="B3184" s="4">
        <v>45122</v>
      </c>
      <c r="C3184">
        <v>5</v>
      </c>
      <c r="D3184">
        <v>4</v>
      </c>
      <c r="E3184">
        <v>0</v>
      </c>
      <c r="F3184" s="5">
        <f>VLOOKUP($A3184,'Dim SKU'!$A:$R,18,FALSE)</f>
        <v>0</v>
      </c>
      <c r="G3184" s="5">
        <f>$C3184*$F3184</f>
        <v>0</v>
      </c>
      <c r="H3184" s="5">
        <f>$D3184*$F3184</f>
        <v>0</v>
      </c>
      <c r="I3184" s="5">
        <f>$E3184*$F3184</f>
        <v>0</v>
      </c>
      <c r="J3184" s="6">
        <f>VLOOKUP($A3184,'Dim SKU'!$A:$R,2,FALSE)</f>
        <v>0</v>
      </c>
      <c r="K3184" s="6">
        <f>VLOOKUP($A3184,'Dim SKU'!$A:$R,12,FALSE)</f>
        <v>0</v>
      </c>
      <c r="L3184" s="7">
        <f>VLOOKUP($A3184,'Dim SKU'!$A:$R,14,FALSE)</f>
        <v>0</v>
      </c>
      <c r="M3184" s="7">
        <f>YEAR($B3184)</f>
        <v>0</v>
      </c>
    </row>
    <row r="3185" spans="1:13">
      <c r="A3185" t="s">
        <v>108</v>
      </c>
      <c r="B3185" s="4">
        <v>45122</v>
      </c>
      <c r="C3185">
        <v>10</v>
      </c>
      <c r="D3185">
        <v>9</v>
      </c>
      <c r="E3185">
        <v>0</v>
      </c>
      <c r="F3185" s="5">
        <f>VLOOKUP($A3185,'Dim SKU'!$A:$R,18,FALSE)</f>
        <v>0</v>
      </c>
      <c r="G3185" s="5">
        <f>$C3185*$F3185</f>
        <v>0</v>
      </c>
      <c r="H3185" s="5">
        <f>$D3185*$F3185</f>
        <v>0</v>
      </c>
      <c r="I3185" s="5">
        <f>$E3185*$F3185</f>
        <v>0</v>
      </c>
      <c r="J3185" s="6">
        <f>VLOOKUP($A3185,'Dim SKU'!$A:$R,2,FALSE)</f>
        <v>0</v>
      </c>
      <c r="K3185" s="6">
        <f>VLOOKUP($A3185,'Dim SKU'!$A:$R,12,FALSE)</f>
        <v>0</v>
      </c>
      <c r="L3185" s="7">
        <f>VLOOKUP($A3185,'Dim SKU'!$A:$R,14,FALSE)</f>
        <v>0</v>
      </c>
      <c r="M3185" s="7">
        <f>YEAR($B3185)</f>
        <v>0</v>
      </c>
    </row>
    <row r="3186" spans="1:13">
      <c r="A3186" t="s">
        <v>109</v>
      </c>
      <c r="B3186" s="4">
        <v>45122</v>
      </c>
      <c r="C3186">
        <v>6</v>
      </c>
      <c r="D3186">
        <v>5</v>
      </c>
      <c r="E3186">
        <v>0</v>
      </c>
      <c r="F3186" s="5">
        <f>VLOOKUP($A3186,'Dim SKU'!$A:$R,18,FALSE)</f>
        <v>0</v>
      </c>
      <c r="G3186" s="5">
        <f>$C3186*$F3186</f>
        <v>0</v>
      </c>
      <c r="H3186" s="5">
        <f>$D3186*$F3186</f>
        <v>0</v>
      </c>
      <c r="I3186" s="5">
        <f>$E3186*$F3186</f>
        <v>0</v>
      </c>
      <c r="J3186" s="6">
        <f>VLOOKUP($A3186,'Dim SKU'!$A:$R,2,FALSE)</f>
        <v>0</v>
      </c>
      <c r="K3186" s="6">
        <f>VLOOKUP($A3186,'Dim SKU'!$A:$R,12,FALSE)</f>
        <v>0</v>
      </c>
      <c r="L3186" s="7">
        <f>VLOOKUP($A3186,'Dim SKU'!$A:$R,14,FALSE)</f>
        <v>0</v>
      </c>
      <c r="M3186" s="7">
        <f>YEAR($B3186)</f>
        <v>0</v>
      </c>
    </row>
    <row r="3187" spans="1:13">
      <c r="A3187" t="s">
        <v>110</v>
      </c>
      <c r="B3187" s="4">
        <v>45122</v>
      </c>
      <c r="C3187">
        <v>4</v>
      </c>
      <c r="D3187">
        <v>3</v>
      </c>
      <c r="E3187">
        <v>0</v>
      </c>
      <c r="F3187" s="5">
        <f>VLOOKUP($A3187,'Dim SKU'!$A:$R,18,FALSE)</f>
        <v>0</v>
      </c>
      <c r="G3187" s="5">
        <f>$C3187*$F3187</f>
        <v>0</v>
      </c>
      <c r="H3187" s="5">
        <f>$D3187*$F3187</f>
        <v>0</v>
      </c>
      <c r="I3187" s="5">
        <f>$E3187*$F3187</f>
        <v>0</v>
      </c>
      <c r="J3187" s="6">
        <f>VLOOKUP($A3187,'Dim SKU'!$A:$R,2,FALSE)</f>
        <v>0</v>
      </c>
      <c r="K3187" s="6">
        <f>VLOOKUP($A3187,'Dim SKU'!$A:$R,12,FALSE)</f>
        <v>0</v>
      </c>
      <c r="L3187" s="7">
        <f>VLOOKUP($A3187,'Dim SKU'!$A:$R,14,FALSE)</f>
        <v>0</v>
      </c>
      <c r="M3187" s="7">
        <f>YEAR($B3187)</f>
        <v>0</v>
      </c>
    </row>
    <row r="3188" spans="1:13">
      <c r="A3188" t="s">
        <v>111</v>
      </c>
      <c r="B3188" s="4">
        <v>45122</v>
      </c>
      <c r="C3188">
        <v>7</v>
      </c>
      <c r="D3188">
        <v>6</v>
      </c>
      <c r="E3188">
        <v>0</v>
      </c>
      <c r="F3188" s="5">
        <f>VLOOKUP($A3188,'Dim SKU'!$A:$R,18,FALSE)</f>
        <v>0</v>
      </c>
      <c r="G3188" s="5">
        <f>$C3188*$F3188</f>
        <v>0</v>
      </c>
      <c r="H3188" s="5">
        <f>$D3188*$F3188</f>
        <v>0</v>
      </c>
      <c r="I3188" s="5">
        <f>$E3188*$F3188</f>
        <v>0</v>
      </c>
      <c r="J3188" s="6">
        <f>VLOOKUP($A3188,'Dim SKU'!$A:$R,2,FALSE)</f>
        <v>0</v>
      </c>
      <c r="K3188" s="6">
        <f>VLOOKUP($A3188,'Dim SKU'!$A:$R,12,FALSE)</f>
        <v>0</v>
      </c>
      <c r="L3188" s="7">
        <f>VLOOKUP($A3188,'Dim SKU'!$A:$R,14,FALSE)</f>
        <v>0</v>
      </c>
      <c r="M3188" s="7">
        <f>YEAR($B3188)</f>
        <v>0</v>
      </c>
    </row>
    <row r="3189" spans="1:13">
      <c r="A3189" t="s">
        <v>112</v>
      </c>
      <c r="B3189" s="4">
        <v>45122</v>
      </c>
      <c r="C3189">
        <v>4</v>
      </c>
      <c r="D3189">
        <v>4</v>
      </c>
      <c r="E3189">
        <v>0</v>
      </c>
      <c r="F3189" s="5">
        <f>VLOOKUP($A3189,'Dim SKU'!$A:$R,18,FALSE)</f>
        <v>0</v>
      </c>
      <c r="G3189" s="5">
        <f>$C3189*$F3189</f>
        <v>0</v>
      </c>
      <c r="H3189" s="5">
        <f>$D3189*$F3189</f>
        <v>0</v>
      </c>
      <c r="I3189" s="5">
        <f>$E3189*$F3189</f>
        <v>0</v>
      </c>
      <c r="J3189" s="6">
        <f>VLOOKUP($A3189,'Dim SKU'!$A:$R,2,FALSE)</f>
        <v>0</v>
      </c>
      <c r="K3189" s="6">
        <f>VLOOKUP($A3189,'Dim SKU'!$A:$R,12,FALSE)</f>
        <v>0</v>
      </c>
      <c r="L3189" s="7">
        <f>VLOOKUP($A3189,'Dim SKU'!$A:$R,14,FALSE)</f>
        <v>0</v>
      </c>
      <c r="M3189" s="7">
        <f>YEAR($B3189)</f>
        <v>0</v>
      </c>
    </row>
    <row r="3190" spans="1:13">
      <c r="A3190" t="s">
        <v>113</v>
      </c>
      <c r="B3190" s="4">
        <v>45122</v>
      </c>
      <c r="C3190">
        <v>3</v>
      </c>
      <c r="D3190">
        <v>3</v>
      </c>
      <c r="E3190">
        <v>0</v>
      </c>
      <c r="F3190" s="5">
        <f>VLOOKUP($A3190,'Dim SKU'!$A:$R,18,FALSE)</f>
        <v>0</v>
      </c>
      <c r="G3190" s="5">
        <f>$C3190*$F3190</f>
        <v>0</v>
      </c>
      <c r="H3190" s="5">
        <f>$D3190*$F3190</f>
        <v>0</v>
      </c>
      <c r="I3190" s="5">
        <f>$E3190*$F3190</f>
        <v>0</v>
      </c>
      <c r="J3190" s="6">
        <f>VLOOKUP($A3190,'Dim SKU'!$A:$R,2,FALSE)</f>
        <v>0</v>
      </c>
      <c r="K3190" s="6">
        <f>VLOOKUP($A3190,'Dim SKU'!$A:$R,12,FALSE)</f>
        <v>0</v>
      </c>
      <c r="L3190" s="7">
        <f>VLOOKUP($A3190,'Dim SKU'!$A:$R,14,FALSE)</f>
        <v>0</v>
      </c>
      <c r="M3190" s="7">
        <f>YEAR($B3190)</f>
        <v>0</v>
      </c>
    </row>
    <row r="3191" spans="1:13">
      <c r="A3191" t="s">
        <v>114</v>
      </c>
      <c r="B3191" s="4">
        <v>45122</v>
      </c>
      <c r="C3191">
        <v>4</v>
      </c>
      <c r="D3191">
        <v>4</v>
      </c>
      <c r="E3191">
        <v>0</v>
      </c>
      <c r="F3191" s="5">
        <f>VLOOKUP($A3191,'Dim SKU'!$A:$R,18,FALSE)</f>
        <v>0</v>
      </c>
      <c r="G3191" s="5">
        <f>$C3191*$F3191</f>
        <v>0</v>
      </c>
      <c r="H3191" s="5">
        <f>$D3191*$F3191</f>
        <v>0</v>
      </c>
      <c r="I3191" s="5">
        <f>$E3191*$F3191</f>
        <v>0</v>
      </c>
      <c r="J3191" s="6">
        <f>VLOOKUP($A3191,'Dim SKU'!$A:$R,2,FALSE)</f>
        <v>0</v>
      </c>
      <c r="K3191" s="6">
        <f>VLOOKUP($A3191,'Dim SKU'!$A:$R,12,FALSE)</f>
        <v>0</v>
      </c>
      <c r="L3191" s="7">
        <f>VLOOKUP($A3191,'Dim SKU'!$A:$R,14,FALSE)</f>
        <v>0</v>
      </c>
      <c r="M3191" s="7">
        <f>YEAR($B3191)</f>
        <v>0</v>
      </c>
    </row>
    <row r="3192" spans="1:13">
      <c r="A3192" t="s">
        <v>115</v>
      </c>
      <c r="B3192" s="4">
        <v>45122</v>
      </c>
      <c r="C3192">
        <v>3</v>
      </c>
      <c r="D3192">
        <v>2</v>
      </c>
      <c r="E3192">
        <v>0</v>
      </c>
      <c r="F3192" s="5">
        <f>VLOOKUP($A3192,'Dim SKU'!$A:$R,18,FALSE)</f>
        <v>0</v>
      </c>
      <c r="G3192" s="5">
        <f>$C3192*$F3192</f>
        <v>0</v>
      </c>
      <c r="H3192" s="5">
        <f>$D3192*$F3192</f>
        <v>0</v>
      </c>
      <c r="I3192" s="5">
        <f>$E3192*$F3192</f>
        <v>0</v>
      </c>
      <c r="J3192" s="6">
        <f>VLOOKUP($A3192,'Dim SKU'!$A:$R,2,FALSE)</f>
        <v>0</v>
      </c>
      <c r="K3192" s="6">
        <f>VLOOKUP($A3192,'Dim SKU'!$A:$R,12,FALSE)</f>
        <v>0</v>
      </c>
      <c r="L3192" s="7">
        <f>VLOOKUP($A3192,'Dim SKU'!$A:$R,14,FALSE)</f>
        <v>0</v>
      </c>
      <c r="M3192" s="7">
        <f>YEAR($B3192)</f>
        <v>0</v>
      </c>
    </row>
    <row r="3193" spans="1:13">
      <c r="A3193" t="s">
        <v>116</v>
      </c>
      <c r="B3193" s="4">
        <v>45122</v>
      </c>
      <c r="C3193">
        <v>2</v>
      </c>
      <c r="D3193">
        <v>2</v>
      </c>
      <c r="E3193">
        <v>0</v>
      </c>
      <c r="F3193" s="5">
        <f>VLOOKUP($A3193,'Dim SKU'!$A:$R,18,FALSE)</f>
        <v>0</v>
      </c>
      <c r="G3193" s="5">
        <f>$C3193*$F3193</f>
        <v>0</v>
      </c>
      <c r="H3193" s="5">
        <f>$D3193*$F3193</f>
        <v>0</v>
      </c>
      <c r="I3193" s="5">
        <f>$E3193*$F3193</f>
        <v>0</v>
      </c>
      <c r="J3193" s="6">
        <f>VLOOKUP($A3193,'Dim SKU'!$A:$R,2,FALSE)</f>
        <v>0</v>
      </c>
      <c r="K3193" s="6">
        <f>VLOOKUP($A3193,'Dim SKU'!$A:$R,12,FALSE)</f>
        <v>0</v>
      </c>
      <c r="L3193" s="7">
        <f>VLOOKUP($A3193,'Dim SKU'!$A:$R,14,FALSE)</f>
        <v>0</v>
      </c>
      <c r="M3193" s="7">
        <f>YEAR($B3193)</f>
        <v>0</v>
      </c>
    </row>
    <row r="3194" spans="1:13">
      <c r="A3194" t="s">
        <v>117</v>
      </c>
      <c r="B3194" s="4">
        <v>45122</v>
      </c>
      <c r="C3194">
        <v>6</v>
      </c>
      <c r="D3194">
        <v>5</v>
      </c>
      <c r="E3194">
        <v>0</v>
      </c>
      <c r="F3194" s="5">
        <f>VLOOKUP($A3194,'Dim SKU'!$A:$R,18,FALSE)</f>
        <v>0</v>
      </c>
      <c r="G3194" s="5">
        <f>$C3194*$F3194</f>
        <v>0</v>
      </c>
      <c r="H3194" s="5">
        <f>$D3194*$F3194</f>
        <v>0</v>
      </c>
      <c r="I3194" s="5">
        <f>$E3194*$F3194</f>
        <v>0</v>
      </c>
      <c r="J3194" s="6">
        <f>VLOOKUP($A3194,'Dim SKU'!$A:$R,2,FALSE)</f>
        <v>0</v>
      </c>
      <c r="K3194" s="6">
        <f>VLOOKUP($A3194,'Dim SKU'!$A:$R,12,FALSE)</f>
        <v>0</v>
      </c>
      <c r="L3194" s="7">
        <f>VLOOKUP($A3194,'Dim SKU'!$A:$R,14,FALSE)</f>
        <v>0</v>
      </c>
      <c r="M3194" s="7">
        <f>YEAR($B3194)</f>
        <v>0</v>
      </c>
    </row>
    <row r="3195" spans="1:13">
      <c r="A3195" t="s">
        <v>118</v>
      </c>
      <c r="B3195" s="4">
        <v>45122</v>
      </c>
      <c r="C3195">
        <v>4</v>
      </c>
      <c r="D3195">
        <v>3</v>
      </c>
      <c r="E3195">
        <v>0</v>
      </c>
      <c r="F3195" s="5">
        <f>VLOOKUP($A3195,'Dim SKU'!$A:$R,18,FALSE)</f>
        <v>0</v>
      </c>
      <c r="G3195" s="5">
        <f>$C3195*$F3195</f>
        <v>0</v>
      </c>
      <c r="H3195" s="5">
        <f>$D3195*$F3195</f>
        <v>0</v>
      </c>
      <c r="I3195" s="5">
        <f>$E3195*$F3195</f>
        <v>0</v>
      </c>
      <c r="J3195" s="6">
        <f>VLOOKUP($A3195,'Dim SKU'!$A:$R,2,FALSE)</f>
        <v>0</v>
      </c>
      <c r="K3195" s="6">
        <f>VLOOKUP($A3195,'Dim SKU'!$A:$R,12,FALSE)</f>
        <v>0</v>
      </c>
      <c r="L3195" s="7">
        <f>VLOOKUP($A3195,'Dim SKU'!$A:$R,14,FALSE)</f>
        <v>0</v>
      </c>
      <c r="M3195" s="7">
        <f>YEAR($B3195)</f>
        <v>0</v>
      </c>
    </row>
    <row r="3196" spans="1:13">
      <c r="A3196" t="s">
        <v>119</v>
      </c>
      <c r="B3196" s="4">
        <v>45122</v>
      </c>
      <c r="C3196">
        <v>2</v>
      </c>
      <c r="D3196">
        <v>2</v>
      </c>
      <c r="E3196">
        <v>0</v>
      </c>
      <c r="F3196" s="5">
        <f>VLOOKUP($A3196,'Dim SKU'!$A:$R,18,FALSE)</f>
        <v>0</v>
      </c>
      <c r="G3196" s="5">
        <f>$C3196*$F3196</f>
        <v>0</v>
      </c>
      <c r="H3196" s="5">
        <f>$D3196*$F3196</f>
        <v>0</v>
      </c>
      <c r="I3196" s="5">
        <f>$E3196*$F3196</f>
        <v>0</v>
      </c>
      <c r="J3196" s="6">
        <f>VLOOKUP($A3196,'Dim SKU'!$A:$R,2,FALSE)</f>
        <v>0</v>
      </c>
      <c r="K3196" s="6">
        <f>VLOOKUP($A3196,'Dim SKU'!$A:$R,12,FALSE)</f>
        <v>0</v>
      </c>
      <c r="L3196" s="7">
        <f>VLOOKUP($A3196,'Dim SKU'!$A:$R,14,FALSE)</f>
        <v>0</v>
      </c>
      <c r="M3196" s="7">
        <f>YEAR($B3196)</f>
        <v>0</v>
      </c>
    </row>
    <row r="3197" spans="1:13">
      <c r="A3197" t="s">
        <v>120</v>
      </c>
      <c r="B3197" s="4">
        <v>45122</v>
      </c>
      <c r="C3197">
        <v>9</v>
      </c>
      <c r="D3197">
        <v>8</v>
      </c>
      <c r="E3197">
        <v>0</v>
      </c>
      <c r="F3197" s="5">
        <f>VLOOKUP($A3197,'Dim SKU'!$A:$R,18,FALSE)</f>
        <v>0</v>
      </c>
      <c r="G3197" s="5">
        <f>$C3197*$F3197</f>
        <v>0</v>
      </c>
      <c r="H3197" s="5">
        <f>$D3197*$F3197</f>
        <v>0</v>
      </c>
      <c r="I3197" s="5">
        <f>$E3197*$F3197</f>
        <v>0</v>
      </c>
      <c r="J3197" s="6">
        <f>VLOOKUP($A3197,'Dim SKU'!$A:$R,2,FALSE)</f>
        <v>0</v>
      </c>
      <c r="K3197" s="6">
        <f>VLOOKUP($A3197,'Dim SKU'!$A:$R,12,FALSE)</f>
        <v>0</v>
      </c>
      <c r="L3197" s="7">
        <f>VLOOKUP($A3197,'Dim SKU'!$A:$R,14,FALSE)</f>
        <v>0</v>
      </c>
      <c r="M3197" s="7">
        <f>YEAR($B3197)</f>
        <v>0</v>
      </c>
    </row>
    <row r="3198" spans="1:13">
      <c r="A3198" t="s">
        <v>121</v>
      </c>
      <c r="B3198" s="4">
        <v>45122</v>
      </c>
      <c r="C3198">
        <v>6</v>
      </c>
      <c r="D3198">
        <v>5</v>
      </c>
      <c r="E3198">
        <v>0</v>
      </c>
      <c r="F3198" s="5">
        <f>VLOOKUP($A3198,'Dim SKU'!$A:$R,18,FALSE)</f>
        <v>0</v>
      </c>
      <c r="G3198" s="5">
        <f>$C3198*$F3198</f>
        <v>0</v>
      </c>
      <c r="H3198" s="5">
        <f>$D3198*$F3198</f>
        <v>0</v>
      </c>
      <c r="I3198" s="5">
        <f>$E3198*$F3198</f>
        <v>0</v>
      </c>
      <c r="J3198" s="6">
        <f>VLOOKUP($A3198,'Dim SKU'!$A:$R,2,FALSE)</f>
        <v>0</v>
      </c>
      <c r="K3198" s="6">
        <f>VLOOKUP($A3198,'Dim SKU'!$A:$R,12,FALSE)</f>
        <v>0</v>
      </c>
      <c r="L3198" s="7">
        <f>VLOOKUP($A3198,'Dim SKU'!$A:$R,14,FALSE)</f>
        <v>0</v>
      </c>
      <c r="M3198" s="7">
        <f>YEAR($B3198)</f>
        <v>0</v>
      </c>
    </row>
    <row r="3199" spans="1:13">
      <c r="A3199" t="s">
        <v>122</v>
      </c>
      <c r="B3199" s="4">
        <v>45122</v>
      </c>
      <c r="C3199">
        <v>4</v>
      </c>
      <c r="D3199">
        <v>3</v>
      </c>
      <c r="E3199">
        <v>0</v>
      </c>
      <c r="F3199" s="5">
        <f>VLOOKUP($A3199,'Dim SKU'!$A:$R,18,FALSE)</f>
        <v>0</v>
      </c>
      <c r="G3199" s="5">
        <f>$C3199*$F3199</f>
        <v>0</v>
      </c>
      <c r="H3199" s="5">
        <f>$D3199*$F3199</f>
        <v>0</v>
      </c>
      <c r="I3199" s="5">
        <f>$E3199*$F3199</f>
        <v>0</v>
      </c>
      <c r="J3199" s="6">
        <f>VLOOKUP($A3199,'Dim SKU'!$A:$R,2,FALSE)</f>
        <v>0</v>
      </c>
      <c r="K3199" s="6">
        <f>VLOOKUP($A3199,'Dim SKU'!$A:$R,12,FALSE)</f>
        <v>0</v>
      </c>
      <c r="L3199" s="7">
        <f>VLOOKUP($A3199,'Dim SKU'!$A:$R,14,FALSE)</f>
        <v>0</v>
      </c>
      <c r="M3199" s="7">
        <f>YEAR($B3199)</f>
        <v>0</v>
      </c>
    </row>
    <row r="3200" spans="1:13">
      <c r="A3200" t="s">
        <v>123</v>
      </c>
      <c r="B3200" s="4">
        <v>45122</v>
      </c>
      <c r="C3200">
        <v>13</v>
      </c>
      <c r="D3200">
        <v>11</v>
      </c>
      <c r="E3200">
        <v>1</v>
      </c>
      <c r="F3200" s="5">
        <f>VLOOKUP($A3200,'Dim SKU'!$A:$R,18,FALSE)</f>
        <v>0</v>
      </c>
      <c r="G3200" s="5">
        <f>$C3200*$F3200</f>
        <v>0</v>
      </c>
      <c r="H3200" s="5">
        <f>$D3200*$F3200</f>
        <v>0</v>
      </c>
      <c r="I3200" s="5">
        <f>$E3200*$F3200</f>
        <v>0</v>
      </c>
      <c r="J3200" s="6">
        <f>VLOOKUP($A3200,'Dim SKU'!$A:$R,2,FALSE)</f>
        <v>0</v>
      </c>
      <c r="K3200" s="6">
        <f>VLOOKUP($A3200,'Dim SKU'!$A:$R,12,FALSE)</f>
        <v>0</v>
      </c>
      <c r="L3200" s="7">
        <f>VLOOKUP($A3200,'Dim SKU'!$A:$R,14,FALSE)</f>
        <v>0</v>
      </c>
      <c r="M3200" s="7">
        <f>YEAR($B3200)</f>
        <v>0</v>
      </c>
    </row>
    <row r="3201" spans="1:13">
      <c r="A3201" t="s">
        <v>124</v>
      </c>
      <c r="B3201" s="4">
        <v>45122</v>
      </c>
      <c r="C3201">
        <v>8</v>
      </c>
      <c r="D3201">
        <v>7</v>
      </c>
      <c r="E3201">
        <v>0</v>
      </c>
      <c r="F3201" s="5">
        <f>VLOOKUP($A3201,'Dim SKU'!$A:$R,18,FALSE)</f>
        <v>0</v>
      </c>
      <c r="G3201" s="5">
        <f>$C3201*$F3201</f>
        <v>0</v>
      </c>
      <c r="H3201" s="5">
        <f>$D3201*$F3201</f>
        <v>0</v>
      </c>
      <c r="I3201" s="5">
        <f>$E3201*$F3201</f>
        <v>0</v>
      </c>
      <c r="J3201" s="6">
        <f>VLOOKUP($A3201,'Dim SKU'!$A:$R,2,FALSE)</f>
        <v>0</v>
      </c>
      <c r="K3201" s="6">
        <f>VLOOKUP($A3201,'Dim SKU'!$A:$R,12,FALSE)</f>
        <v>0</v>
      </c>
      <c r="L3201" s="7">
        <f>VLOOKUP($A3201,'Dim SKU'!$A:$R,14,FALSE)</f>
        <v>0</v>
      </c>
      <c r="M3201" s="7">
        <f>YEAR($B3201)</f>
        <v>0</v>
      </c>
    </row>
    <row r="3202" spans="1:13">
      <c r="A3202" t="s">
        <v>125</v>
      </c>
      <c r="B3202" s="4">
        <v>45122</v>
      </c>
      <c r="C3202">
        <v>5</v>
      </c>
      <c r="D3202">
        <v>5</v>
      </c>
      <c r="E3202">
        <v>0</v>
      </c>
      <c r="F3202" s="5">
        <f>VLOOKUP($A3202,'Dim SKU'!$A:$R,18,FALSE)</f>
        <v>0</v>
      </c>
      <c r="G3202" s="5">
        <f>$C3202*$F3202</f>
        <v>0</v>
      </c>
      <c r="H3202" s="5">
        <f>$D3202*$F3202</f>
        <v>0</v>
      </c>
      <c r="I3202" s="5">
        <f>$E3202*$F3202</f>
        <v>0</v>
      </c>
      <c r="J3202" s="6">
        <f>VLOOKUP($A3202,'Dim SKU'!$A:$R,2,FALSE)</f>
        <v>0</v>
      </c>
      <c r="K3202" s="6">
        <f>VLOOKUP($A3202,'Dim SKU'!$A:$R,12,FALSE)</f>
        <v>0</v>
      </c>
      <c r="L3202" s="7">
        <f>VLOOKUP($A3202,'Dim SKU'!$A:$R,14,FALSE)</f>
        <v>0</v>
      </c>
      <c r="M3202" s="7">
        <f>YEAR($B3202)</f>
        <v>0</v>
      </c>
    </row>
    <row r="3203" spans="1:13">
      <c r="A3203" t="s">
        <v>126</v>
      </c>
      <c r="B3203" s="4">
        <v>45122</v>
      </c>
      <c r="C3203">
        <v>15</v>
      </c>
      <c r="D3203">
        <v>13</v>
      </c>
      <c r="E3203">
        <v>1</v>
      </c>
      <c r="F3203" s="5">
        <f>VLOOKUP($A3203,'Dim SKU'!$A:$R,18,FALSE)</f>
        <v>0</v>
      </c>
      <c r="G3203" s="5">
        <f>$C3203*$F3203</f>
        <v>0</v>
      </c>
      <c r="H3203" s="5">
        <f>$D3203*$F3203</f>
        <v>0</v>
      </c>
      <c r="I3203" s="5">
        <f>$E3203*$F3203</f>
        <v>0</v>
      </c>
      <c r="J3203" s="6">
        <f>VLOOKUP($A3203,'Dim SKU'!$A:$R,2,FALSE)</f>
        <v>0</v>
      </c>
      <c r="K3203" s="6">
        <f>VLOOKUP($A3203,'Dim SKU'!$A:$R,12,FALSE)</f>
        <v>0</v>
      </c>
      <c r="L3203" s="7">
        <f>VLOOKUP($A3203,'Dim SKU'!$A:$R,14,FALSE)</f>
        <v>0</v>
      </c>
      <c r="M3203" s="7">
        <f>YEAR($B3203)</f>
        <v>0</v>
      </c>
    </row>
    <row r="3204" spans="1:13">
      <c r="A3204" t="s">
        <v>127</v>
      </c>
      <c r="B3204" s="4">
        <v>45122</v>
      </c>
      <c r="C3204">
        <v>9</v>
      </c>
      <c r="D3204">
        <v>8</v>
      </c>
      <c r="E3204">
        <v>0</v>
      </c>
      <c r="F3204" s="5">
        <f>VLOOKUP($A3204,'Dim SKU'!$A:$R,18,FALSE)</f>
        <v>0</v>
      </c>
      <c r="G3204" s="5">
        <f>$C3204*$F3204</f>
        <v>0</v>
      </c>
      <c r="H3204" s="5">
        <f>$D3204*$F3204</f>
        <v>0</v>
      </c>
      <c r="I3204" s="5">
        <f>$E3204*$F3204</f>
        <v>0</v>
      </c>
      <c r="J3204" s="6">
        <f>VLOOKUP($A3204,'Dim SKU'!$A:$R,2,FALSE)</f>
        <v>0</v>
      </c>
      <c r="K3204" s="6">
        <f>VLOOKUP($A3204,'Dim SKU'!$A:$R,12,FALSE)</f>
        <v>0</v>
      </c>
      <c r="L3204" s="7">
        <f>VLOOKUP($A3204,'Dim SKU'!$A:$R,14,FALSE)</f>
        <v>0</v>
      </c>
      <c r="M3204" s="7">
        <f>YEAR($B3204)</f>
        <v>0</v>
      </c>
    </row>
    <row r="3205" spans="1:13">
      <c r="A3205" t="s">
        <v>128</v>
      </c>
      <c r="B3205" s="4">
        <v>45122</v>
      </c>
      <c r="C3205">
        <v>6</v>
      </c>
      <c r="D3205">
        <v>6</v>
      </c>
      <c r="E3205">
        <v>0</v>
      </c>
      <c r="F3205" s="5">
        <f>VLOOKUP($A3205,'Dim SKU'!$A:$R,18,FALSE)</f>
        <v>0</v>
      </c>
      <c r="G3205" s="5">
        <f>$C3205*$F3205</f>
        <v>0</v>
      </c>
      <c r="H3205" s="5">
        <f>$D3205*$F3205</f>
        <v>0</v>
      </c>
      <c r="I3205" s="5">
        <f>$E3205*$F3205</f>
        <v>0</v>
      </c>
      <c r="J3205" s="6">
        <f>VLOOKUP($A3205,'Dim SKU'!$A:$R,2,FALSE)</f>
        <v>0</v>
      </c>
      <c r="K3205" s="6">
        <f>VLOOKUP($A3205,'Dim SKU'!$A:$R,12,FALSE)</f>
        <v>0</v>
      </c>
      <c r="L3205" s="7">
        <f>VLOOKUP($A3205,'Dim SKU'!$A:$R,14,FALSE)</f>
        <v>0</v>
      </c>
      <c r="M3205" s="7">
        <f>YEAR($B3205)</f>
        <v>0</v>
      </c>
    </row>
    <row r="3206" spans="1:13">
      <c r="A3206" t="s">
        <v>129</v>
      </c>
      <c r="B3206" s="4">
        <v>45122</v>
      </c>
      <c r="C3206">
        <v>15</v>
      </c>
      <c r="D3206">
        <v>13</v>
      </c>
      <c r="E3206">
        <v>1</v>
      </c>
      <c r="F3206" s="5">
        <f>VLOOKUP($A3206,'Dim SKU'!$A:$R,18,FALSE)</f>
        <v>0</v>
      </c>
      <c r="G3206" s="5">
        <f>$C3206*$F3206</f>
        <v>0</v>
      </c>
      <c r="H3206" s="5">
        <f>$D3206*$F3206</f>
        <v>0</v>
      </c>
      <c r="I3206" s="5">
        <f>$E3206*$F3206</f>
        <v>0</v>
      </c>
      <c r="J3206" s="6">
        <f>VLOOKUP($A3206,'Dim SKU'!$A:$R,2,FALSE)</f>
        <v>0</v>
      </c>
      <c r="K3206" s="6">
        <f>VLOOKUP($A3206,'Dim SKU'!$A:$R,12,FALSE)</f>
        <v>0</v>
      </c>
      <c r="L3206" s="7">
        <f>VLOOKUP($A3206,'Dim SKU'!$A:$R,14,FALSE)</f>
        <v>0</v>
      </c>
      <c r="M3206" s="7">
        <f>YEAR($B3206)</f>
        <v>0</v>
      </c>
    </row>
    <row r="3207" spans="1:13">
      <c r="A3207" t="s">
        <v>130</v>
      </c>
      <c r="B3207" s="4">
        <v>45122</v>
      </c>
      <c r="C3207">
        <v>9</v>
      </c>
      <c r="D3207">
        <v>8</v>
      </c>
      <c r="E3207">
        <v>0</v>
      </c>
      <c r="F3207" s="5">
        <f>VLOOKUP($A3207,'Dim SKU'!$A:$R,18,FALSE)</f>
        <v>0</v>
      </c>
      <c r="G3207" s="5">
        <f>$C3207*$F3207</f>
        <v>0</v>
      </c>
      <c r="H3207" s="5">
        <f>$D3207*$F3207</f>
        <v>0</v>
      </c>
      <c r="I3207" s="5">
        <f>$E3207*$F3207</f>
        <v>0</v>
      </c>
      <c r="J3207" s="6">
        <f>VLOOKUP($A3207,'Dim SKU'!$A:$R,2,FALSE)</f>
        <v>0</v>
      </c>
      <c r="K3207" s="6">
        <f>VLOOKUP($A3207,'Dim SKU'!$A:$R,12,FALSE)</f>
        <v>0</v>
      </c>
      <c r="L3207" s="7">
        <f>VLOOKUP($A3207,'Dim SKU'!$A:$R,14,FALSE)</f>
        <v>0</v>
      </c>
      <c r="M3207" s="7">
        <f>YEAR($B3207)</f>
        <v>0</v>
      </c>
    </row>
    <row r="3208" spans="1:13">
      <c r="A3208" t="s">
        <v>131</v>
      </c>
      <c r="B3208" s="4">
        <v>45122</v>
      </c>
      <c r="C3208">
        <v>6</v>
      </c>
      <c r="D3208">
        <v>5</v>
      </c>
      <c r="E3208">
        <v>0</v>
      </c>
      <c r="F3208" s="5">
        <f>VLOOKUP($A3208,'Dim SKU'!$A:$R,18,FALSE)</f>
        <v>0</v>
      </c>
      <c r="G3208" s="5">
        <f>$C3208*$F3208</f>
        <v>0</v>
      </c>
      <c r="H3208" s="5">
        <f>$D3208*$F3208</f>
        <v>0</v>
      </c>
      <c r="I3208" s="5">
        <f>$E3208*$F3208</f>
        <v>0</v>
      </c>
      <c r="J3208" s="6">
        <f>VLOOKUP($A3208,'Dim SKU'!$A:$R,2,FALSE)</f>
        <v>0</v>
      </c>
      <c r="K3208" s="6">
        <f>VLOOKUP($A3208,'Dim SKU'!$A:$R,12,FALSE)</f>
        <v>0</v>
      </c>
      <c r="L3208" s="7">
        <f>VLOOKUP($A3208,'Dim SKU'!$A:$R,14,FALSE)</f>
        <v>0</v>
      </c>
      <c r="M3208" s="7">
        <f>YEAR($B3208)</f>
        <v>0</v>
      </c>
    </row>
    <row r="3209" spans="1:13">
      <c r="A3209" t="s">
        <v>132</v>
      </c>
      <c r="B3209" s="4">
        <v>45122</v>
      </c>
      <c r="C3209">
        <v>13</v>
      </c>
      <c r="D3209">
        <v>11</v>
      </c>
      <c r="E3209">
        <v>0</v>
      </c>
      <c r="F3209" s="5">
        <f>VLOOKUP($A3209,'Dim SKU'!$A:$R,18,FALSE)</f>
        <v>0</v>
      </c>
      <c r="G3209" s="5">
        <f>$C3209*$F3209</f>
        <v>0</v>
      </c>
      <c r="H3209" s="5">
        <f>$D3209*$F3209</f>
        <v>0</v>
      </c>
      <c r="I3209" s="5">
        <f>$E3209*$F3209</f>
        <v>0</v>
      </c>
      <c r="J3209" s="6">
        <f>VLOOKUP($A3209,'Dim SKU'!$A:$R,2,FALSE)</f>
        <v>0</v>
      </c>
      <c r="K3209" s="6">
        <f>VLOOKUP($A3209,'Dim SKU'!$A:$R,12,FALSE)</f>
        <v>0</v>
      </c>
      <c r="L3209" s="7">
        <f>VLOOKUP($A3209,'Dim SKU'!$A:$R,14,FALSE)</f>
        <v>0</v>
      </c>
      <c r="M3209" s="7">
        <f>YEAR($B3209)</f>
        <v>0</v>
      </c>
    </row>
    <row r="3210" spans="1:13">
      <c r="A3210" t="s">
        <v>133</v>
      </c>
      <c r="B3210" s="4">
        <v>45122</v>
      </c>
      <c r="C3210">
        <v>8</v>
      </c>
      <c r="D3210">
        <v>7</v>
      </c>
      <c r="E3210">
        <v>0</v>
      </c>
      <c r="F3210" s="5">
        <f>VLOOKUP($A3210,'Dim SKU'!$A:$R,18,FALSE)</f>
        <v>0</v>
      </c>
      <c r="G3210" s="5">
        <f>$C3210*$F3210</f>
        <v>0</v>
      </c>
      <c r="H3210" s="5">
        <f>$D3210*$F3210</f>
        <v>0</v>
      </c>
      <c r="I3210" s="5">
        <f>$E3210*$F3210</f>
        <v>0</v>
      </c>
      <c r="J3210" s="6">
        <f>VLOOKUP($A3210,'Dim SKU'!$A:$R,2,FALSE)</f>
        <v>0</v>
      </c>
      <c r="K3210" s="6">
        <f>VLOOKUP($A3210,'Dim SKU'!$A:$R,12,FALSE)</f>
        <v>0</v>
      </c>
      <c r="L3210" s="7">
        <f>VLOOKUP($A3210,'Dim SKU'!$A:$R,14,FALSE)</f>
        <v>0</v>
      </c>
      <c r="M3210" s="7">
        <f>YEAR($B3210)</f>
        <v>0</v>
      </c>
    </row>
    <row r="3211" spans="1:13">
      <c r="A3211" t="s">
        <v>134</v>
      </c>
      <c r="B3211" s="4">
        <v>45122</v>
      </c>
      <c r="C3211">
        <v>5</v>
      </c>
      <c r="D3211">
        <v>5</v>
      </c>
      <c r="E3211">
        <v>0</v>
      </c>
      <c r="F3211" s="5">
        <f>VLOOKUP($A3211,'Dim SKU'!$A:$R,18,FALSE)</f>
        <v>0</v>
      </c>
      <c r="G3211" s="5">
        <f>$C3211*$F3211</f>
        <v>0</v>
      </c>
      <c r="H3211" s="5">
        <f>$D3211*$F3211</f>
        <v>0</v>
      </c>
      <c r="I3211" s="5">
        <f>$E3211*$F3211</f>
        <v>0</v>
      </c>
      <c r="J3211" s="6">
        <f>VLOOKUP($A3211,'Dim SKU'!$A:$R,2,FALSE)</f>
        <v>0</v>
      </c>
      <c r="K3211" s="6">
        <f>VLOOKUP($A3211,'Dim SKU'!$A:$R,12,FALSE)</f>
        <v>0</v>
      </c>
      <c r="L3211" s="7">
        <f>VLOOKUP($A3211,'Dim SKU'!$A:$R,14,FALSE)</f>
        <v>0</v>
      </c>
      <c r="M3211" s="7">
        <f>YEAR($B3211)</f>
        <v>0</v>
      </c>
    </row>
    <row r="3212" spans="1:13">
      <c r="A3212" t="s">
        <v>135</v>
      </c>
      <c r="B3212" s="4">
        <v>45122</v>
      </c>
      <c r="C3212">
        <v>9</v>
      </c>
      <c r="D3212">
        <v>8</v>
      </c>
      <c r="E3212">
        <v>0</v>
      </c>
      <c r="F3212" s="5">
        <f>VLOOKUP($A3212,'Dim SKU'!$A:$R,18,FALSE)</f>
        <v>0</v>
      </c>
      <c r="G3212" s="5">
        <f>$C3212*$F3212</f>
        <v>0</v>
      </c>
      <c r="H3212" s="5">
        <f>$D3212*$F3212</f>
        <v>0</v>
      </c>
      <c r="I3212" s="5">
        <f>$E3212*$F3212</f>
        <v>0</v>
      </c>
      <c r="J3212" s="6">
        <f>VLOOKUP($A3212,'Dim SKU'!$A:$R,2,FALSE)</f>
        <v>0</v>
      </c>
      <c r="K3212" s="6">
        <f>VLOOKUP($A3212,'Dim SKU'!$A:$R,12,FALSE)</f>
        <v>0</v>
      </c>
      <c r="L3212" s="7">
        <f>VLOOKUP($A3212,'Dim SKU'!$A:$R,14,FALSE)</f>
        <v>0</v>
      </c>
      <c r="M3212" s="7">
        <f>YEAR($B3212)</f>
        <v>0</v>
      </c>
    </row>
    <row r="3213" spans="1:13">
      <c r="A3213" t="s">
        <v>136</v>
      </c>
      <c r="B3213" s="4">
        <v>45122</v>
      </c>
      <c r="C3213">
        <v>6</v>
      </c>
      <c r="D3213">
        <v>5</v>
      </c>
      <c r="E3213">
        <v>0</v>
      </c>
      <c r="F3213" s="5">
        <f>VLOOKUP($A3213,'Dim SKU'!$A:$R,18,FALSE)</f>
        <v>0</v>
      </c>
      <c r="G3213" s="5">
        <f>$C3213*$F3213</f>
        <v>0</v>
      </c>
      <c r="H3213" s="5">
        <f>$D3213*$F3213</f>
        <v>0</v>
      </c>
      <c r="I3213" s="5">
        <f>$E3213*$F3213</f>
        <v>0</v>
      </c>
      <c r="J3213" s="6">
        <f>VLOOKUP($A3213,'Dim SKU'!$A:$R,2,FALSE)</f>
        <v>0</v>
      </c>
      <c r="K3213" s="6">
        <f>VLOOKUP($A3213,'Dim SKU'!$A:$R,12,FALSE)</f>
        <v>0</v>
      </c>
      <c r="L3213" s="7">
        <f>VLOOKUP($A3213,'Dim SKU'!$A:$R,14,FALSE)</f>
        <v>0</v>
      </c>
      <c r="M3213" s="7">
        <f>YEAR($B3213)</f>
        <v>0</v>
      </c>
    </row>
    <row r="3214" spans="1:13">
      <c r="A3214" t="s">
        <v>137</v>
      </c>
      <c r="B3214" s="4">
        <v>45122</v>
      </c>
      <c r="C3214">
        <v>4</v>
      </c>
      <c r="D3214">
        <v>3</v>
      </c>
      <c r="E3214">
        <v>0</v>
      </c>
      <c r="F3214" s="5">
        <f>VLOOKUP($A3214,'Dim SKU'!$A:$R,18,FALSE)</f>
        <v>0</v>
      </c>
      <c r="G3214" s="5">
        <f>$C3214*$F3214</f>
        <v>0</v>
      </c>
      <c r="H3214" s="5">
        <f>$D3214*$F3214</f>
        <v>0</v>
      </c>
      <c r="I3214" s="5">
        <f>$E3214*$F3214</f>
        <v>0</v>
      </c>
      <c r="J3214" s="6">
        <f>VLOOKUP($A3214,'Dim SKU'!$A:$R,2,FALSE)</f>
        <v>0</v>
      </c>
      <c r="K3214" s="6">
        <f>VLOOKUP($A3214,'Dim SKU'!$A:$R,12,FALSE)</f>
        <v>0</v>
      </c>
      <c r="L3214" s="7">
        <f>VLOOKUP($A3214,'Dim SKU'!$A:$R,14,FALSE)</f>
        <v>0</v>
      </c>
      <c r="M3214" s="7">
        <f>YEAR($B3214)</f>
        <v>0</v>
      </c>
    </row>
    <row r="3215" spans="1:13">
      <c r="A3215" t="s">
        <v>138</v>
      </c>
      <c r="B3215" s="4">
        <v>45122</v>
      </c>
      <c r="C3215">
        <v>6</v>
      </c>
      <c r="D3215">
        <v>5</v>
      </c>
      <c r="E3215">
        <v>0</v>
      </c>
      <c r="F3215" s="5">
        <f>VLOOKUP($A3215,'Dim SKU'!$A:$R,18,FALSE)</f>
        <v>0</v>
      </c>
      <c r="G3215" s="5">
        <f>$C3215*$F3215</f>
        <v>0</v>
      </c>
      <c r="H3215" s="5">
        <f>$D3215*$F3215</f>
        <v>0</v>
      </c>
      <c r="I3215" s="5">
        <f>$E3215*$F3215</f>
        <v>0</v>
      </c>
      <c r="J3215" s="6">
        <f>VLOOKUP($A3215,'Dim SKU'!$A:$R,2,FALSE)</f>
        <v>0</v>
      </c>
      <c r="K3215" s="6">
        <f>VLOOKUP($A3215,'Dim SKU'!$A:$R,12,FALSE)</f>
        <v>0</v>
      </c>
      <c r="L3215" s="7">
        <f>VLOOKUP($A3215,'Dim SKU'!$A:$R,14,FALSE)</f>
        <v>0</v>
      </c>
      <c r="M3215" s="7">
        <f>YEAR($B3215)</f>
        <v>0</v>
      </c>
    </row>
    <row r="3216" spans="1:13">
      <c r="A3216" t="s">
        <v>139</v>
      </c>
      <c r="B3216" s="4">
        <v>45122</v>
      </c>
      <c r="C3216">
        <v>3</v>
      </c>
      <c r="D3216">
        <v>3</v>
      </c>
      <c r="E3216">
        <v>0</v>
      </c>
      <c r="F3216" s="5">
        <f>VLOOKUP($A3216,'Dim SKU'!$A:$R,18,FALSE)</f>
        <v>0</v>
      </c>
      <c r="G3216" s="5">
        <f>$C3216*$F3216</f>
        <v>0</v>
      </c>
      <c r="H3216" s="5">
        <f>$D3216*$F3216</f>
        <v>0</v>
      </c>
      <c r="I3216" s="5">
        <f>$E3216*$F3216</f>
        <v>0</v>
      </c>
      <c r="J3216" s="6">
        <f>VLOOKUP($A3216,'Dim SKU'!$A:$R,2,FALSE)</f>
        <v>0</v>
      </c>
      <c r="K3216" s="6">
        <f>VLOOKUP($A3216,'Dim SKU'!$A:$R,12,FALSE)</f>
        <v>0</v>
      </c>
      <c r="L3216" s="7">
        <f>VLOOKUP($A3216,'Dim SKU'!$A:$R,14,FALSE)</f>
        <v>0</v>
      </c>
      <c r="M3216" s="7">
        <f>YEAR($B3216)</f>
        <v>0</v>
      </c>
    </row>
    <row r="3217" spans="1:13">
      <c r="A3217" t="s">
        <v>140</v>
      </c>
      <c r="B3217" s="4">
        <v>45122</v>
      </c>
      <c r="C3217">
        <v>2</v>
      </c>
      <c r="D3217">
        <v>2</v>
      </c>
      <c r="E3217">
        <v>0</v>
      </c>
      <c r="F3217" s="5">
        <f>VLOOKUP($A3217,'Dim SKU'!$A:$R,18,FALSE)</f>
        <v>0</v>
      </c>
      <c r="G3217" s="5">
        <f>$C3217*$F3217</f>
        <v>0</v>
      </c>
      <c r="H3217" s="5">
        <f>$D3217*$F3217</f>
        <v>0</v>
      </c>
      <c r="I3217" s="5">
        <f>$E3217*$F3217</f>
        <v>0</v>
      </c>
      <c r="J3217" s="6">
        <f>VLOOKUP($A3217,'Dim SKU'!$A:$R,2,FALSE)</f>
        <v>0</v>
      </c>
      <c r="K3217" s="6">
        <f>VLOOKUP($A3217,'Dim SKU'!$A:$R,12,FALSE)</f>
        <v>0</v>
      </c>
      <c r="L3217" s="7">
        <f>VLOOKUP($A3217,'Dim SKU'!$A:$R,14,FALSE)</f>
        <v>0</v>
      </c>
      <c r="M3217" s="7">
        <f>YEAR($B3217)</f>
        <v>0</v>
      </c>
    </row>
    <row r="3218" spans="1:13">
      <c r="A3218" t="s">
        <v>141</v>
      </c>
      <c r="B3218" s="4">
        <v>45122</v>
      </c>
      <c r="C3218">
        <v>5</v>
      </c>
      <c r="D3218">
        <v>4</v>
      </c>
      <c r="E3218">
        <v>0</v>
      </c>
      <c r="F3218" s="5">
        <f>VLOOKUP($A3218,'Dim SKU'!$A:$R,18,FALSE)</f>
        <v>0</v>
      </c>
      <c r="G3218" s="5">
        <f>$C3218*$F3218</f>
        <v>0</v>
      </c>
      <c r="H3218" s="5">
        <f>$D3218*$F3218</f>
        <v>0</v>
      </c>
      <c r="I3218" s="5">
        <f>$E3218*$F3218</f>
        <v>0</v>
      </c>
      <c r="J3218" s="6">
        <f>VLOOKUP($A3218,'Dim SKU'!$A:$R,2,FALSE)</f>
        <v>0</v>
      </c>
      <c r="K3218" s="6">
        <f>VLOOKUP($A3218,'Dim SKU'!$A:$R,12,FALSE)</f>
        <v>0</v>
      </c>
      <c r="L3218" s="7">
        <f>VLOOKUP($A3218,'Dim SKU'!$A:$R,14,FALSE)</f>
        <v>0</v>
      </c>
      <c r="M3218" s="7">
        <f>YEAR($B3218)</f>
        <v>0</v>
      </c>
    </row>
    <row r="3219" spans="1:13">
      <c r="A3219" t="s">
        <v>142</v>
      </c>
      <c r="B3219" s="4">
        <v>45122</v>
      </c>
      <c r="C3219">
        <v>3</v>
      </c>
      <c r="D3219">
        <v>2</v>
      </c>
      <c r="E3219">
        <v>0</v>
      </c>
      <c r="F3219" s="5">
        <f>VLOOKUP($A3219,'Dim SKU'!$A:$R,18,FALSE)</f>
        <v>0</v>
      </c>
      <c r="G3219" s="5">
        <f>$C3219*$F3219</f>
        <v>0</v>
      </c>
      <c r="H3219" s="5">
        <f>$D3219*$F3219</f>
        <v>0</v>
      </c>
      <c r="I3219" s="5">
        <f>$E3219*$F3219</f>
        <v>0</v>
      </c>
      <c r="J3219" s="6">
        <f>VLOOKUP($A3219,'Dim SKU'!$A:$R,2,FALSE)</f>
        <v>0</v>
      </c>
      <c r="K3219" s="6">
        <f>VLOOKUP($A3219,'Dim SKU'!$A:$R,12,FALSE)</f>
        <v>0</v>
      </c>
      <c r="L3219" s="7">
        <f>VLOOKUP($A3219,'Dim SKU'!$A:$R,14,FALSE)</f>
        <v>0</v>
      </c>
      <c r="M3219" s="7">
        <f>YEAR($B3219)</f>
        <v>0</v>
      </c>
    </row>
    <row r="3220" spans="1:13">
      <c r="A3220" t="s">
        <v>143</v>
      </c>
      <c r="B3220" s="4">
        <v>45122</v>
      </c>
      <c r="C3220">
        <v>2</v>
      </c>
      <c r="D3220">
        <v>2</v>
      </c>
      <c r="E3220">
        <v>0</v>
      </c>
      <c r="F3220" s="5">
        <f>VLOOKUP($A3220,'Dim SKU'!$A:$R,18,FALSE)</f>
        <v>0</v>
      </c>
      <c r="G3220" s="5">
        <f>$C3220*$F3220</f>
        <v>0</v>
      </c>
      <c r="H3220" s="5">
        <f>$D3220*$F3220</f>
        <v>0</v>
      </c>
      <c r="I3220" s="5">
        <f>$E3220*$F3220</f>
        <v>0</v>
      </c>
      <c r="J3220" s="6">
        <f>VLOOKUP($A3220,'Dim SKU'!$A:$R,2,FALSE)</f>
        <v>0</v>
      </c>
      <c r="K3220" s="6">
        <f>VLOOKUP($A3220,'Dim SKU'!$A:$R,12,FALSE)</f>
        <v>0</v>
      </c>
      <c r="L3220" s="7">
        <f>VLOOKUP($A3220,'Dim SKU'!$A:$R,14,FALSE)</f>
        <v>0</v>
      </c>
      <c r="M3220" s="7">
        <f>YEAR($B3220)</f>
        <v>0</v>
      </c>
    </row>
    <row r="3221" spans="1:13">
      <c r="A3221" t="s">
        <v>144</v>
      </c>
      <c r="B3221" s="4">
        <v>45122</v>
      </c>
      <c r="C3221">
        <v>9</v>
      </c>
      <c r="D3221">
        <v>6</v>
      </c>
      <c r="E3221">
        <v>1</v>
      </c>
      <c r="F3221" s="5">
        <f>VLOOKUP($A3221,'Dim SKU'!$A:$R,18,FALSE)</f>
        <v>0</v>
      </c>
      <c r="G3221" s="5">
        <f>$C3221*$F3221</f>
        <v>0</v>
      </c>
      <c r="H3221" s="5">
        <f>$D3221*$F3221</f>
        <v>0</v>
      </c>
      <c r="I3221" s="5">
        <f>$E3221*$F3221</f>
        <v>0</v>
      </c>
      <c r="J3221" s="6">
        <f>VLOOKUP($A3221,'Dim SKU'!$A:$R,2,FALSE)</f>
        <v>0</v>
      </c>
      <c r="K3221" s="6">
        <f>VLOOKUP($A3221,'Dim SKU'!$A:$R,12,FALSE)</f>
        <v>0</v>
      </c>
      <c r="L3221" s="7">
        <f>VLOOKUP($A3221,'Dim SKU'!$A:$R,14,FALSE)</f>
        <v>0</v>
      </c>
      <c r="M3221" s="7">
        <f>YEAR($B3221)</f>
        <v>0</v>
      </c>
    </row>
    <row r="3222" spans="1:13">
      <c r="A3222" t="s">
        <v>145</v>
      </c>
      <c r="B3222" s="4">
        <v>45122</v>
      </c>
      <c r="C3222">
        <v>5</v>
      </c>
      <c r="D3222">
        <v>4</v>
      </c>
      <c r="E3222">
        <v>0</v>
      </c>
      <c r="F3222" s="5">
        <f>VLOOKUP($A3222,'Dim SKU'!$A:$R,18,FALSE)</f>
        <v>0</v>
      </c>
      <c r="G3222" s="5">
        <f>$C3222*$F3222</f>
        <v>0</v>
      </c>
      <c r="H3222" s="5">
        <f>$D3222*$F3222</f>
        <v>0</v>
      </c>
      <c r="I3222" s="5">
        <f>$E3222*$F3222</f>
        <v>0</v>
      </c>
      <c r="J3222" s="6">
        <f>VLOOKUP($A3222,'Dim SKU'!$A:$R,2,FALSE)</f>
        <v>0</v>
      </c>
      <c r="K3222" s="6">
        <f>VLOOKUP($A3222,'Dim SKU'!$A:$R,12,FALSE)</f>
        <v>0</v>
      </c>
      <c r="L3222" s="7">
        <f>VLOOKUP($A3222,'Dim SKU'!$A:$R,14,FALSE)</f>
        <v>0</v>
      </c>
      <c r="M3222" s="7">
        <f>YEAR($B3222)</f>
        <v>0</v>
      </c>
    </row>
    <row r="3223" spans="1:13">
      <c r="A3223" t="s">
        <v>146</v>
      </c>
      <c r="B3223" s="4">
        <v>45122</v>
      </c>
      <c r="C3223">
        <v>3</v>
      </c>
      <c r="D3223">
        <v>3</v>
      </c>
      <c r="E3223">
        <v>0</v>
      </c>
      <c r="F3223" s="5">
        <f>VLOOKUP($A3223,'Dim SKU'!$A:$R,18,FALSE)</f>
        <v>0</v>
      </c>
      <c r="G3223" s="5">
        <f>$C3223*$F3223</f>
        <v>0</v>
      </c>
      <c r="H3223" s="5">
        <f>$D3223*$F3223</f>
        <v>0</v>
      </c>
      <c r="I3223" s="5">
        <f>$E3223*$F3223</f>
        <v>0</v>
      </c>
      <c r="J3223" s="6">
        <f>VLOOKUP($A3223,'Dim SKU'!$A:$R,2,FALSE)</f>
        <v>0</v>
      </c>
      <c r="K3223" s="6">
        <f>VLOOKUP($A3223,'Dim SKU'!$A:$R,12,FALSE)</f>
        <v>0</v>
      </c>
      <c r="L3223" s="7">
        <f>VLOOKUP($A3223,'Dim SKU'!$A:$R,14,FALSE)</f>
        <v>0</v>
      </c>
      <c r="M3223" s="7">
        <f>YEAR($B3223)</f>
        <v>0</v>
      </c>
    </row>
    <row r="3224" spans="1:13">
      <c r="A3224" t="s">
        <v>147</v>
      </c>
      <c r="B3224" s="4">
        <v>45122</v>
      </c>
      <c r="C3224">
        <v>12</v>
      </c>
      <c r="D3224">
        <v>9</v>
      </c>
      <c r="E3224">
        <v>1</v>
      </c>
      <c r="F3224" s="5">
        <f>VLOOKUP($A3224,'Dim SKU'!$A:$R,18,FALSE)</f>
        <v>0</v>
      </c>
      <c r="G3224" s="5">
        <f>$C3224*$F3224</f>
        <v>0</v>
      </c>
      <c r="H3224" s="5">
        <f>$D3224*$F3224</f>
        <v>0</v>
      </c>
      <c r="I3224" s="5">
        <f>$E3224*$F3224</f>
        <v>0</v>
      </c>
      <c r="J3224" s="6">
        <f>VLOOKUP($A3224,'Dim SKU'!$A:$R,2,FALSE)</f>
        <v>0</v>
      </c>
      <c r="K3224" s="6">
        <f>VLOOKUP($A3224,'Dim SKU'!$A:$R,12,FALSE)</f>
        <v>0</v>
      </c>
      <c r="L3224" s="7">
        <f>VLOOKUP($A3224,'Dim SKU'!$A:$R,14,FALSE)</f>
        <v>0</v>
      </c>
      <c r="M3224" s="7">
        <f>YEAR($B3224)</f>
        <v>0</v>
      </c>
    </row>
    <row r="3225" spans="1:13">
      <c r="A3225" t="s">
        <v>148</v>
      </c>
      <c r="B3225" s="4">
        <v>45122</v>
      </c>
      <c r="C3225">
        <v>7</v>
      </c>
      <c r="D3225">
        <v>5</v>
      </c>
      <c r="E3225">
        <v>0</v>
      </c>
      <c r="F3225" s="5">
        <f>VLOOKUP($A3225,'Dim SKU'!$A:$R,18,FALSE)</f>
        <v>0</v>
      </c>
      <c r="G3225" s="5">
        <f>$C3225*$F3225</f>
        <v>0</v>
      </c>
      <c r="H3225" s="5">
        <f>$D3225*$F3225</f>
        <v>0</v>
      </c>
      <c r="I3225" s="5">
        <f>$E3225*$F3225</f>
        <v>0</v>
      </c>
      <c r="J3225" s="6">
        <f>VLOOKUP($A3225,'Dim SKU'!$A:$R,2,FALSE)</f>
        <v>0</v>
      </c>
      <c r="K3225" s="6">
        <f>VLOOKUP($A3225,'Dim SKU'!$A:$R,12,FALSE)</f>
        <v>0</v>
      </c>
      <c r="L3225" s="7">
        <f>VLOOKUP($A3225,'Dim SKU'!$A:$R,14,FALSE)</f>
        <v>0</v>
      </c>
      <c r="M3225" s="7">
        <f>YEAR($B3225)</f>
        <v>0</v>
      </c>
    </row>
    <row r="3226" spans="1:13">
      <c r="A3226" t="s">
        <v>149</v>
      </c>
      <c r="B3226" s="4">
        <v>45122</v>
      </c>
      <c r="C3226">
        <v>5</v>
      </c>
      <c r="D3226">
        <v>4</v>
      </c>
      <c r="E3226">
        <v>0</v>
      </c>
      <c r="F3226" s="5">
        <f>VLOOKUP($A3226,'Dim SKU'!$A:$R,18,FALSE)</f>
        <v>0</v>
      </c>
      <c r="G3226" s="5">
        <f>$C3226*$F3226</f>
        <v>0</v>
      </c>
      <c r="H3226" s="5">
        <f>$D3226*$F3226</f>
        <v>0</v>
      </c>
      <c r="I3226" s="5">
        <f>$E3226*$F3226</f>
        <v>0</v>
      </c>
      <c r="J3226" s="6">
        <f>VLOOKUP($A3226,'Dim SKU'!$A:$R,2,FALSE)</f>
        <v>0</v>
      </c>
      <c r="K3226" s="6">
        <f>VLOOKUP($A3226,'Dim SKU'!$A:$R,12,FALSE)</f>
        <v>0</v>
      </c>
      <c r="L3226" s="7">
        <f>VLOOKUP($A3226,'Dim SKU'!$A:$R,14,FALSE)</f>
        <v>0</v>
      </c>
      <c r="M3226" s="7">
        <f>YEAR($B3226)</f>
        <v>0</v>
      </c>
    </row>
    <row r="3227" spans="1:13">
      <c r="A3227" t="s">
        <v>150</v>
      </c>
      <c r="B3227" s="4">
        <v>45122</v>
      </c>
      <c r="C3227">
        <v>14</v>
      </c>
      <c r="D3227">
        <v>10</v>
      </c>
      <c r="E3227">
        <v>1</v>
      </c>
      <c r="F3227" s="5">
        <f>VLOOKUP($A3227,'Dim SKU'!$A:$R,18,FALSE)</f>
        <v>0</v>
      </c>
      <c r="G3227" s="5">
        <f>$C3227*$F3227</f>
        <v>0</v>
      </c>
      <c r="H3227" s="5">
        <f>$D3227*$F3227</f>
        <v>0</v>
      </c>
      <c r="I3227" s="5">
        <f>$E3227*$F3227</f>
        <v>0</v>
      </c>
      <c r="J3227" s="6">
        <f>VLOOKUP($A3227,'Dim SKU'!$A:$R,2,FALSE)</f>
        <v>0</v>
      </c>
      <c r="K3227" s="6">
        <f>VLOOKUP($A3227,'Dim SKU'!$A:$R,12,FALSE)</f>
        <v>0</v>
      </c>
      <c r="L3227" s="7">
        <f>VLOOKUP($A3227,'Dim SKU'!$A:$R,14,FALSE)</f>
        <v>0</v>
      </c>
      <c r="M3227" s="7">
        <f>YEAR($B3227)</f>
        <v>0</v>
      </c>
    </row>
    <row r="3228" spans="1:13">
      <c r="A3228" t="s">
        <v>151</v>
      </c>
      <c r="B3228" s="4">
        <v>45122</v>
      </c>
      <c r="C3228">
        <v>8</v>
      </c>
      <c r="D3228">
        <v>6</v>
      </c>
      <c r="E3228">
        <v>0</v>
      </c>
      <c r="F3228" s="5">
        <f>VLOOKUP($A3228,'Dim SKU'!$A:$R,18,FALSE)</f>
        <v>0</v>
      </c>
      <c r="G3228" s="5">
        <f>$C3228*$F3228</f>
        <v>0</v>
      </c>
      <c r="H3228" s="5">
        <f>$D3228*$F3228</f>
        <v>0</v>
      </c>
      <c r="I3228" s="5">
        <f>$E3228*$F3228</f>
        <v>0</v>
      </c>
      <c r="J3228" s="6">
        <f>VLOOKUP($A3228,'Dim SKU'!$A:$R,2,FALSE)</f>
        <v>0</v>
      </c>
      <c r="K3228" s="6">
        <f>VLOOKUP($A3228,'Dim SKU'!$A:$R,12,FALSE)</f>
        <v>0</v>
      </c>
      <c r="L3228" s="7">
        <f>VLOOKUP($A3228,'Dim SKU'!$A:$R,14,FALSE)</f>
        <v>0</v>
      </c>
      <c r="M3228" s="7">
        <f>YEAR($B3228)</f>
        <v>0</v>
      </c>
    </row>
    <row r="3229" spans="1:13">
      <c r="A3229" t="s">
        <v>152</v>
      </c>
      <c r="B3229" s="4">
        <v>45122</v>
      </c>
      <c r="C3229">
        <v>6</v>
      </c>
      <c r="D3229">
        <v>4</v>
      </c>
      <c r="E3229">
        <v>0</v>
      </c>
      <c r="F3229" s="5">
        <f>VLOOKUP($A3229,'Dim SKU'!$A:$R,18,FALSE)</f>
        <v>0</v>
      </c>
      <c r="G3229" s="5">
        <f>$C3229*$F3229</f>
        <v>0</v>
      </c>
      <c r="H3229" s="5">
        <f>$D3229*$F3229</f>
        <v>0</v>
      </c>
      <c r="I3229" s="5">
        <f>$E3229*$F3229</f>
        <v>0</v>
      </c>
      <c r="J3229" s="6">
        <f>VLOOKUP($A3229,'Dim SKU'!$A:$R,2,FALSE)</f>
        <v>0</v>
      </c>
      <c r="K3229" s="6">
        <f>VLOOKUP($A3229,'Dim SKU'!$A:$R,12,FALSE)</f>
        <v>0</v>
      </c>
      <c r="L3229" s="7">
        <f>VLOOKUP($A3229,'Dim SKU'!$A:$R,14,FALSE)</f>
        <v>0</v>
      </c>
      <c r="M3229" s="7">
        <f>YEAR($B3229)</f>
        <v>0</v>
      </c>
    </row>
    <row r="3230" spans="1:13">
      <c r="A3230" t="s">
        <v>153</v>
      </c>
      <c r="B3230" s="4">
        <v>45122</v>
      </c>
      <c r="C3230">
        <v>14</v>
      </c>
      <c r="D3230">
        <v>10</v>
      </c>
      <c r="E3230">
        <v>1</v>
      </c>
      <c r="F3230" s="5">
        <f>VLOOKUP($A3230,'Dim SKU'!$A:$R,18,FALSE)</f>
        <v>0</v>
      </c>
      <c r="G3230" s="5">
        <f>$C3230*$F3230</f>
        <v>0</v>
      </c>
      <c r="H3230" s="5">
        <f>$D3230*$F3230</f>
        <v>0</v>
      </c>
      <c r="I3230" s="5">
        <f>$E3230*$F3230</f>
        <v>0</v>
      </c>
      <c r="J3230" s="6">
        <f>VLOOKUP($A3230,'Dim SKU'!$A:$R,2,FALSE)</f>
        <v>0</v>
      </c>
      <c r="K3230" s="6">
        <f>VLOOKUP($A3230,'Dim SKU'!$A:$R,12,FALSE)</f>
        <v>0</v>
      </c>
      <c r="L3230" s="7">
        <f>VLOOKUP($A3230,'Dim SKU'!$A:$R,14,FALSE)</f>
        <v>0</v>
      </c>
      <c r="M3230" s="7">
        <f>YEAR($B3230)</f>
        <v>0</v>
      </c>
    </row>
    <row r="3231" spans="1:13">
      <c r="A3231" t="s">
        <v>154</v>
      </c>
      <c r="B3231" s="4">
        <v>45122</v>
      </c>
      <c r="C3231">
        <v>8</v>
      </c>
      <c r="D3231">
        <v>6</v>
      </c>
      <c r="E3231">
        <v>0</v>
      </c>
      <c r="F3231" s="5">
        <f>VLOOKUP($A3231,'Dim SKU'!$A:$R,18,FALSE)</f>
        <v>0</v>
      </c>
      <c r="G3231" s="5">
        <f>$C3231*$F3231</f>
        <v>0</v>
      </c>
      <c r="H3231" s="5">
        <f>$D3231*$F3231</f>
        <v>0</v>
      </c>
      <c r="I3231" s="5">
        <f>$E3231*$F3231</f>
        <v>0</v>
      </c>
      <c r="J3231" s="6">
        <f>VLOOKUP($A3231,'Dim SKU'!$A:$R,2,FALSE)</f>
        <v>0</v>
      </c>
      <c r="K3231" s="6">
        <f>VLOOKUP($A3231,'Dim SKU'!$A:$R,12,FALSE)</f>
        <v>0</v>
      </c>
      <c r="L3231" s="7">
        <f>VLOOKUP($A3231,'Dim SKU'!$A:$R,14,FALSE)</f>
        <v>0</v>
      </c>
      <c r="M3231" s="7">
        <f>YEAR($B3231)</f>
        <v>0</v>
      </c>
    </row>
    <row r="3232" spans="1:13">
      <c r="A3232" t="s">
        <v>155</v>
      </c>
      <c r="B3232" s="4">
        <v>45122</v>
      </c>
      <c r="C3232">
        <v>6</v>
      </c>
      <c r="D3232">
        <v>4</v>
      </c>
      <c r="E3232">
        <v>0</v>
      </c>
      <c r="F3232" s="5">
        <f>VLOOKUP($A3232,'Dim SKU'!$A:$R,18,FALSE)</f>
        <v>0</v>
      </c>
      <c r="G3232" s="5">
        <f>$C3232*$F3232</f>
        <v>0</v>
      </c>
      <c r="H3232" s="5">
        <f>$D3232*$F3232</f>
        <v>0</v>
      </c>
      <c r="I3232" s="5">
        <f>$E3232*$F3232</f>
        <v>0</v>
      </c>
      <c r="J3232" s="6">
        <f>VLOOKUP($A3232,'Dim SKU'!$A:$R,2,FALSE)</f>
        <v>0</v>
      </c>
      <c r="K3232" s="6">
        <f>VLOOKUP($A3232,'Dim SKU'!$A:$R,12,FALSE)</f>
        <v>0</v>
      </c>
      <c r="L3232" s="7">
        <f>VLOOKUP($A3232,'Dim SKU'!$A:$R,14,FALSE)</f>
        <v>0</v>
      </c>
      <c r="M3232" s="7">
        <f>YEAR($B3232)</f>
        <v>0</v>
      </c>
    </row>
    <row r="3233" spans="1:13">
      <c r="A3233" t="s">
        <v>156</v>
      </c>
      <c r="B3233" s="4">
        <v>45122</v>
      </c>
      <c r="C3233">
        <v>12</v>
      </c>
      <c r="D3233">
        <v>9</v>
      </c>
      <c r="E3233">
        <v>1</v>
      </c>
      <c r="F3233" s="5">
        <f>VLOOKUP($A3233,'Dim SKU'!$A:$R,18,FALSE)</f>
        <v>0</v>
      </c>
      <c r="G3233" s="5">
        <f>$C3233*$F3233</f>
        <v>0</v>
      </c>
      <c r="H3233" s="5">
        <f>$D3233*$F3233</f>
        <v>0</v>
      </c>
      <c r="I3233" s="5">
        <f>$E3233*$F3233</f>
        <v>0</v>
      </c>
      <c r="J3233" s="6">
        <f>VLOOKUP($A3233,'Dim SKU'!$A:$R,2,FALSE)</f>
        <v>0</v>
      </c>
      <c r="K3233" s="6">
        <f>VLOOKUP($A3233,'Dim SKU'!$A:$R,12,FALSE)</f>
        <v>0</v>
      </c>
      <c r="L3233" s="7">
        <f>VLOOKUP($A3233,'Dim SKU'!$A:$R,14,FALSE)</f>
        <v>0</v>
      </c>
      <c r="M3233" s="7">
        <f>YEAR($B3233)</f>
        <v>0</v>
      </c>
    </row>
    <row r="3234" spans="1:13">
      <c r="A3234" t="s">
        <v>157</v>
      </c>
      <c r="B3234" s="4">
        <v>45122</v>
      </c>
      <c r="C3234">
        <v>7</v>
      </c>
      <c r="D3234">
        <v>5</v>
      </c>
      <c r="E3234">
        <v>0</v>
      </c>
      <c r="F3234" s="5">
        <f>VLOOKUP($A3234,'Dim SKU'!$A:$R,18,FALSE)</f>
        <v>0</v>
      </c>
      <c r="G3234" s="5">
        <f>$C3234*$F3234</f>
        <v>0</v>
      </c>
      <c r="H3234" s="5">
        <f>$D3234*$F3234</f>
        <v>0</v>
      </c>
      <c r="I3234" s="5">
        <f>$E3234*$F3234</f>
        <v>0</v>
      </c>
      <c r="J3234" s="6">
        <f>VLOOKUP($A3234,'Dim SKU'!$A:$R,2,FALSE)</f>
        <v>0</v>
      </c>
      <c r="K3234" s="6">
        <f>VLOOKUP($A3234,'Dim SKU'!$A:$R,12,FALSE)</f>
        <v>0</v>
      </c>
      <c r="L3234" s="7">
        <f>VLOOKUP($A3234,'Dim SKU'!$A:$R,14,FALSE)</f>
        <v>0</v>
      </c>
      <c r="M3234" s="7">
        <f>YEAR($B3234)</f>
        <v>0</v>
      </c>
    </row>
    <row r="3235" spans="1:13">
      <c r="A3235" t="s">
        <v>158</v>
      </c>
      <c r="B3235" s="4">
        <v>45122</v>
      </c>
      <c r="C3235">
        <v>5</v>
      </c>
      <c r="D3235">
        <v>3</v>
      </c>
      <c r="E3235">
        <v>0</v>
      </c>
      <c r="F3235" s="5">
        <f>VLOOKUP($A3235,'Dim SKU'!$A:$R,18,FALSE)</f>
        <v>0</v>
      </c>
      <c r="G3235" s="5">
        <f>$C3235*$F3235</f>
        <v>0</v>
      </c>
      <c r="H3235" s="5">
        <f>$D3235*$F3235</f>
        <v>0</v>
      </c>
      <c r="I3235" s="5">
        <f>$E3235*$F3235</f>
        <v>0</v>
      </c>
      <c r="J3235" s="6">
        <f>VLOOKUP($A3235,'Dim SKU'!$A:$R,2,FALSE)</f>
        <v>0</v>
      </c>
      <c r="K3235" s="6">
        <f>VLOOKUP($A3235,'Dim SKU'!$A:$R,12,FALSE)</f>
        <v>0</v>
      </c>
      <c r="L3235" s="7">
        <f>VLOOKUP($A3235,'Dim SKU'!$A:$R,14,FALSE)</f>
        <v>0</v>
      </c>
      <c r="M3235" s="7">
        <f>YEAR($B3235)</f>
        <v>0</v>
      </c>
    </row>
    <row r="3236" spans="1:13">
      <c r="A3236" t="s">
        <v>159</v>
      </c>
      <c r="B3236" s="4">
        <v>45122</v>
      </c>
      <c r="C3236">
        <v>9</v>
      </c>
      <c r="D3236">
        <v>6</v>
      </c>
      <c r="E3236">
        <v>0</v>
      </c>
      <c r="F3236" s="5">
        <f>VLOOKUP($A3236,'Dim SKU'!$A:$R,18,FALSE)</f>
        <v>0</v>
      </c>
      <c r="G3236" s="5">
        <f>$C3236*$F3236</f>
        <v>0</v>
      </c>
      <c r="H3236" s="5">
        <f>$D3236*$F3236</f>
        <v>0</v>
      </c>
      <c r="I3236" s="5">
        <f>$E3236*$F3236</f>
        <v>0</v>
      </c>
      <c r="J3236" s="6">
        <f>VLOOKUP($A3236,'Dim SKU'!$A:$R,2,FALSE)</f>
        <v>0</v>
      </c>
      <c r="K3236" s="6">
        <f>VLOOKUP($A3236,'Dim SKU'!$A:$R,12,FALSE)</f>
        <v>0</v>
      </c>
      <c r="L3236" s="7">
        <f>VLOOKUP($A3236,'Dim SKU'!$A:$R,14,FALSE)</f>
        <v>0</v>
      </c>
      <c r="M3236" s="7">
        <f>YEAR($B3236)</f>
        <v>0</v>
      </c>
    </row>
    <row r="3237" spans="1:13">
      <c r="A3237" t="s">
        <v>160</v>
      </c>
      <c r="B3237" s="4">
        <v>45122</v>
      </c>
      <c r="C3237">
        <v>5</v>
      </c>
      <c r="D3237">
        <v>4</v>
      </c>
      <c r="E3237">
        <v>0</v>
      </c>
      <c r="F3237" s="5">
        <f>VLOOKUP($A3237,'Dim SKU'!$A:$R,18,FALSE)</f>
        <v>0</v>
      </c>
      <c r="G3237" s="5">
        <f>$C3237*$F3237</f>
        <v>0</v>
      </c>
      <c r="H3237" s="5">
        <f>$D3237*$F3237</f>
        <v>0</v>
      </c>
      <c r="I3237" s="5">
        <f>$E3237*$F3237</f>
        <v>0</v>
      </c>
      <c r="J3237" s="6">
        <f>VLOOKUP($A3237,'Dim SKU'!$A:$R,2,FALSE)</f>
        <v>0</v>
      </c>
      <c r="K3237" s="6">
        <f>VLOOKUP($A3237,'Dim SKU'!$A:$R,12,FALSE)</f>
        <v>0</v>
      </c>
      <c r="L3237" s="7">
        <f>VLOOKUP($A3237,'Dim SKU'!$A:$R,14,FALSE)</f>
        <v>0</v>
      </c>
      <c r="M3237" s="7">
        <f>YEAR($B3237)</f>
        <v>0</v>
      </c>
    </row>
    <row r="3238" spans="1:13">
      <c r="A3238" t="s">
        <v>161</v>
      </c>
      <c r="B3238" s="4">
        <v>45122</v>
      </c>
      <c r="C3238">
        <v>3</v>
      </c>
      <c r="D3238">
        <v>3</v>
      </c>
      <c r="E3238">
        <v>0</v>
      </c>
      <c r="F3238" s="5">
        <f>VLOOKUP($A3238,'Dim SKU'!$A:$R,18,FALSE)</f>
        <v>0</v>
      </c>
      <c r="G3238" s="5">
        <f>$C3238*$F3238</f>
        <v>0</v>
      </c>
      <c r="H3238" s="5">
        <f>$D3238*$F3238</f>
        <v>0</v>
      </c>
      <c r="I3238" s="5">
        <f>$E3238*$F3238</f>
        <v>0</v>
      </c>
      <c r="J3238" s="6">
        <f>VLOOKUP($A3238,'Dim SKU'!$A:$R,2,FALSE)</f>
        <v>0</v>
      </c>
      <c r="K3238" s="6">
        <f>VLOOKUP($A3238,'Dim SKU'!$A:$R,12,FALSE)</f>
        <v>0</v>
      </c>
      <c r="L3238" s="7">
        <f>VLOOKUP($A3238,'Dim SKU'!$A:$R,14,FALSE)</f>
        <v>0</v>
      </c>
      <c r="M3238" s="7">
        <f>YEAR($B3238)</f>
        <v>0</v>
      </c>
    </row>
    <row r="3239" spans="1:13">
      <c r="A3239" t="s">
        <v>162</v>
      </c>
      <c r="B3239" s="4">
        <v>45122</v>
      </c>
      <c r="C3239">
        <v>5</v>
      </c>
      <c r="D3239">
        <v>4</v>
      </c>
      <c r="E3239">
        <v>0</v>
      </c>
      <c r="F3239" s="5">
        <f>VLOOKUP($A3239,'Dim SKU'!$A:$R,18,FALSE)</f>
        <v>0</v>
      </c>
      <c r="G3239" s="5">
        <f>$C3239*$F3239</f>
        <v>0</v>
      </c>
      <c r="H3239" s="5">
        <f>$D3239*$F3239</f>
        <v>0</v>
      </c>
      <c r="I3239" s="5">
        <f>$E3239*$F3239</f>
        <v>0</v>
      </c>
      <c r="J3239" s="6">
        <f>VLOOKUP($A3239,'Dim SKU'!$A:$R,2,FALSE)</f>
        <v>0</v>
      </c>
      <c r="K3239" s="6">
        <f>VLOOKUP($A3239,'Dim SKU'!$A:$R,12,FALSE)</f>
        <v>0</v>
      </c>
      <c r="L3239" s="7">
        <f>VLOOKUP($A3239,'Dim SKU'!$A:$R,14,FALSE)</f>
        <v>0</v>
      </c>
      <c r="M3239" s="7">
        <f>YEAR($B3239)</f>
        <v>0</v>
      </c>
    </row>
    <row r="3240" spans="1:13">
      <c r="A3240" t="s">
        <v>163</v>
      </c>
      <c r="B3240" s="4">
        <v>45122</v>
      </c>
      <c r="C3240">
        <v>3</v>
      </c>
      <c r="D3240">
        <v>2</v>
      </c>
      <c r="E3240">
        <v>0</v>
      </c>
      <c r="F3240" s="5">
        <f>VLOOKUP($A3240,'Dim SKU'!$A:$R,18,FALSE)</f>
        <v>0</v>
      </c>
      <c r="G3240" s="5">
        <f>$C3240*$F3240</f>
        <v>0</v>
      </c>
      <c r="H3240" s="5">
        <f>$D3240*$F3240</f>
        <v>0</v>
      </c>
      <c r="I3240" s="5">
        <f>$E3240*$F3240</f>
        <v>0</v>
      </c>
      <c r="J3240" s="6">
        <f>VLOOKUP($A3240,'Dim SKU'!$A:$R,2,FALSE)</f>
        <v>0</v>
      </c>
      <c r="K3240" s="6">
        <f>VLOOKUP($A3240,'Dim SKU'!$A:$R,12,FALSE)</f>
        <v>0</v>
      </c>
      <c r="L3240" s="7">
        <f>VLOOKUP($A3240,'Dim SKU'!$A:$R,14,FALSE)</f>
        <v>0</v>
      </c>
      <c r="M3240" s="7">
        <f>YEAR($B3240)</f>
        <v>0</v>
      </c>
    </row>
    <row r="3241" spans="1:13">
      <c r="A3241" t="s">
        <v>164</v>
      </c>
      <c r="B3241" s="4">
        <v>45122</v>
      </c>
      <c r="C3241">
        <v>2</v>
      </c>
      <c r="D3241">
        <v>2</v>
      </c>
      <c r="E3241">
        <v>0</v>
      </c>
      <c r="F3241" s="5">
        <f>VLOOKUP($A3241,'Dim SKU'!$A:$R,18,FALSE)</f>
        <v>0</v>
      </c>
      <c r="G3241" s="5">
        <f>$C3241*$F3241</f>
        <v>0</v>
      </c>
      <c r="H3241" s="5">
        <f>$D3241*$F3241</f>
        <v>0</v>
      </c>
      <c r="I3241" s="5">
        <f>$E3241*$F3241</f>
        <v>0</v>
      </c>
      <c r="J3241" s="6">
        <f>VLOOKUP($A3241,'Dim SKU'!$A:$R,2,FALSE)</f>
        <v>0</v>
      </c>
      <c r="K3241" s="6">
        <f>VLOOKUP($A3241,'Dim SKU'!$A:$R,12,FALSE)</f>
        <v>0</v>
      </c>
      <c r="L3241" s="7">
        <f>VLOOKUP($A3241,'Dim SKU'!$A:$R,14,FALSE)</f>
        <v>0</v>
      </c>
      <c r="M3241" s="7">
        <f>YEAR($B3241)</f>
        <v>0</v>
      </c>
    </row>
    <row r="3242" spans="1:13">
      <c r="A3242" t="s">
        <v>165</v>
      </c>
      <c r="B3242" s="4">
        <v>45122</v>
      </c>
      <c r="C3242">
        <v>6</v>
      </c>
      <c r="D3242">
        <v>5</v>
      </c>
      <c r="E3242">
        <v>0</v>
      </c>
      <c r="F3242" s="5">
        <f>VLOOKUP($A3242,'Dim SKU'!$A:$R,18,FALSE)</f>
        <v>0</v>
      </c>
      <c r="G3242" s="5">
        <f>$C3242*$F3242</f>
        <v>0</v>
      </c>
      <c r="H3242" s="5">
        <f>$D3242*$F3242</f>
        <v>0</v>
      </c>
      <c r="I3242" s="5">
        <f>$E3242*$F3242</f>
        <v>0</v>
      </c>
      <c r="J3242" s="6">
        <f>VLOOKUP($A3242,'Dim SKU'!$A:$R,2,FALSE)</f>
        <v>0</v>
      </c>
      <c r="K3242" s="6">
        <f>VLOOKUP($A3242,'Dim SKU'!$A:$R,12,FALSE)</f>
        <v>0</v>
      </c>
      <c r="L3242" s="7">
        <f>VLOOKUP($A3242,'Dim SKU'!$A:$R,14,FALSE)</f>
        <v>0</v>
      </c>
      <c r="M3242" s="7">
        <f>YEAR($B3242)</f>
        <v>0</v>
      </c>
    </row>
    <row r="3243" spans="1:13">
      <c r="A3243" t="s">
        <v>166</v>
      </c>
      <c r="B3243" s="4">
        <v>45122</v>
      </c>
      <c r="C3243">
        <v>4</v>
      </c>
      <c r="D3243">
        <v>3</v>
      </c>
      <c r="E3243">
        <v>0</v>
      </c>
      <c r="F3243" s="5">
        <f>VLOOKUP($A3243,'Dim SKU'!$A:$R,18,FALSE)</f>
        <v>0</v>
      </c>
      <c r="G3243" s="5">
        <f>$C3243*$F3243</f>
        <v>0</v>
      </c>
      <c r="H3243" s="5">
        <f>$D3243*$F3243</f>
        <v>0</v>
      </c>
      <c r="I3243" s="5">
        <f>$E3243*$F3243</f>
        <v>0</v>
      </c>
      <c r="J3243" s="6">
        <f>VLOOKUP($A3243,'Dim SKU'!$A:$R,2,FALSE)</f>
        <v>0</v>
      </c>
      <c r="K3243" s="6">
        <f>VLOOKUP($A3243,'Dim SKU'!$A:$R,12,FALSE)</f>
        <v>0</v>
      </c>
      <c r="L3243" s="7">
        <f>VLOOKUP($A3243,'Dim SKU'!$A:$R,14,FALSE)</f>
        <v>0</v>
      </c>
      <c r="M3243" s="7">
        <f>YEAR($B3243)</f>
        <v>0</v>
      </c>
    </row>
    <row r="3244" spans="1:13">
      <c r="A3244" t="s">
        <v>167</v>
      </c>
      <c r="B3244" s="4">
        <v>45122</v>
      </c>
      <c r="C3244">
        <v>2</v>
      </c>
      <c r="D3244">
        <v>2</v>
      </c>
      <c r="E3244">
        <v>0</v>
      </c>
      <c r="F3244" s="5">
        <f>VLOOKUP($A3244,'Dim SKU'!$A:$R,18,FALSE)</f>
        <v>0</v>
      </c>
      <c r="G3244" s="5">
        <f>$C3244*$F3244</f>
        <v>0</v>
      </c>
      <c r="H3244" s="5">
        <f>$D3244*$F3244</f>
        <v>0</v>
      </c>
      <c r="I3244" s="5">
        <f>$E3244*$F3244</f>
        <v>0</v>
      </c>
      <c r="J3244" s="6">
        <f>VLOOKUP($A3244,'Dim SKU'!$A:$R,2,FALSE)</f>
        <v>0</v>
      </c>
      <c r="K3244" s="6">
        <f>VLOOKUP($A3244,'Dim SKU'!$A:$R,12,FALSE)</f>
        <v>0</v>
      </c>
      <c r="L3244" s="7">
        <f>VLOOKUP($A3244,'Dim SKU'!$A:$R,14,FALSE)</f>
        <v>0</v>
      </c>
      <c r="M3244" s="7">
        <f>YEAR($B3244)</f>
        <v>0</v>
      </c>
    </row>
    <row r="3245" spans="1:13">
      <c r="A3245" t="s">
        <v>168</v>
      </c>
      <c r="B3245" s="4">
        <v>45122</v>
      </c>
      <c r="C3245">
        <v>10</v>
      </c>
      <c r="D3245">
        <v>7</v>
      </c>
      <c r="E3245">
        <v>1</v>
      </c>
      <c r="F3245" s="5">
        <f>VLOOKUP($A3245,'Dim SKU'!$A:$R,18,FALSE)</f>
        <v>0</v>
      </c>
      <c r="G3245" s="5">
        <f>$C3245*$F3245</f>
        <v>0</v>
      </c>
      <c r="H3245" s="5">
        <f>$D3245*$F3245</f>
        <v>0</v>
      </c>
      <c r="I3245" s="5">
        <f>$E3245*$F3245</f>
        <v>0</v>
      </c>
      <c r="J3245" s="6">
        <f>VLOOKUP($A3245,'Dim SKU'!$A:$R,2,FALSE)</f>
        <v>0</v>
      </c>
      <c r="K3245" s="6">
        <f>VLOOKUP($A3245,'Dim SKU'!$A:$R,12,FALSE)</f>
        <v>0</v>
      </c>
      <c r="L3245" s="7">
        <f>VLOOKUP($A3245,'Dim SKU'!$A:$R,14,FALSE)</f>
        <v>0</v>
      </c>
      <c r="M3245" s="7">
        <f>YEAR($B3245)</f>
        <v>0</v>
      </c>
    </row>
    <row r="3246" spans="1:13">
      <c r="A3246" t="s">
        <v>169</v>
      </c>
      <c r="B3246" s="4">
        <v>45122</v>
      </c>
      <c r="C3246">
        <v>6</v>
      </c>
      <c r="D3246">
        <v>4</v>
      </c>
      <c r="E3246">
        <v>0</v>
      </c>
      <c r="F3246" s="5">
        <f>VLOOKUP($A3246,'Dim SKU'!$A:$R,18,FALSE)</f>
        <v>0</v>
      </c>
      <c r="G3246" s="5">
        <f>$C3246*$F3246</f>
        <v>0</v>
      </c>
      <c r="H3246" s="5">
        <f>$D3246*$F3246</f>
        <v>0</v>
      </c>
      <c r="I3246" s="5">
        <f>$E3246*$F3246</f>
        <v>0</v>
      </c>
      <c r="J3246" s="6">
        <f>VLOOKUP($A3246,'Dim SKU'!$A:$R,2,FALSE)</f>
        <v>0</v>
      </c>
      <c r="K3246" s="6">
        <f>VLOOKUP($A3246,'Dim SKU'!$A:$R,12,FALSE)</f>
        <v>0</v>
      </c>
      <c r="L3246" s="7">
        <f>VLOOKUP($A3246,'Dim SKU'!$A:$R,14,FALSE)</f>
        <v>0</v>
      </c>
      <c r="M3246" s="7">
        <f>YEAR($B3246)</f>
        <v>0</v>
      </c>
    </row>
    <row r="3247" spans="1:13">
      <c r="A3247" t="s">
        <v>170</v>
      </c>
      <c r="B3247" s="4">
        <v>45122</v>
      </c>
      <c r="C3247">
        <v>4</v>
      </c>
      <c r="D3247">
        <v>3</v>
      </c>
      <c r="E3247">
        <v>0</v>
      </c>
      <c r="F3247" s="5">
        <f>VLOOKUP($A3247,'Dim SKU'!$A:$R,18,FALSE)</f>
        <v>0</v>
      </c>
      <c r="G3247" s="5">
        <f>$C3247*$F3247</f>
        <v>0</v>
      </c>
      <c r="H3247" s="5">
        <f>$D3247*$F3247</f>
        <v>0</v>
      </c>
      <c r="I3247" s="5">
        <f>$E3247*$F3247</f>
        <v>0</v>
      </c>
      <c r="J3247" s="6">
        <f>VLOOKUP($A3247,'Dim SKU'!$A:$R,2,FALSE)</f>
        <v>0</v>
      </c>
      <c r="K3247" s="6">
        <f>VLOOKUP($A3247,'Dim SKU'!$A:$R,12,FALSE)</f>
        <v>0</v>
      </c>
      <c r="L3247" s="7">
        <f>VLOOKUP($A3247,'Dim SKU'!$A:$R,14,FALSE)</f>
        <v>0</v>
      </c>
      <c r="M3247" s="7">
        <f>YEAR($B3247)</f>
        <v>0</v>
      </c>
    </row>
    <row r="3248" spans="1:13">
      <c r="A3248" t="s">
        <v>171</v>
      </c>
      <c r="B3248" s="4">
        <v>45122</v>
      </c>
      <c r="C3248">
        <v>13</v>
      </c>
      <c r="D3248">
        <v>10</v>
      </c>
      <c r="E3248">
        <v>1</v>
      </c>
      <c r="F3248" s="5">
        <f>VLOOKUP($A3248,'Dim SKU'!$A:$R,18,FALSE)</f>
        <v>0</v>
      </c>
      <c r="G3248" s="5">
        <f>$C3248*$F3248</f>
        <v>0</v>
      </c>
      <c r="H3248" s="5">
        <f>$D3248*$F3248</f>
        <v>0</v>
      </c>
      <c r="I3248" s="5">
        <f>$E3248*$F3248</f>
        <v>0</v>
      </c>
      <c r="J3248" s="6">
        <f>VLOOKUP($A3248,'Dim SKU'!$A:$R,2,FALSE)</f>
        <v>0</v>
      </c>
      <c r="K3248" s="6">
        <f>VLOOKUP($A3248,'Dim SKU'!$A:$R,12,FALSE)</f>
        <v>0</v>
      </c>
      <c r="L3248" s="7">
        <f>VLOOKUP($A3248,'Dim SKU'!$A:$R,14,FALSE)</f>
        <v>0</v>
      </c>
      <c r="M3248" s="7">
        <f>YEAR($B3248)</f>
        <v>0</v>
      </c>
    </row>
    <row r="3249" spans="1:13">
      <c r="A3249" t="s">
        <v>172</v>
      </c>
      <c r="B3249" s="4">
        <v>45122</v>
      </c>
      <c r="C3249">
        <v>8</v>
      </c>
      <c r="D3249">
        <v>6</v>
      </c>
      <c r="E3249">
        <v>0</v>
      </c>
      <c r="F3249" s="5">
        <f>VLOOKUP($A3249,'Dim SKU'!$A:$R,18,FALSE)</f>
        <v>0</v>
      </c>
      <c r="G3249" s="5">
        <f>$C3249*$F3249</f>
        <v>0</v>
      </c>
      <c r="H3249" s="5">
        <f>$D3249*$F3249</f>
        <v>0</v>
      </c>
      <c r="I3249" s="5">
        <f>$E3249*$F3249</f>
        <v>0</v>
      </c>
      <c r="J3249" s="6">
        <f>VLOOKUP($A3249,'Dim SKU'!$A:$R,2,FALSE)</f>
        <v>0</v>
      </c>
      <c r="K3249" s="6">
        <f>VLOOKUP($A3249,'Dim SKU'!$A:$R,12,FALSE)</f>
        <v>0</v>
      </c>
      <c r="L3249" s="7">
        <f>VLOOKUP($A3249,'Dim SKU'!$A:$R,14,FALSE)</f>
        <v>0</v>
      </c>
      <c r="M3249" s="7">
        <f>YEAR($B3249)</f>
        <v>0</v>
      </c>
    </row>
    <row r="3250" spans="1:13">
      <c r="A3250" t="s">
        <v>173</v>
      </c>
      <c r="B3250" s="4">
        <v>45122</v>
      </c>
      <c r="C3250">
        <v>5</v>
      </c>
      <c r="D3250">
        <v>4</v>
      </c>
      <c r="E3250">
        <v>0</v>
      </c>
      <c r="F3250" s="5">
        <f>VLOOKUP($A3250,'Dim SKU'!$A:$R,18,FALSE)</f>
        <v>0</v>
      </c>
      <c r="G3250" s="5">
        <f>$C3250*$F3250</f>
        <v>0</v>
      </c>
      <c r="H3250" s="5">
        <f>$D3250*$F3250</f>
        <v>0</v>
      </c>
      <c r="I3250" s="5">
        <f>$E3250*$F3250</f>
        <v>0</v>
      </c>
      <c r="J3250" s="6">
        <f>VLOOKUP($A3250,'Dim SKU'!$A:$R,2,FALSE)</f>
        <v>0</v>
      </c>
      <c r="K3250" s="6">
        <f>VLOOKUP($A3250,'Dim SKU'!$A:$R,12,FALSE)</f>
        <v>0</v>
      </c>
      <c r="L3250" s="7">
        <f>VLOOKUP($A3250,'Dim SKU'!$A:$R,14,FALSE)</f>
        <v>0</v>
      </c>
      <c r="M3250" s="7">
        <f>YEAR($B3250)</f>
        <v>0</v>
      </c>
    </row>
    <row r="3251" spans="1:13">
      <c r="A3251" t="s">
        <v>174</v>
      </c>
      <c r="B3251" s="4">
        <v>45122</v>
      </c>
      <c r="C3251">
        <v>16</v>
      </c>
      <c r="D3251">
        <v>12</v>
      </c>
      <c r="E3251">
        <v>1</v>
      </c>
      <c r="F3251" s="5">
        <f>VLOOKUP($A3251,'Dim SKU'!$A:$R,18,FALSE)</f>
        <v>0</v>
      </c>
      <c r="G3251" s="5">
        <f>$C3251*$F3251</f>
        <v>0</v>
      </c>
      <c r="H3251" s="5">
        <f>$D3251*$F3251</f>
        <v>0</v>
      </c>
      <c r="I3251" s="5">
        <f>$E3251*$F3251</f>
        <v>0</v>
      </c>
      <c r="J3251" s="6">
        <f>VLOOKUP($A3251,'Dim SKU'!$A:$R,2,FALSE)</f>
        <v>0</v>
      </c>
      <c r="K3251" s="6">
        <f>VLOOKUP($A3251,'Dim SKU'!$A:$R,12,FALSE)</f>
        <v>0</v>
      </c>
      <c r="L3251" s="7">
        <f>VLOOKUP($A3251,'Dim SKU'!$A:$R,14,FALSE)</f>
        <v>0</v>
      </c>
      <c r="M3251" s="7">
        <f>YEAR($B3251)</f>
        <v>0</v>
      </c>
    </row>
    <row r="3252" spans="1:13">
      <c r="A3252" t="s">
        <v>175</v>
      </c>
      <c r="B3252" s="4">
        <v>45122</v>
      </c>
      <c r="C3252">
        <v>10</v>
      </c>
      <c r="D3252">
        <v>7</v>
      </c>
      <c r="E3252">
        <v>0</v>
      </c>
      <c r="F3252" s="5">
        <f>VLOOKUP($A3252,'Dim SKU'!$A:$R,18,FALSE)</f>
        <v>0</v>
      </c>
      <c r="G3252" s="5">
        <f>$C3252*$F3252</f>
        <v>0</v>
      </c>
      <c r="H3252" s="5">
        <f>$D3252*$F3252</f>
        <v>0</v>
      </c>
      <c r="I3252" s="5">
        <f>$E3252*$F3252</f>
        <v>0</v>
      </c>
      <c r="J3252" s="6">
        <f>VLOOKUP($A3252,'Dim SKU'!$A:$R,2,FALSE)</f>
        <v>0</v>
      </c>
      <c r="K3252" s="6">
        <f>VLOOKUP($A3252,'Dim SKU'!$A:$R,12,FALSE)</f>
        <v>0</v>
      </c>
      <c r="L3252" s="7">
        <f>VLOOKUP($A3252,'Dim SKU'!$A:$R,14,FALSE)</f>
        <v>0</v>
      </c>
      <c r="M3252" s="7">
        <f>YEAR($B3252)</f>
        <v>0</v>
      </c>
    </row>
    <row r="3253" spans="1:13">
      <c r="A3253" t="s">
        <v>176</v>
      </c>
      <c r="B3253" s="4">
        <v>45122</v>
      </c>
      <c r="C3253">
        <v>6</v>
      </c>
      <c r="D3253">
        <v>5</v>
      </c>
      <c r="E3253">
        <v>0</v>
      </c>
      <c r="F3253" s="5">
        <f>VLOOKUP($A3253,'Dim SKU'!$A:$R,18,FALSE)</f>
        <v>0</v>
      </c>
      <c r="G3253" s="5">
        <f>$C3253*$F3253</f>
        <v>0</v>
      </c>
      <c r="H3253" s="5">
        <f>$D3253*$F3253</f>
        <v>0</v>
      </c>
      <c r="I3253" s="5">
        <f>$E3253*$F3253</f>
        <v>0</v>
      </c>
      <c r="J3253" s="6">
        <f>VLOOKUP($A3253,'Dim SKU'!$A:$R,2,FALSE)</f>
        <v>0</v>
      </c>
      <c r="K3253" s="6">
        <f>VLOOKUP($A3253,'Dim SKU'!$A:$R,12,FALSE)</f>
        <v>0</v>
      </c>
      <c r="L3253" s="7">
        <f>VLOOKUP($A3253,'Dim SKU'!$A:$R,14,FALSE)</f>
        <v>0</v>
      </c>
      <c r="M3253" s="7">
        <f>YEAR($B3253)</f>
        <v>0</v>
      </c>
    </row>
    <row r="3254" spans="1:13">
      <c r="A3254" t="s">
        <v>177</v>
      </c>
      <c r="B3254" s="4">
        <v>45122</v>
      </c>
      <c r="C3254">
        <v>16</v>
      </c>
      <c r="D3254">
        <v>12</v>
      </c>
      <c r="E3254">
        <v>1</v>
      </c>
      <c r="F3254" s="5">
        <f>VLOOKUP($A3254,'Dim SKU'!$A:$R,18,FALSE)</f>
        <v>0</v>
      </c>
      <c r="G3254" s="5">
        <f>$C3254*$F3254</f>
        <v>0</v>
      </c>
      <c r="H3254" s="5">
        <f>$D3254*$F3254</f>
        <v>0</v>
      </c>
      <c r="I3254" s="5">
        <f>$E3254*$F3254</f>
        <v>0</v>
      </c>
      <c r="J3254" s="6">
        <f>VLOOKUP($A3254,'Dim SKU'!$A:$R,2,FALSE)</f>
        <v>0</v>
      </c>
      <c r="K3254" s="6">
        <f>VLOOKUP($A3254,'Dim SKU'!$A:$R,12,FALSE)</f>
        <v>0</v>
      </c>
      <c r="L3254" s="7">
        <f>VLOOKUP($A3254,'Dim SKU'!$A:$R,14,FALSE)</f>
        <v>0</v>
      </c>
      <c r="M3254" s="7">
        <f>YEAR($B3254)</f>
        <v>0</v>
      </c>
    </row>
    <row r="3255" spans="1:13">
      <c r="A3255" t="s">
        <v>178</v>
      </c>
      <c r="B3255" s="4">
        <v>45122</v>
      </c>
      <c r="C3255">
        <v>9</v>
      </c>
      <c r="D3255">
        <v>7</v>
      </c>
      <c r="E3255">
        <v>0</v>
      </c>
      <c r="F3255" s="5">
        <f>VLOOKUP($A3255,'Dim SKU'!$A:$R,18,FALSE)</f>
        <v>0</v>
      </c>
      <c r="G3255" s="5">
        <f>$C3255*$F3255</f>
        <v>0</v>
      </c>
      <c r="H3255" s="5">
        <f>$D3255*$F3255</f>
        <v>0</v>
      </c>
      <c r="I3255" s="5">
        <f>$E3255*$F3255</f>
        <v>0</v>
      </c>
      <c r="J3255" s="6">
        <f>VLOOKUP($A3255,'Dim SKU'!$A:$R,2,FALSE)</f>
        <v>0</v>
      </c>
      <c r="K3255" s="6">
        <f>VLOOKUP($A3255,'Dim SKU'!$A:$R,12,FALSE)</f>
        <v>0</v>
      </c>
      <c r="L3255" s="7">
        <f>VLOOKUP($A3255,'Dim SKU'!$A:$R,14,FALSE)</f>
        <v>0</v>
      </c>
      <c r="M3255" s="7">
        <f>YEAR($B3255)</f>
        <v>0</v>
      </c>
    </row>
    <row r="3256" spans="1:13">
      <c r="A3256" t="s">
        <v>179</v>
      </c>
      <c r="B3256" s="4">
        <v>45122</v>
      </c>
      <c r="C3256">
        <v>6</v>
      </c>
      <c r="D3256">
        <v>5</v>
      </c>
      <c r="E3256">
        <v>0</v>
      </c>
      <c r="F3256" s="5">
        <f>VLOOKUP($A3256,'Dim SKU'!$A:$R,18,FALSE)</f>
        <v>0</v>
      </c>
      <c r="G3256" s="5">
        <f>$C3256*$F3256</f>
        <v>0</v>
      </c>
      <c r="H3256" s="5">
        <f>$D3256*$F3256</f>
        <v>0</v>
      </c>
      <c r="I3256" s="5">
        <f>$E3256*$F3256</f>
        <v>0</v>
      </c>
      <c r="J3256" s="6">
        <f>VLOOKUP($A3256,'Dim SKU'!$A:$R,2,FALSE)</f>
        <v>0</v>
      </c>
      <c r="K3256" s="6">
        <f>VLOOKUP($A3256,'Dim SKU'!$A:$R,12,FALSE)</f>
        <v>0</v>
      </c>
      <c r="L3256" s="7">
        <f>VLOOKUP($A3256,'Dim SKU'!$A:$R,14,FALSE)</f>
        <v>0</v>
      </c>
      <c r="M3256" s="7">
        <f>YEAR($B3256)</f>
        <v>0</v>
      </c>
    </row>
    <row r="3257" spans="1:13">
      <c r="A3257" t="s">
        <v>180</v>
      </c>
      <c r="B3257" s="4">
        <v>45122</v>
      </c>
      <c r="C3257">
        <v>13</v>
      </c>
      <c r="D3257">
        <v>10</v>
      </c>
      <c r="E3257">
        <v>1</v>
      </c>
      <c r="F3257" s="5">
        <f>VLOOKUP($A3257,'Dim SKU'!$A:$R,18,FALSE)</f>
        <v>0</v>
      </c>
      <c r="G3257" s="5">
        <f>$C3257*$F3257</f>
        <v>0</v>
      </c>
      <c r="H3257" s="5">
        <f>$D3257*$F3257</f>
        <v>0</v>
      </c>
      <c r="I3257" s="5">
        <f>$E3257*$F3257</f>
        <v>0</v>
      </c>
      <c r="J3257" s="6">
        <f>VLOOKUP($A3257,'Dim SKU'!$A:$R,2,FALSE)</f>
        <v>0</v>
      </c>
      <c r="K3257" s="6">
        <f>VLOOKUP($A3257,'Dim SKU'!$A:$R,12,FALSE)</f>
        <v>0</v>
      </c>
      <c r="L3257" s="7">
        <f>VLOOKUP($A3257,'Dim SKU'!$A:$R,14,FALSE)</f>
        <v>0</v>
      </c>
      <c r="M3257" s="7">
        <f>YEAR($B3257)</f>
        <v>0</v>
      </c>
    </row>
    <row r="3258" spans="1:13">
      <c r="A3258" t="s">
        <v>181</v>
      </c>
      <c r="B3258" s="4">
        <v>45122</v>
      </c>
      <c r="C3258">
        <v>8</v>
      </c>
      <c r="D3258">
        <v>6</v>
      </c>
      <c r="E3258">
        <v>0</v>
      </c>
      <c r="F3258" s="5">
        <f>VLOOKUP($A3258,'Dim SKU'!$A:$R,18,FALSE)</f>
        <v>0</v>
      </c>
      <c r="G3258" s="5">
        <f>$C3258*$F3258</f>
        <v>0</v>
      </c>
      <c r="H3258" s="5">
        <f>$D3258*$F3258</f>
        <v>0</v>
      </c>
      <c r="I3258" s="5">
        <f>$E3258*$F3258</f>
        <v>0</v>
      </c>
      <c r="J3258" s="6">
        <f>VLOOKUP($A3258,'Dim SKU'!$A:$R,2,FALSE)</f>
        <v>0</v>
      </c>
      <c r="K3258" s="6">
        <f>VLOOKUP($A3258,'Dim SKU'!$A:$R,12,FALSE)</f>
        <v>0</v>
      </c>
      <c r="L3258" s="7">
        <f>VLOOKUP($A3258,'Dim SKU'!$A:$R,14,FALSE)</f>
        <v>0</v>
      </c>
      <c r="M3258" s="7">
        <f>YEAR($B3258)</f>
        <v>0</v>
      </c>
    </row>
    <row r="3259" spans="1:13">
      <c r="A3259" t="s">
        <v>182</v>
      </c>
      <c r="B3259" s="4">
        <v>45122</v>
      </c>
      <c r="C3259">
        <v>5</v>
      </c>
      <c r="D3259">
        <v>4</v>
      </c>
      <c r="E3259">
        <v>0</v>
      </c>
      <c r="F3259" s="5">
        <f>VLOOKUP($A3259,'Dim SKU'!$A:$R,18,FALSE)</f>
        <v>0</v>
      </c>
      <c r="G3259" s="5">
        <f>$C3259*$F3259</f>
        <v>0</v>
      </c>
      <c r="H3259" s="5">
        <f>$D3259*$F3259</f>
        <v>0</v>
      </c>
      <c r="I3259" s="5">
        <f>$E3259*$F3259</f>
        <v>0</v>
      </c>
      <c r="J3259" s="6">
        <f>VLOOKUP($A3259,'Dim SKU'!$A:$R,2,FALSE)</f>
        <v>0</v>
      </c>
      <c r="K3259" s="6">
        <f>VLOOKUP($A3259,'Dim SKU'!$A:$R,12,FALSE)</f>
        <v>0</v>
      </c>
      <c r="L3259" s="7">
        <f>VLOOKUP($A3259,'Dim SKU'!$A:$R,14,FALSE)</f>
        <v>0</v>
      </c>
      <c r="M3259" s="7">
        <f>YEAR($B3259)</f>
        <v>0</v>
      </c>
    </row>
    <row r="3260" spans="1:13">
      <c r="A3260" t="s">
        <v>183</v>
      </c>
      <c r="B3260" s="4">
        <v>45122</v>
      </c>
      <c r="C3260">
        <v>10</v>
      </c>
      <c r="D3260">
        <v>7</v>
      </c>
      <c r="E3260">
        <v>1</v>
      </c>
      <c r="F3260" s="5">
        <f>VLOOKUP($A3260,'Dim SKU'!$A:$R,18,FALSE)</f>
        <v>0</v>
      </c>
      <c r="G3260" s="5">
        <f>$C3260*$F3260</f>
        <v>0</v>
      </c>
      <c r="H3260" s="5">
        <f>$D3260*$F3260</f>
        <v>0</v>
      </c>
      <c r="I3260" s="5">
        <f>$E3260*$F3260</f>
        <v>0</v>
      </c>
      <c r="J3260" s="6">
        <f>VLOOKUP($A3260,'Dim SKU'!$A:$R,2,FALSE)</f>
        <v>0</v>
      </c>
      <c r="K3260" s="6">
        <f>VLOOKUP($A3260,'Dim SKU'!$A:$R,12,FALSE)</f>
        <v>0</v>
      </c>
      <c r="L3260" s="7">
        <f>VLOOKUP($A3260,'Dim SKU'!$A:$R,14,FALSE)</f>
        <v>0</v>
      </c>
      <c r="M3260" s="7">
        <f>YEAR($B3260)</f>
        <v>0</v>
      </c>
    </row>
    <row r="3261" spans="1:13">
      <c r="A3261" t="s">
        <v>184</v>
      </c>
      <c r="B3261" s="4">
        <v>45122</v>
      </c>
      <c r="C3261">
        <v>6</v>
      </c>
      <c r="D3261">
        <v>4</v>
      </c>
      <c r="E3261">
        <v>0</v>
      </c>
      <c r="F3261" s="5">
        <f>VLOOKUP($A3261,'Dim SKU'!$A:$R,18,FALSE)</f>
        <v>0</v>
      </c>
      <c r="G3261" s="5">
        <f>$C3261*$F3261</f>
        <v>0</v>
      </c>
      <c r="H3261" s="5">
        <f>$D3261*$F3261</f>
        <v>0</v>
      </c>
      <c r="I3261" s="5">
        <f>$E3261*$F3261</f>
        <v>0</v>
      </c>
      <c r="J3261" s="6">
        <f>VLOOKUP($A3261,'Dim SKU'!$A:$R,2,FALSE)</f>
        <v>0</v>
      </c>
      <c r="K3261" s="6">
        <f>VLOOKUP($A3261,'Dim SKU'!$A:$R,12,FALSE)</f>
        <v>0</v>
      </c>
      <c r="L3261" s="7">
        <f>VLOOKUP($A3261,'Dim SKU'!$A:$R,14,FALSE)</f>
        <v>0</v>
      </c>
      <c r="M3261" s="7">
        <f>YEAR($B3261)</f>
        <v>0</v>
      </c>
    </row>
    <row r="3262" spans="1:13">
      <c r="A3262" t="s">
        <v>185</v>
      </c>
      <c r="B3262" s="4">
        <v>45122</v>
      </c>
      <c r="C3262">
        <v>4</v>
      </c>
      <c r="D3262">
        <v>3</v>
      </c>
      <c r="E3262">
        <v>0</v>
      </c>
      <c r="F3262" s="5">
        <f>VLOOKUP($A3262,'Dim SKU'!$A:$R,18,FALSE)</f>
        <v>0</v>
      </c>
      <c r="G3262" s="5">
        <f>$C3262*$F3262</f>
        <v>0</v>
      </c>
      <c r="H3262" s="5">
        <f>$D3262*$F3262</f>
        <v>0</v>
      </c>
      <c r="I3262" s="5">
        <f>$E3262*$F3262</f>
        <v>0</v>
      </c>
      <c r="J3262" s="6">
        <f>VLOOKUP($A3262,'Dim SKU'!$A:$R,2,FALSE)</f>
        <v>0</v>
      </c>
      <c r="K3262" s="6">
        <f>VLOOKUP($A3262,'Dim SKU'!$A:$R,12,FALSE)</f>
        <v>0</v>
      </c>
      <c r="L3262" s="7">
        <f>VLOOKUP($A3262,'Dim SKU'!$A:$R,14,FALSE)</f>
        <v>0</v>
      </c>
      <c r="M3262" s="7">
        <f>YEAR($B3262)</f>
        <v>0</v>
      </c>
    </row>
    <row r="3263" spans="1:13">
      <c r="A3263" t="s">
        <v>186</v>
      </c>
      <c r="B3263" s="4">
        <v>45122</v>
      </c>
      <c r="C3263">
        <v>6</v>
      </c>
      <c r="D3263">
        <v>4</v>
      </c>
      <c r="E3263">
        <v>0</v>
      </c>
      <c r="F3263" s="5">
        <f>VLOOKUP($A3263,'Dim SKU'!$A:$R,18,FALSE)</f>
        <v>0</v>
      </c>
      <c r="G3263" s="5">
        <f>$C3263*$F3263</f>
        <v>0</v>
      </c>
      <c r="H3263" s="5">
        <f>$D3263*$F3263</f>
        <v>0</v>
      </c>
      <c r="I3263" s="5">
        <f>$E3263*$F3263</f>
        <v>0</v>
      </c>
      <c r="J3263" s="6">
        <f>VLOOKUP($A3263,'Dim SKU'!$A:$R,2,FALSE)</f>
        <v>0</v>
      </c>
      <c r="K3263" s="6">
        <f>VLOOKUP($A3263,'Dim SKU'!$A:$R,12,FALSE)</f>
        <v>0</v>
      </c>
      <c r="L3263" s="7">
        <f>VLOOKUP($A3263,'Dim SKU'!$A:$R,14,FALSE)</f>
        <v>0</v>
      </c>
      <c r="M3263" s="7">
        <f>YEAR($B3263)</f>
        <v>0</v>
      </c>
    </row>
    <row r="3264" spans="1:13">
      <c r="A3264" t="s">
        <v>187</v>
      </c>
      <c r="B3264" s="4">
        <v>45122</v>
      </c>
      <c r="C3264">
        <v>4</v>
      </c>
      <c r="D3264">
        <v>3</v>
      </c>
      <c r="E3264">
        <v>0</v>
      </c>
      <c r="F3264" s="5">
        <f>VLOOKUP($A3264,'Dim SKU'!$A:$R,18,FALSE)</f>
        <v>0</v>
      </c>
      <c r="G3264" s="5">
        <f>$C3264*$F3264</f>
        <v>0</v>
      </c>
      <c r="H3264" s="5">
        <f>$D3264*$F3264</f>
        <v>0</v>
      </c>
      <c r="I3264" s="5">
        <f>$E3264*$F3264</f>
        <v>0</v>
      </c>
      <c r="J3264" s="6">
        <f>VLOOKUP($A3264,'Dim SKU'!$A:$R,2,FALSE)</f>
        <v>0</v>
      </c>
      <c r="K3264" s="6">
        <f>VLOOKUP($A3264,'Dim SKU'!$A:$R,12,FALSE)</f>
        <v>0</v>
      </c>
      <c r="L3264" s="7">
        <f>VLOOKUP($A3264,'Dim SKU'!$A:$R,14,FALSE)</f>
        <v>0</v>
      </c>
      <c r="M3264" s="7">
        <f>YEAR($B3264)</f>
        <v>0</v>
      </c>
    </row>
    <row r="3265" spans="1:13">
      <c r="A3265" t="s">
        <v>188</v>
      </c>
      <c r="B3265" s="4">
        <v>45122</v>
      </c>
      <c r="C3265">
        <v>2</v>
      </c>
      <c r="D3265">
        <v>2</v>
      </c>
      <c r="E3265">
        <v>0</v>
      </c>
      <c r="F3265" s="5">
        <f>VLOOKUP($A3265,'Dim SKU'!$A:$R,18,FALSE)</f>
        <v>0</v>
      </c>
      <c r="G3265" s="5">
        <f>$C3265*$F3265</f>
        <v>0</v>
      </c>
      <c r="H3265" s="5">
        <f>$D3265*$F3265</f>
        <v>0</v>
      </c>
      <c r="I3265" s="5">
        <f>$E3265*$F3265</f>
        <v>0</v>
      </c>
      <c r="J3265" s="6">
        <f>VLOOKUP($A3265,'Dim SKU'!$A:$R,2,FALSE)</f>
        <v>0</v>
      </c>
      <c r="K3265" s="6">
        <f>VLOOKUP($A3265,'Dim SKU'!$A:$R,12,FALSE)</f>
        <v>0</v>
      </c>
      <c r="L3265" s="7">
        <f>VLOOKUP($A3265,'Dim SKU'!$A:$R,14,FALSE)</f>
        <v>0</v>
      </c>
      <c r="M3265" s="7">
        <f>YEAR($B3265)</f>
        <v>0</v>
      </c>
    </row>
    <row r="3266" spans="1:13">
      <c r="A3266" t="s">
        <v>189</v>
      </c>
      <c r="B3266" s="4">
        <v>45122</v>
      </c>
      <c r="C3266">
        <v>4</v>
      </c>
      <c r="D3266">
        <v>4</v>
      </c>
      <c r="E3266">
        <v>0</v>
      </c>
      <c r="F3266" s="5">
        <f>VLOOKUP($A3266,'Dim SKU'!$A:$R,18,FALSE)</f>
        <v>0</v>
      </c>
      <c r="G3266" s="5">
        <f>$C3266*$F3266</f>
        <v>0</v>
      </c>
      <c r="H3266" s="5">
        <f>$D3266*$F3266</f>
        <v>0</v>
      </c>
      <c r="I3266" s="5">
        <f>$E3266*$F3266</f>
        <v>0</v>
      </c>
      <c r="J3266" s="6">
        <f>VLOOKUP($A3266,'Dim SKU'!$A:$R,2,FALSE)</f>
        <v>0</v>
      </c>
      <c r="K3266" s="6">
        <f>VLOOKUP($A3266,'Dim SKU'!$A:$R,12,FALSE)</f>
        <v>0</v>
      </c>
      <c r="L3266" s="7">
        <f>VLOOKUP($A3266,'Dim SKU'!$A:$R,14,FALSE)</f>
        <v>0</v>
      </c>
      <c r="M3266" s="7">
        <f>YEAR($B3266)</f>
        <v>0</v>
      </c>
    </row>
    <row r="3267" spans="1:13">
      <c r="A3267" t="s">
        <v>190</v>
      </c>
      <c r="B3267" s="4">
        <v>45122</v>
      </c>
      <c r="C3267">
        <v>3</v>
      </c>
      <c r="D3267">
        <v>2</v>
      </c>
      <c r="E3267">
        <v>0</v>
      </c>
      <c r="F3267" s="5">
        <f>VLOOKUP($A3267,'Dim SKU'!$A:$R,18,FALSE)</f>
        <v>0</v>
      </c>
      <c r="G3267" s="5">
        <f>$C3267*$F3267</f>
        <v>0</v>
      </c>
      <c r="H3267" s="5">
        <f>$D3267*$F3267</f>
        <v>0</v>
      </c>
      <c r="I3267" s="5">
        <f>$E3267*$F3267</f>
        <v>0</v>
      </c>
      <c r="J3267" s="6">
        <f>VLOOKUP($A3267,'Dim SKU'!$A:$R,2,FALSE)</f>
        <v>0</v>
      </c>
      <c r="K3267" s="6">
        <f>VLOOKUP($A3267,'Dim SKU'!$A:$R,12,FALSE)</f>
        <v>0</v>
      </c>
      <c r="L3267" s="7">
        <f>VLOOKUP($A3267,'Dim SKU'!$A:$R,14,FALSE)</f>
        <v>0</v>
      </c>
      <c r="M3267" s="7">
        <f>YEAR($B3267)</f>
        <v>0</v>
      </c>
    </row>
    <row r="3268" spans="1:13">
      <c r="A3268" t="s">
        <v>191</v>
      </c>
      <c r="B3268" s="4">
        <v>45122</v>
      </c>
      <c r="C3268">
        <v>2</v>
      </c>
      <c r="D3268">
        <v>2</v>
      </c>
      <c r="E3268">
        <v>0</v>
      </c>
      <c r="F3268" s="5">
        <f>VLOOKUP($A3268,'Dim SKU'!$A:$R,18,FALSE)</f>
        <v>0</v>
      </c>
      <c r="G3268" s="5">
        <f>$C3268*$F3268</f>
        <v>0</v>
      </c>
      <c r="H3268" s="5">
        <f>$D3268*$F3268</f>
        <v>0</v>
      </c>
      <c r="I3268" s="5">
        <f>$E3268*$F3268</f>
        <v>0</v>
      </c>
      <c r="J3268" s="6">
        <f>VLOOKUP($A3268,'Dim SKU'!$A:$R,2,FALSE)</f>
        <v>0</v>
      </c>
      <c r="K3268" s="6">
        <f>VLOOKUP($A3268,'Dim SKU'!$A:$R,12,FALSE)</f>
        <v>0</v>
      </c>
      <c r="L3268" s="7">
        <f>VLOOKUP($A3268,'Dim SKU'!$A:$R,14,FALSE)</f>
        <v>0</v>
      </c>
      <c r="M3268" s="7">
        <f>YEAR($B3268)</f>
        <v>0</v>
      </c>
    </row>
    <row r="3269" spans="1:13">
      <c r="A3269" t="s">
        <v>192</v>
      </c>
      <c r="B3269" s="4">
        <v>45122</v>
      </c>
      <c r="C3269">
        <v>7</v>
      </c>
      <c r="D3269">
        <v>6</v>
      </c>
      <c r="E3269">
        <v>0</v>
      </c>
      <c r="F3269" s="5">
        <f>VLOOKUP($A3269,'Dim SKU'!$A:$R,18,FALSE)</f>
        <v>0</v>
      </c>
      <c r="G3269" s="5">
        <f>$C3269*$F3269</f>
        <v>0</v>
      </c>
      <c r="H3269" s="5">
        <f>$D3269*$F3269</f>
        <v>0</v>
      </c>
      <c r="I3269" s="5">
        <f>$E3269*$F3269</f>
        <v>0</v>
      </c>
      <c r="J3269" s="6">
        <f>VLOOKUP($A3269,'Dim SKU'!$A:$R,2,FALSE)</f>
        <v>0</v>
      </c>
      <c r="K3269" s="6">
        <f>VLOOKUP($A3269,'Dim SKU'!$A:$R,12,FALSE)</f>
        <v>0</v>
      </c>
      <c r="L3269" s="7">
        <f>VLOOKUP($A3269,'Dim SKU'!$A:$R,14,FALSE)</f>
        <v>0</v>
      </c>
      <c r="M3269" s="7">
        <f>YEAR($B3269)</f>
        <v>0</v>
      </c>
    </row>
    <row r="3270" spans="1:13">
      <c r="A3270" t="s">
        <v>193</v>
      </c>
      <c r="B3270" s="4">
        <v>45122</v>
      </c>
      <c r="C3270">
        <v>4</v>
      </c>
      <c r="D3270">
        <v>4</v>
      </c>
      <c r="E3270">
        <v>0</v>
      </c>
      <c r="F3270" s="5">
        <f>VLOOKUP($A3270,'Dim SKU'!$A:$R,18,FALSE)</f>
        <v>0</v>
      </c>
      <c r="G3270" s="5">
        <f>$C3270*$F3270</f>
        <v>0</v>
      </c>
      <c r="H3270" s="5">
        <f>$D3270*$F3270</f>
        <v>0</v>
      </c>
      <c r="I3270" s="5">
        <f>$E3270*$F3270</f>
        <v>0</v>
      </c>
      <c r="J3270" s="6">
        <f>VLOOKUP($A3270,'Dim SKU'!$A:$R,2,FALSE)</f>
        <v>0</v>
      </c>
      <c r="K3270" s="6">
        <f>VLOOKUP($A3270,'Dim SKU'!$A:$R,12,FALSE)</f>
        <v>0</v>
      </c>
      <c r="L3270" s="7">
        <f>VLOOKUP($A3270,'Dim SKU'!$A:$R,14,FALSE)</f>
        <v>0</v>
      </c>
      <c r="M3270" s="7">
        <f>YEAR($B3270)</f>
        <v>0</v>
      </c>
    </row>
    <row r="3271" spans="1:13">
      <c r="A3271" t="s">
        <v>194</v>
      </c>
      <c r="B3271" s="4">
        <v>45122</v>
      </c>
      <c r="C3271">
        <v>3</v>
      </c>
      <c r="D3271">
        <v>2</v>
      </c>
      <c r="E3271">
        <v>0</v>
      </c>
      <c r="F3271" s="5">
        <f>VLOOKUP($A3271,'Dim SKU'!$A:$R,18,FALSE)</f>
        <v>0</v>
      </c>
      <c r="G3271" s="5">
        <f>$C3271*$F3271</f>
        <v>0</v>
      </c>
      <c r="H3271" s="5">
        <f>$D3271*$F3271</f>
        <v>0</v>
      </c>
      <c r="I3271" s="5">
        <f>$E3271*$F3271</f>
        <v>0</v>
      </c>
      <c r="J3271" s="6">
        <f>VLOOKUP($A3271,'Dim SKU'!$A:$R,2,FALSE)</f>
        <v>0</v>
      </c>
      <c r="K3271" s="6">
        <f>VLOOKUP($A3271,'Dim SKU'!$A:$R,12,FALSE)</f>
        <v>0</v>
      </c>
      <c r="L3271" s="7">
        <f>VLOOKUP($A3271,'Dim SKU'!$A:$R,14,FALSE)</f>
        <v>0</v>
      </c>
      <c r="M3271" s="7">
        <f>YEAR($B3271)</f>
        <v>0</v>
      </c>
    </row>
    <row r="3272" spans="1:13">
      <c r="A3272" t="s">
        <v>195</v>
      </c>
      <c r="B3272" s="4">
        <v>45122</v>
      </c>
      <c r="C3272">
        <v>10</v>
      </c>
      <c r="D3272">
        <v>8</v>
      </c>
      <c r="E3272">
        <v>1</v>
      </c>
      <c r="F3272" s="5">
        <f>VLOOKUP($A3272,'Dim SKU'!$A:$R,18,FALSE)</f>
        <v>0</v>
      </c>
      <c r="G3272" s="5">
        <f>$C3272*$F3272</f>
        <v>0</v>
      </c>
      <c r="H3272" s="5">
        <f>$D3272*$F3272</f>
        <v>0</v>
      </c>
      <c r="I3272" s="5">
        <f>$E3272*$F3272</f>
        <v>0</v>
      </c>
      <c r="J3272" s="6">
        <f>VLOOKUP($A3272,'Dim SKU'!$A:$R,2,FALSE)</f>
        <v>0</v>
      </c>
      <c r="K3272" s="6">
        <f>VLOOKUP($A3272,'Dim SKU'!$A:$R,12,FALSE)</f>
        <v>0</v>
      </c>
      <c r="L3272" s="7">
        <f>VLOOKUP($A3272,'Dim SKU'!$A:$R,14,FALSE)</f>
        <v>0</v>
      </c>
      <c r="M3272" s="7">
        <f>YEAR($B3272)</f>
        <v>0</v>
      </c>
    </row>
    <row r="3273" spans="1:13">
      <c r="A3273" t="s">
        <v>196</v>
      </c>
      <c r="B3273" s="4">
        <v>45122</v>
      </c>
      <c r="C3273">
        <v>6</v>
      </c>
      <c r="D3273">
        <v>5</v>
      </c>
      <c r="E3273">
        <v>0</v>
      </c>
      <c r="F3273" s="5">
        <f>VLOOKUP($A3273,'Dim SKU'!$A:$R,18,FALSE)</f>
        <v>0</v>
      </c>
      <c r="G3273" s="5">
        <f>$C3273*$F3273</f>
        <v>0</v>
      </c>
      <c r="H3273" s="5">
        <f>$D3273*$F3273</f>
        <v>0</v>
      </c>
      <c r="I3273" s="5">
        <f>$E3273*$F3273</f>
        <v>0</v>
      </c>
      <c r="J3273" s="6">
        <f>VLOOKUP($A3273,'Dim SKU'!$A:$R,2,FALSE)</f>
        <v>0</v>
      </c>
      <c r="K3273" s="6">
        <f>VLOOKUP($A3273,'Dim SKU'!$A:$R,12,FALSE)</f>
        <v>0</v>
      </c>
      <c r="L3273" s="7">
        <f>VLOOKUP($A3273,'Dim SKU'!$A:$R,14,FALSE)</f>
        <v>0</v>
      </c>
      <c r="M3273" s="7">
        <f>YEAR($B3273)</f>
        <v>0</v>
      </c>
    </row>
    <row r="3274" spans="1:13">
      <c r="A3274" t="s">
        <v>197</v>
      </c>
      <c r="B3274" s="4">
        <v>45122</v>
      </c>
      <c r="C3274">
        <v>4</v>
      </c>
      <c r="D3274">
        <v>3</v>
      </c>
      <c r="E3274">
        <v>0</v>
      </c>
      <c r="F3274" s="5">
        <f>VLOOKUP($A3274,'Dim SKU'!$A:$R,18,FALSE)</f>
        <v>0</v>
      </c>
      <c r="G3274" s="5">
        <f>$C3274*$F3274</f>
        <v>0</v>
      </c>
      <c r="H3274" s="5">
        <f>$D3274*$F3274</f>
        <v>0</v>
      </c>
      <c r="I3274" s="5">
        <f>$E3274*$F3274</f>
        <v>0</v>
      </c>
      <c r="J3274" s="6">
        <f>VLOOKUP($A3274,'Dim SKU'!$A:$R,2,FALSE)</f>
        <v>0</v>
      </c>
      <c r="K3274" s="6">
        <f>VLOOKUP($A3274,'Dim SKU'!$A:$R,12,FALSE)</f>
        <v>0</v>
      </c>
      <c r="L3274" s="7">
        <f>VLOOKUP($A3274,'Dim SKU'!$A:$R,14,FALSE)</f>
        <v>0</v>
      </c>
      <c r="M3274" s="7">
        <f>YEAR($B3274)</f>
        <v>0</v>
      </c>
    </row>
    <row r="3275" spans="1:13">
      <c r="A3275" t="s">
        <v>198</v>
      </c>
      <c r="B3275" s="4">
        <v>45122</v>
      </c>
      <c r="C3275">
        <v>11</v>
      </c>
      <c r="D3275">
        <v>10</v>
      </c>
      <c r="E3275">
        <v>1</v>
      </c>
      <c r="F3275" s="5">
        <f>VLOOKUP($A3275,'Dim SKU'!$A:$R,18,FALSE)</f>
        <v>0</v>
      </c>
      <c r="G3275" s="5">
        <f>$C3275*$F3275</f>
        <v>0</v>
      </c>
      <c r="H3275" s="5">
        <f>$D3275*$F3275</f>
        <v>0</v>
      </c>
      <c r="I3275" s="5">
        <f>$E3275*$F3275</f>
        <v>0</v>
      </c>
      <c r="J3275" s="6">
        <f>VLOOKUP($A3275,'Dim SKU'!$A:$R,2,FALSE)</f>
        <v>0</v>
      </c>
      <c r="K3275" s="6">
        <f>VLOOKUP($A3275,'Dim SKU'!$A:$R,12,FALSE)</f>
        <v>0</v>
      </c>
      <c r="L3275" s="7">
        <f>VLOOKUP($A3275,'Dim SKU'!$A:$R,14,FALSE)</f>
        <v>0</v>
      </c>
      <c r="M3275" s="7">
        <f>YEAR($B3275)</f>
        <v>0</v>
      </c>
    </row>
    <row r="3276" spans="1:13">
      <c r="A3276" t="s">
        <v>199</v>
      </c>
      <c r="B3276" s="4">
        <v>45122</v>
      </c>
      <c r="C3276">
        <v>7</v>
      </c>
      <c r="D3276">
        <v>6</v>
      </c>
      <c r="E3276">
        <v>0</v>
      </c>
      <c r="F3276" s="5">
        <f>VLOOKUP($A3276,'Dim SKU'!$A:$R,18,FALSE)</f>
        <v>0</v>
      </c>
      <c r="G3276" s="5">
        <f>$C3276*$F3276</f>
        <v>0</v>
      </c>
      <c r="H3276" s="5">
        <f>$D3276*$F3276</f>
        <v>0</v>
      </c>
      <c r="I3276" s="5">
        <f>$E3276*$F3276</f>
        <v>0</v>
      </c>
      <c r="J3276" s="6">
        <f>VLOOKUP($A3276,'Dim SKU'!$A:$R,2,FALSE)</f>
        <v>0</v>
      </c>
      <c r="K3276" s="6">
        <f>VLOOKUP($A3276,'Dim SKU'!$A:$R,12,FALSE)</f>
        <v>0</v>
      </c>
      <c r="L3276" s="7">
        <f>VLOOKUP($A3276,'Dim SKU'!$A:$R,14,FALSE)</f>
        <v>0</v>
      </c>
      <c r="M3276" s="7">
        <f>YEAR($B3276)</f>
        <v>0</v>
      </c>
    </row>
    <row r="3277" spans="1:13">
      <c r="A3277" t="s">
        <v>200</v>
      </c>
      <c r="B3277" s="4">
        <v>45122</v>
      </c>
      <c r="C3277">
        <v>5</v>
      </c>
      <c r="D3277">
        <v>4</v>
      </c>
      <c r="E3277">
        <v>0</v>
      </c>
      <c r="F3277" s="5">
        <f>VLOOKUP($A3277,'Dim SKU'!$A:$R,18,FALSE)</f>
        <v>0</v>
      </c>
      <c r="G3277" s="5">
        <f>$C3277*$F3277</f>
        <v>0</v>
      </c>
      <c r="H3277" s="5">
        <f>$D3277*$F3277</f>
        <v>0</v>
      </c>
      <c r="I3277" s="5">
        <f>$E3277*$F3277</f>
        <v>0</v>
      </c>
      <c r="J3277" s="6">
        <f>VLOOKUP($A3277,'Dim SKU'!$A:$R,2,FALSE)</f>
        <v>0</v>
      </c>
      <c r="K3277" s="6">
        <f>VLOOKUP($A3277,'Dim SKU'!$A:$R,12,FALSE)</f>
        <v>0</v>
      </c>
      <c r="L3277" s="7">
        <f>VLOOKUP($A3277,'Dim SKU'!$A:$R,14,FALSE)</f>
        <v>0</v>
      </c>
      <c r="M3277" s="7">
        <f>YEAR($B3277)</f>
        <v>0</v>
      </c>
    </row>
    <row r="3278" spans="1:13">
      <c r="A3278" t="s">
        <v>201</v>
      </c>
      <c r="B3278" s="4">
        <v>45122</v>
      </c>
      <c r="C3278">
        <v>11</v>
      </c>
      <c r="D3278">
        <v>10</v>
      </c>
      <c r="E3278">
        <v>1</v>
      </c>
      <c r="F3278" s="5">
        <f>VLOOKUP($A3278,'Dim SKU'!$A:$R,18,FALSE)</f>
        <v>0</v>
      </c>
      <c r="G3278" s="5">
        <f>$C3278*$F3278</f>
        <v>0</v>
      </c>
      <c r="H3278" s="5">
        <f>$D3278*$F3278</f>
        <v>0</v>
      </c>
      <c r="I3278" s="5">
        <f>$E3278*$F3278</f>
        <v>0</v>
      </c>
      <c r="J3278" s="6">
        <f>VLOOKUP($A3278,'Dim SKU'!$A:$R,2,FALSE)</f>
        <v>0</v>
      </c>
      <c r="K3278" s="6">
        <f>VLOOKUP($A3278,'Dim SKU'!$A:$R,12,FALSE)</f>
        <v>0</v>
      </c>
      <c r="L3278" s="7">
        <f>VLOOKUP($A3278,'Dim SKU'!$A:$R,14,FALSE)</f>
        <v>0</v>
      </c>
      <c r="M3278" s="7">
        <f>YEAR($B3278)</f>
        <v>0</v>
      </c>
    </row>
    <row r="3279" spans="1:13">
      <c r="A3279" t="s">
        <v>202</v>
      </c>
      <c r="B3279" s="4">
        <v>45122</v>
      </c>
      <c r="C3279">
        <v>7</v>
      </c>
      <c r="D3279">
        <v>6</v>
      </c>
      <c r="E3279">
        <v>0</v>
      </c>
      <c r="F3279" s="5">
        <f>VLOOKUP($A3279,'Dim SKU'!$A:$R,18,FALSE)</f>
        <v>0</v>
      </c>
      <c r="G3279" s="5">
        <f>$C3279*$F3279</f>
        <v>0</v>
      </c>
      <c r="H3279" s="5">
        <f>$D3279*$F3279</f>
        <v>0</v>
      </c>
      <c r="I3279" s="5">
        <f>$E3279*$F3279</f>
        <v>0</v>
      </c>
      <c r="J3279" s="6">
        <f>VLOOKUP($A3279,'Dim SKU'!$A:$R,2,FALSE)</f>
        <v>0</v>
      </c>
      <c r="K3279" s="6">
        <f>VLOOKUP($A3279,'Dim SKU'!$A:$R,12,FALSE)</f>
        <v>0</v>
      </c>
      <c r="L3279" s="7">
        <f>VLOOKUP($A3279,'Dim SKU'!$A:$R,14,FALSE)</f>
        <v>0</v>
      </c>
      <c r="M3279" s="7">
        <f>YEAR($B3279)</f>
        <v>0</v>
      </c>
    </row>
    <row r="3280" spans="1:13">
      <c r="A3280" t="s">
        <v>203</v>
      </c>
      <c r="B3280" s="4">
        <v>45122</v>
      </c>
      <c r="C3280">
        <v>4</v>
      </c>
      <c r="D3280">
        <v>4</v>
      </c>
      <c r="E3280">
        <v>0</v>
      </c>
      <c r="F3280" s="5">
        <f>VLOOKUP($A3280,'Dim SKU'!$A:$R,18,FALSE)</f>
        <v>0</v>
      </c>
      <c r="G3280" s="5">
        <f>$C3280*$F3280</f>
        <v>0</v>
      </c>
      <c r="H3280" s="5">
        <f>$D3280*$F3280</f>
        <v>0</v>
      </c>
      <c r="I3280" s="5">
        <f>$E3280*$F3280</f>
        <v>0</v>
      </c>
      <c r="J3280" s="6">
        <f>VLOOKUP($A3280,'Dim SKU'!$A:$R,2,FALSE)</f>
        <v>0</v>
      </c>
      <c r="K3280" s="6">
        <f>VLOOKUP($A3280,'Dim SKU'!$A:$R,12,FALSE)</f>
        <v>0</v>
      </c>
      <c r="L3280" s="7">
        <f>VLOOKUP($A3280,'Dim SKU'!$A:$R,14,FALSE)</f>
        <v>0</v>
      </c>
      <c r="M3280" s="7">
        <f>YEAR($B3280)</f>
        <v>0</v>
      </c>
    </row>
    <row r="3281" spans="1:13">
      <c r="A3281" t="s">
        <v>204</v>
      </c>
      <c r="B3281" s="4">
        <v>45122</v>
      </c>
      <c r="C3281">
        <v>10</v>
      </c>
      <c r="D3281">
        <v>8</v>
      </c>
      <c r="E3281">
        <v>0</v>
      </c>
      <c r="F3281" s="5">
        <f>VLOOKUP($A3281,'Dim SKU'!$A:$R,18,FALSE)</f>
        <v>0</v>
      </c>
      <c r="G3281" s="5">
        <f>$C3281*$F3281</f>
        <v>0</v>
      </c>
      <c r="H3281" s="5">
        <f>$D3281*$F3281</f>
        <v>0</v>
      </c>
      <c r="I3281" s="5">
        <f>$E3281*$F3281</f>
        <v>0</v>
      </c>
      <c r="J3281" s="6">
        <f>VLOOKUP($A3281,'Dim SKU'!$A:$R,2,FALSE)</f>
        <v>0</v>
      </c>
      <c r="K3281" s="6">
        <f>VLOOKUP($A3281,'Dim SKU'!$A:$R,12,FALSE)</f>
        <v>0</v>
      </c>
      <c r="L3281" s="7">
        <f>VLOOKUP($A3281,'Dim SKU'!$A:$R,14,FALSE)</f>
        <v>0</v>
      </c>
      <c r="M3281" s="7">
        <f>YEAR($B3281)</f>
        <v>0</v>
      </c>
    </row>
    <row r="3282" spans="1:13">
      <c r="A3282" t="s">
        <v>205</v>
      </c>
      <c r="B3282" s="4">
        <v>45122</v>
      </c>
      <c r="C3282">
        <v>6</v>
      </c>
      <c r="D3282">
        <v>5</v>
      </c>
      <c r="E3282">
        <v>0</v>
      </c>
      <c r="F3282" s="5">
        <f>VLOOKUP($A3282,'Dim SKU'!$A:$R,18,FALSE)</f>
        <v>0</v>
      </c>
      <c r="G3282" s="5">
        <f>$C3282*$F3282</f>
        <v>0</v>
      </c>
      <c r="H3282" s="5">
        <f>$D3282*$F3282</f>
        <v>0</v>
      </c>
      <c r="I3282" s="5">
        <f>$E3282*$F3282</f>
        <v>0</v>
      </c>
      <c r="J3282" s="6">
        <f>VLOOKUP($A3282,'Dim SKU'!$A:$R,2,FALSE)</f>
        <v>0</v>
      </c>
      <c r="K3282" s="6">
        <f>VLOOKUP($A3282,'Dim SKU'!$A:$R,12,FALSE)</f>
        <v>0</v>
      </c>
      <c r="L3282" s="7">
        <f>VLOOKUP($A3282,'Dim SKU'!$A:$R,14,FALSE)</f>
        <v>0</v>
      </c>
      <c r="M3282" s="7">
        <f>YEAR($B3282)</f>
        <v>0</v>
      </c>
    </row>
    <row r="3283" spans="1:13">
      <c r="A3283" t="s">
        <v>206</v>
      </c>
      <c r="B3283" s="4">
        <v>45122</v>
      </c>
      <c r="C3283">
        <v>4</v>
      </c>
      <c r="D3283">
        <v>3</v>
      </c>
      <c r="E3283">
        <v>0</v>
      </c>
      <c r="F3283" s="5">
        <f>VLOOKUP($A3283,'Dim SKU'!$A:$R,18,FALSE)</f>
        <v>0</v>
      </c>
      <c r="G3283" s="5">
        <f>$C3283*$F3283</f>
        <v>0</v>
      </c>
      <c r="H3283" s="5">
        <f>$D3283*$F3283</f>
        <v>0</v>
      </c>
      <c r="I3283" s="5">
        <f>$E3283*$F3283</f>
        <v>0</v>
      </c>
      <c r="J3283" s="6">
        <f>VLOOKUP($A3283,'Dim SKU'!$A:$R,2,FALSE)</f>
        <v>0</v>
      </c>
      <c r="K3283" s="6">
        <f>VLOOKUP($A3283,'Dim SKU'!$A:$R,12,FALSE)</f>
        <v>0</v>
      </c>
      <c r="L3283" s="7">
        <f>VLOOKUP($A3283,'Dim SKU'!$A:$R,14,FALSE)</f>
        <v>0</v>
      </c>
      <c r="M3283" s="7">
        <f>YEAR($B3283)</f>
        <v>0</v>
      </c>
    </row>
    <row r="3284" spans="1:13">
      <c r="A3284" t="s">
        <v>207</v>
      </c>
      <c r="B3284" s="4">
        <v>45122</v>
      </c>
      <c r="C3284">
        <v>7</v>
      </c>
      <c r="D3284">
        <v>6</v>
      </c>
      <c r="E3284">
        <v>0</v>
      </c>
      <c r="F3284" s="5">
        <f>VLOOKUP($A3284,'Dim SKU'!$A:$R,18,FALSE)</f>
        <v>0</v>
      </c>
      <c r="G3284" s="5">
        <f>$C3284*$F3284</f>
        <v>0</v>
      </c>
      <c r="H3284" s="5">
        <f>$D3284*$F3284</f>
        <v>0</v>
      </c>
      <c r="I3284" s="5">
        <f>$E3284*$F3284</f>
        <v>0</v>
      </c>
      <c r="J3284" s="6">
        <f>VLOOKUP($A3284,'Dim SKU'!$A:$R,2,FALSE)</f>
        <v>0</v>
      </c>
      <c r="K3284" s="6">
        <f>VLOOKUP($A3284,'Dim SKU'!$A:$R,12,FALSE)</f>
        <v>0</v>
      </c>
      <c r="L3284" s="7">
        <f>VLOOKUP($A3284,'Dim SKU'!$A:$R,14,FALSE)</f>
        <v>0</v>
      </c>
      <c r="M3284" s="7">
        <f>YEAR($B3284)</f>
        <v>0</v>
      </c>
    </row>
    <row r="3285" spans="1:13">
      <c r="A3285" t="s">
        <v>208</v>
      </c>
      <c r="B3285" s="4">
        <v>45122</v>
      </c>
      <c r="C3285">
        <v>4</v>
      </c>
      <c r="D3285">
        <v>4</v>
      </c>
      <c r="E3285">
        <v>0</v>
      </c>
      <c r="F3285" s="5">
        <f>VLOOKUP($A3285,'Dim SKU'!$A:$R,18,FALSE)</f>
        <v>0</v>
      </c>
      <c r="G3285" s="5">
        <f>$C3285*$F3285</f>
        <v>0</v>
      </c>
      <c r="H3285" s="5">
        <f>$D3285*$F3285</f>
        <v>0</v>
      </c>
      <c r="I3285" s="5">
        <f>$E3285*$F3285</f>
        <v>0</v>
      </c>
      <c r="J3285" s="6">
        <f>VLOOKUP($A3285,'Dim SKU'!$A:$R,2,FALSE)</f>
        <v>0</v>
      </c>
      <c r="K3285" s="6">
        <f>VLOOKUP($A3285,'Dim SKU'!$A:$R,12,FALSE)</f>
        <v>0</v>
      </c>
      <c r="L3285" s="7">
        <f>VLOOKUP($A3285,'Dim SKU'!$A:$R,14,FALSE)</f>
        <v>0</v>
      </c>
      <c r="M3285" s="7">
        <f>YEAR($B3285)</f>
        <v>0</v>
      </c>
    </row>
    <row r="3286" spans="1:13">
      <c r="A3286" t="s">
        <v>209</v>
      </c>
      <c r="B3286" s="4">
        <v>45122</v>
      </c>
      <c r="C3286">
        <v>3</v>
      </c>
      <c r="D3286">
        <v>2</v>
      </c>
      <c r="E3286">
        <v>0</v>
      </c>
      <c r="F3286" s="5">
        <f>VLOOKUP($A3286,'Dim SKU'!$A:$R,18,FALSE)</f>
        <v>0</v>
      </c>
      <c r="G3286" s="5">
        <f>$C3286*$F3286</f>
        <v>0</v>
      </c>
      <c r="H3286" s="5">
        <f>$D3286*$F3286</f>
        <v>0</v>
      </c>
      <c r="I3286" s="5">
        <f>$E3286*$F3286</f>
        <v>0</v>
      </c>
      <c r="J3286" s="6">
        <f>VLOOKUP($A3286,'Dim SKU'!$A:$R,2,FALSE)</f>
        <v>0</v>
      </c>
      <c r="K3286" s="6">
        <f>VLOOKUP($A3286,'Dim SKU'!$A:$R,12,FALSE)</f>
        <v>0</v>
      </c>
      <c r="L3286" s="7">
        <f>VLOOKUP($A3286,'Dim SKU'!$A:$R,14,FALSE)</f>
        <v>0</v>
      </c>
      <c r="M3286" s="7">
        <f>YEAR($B3286)</f>
        <v>0</v>
      </c>
    </row>
    <row r="3287" spans="1:13">
      <c r="A3287" t="s">
        <v>210</v>
      </c>
      <c r="B3287" s="4">
        <v>45122</v>
      </c>
      <c r="C3287">
        <v>4</v>
      </c>
      <c r="D3287">
        <v>4</v>
      </c>
      <c r="E3287">
        <v>0</v>
      </c>
      <c r="F3287" s="5">
        <f>VLOOKUP($A3287,'Dim SKU'!$A:$R,18,FALSE)</f>
        <v>0</v>
      </c>
      <c r="G3287" s="5">
        <f>$C3287*$F3287</f>
        <v>0</v>
      </c>
      <c r="H3287" s="5">
        <f>$D3287*$F3287</f>
        <v>0</v>
      </c>
      <c r="I3287" s="5">
        <f>$E3287*$F3287</f>
        <v>0</v>
      </c>
      <c r="J3287" s="6">
        <f>VLOOKUP($A3287,'Dim SKU'!$A:$R,2,FALSE)</f>
        <v>0</v>
      </c>
      <c r="K3287" s="6">
        <f>VLOOKUP($A3287,'Dim SKU'!$A:$R,12,FALSE)</f>
        <v>0</v>
      </c>
      <c r="L3287" s="7">
        <f>VLOOKUP($A3287,'Dim SKU'!$A:$R,14,FALSE)</f>
        <v>0</v>
      </c>
      <c r="M3287" s="7">
        <f>YEAR($B3287)</f>
        <v>0</v>
      </c>
    </row>
    <row r="3288" spans="1:13">
      <c r="A3288" t="s">
        <v>211</v>
      </c>
      <c r="B3288" s="4">
        <v>45122</v>
      </c>
      <c r="C3288">
        <v>3</v>
      </c>
      <c r="D3288">
        <v>2</v>
      </c>
      <c r="E3288">
        <v>0</v>
      </c>
      <c r="F3288" s="5">
        <f>VLOOKUP($A3288,'Dim SKU'!$A:$R,18,FALSE)</f>
        <v>0</v>
      </c>
      <c r="G3288" s="5">
        <f>$C3288*$F3288</f>
        <v>0</v>
      </c>
      <c r="H3288" s="5">
        <f>$D3288*$F3288</f>
        <v>0</v>
      </c>
      <c r="I3288" s="5">
        <f>$E3288*$F3288</f>
        <v>0</v>
      </c>
      <c r="J3288" s="6">
        <f>VLOOKUP($A3288,'Dim SKU'!$A:$R,2,FALSE)</f>
        <v>0</v>
      </c>
      <c r="K3288" s="6">
        <f>VLOOKUP($A3288,'Dim SKU'!$A:$R,12,FALSE)</f>
        <v>0</v>
      </c>
      <c r="L3288" s="7">
        <f>VLOOKUP($A3288,'Dim SKU'!$A:$R,14,FALSE)</f>
        <v>0</v>
      </c>
      <c r="M3288" s="7">
        <f>YEAR($B3288)</f>
        <v>0</v>
      </c>
    </row>
    <row r="3289" spans="1:13">
      <c r="A3289" t="s">
        <v>212</v>
      </c>
      <c r="B3289" s="4">
        <v>45122</v>
      </c>
      <c r="C3289">
        <v>2</v>
      </c>
      <c r="D3289">
        <v>1</v>
      </c>
      <c r="E3289">
        <v>0</v>
      </c>
      <c r="F3289" s="5">
        <f>VLOOKUP($A3289,'Dim SKU'!$A:$R,18,FALSE)</f>
        <v>0</v>
      </c>
      <c r="G3289" s="5">
        <f>$C3289*$F3289</f>
        <v>0</v>
      </c>
      <c r="H3289" s="5">
        <f>$D3289*$F3289</f>
        <v>0</v>
      </c>
      <c r="I3289" s="5">
        <f>$E3289*$F3289</f>
        <v>0</v>
      </c>
      <c r="J3289" s="6">
        <f>VLOOKUP($A3289,'Dim SKU'!$A:$R,2,FALSE)</f>
        <v>0</v>
      </c>
      <c r="K3289" s="6">
        <f>VLOOKUP($A3289,'Dim SKU'!$A:$R,12,FALSE)</f>
        <v>0</v>
      </c>
      <c r="L3289" s="7">
        <f>VLOOKUP($A3289,'Dim SKU'!$A:$R,14,FALSE)</f>
        <v>0</v>
      </c>
      <c r="M3289" s="7">
        <f>YEAR($B3289)</f>
        <v>0</v>
      </c>
    </row>
    <row r="3290" spans="1:13">
      <c r="A3290" t="s">
        <v>213</v>
      </c>
      <c r="B3290" s="4">
        <v>45122</v>
      </c>
      <c r="C3290">
        <v>6</v>
      </c>
      <c r="D3290">
        <v>5</v>
      </c>
      <c r="E3290">
        <v>0</v>
      </c>
      <c r="F3290" s="5">
        <f>VLOOKUP($A3290,'Dim SKU'!$A:$R,18,FALSE)</f>
        <v>0</v>
      </c>
      <c r="G3290" s="5">
        <f>$C3290*$F3290</f>
        <v>0</v>
      </c>
      <c r="H3290" s="5">
        <f>$D3290*$F3290</f>
        <v>0</v>
      </c>
      <c r="I3290" s="5">
        <f>$E3290*$F3290</f>
        <v>0</v>
      </c>
      <c r="J3290" s="6">
        <f>VLOOKUP($A3290,'Dim SKU'!$A:$R,2,FALSE)</f>
        <v>0</v>
      </c>
      <c r="K3290" s="6">
        <f>VLOOKUP($A3290,'Dim SKU'!$A:$R,12,FALSE)</f>
        <v>0</v>
      </c>
      <c r="L3290" s="7">
        <f>VLOOKUP($A3290,'Dim SKU'!$A:$R,14,FALSE)</f>
        <v>0</v>
      </c>
      <c r="M3290" s="7">
        <f>YEAR($B3290)</f>
        <v>0</v>
      </c>
    </row>
    <row r="3291" spans="1:13">
      <c r="A3291" t="s">
        <v>214</v>
      </c>
      <c r="B3291" s="4">
        <v>45122</v>
      </c>
      <c r="C3291">
        <v>4</v>
      </c>
      <c r="D3291">
        <v>3</v>
      </c>
      <c r="E3291">
        <v>0</v>
      </c>
      <c r="F3291" s="5">
        <f>VLOOKUP($A3291,'Dim SKU'!$A:$R,18,FALSE)</f>
        <v>0</v>
      </c>
      <c r="G3291" s="5">
        <f>$C3291*$F3291</f>
        <v>0</v>
      </c>
      <c r="H3291" s="5">
        <f>$D3291*$F3291</f>
        <v>0</v>
      </c>
      <c r="I3291" s="5">
        <f>$E3291*$F3291</f>
        <v>0</v>
      </c>
      <c r="J3291" s="6">
        <f>VLOOKUP($A3291,'Dim SKU'!$A:$R,2,FALSE)</f>
        <v>0</v>
      </c>
      <c r="K3291" s="6">
        <f>VLOOKUP($A3291,'Dim SKU'!$A:$R,12,FALSE)</f>
        <v>0</v>
      </c>
      <c r="L3291" s="7">
        <f>VLOOKUP($A3291,'Dim SKU'!$A:$R,14,FALSE)</f>
        <v>0</v>
      </c>
      <c r="M3291" s="7">
        <f>YEAR($B3291)</f>
        <v>0</v>
      </c>
    </row>
    <row r="3292" spans="1:13">
      <c r="A3292" t="s">
        <v>215</v>
      </c>
      <c r="B3292" s="4">
        <v>45122</v>
      </c>
      <c r="C3292">
        <v>2</v>
      </c>
      <c r="D3292">
        <v>2</v>
      </c>
      <c r="E3292">
        <v>0</v>
      </c>
      <c r="F3292" s="5">
        <f>VLOOKUP($A3292,'Dim SKU'!$A:$R,18,FALSE)</f>
        <v>0</v>
      </c>
      <c r="G3292" s="5">
        <f>$C3292*$F3292</f>
        <v>0</v>
      </c>
      <c r="H3292" s="5">
        <f>$D3292*$F3292</f>
        <v>0</v>
      </c>
      <c r="I3292" s="5">
        <f>$E3292*$F3292</f>
        <v>0</v>
      </c>
      <c r="J3292" s="6">
        <f>VLOOKUP($A3292,'Dim SKU'!$A:$R,2,FALSE)</f>
        <v>0</v>
      </c>
      <c r="K3292" s="6">
        <f>VLOOKUP($A3292,'Dim SKU'!$A:$R,12,FALSE)</f>
        <v>0</v>
      </c>
      <c r="L3292" s="7">
        <f>VLOOKUP($A3292,'Dim SKU'!$A:$R,14,FALSE)</f>
        <v>0</v>
      </c>
      <c r="M3292" s="7">
        <f>YEAR($B3292)</f>
        <v>0</v>
      </c>
    </row>
    <row r="3293" spans="1:13">
      <c r="A3293" t="s">
        <v>216</v>
      </c>
      <c r="B3293" s="4">
        <v>45122</v>
      </c>
      <c r="C3293">
        <v>10</v>
      </c>
      <c r="D3293">
        <v>8</v>
      </c>
      <c r="E3293">
        <v>0</v>
      </c>
      <c r="F3293" s="5">
        <f>VLOOKUP($A3293,'Dim SKU'!$A:$R,18,FALSE)</f>
        <v>0</v>
      </c>
      <c r="G3293" s="5">
        <f>$C3293*$F3293</f>
        <v>0</v>
      </c>
      <c r="H3293" s="5">
        <f>$D3293*$F3293</f>
        <v>0</v>
      </c>
      <c r="I3293" s="5">
        <f>$E3293*$F3293</f>
        <v>0</v>
      </c>
      <c r="J3293" s="6">
        <f>VLOOKUP($A3293,'Dim SKU'!$A:$R,2,FALSE)</f>
        <v>0</v>
      </c>
      <c r="K3293" s="6">
        <f>VLOOKUP($A3293,'Dim SKU'!$A:$R,12,FALSE)</f>
        <v>0</v>
      </c>
      <c r="L3293" s="7">
        <f>VLOOKUP($A3293,'Dim SKU'!$A:$R,14,FALSE)</f>
        <v>0</v>
      </c>
      <c r="M3293" s="7">
        <f>YEAR($B3293)</f>
        <v>0</v>
      </c>
    </row>
    <row r="3294" spans="1:13">
      <c r="A3294" t="s">
        <v>217</v>
      </c>
      <c r="B3294" s="4">
        <v>45122</v>
      </c>
      <c r="C3294">
        <v>6</v>
      </c>
      <c r="D3294">
        <v>5</v>
      </c>
      <c r="E3294">
        <v>0</v>
      </c>
      <c r="F3294" s="5">
        <f>VLOOKUP($A3294,'Dim SKU'!$A:$R,18,FALSE)</f>
        <v>0</v>
      </c>
      <c r="G3294" s="5">
        <f>$C3294*$F3294</f>
        <v>0</v>
      </c>
      <c r="H3294" s="5">
        <f>$D3294*$F3294</f>
        <v>0</v>
      </c>
      <c r="I3294" s="5">
        <f>$E3294*$F3294</f>
        <v>0</v>
      </c>
      <c r="J3294" s="6">
        <f>VLOOKUP($A3294,'Dim SKU'!$A:$R,2,FALSE)</f>
        <v>0</v>
      </c>
      <c r="K3294" s="6">
        <f>VLOOKUP($A3294,'Dim SKU'!$A:$R,12,FALSE)</f>
        <v>0</v>
      </c>
      <c r="L3294" s="7">
        <f>VLOOKUP($A3294,'Dim SKU'!$A:$R,14,FALSE)</f>
        <v>0</v>
      </c>
      <c r="M3294" s="7">
        <f>YEAR($B3294)</f>
        <v>0</v>
      </c>
    </row>
    <row r="3295" spans="1:13">
      <c r="A3295" t="s">
        <v>218</v>
      </c>
      <c r="B3295" s="4">
        <v>45122</v>
      </c>
      <c r="C3295">
        <v>4</v>
      </c>
      <c r="D3295">
        <v>3</v>
      </c>
      <c r="E3295">
        <v>0</v>
      </c>
      <c r="F3295" s="5">
        <f>VLOOKUP($A3295,'Dim SKU'!$A:$R,18,FALSE)</f>
        <v>0</v>
      </c>
      <c r="G3295" s="5">
        <f>$C3295*$F3295</f>
        <v>0</v>
      </c>
      <c r="H3295" s="5">
        <f>$D3295*$F3295</f>
        <v>0</v>
      </c>
      <c r="I3295" s="5">
        <f>$E3295*$F3295</f>
        <v>0</v>
      </c>
      <c r="J3295" s="6">
        <f>VLOOKUP($A3295,'Dim SKU'!$A:$R,2,FALSE)</f>
        <v>0</v>
      </c>
      <c r="K3295" s="6">
        <f>VLOOKUP($A3295,'Dim SKU'!$A:$R,12,FALSE)</f>
        <v>0</v>
      </c>
      <c r="L3295" s="7">
        <f>VLOOKUP($A3295,'Dim SKU'!$A:$R,14,FALSE)</f>
        <v>0</v>
      </c>
      <c r="M3295" s="7">
        <f>YEAR($B3295)</f>
        <v>0</v>
      </c>
    </row>
    <row r="3296" spans="1:13">
      <c r="A3296" t="s">
        <v>219</v>
      </c>
      <c r="B3296" s="4">
        <v>45122</v>
      </c>
      <c r="C3296">
        <v>13</v>
      </c>
      <c r="D3296">
        <v>11</v>
      </c>
      <c r="E3296">
        <v>1</v>
      </c>
      <c r="F3296" s="5">
        <f>VLOOKUP($A3296,'Dim SKU'!$A:$R,18,FALSE)</f>
        <v>0</v>
      </c>
      <c r="G3296" s="5">
        <f>$C3296*$F3296</f>
        <v>0</v>
      </c>
      <c r="H3296" s="5">
        <f>$D3296*$F3296</f>
        <v>0</v>
      </c>
      <c r="I3296" s="5">
        <f>$E3296*$F3296</f>
        <v>0</v>
      </c>
      <c r="J3296" s="6">
        <f>VLOOKUP($A3296,'Dim SKU'!$A:$R,2,FALSE)</f>
        <v>0</v>
      </c>
      <c r="K3296" s="6">
        <f>VLOOKUP($A3296,'Dim SKU'!$A:$R,12,FALSE)</f>
        <v>0</v>
      </c>
      <c r="L3296" s="7">
        <f>VLOOKUP($A3296,'Dim SKU'!$A:$R,14,FALSE)</f>
        <v>0</v>
      </c>
      <c r="M3296" s="7">
        <f>YEAR($B3296)</f>
        <v>0</v>
      </c>
    </row>
    <row r="3297" spans="1:13">
      <c r="A3297" t="s">
        <v>220</v>
      </c>
      <c r="B3297" s="4">
        <v>45122</v>
      </c>
      <c r="C3297">
        <v>8</v>
      </c>
      <c r="D3297">
        <v>6</v>
      </c>
      <c r="E3297">
        <v>0</v>
      </c>
      <c r="F3297" s="5">
        <f>VLOOKUP($A3297,'Dim SKU'!$A:$R,18,FALSE)</f>
        <v>0</v>
      </c>
      <c r="G3297" s="5">
        <f>$C3297*$F3297</f>
        <v>0</v>
      </c>
      <c r="H3297" s="5">
        <f>$D3297*$F3297</f>
        <v>0</v>
      </c>
      <c r="I3297" s="5">
        <f>$E3297*$F3297</f>
        <v>0</v>
      </c>
      <c r="J3297" s="6">
        <f>VLOOKUP($A3297,'Dim SKU'!$A:$R,2,FALSE)</f>
        <v>0</v>
      </c>
      <c r="K3297" s="6">
        <f>VLOOKUP($A3297,'Dim SKU'!$A:$R,12,FALSE)</f>
        <v>0</v>
      </c>
      <c r="L3297" s="7">
        <f>VLOOKUP($A3297,'Dim SKU'!$A:$R,14,FALSE)</f>
        <v>0</v>
      </c>
      <c r="M3297" s="7">
        <f>YEAR($B3297)</f>
        <v>0</v>
      </c>
    </row>
    <row r="3298" spans="1:13">
      <c r="A3298" t="s">
        <v>221</v>
      </c>
      <c r="B3298" s="4">
        <v>45122</v>
      </c>
      <c r="C3298">
        <v>5</v>
      </c>
      <c r="D3298">
        <v>4</v>
      </c>
      <c r="E3298">
        <v>0</v>
      </c>
      <c r="F3298" s="5">
        <f>VLOOKUP($A3298,'Dim SKU'!$A:$R,18,FALSE)</f>
        <v>0</v>
      </c>
      <c r="G3298" s="5">
        <f>$C3298*$F3298</f>
        <v>0</v>
      </c>
      <c r="H3298" s="5">
        <f>$D3298*$F3298</f>
        <v>0</v>
      </c>
      <c r="I3298" s="5">
        <f>$E3298*$F3298</f>
        <v>0</v>
      </c>
      <c r="J3298" s="6">
        <f>VLOOKUP($A3298,'Dim SKU'!$A:$R,2,FALSE)</f>
        <v>0</v>
      </c>
      <c r="K3298" s="6">
        <f>VLOOKUP($A3298,'Dim SKU'!$A:$R,12,FALSE)</f>
        <v>0</v>
      </c>
      <c r="L3298" s="7">
        <f>VLOOKUP($A3298,'Dim SKU'!$A:$R,14,FALSE)</f>
        <v>0</v>
      </c>
      <c r="M3298" s="7">
        <f>YEAR($B3298)</f>
        <v>0</v>
      </c>
    </row>
    <row r="3299" spans="1:13">
      <c r="A3299" t="s">
        <v>222</v>
      </c>
      <c r="B3299" s="4">
        <v>45122</v>
      </c>
      <c r="C3299">
        <v>15</v>
      </c>
      <c r="D3299">
        <v>13</v>
      </c>
      <c r="E3299">
        <v>1</v>
      </c>
      <c r="F3299" s="5">
        <f>VLOOKUP($A3299,'Dim SKU'!$A:$R,18,FALSE)</f>
        <v>0</v>
      </c>
      <c r="G3299" s="5">
        <f>$C3299*$F3299</f>
        <v>0</v>
      </c>
      <c r="H3299" s="5">
        <f>$D3299*$F3299</f>
        <v>0</v>
      </c>
      <c r="I3299" s="5">
        <f>$E3299*$F3299</f>
        <v>0</v>
      </c>
      <c r="J3299" s="6">
        <f>VLOOKUP($A3299,'Dim SKU'!$A:$R,2,FALSE)</f>
        <v>0</v>
      </c>
      <c r="K3299" s="6">
        <f>VLOOKUP($A3299,'Dim SKU'!$A:$R,12,FALSE)</f>
        <v>0</v>
      </c>
      <c r="L3299" s="7">
        <f>VLOOKUP($A3299,'Dim SKU'!$A:$R,14,FALSE)</f>
        <v>0</v>
      </c>
      <c r="M3299" s="7">
        <f>YEAR($B3299)</f>
        <v>0</v>
      </c>
    </row>
    <row r="3300" spans="1:13">
      <c r="A3300" t="s">
        <v>223</v>
      </c>
      <c r="B3300" s="4">
        <v>45122</v>
      </c>
      <c r="C3300">
        <v>9</v>
      </c>
      <c r="D3300">
        <v>7</v>
      </c>
      <c r="E3300">
        <v>0</v>
      </c>
      <c r="F3300" s="5">
        <f>VLOOKUP($A3300,'Dim SKU'!$A:$R,18,FALSE)</f>
        <v>0</v>
      </c>
      <c r="G3300" s="5">
        <f>$C3300*$F3300</f>
        <v>0</v>
      </c>
      <c r="H3300" s="5">
        <f>$D3300*$F3300</f>
        <v>0</v>
      </c>
      <c r="I3300" s="5">
        <f>$E3300*$F3300</f>
        <v>0</v>
      </c>
      <c r="J3300" s="6">
        <f>VLOOKUP($A3300,'Dim SKU'!$A:$R,2,FALSE)</f>
        <v>0</v>
      </c>
      <c r="K3300" s="6">
        <f>VLOOKUP($A3300,'Dim SKU'!$A:$R,12,FALSE)</f>
        <v>0</v>
      </c>
      <c r="L3300" s="7">
        <f>VLOOKUP($A3300,'Dim SKU'!$A:$R,14,FALSE)</f>
        <v>0</v>
      </c>
      <c r="M3300" s="7">
        <f>YEAR($B3300)</f>
        <v>0</v>
      </c>
    </row>
    <row r="3301" spans="1:13">
      <c r="A3301" t="s">
        <v>224</v>
      </c>
      <c r="B3301" s="4">
        <v>45122</v>
      </c>
      <c r="C3301">
        <v>6</v>
      </c>
      <c r="D3301">
        <v>5</v>
      </c>
      <c r="E3301">
        <v>0</v>
      </c>
      <c r="F3301" s="5">
        <f>VLOOKUP($A3301,'Dim SKU'!$A:$R,18,FALSE)</f>
        <v>0</v>
      </c>
      <c r="G3301" s="5">
        <f>$C3301*$F3301</f>
        <v>0</v>
      </c>
      <c r="H3301" s="5">
        <f>$D3301*$F3301</f>
        <v>0</v>
      </c>
      <c r="I3301" s="5">
        <f>$E3301*$F3301</f>
        <v>0</v>
      </c>
      <c r="J3301" s="6">
        <f>VLOOKUP($A3301,'Dim SKU'!$A:$R,2,FALSE)</f>
        <v>0</v>
      </c>
      <c r="K3301" s="6">
        <f>VLOOKUP($A3301,'Dim SKU'!$A:$R,12,FALSE)</f>
        <v>0</v>
      </c>
      <c r="L3301" s="7">
        <f>VLOOKUP($A3301,'Dim SKU'!$A:$R,14,FALSE)</f>
        <v>0</v>
      </c>
      <c r="M3301" s="7">
        <f>YEAR($B3301)</f>
        <v>0</v>
      </c>
    </row>
    <row r="3302" spans="1:13">
      <c r="A3302" t="s">
        <v>225</v>
      </c>
      <c r="B3302" s="4">
        <v>45122</v>
      </c>
      <c r="C3302">
        <v>15</v>
      </c>
      <c r="D3302">
        <v>12</v>
      </c>
      <c r="E3302">
        <v>1</v>
      </c>
      <c r="F3302" s="5">
        <f>VLOOKUP($A3302,'Dim SKU'!$A:$R,18,FALSE)</f>
        <v>0</v>
      </c>
      <c r="G3302" s="5">
        <f>$C3302*$F3302</f>
        <v>0</v>
      </c>
      <c r="H3302" s="5">
        <f>$D3302*$F3302</f>
        <v>0</v>
      </c>
      <c r="I3302" s="5">
        <f>$E3302*$F3302</f>
        <v>0</v>
      </c>
      <c r="J3302" s="6">
        <f>VLOOKUP($A3302,'Dim SKU'!$A:$R,2,FALSE)</f>
        <v>0</v>
      </c>
      <c r="K3302" s="6">
        <f>VLOOKUP($A3302,'Dim SKU'!$A:$R,12,FALSE)</f>
        <v>0</v>
      </c>
      <c r="L3302" s="7">
        <f>VLOOKUP($A3302,'Dim SKU'!$A:$R,14,FALSE)</f>
        <v>0</v>
      </c>
      <c r="M3302" s="7">
        <f>YEAR($B3302)</f>
        <v>0</v>
      </c>
    </row>
    <row r="3303" spans="1:13">
      <c r="A3303" t="s">
        <v>226</v>
      </c>
      <c r="B3303" s="4">
        <v>45122</v>
      </c>
      <c r="C3303">
        <v>9</v>
      </c>
      <c r="D3303">
        <v>7</v>
      </c>
      <c r="E3303">
        <v>0</v>
      </c>
      <c r="F3303" s="5">
        <f>VLOOKUP($A3303,'Dim SKU'!$A:$R,18,FALSE)</f>
        <v>0</v>
      </c>
      <c r="G3303" s="5">
        <f>$C3303*$F3303</f>
        <v>0</v>
      </c>
      <c r="H3303" s="5">
        <f>$D3303*$F3303</f>
        <v>0</v>
      </c>
      <c r="I3303" s="5">
        <f>$E3303*$F3303</f>
        <v>0</v>
      </c>
      <c r="J3303" s="6">
        <f>VLOOKUP($A3303,'Dim SKU'!$A:$R,2,FALSE)</f>
        <v>0</v>
      </c>
      <c r="K3303" s="6">
        <f>VLOOKUP($A3303,'Dim SKU'!$A:$R,12,FALSE)</f>
        <v>0</v>
      </c>
      <c r="L3303" s="7">
        <f>VLOOKUP($A3303,'Dim SKU'!$A:$R,14,FALSE)</f>
        <v>0</v>
      </c>
      <c r="M3303" s="7">
        <f>YEAR($B3303)</f>
        <v>0</v>
      </c>
    </row>
    <row r="3304" spans="1:13">
      <c r="A3304" t="s">
        <v>227</v>
      </c>
      <c r="B3304" s="4">
        <v>45122</v>
      </c>
      <c r="C3304">
        <v>6</v>
      </c>
      <c r="D3304">
        <v>5</v>
      </c>
      <c r="E3304">
        <v>0</v>
      </c>
      <c r="F3304" s="5">
        <f>VLOOKUP($A3304,'Dim SKU'!$A:$R,18,FALSE)</f>
        <v>0</v>
      </c>
      <c r="G3304" s="5">
        <f>$C3304*$F3304</f>
        <v>0</v>
      </c>
      <c r="H3304" s="5">
        <f>$D3304*$F3304</f>
        <v>0</v>
      </c>
      <c r="I3304" s="5">
        <f>$E3304*$F3304</f>
        <v>0</v>
      </c>
      <c r="J3304" s="6">
        <f>VLOOKUP($A3304,'Dim SKU'!$A:$R,2,FALSE)</f>
        <v>0</v>
      </c>
      <c r="K3304" s="6">
        <f>VLOOKUP($A3304,'Dim SKU'!$A:$R,12,FALSE)</f>
        <v>0</v>
      </c>
      <c r="L3304" s="7">
        <f>VLOOKUP($A3304,'Dim SKU'!$A:$R,14,FALSE)</f>
        <v>0</v>
      </c>
      <c r="M3304" s="7">
        <f>YEAR($B3304)</f>
        <v>0</v>
      </c>
    </row>
    <row r="3305" spans="1:13">
      <c r="A3305" t="s">
        <v>228</v>
      </c>
      <c r="B3305" s="4">
        <v>45122</v>
      </c>
      <c r="C3305">
        <v>13</v>
      </c>
      <c r="D3305">
        <v>11</v>
      </c>
      <c r="E3305">
        <v>1</v>
      </c>
      <c r="F3305" s="5">
        <f>VLOOKUP($A3305,'Dim SKU'!$A:$R,18,FALSE)</f>
        <v>0</v>
      </c>
      <c r="G3305" s="5">
        <f>$C3305*$F3305</f>
        <v>0</v>
      </c>
      <c r="H3305" s="5">
        <f>$D3305*$F3305</f>
        <v>0</v>
      </c>
      <c r="I3305" s="5">
        <f>$E3305*$F3305</f>
        <v>0</v>
      </c>
      <c r="J3305" s="6">
        <f>VLOOKUP($A3305,'Dim SKU'!$A:$R,2,FALSE)</f>
        <v>0</v>
      </c>
      <c r="K3305" s="6">
        <f>VLOOKUP($A3305,'Dim SKU'!$A:$R,12,FALSE)</f>
        <v>0</v>
      </c>
      <c r="L3305" s="7">
        <f>VLOOKUP($A3305,'Dim SKU'!$A:$R,14,FALSE)</f>
        <v>0</v>
      </c>
      <c r="M3305" s="7">
        <f>YEAR($B3305)</f>
        <v>0</v>
      </c>
    </row>
    <row r="3306" spans="1:13">
      <c r="A3306" t="s">
        <v>229</v>
      </c>
      <c r="B3306" s="4">
        <v>45122</v>
      </c>
      <c r="C3306">
        <v>8</v>
      </c>
      <c r="D3306">
        <v>6</v>
      </c>
      <c r="E3306">
        <v>0</v>
      </c>
      <c r="F3306" s="5">
        <f>VLOOKUP($A3306,'Dim SKU'!$A:$R,18,FALSE)</f>
        <v>0</v>
      </c>
      <c r="G3306" s="5">
        <f>$C3306*$F3306</f>
        <v>0</v>
      </c>
      <c r="H3306" s="5">
        <f>$D3306*$F3306</f>
        <v>0</v>
      </c>
      <c r="I3306" s="5">
        <f>$E3306*$F3306</f>
        <v>0</v>
      </c>
      <c r="J3306" s="6">
        <f>VLOOKUP($A3306,'Dim SKU'!$A:$R,2,FALSE)</f>
        <v>0</v>
      </c>
      <c r="K3306" s="6">
        <f>VLOOKUP($A3306,'Dim SKU'!$A:$R,12,FALSE)</f>
        <v>0</v>
      </c>
      <c r="L3306" s="7">
        <f>VLOOKUP($A3306,'Dim SKU'!$A:$R,14,FALSE)</f>
        <v>0</v>
      </c>
      <c r="M3306" s="7">
        <f>YEAR($B3306)</f>
        <v>0</v>
      </c>
    </row>
    <row r="3307" spans="1:13">
      <c r="A3307" t="s">
        <v>230</v>
      </c>
      <c r="B3307" s="4">
        <v>45122</v>
      </c>
      <c r="C3307">
        <v>5</v>
      </c>
      <c r="D3307">
        <v>4</v>
      </c>
      <c r="E3307">
        <v>0</v>
      </c>
      <c r="F3307" s="5">
        <f>VLOOKUP($A3307,'Dim SKU'!$A:$R,18,FALSE)</f>
        <v>0</v>
      </c>
      <c r="G3307" s="5">
        <f>$C3307*$F3307</f>
        <v>0</v>
      </c>
      <c r="H3307" s="5">
        <f>$D3307*$F3307</f>
        <v>0</v>
      </c>
      <c r="I3307" s="5">
        <f>$E3307*$F3307</f>
        <v>0</v>
      </c>
      <c r="J3307" s="6">
        <f>VLOOKUP($A3307,'Dim SKU'!$A:$R,2,FALSE)</f>
        <v>0</v>
      </c>
      <c r="K3307" s="6">
        <f>VLOOKUP($A3307,'Dim SKU'!$A:$R,12,FALSE)</f>
        <v>0</v>
      </c>
      <c r="L3307" s="7">
        <f>VLOOKUP($A3307,'Dim SKU'!$A:$R,14,FALSE)</f>
        <v>0</v>
      </c>
      <c r="M3307" s="7">
        <f>YEAR($B3307)</f>
        <v>0</v>
      </c>
    </row>
    <row r="3308" spans="1:13">
      <c r="A3308" t="s">
        <v>231</v>
      </c>
      <c r="B3308" s="4">
        <v>45122</v>
      </c>
      <c r="C3308">
        <v>10</v>
      </c>
      <c r="D3308">
        <v>8</v>
      </c>
      <c r="E3308">
        <v>0</v>
      </c>
      <c r="F3308" s="5">
        <f>VLOOKUP($A3308,'Dim SKU'!$A:$R,18,FALSE)</f>
        <v>0</v>
      </c>
      <c r="G3308" s="5">
        <f>$C3308*$F3308</f>
        <v>0</v>
      </c>
      <c r="H3308" s="5">
        <f>$D3308*$F3308</f>
        <v>0</v>
      </c>
      <c r="I3308" s="5">
        <f>$E3308*$F3308</f>
        <v>0</v>
      </c>
      <c r="J3308" s="6">
        <f>VLOOKUP($A3308,'Dim SKU'!$A:$R,2,FALSE)</f>
        <v>0</v>
      </c>
      <c r="K3308" s="6">
        <f>VLOOKUP($A3308,'Dim SKU'!$A:$R,12,FALSE)</f>
        <v>0</v>
      </c>
      <c r="L3308" s="7">
        <f>VLOOKUP($A3308,'Dim SKU'!$A:$R,14,FALSE)</f>
        <v>0</v>
      </c>
      <c r="M3308" s="7">
        <f>YEAR($B3308)</f>
        <v>0</v>
      </c>
    </row>
    <row r="3309" spans="1:13">
      <c r="A3309" t="s">
        <v>232</v>
      </c>
      <c r="B3309" s="4">
        <v>45122</v>
      </c>
      <c r="C3309">
        <v>6</v>
      </c>
      <c r="D3309">
        <v>5</v>
      </c>
      <c r="E3309">
        <v>0</v>
      </c>
      <c r="F3309" s="5">
        <f>VLOOKUP($A3309,'Dim SKU'!$A:$R,18,FALSE)</f>
        <v>0</v>
      </c>
      <c r="G3309" s="5">
        <f>$C3309*$F3309</f>
        <v>0</v>
      </c>
      <c r="H3309" s="5">
        <f>$D3309*$F3309</f>
        <v>0</v>
      </c>
      <c r="I3309" s="5">
        <f>$E3309*$F3309</f>
        <v>0</v>
      </c>
      <c r="J3309" s="6">
        <f>VLOOKUP($A3309,'Dim SKU'!$A:$R,2,FALSE)</f>
        <v>0</v>
      </c>
      <c r="K3309" s="6">
        <f>VLOOKUP($A3309,'Dim SKU'!$A:$R,12,FALSE)</f>
        <v>0</v>
      </c>
      <c r="L3309" s="7">
        <f>VLOOKUP($A3309,'Dim SKU'!$A:$R,14,FALSE)</f>
        <v>0</v>
      </c>
      <c r="M3309" s="7">
        <f>YEAR($B3309)</f>
        <v>0</v>
      </c>
    </row>
    <row r="3310" spans="1:13">
      <c r="A3310" t="s">
        <v>233</v>
      </c>
      <c r="B3310" s="4">
        <v>45122</v>
      </c>
      <c r="C3310">
        <v>4</v>
      </c>
      <c r="D3310">
        <v>3</v>
      </c>
      <c r="E3310">
        <v>0</v>
      </c>
      <c r="F3310" s="5">
        <f>VLOOKUP($A3310,'Dim SKU'!$A:$R,18,FALSE)</f>
        <v>0</v>
      </c>
      <c r="G3310" s="5">
        <f>$C3310*$F3310</f>
        <v>0</v>
      </c>
      <c r="H3310" s="5">
        <f>$D3310*$F3310</f>
        <v>0</v>
      </c>
      <c r="I3310" s="5">
        <f>$E3310*$F3310</f>
        <v>0</v>
      </c>
      <c r="J3310" s="6">
        <f>VLOOKUP($A3310,'Dim SKU'!$A:$R,2,FALSE)</f>
        <v>0</v>
      </c>
      <c r="K3310" s="6">
        <f>VLOOKUP($A3310,'Dim SKU'!$A:$R,12,FALSE)</f>
        <v>0</v>
      </c>
      <c r="L3310" s="7">
        <f>VLOOKUP($A3310,'Dim SKU'!$A:$R,14,FALSE)</f>
        <v>0</v>
      </c>
      <c r="M3310" s="7">
        <f>YEAR($B3310)</f>
        <v>0</v>
      </c>
    </row>
    <row r="3311" spans="1:13">
      <c r="A3311" t="s">
        <v>234</v>
      </c>
      <c r="B3311" s="4">
        <v>45122</v>
      </c>
      <c r="C3311">
        <v>6</v>
      </c>
      <c r="D3311">
        <v>5</v>
      </c>
      <c r="E3311">
        <v>0</v>
      </c>
      <c r="F3311" s="5">
        <f>VLOOKUP($A3311,'Dim SKU'!$A:$R,18,FALSE)</f>
        <v>0</v>
      </c>
      <c r="G3311" s="5">
        <f>$C3311*$F3311</f>
        <v>0</v>
      </c>
      <c r="H3311" s="5">
        <f>$D3311*$F3311</f>
        <v>0</v>
      </c>
      <c r="I3311" s="5">
        <f>$E3311*$F3311</f>
        <v>0</v>
      </c>
      <c r="J3311" s="6">
        <f>VLOOKUP($A3311,'Dim SKU'!$A:$R,2,FALSE)</f>
        <v>0</v>
      </c>
      <c r="K3311" s="6">
        <f>VLOOKUP($A3311,'Dim SKU'!$A:$R,12,FALSE)</f>
        <v>0</v>
      </c>
      <c r="L3311" s="7">
        <f>VLOOKUP($A3311,'Dim SKU'!$A:$R,14,FALSE)</f>
        <v>0</v>
      </c>
      <c r="M3311" s="7">
        <f>YEAR($B3311)</f>
        <v>0</v>
      </c>
    </row>
    <row r="3312" spans="1:13">
      <c r="A3312" t="s">
        <v>235</v>
      </c>
      <c r="B3312" s="4">
        <v>45122</v>
      </c>
      <c r="C3312">
        <v>4</v>
      </c>
      <c r="D3312">
        <v>3</v>
      </c>
      <c r="E3312">
        <v>0</v>
      </c>
      <c r="F3312" s="5">
        <f>VLOOKUP($A3312,'Dim SKU'!$A:$R,18,FALSE)</f>
        <v>0</v>
      </c>
      <c r="G3312" s="5">
        <f>$C3312*$F3312</f>
        <v>0</v>
      </c>
      <c r="H3312" s="5">
        <f>$D3312*$F3312</f>
        <v>0</v>
      </c>
      <c r="I3312" s="5">
        <f>$E3312*$F3312</f>
        <v>0</v>
      </c>
      <c r="J3312" s="6">
        <f>VLOOKUP($A3312,'Dim SKU'!$A:$R,2,FALSE)</f>
        <v>0</v>
      </c>
      <c r="K3312" s="6">
        <f>VLOOKUP($A3312,'Dim SKU'!$A:$R,12,FALSE)</f>
        <v>0</v>
      </c>
      <c r="L3312" s="7">
        <f>VLOOKUP($A3312,'Dim SKU'!$A:$R,14,FALSE)</f>
        <v>0</v>
      </c>
      <c r="M3312" s="7">
        <f>YEAR($B3312)</f>
        <v>0</v>
      </c>
    </row>
    <row r="3313" spans="1:13">
      <c r="A3313" t="s">
        <v>236</v>
      </c>
      <c r="B3313" s="4">
        <v>45122</v>
      </c>
      <c r="C3313">
        <v>2</v>
      </c>
      <c r="D3313">
        <v>2</v>
      </c>
      <c r="E3313">
        <v>0</v>
      </c>
      <c r="F3313" s="5">
        <f>VLOOKUP($A3313,'Dim SKU'!$A:$R,18,FALSE)</f>
        <v>0</v>
      </c>
      <c r="G3313" s="5">
        <f>$C3313*$F3313</f>
        <v>0</v>
      </c>
      <c r="H3313" s="5">
        <f>$D3313*$F3313</f>
        <v>0</v>
      </c>
      <c r="I3313" s="5">
        <f>$E3313*$F3313</f>
        <v>0</v>
      </c>
      <c r="J3313" s="6">
        <f>VLOOKUP($A3313,'Dim SKU'!$A:$R,2,FALSE)</f>
        <v>0</v>
      </c>
      <c r="K3313" s="6">
        <f>VLOOKUP($A3313,'Dim SKU'!$A:$R,12,FALSE)</f>
        <v>0</v>
      </c>
      <c r="L3313" s="7">
        <f>VLOOKUP($A3313,'Dim SKU'!$A:$R,14,FALSE)</f>
        <v>0</v>
      </c>
      <c r="M3313" s="7">
        <f>YEAR($B3313)</f>
        <v>0</v>
      </c>
    </row>
    <row r="3314" spans="1:13">
      <c r="A3314" t="s">
        <v>237</v>
      </c>
      <c r="B3314" s="4">
        <v>45122</v>
      </c>
      <c r="C3314">
        <v>6</v>
      </c>
      <c r="D3314">
        <v>5</v>
      </c>
      <c r="E3314">
        <v>0</v>
      </c>
      <c r="F3314" s="5">
        <f>VLOOKUP($A3314,'Dim SKU'!$A:$R,18,FALSE)</f>
        <v>0</v>
      </c>
      <c r="G3314" s="5">
        <f>$C3314*$F3314</f>
        <v>0</v>
      </c>
      <c r="H3314" s="5">
        <f>$D3314*$F3314</f>
        <v>0</v>
      </c>
      <c r="I3314" s="5">
        <f>$E3314*$F3314</f>
        <v>0</v>
      </c>
      <c r="J3314" s="6">
        <f>VLOOKUP($A3314,'Dim SKU'!$A:$R,2,FALSE)</f>
        <v>0</v>
      </c>
      <c r="K3314" s="6">
        <f>VLOOKUP($A3314,'Dim SKU'!$A:$R,12,FALSE)</f>
        <v>0</v>
      </c>
      <c r="L3314" s="7">
        <f>VLOOKUP($A3314,'Dim SKU'!$A:$R,14,FALSE)</f>
        <v>0</v>
      </c>
      <c r="M3314" s="7">
        <f>YEAR($B3314)</f>
        <v>0</v>
      </c>
    </row>
    <row r="3315" spans="1:13">
      <c r="A3315" t="s">
        <v>238</v>
      </c>
      <c r="B3315" s="4">
        <v>45122</v>
      </c>
      <c r="C3315">
        <v>4</v>
      </c>
      <c r="D3315">
        <v>3</v>
      </c>
      <c r="E3315">
        <v>0</v>
      </c>
      <c r="F3315" s="5">
        <f>VLOOKUP($A3315,'Dim SKU'!$A:$R,18,FALSE)</f>
        <v>0</v>
      </c>
      <c r="G3315" s="5">
        <f>$C3315*$F3315</f>
        <v>0</v>
      </c>
      <c r="H3315" s="5">
        <f>$D3315*$F3315</f>
        <v>0</v>
      </c>
      <c r="I3315" s="5">
        <f>$E3315*$F3315</f>
        <v>0</v>
      </c>
      <c r="J3315" s="6">
        <f>VLOOKUP($A3315,'Dim SKU'!$A:$R,2,FALSE)</f>
        <v>0</v>
      </c>
      <c r="K3315" s="6">
        <f>VLOOKUP($A3315,'Dim SKU'!$A:$R,12,FALSE)</f>
        <v>0</v>
      </c>
      <c r="L3315" s="7">
        <f>VLOOKUP($A3315,'Dim SKU'!$A:$R,14,FALSE)</f>
        <v>0</v>
      </c>
      <c r="M3315" s="7">
        <f>YEAR($B3315)</f>
        <v>0</v>
      </c>
    </row>
    <row r="3316" spans="1:13">
      <c r="A3316" t="s">
        <v>239</v>
      </c>
      <c r="B3316" s="4">
        <v>45122</v>
      </c>
      <c r="C3316">
        <v>3</v>
      </c>
      <c r="D3316">
        <v>2</v>
      </c>
      <c r="E3316">
        <v>0</v>
      </c>
      <c r="F3316" s="5">
        <f>VLOOKUP($A3316,'Dim SKU'!$A:$R,18,FALSE)</f>
        <v>0</v>
      </c>
      <c r="G3316" s="5">
        <f>$C3316*$F3316</f>
        <v>0</v>
      </c>
      <c r="H3316" s="5">
        <f>$D3316*$F3316</f>
        <v>0</v>
      </c>
      <c r="I3316" s="5">
        <f>$E3316*$F3316</f>
        <v>0</v>
      </c>
      <c r="J3316" s="6">
        <f>VLOOKUP($A3316,'Dim SKU'!$A:$R,2,FALSE)</f>
        <v>0</v>
      </c>
      <c r="K3316" s="6">
        <f>VLOOKUP($A3316,'Dim SKU'!$A:$R,12,FALSE)</f>
        <v>0</v>
      </c>
      <c r="L3316" s="7">
        <f>VLOOKUP($A3316,'Dim SKU'!$A:$R,14,FALSE)</f>
        <v>0</v>
      </c>
      <c r="M3316" s="7">
        <f>YEAR($B3316)</f>
        <v>0</v>
      </c>
    </row>
    <row r="3317" spans="1:13">
      <c r="A3317" t="s">
        <v>240</v>
      </c>
      <c r="B3317" s="4">
        <v>45122</v>
      </c>
      <c r="C3317">
        <v>10</v>
      </c>
      <c r="D3317">
        <v>8</v>
      </c>
      <c r="E3317">
        <v>1</v>
      </c>
      <c r="F3317" s="5">
        <f>VLOOKUP($A3317,'Dim SKU'!$A:$R,18,FALSE)</f>
        <v>0</v>
      </c>
      <c r="G3317" s="5">
        <f>$C3317*$F3317</f>
        <v>0</v>
      </c>
      <c r="H3317" s="5">
        <f>$D3317*$F3317</f>
        <v>0</v>
      </c>
      <c r="I3317" s="5">
        <f>$E3317*$F3317</f>
        <v>0</v>
      </c>
      <c r="J3317" s="6">
        <f>VLOOKUP($A3317,'Dim SKU'!$A:$R,2,FALSE)</f>
        <v>0</v>
      </c>
      <c r="K3317" s="6">
        <f>VLOOKUP($A3317,'Dim SKU'!$A:$R,12,FALSE)</f>
        <v>0</v>
      </c>
      <c r="L3317" s="7">
        <f>VLOOKUP($A3317,'Dim SKU'!$A:$R,14,FALSE)</f>
        <v>0</v>
      </c>
      <c r="M3317" s="7">
        <f>YEAR($B3317)</f>
        <v>0</v>
      </c>
    </row>
    <row r="3318" spans="1:13">
      <c r="A3318" t="s">
        <v>241</v>
      </c>
      <c r="B3318" s="4">
        <v>45122</v>
      </c>
      <c r="C3318">
        <v>6</v>
      </c>
      <c r="D3318">
        <v>5</v>
      </c>
      <c r="E3318">
        <v>0</v>
      </c>
      <c r="F3318" s="5">
        <f>VLOOKUP($A3318,'Dim SKU'!$A:$R,18,FALSE)</f>
        <v>0</v>
      </c>
      <c r="G3318" s="5">
        <f>$C3318*$F3318</f>
        <v>0</v>
      </c>
      <c r="H3318" s="5">
        <f>$D3318*$F3318</f>
        <v>0</v>
      </c>
      <c r="I3318" s="5">
        <f>$E3318*$F3318</f>
        <v>0</v>
      </c>
      <c r="J3318" s="6">
        <f>VLOOKUP($A3318,'Dim SKU'!$A:$R,2,FALSE)</f>
        <v>0</v>
      </c>
      <c r="K3318" s="6">
        <f>VLOOKUP($A3318,'Dim SKU'!$A:$R,12,FALSE)</f>
        <v>0</v>
      </c>
      <c r="L3318" s="7">
        <f>VLOOKUP($A3318,'Dim SKU'!$A:$R,14,FALSE)</f>
        <v>0</v>
      </c>
      <c r="M3318" s="7">
        <f>YEAR($B3318)</f>
        <v>0</v>
      </c>
    </row>
    <row r="3319" spans="1:13">
      <c r="A3319" t="s">
        <v>242</v>
      </c>
      <c r="B3319" s="4">
        <v>45122</v>
      </c>
      <c r="C3319">
        <v>4</v>
      </c>
      <c r="D3319">
        <v>3</v>
      </c>
      <c r="E3319">
        <v>0</v>
      </c>
      <c r="F3319" s="5">
        <f>VLOOKUP($A3319,'Dim SKU'!$A:$R,18,FALSE)</f>
        <v>0</v>
      </c>
      <c r="G3319" s="5">
        <f>$C3319*$F3319</f>
        <v>0</v>
      </c>
      <c r="H3319" s="5">
        <f>$D3319*$F3319</f>
        <v>0</v>
      </c>
      <c r="I3319" s="5">
        <f>$E3319*$F3319</f>
        <v>0</v>
      </c>
      <c r="J3319" s="6">
        <f>VLOOKUP($A3319,'Dim SKU'!$A:$R,2,FALSE)</f>
        <v>0</v>
      </c>
      <c r="K3319" s="6">
        <f>VLOOKUP($A3319,'Dim SKU'!$A:$R,12,FALSE)</f>
        <v>0</v>
      </c>
      <c r="L3319" s="7">
        <f>VLOOKUP($A3319,'Dim SKU'!$A:$R,14,FALSE)</f>
        <v>0</v>
      </c>
      <c r="M3319" s="7">
        <f>YEAR($B3319)</f>
        <v>0</v>
      </c>
    </row>
    <row r="3320" spans="1:13">
      <c r="A3320" t="s">
        <v>243</v>
      </c>
      <c r="B3320" s="4">
        <v>45122</v>
      </c>
      <c r="C3320">
        <v>14</v>
      </c>
      <c r="D3320">
        <v>12</v>
      </c>
      <c r="E3320">
        <v>1</v>
      </c>
      <c r="F3320" s="5">
        <f>VLOOKUP($A3320,'Dim SKU'!$A:$R,18,FALSE)</f>
        <v>0</v>
      </c>
      <c r="G3320" s="5">
        <f>$C3320*$F3320</f>
        <v>0</v>
      </c>
      <c r="H3320" s="5">
        <f>$D3320*$F3320</f>
        <v>0</v>
      </c>
      <c r="I3320" s="5">
        <f>$E3320*$F3320</f>
        <v>0</v>
      </c>
      <c r="J3320" s="6">
        <f>VLOOKUP($A3320,'Dim SKU'!$A:$R,2,FALSE)</f>
        <v>0</v>
      </c>
      <c r="K3320" s="6">
        <f>VLOOKUP($A3320,'Dim SKU'!$A:$R,12,FALSE)</f>
        <v>0</v>
      </c>
      <c r="L3320" s="7">
        <f>VLOOKUP($A3320,'Dim SKU'!$A:$R,14,FALSE)</f>
        <v>0</v>
      </c>
      <c r="M3320" s="7">
        <f>YEAR($B3320)</f>
        <v>0</v>
      </c>
    </row>
    <row r="3321" spans="1:13">
      <c r="A3321" t="s">
        <v>244</v>
      </c>
      <c r="B3321" s="4">
        <v>45122</v>
      </c>
      <c r="C3321">
        <v>9</v>
      </c>
      <c r="D3321">
        <v>7</v>
      </c>
      <c r="E3321">
        <v>0</v>
      </c>
      <c r="F3321" s="5">
        <f>VLOOKUP($A3321,'Dim SKU'!$A:$R,18,FALSE)</f>
        <v>0</v>
      </c>
      <c r="G3321" s="5">
        <f>$C3321*$F3321</f>
        <v>0</v>
      </c>
      <c r="H3321" s="5">
        <f>$D3321*$F3321</f>
        <v>0</v>
      </c>
      <c r="I3321" s="5">
        <f>$E3321*$F3321</f>
        <v>0</v>
      </c>
      <c r="J3321" s="6">
        <f>VLOOKUP($A3321,'Dim SKU'!$A:$R,2,FALSE)</f>
        <v>0</v>
      </c>
      <c r="K3321" s="6">
        <f>VLOOKUP($A3321,'Dim SKU'!$A:$R,12,FALSE)</f>
        <v>0</v>
      </c>
      <c r="L3321" s="7">
        <f>VLOOKUP($A3321,'Dim SKU'!$A:$R,14,FALSE)</f>
        <v>0</v>
      </c>
      <c r="M3321" s="7">
        <f>YEAR($B3321)</f>
        <v>0</v>
      </c>
    </row>
    <row r="3322" spans="1:13">
      <c r="A3322" t="s">
        <v>245</v>
      </c>
      <c r="B3322" s="4">
        <v>45122</v>
      </c>
      <c r="C3322">
        <v>6</v>
      </c>
      <c r="D3322">
        <v>5</v>
      </c>
      <c r="E3322">
        <v>0</v>
      </c>
      <c r="F3322" s="5">
        <f>VLOOKUP($A3322,'Dim SKU'!$A:$R,18,FALSE)</f>
        <v>0</v>
      </c>
      <c r="G3322" s="5">
        <f>$C3322*$F3322</f>
        <v>0</v>
      </c>
      <c r="H3322" s="5">
        <f>$D3322*$F3322</f>
        <v>0</v>
      </c>
      <c r="I3322" s="5">
        <f>$E3322*$F3322</f>
        <v>0</v>
      </c>
      <c r="J3322" s="6">
        <f>VLOOKUP($A3322,'Dim SKU'!$A:$R,2,FALSE)</f>
        <v>0</v>
      </c>
      <c r="K3322" s="6">
        <f>VLOOKUP($A3322,'Dim SKU'!$A:$R,12,FALSE)</f>
        <v>0</v>
      </c>
      <c r="L3322" s="7">
        <f>VLOOKUP($A3322,'Dim SKU'!$A:$R,14,FALSE)</f>
        <v>0</v>
      </c>
      <c r="M3322" s="7">
        <f>YEAR($B3322)</f>
        <v>0</v>
      </c>
    </row>
    <row r="3323" spans="1:13">
      <c r="A3323" t="s">
        <v>246</v>
      </c>
      <c r="B3323" s="4">
        <v>45122</v>
      </c>
      <c r="C3323">
        <v>16</v>
      </c>
      <c r="D3323">
        <v>13</v>
      </c>
      <c r="E3323">
        <v>1</v>
      </c>
      <c r="F3323" s="5">
        <f>VLOOKUP($A3323,'Dim SKU'!$A:$R,18,FALSE)</f>
        <v>0</v>
      </c>
      <c r="G3323" s="5">
        <f>$C3323*$F3323</f>
        <v>0</v>
      </c>
      <c r="H3323" s="5">
        <f>$D3323*$F3323</f>
        <v>0</v>
      </c>
      <c r="I3323" s="5">
        <f>$E3323*$F3323</f>
        <v>0</v>
      </c>
      <c r="J3323" s="6">
        <f>VLOOKUP($A3323,'Dim SKU'!$A:$R,2,FALSE)</f>
        <v>0</v>
      </c>
      <c r="K3323" s="6">
        <f>VLOOKUP($A3323,'Dim SKU'!$A:$R,12,FALSE)</f>
        <v>0</v>
      </c>
      <c r="L3323" s="7">
        <f>VLOOKUP($A3323,'Dim SKU'!$A:$R,14,FALSE)</f>
        <v>0</v>
      </c>
      <c r="M3323" s="7">
        <f>YEAR($B3323)</f>
        <v>0</v>
      </c>
    </row>
    <row r="3324" spans="1:13">
      <c r="A3324" t="s">
        <v>247</v>
      </c>
      <c r="B3324" s="4">
        <v>45122</v>
      </c>
      <c r="C3324">
        <v>10</v>
      </c>
      <c r="D3324">
        <v>8</v>
      </c>
      <c r="E3324">
        <v>0</v>
      </c>
      <c r="F3324" s="5">
        <f>VLOOKUP($A3324,'Dim SKU'!$A:$R,18,FALSE)</f>
        <v>0</v>
      </c>
      <c r="G3324" s="5">
        <f>$C3324*$F3324</f>
        <v>0</v>
      </c>
      <c r="H3324" s="5">
        <f>$D3324*$F3324</f>
        <v>0</v>
      </c>
      <c r="I3324" s="5">
        <f>$E3324*$F3324</f>
        <v>0</v>
      </c>
      <c r="J3324" s="6">
        <f>VLOOKUP($A3324,'Dim SKU'!$A:$R,2,FALSE)</f>
        <v>0</v>
      </c>
      <c r="K3324" s="6">
        <f>VLOOKUP($A3324,'Dim SKU'!$A:$R,12,FALSE)</f>
        <v>0</v>
      </c>
      <c r="L3324" s="7">
        <f>VLOOKUP($A3324,'Dim SKU'!$A:$R,14,FALSE)</f>
        <v>0</v>
      </c>
      <c r="M3324" s="7">
        <f>YEAR($B3324)</f>
        <v>0</v>
      </c>
    </row>
    <row r="3325" spans="1:13">
      <c r="A3325" t="s">
        <v>248</v>
      </c>
      <c r="B3325" s="4">
        <v>45122</v>
      </c>
      <c r="C3325">
        <v>6</v>
      </c>
      <c r="D3325">
        <v>5</v>
      </c>
      <c r="E3325">
        <v>0</v>
      </c>
      <c r="F3325" s="5">
        <f>VLOOKUP($A3325,'Dim SKU'!$A:$R,18,FALSE)</f>
        <v>0</v>
      </c>
      <c r="G3325" s="5">
        <f>$C3325*$F3325</f>
        <v>0</v>
      </c>
      <c r="H3325" s="5">
        <f>$D3325*$F3325</f>
        <v>0</v>
      </c>
      <c r="I3325" s="5">
        <f>$E3325*$F3325</f>
        <v>0</v>
      </c>
      <c r="J3325" s="6">
        <f>VLOOKUP($A3325,'Dim SKU'!$A:$R,2,FALSE)</f>
        <v>0</v>
      </c>
      <c r="K3325" s="6">
        <f>VLOOKUP($A3325,'Dim SKU'!$A:$R,12,FALSE)</f>
        <v>0</v>
      </c>
      <c r="L3325" s="7">
        <f>VLOOKUP($A3325,'Dim SKU'!$A:$R,14,FALSE)</f>
        <v>0</v>
      </c>
      <c r="M3325" s="7">
        <f>YEAR($B3325)</f>
        <v>0</v>
      </c>
    </row>
    <row r="3326" spans="1:13">
      <c r="A3326" t="s">
        <v>249</v>
      </c>
      <c r="B3326" s="4">
        <v>45122</v>
      </c>
      <c r="C3326">
        <v>14</v>
      </c>
      <c r="D3326">
        <v>12</v>
      </c>
      <c r="E3326">
        <v>1</v>
      </c>
      <c r="F3326" s="5">
        <f>VLOOKUP($A3326,'Dim SKU'!$A:$R,18,FALSE)</f>
        <v>0</v>
      </c>
      <c r="G3326" s="5">
        <f>$C3326*$F3326</f>
        <v>0</v>
      </c>
      <c r="H3326" s="5">
        <f>$D3326*$F3326</f>
        <v>0</v>
      </c>
      <c r="I3326" s="5">
        <f>$E3326*$F3326</f>
        <v>0</v>
      </c>
      <c r="J3326" s="6">
        <f>VLOOKUP($A3326,'Dim SKU'!$A:$R,2,FALSE)</f>
        <v>0</v>
      </c>
      <c r="K3326" s="6">
        <f>VLOOKUP($A3326,'Dim SKU'!$A:$R,12,FALSE)</f>
        <v>0</v>
      </c>
      <c r="L3326" s="7">
        <f>VLOOKUP($A3326,'Dim SKU'!$A:$R,14,FALSE)</f>
        <v>0</v>
      </c>
      <c r="M3326" s="7">
        <f>YEAR($B3326)</f>
        <v>0</v>
      </c>
    </row>
    <row r="3327" spans="1:13">
      <c r="A3327" t="s">
        <v>250</v>
      </c>
      <c r="B3327" s="4">
        <v>45122</v>
      </c>
      <c r="C3327">
        <v>9</v>
      </c>
      <c r="D3327">
        <v>7</v>
      </c>
      <c r="E3327">
        <v>0</v>
      </c>
      <c r="F3327" s="5">
        <f>VLOOKUP($A3327,'Dim SKU'!$A:$R,18,FALSE)</f>
        <v>0</v>
      </c>
      <c r="G3327" s="5">
        <f>$C3327*$F3327</f>
        <v>0</v>
      </c>
      <c r="H3327" s="5">
        <f>$D3327*$F3327</f>
        <v>0</v>
      </c>
      <c r="I3327" s="5">
        <f>$E3327*$F3327</f>
        <v>0</v>
      </c>
      <c r="J3327" s="6">
        <f>VLOOKUP($A3327,'Dim SKU'!$A:$R,2,FALSE)</f>
        <v>0</v>
      </c>
      <c r="K3327" s="6">
        <f>VLOOKUP($A3327,'Dim SKU'!$A:$R,12,FALSE)</f>
        <v>0</v>
      </c>
      <c r="L3327" s="7">
        <f>VLOOKUP($A3327,'Dim SKU'!$A:$R,14,FALSE)</f>
        <v>0</v>
      </c>
      <c r="M3327" s="7">
        <f>YEAR($B3327)</f>
        <v>0</v>
      </c>
    </row>
    <row r="3328" spans="1:13">
      <c r="A3328" t="s">
        <v>251</v>
      </c>
      <c r="B3328" s="4">
        <v>45122</v>
      </c>
      <c r="C3328">
        <v>6</v>
      </c>
      <c r="D3328">
        <v>5</v>
      </c>
      <c r="E3328">
        <v>0</v>
      </c>
      <c r="F3328" s="5">
        <f>VLOOKUP($A3328,'Dim SKU'!$A:$R,18,FALSE)</f>
        <v>0</v>
      </c>
      <c r="G3328" s="5">
        <f>$C3328*$F3328</f>
        <v>0</v>
      </c>
      <c r="H3328" s="5">
        <f>$D3328*$F3328</f>
        <v>0</v>
      </c>
      <c r="I3328" s="5">
        <f>$E3328*$F3328</f>
        <v>0</v>
      </c>
      <c r="J3328" s="6">
        <f>VLOOKUP($A3328,'Dim SKU'!$A:$R,2,FALSE)</f>
        <v>0</v>
      </c>
      <c r="K3328" s="6">
        <f>VLOOKUP($A3328,'Dim SKU'!$A:$R,12,FALSE)</f>
        <v>0</v>
      </c>
      <c r="L3328" s="7">
        <f>VLOOKUP($A3328,'Dim SKU'!$A:$R,14,FALSE)</f>
        <v>0</v>
      </c>
      <c r="M3328" s="7">
        <f>YEAR($B3328)</f>
        <v>0</v>
      </c>
    </row>
    <row r="3329" spans="1:13">
      <c r="A3329" t="s">
        <v>252</v>
      </c>
      <c r="B3329" s="4">
        <v>45122</v>
      </c>
      <c r="C3329">
        <v>10</v>
      </c>
      <c r="D3329">
        <v>8</v>
      </c>
      <c r="E3329">
        <v>0</v>
      </c>
      <c r="F3329" s="5">
        <f>VLOOKUP($A3329,'Dim SKU'!$A:$R,18,FALSE)</f>
        <v>0</v>
      </c>
      <c r="G3329" s="5">
        <f>$C3329*$F3329</f>
        <v>0</v>
      </c>
      <c r="H3329" s="5">
        <f>$D3329*$F3329</f>
        <v>0</v>
      </c>
      <c r="I3329" s="5">
        <f>$E3329*$F3329</f>
        <v>0</v>
      </c>
      <c r="J3329" s="6">
        <f>VLOOKUP($A3329,'Dim SKU'!$A:$R,2,FALSE)</f>
        <v>0</v>
      </c>
      <c r="K3329" s="6">
        <f>VLOOKUP($A3329,'Dim SKU'!$A:$R,12,FALSE)</f>
        <v>0</v>
      </c>
      <c r="L3329" s="7">
        <f>VLOOKUP($A3329,'Dim SKU'!$A:$R,14,FALSE)</f>
        <v>0</v>
      </c>
      <c r="M3329" s="7">
        <f>YEAR($B3329)</f>
        <v>0</v>
      </c>
    </row>
    <row r="3330" spans="1:13">
      <c r="A3330" t="s">
        <v>253</v>
      </c>
      <c r="B3330" s="4">
        <v>45122</v>
      </c>
      <c r="C3330">
        <v>6</v>
      </c>
      <c r="D3330">
        <v>5</v>
      </c>
      <c r="E3330">
        <v>0</v>
      </c>
      <c r="F3330" s="5">
        <f>VLOOKUP($A3330,'Dim SKU'!$A:$R,18,FALSE)</f>
        <v>0</v>
      </c>
      <c r="G3330" s="5">
        <f>$C3330*$F3330</f>
        <v>0</v>
      </c>
      <c r="H3330" s="5">
        <f>$D3330*$F3330</f>
        <v>0</v>
      </c>
      <c r="I3330" s="5">
        <f>$E3330*$F3330</f>
        <v>0</v>
      </c>
      <c r="J3330" s="6">
        <f>VLOOKUP($A3330,'Dim SKU'!$A:$R,2,FALSE)</f>
        <v>0</v>
      </c>
      <c r="K3330" s="6">
        <f>VLOOKUP($A3330,'Dim SKU'!$A:$R,12,FALSE)</f>
        <v>0</v>
      </c>
      <c r="L3330" s="7">
        <f>VLOOKUP($A3330,'Dim SKU'!$A:$R,14,FALSE)</f>
        <v>0</v>
      </c>
      <c r="M3330" s="7">
        <f>YEAR($B3330)</f>
        <v>0</v>
      </c>
    </row>
    <row r="3331" spans="1:13">
      <c r="A3331" t="s">
        <v>254</v>
      </c>
      <c r="B3331" s="4">
        <v>45122</v>
      </c>
      <c r="C3331">
        <v>4</v>
      </c>
      <c r="D3331">
        <v>3</v>
      </c>
      <c r="E3331">
        <v>0</v>
      </c>
      <c r="F3331" s="5">
        <f>VLOOKUP($A3331,'Dim SKU'!$A:$R,18,FALSE)</f>
        <v>0</v>
      </c>
      <c r="G3331" s="5">
        <f>$C3331*$F3331</f>
        <v>0</v>
      </c>
      <c r="H3331" s="5">
        <f>$D3331*$F3331</f>
        <v>0</v>
      </c>
      <c r="I3331" s="5">
        <f>$E3331*$F3331</f>
        <v>0</v>
      </c>
      <c r="J3331" s="6">
        <f>VLOOKUP($A3331,'Dim SKU'!$A:$R,2,FALSE)</f>
        <v>0</v>
      </c>
      <c r="K3331" s="6">
        <f>VLOOKUP($A3331,'Dim SKU'!$A:$R,12,FALSE)</f>
        <v>0</v>
      </c>
      <c r="L3331" s="7">
        <f>VLOOKUP($A3331,'Dim SKU'!$A:$R,14,FALSE)</f>
        <v>0</v>
      </c>
      <c r="M3331" s="7">
        <f>YEAR($B3331)</f>
        <v>0</v>
      </c>
    </row>
    <row r="3332" spans="1:13">
      <c r="A3332" t="s">
        <v>255</v>
      </c>
      <c r="B3332" s="4">
        <v>45122</v>
      </c>
      <c r="C3332">
        <v>6</v>
      </c>
      <c r="D3332">
        <v>5</v>
      </c>
      <c r="E3332">
        <v>0</v>
      </c>
      <c r="F3332" s="5">
        <f>VLOOKUP($A3332,'Dim SKU'!$A:$R,18,FALSE)</f>
        <v>0</v>
      </c>
      <c r="G3332" s="5">
        <f>$C3332*$F3332</f>
        <v>0</v>
      </c>
      <c r="H3332" s="5">
        <f>$D3332*$F3332</f>
        <v>0</v>
      </c>
      <c r="I3332" s="5">
        <f>$E3332*$F3332</f>
        <v>0</v>
      </c>
      <c r="J3332" s="6">
        <f>VLOOKUP($A3332,'Dim SKU'!$A:$R,2,FALSE)</f>
        <v>0</v>
      </c>
      <c r="K3332" s="6">
        <f>VLOOKUP($A3332,'Dim SKU'!$A:$R,12,FALSE)</f>
        <v>0</v>
      </c>
      <c r="L3332" s="7">
        <f>VLOOKUP($A3332,'Dim SKU'!$A:$R,14,FALSE)</f>
        <v>0</v>
      </c>
      <c r="M3332" s="7">
        <f>YEAR($B3332)</f>
        <v>0</v>
      </c>
    </row>
    <row r="3333" spans="1:13">
      <c r="A3333" t="s">
        <v>256</v>
      </c>
      <c r="B3333" s="4">
        <v>45122</v>
      </c>
      <c r="C3333">
        <v>4</v>
      </c>
      <c r="D3333">
        <v>3</v>
      </c>
      <c r="E3333">
        <v>0</v>
      </c>
      <c r="F3333" s="5">
        <f>VLOOKUP($A3333,'Dim SKU'!$A:$R,18,FALSE)</f>
        <v>0</v>
      </c>
      <c r="G3333" s="5">
        <f>$C3333*$F3333</f>
        <v>0</v>
      </c>
      <c r="H3333" s="5">
        <f>$D3333*$F3333</f>
        <v>0</v>
      </c>
      <c r="I3333" s="5">
        <f>$E3333*$F3333</f>
        <v>0</v>
      </c>
      <c r="J3333" s="6">
        <f>VLOOKUP($A3333,'Dim SKU'!$A:$R,2,FALSE)</f>
        <v>0</v>
      </c>
      <c r="K3333" s="6">
        <f>VLOOKUP($A3333,'Dim SKU'!$A:$R,12,FALSE)</f>
        <v>0</v>
      </c>
      <c r="L3333" s="7">
        <f>VLOOKUP($A3333,'Dim SKU'!$A:$R,14,FALSE)</f>
        <v>0</v>
      </c>
      <c r="M3333" s="7">
        <f>YEAR($B3333)</f>
        <v>0</v>
      </c>
    </row>
    <row r="3334" spans="1:13">
      <c r="A3334" t="s">
        <v>257</v>
      </c>
      <c r="B3334" s="4">
        <v>45122</v>
      </c>
      <c r="C3334">
        <v>2</v>
      </c>
      <c r="D3334">
        <v>2</v>
      </c>
      <c r="E3334">
        <v>0</v>
      </c>
      <c r="F3334" s="5">
        <f>VLOOKUP($A3334,'Dim SKU'!$A:$R,18,FALSE)</f>
        <v>0</v>
      </c>
      <c r="G3334" s="5">
        <f>$C3334*$F3334</f>
        <v>0</v>
      </c>
      <c r="H3334" s="5">
        <f>$D3334*$F3334</f>
        <v>0</v>
      </c>
      <c r="I3334" s="5">
        <f>$E3334*$F3334</f>
        <v>0</v>
      </c>
      <c r="J3334" s="6">
        <f>VLOOKUP($A3334,'Dim SKU'!$A:$R,2,FALSE)</f>
        <v>0</v>
      </c>
      <c r="K3334" s="6">
        <f>VLOOKUP($A3334,'Dim SKU'!$A:$R,12,FALSE)</f>
        <v>0</v>
      </c>
      <c r="L3334" s="7">
        <f>VLOOKUP($A3334,'Dim SKU'!$A:$R,14,FALSE)</f>
        <v>0</v>
      </c>
      <c r="M3334" s="7">
        <f>YEAR($B3334)</f>
        <v>0</v>
      </c>
    </row>
    <row r="3335" spans="1:13">
      <c r="A3335" t="s">
        <v>258</v>
      </c>
      <c r="B3335" s="4">
        <v>45122</v>
      </c>
      <c r="C3335">
        <v>7</v>
      </c>
      <c r="D3335">
        <v>6</v>
      </c>
      <c r="E3335">
        <v>0</v>
      </c>
      <c r="F3335" s="5">
        <f>VLOOKUP($A3335,'Dim SKU'!$A:$R,18,FALSE)</f>
        <v>0</v>
      </c>
      <c r="G3335" s="5">
        <f>$C3335*$F3335</f>
        <v>0</v>
      </c>
      <c r="H3335" s="5">
        <f>$D3335*$F3335</f>
        <v>0</v>
      </c>
      <c r="I3335" s="5">
        <f>$E3335*$F3335</f>
        <v>0</v>
      </c>
      <c r="J3335" s="6">
        <f>VLOOKUP($A3335,'Dim SKU'!$A:$R,2,FALSE)</f>
        <v>0</v>
      </c>
      <c r="K3335" s="6">
        <f>VLOOKUP($A3335,'Dim SKU'!$A:$R,12,FALSE)</f>
        <v>0</v>
      </c>
      <c r="L3335" s="7">
        <f>VLOOKUP($A3335,'Dim SKU'!$A:$R,14,FALSE)</f>
        <v>0</v>
      </c>
      <c r="M3335" s="7">
        <f>YEAR($B3335)</f>
        <v>0</v>
      </c>
    </row>
    <row r="3336" spans="1:13">
      <c r="A3336" t="s">
        <v>259</v>
      </c>
      <c r="B3336" s="4">
        <v>45122</v>
      </c>
      <c r="C3336">
        <v>5</v>
      </c>
      <c r="D3336">
        <v>4</v>
      </c>
      <c r="E3336">
        <v>0</v>
      </c>
      <c r="F3336" s="5">
        <f>VLOOKUP($A3336,'Dim SKU'!$A:$R,18,FALSE)</f>
        <v>0</v>
      </c>
      <c r="G3336" s="5">
        <f>$C3336*$F3336</f>
        <v>0</v>
      </c>
      <c r="H3336" s="5">
        <f>$D3336*$F3336</f>
        <v>0</v>
      </c>
      <c r="I3336" s="5">
        <f>$E3336*$F3336</f>
        <v>0</v>
      </c>
      <c r="J3336" s="6">
        <f>VLOOKUP($A3336,'Dim SKU'!$A:$R,2,FALSE)</f>
        <v>0</v>
      </c>
      <c r="K3336" s="6">
        <f>VLOOKUP($A3336,'Dim SKU'!$A:$R,12,FALSE)</f>
        <v>0</v>
      </c>
      <c r="L3336" s="7">
        <f>VLOOKUP($A3336,'Dim SKU'!$A:$R,14,FALSE)</f>
        <v>0</v>
      </c>
      <c r="M3336" s="7">
        <f>YEAR($B3336)</f>
        <v>0</v>
      </c>
    </row>
    <row r="3337" spans="1:13">
      <c r="A3337" t="s">
        <v>260</v>
      </c>
      <c r="B3337" s="4">
        <v>45122</v>
      </c>
      <c r="C3337">
        <v>3</v>
      </c>
      <c r="D3337">
        <v>2</v>
      </c>
      <c r="E3337">
        <v>0</v>
      </c>
      <c r="F3337" s="5">
        <f>VLOOKUP($A3337,'Dim SKU'!$A:$R,18,FALSE)</f>
        <v>0</v>
      </c>
      <c r="G3337" s="5">
        <f>$C3337*$F3337</f>
        <v>0</v>
      </c>
      <c r="H3337" s="5">
        <f>$D3337*$F3337</f>
        <v>0</v>
      </c>
      <c r="I3337" s="5">
        <f>$E3337*$F3337</f>
        <v>0</v>
      </c>
      <c r="J3337" s="6">
        <f>VLOOKUP($A3337,'Dim SKU'!$A:$R,2,FALSE)</f>
        <v>0</v>
      </c>
      <c r="K3337" s="6">
        <f>VLOOKUP($A3337,'Dim SKU'!$A:$R,12,FALSE)</f>
        <v>0</v>
      </c>
      <c r="L3337" s="7">
        <f>VLOOKUP($A3337,'Dim SKU'!$A:$R,14,FALSE)</f>
        <v>0</v>
      </c>
      <c r="M3337" s="7">
        <f>YEAR($B3337)</f>
        <v>0</v>
      </c>
    </row>
    <row r="3338" spans="1:13">
      <c r="A3338" t="s">
        <v>261</v>
      </c>
      <c r="B3338" s="4">
        <v>45122</v>
      </c>
      <c r="C3338">
        <v>13</v>
      </c>
      <c r="D3338">
        <v>10</v>
      </c>
      <c r="E3338">
        <v>1</v>
      </c>
      <c r="F3338" s="5">
        <f>VLOOKUP($A3338,'Dim SKU'!$A:$R,18,FALSE)</f>
        <v>0</v>
      </c>
      <c r="G3338" s="5">
        <f>$C3338*$F3338</f>
        <v>0</v>
      </c>
      <c r="H3338" s="5">
        <f>$D3338*$F3338</f>
        <v>0</v>
      </c>
      <c r="I3338" s="5">
        <f>$E3338*$F3338</f>
        <v>0</v>
      </c>
      <c r="J3338" s="6">
        <f>VLOOKUP($A3338,'Dim SKU'!$A:$R,2,FALSE)</f>
        <v>0</v>
      </c>
      <c r="K3338" s="6">
        <f>VLOOKUP($A3338,'Dim SKU'!$A:$R,12,FALSE)</f>
        <v>0</v>
      </c>
      <c r="L3338" s="7">
        <f>VLOOKUP($A3338,'Dim SKU'!$A:$R,14,FALSE)</f>
        <v>0</v>
      </c>
      <c r="M3338" s="7">
        <f>YEAR($B3338)</f>
        <v>0</v>
      </c>
    </row>
    <row r="3339" spans="1:13">
      <c r="A3339" t="s">
        <v>262</v>
      </c>
      <c r="B3339" s="4">
        <v>45122</v>
      </c>
      <c r="C3339">
        <v>8</v>
      </c>
      <c r="D3339">
        <v>6</v>
      </c>
      <c r="E3339">
        <v>0</v>
      </c>
      <c r="F3339" s="5">
        <f>VLOOKUP($A3339,'Dim SKU'!$A:$R,18,FALSE)</f>
        <v>0</v>
      </c>
      <c r="G3339" s="5">
        <f>$C3339*$F3339</f>
        <v>0</v>
      </c>
      <c r="H3339" s="5">
        <f>$D3339*$F3339</f>
        <v>0</v>
      </c>
      <c r="I3339" s="5">
        <f>$E3339*$F3339</f>
        <v>0</v>
      </c>
      <c r="J3339" s="6">
        <f>VLOOKUP($A3339,'Dim SKU'!$A:$R,2,FALSE)</f>
        <v>0</v>
      </c>
      <c r="K3339" s="6">
        <f>VLOOKUP($A3339,'Dim SKU'!$A:$R,12,FALSE)</f>
        <v>0</v>
      </c>
      <c r="L3339" s="7">
        <f>VLOOKUP($A3339,'Dim SKU'!$A:$R,14,FALSE)</f>
        <v>0</v>
      </c>
      <c r="M3339" s="7">
        <f>YEAR($B3339)</f>
        <v>0</v>
      </c>
    </row>
    <row r="3340" spans="1:13">
      <c r="A3340" t="s">
        <v>263</v>
      </c>
      <c r="B3340" s="4">
        <v>45122</v>
      </c>
      <c r="C3340">
        <v>5</v>
      </c>
      <c r="D3340">
        <v>4</v>
      </c>
      <c r="E3340">
        <v>0</v>
      </c>
      <c r="F3340" s="5">
        <f>VLOOKUP($A3340,'Dim SKU'!$A:$R,18,FALSE)</f>
        <v>0</v>
      </c>
      <c r="G3340" s="5">
        <f>$C3340*$F3340</f>
        <v>0</v>
      </c>
      <c r="H3340" s="5">
        <f>$D3340*$F3340</f>
        <v>0</v>
      </c>
      <c r="I3340" s="5">
        <f>$E3340*$F3340</f>
        <v>0</v>
      </c>
      <c r="J3340" s="6">
        <f>VLOOKUP($A3340,'Dim SKU'!$A:$R,2,FALSE)</f>
        <v>0</v>
      </c>
      <c r="K3340" s="6">
        <f>VLOOKUP($A3340,'Dim SKU'!$A:$R,12,FALSE)</f>
        <v>0</v>
      </c>
      <c r="L3340" s="7">
        <f>VLOOKUP($A3340,'Dim SKU'!$A:$R,14,FALSE)</f>
        <v>0</v>
      </c>
      <c r="M3340" s="7">
        <f>YEAR($B3340)</f>
        <v>0</v>
      </c>
    </row>
    <row r="3341" spans="1:13">
      <c r="A3341" t="s">
        <v>264</v>
      </c>
      <c r="B3341" s="4">
        <v>45122</v>
      </c>
      <c r="C3341">
        <v>17</v>
      </c>
      <c r="D3341">
        <v>13</v>
      </c>
      <c r="E3341">
        <v>1</v>
      </c>
      <c r="F3341" s="5">
        <f>VLOOKUP($A3341,'Dim SKU'!$A:$R,18,FALSE)</f>
        <v>0</v>
      </c>
      <c r="G3341" s="5">
        <f>$C3341*$F3341</f>
        <v>0</v>
      </c>
      <c r="H3341" s="5">
        <f>$D3341*$F3341</f>
        <v>0</v>
      </c>
      <c r="I3341" s="5">
        <f>$E3341*$F3341</f>
        <v>0</v>
      </c>
      <c r="J3341" s="6">
        <f>VLOOKUP($A3341,'Dim SKU'!$A:$R,2,FALSE)</f>
        <v>0</v>
      </c>
      <c r="K3341" s="6">
        <f>VLOOKUP($A3341,'Dim SKU'!$A:$R,12,FALSE)</f>
        <v>0</v>
      </c>
      <c r="L3341" s="7">
        <f>VLOOKUP($A3341,'Dim SKU'!$A:$R,14,FALSE)</f>
        <v>0</v>
      </c>
      <c r="M3341" s="7">
        <f>YEAR($B3341)</f>
        <v>0</v>
      </c>
    </row>
    <row r="3342" spans="1:13">
      <c r="A3342" t="s">
        <v>265</v>
      </c>
      <c r="B3342" s="4">
        <v>45122</v>
      </c>
      <c r="C3342">
        <v>10</v>
      </c>
      <c r="D3342">
        <v>8</v>
      </c>
      <c r="E3342">
        <v>0</v>
      </c>
      <c r="F3342" s="5">
        <f>VLOOKUP($A3342,'Dim SKU'!$A:$R,18,FALSE)</f>
        <v>0</v>
      </c>
      <c r="G3342" s="5">
        <f>$C3342*$F3342</f>
        <v>0</v>
      </c>
      <c r="H3342" s="5">
        <f>$D3342*$F3342</f>
        <v>0</v>
      </c>
      <c r="I3342" s="5">
        <f>$E3342*$F3342</f>
        <v>0</v>
      </c>
      <c r="J3342" s="6">
        <f>VLOOKUP($A3342,'Dim SKU'!$A:$R,2,FALSE)</f>
        <v>0</v>
      </c>
      <c r="K3342" s="6">
        <f>VLOOKUP($A3342,'Dim SKU'!$A:$R,12,FALSE)</f>
        <v>0</v>
      </c>
      <c r="L3342" s="7">
        <f>VLOOKUP($A3342,'Dim SKU'!$A:$R,14,FALSE)</f>
        <v>0</v>
      </c>
      <c r="M3342" s="7">
        <f>YEAR($B3342)</f>
        <v>0</v>
      </c>
    </row>
    <row r="3343" spans="1:13">
      <c r="A3343" t="s">
        <v>266</v>
      </c>
      <c r="B3343" s="4">
        <v>45122</v>
      </c>
      <c r="C3343">
        <v>7</v>
      </c>
      <c r="D3343">
        <v>5</v>
      </c>
      <c r="E3343">
        <v>0</v>
      </c>
      <c r="F3343" s="5">
        <f>VLOOKUP($A3343,'Dim SKU'!$A:$R,18,FALSE)</f>
        <v>0</v>
      </c>
      <c r="G3343" s="5">
        <f>$C3343*$F3343</f>
        <v>0</v>
      </c>
      <c r="H3343" s="5">
        <f>$D3343*$F3343</f>
        <v>0</v>
      </c>
      <c r="I3343" s="5">
        <f>$E3343*$F3343</f>
        <v>0</v>
      </c>
      <c r="J3343" s="6">
        <f>VLOOKUP($A3343,'Dim SKU'!$A:$R,2,FALSE)</f>
        <v>0</v>
      </c>
      <c r="K3343" s="6">
        <f>VLOOKUP($A3343,'Dim SKU'!$A:$R,12,FALSE)</f>
        <v>0</v>
      </c>
      <c r="L3343" s="7">
        <f>VLOOKUP($A3343,'Dim SKU'!$A:$R,14,FALSE)</f>
        <v>0</v>
      </c>
      <c r="M3343" s="7">
        <f>YEAR($B3343)</f>
        <v>0</v>
      </c>
    </row>
    <row r="3344" spans="1:13">
      <c r="A3344" t="s">
        <v>267</v>
      </c>
      <c r="B3344" s="4">
        <v>45122</v>
      </c>
      <c r="C3344">
        <v>19</v>
      </c>
      <c r="D3344">
        <v>15</v>
      </c>
      <c r="E3344">
        <v>1</v>
      </c>
      <c r="F3344" s="5">
        <f>VLOOKUP($A3344,'Dim SKU'!$A:$R,18,FALSE)</f>
        <v>0</v>
      </c>
      <c r="G3344" s="5">
        <f>$C3344*$F3344</f>
        <v>0</v>
      </c>
      <c r="H3344" s="5">
        <f>$D3344*$F3344</f>
        <v>0</v>
      </c>
      <c r="I3344" s="5">
        <f>$E3344*$F3344</f>
        <v>0</v>
      </c>
      <c r="J3344" s="6">
        <f>VLOOKUP($A3344,'Dim SKU'!$A:$R,2,FALSE)</f>
        <v>0</v>
      </c>
      <c r="K3344" s="6">
        <f>VLOOKUP($A3344,'Dim SKU'!$A:$R,12,FALSE)</f>
        <v>0</v>
      </c>
      <c r="L3344" s="7">
        <f>VLOOKUP($A3344,'Dim SKU'!$A:$R,14,FALSE)</f>
        <v>0</v>
      </c>
      <c r="M3344" s="7">
        <f>YEAR($B3344)</f>
        <v>0</v>
      </c>
    </row>
    <row r="3345" spans="1:13">
      <c r="A3345" t="s">
        <v>268</v>
      </c>
      <c r="B3345" s="4">
        <v>45122</v>
      </c>
      <c r="C3345">
        <v>11</v>
      </c>
      <c r="D3345">
        <v>9</v>
      </c>
      <c r="E3345">
        <v>0</v>
      </c>
      <c r="F3345" s="5">
        <f>VLOOKUP($A3345,'Dim SKU'!$A:$R,18,FALSE)</f>
        <v>0</v>
      </c>
      <c r="G3345" s="5">
        <f>$C3345*$F3345</f>
        <v>0</v>
      </c>
      <c r="H3345" s="5">
        <f>$D3345*$F3345</f>
        <v>0</v>
      </c>
      <c r="I3345" s="5">
        <f>$E3345*$F3345</f>
        <v>0</v>
      </c>
      <c r="J3345" s="6">
        <f>VLOOKUP($A3345,'Dim SKU'!$A:$R,2,FALSE)</f>
        <v>0</v>
      </c>
      <c r="K3345" s="6">
        <f>VLOOKUP($A3345,'Dim SKU'!$A:$R,12,FALSE)</f>
        <v>0</v>
      </c>
      <c r="L3345" s="7">
        <f>VLOOKUP($A3345,'Dim SKU'!$A:$R,14,FALSE)</f>
        <v>0</v>
      </c>
      <c r="M3345" s="7">
        <f>YEAR($B3345)</f>
        <v>0</v>
      </c>
    </row>
    <row r="3346" spans="1:13">
      <c r="A3346" t="s">
        <v>269</v>
      </c>
      <c r="B3346" s="4">
        <v>45122</v>
      </c>
      <c r="C3346">
        <v>8</v>
      </c>
      <c r="D3346">
        <v>6</v>
      </c>
      <c r="E3346">
        <v>0</v>
      </c>
      <c r="F3346" s="5">
        <f>VLOOKUP($A3346,'Dim SKU'!$A:$R,18,FALSE)</f>
        <v>0</v>
      </c>
      <c r="G3346" s="5">
        <f>$C3346*$F3346</f>
        <v>0</v>
      </c>
      <c r="H3346" s="5">
        <f>$D3346*$F3346</f>
        <v>0</v>
      </c>
      <c r="I3346" s="5">
        <f>$E3346*$F3346</f>
        <v>0</v>
      </c>
      <c r="J3346" s="6">
        <f>VLOOKUP($A3346,'Dim SKU'!$A:$R,2,FALSE)</f>
        <v>0</v>
      </c>
      <c r="K3346" s="6">
        <f>VLOOKUP($A3346,'Dim SKU'!$A:$R,12,FALSE)</f>
        <v>0</v>
      </c>
      <c r="L3346" s="7">
        <f>VLOOKUP($A3346,'Dim SKU'!$A:$R,14,FALSE)</f>
        <v>0</v>
      </c>
      <c r="M3346" s="7">
        <f>YEAR($B3346)</f>
        <v>0</v>
      </c>
    </row>
    <row r="3347" spans="1:13">
      <c r="A3347" t="s">
        <v>270</v>
      </c>
      <c r="B3347" s="4">
        <v>45122</v>
      </c>
      <c r="C3347">
        <v>17</v>
      </c>
      <c r="D3347">
        <v>13</v>
      </c>
      <c r="E3347">
        <v>1</v>
      </c>
      <c r="F3347" s="5">
        <f>VLOOKUP($A3347,'Dim SKU'!$A:$R,18,FALSE)</f>
        <v>0</v>
      </c>
      <c r="G3347" s="5">
        <f>$C3347*$F3347</f>
        <v>0</v>
      </c>
      <c r="H3347" s="5">
        <f>$D3347*$F3347</f>
        <v>0</v>
      </c>
      <c r="I3347" s="5">
        <f>$E3347*$F3347</f>
        <v>0</v>
      </c>
      <c r="J3347" s="6">
        <f>VLOOKUP($A3347,'Dim SKU'!$A:$R,2,FALSE)</f>
        <v>0</v>
      </c>
      <c r="K3347" s="6">
        <f>VLOOKUP($A3347,'Dim SKU'!$A:$R,12,FALSE)</f>
        <v>0</v>
      </c>
      <c r="L3347" s="7">
        <f>VLOOKUP($A3347,'Dim SKU'!$A:$R,14,FALSE)</f>
        <v>0</v>
      </c>
      <c r="M3347" s="7">
        <f>YEAR($B3347)</f>
        <v>0</v>
      </c>
    </row>
    <row r="3348" spans="1:13">
      <c r="A3348" t="s">
        <v>271</v>
      </c>
      <c r="B3348" s="4">
        <v>45122</v>
      </c>
      <c r="C3348">
        <v>10</v>
      </c>
      <c r="D3348">
        <v>8</v>
      </c>
      <c r="E3348">
        <v>0</v>
      </c>
      <c r="F3348" s="5">
        <f>VLOOKUP($A3348,'Dim SKU'!$A:$R,18,FALSE)</f>
        <v>0</v>
      </c>
      <c r="G3348" s="5">
        <f>$C3348*$F3348</f>
        <v>0</v>
      </c>
      <c r="H3348" s="5">
        <f>$D3348*$F3348</f>
        <v>0</v>
      </c>
      <c r="I3348" s="5">
        <f>$E3348*$F3348</f>
        <v>0</v>
      </c>
      <c r="J3348" s="6">
        <f>VLOOKUP($A3348,'Dim SKU'!$A:$R,2,FALSE)</f>
        <v>0</v>
      </c>
      <c r="K3348" s="6">
        <f>VLOOKUP($A3348,'Dim SKU'!$A:$R,12,FALSE)</f>
        <v>0</v>
      </c>
      <c r="L3348" s="7">
        <f>VLOOKUP($A3348,'Dim SKU'!$A:$R,14,FALSE)</f>
        <v>0</v>
      </c>
      <c r="M3348" s="7">
        <f>YEAR($B3348)</f>
        <v>0</v>
      </c>
    </row>
    <row r="3349" spans="1:13">
      <c r="A3349" t="s">
        <v>272</v>
      </c>
      <c r="B3349" s="4">
        <v>45122</v>
      </c>
      <c r="C3349">
        <v>7</v>
      </c>
      <c r="D3349">
        <v>5</v>
      </c>
      <c r="E3349">
        <v>0</v>
      </c>
      <c r="F3349" s="5">
        <f>VLOOKUP($A3349,'Dim SKU'!$A:$R,18,FALSE)</f>
        <v>0</v>
      </c>
      <c r="G3349" s="5">
        <f>$C3349*$F3349</f>
        <v>0</v>
      </c>
      <c r="H3349" s="5">
        <f>$D3349*$F3349</f>
        <v>0</v>
      </c>
      <c r="I3349" s="5">
        <f>$E3349*$F3349</f>
        <v>0</v>
      </c>
      <c r="J3349" s="6">
        <f>VLOOKUP($A3349,'Dim SKU'!$A:$R,2,FALSE)</f>
        <v>0</v>
      </c>
      <c r="K3349" s="6">
        <f>VLOOKUP($A3349,'Dim SKU'!$A:$R,12,FALSE)</f>
        <v>0</v>
      </c>
      <c r="L3349" s="7">
        <f>VLOOKUP($A3349,'Dim SKU'!$A:$R,14,FALSE)</f>
        <v>0</v>
      </c>
      <c r="M3349" s="7">
        <f>YEAR($B3349)</f>
        <v>0</v>
      </c>
    </row>
    <row r="3350" spans="1:13">
      <c r="A3350" t="s">
        <v>273</v>
      </c>
      <c r="B3350" s="4">
        <v>45122</v>
      </c>
      <c r="C3350">
        <v>13</v>
      </c>
      <c r="D3350">
        <v>10</v>
      </c>
      <c r="E3350">
        <v>0</v>
      </c>
      <c r="F3350" s="5">
        <f>VLOOKUP($A3350,'Dim SKU'!$A:$R,18,FALSE)</f>
        <v>0</v>
      </c>
      <c r="G3350" s="5">
        <f>$C3350*$F3350</f>
        <v>0</v>
      </c>
      <c r="H3350" s="5">
        <f>$D3350*$F3350</f>
        <v>0</v>
      </c>
      <c r="I3350" s="5">
        <f>$E3350*$F3350</f>
        <v>0</v>
      </c>
      <c r="J3350" s="6">
        <f>VLOOKUP($A3350,'Dim SKU'!$A:$R,2,FALSE)</f>
        <v>0</v>
      </c>
      <c r="K3350" s="6">
        <f>VLOOKUP($A3350,'Dim SKU'!$A:$R,12,FALSE)</f>
        <v>0</v>
      </c>
      <c r="L3350" s="7">
        <f>VLOOKUP($A3350,'Dim SKU'!$A:$R,14,FALSE)</f>
        <v>0</v>
      </c>
      <c r="M3350" s="7">
        <f>YEAR($B3350)</f>
        <v>0</v>
      </c>
    </row>
    <row r="3351" spans="1:13">
      <c r="A3351" t="s">
        <v>274</v>
      </c>
      <c r="B3351" s="4">
        <v>45122</v>
      </c>
      <c r="C3351">
        <v>8</v>
      </c>
      <c r="D3351">
        <v>6</v>
      </c>
      <c r="E3351">
        <v>0</v>
      </c>
      <c r="F3351" s="5">
        <f>VLOOKUP($A3351,'Dim SKU'!$A:$R,18,FALSE)</f>
        <v>0</v>
      </c>
      <c r="G3351" s="5">
        <f>$C3351*$F3351</f>
        <v>0</v>
      </c>
      <c r="H3351" s="5">
        <f>$D3351*$F3351</f>
        <v>0</v>
      </c>
      <c r="I3351" s="5">
        <f>$E3351*$F3351</f>
        <v>0</v>
      </c>
      <c r="J3351" s="6">
        <f>VLOOKUP($A3351,'Dim SKU'!$A:$R,2,FALSE)</f>
        <v>0</v>
      </c>
      <c r="K3351" s="6">
        <f>VLOOKUP($A3351,'Dim SKU'!$A:$R,12,FALSE)</f>
        <v>0</v>
      </c>
      <c r="L3351" s="7">
        <f>VLOOKUP($A3351,'Dim SKU'!$A:$R,14,FALSE)</f>
        <v>0</v>
      </c>
      <c r="M3351" s="7">
        <f>YEAR($B3351)</f>
        <v>0</v>
      </c>
    </row>
    <row r="3352" spans="1:13">
      <c r="A3352" t="s">
        <v>275</v>
      </c>
      <c r="B3352" s="4">
        <v>45122</v>
      </c>
      <c r="C3352">
        <v>5</v>
      </c>
      <c r="D3352">
        <v>4</v>
      </c>
      <c r="E3352">
        <v>0</v>
      </c>
      <c r="F3352" s="5">
        <f>VLOOKUP($A3352,'Dim SKU'!$A:$R,18,FALSE)</f>
        <v>0</v>
      </c>
      <c r="G3352" s="5">
        <f>$C3352*$F3352</f>
        <v>0</v>
      </c>
      <c r="H3352" s="5">
        <f>$D3352*$F3352</f>
        <v>0</v>
      </c>
      <c r="I3352" s="5">
        <f>$E3352*$F3352</f>
        <v>0</v>
      </c>
      <c r="J3352" s="6">
        <f>VLOOKUP($A3352,'Dim SKU'!$A:$R,2,FALSE)</f>
        <v>0</v>
      </c>
      <c r="K3352" s="6">
        <f>VLOOKUP($A3352,'Dim SKU'!$A:$R,12,FALSE)</f>
        <v>0</v>
      </c>
      <c r="L3352" s="7">
        <f>VLOOKUP($A3352,'Dim SKU'!$A:$R,14,FALSE)</f>
        <v>0</v>
      </c>
      <c r="M3352" s="7">
        <f>YEAR($B3352)</f>
        <v>0</v>
      </c>
    </row>
    <row r="3353" spans="1:13">
      <c r="A3353" t="s">
        <v>276</v>
      </c>
      <c r="B3353" s="4">
        <v>45122</v>
      </c>
      <c r="C3353">
        <v>7</v>
      </c>
      <c r="D3353">
        <v>6</v>
      </c>
      <c r="E3353">
        <v>0</v>
      </c>
      <c r="F3353" s="5">
        <f>VLOOKUP($A3353,'Dim SKU'!$A:$R,18,FALSE)</f>
        <v>0</v>
      </c>
      <c r="G3353" s="5">
        <f>$C3353*$F3353</f>
        <v>0</v>
      </c>
      <c r="H3353" s="5">
        <f>$D3353*$F3353</f>
        <v>0</v>
      </c>
      <c r="I3353" s="5">
        <f>$E3353*$F3353</f>
        <v>0</v>
      </c>
      <c r="J3353" s="6">
        <f>VLOOKUP($A3353,'Dim SKU'!$A:$R,2,FALSE)</f>
        <v>0</v>
      </c>
      <c r="K3353" s="6">
        <f>VLOOKUP($A3353,'Dim SKU'!$A:$R,12,FALSE)</f>
        <v>0</v>
      </c>
      <c r="L3353" s="7">
        <f>VLOOKUP($A3353,'Dim SKU'!$A:$R,14,FALSE)</f>
        <v>0</v>
      </c>
      <c r="M3353" s="7">
        <f>YEAR($B3353)</f>
        <v>0</v>
      </c>
    </row>
    <row r="3354" spans="1:13">
      <c r="A3354" t="s">
        <v>277</v>
      </c>
      <c r="B3354" s="4">
        <v>45122</v>
      </c>
      <c r="C3354">
        <v>4</v>
      </c>
      <c r="D3354">
        <v>4</v>
      </c>
      <c r="E3354">
        <v>0</v>
      </c>
      <c r="F3354" s="5">
        <f>VLOOKUP($A3354,'Dim SKU'!$A:$R,18,FALSE)</f>
        <v>0</v>
      </c>
      <c r="G3354" s="5">
        <f>$C3354*$F3354</f>
        <v>0</v>
      </c>
      <c r="H3354" s="5">
        <f>$D3354*$F3354</f>
        <v>0</v>
      </c>
      <c r="I3354" s="5">
        <f>$E3354*$F3354</f>
        <v>0</v>
      </c>
      <c r="J3354" s="6">
        <f>VLOOKUP($A3354,'Dim SKU'!$A:$R,2,FALSE)</f>
        <v>0</v>
      </c>
      <c r="K3354" s="6">
        <f>VLOOKUP($A3354,'Dim SKU'!$A:$R,12,FALSE)</f>
        <v>0</v>
      </c>
      <c r="L3354" s="7">
        <f>VLOOKUP($A3354,'Dim SKU'!$A:$R,14,FALSE)</f>
        <v>0</v>
      </c>
      <c r="M3354" s="7">
        <f>YEAR($B3354)</f>
        <v>0</v>
      </c>
    </row>
    <row r="3355" spans="1:13">
      <c r="A3355" t="s">
        <v>278</v>
      </c>
      <c r="B3355" s="4">
        <v>45122</v>
      </c>
      <c r="C3355">
        <v>3</v>
      </c>
      <c r="D3355">
        <v>2</v>
      </c>
      <c r="E3355">
        <v>0</v>
      </c>
      <c r="F3355" s="5">
        <f>VLOOKUP($A3355,'Dim SKU'!$A:$R,18,FALSE)</f>
        <v>0</v>
      </c>
      <c r="G3355" s="5">
        <f>$C3355*$F3355</f>
        <v>0</v>
      </c>
      <c r="H3355" s="5">
        <f>$D3355*$F3355</f>
        <v>0</v>
      </c>
      <c r="I3355" s="5">
        <f>$E3355*$F3355</f>
        <v>0</v>
      </c>
      <c r="J3355" s="6">
        <f>VLOOKUP($A3355,'Dim SKU'!$A:$R,2,FALSE)</f>
        <v>0</v>
      </c>
      <c r="K3355" s="6">
        <f>VLOOKUP($A3355,'Dim SKU'!$A:$R,12,FALSE)</f>
        <v>0</v>
      </c>
      <c r="L3355" s="7">
        <f>VLOOKUP($A3355,'Dim SKU'!$A:$R,14,FALSE)</f>
        <v>0</v>
      </c>
      <c r="M3355" s="7">
        <f>YEAR($B3355)</f>
        <v>0</v>
      </c>
    </row>
    <row r="3356" spans="1:13">
      <c r="A3356" t="s">
        <v>279</v>
      </c>
      <c r="B3356" s="4">
        <v>45122</v>
      </c>
      <c r="C3356">
        <v>5</v>
      </c>
      <c r="D3356">
        <v>4</v>
      </c>
      <c r="E3356">
        <v>0</v>
      </c>
      <c r="F3356" s="5">
        <f>VLOOKUP($A3356,'Dim SKU'!$A:$R,18,FALSE)</f>
        <v>0</v>
      </c>
      <c r="G3356" s="5">
        <f>$C3356*$F3356</f>
        <v>0</v>
      </c>
      <c r="H3356" s="5">
        <f>$D3356*$F3356</f>
        <v>0</v>
      </c>
      <c r="I3356" s="5">
        <f>$E3356*$F3356</f>
        <v>0</v>
      </c>
      <c r="J3356" s="6">
        <f>VLOOKUP($A3356,'Dim SKU'!$A:$R,2,FALSE)</f>
        <v>0</v>
      </c>
      <c r="K3356" s="6">
        <f>VLOOKUP($A3356,'Dim SKU'!$A:$R,12,FALSE)</f>
        <v>0</v>
      </c>
      <c r="L3356" s="7">
        <f>VLOOKUP($A3356,'Dim SKU'!$A:$R,14,FALSE)</f>
        <v>0</v>
      </c>
      <c r="M3356" s="7">
        <f>YEAR($B3356)</f>
        <v>0</v>
      </c>
    </row>
    <row r="3357" spans="1:13">
      <c r="A3357" t="s">
        <v>280</v>
      </c>
      <c r="B3357" s="4">
        <v>45122</v>
      </c>
      <c r="C3357">
        <v>3</v>
      </c>
      <c r="D3357">
        <v>3</v>
      </c>
      <c r="E3357">
        <v>0</v>
      </c>
      <c r="F3357" s="5">
        <f>VLOOKUP($A3357,'Dim SKU'!$A:$R,18,FALSE)</f>
        <v>0</v>
      </c>
      <c r="G3357" s="5">
        <f>$C3357*$F3357</f>
        <v>0</v>
      </c>
      <c r="H3357" s="5">
        <f>$D3357*$F3357</f>
        <v>0</v>
      </c>
      <c r="I3357" s="5">
        <f>$E3357*$F3357</f>
        <v>0</v>
      </c>
      <c r="J3357" s="6">
        <f>VLOOKUP($A3357,'Dim SKU'!$A:$R,2,FALSE)</f>
        <v>0</v>
      </c>
      <c r="K3357" s="6">
        <f>VLOOKUP($A3357,'Dim SKU'!$A:$R,12,FALSE)</f>
        <v>0</v>
      </c>
      <c r="L3357" s="7">
        <f>VLOOKUP($A3357,'Dim SKU'!$A:$R,14,FALSE)</f>
        <v>0</v>
      </c>
      <c r="M3357" s="7">
        <f>YEAR($B3357)</f>
        <v>0</v>
      </c>
    </row>
    <row r="3358" spans="1:13">
      <c r="A3358" t="s">
        <v>281</v>
      </c>
      <c r="B3358" s="4">
        <v>45122</v>
      </c>
      <c r="C3358">
        <v>2</v>
      </c>
      <c r="D3358">
        <v>2</v>
      </c>
      <c r="E3358">
        <v>0</v>
      </c>
      <c r="F3358" s="5">
        <f>VLOOKUP($A3358,'Dim SKU'!$A:$R,18,FALSE)</f>
        <v>0</v>
      </c>
      <c r="G3358" s="5">
        <f>$C3358*$F3358</f>
        <v>0</v>
      </c>
      <c r="H3358" s="5">
        <f>$D3358*$F3358</f>
        <v>0</v>
      </c>
      <c r="I3358" s="5">
        <f>$E3358*$F3358</f>
        <v>0</v>
      </c>
      <c r="J3358" s="6">
        <f>VLOOKUP($A3358,'Dim SKU'!$A:$R,2,FALSE)</f>
        <v>0</v>
      </c>
      <c r="K3358" s="6">
        <f>VLOOKUP($A3358,'Dim SKU'!$A:$R,12,FALSE)</f>
        <v>0</v>
      </c>
      <c r="L3358" s="7">
        <f>VLOOKUP($A3358,'Dim SKU'!$A:$R,14,FALSE)</f>
        <v>0</v>
      </c>
      <c r="M3358" s="7">
        <f>YEAR($B3358)</f>
        <v>0</v>
      </c>
    </row>
    <row r="3359" spans="1:13">
      <c r="A3359" t="s">
        <v>282</v>
      </c>
      <c r="B3359" s="4">
        <v>45122</v>
      </c>
      <c r="C3359">
        <v>9</v>
      </c>
      <c r="D3359">
        <v>7</v>
      </c>
      <c r="E3359">
        <v>0</v>
      </c>
      <c r="F3359" s="5">
        <f>VLOOKUP($A3359,'Dim SKU'!$A:$R,18,FALSE)</f>
        <v>0</v>
      </c>
      <c r="G3359" s="5">
        <f>$C3359*$F3359</f>
        <v>0</v>
      </c>
      <c r="H3359" s="5">
        <f>$D3359*$F3359</f>
        <v>0</v>
      </c>
      <c r="I3359" s="5">
        <f>$E3359*$F3359</f>
        <v>0</v>
      </c>
      <c r="J3359" s="6">
        <f>VLOOKUP($A3359,'Dim SKU'!$A:$R,2,FALSE)</f>
        <v>0</v>
      </c>
      <c r="K3359" s="6">
        <f>VLOOKUP($A3359,'Dim SKU'!$A:$R,12,FALSE)</f>
        <v>0</v>
      </c>
      <c r="L3359" s="7">
        <f>VLOOKUP($A3359,'Dim SKU'!$A:$R,14,FALSE)</f>
        <v>0</v>
      </c>
      <c r="M3359" s="7">
        <f>YEAR($B3359)</f>
        <v>0</v>
      </c>
    </row>
    <row r="3360" spans="1:13">
      <c r="A3360" t="s">
        <v>283</v>
      </c>
      <c r="B3360" s="4">
        <v>45122</v>
      </c>
      <c r="C3360">
        <v>5</v>
      </c>
      <c r="D3360">
        <v>4</v>
      </c>
      <c r="E3360">
        <v>0</v>
      </c>
      <c r="F3360" s="5">
        <f>VLOOKUP($A3360,'Dim SKU'!$A:$R,18,FALSE)</f>
        <v>0</v>
      </c>
      <c r="G3360" s="5">
        <f>$C3360*$F3360</f>
        <v>0</v>
      </c>
      <c r="H3360" s="5">
        <f>$D3360*$F3360</f>
        <v>0</v>
      </c>
      <c r="I3360" s="5">
        <f>$E3360*$F3360</f>
        <v>0</v>
      </c>
      <c r="J3360" s="6">
        <f>VLOOKUP($A3360,'Dim SKU'!$A:$R,2,FALSE)</f>
        <v>0</v>
      </c>
      <c r="K3360" s="6">
        <f>VLOOKUP($A3360,'Dim SKU'!$A:$R,12,FALSE)</f>
        <v>0</v>
      </c>
      <c r="L3360" s="7">
        <f>VLOOKUP($A3360,'Dim SKU'!$A:$R,14,FALSE)</f>
        <v>0</v>
      </c>
      <c r="M3360" s="7">
        <f>YEAR($B3360)</f>
        <v>0</v>
      </c>
    </row>
    <row r="3361" spans="1:13">
      <c r="A3361" t="s">
        <v>284</v>
      </c>
      <c r="B3361" s="4">
        <v>45122</v>
      </c>
      <c r="C3361">
        <v>4</v>
      </c>
      <c r="D3361">
        <v>3</v>
      </c>
      <c r="E3361">
        <v>0</v>
      </c>
      <c r="F3361" s="5">
        <f>VLOOKUP($A3361,'Dim SKU'!$A:$R,18,FALSE)</f>
        <v>0</v>
      </c>
      <c r="G3361" s="5">
        <f>$C3361*$F3361</f>
        <v>0</v>
      </c>
      <c r="H3361" s="5">
        <f>$D3361*$F3361</f>
        <v>0</v>
      </c>
      <c r="I3361" s="5">
        <f>$E3361*$F3361</f>
        <v>0</v>
      </c>
      <c r="J3361" s="6">
        <f>VLOOKUP($A3361,'Dim SKU'!$A:$R,2,FALSE)</f>
        <v>0</v>
      </c>
      <c r="K3361" s="6">
        <f>VLOOKUP($A3361,'Dim SKU'!$A:$R,12,FALSE)</f>
        <v>0</v>
      </c>
      <c r="L3361" s="7">
        <f>VLOOKUP($A3361,'Dim SKU'!$A:$R,14,FALSE)</f>
        <v>0</v>
      </c>
      <c r="M3361" s="7">
        <f>YEAR($B3361)</f>
        <v>0</v>
      </c>
    </row>
    <row r="3362" spans="1:13">
      <c r="A3362" t="s">
        <v>285</v>
      </c>
      <c r="B3362" s="4">
        <v>45122</v>
      </c>
      <c r="C3362">
        <v>12</v>
      </c>
      <c r="D3362">
        <v>10</v>
      </c>
      <c r="E3362">
        <v>1</v>
      </c>
      <c r="F3362" s="5">
        <f>VLOOKUP($A3362,'Dim SKU'!$A:$R,18,FALSE)</f>
        <v>0</v>
      </c>
      <c r="G3362" s="5">
        <f>$C3362*$F3362</f>
        <v>0</v>
      </c>
      <c r="H3362" s="5">
        <f>$D3362*$F3362</f>
        <v>0</v>
      </c>
      <c r="I3362" s="5">
        <f>$E3362*$F3362</f>
        <v>0</v>
      </c>
      <c r="J3362" s="6">
        <f>VLOOKUP($A3362,'Dim SKU'!$A:$R,2,FALSE)</f>
        <v>0</v>
      </c>
      <c r="K3362" s="6">
        <f>VLOOKUP($A3362,'Dim SKU'!$A:$R,12,FALSE)</f>
        <v>0</v>
      </c>
      <c r="L3362" s="7">
        <f>VLOOKUP($A3362,'Dim SKU'!$A:$R,14,FALSE)</f>
        <v>0</v>
      </c>
      <c r="M3362" s="7">
        <f>YEAR($B3362)</f>
        <v>0</v>
      </c>
    </row>
    <row r="3363" spans="1:13">
      <c r="A3363" t="s">
        <v>286</v>
      </c>
      <c r="B3363" s="4">
        <v>45122</v>
      </c>
      <c r="C3363">
        <v>7</v>
      </c>
      <c r="D3363">
        <v>6</v>
      </c>
      <c r="E3363">
        <v>0</v>
      </c>
      <c r="F3363" s="5">
        <f>VLOOKUP($A3363,'Dim SKU'!$A:$R,18,FALSE)</f>
        <v>0</v>
      </c>
      <c r="G3363" s="5">
        <f>$C3363*$F3363</f>
        <v>0</v>
      </c>
      <c r="H3363" s="5">
        <f>$D3363*$F3363</f>
        <v>0</v>
      </c>
      <c r="I3363" s="5">
        <f>$E3363*$F3363</f>
        <v>0</v>
      </c>
      <c r="J3363" s="6">
        <f>VLOOKUP($A3363,'Dim SKU'!$A:$R,2,FALSE)</f>
        <v>0</v>
      </c>
      <c r="K3363" s="6">
        <f>VLOOKUP($A3363,'Dim SKU'!$A:$R,12,FALSE)</f>
        <v>0</v>
      </c>
      <c r="L3363" s="7">
        <f>VLOOKUP($A3363,'Dim SKU'!$A:$R,14,FALSE)</f>
        <v>0</v>
      </c>
      <c r="M3363" s="7">
        <f>YEAR($B3363)</f>
        <v>0</v>
      </c>
    </row>
    <row r="3364" spans="1:13">
      <c r="A3364" t="s">
        <v>287</v>
      </c>
      <c r="B3364" s="4">
        <v>45122</v>
      </c>
      <c r="C3364">
        <v>5</v>
      </c>
      <c r="D3364">
        <v>4</v>
      </c>
      <c r="E3364">
        <v>0</v>
      </c>
      <c r="F3364" s="5">
        <f>VLOOKUP($A3364,'Dim SKU'!$A:$R,18,FALSE)</f>
        <v>0</v>
      </c>
      <c r="G3364" s="5">
        <f>$C3364*$F3364</f>
        <v>0</v>
      </c>
      <c r="H3364" s="5">
        <f>$D3364*$F3364</f>
        <v>0</v>
      </c>
      <c r="I3364" s="5">
        <f>$E3364*$F3364</f>
        <v>0</v>
      </c>
      <c r="J3364" s="6">
        <f>VLOOKUP($A3364,'Dim SKU'!$A:$R,2,FALSE)</f>
        <v>0</v>
      </c>
      <c r="K3364" s="6">
        <f>VLOOKUP($A3364,'Dim SKU'!$A:$R,12,FALSE)</f>
        <v>0</v>
      </c>
      <c r="L3364" s="7">
        <f>VLOOKUP($A3364,'Dim SKU'!$A:$R,14,FALSE)</f>
        <v>0</v>
      </c>
      <c r="M3364" s="7">
        <f>YEAR($B3364)</f>
        <v>0</v>
      </c>
    </row>
    <row r="3365" spans="1:13">
      <c r="A3365" t="s">
        <v>288</v>
      </c>
      <c r="B3365" s="4">
        <v>45122</v>
      </c>
      <c r="C3365">
        <v>14</v>
      </c>
      <c r="D3365">
        <v>11</v>
      </c>
      <c r="E3365">
        <v>1</v>
      </c>
      <c r="F3365" s="5">
        <f>VLOOKUP($A3365,'Dim SKU'!$A:$R,18,FALSE)</f>
        <v>0</v>
      </c>
      <c r="G3365" s="5">
        <f>$C3365*$F3365</f>
        <v>0</v>
      </c>
      <c r="H3365" s="5">
        <f>$D3365*$F3365</f>
        <v>0</v>
      </c>
      <c r="I3365" s="5">
        <f>$E3365*$F3365</f>
        <v>0</v>
      </c>
      <c r="J3365" s="6">
        <f>VLOOKUP($A3365,'Dim SKU'!$A:$R,2,FALSE)</f>
        <v>0</v>
      </c>
      <c r="K3365" s="6">
        <f>VLOOKUP($A3365,'Dim SKU'!$A:$R,12,FALSE)</f>
        <v>0</v>
      </c>
      <c r="L3365" s="7">
        <f>VLOOKUP($A3365,'Dim SKU'!$A:$R,14,FALSE)</f>
        <v>0</v>
      </c>
      <c r="M3365" s="7">
        <f>YEAR($B3365)</f>
        <v>0</v>
      </c>
    </row>
    <row r="3366" spans="1:13">
      <c r="A3366" t="s">
        <v>289</v>
      </c>
      <c r="B3366" s="4">
        <v>45122</v>
      </c>
      <c r="C3366">
        <v>8</v>
      </c>
      <c r="D3366">
        <v>7</v>
      </c>
      <c r="E3366">
        <v>0</v>
      </c>
      <c r="F3366" s="5">
        <f>VLOOKUP($A3366,'Dim SKU'!$A:$R,18,FALSE)</f>
        <v>0</v>
      </c>
      <c r="G3366" s="5">
        <f>$C3366*$F3366</f>
        <v>0</v>
      </c>
      <c r="H3366" s="5">
        <f>$D3366*$F3366</f>
        <v>0</v>
      </c>
      <c r="I3366" s="5">
        <f>$E3366*$F3366</f>
        <v>0</v>
      </c>
      <c r="J3366" s="6">
        <f>VLOOKUP($A3366,'Dim SKU'!$A:$R,2,FALSE)</f>
        <v>0</v>
      </c>
      <c r="K3366" s="6">
        <f>VLOOKUP($A3366,'Dim SKU'!$A:$R,12,FALSE)</f>
        <v>0</v>
      </c>
      <c r="L3366" s="7">
        <f>VLOOKUP($A3366,'Dim SKU'!$A:$R,14,FALSE)</f>
        <v>0</v>
      </c>
      <c r="M3366" s="7">
        <f>YEAR($B3366)</f>
        <v>0</v>
      </c>
    </row>
    <row r="3367" spans="1:13">
      <c r="A3367" t="s">
        <v>290</v>
      </c>
      <c r="B3367" s="4">
        <v>45122</v>
      </c>
      <c r="C3367">
        <v>6</v>
      </c>
      <c r="D3367">
        <v>5</v>
      </c>
      <c r="E3367">
        <v>0</v>
      </c>
      <c r="F3367" s="5">
        <f>VLOOKUP($A3367,'Dim SKU'!$A:$R,18,FALSE)</f>
        <v>0</v>
      </c>
      <c r="G3367" s="5">
        <f>$C3367*$F3367</f>
        <v>0</v>
      </c>
      <c r="H3367" s="5">
        <f>$D3367*$F3367</f>
        <v>0</v>
      </c>
      <c r="I3367" s="5">
        <f>$E3367*$F3367</f>
        <v>0</v>
      </c>
      <c r="J3367" s="6">
        <f>VLOOKUP($A3367,'Dim SKU'!$A:$R,2,FALSE)</f>
        <v>0</v>
      </c>
      <c r="K3367" s="6">
        <f>VLOOKUP($A3367,'Dim SKU'!$A:$R,12,FALSE)</f>
        <v>0</v>
      </c>
      <c r="L3367" s="7">
        <f>VLOOKUP($A3367,'Dim SKU'!$A:$R,14,FALSE)</f>
        <v>0</v>
      </c>
      <c r="M3367" s="7">
        <f>YEAR($B3367)</f>
        <v>0</v>
      </c>
    </row>
    <row r="3368" spans="1:13">
      <c r="A3368" t="s">
        <v>291</v>
      </c>
      <c r="B3368" s="4">
        <v>45122</v>
      </c>
      <c r="C3368">
        <v>12</v>
      </c>
      <c r="D3368">
        <v>10</v>
      </c>
      <c r="E3368">
        <v>1</v>
      </c>
      <c r="F3368" s="5">
        <f>VLOOKUP($A3368,'Dim SKU'!$A:$R,18,FALSE)</f>
        <v>0</v>
      </c>
      <c r="G3368" s="5">
        <f>$C3368*$F3368</f>
        <v>0</v>
      </c>
      <c r="H3368" s="5">
        <f>$D3368*$F3368</f>
        <v>0</v>
      </c>
      <c r="I3368" s="5">
        <f>$E3368*$F3368</f>
        <v>0</v>
      </c>
      <c r="J3368" s="6">
        <f>VLOOKUP($A3368,'Dim SKU'!$A:$R,2,FALSE)</f>
        <v>0</v>
      </c>
      <c r="K3368" s="6">
        <f>VLOOKUP($A3368,'Dim SKU'!$A:$R,12,FALSE)</f>
        <v>0</v>
      </c>
      <c r="L3368" s="7">
        <f>VLOOKUP($A3368,'Dim SKU'!$A:$R,14,FALSE)</f>
        <v>0</v>
      </c>
      <c r="M3368" s="7">
        <f>YEAR($B3368)</f>
        <v>0</v>
      </c>
    </row>
    <row r="3369" spans="1:13">
      <c r="A3369" t="s">
        <v>292</v>
      </c>
      <c r="B3369" s="4">
        <v>45122</v>
      </c>
      <c r="C3369">
        <v>7</v>
      </c>
      <c r="D3369">
        <v>6</v>
      </c>
      <c r="E3369">
        <v>0</v>
      </c>
      <c r="F3369" s="5">
        <f>VLOOKUP($A3369,'Dim SKU'!$A:$R,18,FALSE)</f>
        <v>0</v>
      </c>
      <c r="G3369" s="5">
        <f>$C3369*$F3369</f>
        <v>0</v>
      </c>
      <c r="H3369" s="5">
        <f>$D3369*$F3369</f>
        <v>0</v>
      </c>
      <c r="I3369" s="5">
        <f>$E3369*$F3369</f>
        <v>0</v>
      </c>
      <c r="J3369" s="6">
        <f>VLOOKUP($A3369,'Dim SKU'!$A:$R,2,FALSE)</f>
        <v>0</v>
      </c>
      <c r="K3369" s="6">
        <f>VLOOKUP($A3369,'Dim SKU'!$A:$R,12,FALSE)</f>
        <v>0</v>
      </c>
      <c r="L3369" s="7">
        <f>VLOOKUP($A3369,'Dim SKU'!$A:$R,14,FALSE)</f>
        <v>0</v>
      </c>
      <c r="M3369" s="7">
        <f>YEAR($B3369)</f>
        <v>0</v>
      </c>
    </row>
    <row r="3370" spans="1:13">
      <c r="A3370" t="s">
        <v>293</v>
      </c>
      <c r="B3370" s="4">
        <v>45122</v>
      </c>
      <c r="C3370">
        <v>5</v>
      </c>
      <c r="D3370">
        <v>4</v>
      </c>
      <c r="E3370">
        <v>0</v>
      </c>
      <c r="F3370" s="5">
        <f>VLOOKUP($A3370,'Dim SKU'!$A:$R,18,FALSE)</f>
        <v>0</v>
      </c>
      <c r="G3370" s="5">
        <f>$C3370*$F3370</f>
        <v>0</v>
      </c>
      <c r="H3370" s="5">
        <f>$D3370*$F3370</f>
        <v>0</v>
      </c>
      <c r="I3370" s="5">
        <f>$E3370*$F3370</f>
        <v>0</v>
      </c>
      <c r="J3370" s="6">
        <f>VLOOKUP($A3370,'Dim SKU'!$A:$R,2,FALSE)</f>
        <v>0</v>
      </c>
      <c r="K3370" s="6">
        <f>VLOOKUP($A3370,'Dim SKU'!$A:$R,12,FALSE)</f>
        <v>0</v>
      </c>
      <c r="L3370" s="7">
        <f>VLOOKUP($A3370,'Dim SKU'!$A:$R,14,FALSE)</f>
        <v>0</v>
      </c>
      <c r="M3370" s="7">
        <f>YEAR($B3370)</f>
        <v>0</v>
      </c>
    </row>
    <row r="3371" spans="1:13">
      <c r="A3371" t="s">
        <v>294</v>
      </c>
      <c r="B3371" s="4">
        <v>45122</v>
      </c>
      <c r="C3371">
        <v>9</v>
      </c>
      <c r="D3371">
        <v>7</v>
      </c>
      <c r="E3371">
        <v>0</v>
      </c>
      <c r="F3371" s="5">
        <f>VLOOKUP($A3371,'Dim SKU'!$A:$R,18,FALSE)</f>
        <v>0</v>
      </c>
      <c r="G3371" s="5">
        <f>$C3371*$F3371</f>
        <v>0</v>
      </c>
      <c r="H3371" s="5">
        <f>$D3371*$F3371</f>
        <v>0</v>
      </c>
      <c r="I3371" s="5">
        <f>$E3371*$F3371</f>
        <v>0</v>
      </c>
      <c r="J3371" s="6">
        <f>VLOOKUP($A3371,'Dim SKU'!$A:$R,2,FALSE)</f>
        <v>0</v>
      </c>
      <c r="K3371" s="6">
        <f>VLOOKUP($A3371,'Dim SKU'!$A:$R,12,FALSE)</f>
        <v>0</v>
      </c>
      <c r="L3371" s="7">
        <f>VLOOKUP($A3371,'Dim SKU'!$A:$R,14,FALSE)</f>
        <v>0</v>
      </c>
      <c r="M3371" s="7">
        <f>YEAR($B3371)</f>
        <v>0</v>
      </c>
    </row>
    <row r="3372" spans="1:13">
      <c r="A3372" t="s">
        <v>295</v>
      </c>
      <c r="B3372" s="4">
        <v>45122</v>
      </c>
      <c r="C3372">
        <v>5</v>
      </c>
      <c r="D3372">
        <v>4</v>
      </c>
      <c r="E3372">
        <v>0</v>
      </c>
      <c r="F3372" s="5">
        <f>VLOOKUP($A3372,'Dim SKU'!$A:$R,18,FALSE)</f>
        <v>0</v>
      </c>
      <c r="G3372" s="5">
        <f>$C3372*$F3372</f>
        <v>0</v>
      </c>
      <c r="H3372" s="5">
        <f>$D3372*$F3372</f>
        <v>0</v>
      </c>
      <c r="I3372" s="5">
        <f>$E3372*$F3372</f>
        <v>0</v>
      </c>
      <c r="J3372" s="6">
        <f>VLOOKUP($A3372,'Dim SKU'!$A:$R,2,FALSE)</f>
        <v>0</v>
      </c>
      <c r="K3372" s="6">
        <f>VLOOKUP($A3372,'Dim SKU'!$A:$R,12,FALSE)</f>
        <v>0</v>
      </c>
      <c r="L3372" s="7">
        <f>VLOOKUP($A3372,'Dim SKU'!$A:$R,14,FALSE)</f>
        <v>0</v>
      </c>
      <c r="M3372" s="7">
        <f>YEAR($B3372)</f>
        <v>0</v>
      </c>
    </row>
    <row r="3373" spans="1:13">
      <c r="A3373" t="s">
        <v>296</v>
      </c>
      <c r="B3373" s="4">
        <v>45122</v>
      </c>
      <c r="C3373">
        <v>4</v>
      </c>
      <c r="D3373">
        <v>3</v>
      </c>
      <c r="E3373">
        <v>0</v>
      </c>
      <c r="F3373" s="5">
        <f>VLOOKUP($A3373,'Dim SKU'!$A:$R,18,FALSE)</f>
        <v>0</v>
      </c>
      <c r="G3373" s="5">
        <f>$C3373*$F3373</f>
        <v>0</v>
      </c>
      <c r="H3373" s="5">
        <f>$D3373*$F3373</f>
        <v>0</v>
      </c>
      <c r="I3373" s="5">
        <f>$E3373*$F3373</f>
        <v>0</v>
      </c>
      <c r="J3373" s="6">
        <f>VLOOKUP($A3373,'Dim SKU'!$A:$R,2,FALSE)</f>
        <v>0</v>
      </c>
      <c r="K3373" s="6">
        <f>VLOOKUP($A3373,'Dim SKU'!$A:$R,12,FALSE)</f>
        <v>0</v>
      </c>
      <c r="L3373" s="7">
        <f>VLOOKUP($A3373,'Dim SKU'!$A:$R,14,FALSE)</f>
        <v>0</v>
      </c>
      <c r="M3373" s="7">
        <f>YEAR($B3373)</f>
        <v>0</v>
      </c>
    </row>
    <row r="3374" spans="1:13">
      <c r="A3374" t="s">
        <v>297</v>
      </c>
      <c r="B3374" s="4">
        <v>45122</v>
      </c>
      <c r="C3374">
        <v>5</v>
      </c>
      <c r="D3374">
        <v>4</v>
      </c>
      <c r="E3374">
        <v>0</v>
      </c>
      <c r="F3374" s="5">
        <f>VLOOKUP($A3374,'Dim SKU'!$A:$R,18,FALSE)</f>
        <v>0</v>
      </c>
      <c r="G3374" s="5">
        <f>$C3374*$F3374</f>
        <v>0</v>
      </c>
      <c r="H3374" s="5">
        <f>$D3374*$F3374</f>
        <v>0</v>
      </c>
      <c r="I3374" s="5">
        <f>$E3374*$F3374</f>
        <v>0</v>
      </c>
      <c r="J3374" s="6">
        <f>VLOOKUP($A3374,'Dim SKU'!$A:$R,2,FALSE)</f>
        <v>0</v>
      </c>
      <c r="K3374" s="6">
        <f>VLOOKUP($A3374,'Dim SKU'!$A:$R,12,FALSE)</f>
        <v>0</v>
      </c>
      <c r="L3374" s="7">
        <f>VLOOKUP($A3374,'Dim SKU'!$A:$R,14,FALSE)</f>
        <v>0</v>
      </c>
      <c r="M3374" s="7">
        <f>YEAR($B3374)</f>
        <v>0</v>
      </c>
    </row>
    <row r="3375" spans="1:13">
      <c r="A3375" t="s">
        <v>298</v>
      </c>
      <c r="B3375" s="4">
        <v>45122</v>
      </c>
      <c r="C3375">
        <v>3</v>
      </c>
      <c r="D3375">
        <v>3</v>
      </c>
      <c r="E3375">
        <v>0</v>
      </c>
      <c r="F3375" s="5">
        <f>VLOOKUP($A3375,'Dim SKU'!$A:$R,18,FALSE)</f>
        <v>0</v>
      </c>
      <c r="G3375" s="5">
        <f>$C3375*$F3375</f>
        <v>0</v>
      </c>
      <c r="H3375" s="5">
        <f>$D3375*$F3375</f>
        <v>0</v>
      </c>
      <c r="I3375" s="5">
        <f>$E3375*$F3375</f>
        <v>0</v>
      </c>
      <c r="J3375" s="6">
        <f>VLOOKUP($A3375,'Dim SKU'!$A:$R,2,FALSE)</f>
        <v>0</v>
      </c>
      <c r="K3375" s="6">
        <f>VLOOKUP($A3375,'Dim SKU'!$A:$R,12,FALSE)</f>
        <v>0</v>
      </c>
      <c r="L3375" s="7">
        <f>VLOOKUP($A3375,'Dim SKU'!$A:$R,14,FALSE)</f>
        <v>0</v>
      </c>
      <c r="M3375" s="7">
        <f>YEAR($B3375)</f>
        <v>0</v>
      </c>
    </row>
    <row r="3376" spans="1:13">
      <c r="A3376" t="s">
        <v>299</v>
      </c>
      <c r="B3376" s="4">
        <v>45122</v>
      </c>
      <c r="C3376">
        <v>2</v>
      </c>
      <c r="D3376">
        <v>2</v>
      </c>
      <c r="E3376">
        <v>0</v>
      </c>
      <c r="F3376" s="5">
        <f>VLOOKUP($A3376,'Dim SKU'!$A:$R,18,FALSE)</f>
        <v>0</v>
      </c>
      <c r="G3376" s="5">
        <f>$C3376*$F3376</f>
        <v>0</v>
      </c>
      <c r="H3376" s="5">
        <f>$D3376*$F3376</f>
        <v>0</v>
      </c>
      <c r="I3376" s="5">
        <f>$E3376*$F3376</f>
        <v>0</v>
      </c>
      <c r="J3376" s="6">
        <f>VLOOKUP($A3376,'Dim SKU'!$A:$R,2,FALSE)</f>
        <v>0</v>
      </c>
      <c r="K3376" s="6">
        <f>VLOOKUP($A3376,'Dim SKU'!$A:$R,12,FALSE)</f>
        <v>0</v>
      </c>
      <c r="L3376" s="7">
        <f>VLOOKUP($A3376,'Dim SKU'!$A:$R,14,FALSE)</f>
        <v>0</v>
      </c>
      <c r="M3376" s="7">
        <f>YEAR($B3376)</f>
        <v>0</v>
      </c>
    </row>
    <row r="3377" spans="1:13">
      <c r="A3377" t="s">
        <v>300</v>
      </c>
      <c r="B3377" s="4">
        <v>45122</v>
      </c>
      <c r="C3377">
        <v>6</v>
      </c>
      <c r="D3377">
        <v>5</v>
      </c>
      <c r="E3377">
        <v>0</v>
      </c>
      <c r="F3377" s="5">
        <f>VLOOKUP($A3377,'Dim SKU'!$A:$R,18,FALSE)</f>
        <v>0</v>
      </c>
      <c r="G3377" s="5">
        <f>$C3377*$F3377</f>
        <v>0</v>
      </c>
      <c r="H3377" s="5">
        <f>$D3377*$F3377</f>
        <v>0</v>
      </c>
      <c r="I3377" s="5">
        <f>$E3377*$F3377</f>
        <v>0</v>
      </c>
      <c r="J3377" s="6">
        <f>VLOOKUP($A3377,'Dim SKU'!$A:$R,2,FALSE)</f>
        <v>0</v>
      </c>
      <c r="K3377" s="6">
        <f>VLOOKUP($A3377,'Dim SKU'!$A:$R,12,FALSE)</f>
        <v>0</v>
      </c>
      <c r="L3377" s="7">
        <f>VLOOKUP($A3377,'Dim SKU'!$A:$R,14,FALSE)</f>
        <v>0</v>
      </c>
      <c r="M3377" s="7">
        <f>YEAR($B3377)</f>
        <v>0</v>
      </c>
    </row>
    <row r="3378" spans="1:13">
      <c r="A3378" t="s">
        <v>301</v>
      </c>
      <c r="B3378" s="4">
        <v>45122</v>
      </c>
      <c r="C3378">
        <v>4</v>
      </c>
      <c r="D3378">
        <v>3</v>
      </c>
      <c r="E3378">
        <v>0</v>
      </c>
      <c r="F3378" s="5">
        <f>VLOOKUP($A3378,'Dim SKU'!$A:$R,18,FALSE)</f>
        <v>0</v>
      </c>
      <c r="G3378" s="5">
        <f>$C3378*$F3378</f>
        <v>0</v>
      </c>
      <c r="H3378" s="5">
        <f>$D3378*$F3378</f>
        <v>0</v>
      </c>
      <c r="I3378" s="5">
        <f>$E3378*$F3378</f>
        <v>0</v>
      </c>
      <c r="J3378" s="6">
        <f>VLOOKUP($A3378,'Dim SKU'!$A:$R,2,FALSE)</f>
        <v>0</v>
      </c>
      <c r="K3378" s="6">
        <f>VLOOKUP($A3378,'Dim SKU'!$A:$R,12,FALSE)</f>
        <v>0</v>
      </c>
      <c r="L3378" s="7">
        <f>VLOOKUP($A3378,'Dim SKU'!$A:$R,14,FALSE)</f>
        <v>0</v>
      </c>
      <c r="M3378" s="7">
        <f>YEAR($B3378)</f>
        <v>0</v>
      </c>
    </row>
    <row r="3379" spans="1:13">
      <c r="A3379" t="s">
        <v>302</v>
      </c>
      <c r="B3379" s="4">
        <v>45122</v>
      </c>
      <c r="C3379">
        <v>3</v>
      </c>
      <c r="D3379">
        <v>2</v>
      </c>
      <c r="E3379">
        <v>0</v>
      </c>
      <c r="F3379" s="5">
        <f>VLOOKUP($A3379,'Dim SKU'!$A:$R,18,FALSE)</f>
        <v>0</v>
      </c>
      <c r="G3379" s="5">
        <f>$C3379*$F3379</f>
        <v>0</v>
      </c>
      <c r="H3379" s="5">
        <f>$D3379*$F3379</f>
        <v>0</v>
      </c>
      <c r="I3379" s="5">
        <f>$E3379*$F3379</f>
        <v>0</v>
      </c>
      <c r="J3379" s="6">
        <f>VLOOKUP($A3379,'Dim SKU'!$A:$R,2,FALSE)</f>
        <v>0</v>
      </c>
      <c r="K3379" s="6">
        <f>VLOOKUP($A3379,'Dim SKU'!$A:$R,12,FALSE)</f>
        <v>0</v>
      </c>
      <c r="L3379" s="7">
        <f>VLOOKUP($A3379,'Dim SKU'!$A:$R,14,FALSE)</f>
        <v>0</v>
      </c>
      <c r="M3379" s="7">
        <f>YEAR($B3379)</f>
        <v>0</v>
      </c>
    </row>
    <row r="3380" spans="1:13">
      <c r="A3380" t="s">
        <v>303</v>
      </c>
      <c r="B3380" s="4">
        <v>45122</v>
      </c>
      <c r="C3380">
        <v>11</v>
      </c>
      <c r="D3380">
        <v>9</v>
      </c>
      <c r="E3380">
        <v>0</v>
      </c>
      <c r="F3380" s="5">
        <f>VLOOKUP($A3380,'Dim SKU'!$A:$R,18,FALSE)</f>
        <v>0</v>
      </c>
      <c r="G3380" s="5">
        <f>$C3380*$F3380</f>
        <v>0</v>
      </c>
      <c r="H3380" s="5">
        <f>$D3380*$F3380</f>
        <v>0</v>
      </c>
      <c r="I3380" s="5">
        <f>$E3380*$F3380</f>
        <v>0</v>
      </c>
      <c r="J3380" s="6">
        <f>VLOOKUP($A3380,'Dim SKU'!$A:$R,2,FALSE)</f>
        <v>0</v>
      </c>
      <c r="K3380" s="6">
        <f>VLOOKUP($A3380,'Dim SKU'!$A:$R,12,FALSE)</f>
        <v>0</v>
      </c>
      <c r="L3380" s="7">
        <f>VLOOKUP($A3380,'Dim SKU'!$A:$R,14,FALSE)</f>
        <v>0</v>
      </c>
      <c r="M3380" s="7">
        <f>YEAR($B3380)</f>
        <v>0</v>
      </c>
    </row>
    <row r="3381" spans="1:13">
      <c r="A3381" t="s">
        <v>304</v>
      </c>
      <c r="B3381" s="4">
        <v>45122</v>
      </c>
      <c r="C3381">
        <v>6</v>
      </c>
      <c r="D3381">
        <v>5</v>
      </c>
      <c r="E3381">
        <v>0</v>
      </c>
      <c r="F3381" s="5">
        <f>VLOOKUP($A3381,'Dim SKU'!$A:$R,18,FALSE)</f>
        <v>0</v>
      </c>
      <c r="G3381" s="5">
        <f>$C3381*$F3381</f>
        <v>0</v>
      </c>
      <c r="H3381" s="5">
        <f>$D3381*$F3381</f>
        <v>0</v>
      </c>
      <c r="I3381" s="5">
        <f>$E3381*$F3381</f>
        <v>0</v>
      </c>
      <c r="J3381" s="6">
        <f>VLOOKUP($A3381,'Dim SKU'!$A:$R,2,FALSE)</f>
        <v>0</v>
      </c>
      <c r="K3381" s="6">
        <f>VLOOKUP($A3381,'Dim SKU'!$A:$R,12,FALSE)</f>
        <v>0</v>
      </c>
      <c r="L3381" s="7">
        <f>VLOOKUP($A3381,'Dim SKU'!$A:$R,14,FALSE)</f>
        <v>0</v>
      </c>
      <c r="M3381" s="7">
        <f>YEAR($B3381)</f>
        <v>0</v>
      </c>
    </row>
    <row r="3382" spans="1:13">
      <c r="A3382" t="s">
        <v>305</v>
      </c>
      <c r="B3382" s="4">
        <v>45122</v>
      </c>
      <c r="C3382">
        <v>4</v>
      </c>
      <c r="D3382">
        <v>4</v>
      </c>
      <c r="E3382">
        <v>0</v>
      </c>
      <c r="F3382" s="5">
        <f>VLOOKUP($A3382,'Dim SKU'!$A:$R,18,FALSE)</f>
        <v>0</v>
      </c>
      <c r="G3382" s="5">
        <f>$C3382*$F3382</f>
        <v>0</v>
      </c>
      <c r="H3382" s="5">
        <f>$D3382*$F3382</f>
        <v>0</v>
      </c>
      <c r="I3382" s="5">
        <f>$E3382*$F3382</f>
        <v>0</v>
      </c>
      <c r="J3382" s="6">
        <f>VLOOKUP($A3382,'Dim SKU'!$A:$R,2,FALSE)</f>
        <v>0</v>
      </c>
      <c r="K3382" s="6">
        <f>VLOOKUP($A3382,'Dim SKU'!$A:$R,12,FALSE)</f>
        <v>0</v>
      </c>
      <c r="L3382" s="7">
        <f>VLOOKUP($A3382,'Dim SKU'!$A:$R,14,FALSE)</f>
        <v>0</v>
      </c>
      <c r="M3382" s="7">
        <f>YEAR($B3382)</f>
        <v>0</v>
      </c>
    </row>
    <row r="3383" spans="1:13">
      <c r="A3383" t="s">
        <v>306</v>
      </c>
      <c r="B3383" s="4">
        <v>45122</v>
      </c>
      <c r="C3383">
        <v>15</v>
      </c>
      <c r="D3383">
        <v>12</v>
      </c>
      <c r="E3383">
        <v>1</v>
      </c>
      <c r="F3383" s="5">
        <f>VLOOKUP($A3383,'Dim SKU'!$A:$R,18,FALSE)</f>
        <v>0</v>
      </c>
      <c r="G3383" s="5">
        <f>$C3383*$F3383</f>
        <v>0</v>
      </c>
      <c r="H3383" s="5">
        <f>$D3383*$F3383</f>
        <v>0</v>
      </c>
      <c r="I3383" s="5">
        <f>$E3383*$F3383</f>
        <v>0</v>
      </c>
      <c r="J3383" s="6">
        <f>VLOOKUP($A3383,'Dim SKU'!$A:$R,2,FALSE)</f>
        <v>0</v>
      </c>
      <c r="K3383" s="6">
        <f>VLOOKUP($A3383,'Dim SKU'!$A:$R,12,FALSE)</f>
        <v>0</v>
      </c>
      <c r="L3383" s="7">
        <f>VLOOKUP($A3383,'Dim SKU'!$A:$R,14,FALSE)</f>
        <v>0</v>
      </c>
      <c r="M3383" s="7">
        <f>YEAR($B3383)</f>
        <v>0</v>
      </c>
    </row>
    <row r="3384" spans="1:13">
      <c r="A3384" t="s">
        <v>307</v>
      </c>
      <c r="B3384" s="4">
        <v>45122</v>
      </c>
      <c r="C3384">
        <v>9</v>
      </c>
      <c r="D3384">
        <v>7</v>
      </c>
      <c r="E3384">
        <v>0</v>
      </c>
      <c r="F3384" s="5">
        <f>VLOOKUP($A3384,'Dim SKU'!$A:$R,18,FALSE)</f>
        <v>0</v>
      </c>
      <c r="G3384" s="5">
        <f>$C3384*$F3384</f>
        <v>0</v>
      </c>
      <c r="H3384" s="5">
        <f>$D3384*$F3384</f>
        <v>0</v>
      </c>
      <c r="I3384" s="5">
        <f>$E3384*$F3384</f>
        <v>0</v>
      </c>
      <c r="J3384" s="6">
        <f>VLOOKUP($A3384,'Dim SKU'!$A:$R,2,FALSE)</f>
        <v>0</v>
      </c>
      <c r="K3384" s="6">
        <f>VLOOKUP($A3384,'Dim SKU'!$A:$R,12,FALSE)</f>
        <v>0</v>
      </c>
      <c r="L3384" s="7">
        <f>VLOOKUP($A3384,'Dim SKU'!$A:$R,14,FALSE)</f>
        <v>0</v>
      </c>
      <c r="M3384" s="7">
        <f>YEAR($B3384)</f>
        <v>0</v>
      </c>
    </row>
    <row r="3385" spans="1:13">
      <c r="A3385" t="s">
        <v>308</v>
      </c>
      <c r="B3385" s="4">
        <v>45122</v>
      </c>
      <c r="C3385">
        <v>6</v>
      </c>
      <c r="D3385">
        <v>5</v>
      </c>
      <c r="E3385">
        <v>0</v>
      </c>
      <c r="F3385" s="5">
        <f>VLOOKUP($A3385,'Dim SKU'!$A:$R,18,FALSE)</f>
        <v>0</v>
      </c>
      <c r="G3385" s="5">
        <f>$C3385*$F3385</f>
        <v>0</v>
      </c>
      <c r="H3385" s="5">
        <f>$D3385*$F3385</f>
        <v>0</v>
      </c>
      <c r="I3385" s="5">
        <f>$E3385*$F3385</f>
        <v>0</v>
      </c>
      <c r="J3385" s="6">
        <f>VLOOKUP($A3385,'Dim SKU'!$A:$R,2,FALSE)</f>
        <v>0</v>
      </c>
      <c r="K3385" s="6">
        <f>VLOOKUP($A3385,'Dim SKU'!$A:$R,12,FALSE)</f>
        <v>0</v>
      </c>
      <c r="L3385" s="7">
        <f>VLOOKUP($A3385,'Dim SKU'!$A:$R,14,FALSE)</f>
        <v>0</v>
      </c>
      <c r="M3385" s="7">
        <f>YEAR($B3385)</f>
        <v>0</v>
      </c>
    </row>
    <row r="3386" spans="1:13">
      <c r="A3386" t="s">
        <v>309</v>
      </c>
      <c r="B3386" s="4">
        <v>45122</v>
      </c>
      <c r="C3386">
        <v>16</v>
      </c>
      <c r="D3386">
        <v>14</v>
      </c>
      <c r="E3386">
        <v>1</v>
      </c>
      <c r="F3386" s="5">
        <f>VLOOKUP($A3386,'Dim SKU'!$A:$R,18,FALSE)</f>
        <v>0</v>
      </c>
      <c r="G3386" s="5">
        <f>$C3386*$F3386</f>
        <v>0</v>
      </c>
      <c r="H3386" s="5">
        <f>$D3386*$F3386</f>
        <v>0</v>
      </c>
      <c r="I3386" s="5">
        <f>$E3386*$F3386</f>
        <v>0</v>
      </c>
      <c r="J3386" s="6">
        <f>VLOOKUP($A3386,'Dim SKU'!$A:$R,2,FALSE)</f>
        <v>0</v>
      </c>
      <c r="K3386" s="6">
        <f>VLOOKUP($A3386,'Dim SKU'!$A:$R,12,FALSE)</f>
        <v>0</v>
      </c>
      <c r="L3386" s="7">
        <f>VLOOKUP($A3386,'Dim SKU'!$A:$R,14,FALSE)</f>
        <v>0</v>
      </c>
      <c r="M3386" s="7">
        <f>YEAR($B3386)</f>
        <v>0</v>
      </c>
    </row>
    <row r="3387" spans="1:13">
      <c r="A3387" t="s">
        <v>310</v>
      </c>
      <c r="B3387" s="4">
        <v>45122</v>
      </c>
      <c r="C3387">
        <v>10</v>
      </c>
      <c r="D3387">
        <v>8</v>
      </c>
      <c r="E3387">
        <v>0</v>
      </c>
      <c r="F3387" s="5">
        <f>VLOOKUP($A3387,'Dim SKU'!$A:$R,18,FALSE)</f>
        <v>0</v>
      </c>
      <c r="G3387" s="5">
        <f>$C3387*$F3387</f>
        <v>0</v>
      </c>
      <c r="H3387" s="5">
        <f>$D3387*$F3387</f>
        <v>0</v>
      </c>
      <c r="I3387" s="5">
        <f>$E3387*$F3387</f>
        <v>0</v>
      </c>
      <c r="J3387" s="6">
        <f>VLOOKUP($A3387,'Dim SKU'!$A:$R,2,FALSE)</f>
        <v>0</v>
      </c>
      <c r="K3387" s="6">
        <f>VLOOKUP($A3387,'Dim SKU'!$A:$R,12,FALSE)</f>
        <v>0</v>
      </c>
      <c r="L3387" s="7">
        <f>VLOOKUP($A3387,'Dim SKU'!$A:$R,14,FALSE)</f>
        <v>0</v>
      </c>
      <c r="M3387" s="7">
        <f>YEAR($B3387)</f>
        <v>0</v>
      </c>
    </row>
    <row r="3388" spans="1:13">
      <c r="A3388" t="s">
        <v>311</v>
      </c>
      <c r="B3388" s="4">
        <v>45122</v>
      </c>
      <c r="C3388">
        <v>6</v>
      </c>
      <c r="D3388">
        <v>5</v>
      </c>
      <c r="E3388">
        <v>0</v>
      </c>
      <c r="F3388" s="5">
        <f>VLOOKUP($A3388,'Dim SKU'!$A:$R,18,FALSE)</f>
        <v>0</v>
      </c>
      <c r="G3388" s="5">
        <f>$C3388*$F3388</f>
        <v>0</v>
      </c>
      <c r="H3388" s="5">
        <f>$D3388*$F3388</f>
        <v>0</v>
      </c>
      <c r="I3388" s="5">
        <f>$E3388*$F3388</f>
        <v>0</v>
      </c>
      <c r="J3388" s="6">
        <f>VLOOKUP($A3388,'Dim SKU'!$A:$R,2,FALSE)</f>
        <v>0</v>
      </c>
      <c r="K3388" s="6">
        <f>VLOOKUP($A3388,'Dim SKU'!$A:$R,12,FALSE)</f>
        <v>0</v>
      </c>
      <c r="L3388" s="7">
        <f>VLOOKUP($A3388,'Dim SKU'!$A:$R,14,FALSE)</f>
        <v>0</v>
      </c>
      <c r="M3388" s="7">
        <f>YEAR($B3388)</f>
        <v>0</v>
      </c>
    </row>
    <row r="3389" spans="1:13">
      <c r="A3389" t="s">
        <v>312</v>
      </c>
      <c r="B3389" s="4">
        <v>45122</v>
      </c>
      <c r="C3389">
        <v>15</v>
      </c>
      <c r="D3389">
        <v>12</v>
      </c>
      <c r="E3389">
        <v>1</v>
      </c>
      <c r="F3389" s="5">
        <f>VLOOKUP($A3389,'Dim SKU'!$A:$R,18,FALSE)</f>
        <v>0</v>
      </c>
      <c r="G3389" s="5">
        <f>$C3389*$F3389</f>
        <v>0</v>
      </c>
      <c r="H3389" s="5">
        <f>$D3389*$F3389</f>
        <v>0</v>
      </c>
      <c r="I3389" s="5">
        <f>$E3389*$F3389</f>
        <v>0</v>
      </c>
      <c r="J3389" s="6">
        <f>VLOOKUP($A3389,'Dim SKU'!$A:$R,2,FALSE)</f>
        <v>0</v>
      </c>
      <c r="K3389" s="6">
        <f>VLOOKUP($A3389,'Dim SKU'!$A:$R,12,FALSE)</f>
        <v>0</v>
      </c>
      <c r="L3389" s="7">
        <f>VLOOKUP($A3389,'Dim SKU'!$A:$R,14,FALSE)</f>
        <v>0</v>
      </c>
      <c r="M3389" s="7">
        <f>YEAR($B3389)</f>
        <v>0</v>
      </c>
    </row>
    <row r="3390" spans="1:13">
      <c r="A3390" t="s">
        <v>313</v>
      </c>
      <c r="B3390" s="4">
        <v>45122</v>
      </c>
      <c r="C3390">
        <v>9</v>
      </c>
      <c r="D3390">
        <v>7</v>
      </c>
      <c r="E3390">
        <v>0</v>
      </c>
      <c r="F3390" s="5">
        <f>VLOOKUP($A3390,'Dim SKU'!$A:$R,18,FALSE)</f>
        <v>0</v>
      </c>
      <c r="G3390" s="5">
        <f>$C3390*$F3390</f>
        <v>0</v>
      </c>
      <c r="H3390" s="5">
        <f>$D3390*$F3390</f>
        <v>0</v>
      </c>
      <c r="I3390" s="5">
        <f>$E3390*$F3390</f>
        <v>0</v>
      </c>
      <c r="J3390" s="6">
        <f>VLOOKUP($A3390,'Dim SKU'!$A:$R,2,FALSE)</f>
        <v>0</v>
      </c>
      <c r="K3390" s="6">
        <f>VLOOKUP($A3390,'Dim SKU'!$A:$R,12,FALSE)</f>
        <v>0</v>
      </c>
      <c r="L3390" s="7">
        <f>VLOOKUP($A3390,'Dim SKU'!$A:$R,14,FALSE)</f>
        <v>0</v>
      </c>
      <c r="M3390" s="7">
        <f>YEAR($B3390)</f>
        <v>0</v>
      </c>
    </row>
    <row r="3391" spans="1:13">
      <c r="A3391" t="s">
        <v>314</v>
      </c>
      <c r="B3391" s="4">
        <v>45122</v>
      </c>
      <c r="C3391">
        <v>6</v>
      </c>
      <c r="D3391">
        <v>5</v>
      </c>
      <c r="E3391">
        <v>0</v>
      </c>
      <c r="F3391" s="5">
        <f>VLOOKUP($A3391,'Dim SKU'!$A:$R,18,FALSE)</f>
        <v>0</v>
      </c>
      <c r="G3391" s="5">
        <f>$C3391*$F3391</f>
        <v>0</v>
      </c>
      <c r="H3391" s="5">
        <f>$D3391*$F3391</f>
        <v>0</v>
      </c>
      <c r="I3391" s="5">
        <f>$E3391*$F3391</f>
        <v>0</v>
      </c>
      <c r="J3391" s="6">
        <f>VLOOKUP($A3391,'Dim SKU'!$A:$R,2,FALSE)</f>
        <v>0</v>
      </c>
      <c r="K3391" s="6">
        <f>VLOOKUP($A3391,'Dim SKU'!$A:$R,12,FALSE)</f>
        <v>0</v>
      </c>
      <c r="L3391" s="7">
        <f>VLOOKUP($A3391,'Dim SKU'!$A:$R,14,FALSE)</f>
        <v>0</v>
      </c>
      <c r="M3391" s="7">
        <f>YEAR($B3391)</f>
        <v>0</v>
      </c>
    </row>
    <row r="3392" spans="1:13">
      <c r="A3392" t="s">
        <v>315</v>
      </c>
      <c r="B3392" s="4">
        <v>45122</v>
      </c>
      <c r="C3392">
        <v>11</v>
      </c>
      <c r="D3392">
        <v>9</v>
      </c>
      <c r="E3392">
        <v>0</v>
      </c>
      <c r="F3392" s="5">
        <f>VLOOKUP($A3392,'Dim SKU'!$A:$R,18,FALSE)</f>
        <v>0</v>
      </c>
      <c r="G3392" s="5">
        <f>$C3392*$F3392</f>
        <v>0</v>
      </c>
      <c r="H3392" s="5">
        <f>$D3392*$F3392</f>
        <v>0</v>
      </c>
      <c r="I3392" s="5">
        <f>$E3392*$F3392</f>
        <v>0</v>
      </c>
      <c r="J3392" s="6">
        <f>VLOOKUP($A3392,'Dim SKU'!$A:$R,2,FALSE)</f>
        <v>0</v>
      </c>
      <c r="K3392" s="6">
        <f>VLOOKUP($A3392,'Dim SKU'!$A:$R,12,FALSE)</f>
        <v>0</v>
      </c>
      <c r="L3392" s="7">
        <f>VLOOKUP($A3392,'Dim SKU'!$A:$R,14,FALSE)</f>
        <v>0</v>
      </c>
      <c r="M3392" s="7">
        <f>YEAR($B3392)</f>
        <v>0</v>
      </c>
    </row>
    <row r="3393" spans="1:13">
      <c r="A3393" t="s">
        <v>316</v>
      </c>
      <c r="B3393" s="4">
        <v>45122</v>
      </c>
      <c r="C3393">
        <v>6</v>
      </c>
      <c r="D3393">
        <v>5</v>
      </c>
      <c r="E3393">
        <v>0</v>
      </c>
      <c r="F3393" s="5">
        <f>VLOOKUP($A3393,'Dim SKU'!$A:$R,18,FALSE)</f>
        <v>0</v>
      </c>
      <c r="G3393" s="5">
        <f>$C3393*$F3393</f>
        <v>0</v>
      </c>
      <c r="H3393" s="5">
        <f>$D3393*$F3393</f>
        <v>0</v>
      </c>
      <c r="I3393" s="5">
        <f>$E3393*$F3393</f>
        <v>0</v>
      </c>
      <c r="J3393" s="6">
        <f>VLOOKUP($A3393,'Dim SKU'!$A:$R,2,FALSE)</f>
        <v>0</v>
      </c>
      <c r="K3393" s="6">
        <f>VLOOKUP($A3393,'Dim SKU'!$A:$R,12,FALSE)</f>
        <v>0</v>
      </c>
      <c r="L3393" s="7">
        <f>VLOOKUP($A3393,'Dim SKU'!$A:$R,14,FALSE)</f>
        <v>0</v>
      </c>
      <c r="M3393" s="7">
        <f>YEAR($B3393)</f>
        <v>0</v>
      </c>
    </row>
    <row r="3394" spans="1:13">
      <c r="A3394" t="s">
        <v>317</v>
      </c>
      <c r="B3394" s="4">
        <v>45122</v>
      </c>
      <c r="C3394">
        <v>4</v>
      </c>
      <c r="D3394">
        <v>4</v>
      </c>
      <c r="E3394">
        <v>0</v>
      </c>
      <c r="F3394" s="5">
        <f>VLOOKUP($A3394,'Dim SKU'!$A:$R,18,FALSE)</f>
        <v>0</v>
      </c>
      <c r="G3394" s="5">
        <f>$C3394*$F3394</f>
        <v>0</v>
      </c>
      <c r="H3394" s="5">
        <f>$D3394*$F3394</f>
        <v>0</v>
      </c>
      <c r="I3394" s="5">
        <f>$E3394*$F3394</f>
        <v>0</v>
      </c>
      <c r="J3394" s="6">
        <f>VLOOKUP($A3394,'Dim SKU'!$A:$R,2,FALSE)</f>
        <v>0</v>
      </c>
      <c r="K3394" s="6">
        <f>VLOOKUP($A3394,'Dim SKU'!$A:$R,12,FALSE)</f>
        <v>0</v>
      </c>
      <c r="L3394" s="7">
        <f>VLOOKUP($A3394,'Dim SKU'!$A:$R,14,FALSE)</f>
        <v>0</v>
      </c>
      <c r="M3394" s="7">
        <f>YEAR($B3394)</f>
        <v>0</v>
      </c>
    </row>
    <row r="3395" spans="1:13">
      <c r="A3395" t="s">
        <v>318</v>
      </c>
      <c r="B3395" s="4">
        <v>45122</v>
      </c>
      <c r="C3395">
        <v>6</v>
      </c>
      <c r="D3395">
        <v>5</v>
      </c>
      <c r="E3395">
        <v>0</v>
      </c>
      <c r="F3395" s="5">
        <f>VLOOKUP($A3395,'Dim SKU'!$A:$R,18,FALSE)</f>
        <v>0</v>
      </c>
      <c r="G3395" s="5">
        <f>$C3395*$F3395</f>
        <v>0</v>
      </c>
      <c r="H3395" s="5">
        <f>$D3395*$F3395</f>
        <v>0</v>
      </c>
      <c r="I3395" s="5">
        <f>$E3395*$F3395</f>
        <v>0</v>
      </c>
      <c r="J3395" s="6">
        <f>VLOOKUP($A3395,'Dim SKU'!$A:$R,2,FALSE)</f>
        <v>0</v>
      </c>
      <c r="K3395" s="6">
        <f>VLOOKUP($A3395,'Dim SKU'!$A:$R,12,FALSE)</f>
        <v>0</v>
      </c>
      <c r="L3395" s="7">
        <f>VLOOKUP($A3395,'Dim SKU'!$A:$R,14,FALSE)</f>
        <v>0</v>
      </c>
      <c r="M3395" s="7">
        <f>YEAR($B3395)</f>
        <v>0</v>
      </c>
    </row>
    <row r="3396" spans="1:13">
      <c r="A3396" t="s">
        <v>319</v>
      </c>
      <c r="B3396" s="4">
        <v>45122</v>
      </c>
      <c r="C3396">
        <v>4</v>
      </c>
      <c r="D3396">
        <v>3</v>
      </c>
      <c r="E3396">
        <v>0</v>
      </c>
      <c r="F3396" s="5">
        <f>VLOOKUP($A3396,'Dim SKU'!$A:$R,18,FALSE)</f>
        <v>0</v>
      </c>
      <c r="G3396" s="5">
        <f>$C3396*$F3396</f>
        <v>0</v>
      </c>
      <c r="H3396" s="5">
        <f>$D3396*$F3396</f>
        <v>0</v>
      </c>
      <c r="I3396" s="5">
        <f>$E3396*$F3396</f>
        <v>0</v>
      </c>
      <c r="J3396" s="6">
        <f>VLOOKUP($A3396,'Dim SKU'!$A:$R,2,FALSE)</f>
        <v>0</v>
      </c>
      <c r="K3396" s="6">
        <f>VLOOKUP($A3396,'Dim SKU'!$A:$R,12,FALSE)</f>
        <v>0</v>
      </c>
      <c r="L3396" s="7">
        <f>VLOOKUP($A3396,'Dim SKU'!$A:$R,14,FALSE)</f>
        <v>0</v>
      </c>
      <c r="M3396" s="7">
        <f>YEAR($B3396)</f>
        <v>0</v>
      </c>
    </row>
    <row r="3397" spans="1:13">
      <c r="A3397" t="s">
        <v>320</v>
      </c>
      <c r="B3397" s="4">
        <v>45122</v>
      </c>
      <c r="C3397">
        <v>2</v>
      </c>
      <c r="D3397">
        <v>2</v>
      </c>
      <c r="E3397">
        <v>0</v>
      </c>
      <c r="F3397" s="5">
        <f>VLOOKUP($A3397,'Dim SKU'!$A:$R,18,FALSE)</f>
        <v>0</v>
      </c>
      <c r="G3397" s="5">
        <f>$C3397*$F3397</f>
        <v>0</v>
      </c>
      <c r="H3397" s="5">
        <f>$D3397*$F3397</f>
        <v>0</v>
      </c>
      <c r="I3397" s="5">
        <f>$E3397*$F3397</f>
        <v>0</v>
      </c>
      <c r="J3397" s="6">
        <f>VLOOKUP($A3397,'Dim SKU'!$A:$R,2,FALSE)</f>
        <v>0</v>
      </c>
      <c r="K3397" s="6">
        <f>VLOOKUP($A3397,'Dim SKU'!$A:$R,12,FALSE)</f>
        <v>0</v>
      </c>
      <c r="L3397" s="7">
        <f>VLOOKUP($A3397,'Dim SKU'!$A:$R,14,FALSE)</f>
        <v>0</v>
      </c>
      <c r="M3397" s="7">
        <f>YEAR($B3397)</f>
        <v>0</v>
      </c>
    </row>
    <row r="3398" spans="1:13">
      <c r="A3398" t="s">
        <v>321</v>
      </c>
      <c r="B3398" s="4">
        <v>45122</v>
      </c>
      <c r="C3398">
        <v>7</v>
      </c>
      <c r="D3398">
        <v>5</v>
      </c>
      <c r="E3398">
        <v>0</v>
      </c>
      <c r="F3398" s="5">
        <f>VLOOKUP($A3398,'Dim SKU'!$A:$R,18,FALSE)</f>
        <v>0</v>
      </c>
      <c r="G3398" s="5">
        <f>$C3398*$F3398</f>
        <v>0</v>
      </c>
      <c r="H3398" s="5">
        <f>$D3398*$F3398</f>
        <v>0</v>
      </c>
      <c r="I3398" s="5">
        <f>$E3398*$F3398</f>
        <v>0</v>
      </c>
      <c r="J3398" s="6">
        <f>VLOOKUP($A3398,'Dim SKU'!$A:$R,2,FALSE)</f>
        <v>0</v>
      </c>
      <c r="K3398" s="6">
        <f>VLOOKUP($A3398,'Dim SKU'!$A:$R,12,FALSE)</f>
        <v>0</v>
      </c>
      <c r="L3398" s="7">
        <f>VLOOKUP($A3398,'Dim SKU'!$A:$R,14,FALSE)</f>
        <v>0</v>
      </c>
      <c r="M3398" s="7">
        <f>YEAR($B3398)</f>
        <v>0</v>
      </c>
    </row>
    <row r="3399" spans="1:13">
      <c r="A3399" t="s">
        <v>322</v>
      </c>
      <c r="B3399" s="4">
        <v>45122</v>
      </c>
      <c r="C3399">
        <v>4</v>
      </c>
      <c r="D3399">
        <v>3</v>
      </c>
      <c r="E3399">
        <v>0</v>
      </c>
      <c r="F3399" s="5">
        <f>VLOOKUP($A3399,'Dim SKU'!$A:$R,18,FALSE)</f>
        <v>0</v>
      </c>
      <c r="G3399" s="5">
        <f>$C3399*$F3399</f>
        <v>0</v>
      </c>
      <c r="H3399" s="5">
        <f>$D3399*$F3399</f>
        <v>0</v>
      </c>
      <c r="I3399" s="5">
        <f>$E3399*$F3399</f>
        <v>0</v>
      </c>
      <c r="J3399" s="6">
        <f>VLOOKUP($A3399,'Dim SKU'!$A:$R,2,FALSE)</f>
        <v>0</v>
      </c>
      <c r="K3399" s="6">
        <f>VLOOKUP($A3399,'Dim SKU'!$A:$R,12,FALSE)</f>
        <v>0</v>
      </c>
      <c r="L3399" s="7">
        <f>VLOOKUP($A3399,'Dim SKU'!$A:$R,14,FALSE)</f>
        <v>0</v>
      </c>
      <c r="M3399" s="7">
        <f>YEAR($B3399)</f>
        <v>0</v>
      </c>
    </row>
    <row r="3400" spans="1:13">
      <c r="A3400" t="s">
        <v>323</v>
      </c>
      <c r="B3400" s="4">
        <v>45122</v>
      </c>
      <c r="C3400">
        <v>3</v>
      </c>
      <c r="D3400">
        <v>2</v>
      </c>
      <c r="E3400">
        <v>0</v>
      </c>
      <c r="F3400" s="5">
        <f>VLOOKUP($A3400,'Dim SKU'!$A:$R,18,FALSE)</f>
        <v>0</v>
      </c>
      <c r="G3400" s="5">
        <f>$C3400*$F3400</f>
        <v>0</v>
      </c>
      <c r="H3400" s="5">
        <f>$D3400*$F3400</f>
        <v>0</v>
      </c>
      <c r="I3400" s="5">
        <f>$E3400*$F3400</f>
        <v>0</v>
      </c>
      <c r="J3400" s="6">
        <f>VLOOKUP($A3400,'Dim SKU'!$A:$R,2,FALSE)</f>
        <v>0</v>
      </c>
      <c r="K3400" s="6">
        <f>VLOOKUP($A3400,'Dim SKU'!$A:$R,12,FALSE)</f>
        <v>0</v>
      </c>
      <c r="L3400" s="7">
        <f>VLOOKUP($A3400,'Dim SKU'!$A:$R,14,FALSE)</f>
        <v>0</v>
      </c>
      <c r="M3400" s="7">
        <f>YEAR($B3400)</f>
        <v>0</v>
      </c>
    </row>
    <row r="3401" spans="1:13">
      <c r="A3401" t="s">
        <v>324</v>
      </c>
      <c r="B3401" s="4">
        <v>45122</v>
      </c>
      <c r="C3401">
        <v>12</v>
      </c>
      <c r="D3401">
        <v>8</v>
      </c>
      <c r="E3401">
        <v>1</v>
      </c>
      <c r="F3401" s="5">
        <f>VLOOKUP($A3401,'Dim SKU'!$A:$R,18,FALSE)</f>
        <v>0</v>
      </c>
      <c r="G3401" s="5">
        <f>$C3401*$F3401</f>
        <v>0</v>
      </c>
      <c r="H3401" s="5">
        <f>$D3401*$F3401</f>
        <v>0</v>
      </c>
      <c r="I3401" s="5">
        <f>$E3401*$F3401</f>
        <v>0</v>
      </c>
      <c r="J3401" s="6">
        <f>VLOOKUP($A3401,'Dim SKU'!$A:$R,2,FALSE)</f>
        <v>0</v>
      </c>
      <c r="K3401" s="6">
        <f>VLOOKUP($A3401,'Dim SKU'!$A:$R,12,FALSE)</f>
        <v>0</v>
      </c>
      <c r="L3401" s="7">
        <f>VLOOKUP($A3401,'Dim SKU'!$A:$R,14,FALSE)</f>
        <v>0</v>
      </c>
      <c r="M3401" s="7">
        <f>YEAR($B3401)</f>
        <v>0</v>
      </c>
    </row>
    <row r="3402" spans="1:13">
      <c r="A3402" t="s">
        <v>325</v>
      </c>
      <c r="B3402" s="4">
        <v>45122</v>
      </c>
      <c r="C3402">
        <v>7</v>
      </c>
      <c r="D3402">
        <v>5</v>
      </c>
      <c r="E3402">
        <v>0</v>
      </c>
      <c r="F3402" s="5">
        <f>VLOOKUP($A3402,'Dim SKU'!$A:$R,18,FALSE)</f>
        <v>0</v>
      </c>
      <c r="G3402" s="5">
        <f>$C3402*$F3402</f>
        <v>0</v>
      </c>
      <c r="H3402" s="5">
        <f>$D3402*$F3402</f>
        <v>0</v>
      </c>
      <c r="I3402" s="5">
        <f>$E3402*$F3402</f>
        <v>0</v>
      </c>
      <c r="J3402" s="6">
        <f>VLOOKUP($A3402,'Dim SKU'!$A:$R,2,FALSE)</f>
        <v>0</v>
      </c>
      <c r="K3402" s="6">
        <f>VLOOKUP($A3402,'Dim SKU'!$A:$R,12,FALSE)</f>
        <v>0</v>
      </c>
      <c r="L3402" s="7">
        <f>VLOOKUP($A3402,'Dim SKU'!$A:$R,14,FALSE)</f>
        <v>0</v>
      </c>
      <c r="M3402" s="7">
        <f>YEAR($B3402)</f>
        <v>0</v>
      </c>
    </row>
    <row r="3403" spans="1:13">
      <c r="A3403" t="s">
        <v>326</v>
      </c>
      <c r="B3403" s="4">
        <v>45122</v>
      </c>
      <c r="C3403">
        <v>5</v>
      </c>
      <c r="D3403">
        <v>3</v>
      </c>
      <c r="E3403">
        <v>0</v>
      </c>
      <c r="F3403" s="5">
        <f>VLOOKUP($A3403,'Dim SKU'!$A:$R,18,FALSE)</f>
        <v>0</v>
      </c>
      <c r="G3403" s="5">
        <f>$C3403*$F3403</f>
        <v>0</v>
      </c>
      <c r="H3403" s="5">
        <f>$D3403*$F3403</f>
        <v>0</v>
      </c>
      <c r="I3403" s="5">
        <f>$E3403*$F3403</f>
        <v>0</v>
      </c>
      <c r="J3403" s="6">
        <f>VLOOKUP($A3403,'Dim SKU'!$A:$R,2,FALSE)</f>
        <v>0</v>
      </c>
      <c r="K3403" s="6">
        <f>VLOOKUP($A3403,'Dim SKU'!$A:$R,12,FALSE)</f>
        <v>0</v>
      </c>
      <c r="L3403" s="7">
        <f>VLOOKUP($A3403,'Dim SKU'!$A:$R,14,FALSE)</f>
        <v>0</v>
      </c>
      <c r="M3403" s="7">
        <f>YEAR($B3403)</f>
        <v>0</v>
      </c>
    </row>
    <row r="3404" spans="1:13">
      <c r="A3404" t="s">
        <v>327</v>
      </c>
      <c r="B3404" s="4">
        <v>45122</v>
      </c>
      <c r="C3404">
        <v>16</v>
      </c>
      <c r="D3404">
        <v>11</v>
      </c>
      <c r="E3404">
        <v>1</v>
      </c>
      <c r="F3404" s="5">
        <f>VLOOKUP($A3404,'Dim SKU'!$A:$R,18,FALSE)</f>
        <v>0</v>
      </c>
      <c r="G3404" s="5">
        <f>$C3404*$F3404</f>
        <v>0</v>
      </c>
      <c r="H3404" s="5">
        <f>$D3404*$F3404</f>
        <v>0</v>
      </c>
      <c r="I3404" s="5">
        <f>$E3404*$F3404</f>
        <v>0</v>
      </c>
      <c r="J3404" s="6">
        <f>VLOOKUP($A3404,'Dim SKU'!$A:$R,2,FALSE)</f>
        <v>0</v>
      </c>
      <c r="K3404" s="6">
        <f>VLOOKUP($A3404,'Dim SKU'!$A:$R,12,FALSE)</f>
        <v>0</v>
      </c>
      <c r="L3404" s="7">
        <f>VLOOKUP($A3404,'Dim SKU'!$A:$R,14,FALSE)</f>
        <v>0</v>
      </c>
      <c r="M3404" s="7">
        <f>YEAR($B3404)</f>
        <v>0</v>
      </c>
    </row>
    <row r="3405" spans="1:13">
      <c r="A3405" t="s">
        <v>328</v>
      </c>
      <c r="B3405" s="4">
        <v>45122</v>
      </c>
      <c r="C3405">
        <v>10</v>
      </c>
      <c r="D3405">
        <v>7</v>
      </c>
      <c r="E3405">
        <v>1</v>
      </c>
      <c r="F3405" s="5">
        <f>VLOOKUP($A3405,'Dim SKU'!$A:$R,18,FALSE)</f>
        <v>0</v>
      </c>
      <c r="G3405" s="5">
        <f>$C3405*$F3405</f>
        <v>0</v>
      </c>
      <c r="H3405" s="5">
        <f>$D3405*$F3405</f>
        <v>0</v>
      </c>
      <c r="I3405" s="5">
        <f>$E3405*$F3405</f>
        <v>0</v>
      </c>
      <c r="J3405" s="6">
        <f>VLOOKUP($A3405,'Dim SKU'!$A:$R,2,FALSE)</f>
        <v>0</v>
      </c>
      <c r="K3405" s="6">
        <f>VLOOKUP($A3405,'Dim SKU'!$A:$R,12,FALSE)</f>
        <v>0</v>
      </c>
      <c r="L3405" s="7">
        <f>VLOOKUP($A3405,'Dim SKU'!$A:$R,14,FALSE)</f>
        <v>0</v>
      </c>
      <c r="M3405" s="7">
        <f>YEAR($B3405)</f>
        <v>0</v>
      </c>
    </row>
    <row r="3406" spans="1:13">
      <c r="A3406" t="s">
        <v>329</v>
      </c>
      <c r="B3406" s="4">
        <v>45122</v>
      </c>
      <c r="C3406">
        <v>7</v>
      </c>
      <c r="D3406">
        <v>4</v>
      </c>
      <c r="E3406">
        <v>0</v>
      </c>
      <c r="F3406" s="5">
        <f>VLOOKUP($A3406,'Dim SKU'!$A:$R,18,FALSE)</f>
        <v>0</v>
      </c>
      <c r="G3406" s="5">
        <f>$C3406*$F3406</f>
        <v>0</v>
      </c>
      <c r="H3406" s="5">
        <f>$D3406*$F3406</f>
        <v>0</v>
      </c>
      <c r="I3406" s="5">
        <f>$E3406*$F3406</f>
        <v>0</v>
      </c>
      <c r="J3406" s="6">
        <f>VLOOKUP($A3406,'Dim SKU'!$A:$R,2,FALSE)</f>
        <v>0</v>
      </c>
      <c r="K3406" s="6">
        <f>VLOOKUP($A3406,'Dim SKU'!$A:$R,12,FALSE)</f>
        <v>0</v>
      </c>
      <c r="L3406" s="7">
        <f>VLOOKUP($A3406,'Dim SKU'!$A:$R,14,FALSE)</f>
        <v>0</v>
      </c>
      <c r="M3406" s="7">
        <f>YEAR($B3406)</f>
        <v>0</v>
      </c>
    </row>
    <row r="3407" spans="1:13">
      <c r="A3407" t="s">
        <v>330</v>
      </c>
      <c r="B3407" s="4">
        <v>45122</v>
      </c>
      <c r="C3407">
        <v>18</v>
      </c>
      <c r="D3407">
        <v>12</v>
      </c>
      <c r="E3407">
        <v>1</v>
      </c>
      <c r="F3407" s="5">
        <f>VLOOKUP($A3407,'Dim SKU'!$A:$R,18,FALSE)</f>
        <v>0</v>
      </c>
      <c r="G3407" s="5">
        <f>$C3407*$F3407</f>
        <v>0</v>
      </c>
      <c r="H3407" s="5">
        <f>$D3407*$F3407</f>
        <v>0</v>
      </c>
      <c r="I3407" s="5">
        <f>$E3407*$F3407</f>
        <v>0</v>
      </c>
      <c r="J3407" s="6">
        <f>VLOOKUP($A3407,'Dim SKU'!$A:$R,2,FALSE)</f>
        <v>0</v>
      </c>
      <c r="K3407" s="6">
        <f>VLOOKUP($A3407,'Dim SKU'!$A:$R,12,FALSE)</f>
        <v>0</v>
      </c>
      <c r="L3407" s="7">
        <f>VLOOKUP($A3407,'Dim SKU'!$A:$R,14,FALSE)</f>
        <v>0</v>
      </c>
      <c r="M3407" s="7">
        <f>YEAR($B3407)</f>
        <v>0</v>
      </c>
    </row>
    <row r="3408" spans="1:13">
      <c r="A3408" t="s">
        <v>331</v>
      </c>
      <c r="B3408" s="4">
        <v>45122</v>
      </c>
      <c r="C3408">
        <v>11</v>
      </c>
      <c r="D3408">
        <v>7</v>
      </c>
      <c r="E3408">
        <v>1</v>
      </c>
      <c r="F3408" s="5">
        <f>VLOOKUP($A3408,'Dim SKU'!$A:$R,18,FALSE)</f>
        <v>0</v>
      </c>
      <c r="G3408" s="5">
        <f>$C3408*$F3408</f>
        <v>0</v>
      </c>
      <c r="H3408" s="5">
        <f>$D3408*$F3408</f>
        <v>0</v>
      </c>
      <c r="I3408" s="5">
        <f>$E3408*$F3408</f>
        <v>0</v>
      </c>
      <c r="J3408" s="6">
        <f>VLOOKUP($A3408,'Dim SKU'!$A:$R,2,FALSE)</f>
        <v>0</v>
      </c>
      <c r="K3408" s="6">
        <f>VLOOKUP($A3408,'Dim SKU'!$A:$R,12,FALSE)</f>
        <v>0</v>
      </c>
      <c r="L3408" s="7">
        <f>VLOOKUP($A3408,'Dim SKU'!$A:$R,14,FALSE)</f>
        <v>0</v>
      </c>
      <c r="M3408" s="7">
        <f>YEAR($B3408)</f>
        <v>0</v>
      </c>
    </row>
    <row r="3409" spans="1:13">
      <c r="A3409" t="s">
        <v>332</v>
      </c>
      <c r="B3409" s="4">
        <v>45122</v>
      </c>
      <c r="C3409">
        <v>7</v>
      </c>
      <c r="D3409">
        <v>5</v>
      </c>
      <c r="E3409">
        <v>0</v>
      </c>
      <c r="F3409" s="5">
        <f>VLOOKUP($A3409,'Dim SKU'!$A:$R,18,FALSE)</f>
        <v>0</v>
      </c>
      <c r="G3409" s="5">
        <f>$C3409*$F3409</f>
        <v>0</v>
      </c>
      <c r="H3409" s="5">
        <f>$D3409*$F3409</f>
        <v>0</v>
      </c>
      <c r="I3409" s="5">
        <f>$E3409*$F3409</f>
        <v>0</v>
      </c>
      <c r="J3409" s="6">
        <f>VLOOKUP($A3409,'Dim SKU'!$A:$R,2,FALSE)</f>
        <v>0</v>
      </c>
      <c r="K3409" s="6">
        <f>VLOOKUP($A3409,'Dim SKU'!$A:$R,12,FALSE)</f>
        <v>0</v>
      </c>
      <c r="L3409" s="7">
        <f>VLOOKUP($A3409,'Dim SKU'!$A:$R,14,FALSE)</f>
        <v>0</v>
      </c>
      <c r="M3409" s="7">
        <f>YEAR($B3409)</f>
        <v>0</v>
      </c>
    </row>
    <row r="3410" spans="1:13">
      <c r="A3410" t="s">
        <v>333</v>
      </c>
      <c r="B3410" s="4">
        <v>45122</v>
      </c>
      <c r="C3410">
        <v>16</v>
      </c>
      <c r="D3410">
        <v>11</v>
      </c>
      <c r="E3410">
        <v>1</v>
      </c>
      <c r="F3410" s="5">
        <f>VLOOKUP($A3410,'Dim SKU'!$A:$R,18,FALSE)</f>
        <v>0</v>
      </c>
      <c r="G3410" s="5">
        <f>$C3410*$F3410</f>
        <v>0</v>
      </c>
      <c r="H3410" s="5">
        <f>$D3410*$F3410</f>
        <v>0</v>
      </c>
      <c r="I3410" s="5">
        <f>$E3410*$F3410</f>
        <v>0</v>
      </c>
      <c r="J3410" s="6">
        <f>VLOOKUP($A3410,'Dim SKU'!$A:$R,2,FALSE)</f>
        <v>0</v>
      </c>
      <c r="K3410" s="6">
        <f>VLOOKUP($A3410,'Dim SKU'!$A:$R,12,FALSE)</f>
        <v>0</v>
      </c>
      <c r="L3410" s="7">
        <f>VLOOKUP($A3410,'Dim SKU'!$A:$R,14,FALSE)</f>
        <v>0</v>
      </c>
      <c r="M3410" s="7">
        <f>YEAR($B3410)</f>
        <v>0</v>
      </c>
    </row>
    <row r="3411" spans="1:13">
      <c r="A3411" t="s">
        <v>334</v>
      </c>
      <c r="B3411" s="4">
        <v>45122</v>
      </c>
      <c r="C3411">
        <v>10</v>
      </c>
      <c r="D3411">
        <v>7</v>
      </c>
      <c r="E3411">
        <v>1</v>
      </c>
      <c r="F3411" s="5">
        <f>VLOOKUP($A3411,'Dim SKU'!$A:$R,18,FALSE)</f>
        <v>0</v>
      </c>
      <c r="G3411" s="5">
        <f>$C3411*$F3411</f>
        <v>0</v>
      </c>
      <c r="H3411" s="5">
        <f>$D3411*$F3411</f>
        <v>0</v>
      </c>
      <c r="I3411" s="5">
        <f>$E3411*$F3411</f>
        <v>0</v>
      </c>
      <c r="J3411" s="6">
        <f>VLOOKUP($A3411,'Dim SKU'!$A:$R,2,FALSE)</f>
        <v>0</v>
      </c>
      <c r="K3411" s="6">
        <f>VLOOKUP($A3411,'Dim SKU'!$A:$R,12,FALSE)</f>
        <v>0</v>
      </c>
      <c r="L3411" s="7">
        <f>VLOOKUP($A3411,'Dim SKU'!$A:$R,14,FALSE)</f>
        <v>0</v>
      </c>
      <c r="M3411" s="7">
        <f>YEAR($B3411)</f>
        <v>0</v>
      </c>
    </row>
    <row r="3412" spans="1:13">
      <c r="A3412" t="s">
        <v>335</v>
      </c>
      <c r="B3412" s="4">
        <v>45122</v>
      </c>
      <c r="C3412">
        <v>6</v>
      </c>
      <c r="D3412">
        <v>4</v>
      </c>
      <c r="E3412">
        <v>0</v>
      </c>
      <c r="F3412" s="5">
        <f>VLOOKUP($A3412,'Dim SKU'!$A:$R,18,FALSE)</f>
        <v>0</v>
      </c>
      <c r="G3412" s="5">
        <f>$C3412*$F3412</f>
        <v>0</v>
      </c>
      <c r="H3412" s="5">
        <f>$D3412*$F3412</f>
        <v>0</v>
      </c>
      <c r="I3412" s="5">
        <f>$E3412*$F3412</f>
        <v>0</v>
      </c>
      <c r="J3412" s="6">
        <f>VLOOKUP($A3412,'Dim SKU'!$A:$R,2,FALSE)</f>
        <v>0</v>
      </c>
      <c r="K3412" s="6">
        <f>VLOOKUP($A3412,'Dim SKU'!$A:$R,12,FALSE)</f>
        <v>0</v>
      </c>
      <c r="L3412" s="7">
        <f>VLOOKUP($A3412,'Dim SKU'!$A:$R,14,FALSE)</f>
        <v>0</v>
      </c>
      <c r="M3412" s="7">
        <f>YEAR($B3412)</f>
        <v>0</v>
      </c>
    </row>
    <row r="3413" spans="1:13">
      <c r="A3413" t="s">
        <v>336</v>
      </c>
      <c r="B3413" s="4">
        <v>45122</v>
      </c>
      <c r="C3413">
        <v>12</v>
      </c>
      <c r="D3413">
        <v>8</v>
      </c>
      <c r="E3413">
        <v>1</v>
      </c>
      <c r="F3413" s="5">
        <f>VLOOKUP($A3413,'Dim SKU'!$A:$R,18,FALSE)</f>
        <v>0</v>
      </c>
      <c r="G3413" s="5">
        <f>$C3413*$F3413</f>
        <v>0</v>
      </c>
      <c r="H3413" s="5">
        <f>$D3413*$F3413</f>
        <v>0</v>
      </c>
      <c r="I3413" s="5">
        <f>$E3413*$F3413</f>
        <v>0</v>
      </c>
      <c r="J3413" s="6">
        <f>VLOOKUP($A3413,'Dim SKU'!$A:$R,2,FALSE)</f>
        <v>0</v>
      </c>
      <c r="K3413" s="6">
        <f>VLOOKUP($A3413,'Dim SKU'!$A:$R,12,FALSE)</f>
        <v>0</v>
      </c>
      <c r="L3413" s="7">
        <f>VLOOKUP($A3413,'Dim SKU'!$A:$R,14,FALSE)</f>
        <v>0</v>
      </c>
      <c r="M3413" s="7">
        <f>YEAR($B3413)</f>
        <v>0</v>
      </c>
    </row>
    <row r="3414" spans="1:13">
      <c r="A3414" t="s">
        <v>337</v>
      </c>
      <c r="B3414" s="4">
        <v>45122</v>
      </c>
      <c r="C3414">
        <v>7</v>
      </c>
      <c r="D3414">
        <v>5</v>
      </c>
      <c r="E3414">
        <v>0</v>
      </c>
      <c r="F3414" s="5">
        <f>VLOOKUP($A3414,'Dim SKU'!$A:$R,18,FALSE)</f>
        <v>0</v>
      </c>
      <c r="G3414" s="5">
        <f>$C3414*$F3414</f>
        <v>0</v>
      </c>
      <c r="H3414" s="5">
        <f>$D3414*$F3414</f>
        <v>0</v>
      </c>
      <c r="I3414" s="5">
        <f>$E3414*$F3414</f>
        <v>0</v>
      </c>
      <c r="J3414" s="6">
        <f>VLOOKUP($A3414,'Dim SKU'!$A:$R,2,FALSE)</f>
        <v>0</v>
      </c>
      <c r="K3414" s="6">
        <f>VLOOKUP($A3414,'Dim SKU'!$A:$R,12,FALSE)</f>
        <v>0</v>
      </c>
      <c r="L3414" s="7">
        <f>VLOOKUP($A3414,'Dim SKU'!$A:$R,14,FALSE)</f>
        <v>0</v>
      </c>
      <c r="M3414" s="7">
        <f>YEAR($B3414)</f>
        <v>0</v>
      </c>
    </row>
    <row r="3415" spans="1:13">
      <c r="A3415" t="s">
        <v>338</v>
      </c>
      <c r="B3415" s="4">
        <v>45122</v>
      </c>
      <c r="C3415">
        <v>5</v>
      </c>
      <c r="D3415">
        <v>3</v>
      </c>
      <c r="E3415">
        <v>0</v>
      </c>
      <c r="F3415" s="5">
        <f>VLOOKUP($A3415,'Dim SKU'!$A:$R,18,FALSE)</f>
        <v>0</v>
      </c>
      <c r="G3415" s="5">
        <f>$C3415*$F3415</f>
        <v>0</v>
      </c>
      <c r="H3415" s="5">
        <f>$D3415*$F3415</f>
        <v>0</v>
      </c>
      <c r="I3415" s="5">
        <f>$E3415*$F3415</f>
        <v>0</v>
      </c>
      <c r="J3415" s="6">
        <f>VLOOKUP($A3415,'Dim SKU'!$A:$R,2,FALSE)</f>
        <v>0</v>
      </c>
      <c r="K3415" s="6">
        <f>VLOOKUP($A3415,'Dim SKU'!$A:$R,12,FALSE)</f>
        <v>0</v>
      </c>
      <c r="L3415" s="7">
        <f>VLOOKUP($A3415,'Dim SKU'!$A:$R,14,FALSE)</f>
        <v>0</v>
      </c>
      <c r="M3415" s="7">
        <f>YEAR($B3415)</f>
        <v>0</v>
      </c>
    </row>
    <row r="3416" spans="1:13">
      <c r="A3416" t="s">
        <v>339</v>
      </c>
      <c r="B3416" s="4">
        <v>45122</v>
      </c>
      <c r="C3416">
        <v>7</v>
      </c>
      <c r="D3416">
        <v>5</v>
      </c>
      <c r="E3416">
        <v>0</v>
      </c>
      <c r="F3416" s="5">
        <f>VLOOKUP($A3416,'Dim SKU'!$A:$R,18,FALSE)</f>
        <v>0</v>
      </c>
      <c r="G3416" s="5">
        <f>$C3416*$F3416</f>
        <v>0</v>
      </c>
      <c r="H3416" s="5">
        <f>$D3416*$F3416</f>
        <v>0</v>
      </c>
      <c r="I3416" s="5">
        <f>$E3416*$F3416</f>
        <v>0</v>
      </c>
      <c r="J3416" s="6">
        <f>VLOOKUP($A3416,'Dim SKU'!$A:$R,2,FALSE)</f>
        <v>0</v>
      </c>
      <c r="K3416" s="6">
        <f>VLOOKUP($A3416,'Dim SKU'!$A:$R,12,FALSE)</f>
        <v>0</v>
      </c>
      <c r="L3416" s="7">
        <f>VLOOKUP($A3416,'Dim SKU'!$A:$R,14,FALSE)</f>
        <v>0</v>
      </c>
      <c r="M3416" s="7">
        <f>YEAR($B3416)</f>
        <v>0</v>
      </c>
    </row>
    <row r="3417" spans="1:13">
      <c r="A3417" t="s">
        <v>340</v>
      </c>
      <c r="B3417" s="4">
        <v>45122</v>
      </c>
      <c r="C3417">
        <v>4</v>
      </c>
      <c r="D3417">
        <v>3</v>
      </c>
      <c r="E3417">
        <v>0</v>
      </c>
      <c r="F3417" s="5">
        <f>VLOOKUP($A3417,'Dim SKU'!$A:$R,18,FALSE)</f>
        <v>0</v>
      </c>
      <c r="G3417" s="5">
        <f>$C3417*$F3417</f>
        <v>0</v>
      </c>
      <c r="H3417" s="5">
        <f>$D3417*$F3417</f>
        <v>0</v>
      </c>
      <c r="I3417" s="5">
        <f>$E3417*$F3417</f>
        <v>0</v>
      </c>
      <c r="J3417" s="6">
        <f>VLOOKUP($A3417,'Dim SKU'!$A:$R,2,FALSE)</f>
        <v>0</v>
      </c>
      <c r="K3417" s="6">
        <f>VLOOKUP($A3417,'Dim SKU'!$A:$R,12,FALSE)</f>
        <v>0</v>
      </c>
      <c r="L3417" s="7">
        <f>VLOOKUP($A3417,'Dim SKU'!$A:$R,14,FALSE)</f>
        <v>0</v>
      </c>
      <c r="M3417" s="7">
        <f>YEAR($B3417)</f>
        <v>0</v>
      </c>
    </row>
    <row r="3418" spans="1:13">
      <c r="A3418" t="s">
        <v>341</v>
      </c>
      <c r="B3418" s="4">
        <v>45122</v>
      </c>
      <c r="C3418">
        <v>3</v>
      </c>
      <c r="D3418">
        <v>2</v>
      </c>
      <c r="E3418">
        <v>0</v>
      </c>
      <c r="F3418" s="5">
        <f>VLOOKUP($A3418,'Dim SKU'!$A:$R,18,FALSE)</f>
        <v>0</v>
      </c>
      <c r="G3418" s="5">
        <f>$C3418*$F3418</f>
        <v>0</v>
      </c>
      <c r="H3418" s="5">
        <f>$D3418*$F3418</f>
        <v>0</v>
      </c>
      <c r="I3418" s="5">
        <f>$E3418*$F3418</f>
        <v>0</v>
      </c>
      <c r="J3418" s="6">
        <f>VLOOKUP($A3418,'Dim SKU'!$A:$R,2,FALSE)</f>
        <v>0</v>
      </c>
      <c r="K3418" s="6">
        <f>VLOOKUP($A3418,'Dim SKU'!$A:$R,12,FALSE)</f>
        <v>0</v>
      </c>
      <c r="L3418" s="7">
        <f>VLOOKUP($A3418,'Dim SKU'!$A:$R,14,FALSE)</f>
        <v>0</v>
      </c>
      <c r="M3418" s="7">
        <f>YEAR($B3418)</f>
        <v>0</v>
      </c>
    </row>
    <row r="3419" spans="1:13">
      <c r="A3419" t="s">
        <v>342</v>
      </c>
      <c r="B3419" s="4">
        <v>45122</v>
      </c>
      <c r="C3419">
        <v>98</v>
      </c>
      <c r="D3419">
        <v>66</v>
      </c>
      <c r="E3419">
        <v>4</v>
      </c>
      <c r="F3419" s="5">
        <f>VLOOKUP($A3419,'Dim SKU'!$A:$R,18,FALSE)</f>
        <v>0</v>
      </c>
      <c r="G3419" s="5">
        <f>$C3419*$F3419</f>
        <v>0</v>
      </c>
      <c r="H3419" s="5">
        <f>$D3419*$F3419</f>
        <v>0</v>
      </c>
      <c r="I3419" s="5">
        <f>$E3419*$F3419</f>
        <v>0</v>
      </c>
      <c r="J3419" s="6">
        <f>VLOOKUP($A3419,'Dim SKU'!$A:$R,2,FALSE)</f>
        <v>0</v>
      </c>
      <c r="K3419" s="6">
        <f>VLOOKUP($A3419,'Dim SKU'!$A:$R,12,FALSE)</f>
        <v>0</v>
      </c>
      <c r="L3419" s="7">
        <f>VLOOKUP($A3419,'Dim SKU'!$A:$R,14,FALSE)</f>
        <v>0</v>
      </c>
      <c r="M3419" s="7">
        <f>YEAR($B3419)</f>
        <v>0</v>
      </c>
    </row>
    <row r="3420" spans="1:13">
      <c r="A3420" t="s">
        <v>343</v>
      </c>
      <c r="B3420" s="4">
        <v>45122</v>
      </c>
      <c r="C3420">
        <v>59</v>
      </c>
      <c r="D3420">
        <v>40</v>
      </c>
      <c r="E3420">
        <v>2</v>
      </c>
      <c r="F3420" s="5">
        <f>VLOOKUP($A3420,'Dim SKU'!$A:$R,18,FALSE)</f>
        <v>0</v>
      </c>
      <c r="G3420" s="5">
        <f>$C3420*$F3420</f>
        <v>0</v>
      </c>
      <c r="H3420" s="5">
        <f>$D3420*$F3420</f>
        <v>0</v>
      </c>
      <c r="I3420" s="5">
        <f>$E3420*$F3420</f>
        <v>0</v>
      </c>
      <c r="J3420" s="6">
        <f>VLOOKUP($A3420,'Dim SKU'!$A:$R,2,FALSE)</f>
        <v>0</v>
      </c>
      <c r="K3420" s="6">
        <f>VLOOKUP($A3420,'Dim SKU'!$A:$R,12,FALSE)</f>
        <v>0</v>
      </c>
      <c r="L3420" s="7">
        <f>VLOOKUP($A3420,'Dim SKU'!$A:$R,14,FALSE)</f>
        <v>0</v>
      </c>
      <c r="M3420" s="7">
        <f>YEAR($B3420)</f>
        <v>0</v>
      </c>
    </row>
    <row r="3421" spans="1:13">
      <c r="A3421" t="s">
        <v>344</v>
      </c>
      <c r="B3421" s="4">
        <v>45122</v>
      </c>
      <c r="C3421">
        <v>39</v>
      </c>
      <c r="D3421">
        <v>27</v>
      </c>
      <c r="E3421">
        <v>2</v>
      </c>
      <c r="F3421" s="5">
        <f>VLOOKUP($A3421,'Dim SKU'!$A:$R,18,FALSE)</f>
        <v>0</v>
      </c>
      <c r="G3421" s="5">
        <f>$C3421*$F3421</f>
        <v>0</v>
      </c>
      <c r="H3421" s="5">
        <f>$D3421*$F3421</f>
        <v>0</v>
      </c>
      <c r="I3421" s="5">
        <f>$E3421*$F3421</f>
        <v>0</v>
      </c>
      <c r="J3421" s="6">
        <f>VLOOKUP($A3421,'Dim SKU'!$A:$R,2,FALSE)</f>
        <v>0</v>
      </c>
      <c r="K3421" s="6">
        <f>VLOOKUP($A3421,'Dim SKU'!$A:$R,12,FALSE)</f>
        <v>0</v>
      </c>
      <c r="L3421" s="7">
        <f>VLOOKUP($A3421,'Dim SKU'!$A:$R,14,FALSE)</f>
        <v>0</v>
      </c>
      <c r="M3421" s="7">
        <f>YEAR($B3421)</f>
        <v>0</v>
      </c>
    </row>
    <row r="3422" spans="1:13">
      <c r="A3422" t="s">
        <v>345</v>
      </c>
      <c r="B3422" s="4">
        <v>45122</v>
      </c>
      <c r="C3422">
        <v>5</v>
      </c>
      <c r="D3422">
        <v>4</v>
      </c>
      <c r="E3422">
        <v>0</v>
      </c>
      <c r="F3422" s="5">
        <f>VLOOKUP($A3422,'Dim SKU'!$A:$R,18,FALSE)</f>
        <v>0</v>
      </c>
      <c r="G3422" s="5">
        <f>$C3422*$F3422</f>
        <v>0</v>
      </c>
      <c r="H3422" s="5">
        <f>$D3422*$F3422</f>
        <v>0</v>
      </c>
      <c r="I3422" s="5">
        <f>$E3422*$F3422</f>
        <v>0</v>
      </c>
      <c r="J3422" s="6">
        <f>VLOOKUP($A3422,'Dim SKU'!$A:$R,2,FALSE)</f>
        <v>0</v>
      </c>
      <c r="K3422" s="6">
        <f>VLOOKUP($A3422,'Dim SKU'!$A:$R,12,FALSE)</f>
        <v>0</v>
      </c>
      <c r="L3422" s="7">
        <f>VLOOKUP($A3422,'Dim SKU'!$A:$R,14,FALSE)</f>
        <v>0</v>
      </c>
      <c r="M3422" s="7">
        <f>YEAR($B3422)</f>
        <v>0</v>
      </c>
    </row>
    <row r="3423" spans="1:13">
      <c r="A3423" t="s">
        <v>346</v>
      </c>
      <c r="B3423" s="4">
        <v>45122</v>
      </c>
      <c r="C3423">
        <v>3</v>
      </c>
      <c r="D3423">
        <v>2</v>
      </c>
      <c r="E3423">
        <v>0</v>
      </c>
      <c r="F3423" s="5">
        <f>VLOOKUP($A3423,'Dim SKU'!$A:$R,18,FALSE)</f>
        <v>0</v>
      </c>
      <c r="G3423" s="5">
        <f>$C3423*$F3423</f>
        <v>0</v>
      </c>
      <c r="H3423" s="5">
        <f>$D3423*$F3423</f>
        <v>0</v>
      </c>
      <c r="I3423" s="5">
        <f>$E3423*$F3423</f>
        <v>0</v>
      </c>
      <c r="J3423" s="6">
        <f>VLOOKUP($A3423,'Dim SKU'!$A:$R,2,FALSE)</f>
        <v>0</v>
      </c>
      <c r="K3423" s="6">
        <f>VLOOKUP($A3423,'Dim SKU'!$A:$R,12,FALSE)</f>
        <v>0</v>
      </c>
      <c r="L3423" s="7">
        <f>VLOOKUP($A3423,'Dim SKU'!$A:$R,14,FALSE)</f>
        <v>0</v>
      </c>
      <c r="M3423" s="7">
        <f>YEAR($B3423)</f>
        <v>0</v>
      </c>
    </row>
    <row r="3424" spans="1:13">
      <c r="A3424" t="s">
        <v>347</v>
      </c>
      <c r="B3424" s="4">
        <v>45122</v>
      </c>
      <c r="C3424">
        <v>2</v>
      </c>
      <c r="D3424">
        <v>2</v>
      </c>
      <c r="E3424">
        <v>0</v>
      </c>
      <c r="F3424" s="5">
        <f>VLOOKUP($A3424,'Dim SKU'!$A:$R,18,FALSE)</f>
        <v>0</v>
      </c>
      <c r="G3424" s="5">
        <f>$C3424*$F3424</f>
        <v>0</v>
      </c>
      <c r="H3424" s="5">
        <f>$D3424*$F3424</f>
        <v>0</v>
      </c>
      <c r="I3424" s="5">
        <f>$E3424*$F3424</f>
        <v>0</v>
      </c>
      <c r="J3424" s="6">
        <f>VLOOKUP($A3424,'Dim SKU'!$A:$R,2,FALSE)</f>
        <v>0</v>
      </c>
      <c r="K3424" s="6">
        <f>VLOOKUP($A3424,'Dim SKU'!$A:$R,12,FALSE)</f>
        <v>0</v>
      </c>
      <c r="L3424" s="7">
        <f>VLOOKUP($A3424,'Dim SKU'!$A:$R,14,FALSE)</f>
        <v>0</v>
      </c>
      <c r="M3424" s="7">
        <f>YEAR($B3424)</f>
        <v>0</v>
      </c>
    </row>
    <row r="3425" spans="1:13">
      <c r="A3425" t="s">
        <v>348</v>
      </c>
      <c r="B3425" s="4">
        <v>45122</v>
      </c>
      <c r="C3425">
        <v>8</v>
      </c>
      <c r="D3425">
        <v>6</v>
      </c>
      <c r="E3425">
        <v>0</v>
      </c>
      <c r="F3425" s="5">
        <f>VLOOKUP($A3425,'Dim SKU'!$A:$R,18,FALSE)</f>
        <v>0</v>
      </c>
      <c r="G3425" s="5">
        <f>$C3425*$F3425</f>
        <v>0</v>
      </c>
      <c r="H3425" s="5">
        <f>$D3425*$F3425</f>
        <v>0</v>
      </c>
      <c r="I3425" s="5">
        <f>$E3425*$F3425</f>
        <v>0</v>
      </c>
      <c r="J3425" s="6">
        <f>VLOOKUP($A3425,'Dim SKU'!$A:$R,2,FALSE)</f>
        <v>0</v>
      </c>
      <c r="K3425" s="6">
        <f>VLOOKUP($A3425,'Dim SKU'!$A:$R,12,FALSE)</f>
        <v>0</v>
      </c>
      <c r="L3425" s="7">
        <f>VLOOKUP($A3425,'Dim SKU'!$A:$R,14,FALSE)</f>
        <v>0</v>
      </c>
      <c r="M3425" s="7">
        <f>YEAR($B3425)</f>
        <v>0</v>
      </c>
    </row>
    <row r="3426" spans="1:13">
      <c r="A3426" t="s">
        <v>349</v>
      </c>
      <c r="B3426" s="4">
        <v>45122</v>
      </c>
      <c r="C3426">
        <v>5</v>
      </c>
      <c r="D3426">
        <v>4</v>
      </c>
      <c r="E3426">
        <v>0</v>
      </c>
      <c r="F3426" s="5">
        <f>VLOOKUP($A3426,'Dim SKU'!$A:$R,18,FALSE)</f>
        <v>0</v>
      </c>
      <c r="G3426" s="5">
        <f>$C3426*$F3426</f>
        <v>0</v>
      </c>
      <c r="H3426" s="5">
        <f>$D3426*$F3426</f>
        <v>0</v>
      </c>
      <c r="I3426" s="5">
        <f>$E3426*$F3426</f>
        <v>0</v>
      </c>
      <c r="J3426" s="6">
        <f>VLOOKUP($A3426,'Dim SKU'!$A:$R,2,FALSE)</f>
        <v>0</v>
      </c>
      <c r="K3426" s="6">
        <f>VLOOKUP($A3426,'Dim SKU'!$A:$R,12,FALSE)</f>
        <v>0</v>
      </c>
      <c r="L3426" s="7">
        <f>VLOOKUP($A3426,'Dim SKU'!$A:$R,14,FALSE)</f>
        <v>0</v>
      </c>
      <c r="M3426" s="7">
        <f>YEAR($B3426)</f>
        <v>0</v>
      </c>
    </row>
    <row r="3427" spans="1:13">
      <c r="A3427" t="s">
        <v>350</v>
      </c>
      <c r="B3427" s="4">
        <v>45122</v>
      </c>
      <c r="C3427">
        <v>3</v>
      </c>
      <c r="D3427">
        <v>3</v>
      </c>
      <c r="E3427">
        <v>0</v>
      </c>
      <c r="F3427" s="5">
        <f>VLOOKUP($A3427,'Dim SKU'!$A:$R,18,FALSE)</f>
        <v>0</v>
      </c>
      <c r="G3427" s="5">
        <f>$C3427*$F3427</f>
        <v>0</v>
      </c>
      <c r="H3427" s="5">
        <f>$D3427*$F3427</f>
        <v>0</v>
      </c>
      <c r="I3427" s="5">
        <f>$E3427*$F3427</f>
        <v>0</v>
      </c>
      <c r="J3427" s="6">
        <f>VLOOKUP($A3427,'Dim SKU'!$A:$R,2,FALSE)</f>
        <v>0</v>
      </c>
      <c r="K3427" s="6">
        <f>VLOOKUP($A3427,'Dim SKU'!$A:$R,12,FALSE)</f>
        <v>0</v>
      </c>
      <c r="L3427" s="7">
        <f>VLOOKUP($A3427,'Dim SKU'!$A:$R,14,FALSE)</f>
        <v>0</v>
      </c>
      <c r="M3427" s="7">
        <f>YEAR($B3427)</f>
        <v>0</v>
      </c>
    </row>
    <row r="3428" spans="1:13">
      <c r="A3428" t="s">
        <v>351</v>
      </c>
      <c r="B3428" s="4">
        <v>45122</v>
      </c>
      <c r="C3428">
        <v>11</v>
      </c>
      <c r="D3428">
        <v>9</v>
      </c>
      <c r="E3428">
        <v>1</v>
      </c>
      <c r="F3428" s="5">
        <f>VLOOKUP($A3428,'Dim SKU'!$A:$R,18,FALSE)</f>
        <v>0</v>
      </c>
      <c r="G3428" s="5">
        <f>$C3428*$F3428</f>
        <v>0</v>
      </c>
      <c r="H3428" s="5">
        <f>$D3428*$F3428</f>
        <v>0</v>
      </c>
      <c r="I3428" s="5">
        <f>$E3428*$F3428</f>
        <v>0</v>
      </c>
      <c r="J3428" s="6">
        <f>VLOOKUP($A3428,'Dim SKU'!$A:$R,2,FALSE)</f>
        <v>0</v>
      </c>
      <c r="K3428" s="6">
        <f>VLOOKUP($A3428,'Dim SKU'!$A:$R,12,FALSE)</f>
        <v>0</v>
      </c>
      <c r="L3428" s="7">
        <f>VLOOKUP($A3428,'Dim SKU'!$A:$R,14,FALSE)</f>
        <v>0</v>
      </c>
      <c r="M3428" s="7">
        <f>YEAR($B3428)</f>
        <v>0</v>
      </c>
    </row>
    <row r="3429" spans="1:13">
      <c r="A3429" t="s">
        <v>352</v>
      </c>
      <c r="B3429" s="4">
        <v>45122</v>
      </c>
      <c r="C3429">
        <v>7</v>
      </c>
      <c r="D3429">
        <v>5</v>
      </c>
      <c r="E3429">
        <v>0</v>
      </c>
      <c r="F3429" s="5">
        <f>VLOOKUP($A3429,'Dim SKU'!$A:$R,18,FALSE)</f>
        <v>0</v>
      </c>
      <c r="G3429" s="5">
        <f>$C3429*$F3429</f>
        <v>0</v>
      </c>
      <c r="H3429" s="5">
        <f>$D3429*$F3429</f>
        <v>0</v>
      </c>
      <c r="I3429" s="5">
        <f>$E3429*$F3429</f>
        <v>0</v>
      </c>
      <c r="J3429" s="6">
        <f>VLOOKUP($A3429,'Dim SKU'!$A:$R,2,FALSE)</f>
        <v>0</v>
      </c>
      <c r="K3429" s="6">
        <f>VLOOKUP($A3429,'Dim SKU'!$A:$R,12,FALSE)</f>
        <v>0</v>
      </c>
      <c r="L3429" s="7">
        <f>VLOOKUP($A3429,'Dim SKU'!$A:$R,14,FALSE)</f>
        <v>0</v>
      </c>
      <c r="M3429" s="7">
        <f>YEAR($B3429)</f>
        <v>0</v>
      </c>
    </row>
    <row r="3430" spans="1:13">
      <c r="A3430" t="s">
        <v>353</v>
      </c>
      <c r="B3430" s="4">
        <v>45122</v>
      </c>
      <c r="C3430">
        <v>5</v>
      </c>
      <c r="D3430">
        <v>3</v>
      </c>
      <c r="E3430">
        <v>0</v>
      </c>
      <c r="F3430" s="5">
        <f>VLOOKUP($A3430,'Dim SKU'!$A:$R,18,FALSE)</f>
        <v>0</v>
      </c>
      <c r="G3430" s="5">
        <f>$C3430*$F3430</f>
        <v>0</v>
      </c>
      <c r="H3430" s="5">
        <f>$D3430*$F3430</f>
        <v>0</v>
      </c>
      <c r="I3430" s="5">
        <f>$E3430*$F3430</f>
        <v>0</v>
      </c>
      <c r="J3430" s="6">
        <f>VLOOKUP($A3430,'Dim SKU'!$A:$R,2,FALSE)</f>
        <v>0</v>
      </c>
      <c r="K3430" s="6">
        <f>VLOOKUP($A3430,'Dim SKU'!$A:$R,12,FALSE)</f>
        <v>0</v>
      </c>
      <c r="L3430" s="7">
        <f>VLOOKUP($A3430,'Dim SKU'!$A:$R,14,FALSE)</f>
        <v>0</v>
      </c>
      <c r="M3430" s="7">
        <f>YEAR($B3430)</f>
        <v>0</v>
      </c>
    </row>
    <row r="3431" spans="1:13">
      <c r="A3431" t="s">
        <v>354</v>
      </c>
      <c r="B3431" s="4">
        <v>45122</v>
      </c>
      <c r="C3431">
        <v>13</v>
      </c>
      <c r="D3431">
        <v>10</v>
      </c>
      <c r="E3431">
        <v>1</v>
      </c>
      <c r="F3431" s="5">
        <f>VLOOKUP($A3431,'Dim SKU'!$A:$R,18,FALSE)</f>
        <v>0</v>
      </c>
      <c r="G3431" s="5">
        <f>$C3431*$F3431</f>
        <v>0</v>
      </c>
      <c r="H3431" s="5">
        <f>$D3431*$F3431</f>
        <v>0</v>
      </c>
      <c r="I3431" s="5">
        <f>$E3431*$F3431</f>
        <v>0</v>
      </c>
      <c r="J3431" s="6">
        <f>VLOOKUP($A3431,'Dim SKU'!$A:$R,2,FALSE)</f>
        <v>0</v>
      </c>
      <c r="K3431" s="6">
        <f>VLOOKUP($A3431,'Dim SKU'!$A:$R,12,FALSE)</f>
        <v>0</v>
      </c>
      <c r="L3431" s="7">
        <f>VLOOKUP($A3431,'Dim SKU'!$A:$R,14,FALSE)</f>
        <v>0</v>
      </c>
      <c r="M3431" s="7">
        <f>YEAR($B3431)</f>
        <v>0</v>
      </c>
    </row>
    <row r="3432" spans="1:13">
      <c r="A3432" t="s">
        <v>355</v>
      </c>
      <c r="B3432" s="4">
        <v>45122</v>
      </c>
      <c r="C3432">
        <v>8</v>
      </c>
      <c r="D3432">
        <v>6</v>
      </c>
      <c r="E3432">
        <v>0</v>
      </c>
      <c r="F3432" s="5">
        <f>VLOOKUP($A3432,'Dim SKU'!$A:$R,18,FALSE)</f>
        <v>0</v>
      </c>
      <c r="G3432" s="5">
        <f>$C3432*$F3432</f>
        <v>0</v>
      </c>
      <c r="H3432" s="5">
        <f>$D3432*$F3432</f>
        <v>0</v>
      </c>
      <c r="I3432" s="5">
        <f>$E3432*$F3432</f>
        <v>0</v>
      </c>
      <c r="J3432" s="6">
        <f>VLOOKUP($A3432,'Dim SKU'!$A:$R,2,FALSE)</f>
        <v>0</v>
      </c>
      <c r="K3432" s="6">
        <f>VLOOKUP($A3432,'Dim SKU'!$A:$R,12,FALSE)</f>
        <v>0</v>
      </c>
      <c r="L3432" s="7">
        <f>VLOOKUP($A3432,'Dim SKU'!$A:$R,14,FALSE)</f>
        <v>0</v>
      </c>
      <c r="M3432" s="7">
        <f>YEAR($B3432)</f>
        <v>0</v>
      </c>
    </row>
    <row r="3433" spans="1:13">
      <c r="A3433" t="s">
        <v>356</v>
      </c>
      <c r="B3433" s="4">
        <v>45122</v>
      </c>
      <c r="C3433">
        <v>6</v>
      </c>
      <c r="D3433">
        <v>4</v>
      </c>
      <c r="E3433">
        <v>0</v>
      </c>
      <c r="F3433" s="5">
        <f>VLOOKUP($A3433,'Dim SKU'!$A:$R,18,FALSE)</f>
        <v>0</v>
      </c>
      <c r="G3433" s="5">
        <f>$C3433*$F3433</f>
        <v>0</v>
      </c>
      <c r="H3433" s="5">
        <f>$D3433*$F3433</f>
        <v>0</v>
      </c>
      <c r="I3433" s="5">
        <f>$E3433*$F3433</f>
        <v>0</v>
      </c>
      <c r="J3433" s="6">
        <f>VLOOKUP($A3433,'Dim SKU'!$A:$R,2,FALSE)</f>
        <v>0</v>
      </c>
      <c r="K3433" s="6">
        <f>VLOOKUP($A3433,'Dim SKU'!$A:$R,12,FALSE)</f>
        <v>0</v>
      </c>
      <c r="L3433" s="7">
        <f>VLOOKUP($A3433,'Dim SKU'!$A:$R,14,FALSE)</f>
        <v>0</v>
      </c>
      <c r="M3433" s="7">
        <f>YEAR($B3433)</f>
        <v>0</v>
      </c>
    </row>
    <row r="3434" spans="1:13">
      <c r="A3434" t="s">
        <v>357</v>
      </c>
      <c r="B3434" s="4">
        <v>45122</v>
      </c>
      <c r="C3434">
        <v>13</v>
      </c>
      <c r="D3434">
        <v>10</v>
      </c>
      <c r="E3434">
        <v>1</v>
      </c>
      <c r="F3434" s="5">
        <f>VLOOKUP($A3434,'Dim SKU'!$A:$R,18,FALSE)</f>
        <v>0</v>
      </c>
      <c r="G3434" s="5">
        <f>$C3434*$F3434</f>
        <v>0</v>
      </c>
      <c r="H3434" s="5">
        <f>$D3434*$F3434</f>
        <v>0</v>
      </c>
      <c r="I3434" s="5">
        <f>$E3434*$F3434</f>
        <v>0</v>
      </c>
      <c r="J3434" s="6">
        <f>VLOOKUP($A3434,'Dim SKU'!$A:$R,2,FALSE)</f>
        <v>0</v>
      </c>
      <c r="K3434" s="6">
        <f>VLOOKUP($A3434,'Dim SKU'!$A:$R,12,FALSE)</f>
        <v>0</v>
      </c>
      <c r="L3434" s="7">
        <f>VLOOKUP($A3434,'Dim SKU'!$A:$R,14,FALSE)</f>
        <v>0</v>
      </c>
      <c r="M3434" s="7">
        <f>YEAR($B3434)</f>
        <v>0</v>
      </c>
    </row>
    <row r="3435" spans="1:13">
      <c r="A3435" t="s">
        <v>358</v>
      </c>
      <c r="B3435" s="4">
        <v>45122</v>
      </c>
      <c r="C3435">
        <v>8</v>
      </c>
      <c r="D3435">
        <v>6</v>
      </c>
      <c r="E3435">
        <v>0</v>
      </c>
      <c r="F3435" s="5">
        <f>VLOOKUP($A3435,'Dim SKU'!$A:$R,18,FALSE)</f>
        <v>0</v>
      </c>
      <c r="G3435" s="5">
        <f>$C3435*$F3435</f>
        <v>0</v>
      </c>
      <c r="H3435" s="5">
        <f>$D3435*$F3435</f>
        <v>0</v>
      </c>
      <c r="I3435" s="5">
        <f>$E3435*$F3435</f>
        <v>0</v>
      </c>
      <c r="J3435" s="6">
        <f>VLOOKUP($A3435,'Dim SKU'!$A:$R,2,FALSE)</f>
        <v>0</v>
      </c>
      <c r="K3435" s="6">
        <f>VLOOKUP($A3435,'Dim SKU'!$A:$R,12,FALSE)</f>
        <v>0</v>
      </c>
      <c r="L3435" s="7">
        <f>VLOOKUP($A3435,'Dim SKU'!$A:$R,14,FALSE)</f>
        <v>0</v>
      </c>
      <c r="M3435" s="7">
        <f>YEAR($B3435)</f>
        <v>0</v>
      </c>
    </row>
    <row r="3436" spans="1:13">
      <c r="A3436" t="s">
        <v>359</v>
      </c>
      <c r="B3436" s="4">
        <v>45122</v>
      </c>
      <c r="C3436">
        <v>5</v>
      </c>
      <c r="D3436">
        <v>4</v>
      </c>
      <c r="E3436">
        <v>0</v>
      </c>
      <c r="F3436" s="5">
        <f>VLOOKUP($A3436,'Dim SKU'!$A:$R,18,FALSE)</f>
        <v>0</v>
      </c>
      <c r="G3436" s="5">
        <f>$C3436*$F3436</f>
        <v>0</v>
      </c>
      <c r="H3436" s="5">
        <f>$D3436*$F3436</f>
        <v>0</v>
      </c>
      <c r="I3436" s="5">
        <f>$E3436*$F3436</f>
        <v>0</v>
      </c>
      <c r="J3436" s="6">
        <f>VLOOKUP($A3436,'Dim SKU'!$A:$R,2,FALSE)</f>
        <v>0</v>
      </c>
      <c r="K3436" s="6">
        <f>VLOOKUP($A3436,'Dim SKU'!$A:$R,12,FALSE)</f>
        <v>0</v>
      </c>
      <c r="L3436" s="7">
        <f>VLOOKUP($A3436,'Dim SKU'!$A:$R,14,FALSE)</f>
        <v>0</v>
      </c>
      <c r="M3436" s="7">
        <f>YEAR($B3436)</f>
        <v>0</v>
      </c>
    </row>
    <row r="3437" spans="1:13">
      <c r="A3437" t="s">
        <v>360</v>
      </c>
      <c r="B3437" s="4">
        <v>45122</v>
      </c>
      <c r="C3437">
        <v>11</v>
      </c>
      <c r="D3437">
        <v>9</v>
      </c>
      <c r="E3437">
        <v>1</v>
      </c>
      <c r="F3437" s="5">
        <f>VLOOKUP($A3437,'Dim SKU'!$A:$R,18,FALSE)</f>
        <v>0</v>
      </c>
      <c r="G3437" s="5">
        <f>$C3437*$F3437</f>
        <v>0</v>
      </c>
      <c r="H3437" s="5">
        <f>$D3437*$F3437</f>
        <v>0</v>
      </c>
      <c r="I3437" s="5">
        <f>$E3437*$F3437</f>
        <v>0</v>
      </c>
      <c r="J3437" s="6">
        <f>VLOOKUP($A3437,'Dim SKU'!$A:$R,2,FALSE)</f>
        <v>0</v>
      </c>
      <c r="K3437" s="6">
        <f>VLOOKUP($A3437,'Dim SKU'!$A:$R,12,FALSE)</f>
        <v>0</v>
      </c>
      <c r="L3437" s="7">
        <f>VLOOKUP($A3437,'Dim SKU'!$A:$R,14,FALSE)</f>
        <v>0</v>
      </c>
      <c r="M3437" s="7">
        <f>YEAR($B3437)</f>
        <v>0</v>
      </c>
    </row>
    <row r="3438" spans="1:13">
      <c r="A3438" t="s">
        <v>361</v>
      </c>
      <c r="B3438" s="4">
        <v>45122</v>
      </c>
      <c r="C3438">
        <v>7</v>
      </c>
      <c r="D3438">
        <v>5</v>
      </c>
      <c r="E3438">
        <v>0</v>
      </c>
      <c r="F3438" s="5">
        <f>VLOOKUP($A3438,'Dim SKU'!$A:$R,18,FALSE)</f>
        <v>0</v>
      </c>
      <c r="G3438" s="5">
        <f>$C3438*$F3438</f>
        <v>0</v>
      </c>
      <c r="H3438" s="5">
        <f>$D3438*$F3438</f>
        <v>0</v>
      </c>
      <c r="I3438" s="5">
        <f>$E3438*$F3438</f>
        <v>0</v>
      </c>
      <c r="J3438" s="6">
        <f>VLOOKUP($A3438,'Dim SKU'!$A:$R,2,FALSE)</f>
        <v>0</v>
      </c>
      <c r="K3438" s="6">
        <f>VLOOKUP($A3438,'Dim SKU'!$A:$R,12,FALSE)</f>
        <v>0</v>
      </c>
      <c r="L3438" s="7">
        <f>VLOOKUP($A3438,'Dim SKU'!$A:$R,14,FALSE)</f>
        <v>0</v>
      </c>
      <c r="M3438" s="7">
        <f>YEAR($B3438)</f>
        <v>0</v>
      </c>
    </row>
    <row r="3439" spans="1:13">
      <c r="A3439" t="s">
        <v>362</v>
      </c>
      <c r="B3439" s="4">
        <v>45122</v>
      </c>
      <c r="C3439">
        <v>5</v>
      </c>
      <c r="D3439">
        <v>3</v>
      </c>
      <c r="E3439">
        <v>0</v>
      </c>
      <c r="F3439" s="5">
        <f>VLOOKUP($A3439,'Dim SKU'!$A:$R,18,FALSE)</f>
        <v>0</v>
      </c>
      <c r="G3439" s="5">
        <f>$C3439*$F3439</f>
        <v>0</v>
      </c>
      <c r="H3439" s="5">
        <f>$D3439*$F3439</f>
        <v>0</v>
      </c>
      <c r="I3439" s="5">
        <f>$E3439*$F3439</f>
        <v>0</v>
      </c>
      <c r="J3439" s="6">
        <f>VLOOKUP($A3439,'Dim SKU'!$A:$R,2,FALSE)</f>
        <v>0</v>
      </c>
      <c r="K3439" s="6">
        <f>VLOOKUP($A3439,'Dim SKU'!$A:$R,12,FALSE)</f>
        <v>0</v>
      </c>
      <c r="L3439" s="7">
        <f>VLOOKUP($A3439,'Dim SKU'!$A:$R,14,FALSE)</f>
        <v>0</v>
      </c>
      <c r="M3439" s="7">
        <f>YEAR($B3439)</f>
        <v>0</v>
      </c>
    </row>
    <row r="3440" spans="1:13">
      <c r="A3440" t="s">
        <v>363</v>
      </c>
      <c r="B3440" s="4">
        <v>45122</v>
      </c>
      <c r="C3440">
        <v>8</v>
      </c>
      <c r="D3440">
        <v>6</v>
      </c>
      <c r="E3440">
        <v>0</v>
      </c>
      <c r="F3440" s="5">
        <f>VLOOKUP($A3440,'Dim SKU'!$A:$R,18,FALSE)</f>
        <v>0</v>
      </c>
      <c r="G3440" s="5">
        <f>$C3440*$F3440</f>
        <v>0</v>
      </c>
      <c r="H3440" s="5">
        <f>$D3440*$F3440</f>
        <v>0</v>
      </c>
      <c r="I3440" s="5">
        <f>$E3440*$F3440</f>
        <v>0</v>
      </c>
      <c r="J3440" s="6">
        <f>VLOOKUP($A3440,'Dim SKU'!$A:$R,2,FALSE)</f>
        <v>0</v>
      </c>
      <c r="K3440" s="6">
        <f>VLOOKUP($A3440,'Dim SKU'!$A:$R,12,FALSE)</f>
        <v>0</v>
      </c>
      <c r="L3440" s="7">
        <f>VLOOKUP($A3440,'Dim SKU'!$A:$R,14,FALSE)</f>
        <v>0</v>
      </c>
      <c r="M3440" s="7">
        <f>YEAR($B3440)</f>
        <v>0</v>
      </c>
    </row>
    <row r="3441" spans="1:13">
      <c r="A3441" t="s">
        <v>364</v>
      </c>
      <c r="B3441" s="4">
        <v>45122</v>
      </c>
      <c r="C3441">
        <v>5</v>
      </c>
      <c r="D3441">
        <v>4</v>
      </c>
      <c r="E3441">
        <v>0</v>
      </c>
      <c r="F3441" s="5">
        <f>VLOOKUP($A3441,'Dim SKU'!$A:$R,18,FALSE)</f>
        <v>0</v>
      </c>
      <c r="G3441" s="5">
        <f>$C3441*$F3441</f>
        <v>0</v>
      </c>
      <c r="H3441" s="5">
        <f>$D3441*$F3441</f>
        <v>0</v>
      </c>
      <c r="I3441" s="5">
        <f>$E3441*$F3441</f>
        <v>0</v>
      </c>
      <c r="J3441" s="6">
        <f>VLOOKUP($A3441,'Dim SKU'!$A:$R,2,FALSE)</f>
        <v>0</v>
      </c>
      <c r="K3441" s="6">
        <f>VLOOKUP($A3441,'Dim SKU'!$A:$R,12,FALSE)</f>
        <v>0</v>
      </c>
      <c r="L3441" s="7">
        <f>VLOOKUP($A3441,'Dim SKU'!$A:$R,14,FALSE)</f>
        <v>0</v>
      </c>
      <c r="M3441" s="7">
        <f>YEAR($B3441)</f>
        <v>0</v>
      </c>
    </row>
    <row r="3442" spans="1:13">
      <c r="A3442" t="s">
        <v>365</v>
      </c>
      <c r="B3442" s="4">
        <v>45122</v>
      </c>
      <c r="C3442">
        <v>3</v>
      </c>
      <c r="D3442">
        <v>3</v>
      </c>
      <c r="E3442">
        <v>0</v>
      </c>
      <c r="F3442" s="5">
        <f>VLOOKUP($A3442,'Dim SKU'!$A:$R,18,FALSE)</f>
        <v>0</v>
      </c>
      <c r="G3442" s="5">
        <f>$C3442*$F3442</f>
        <v>0</v>
      </c>
      <c r="H3442" s="5">
        <f>$D3442*$F3442</f>
        <v>0</v>
      </c>
      <c r="I3442" s="5">
        <f>$E3442*$F3442</f>
        <v>0</v>
      </c>
      <c r="J3442" s="6">
        <f>VLOOKUP($A3442,'Dim SKU'!$A:$R,2,FALSE)</f>
        <v>0</v>
      </c>
      <c r="K3442" s="6">
        <f>VLOOKUP($A3442,'Dim SKU'!$A:$R,12,FALSE)</f>
        <v>0</v>
      </c>
      <c r="L3442" s="7">
        <f>VLOOKUP($A3442,'Dim SKU'!$A:$R,14,FALSE)</f>
        <v>0</v>
      </c>
      <c r="M3442" s="7">
        <f>YEAR($B3442)</f>
        <v>0</v>
      </c>
    </row>
    <row r="3443" spans="1:13">
      <c r="A3443" t="s">
        <v>366</v>
      </c>
      <c r="B3443" s="4">
        <v>45122</v>
      </c>
      <c r="C3443">
        <v>5</v>
      </c>
      <c r="D3443">
        <v>4</v>
      </c>
      <c r="E3443">
        <v>0</v>
      </c>
      <c r="F3443" s="5">
        <f>VLOOKUP($A3443,'Dim SKU'!$A:$R,18,FALSE)</f>
        <v>0</v>
      </c>
      <c r="G3443" s="5">
        <f>$C3443*$F3443</f>
        <v>0</v>
      </c>
      <c r="H3443" s="5">
        <f>$D3443*$F3443</f>
        <v>0</v>
      </c>
      <c r="I3443" s="5">
        <f>$E3443*$F3443</f>
        <v>0</v>
      </c>
      <c r="J3443" s="6">
        <f>VLOOKUP($A3443,'Dim SKU'!$A:$R,2,FALSE)</f>
        <v>0</v>
      </c>
      <c r="K3443" s="6">
        <f>VLOOKUP($A3443,'Dim SKU'!$A:$R,12,FALSE)</f>
        <v>0</v>
      </c>
      <c r="L3443" s="7">
        <f>VLOOKUP($A3443,'Dim SKU'!$A:$R,14,FALSE)</f>
        <v>0</v>
      </c>
      <c r="M3443" s="7">
        <f>YEAR($B3443)</f>
        <v>0</v>
      </c>
    </row>
    <row r="3444" spans="1:13">
      <c r="A3444" t="s">
        <v>367</v>
      </c>
      <c r="B3444" s="4">
        <v>45122</v>
      </c>
      <c r="C3444">
        <v>3</v>
      </c>
      <c r="D3444">
        <v>2</v>
      </c>
      <c r="E3444">
        <v>0</v>
      </c>
      <c r="F3444" s="5">
        <f>VLOOKUP($A3444,'Dim SKU'!$A:$R,18,FALSE)</f>
        <v>0</v>
      </c>
      <c r="G3444" s="5">
        <f>$C3444*$F3444</f>
        <v>0</v>
      </c>
      <c r="H3444" s="5">
        <f>$D3444*$F3444</f>
        <v>0</v>
      </c>
      <c r="I3444" s="5">
        <f>$E3444*$F3444</f>
        <v>0</v>
      </c>
      <c r="J3444" s="6">
        <f>VLOOKUP($A3444,'Dim SKU'!$A:$R,2,FALSE)</f>
        <v>0</v>
      </c>
      <c r="K3444" s="6">
        <f>VLOOKUP($A3444,'Dim SKU'!$A:$R,12,FALSE)</f>
        <v>0</v>
      </c>
      <c r="L3444" s="7">
        <f>VLOOKUP($A3444,'Dim SKU'!$A:$R,14,FALSE)</f>
        <v>0</v>
      </c>
      <c r="M3444" s="7">
        <f>YEAR($B3444)</f>
        <v>0</v>
      </c>
    </row>
    <row r="3445" spans="1:13">
      <c r="A3445" t="s">
        <v>368</v>
      </c>
      <c r="B3445" s="4">
        <v>45122</v>
      </c>
      <c r="C3445">
        <v>2</v>
      </c>
      <c r="D3445">
        <v>2</v>
      </c>
      <c r="E3445">
        <v>0</v>
      </c>
      <c r="F3445" s="5">
        <f>VLOOKUP($A3445,'Dim SKU'!$A:$R,18,FALSE)</f>
        <v>0</v>
      </c>
      <c r="G3445" s="5">
        <f>$C3445*$F3445</f>
        <v>0</v>
      </c>
      <c r="H3445" s="5">
        <f>$D3445*$F3445</f>
        <v>0</v>
      </c>
      <c r="I3445" s="5">
        <f>$E3445*$F3445</f>
        <v>0</v>
      </c>
      <c r="J3445" s="6">
        <f>VLOOKUP($A3445,'Dim SKU'!$A:$R,2,FALSE)</f>
        <v>0</v>
      </c>
      <c r="K3445" s="6">
        <f>VLOOKUP($A3445,'Dim SKU'!$A:$R,12,FALSE)</f>
        <v>0</v>
      </c>
      <c r="L3445" s="7">
        <f>VLOOKUP($A3445,'Dim SKU'!$A:$R,14,FALSE)</f>
        <v>0</v>
      </c>
      <c r="M3445" s="7">
        <f>YEAR($B3445)</f>
        <v>0</v>
      </c>
    </row>
    <row r="3446" spans="1:13">
      <c r="A3446" t="s">
        <v>369</v>
      </c>
      <c r="B3446" s="4">
        <v>45122</v>
      </c>
      <c r="C3446">
        <v>6</v>
      </c>
      <c r="D3446">
        <v>5</v>
      </c>
      <c r="E3446">
        <v>0</v>
      </c>
      <c r="F3446" s="5">
        <f>VLOOKUP($A3446,'Dim SKU'!$A:$R,18,FALSE)</f>
        <v>0</v>
      </c>
      <c r="G3446" s="5">
        <f>$C3446*$F3446</f>
        <v>0</v>
      </c>
      <c r="H3446" s="5">
        <f>$D3446*$F3446</f>
        <v>0</v>
      </c>
      <c r="I3446" s="5">
        <f>$E3446*$F3446</f>
        <v>0</v>
      </c>
      <c r="J3446" s="6">
        <f>VLOOKUP($A3446,'Dim SKU'!$A:$R,2,FALSE)</f>
        <v>0</v>
      </c>
      <c r="K3446" s="6">
        <f>VLOOKUP($A3446,'Dim SKU'!$A:$R,12,FALSE)</f>
        <v>0</v>
      </c>
      <c r="L3446" s="7">
        <f>VLOOKUP($A3446,'Dim SKU'!$A:$R,14,FALSE)</f>
        <v>0</v>
      </c>
      <c r="M3446" s="7">
        <f>YEAR($B3446)</f>
        <v>0</v>
      </c>
    </row>
    <row r="3447" spans="1:13">
      <c r="A3447" t="s">
        <v>370</v>
      </c>
      <c r="B3447" s="4">
        <v>45122</v>
      </c>
      <c r="C3447">
        <v>4</v>
      </c>
      <c r="D3447">
        <v>3</v>
      </c>
      <c r="E3447">
        <v>0</v>
      </c>
      <c r="F3447" s="5">
        <f>VLOOKUP($A3447,'Dim SKU'!$A:$R,18,FALSE)</f>
        <v>0</v>
      </c>
      <c r="G3447" s="5">
        <f>$C3447*$F3447</f>
        <v>0</v>
      </c>
      <c r="H3447" s="5">
        <f>$D3447*$F3447</f>
        <v>0</v>
      </c>
      <c r="I3447" s="5">
        <f>$E3447*$F3447</f>
        <v>0</v>
      </c>
      <c r="J3447" s="6">
        <f>VLOOKUP($A3447,'Dim SKU'!$A:$R,2,FALSE)</f>
        <v>0</v>
      </c>
      <c r="K3447" s="6">
        <f>VLOOKUP($A3447,'Dim SKU'!$A:$R,12,FALSE)</f>
        <v>0</v>
      </c>
      <c r="L3447" s="7">
        <f>VLOOKUP($A3447,'Dim SKU'!$A:$R,14,FALSE)</f>
        <v>0</v>
      </c>
      <c r="M3447" s="7">
        <f>YEAR($B3447)</f>
        <v>0</v>
      </c>
    </row>
    <row r="3448" spans="1:13">
      <c r="A3448" t="s">
        <v>371</v>
      </c>
      <c r="B3448" s="4">
        <v>45122</v>
      </c>
      <c r="C3448">
        <v>2</v>
      </c>
      <c r="D3448">
        <v>2</v>
      </c>
      <c r="E3448">
        <v>0</v>
      </c>
      <c r="F3448" s="5">
        <f>VLOOKUP($A3448,'Dim SKU'!$A:$R,18,FALSE)</f>
        <v>0</v>
      </c>
      <c r="G3448" s="5">
        <f>$C3448*$F3448</f>
        <v>0</v>
      </c>
      <c r="H3448" s="5">
        <f>$D3448*$F3448</f>
        <v>0</v>
      </c>
      <c r="I3448" s="5">
        <f>$E3448*$F3448</f>
        <v>0</v>
      </c>
      <c r="J3448" s="6">
        <f>VLOOKUP($A3448,'Dim SKU'!$A:$R,2,FALSE)</f>
        <v>0</v>
      </c>
      <c r="K3448" s="6">
        <f>VLOOKUP($A3448,'Dim SKU'!$A:$R,12,FALSE)</f>
        <v>0</v>
      </c>
      <c r="L3448" s="7">
        <f>VLOOKUP($A3448,'Dim SKU'!$A:$R,14,FALSE)</f>
        <v>0</v>
      </c>
      <c r="M3448" s="7">
        <f>YEAR($B3448)</f>
        <v>0</v>
      </c>
    </row>
    <row r="3449" spans="1:13">
      <c r="A3449" t="s">
        <v>372</v>
      </c>
      <c r="B3449" s="4">
        <v>45122</v>
      </c>
      <c r="C3449">
        <v>10</v>
      </c>
      <c r="D3449">
        <v>8</v>
      </c>
      <c r="E3449">
        <v>0</v>
      </c>
      <c r="F3449" s="5">
        <f>VLOOKUP($A3449,'Dim SKU'!$A:$R,18,FALSE)</f>
        <v>0</v>
      </c>
      <c r="G3449" s="5">
        <f>$C3449*$F3449</f>
        <v>0</v>
      </c>
      <c r="H3449" s="5">
        <f>$D3449*$F3449</f>
        <v>0</v>
      </c>
      <c r="I3449" s="5">
        <f>$E3449*$F3449</f>
        <v>0</v>
      </c>
      <c r="J3449" s="6">
        <f>VLOOKUP($A3449,'Dim SKU'!$A:$R,2,FALSE)</f>
        <v>0</v>
      </c>
      <c r="K3449" s="6">
        <f>VLOOKUP($A3449,'Dim SKU'!$A:$R,12,FALSE)</f>
        <v>0</v>
      </c>
      <c r="L3449" s="7">
        <f>VLOOKUP($A3449,'Dim SKU'!$A:$R,14,FALSE)</f>
        <v>0</v>
      </c>
      <c r="M3449" s="7">
        <f>YEAR($B3449)</f>
        <v>0</v>
      </c>
    </row>
    <row r="3450" spans="1:13">
      <c r="A3450" t="s">
        <v>373</v>
      </c>
      <c r="B3450" s="4">
        <v>45122</v>
      </c>
      <c r="C3450">
        <v>6</v>
      </c>
      <c r="D3450">
        <v>5</v>
      </c>
      <c r="E3450">
        <v>0</v>
      </c>
      <c r="F3450" s="5">
        <f>VLOOKUP($A3450,'Dim SKU'!$A:$R,18,FALSE)</f>
        <v>0</v>
      </c>
      <c r="G3450" s="5">
        <f>$C3450*$F3450</f>
        <v>0</v>
      </c>
      <c r="H3450" s="5">
        <f>$D3450*$F3450</f>
        <v>0</v>
      </c>
      <c r="I3450" s="5">
        <f>$E3450*$F3450</f>
        <v>0</v>
      </c>
      <c r="J3450" s="6">
        <f>VLOOKUP($A3450,'Dim SKU'!$A:$R,2,FALSE)</f>
        <v>0</v>
      </c>
      <c r="K3450" s="6">
        <f>VLOOKUP($A3450,'Dim SKU'!$A:$R,12,FALSE)</f>
        <v>0</v>
      </c>
      <c r="L3450" s="7">
        <f>VLOOKUP($A3450,'Dim SKU'!$A:$R,14,FALSE)</f>
        <v>0</v>
      </c>
      <c r="M3450" s="7">
        <f>YEAR($B3450)</f>
        <v>0</v>
      </c>
    </row>
    <row r="3451" spans="1:13">
      <c r="A3451" t="s">
        <v>374</v>
      </c>
      <c r="B3451" s="4">
        <v>45122</v>
      </c>
      <c r="C3451">
        <v>4</v>
      </c>
      <c r="D3451">
        <v>3</v>
      </c>
      <c r="E3451">
        <v>0</v>
      </c>
      <c r="F3451" s="5">
        <f>VLOOKUP($A3451,'Dim SKU'!$A:$R,18,FALSE)</f>
        <v>0</v>
      </c>
      <c r="G3451" s="5">
        <f>$C3451*$F3451</f>
        <v>0</v>
      </c>
      <c r="H3451" s="5">
        <f>$D3451*$F3451</f>
        <v>0</v>
      </c>
      <c r="I3451" s="5">
        <f>$E3451*$F3451</f>
        <v>0</v>
      </c>
      <c r="J3451" s="6">
        <f>VLOOKUP($A3451,'Dim SKU'!$A:$R,2,FALSE)</f>
        <v>0</v>
      </c>
      <c r="K3451" s="6">
        <f>VLOOKUP($A3451,'Dim SKU'!$A:$R,12,FALSE)</f>
        <v>0</v>
      </c>
      <c r="L3451" s="7">
        <f>VLOOKUP($A3451,'Dim SKU'!$A:$R,14,FALSE)</f>
        <v>0</v>
      </c>
      <c r="M3451" s="7">
        <f>YEAR($B3451)</f>
        <v>0</v>
      </c>
    </row>
    <row r="3452" spans="1:13">
      <c r="A3452" t="s">
        <v>375</v>
      </c>
      <c r="B3452" s="4">
        <v>45122</v>
      </c>
      <c r="C3452">
        <v>13</v>
      </c>
      <c r="D3452">
        <v>11</v>
      </c>
      <c r="E3452">
        <v>1</v>
      </c>
      <c r="F3452" s="5">
        <f>VLOOKUP($A3452,'Dim SKU'!$A:$R,18,FALSE)</f>
        <v>0</v>
      </c>
      <c r="G3452" s="5">
        <f>$C3452*$F3452</f>
        <v>0</v>
      </c>
      <c r="H3452" s="5">
        <f>$D3452*$F3452</f>
        <v>0</v>
      </c>
      <c r="I3452" s="5">
        <f>$E3452*$F3452</f>
        <v>0</v>
      </c>
      <c r="J3452" s="6">
        <f>VLOOKUP($A3452,'Dim SKU'!$A:$R,2,FALSE)</f>
        <v>0</v>
      </c>
      <c r="K3452" s="6">
        <f>VLOOKUP($A3452,'Dim SKU'!$A:$R,12,FALSE)</f>
        <v>0</v>
      </c>
      <c r="L3452" s="7">
        <f>VLOOKUP($A3452,'Dim SKU'!$A:$R,14,FALSE)</f>
        <v>0</v>
      </c>
      <c r="M3452" s="7">
        <f>YEAR($B3452)</f>
        <v>0</v>
      </c>
    </row>
    <row r="3453" spans="1:13">
      <c r="A3453" t="s">
        <v>376</v>
      </c>
      <c r="B3453" s="4">
        <v>45122</v>
      </c>
      <c r="C3453">
        <v>8</v>
      </c>
      <c r="D3453">
        <v>6</v>
      </c>
      <c r="E3453">
        <v>0</v>
      </c>
      <c r="F3453" s="5">
        <f>VLOOKUP($A3453,'Dim SKU'!$A:$R,18,FALSE)</f>
        <v>0</v>
      </c>
      <c r="G3453" s="5">
        <f>$C3453*$F3453</f>
        <v>0</v>
      </c>
      <c r="H3453" s="5">
        <f>$D3453*$F3453</f>
        <v>0</v>
      </c>
      <c r="I3453" s="5">
        <f>$E3453*$F3453</f>
        <v>0</v>
      </c>
      <c r="J3453" s="6">
        <f>VLOOKUP($A3453,'Dim SKU'!$A:$R,2,FALSE)</f>
        <v>0</v>
      </c>
      <c r="K3453" s="6">
        <f>VLOOKUP($A3453,'Dim SKU'!$A:$R,12,FALSE)</f>
        <v>0</v>
      </c>
      <c r="L3453" s="7">
        <f>VLOOKUP($A3453,'Dim SKU'!$A:$R,14,FALSE)</f>
        <v>0</v>
      </c>
      <c r="M3453" s="7">
        <f>YEAR($B3453)</f>
        <v>0</v>
      </c>
    </row>
    <row r="3454" spans="1:13">
      <c r="A3454" t="s">
        <v>377</v>
      </c>
      <c r="B3454" s="4">
        <v>45122</v>
      </c>
      <c r="C3454">
        <v>5</v>
      </c>
      <c r="D3454">
        <v>4</v>
      </c>
      <c r="E3454">
        <v>0</v>
      </c>
      <c r="F3454" s="5">
        <f>VLOOKUP($A3454,'Dim SKU'!$A:$R,18,FALSE)</f>
        <v>0</v>
      </c>
      <c r="G3454" s="5">
        <f>$C3454*$F3454</f>
        <v>0</v>
      </c>
      <c r="H3454" s="5">
        <f>$D3454*$F3454</f>
        <v>0</v>
      </c>
      <c r="I3454" s="5">
        <f>$E3454*$F3454</f>
        <v>0</v>
      </c>
      <c r="J3454" s="6">
        <f>VLOOKUP($A3454,'Dim SKU'!$A:$R,2,FALSE)</f>
        <v>0</v>
      </c>
      <c r="K3454" s="6">
        <f>VLOOKUP($A3454,'Dim SKU'!$A:$R,12,FALSE)</f>
        <v>0</v>
      </c>
      <c r="L3454" s="7">
        <f>VLOOKUP($A3454,'Dim SKU'!$A:$R,14,FALSE)</f>
        <v>0</v>
      </c>
      <c r="M3454" s="7">
        <f>YEAR($B3454)</f>
        <v>0</v>
      </c>
    </row>
    <row r="3455" spans="1:13">
      <c r="A3455" t="s">
        <v>378</v>
      </c>
      <c r="B3455" s="4">
        <v>45122</v>
      </c>
      <c r="C3455">
        <v>15</v>
      </c>
      <c r="D3455">
        <v>12</v>
      </c>
      <c r="E3455">
        <v>1</v>
      </c>
      <c r="F3455" s="5">
        <f>VLOOKUP($A3455,'Dim SKU'!$A:$R,18,FALSE)</f>
        <v>0</v>
      </c>
      <c r="G3455" s="5">
        <f>$C3455*$F3455</f>
        <v>0</v>
      </c>
      <c r="H3455" s="5">
        <f>$D3455*$F3455</f>
        <v>0</v>
      </c>
      <c r="I3455" s="5">
        <f>$E3455*$F3455</f>
        <v>0</v>
      </c>
      <c r="J3455" s="6">
        <f>VLOOKUP($A3455,'Dim SKU'!$A:$R,2,FALSE)</f>
        <v>0</v>
      </c>
      <c r="K3455" s="6">
        <f>VLOOKUP($A3455,'Dim SKU'!$A:$R,12,FALSE)</f>
        <v>0</v>
      </c>
      <c r="L3455" s="7">
        <f>VLOOKUP($A3455,'Dim SKU'!$A:$R,14,FALSE)</f>
        <v>0</v>
      </c>
      <c r="M3455" s="7">
        <f>YEAR($B3455)</f>
        <v>0</v>
      </c>
    </row>
    <row r="3456" spans="1:13">
      <c r="A3456" t="s">
        <v>379</v>
      </c>
      <c r="B3456" s="4">
        <v>45122</v>
      </c>
      <c r="C3456">
        <v>9</v>
      </c>
      <c r="D3456">
        <v>7</v>
      </c>
      <c r="E3456">
        <v>0</v>
      </c>
      <c r="F3456" s="5">
        <f>VLOOKUP($A3456,'Dim SKU'!$A:$R,18,FALSE)</f>
        <v>0</v>
      </c>
      <c r="G3456" s="5">
        <f>$C3456*$F3456</f>
        <v>0</v>
      </c>
      <c r="H3456" s="5">
        <f>$D3456*$F3456</f>
        <v>0</v>
      </c>
      <c r="I3456" s="5">
        <f>$E3456*$F3456</f>
        <v>0</v>
      </c>
      <c r="J3456" s="6">
        <f>VLOOKUP($A3456,'Dim SKU'!$A:$R,2,FALSE)</f>
        <v>0</v>
      </c>
      <c r="K3456" s="6">
        <f>VLOOKUP($A3456,'Dim SKU'!$A:$R,12,FALSE)</f>
        <v>0</v>
      </c>
      <c r="L3456" s="7">
        <f>VLOOKUP($A3456,'Dim SKU'!$A:$R,14,FALSE)</f>
        <v>0</v>
      </c>
      <c r="M3456" s="7">
        <f>YEAR($B3456)</f>
        <v>0</v>
      </c>
    </row>
    <row r="3457" spans="1:13">
      <c r="A3457" t="s">
        <v>380</v>
      </c>
      <c r="B3457" s="4">
        <v>45122</v>
      </c>
      <c r="C3457">
        <v>6</v>
      </c>
      <c r="D3457">
        <v>5</v>
      </c>
      <c r="E3457">
        <v>0</v>
      </c>
      <c r="F3457" s="5">
        <f>VLOOKUP($A3457,'Dim SKU'!$A:$R,18,FALSE)</f>
        <v>0</v>
      </c>
      <c r="G3457" s="5">
        <f>$C3457*$F3457</f>
        <v>0</v>
      </c>
      <c r="H3457" s="5">
        <f>$D3457*$F3457</f>
        <v>0</v>
      </c>
      <c r="I3457" s="5">
        <f>$E3457*$F3457</f>
        <v>0</v>
      </c>
      <c r="J3457" s="6">
        <f>VLOOKUP($A3457,'Dim SKU'!$A:$R,2,FALSE)</f>
        <v>0</v>
      </c>
      <c r="K3457" s="6">
        <f>VLOOKUP($A3457,'Dim SKU'!$A:$R,12,FALSE)</f>
        <v>0</v>
      </c>
      <c r="L3457" s="7">
        <f>VLOOKUP($A3457,'Dim SKU'!$A:$R,14,FALSE)</f>
        <v>0</v>
      </c>
      <c r="M3457" s="7">
        <f>YEAR($B3457)</f>
        <v>0</v>
      </c>
    </row>
    <row r="3458" spans="1:13">
      <c r="A3458" t="s">
        <v>381</v>
      </c>
      <c r="B3458" s="4">
        <v>45122</v>
      </c>
      <c r="C3458">
        <v>15</v>
      </c>
      <c r="D3458">
        <v>12</v>
      </c>
      <c r="E3458">
        <v>1</v>
      </c>
      <c r="F3458" s="5">
        <f>VLOOKUP($A3458,'Dim SKU'!$A:$R,18,FALSE)</f>
        <v>0</v>
      </c>
      <c r="G3458" s="5">
        <f>$C3458*$F3458</f>
        <v>0</v>
      </c>
      <c r="H3458" s="5">
        <f>$D3458*$F3458</f>
        <v>0</v>
      </c>
      <c r="I3458" s="5">
        <f>$E3458*$F3458</f>
        <v>0</v>
      </c>
      <c r="J3458" s="6">
        <f>VLOOKUP($A3458,'Dim SKU'!$A:$R,2,FALSE)</f>
        <v>0</v>
      </c>
      <c r="K3458" s="6">
        <f>VLOOKUP($A3458,'Dim SKU'!$A:$R,12,FALSE)</f>
        <v>0</v>
      </c>
      <c r="L3458" s="7">
        <f>VLOOKUP($A3458,'Dim SKU'!$A:$R,14,FALSE)</f>
        <v>0</v>
      </c>
      <c r="M3458" s="7">
        <f>YEAR($B3458)</f>
        <v>0</v>
      </c>
    </row>
    <row r="3459" spans="1:13">
      <c r="A3459" t="s">
        <v>382</v>
      </c>
      <c r="B3459" s="4">
        <v>45122</v>
      </c>
      <c r="C3459">
        <v>9</v>
      </c>
      <c r="D3459">
        <v>7</v>
      </c>
      <c r="E3459">
        <v>0</v>
      </c>
      <c r="F3459" s="5">
        <f>VLOOKUP($A3459,'Dim SKU'!$A:$R,18,FALSE)</f>
        <v>0</v>
      </c>
      <c r="G3459" s="5">
        <f>$C3459*$F3459</f>
        <v>0</v>
      </c>
      <c r="H3459" s="5">
        <f>$D3459*$F3459</f>
        <v>0</v>
      </c>
      <c r="I3459" s="5">
        <f>$E3459*$F3459</f>
        <v>0</v>
      </c>
      <c r="J3459" s="6">
        <f>VLOOKUP($A3459,'Dim SKU'!$A:$R,2,FALSE)</f>
        <v>0</v>
      </c>
      <c r="K3459" s="6">
        <f>VLOOKUP($A3459,'Dim SKU'!$A:$R,12,FALSE)</f>
        <v>0</v>
      </c>
      <c r="L3459" s="7">
        <f>VLOOKUP($A3459,'Dim SKU'!$A:$R,14,FALSE)</f>
        <v>0</v>
      </c>
      <c r="M3459" s="7">
        <f>YEAR($B3459)</f>
        <v>0</v>
      </c>
    </row>
    <row r="3460" spans="1:13">
      <c r="A3460" t="s">
        <v>383</v>
      </c>
      <c r="B3460" s="4">
        <v>45122</v>
      </c>
      <c r="C3460">
        <v>6</v>
      </c>
      <c r="D3460">
        <v>5</v>
      </c>
      <c r="E3460">
        <v>0</v>
      </c>
      <c r="F3460" s="5">
        <f>VLOOKUP($A3460,'Dim SKU'!$A:$R,18,FALSE)</f>
        <v>0</v>
      </c>
      <c r="G3460" s="5">
        <f>$C3460*$F3460</f>
        <v>0</v>
      </c>
      <c r="H3460" s="5">
        <f>$D3460*$F3460</f>
        <v>0</v>
      </c>
      <c r="I3460" s="5">
        <f>$E3460*$F3460</f>
        <v>0</v>
      </c>
      <c r="J3460" s="6">
        <f>VLOOKUP($A3460,'Dim SKU'!$A:$R,2,FALSE)</f>
        <v>0</v>
      </c>
      <c r="K3460" s="6">
        <f>VLOOKUP($A3460,'Dim SKU'!$A:$R,12,FALSE)</f>
        <v>0</v>
      </c>
      <c r="L3460" s="7">
        <f>VLOOKUP($A3460,'Dim SKU'!$A:$R,14,FALSE)</f>
        <v>0</v>
      </c>
      <c r="M3460" s="7">
        <f>YEAR($B3460)</f>
        <v>0</v>
      </c>
    </row>
    <row r="3461" spans="1:13">
      <c r="A3461" t="s">
        <v>384</v>
      </c>
      <c r="B3461" s="4">
        <v>45122</v>
      </c>
      <c r="C3461">
        <v>13</v>
      </c>
      <c r="D3461">
        <v>11</v>
      </c>
      <c r="E3461">
        <v>0</v>
      </c>
      <c r="F3461" s="5">
        <f>VLOOKUP($A3461,'Dim SKU'!$A:$R,18,FALSE)</f>
        <v>0</v>
      </c>
      <c r="G3461" s="5">
        <f>$C3461*$F3461</f>
        <v>0</v>
      </c>
      <c r="H3461" s="5">
        <f>$D3461*$F3461</f>
        <v>0</v>
      </c>
      <c r="I3461" s="5">
        <f>$E3461*$F3461</f>
        <v>0</v>
      </c>
      <c r="J3461" s="6">
        <f>VLOOKUP($A3461,'Dim SKU'!$A:$R,2,FALSE)</f>
        <v>0</v>
      </c>
      <c r="K3461" s="6">
        <f>VLOOKUP($A3461,'Dim SKU'!$A:$R,12,FALSE)</f>
        <v>0</v>
      </c>
      <c r="L3461" s="7">
        <f>VLOOKUP($A3461,'Dim SKU'!$A:$R,14,FALSE)</f>
        <v>0</v>
      </c>
      <c r="M3461" s="7">
        <f>YEAR($B3461)</f>
        <v>0</v>
      </c>
    </row>
    <row r="3462" spans="1:13">
      <c r="A3462" t="s">
        <v>385</v>
      </c>
      <c r="B3462" s="4">
        <v>45122</v>
      </c>
      <c r="C3462">
        <v>8</v>
      </c>
      <c r="D3462">
        <v>6</v>
      </c>
      <c r="E3462">
        <v>0</v>
      </c>
      <c r="F3462" s="5">
        <f>VLOOKUP($A3462,'Dim SKU'!$A:$R,18,FALSE)</f>
        <v>0</v>
      </c>
      <c r="G3462" s="5">
        <f>$C3462*$F3462</f>
        <v>0</v>
      </c>
      <c r="H3462" s="5">
        <f>$D3462*$F3462</f>
        <v>0</v>
      </c>
      <c r="I3462" s="5">
        <f>$E3462*$F3462</f>
        <v>0</v>
      </c>
      <c r="J3462" s="6">
        <f>VLOOKUP($A3462,'Dim SKU'!$A:$R,2,FALSE)</f>
        <v>0</v>
      </c>
      <c r="K3462" s="6">
        <f>VLOOKUP($A3462,'Dim SKU'!$A:$R,12,FALSE)</f>
        <v>0</v>
      </c>
      <c r="L3462" s="7">
        <f>VLOOKUP($A3462,'Dim SKU'!$A:$R,14,FALSE)</f>
        <v>0</v>
      </c>
      <c r="M3462" s="7">
        <f>YEAR($B3462)</f>
        <v>0</v>
      </c>
    </row>
    <row r="3463" spans="1:13">
      <c r="A3463" t="s">
        <v>386</v>
      </c>
      <c r="B3463" s="4">
        <v>45122</v>
      </c>
      <c r="C3463">
        <v>5</v>
      </c>
      <c r="D3463">
        <v>4</v>
      </c>
      <c r="E3463">
        <v>0</v>
      </c>
      <c r="F3463" s="5">
        <f>VLOOKUP($A3463,'Dim SKU'!$A:$R,18,FALSE)</f>
        <v>0</v>
      </c>
      <c r="G3463" s="5">
        <f>$C3463*$F3463</f>
        <v>0</v>
      </c>
      <c r="H3463" s="5">
        <f>$D3463*$F3463</f>
        <v>0</v>
      </c>
      <c r="I3463" s="5">
        <f>$E3463*$F3463</f>
        <v>0</v>
      </c>
      <c r="J3463" s="6">
        <f>VLOOKUP($A3463,'Dim SKU'!$A:$R,2,FALSE)</f>
        <v>0</v>
      </c>
      <c r="K3463" s="6">
        <f>VLOOKUP($A3463,'Dim SKU'!$A:$R,12,FALSE)</f>
        <v>0</v>
      </c>
      <c r="L3463" s="7">
        <f>VLOOKUP($A3463,'Dim SKU'!$A:$R,14,FALSE)</f>
        <v>0</v>
      </c>
      <c r="M3463" s="7">
        <f>YEAR($B3463)</f>
        <v>0</v>
      </c>
    </row>
    <row r="3464" spans="1:13">
      <c r="A3464" t="s">
        <v>387</v>
      </c>
      <c r="B3464" s="4">
        <v>45122</v>
      </c>
      <c r="C3464">
        <v>9</v>
      </c>
      <c r="D3464">
        <v>8</v>
      </c>
      <c r="E3464">
        <v>0</v>
      </c>
      <c r="F3464" s="5">
        <f>VLOOKUP($A3464,'Dim SKU'!$A:$R,18,FALSE)</f>
        <v>0</v>
      </c>
      <c r="G3464" s="5">
        <f>$C3464*$F3464</f>
        <v>0</v>
      </c>
      <c r="H3464" s="5">
        <f>$D3464*$F3464</f>
        <v>0</v>
      </c>
      <c r="I3464" s="5">
        <f>$E3464*$F3464</f>
        <v>0</v>
      </c>
      <c r="J3464" s="6">
        <f>VLOOKUP($A3464,'Dim SKU'!$A:$R,2,FALSE)</f>
        <v>0</v>
      </c>
      <c r="K3464" s="6">
        <f>VLOOKUP($A3464,'Dim SKU'!$A:$R,12,FALSE)</f>
        <v>0</v>
      </c>
      <c r="L3464" s="7">
        <f>VLOOKUP($A3464,'Dim SKU'!$A:$R,14,FALSE)</f>
        <v>0</v>
      </c>
      <c r="M3464" s="7">
        <f>YEAR($B3464)</f>
        <v>0</v>
      </c>
    </row>
    <row r="3465" spans="1:13">
      <c r="A3465" t="s">
        <v>388</v>
      </c>
      <c r="B3465" s="4">
        <v>45122</v>
      </c>
      <c r="C3465">
        <v>6</v>
      </c>
      <c r="D3465">
        <v>5</v>
      </c>
      <c r="E3465">
        <v>0</v>
      </c>
      <c r="F3465" s="5">
        <f>VLOOKUP($A3465,'Dim SKU'!$A:$R,18,FALSE)</f>
        <v>0</v>
      </c>
      <c r="G3465" s="5">
        <f>$C3465*$F3465</f>
        <v>0</v>
      </c>
      <c r="H3465" s="5">
        <f>$D3465*$F3465</f>
        <v>0</v>
      </c>
      <c r="I3465" s="5">
        <f>$E3465*$F3465</f>
        <v>0</v>
      </c>
      <c r="J3465" s="6">
        <f>VLOOKUP($A3465,'Dim SKU'!$A:$R,2,FALSE)</f>
        <v>0</v>
      </c>
      <c r="K3465" s="6">
        <f>VLOOKUP($A3465,'Dim SKU'!$A:$R,12,FALSE)</f>
        <v>0</v>
      </c>
      <c r="L3465" s="7">
        <f>VLOOKUP($A3465,'Dim SKU'!$A:$R,14,FALSE)</f>
        <v>0</v>
      </c>
      <c r="M3465" s="7">
        <f>YEAR($B3465)</f>
        <v>0</v>
      </c>
    </row>
    <row r="3466" spans="1:13">
      <c r="A3466" t="s">
        <v>389</v>
      </c>
      <c r="B3466" s="4">
        <v>45122</v>
      </c>
      <c r="C3466">
        <v>4</v>
      </c>
      <c r="D3466">
        <v>3</v>
      </c>
      <c r="E3466">
        <v>0</v>
      </c>
      <c r="F3466" s="5">
        <f>VLOOKUP($A3466,'Dim SKU'!$A:$R,18,FALSE)</f>
        <v>0</v>
      </c>
      <c r="G3466" s="5">
        <f>$C3466*$F3466</f>
        <v>0</v>
      </c>
      <c r="H3466" s="5">
        <f>$D3466*$F3466</f>
        <v>0</v>
      </c>
      <c r="I3466" s="5">
        <f>$E3466*$F3466</f>
        <v>0</v>
      </c>
      <c r="J3466" s="6">
        <f>VLOOKUP($A3466,'Dim SKU'!$A:$R,2,FALSE)</f>
        <v>0</v>
      </c>
      <c r="K3466" s="6">
        <f>VLOOKUP($A3466,'Dim SKU'!$A:$R,12,FALSE)</f>
        <v>0</v>
      </c>
      <c r="L3466" s="7">
        <f>VLOOKUP($A3466,'Dim SKU'!$A:$R,14,FALSE)</f>
        <v>0</v>
      </c>
      <c r="M3466" s="7">
        <f>YEAR($B3466)</f>
        <v>0</v>
      </c>
    </row>
    <row r="3467" spans="1:13">
      <c r="A3467" t="s">
        <v>390</v>
      </c>
      <c r="B3467" s="4">
        <v>45122</v>
      </c>
      <c r="C3467">
        <v>6</v>
      </c>
      <c r="D3467">
        <v>5</v>
      </c>
      <c r="E3467">
        <v>0</v>
      </c>
      <c r="F3467" s="5">
        <f>VLOOKUP($A3467,'Dim SKU'!$A:$R,18,FALSE)</f>
        <v>0</v>
      </c>
      <c r="G3467" s="5">
        <f>$C3467*$F3467</f>
        <v>0</v>
      </c>
      <c r="H3467" s="5">
        <f>$D3467*$F3467</f>
        <v>0</v>
      </c>
      <c r="I3467" s="5">
        <f>$E3467*$F3467</f>
        <v>0</v>
      </c>
      <c r="J3467" s="6">
        <f>VLOOKUP($A3467,'Dim SKU'!$A:$R,2,FALSE)</f>
        <v>0</v>
      </c>
      <c r="K3467" s="6">
        <f>VLOOKUP($A3467,'Dim SKU'!$A:$R,12,FALSE)</f>
        <v>0</v>
      </c>
      <c r="L3467" s="7">
        <f>VLOOKUP($A3467,'Dim SKU'!$A:$R,14,FALSE)</f>
        <v>0</v>
      </c>
      <c r="M3467" s="7">
        <f>YEAR($B3467)</f>
        <v>0</v>
      </c>
    </row>
    <row r="3468" spans="1:13">
      <c r="A3468" t="s">
        <v>391</v>
      </c>
      <c r="B3468" s="4">
        <v>45122</v>
      </c>
      <c r="C3468">
        <v>4</v>
      </c>
      <c r="D3468">
        <v>3</v>
      </c>
      <c r="E3468">
        <v>0</v>
      </c>
      <c r="F3468" s="5">
        <f>VLOOKUP($A3468,'Dim SKU'!$A:$R,18,FALSE)</f>
        <v>0</v>
      </c>
      <c r="G3468" s="5">
        <f>$C3468*$F3468</f>
        <v>0</v>
      </c>
      <c r="H3468" s="5">
        <f>$D3468*$F3468</f>
        <v>0</v>
      </c>
      <c r="I3468" s="5">
        <f>$E3468*$F3468</f>
        <v>0</v>
      </c>
      <c r="J3468" s="6">
        <f>VLOOKUP($A3468,'Dim SKU'!$A:$R,2,FALSE)</f>
        <v>0</v>
      </c>
      <c r="K3468" s="6">
        <f>VLOOKUP($A3468,'Dim SKU'!$A:$R,12,FALSE)</f>
        <v>0</v>
      </c>
      <c r="L3468" s="7">
        <f>VLOOKUP($A3468,'Dim SKU'!$A:$R,14,FALSE)</f>
        <v>0</v>
      </c>
      <c r="M3468" s="7">
        <f>YEAR($B3468)</f>
        <v>0</v>
      </c>
    </row>
    <row r="3469" spans="1:13">
      <c r="A3469" t="s">
        <v>392</v>
      </c>
      <c r="B3469" s="4">
        <v>45122</v>
      </c>
      <c r="C3469">
        <v>2</v>
      </c>
      <c r="D3469">
        <v>2</v>
      </c>
      <c r="E3469">
        <v>0</v>
      </c>
      <c r="F3469" s="5">
        <f>VLOOKUP($A3469,'Dim SKU'!$A:$R,18,FALSE)</f>
        <v>0</v>
      </c>
      <c r="G3469" s="5">
        <f>$C3469*$F3469</f>
        <v>0</v>
      </c>
      <c r="H3469" s="5">
        <f>$D3469*$F3469</f>
        <v>0</v>
      </c>
      <c r="I3469" s="5">
        <f>$E3469*$F3469</f>
        <v>0</v>
      </c>
      <c r="J3469" s="6">
        <f>VLOOKUP($A3469,'Dim SKU'!$A:$R,2,FALSE)</f>
        <v>0</v>
      </c>
      <c r="K3469" s="6">
        <f>VLOOKUP($A3469,'Dim SKU'!$A:$R,12,FALSE)</f>
        <v>0</v>
      </c>
      <c r="L3469" s="7">
        <f>VLOOKUP($A3469,'Dim SKU'!$A:$R,14,FALSE)</f>
        <v>0</v>
      </c>
      <c r="M3469" s="7">
        <f>YEAR($B3469)</f>
        <v>0</v>
      </c>
    </row>
    <row r="3470" spans="1:13">
      <c r="A3470" t="s">
        <v>393</v>
      </c>
      <c r="B3470" s="4">
        <v>45122</v>
      </c>
      <c r="C3470">
        <v>5</v>
      </c>
      <c r="D3470">
        <v>5</v>
      </c>
      <c r="E3470">
        <v>0</v>
      </c>
      <c r="F3470" s="5">
        <f>VLOOKUP($A3470,'Dim SKU'!$A:$R,18,FALSE)</f>
        <v>0</v>
      </c>
      <c r="G3470" s="5">
        <f>$C3470*$F3470</f>
        <v>0</v>
      </c>
      <c r="H3470" s="5">
        <f>$D3470*$F3470</f>
        <v>0</v>
      </c>
      <c r="I3470" s="5">
        <f>$E3470*$F3470</f>
        <v>0</v>
      </c>
      <c r="J3470" s="6">
        <f>VLOOKUP($A3470,'Dim SKU'!$A:$R,2,FALSE)</f>
        <v>0</v>
      </c>
      <c r="K3470" s="6">
        <f>VLOOKUP($A3470,'Dim SKU'!$A:$R,12,FALSE)</f>
        <v>0</v>
      </c>
      <c r="L3470" s="7">
        <f>VLOOKUP($A3470,'Dim SKU'!$A:$R,14,FALSE)</f>
        <v>0</v>
      </c>
      <c r="M3470" s="7">
        <f>YEAR($B3470)</f>
        <v>0</v>
      </c>
    </row>
    <row r="3471" spans="1:13">
      <c r="A3471" t="s">
        <v>394</v>
      </c>
      <c r="B3471" s="4">
        <v>45122</v>
      </c>
      <c r="C3471">
        <v>3</v>
      </c>
      <c r="D3471">
        <v>3</v>
      </c>
      <c r="E3471">
        <v>0</v>
      </c>
      <c r="F3471" s="5">
        <f>VLOOKUP($A3471,'Dim SKU'!$A:$R,18,FALSE)</f>
        <v>0</v>
      </c>
      <c r="G3471" s="5">
        <f>$C3471*$F3471</f>
        <v>0</v>
      </c>
      <c r="H3471" s="5">
        <f>$D3471*$F3471</f>
        <v>0</v>
      </c>
      <c r="I3471" s="5">
        <f>$E3471*$F3471</f>
        <v>0</v>
      </c>
      <c r="J3471" s="6">
        <f>VLOOKUP($A3471,'Dim SKU'!$A:$R,2,FALSE)</f>
        <v>0</v>
      </c>
      <c r="K3471" s="6">
        <f>VLOOKUP($A3471,'Dim SKU'!$A:$R,12,FALSE)</f>
        <v>0</v>
      </c>
      <c r="L3471" s="7">
        <f>VLOOKUP($A3471,'Dim SKU'!$A:$R,14,FALSE)</f>
        <v>0</v>
      </c>
      <c r="M3471" s="7">
        <f>YEAR($B3471)</f>
        <v>0</v>
      </c>
    </row>
    <row r="3472" spans="1:13">
      <c r="A3472" t="s">
        <v>395</v>
      </c>
      <c r="B3472" s="4">
        <v>45122</v>
      </c>
      <c r="C3472">
        <v>2</v>
      </c>
      <c r="D3472">
        <v>2</v>
      </c>
      <c r="E3472">
        <v>0</v>
      </c>
      <c r="F3472" s="5">
        <f>VLOOKUP($A3472,'Dim SKU'!$A:$R,18,FALSE)</f>
        <v>0</v>
      </c>
      <c r="G3472" s="5">
        <f>$C3472*$F3472</f>
        <v>0</v>
      </c>
      <c r="H3472" s="5">
        <f>$D3472*$F3472</f>
        <v>0</v>
      </c>
      <c r="I3472" s="5">
        <f>$E3472*$F3472</f>
        <v>0</v>
      </c>
      <c r="J3472" s="6">
        <f>VLOOKUP($A3472,'Dim SKU'!$A:$R,2,FALSE)</f>
        <v>0</v>
      </c>
      <c r="K3472" s="6">
        <f>VLOOKUP($A3472,'Dim SKU'!$A:$R,12,FALSE)</f>
        <v>0</v>
      </c>
      <c r="L3472" s="7">
        <f>VLOOKUP($A3472,'Dim SKU'!$A:$R,14,FALSE)</f>
        <v>0</v>
      </c>
      <c r="M3472" s="7">
        <f>YEAR($B3472)</f>
        <v>0</v>
      </c>
    </row>
    <row r="3473" spans="1:13">
      <c r="A3473" t="s">
        <v>396</v>
      </c>
      <c r="B3473" s="4">
        <v>45122</v>
      </c>
      <c r="C3473">
        <v>8</v>
      </c>
      <c r="D3473">
        <v>7</v>
      </c>
      <c r="E3473">
        <v>0</v>
      </c>
      <c r="F3473" s="5">
        <f>VLOOKUP($A3473,'Dim SKU'!$A:$R,18,FALSE)</f>
        <v>0</v>
      </c>
      <c r="G3473" s="5">
        <f>$C3473*$F3473</f>
        <v>0</v>
      </c>
      <c r="H3473" s="5">
        <f>$D3473*$F3473</f>
        <v>0</v>
      </c>
      <c r="I3473" s="5">
        <f>$E3473*$F3473</f>
        <v>0</v>
      </c>
      <c r="J3473" s="6">
        <f>VLOOKUP($A3473,'Dim SKU'!$A:$R,2,FALSE)</f>
        <v>0</v>
      </c>
      <c r="K3473" s="6">
        <f>VLOOKUP($A3473,'Dim SKU'!$A:$R,12,FALSE)</f>
        <v>0</v>
      </c>
      <c r="L3473" s="7">
        <f>VLOOKUP($A3473,'Dim SKU'!$A:$R,14,FALSE)</f>
        <v>0</v>
      </c>
      <c r="M3473" s="7">
        <f>YEAR($B3473)</f>
        <v>0</v>
      </c>
    </row>
    <row r="3474" spans="1:13">
      <c r="A3474" t="s">
        <v>397</v>
      </c>
      <c r="B3474" s="4">
        <v>45122</v>
      </c>
      <c r="C3474">
        <v>5</v>
      </c>
      <c r="D3474">
        <v>5</v>
      </c>
      <c r="E3474">
        <v>0</v>
      </c>
      <c r="F3474" s="5">
        <f>VLOOKUP($A3474,'Dim SKU'!$A:$R,18,FALSE)</f>
        <v>0</v>
      </c>
      <c r="G3474" s="5">
        <f>$C3474*$F3474</f>
        <v>0</v>
      </c>
      <c r="H3474" s="5">
        <f>$D3474*$F3474</f>
        <v>0</v>
      </c>
      <c r="I3474" s="5">
        <f>$E3474*$F3474</f>
        <v>0</v>
      </c>
      <c r="J3474" s="6">
        <f>VLOOKUP($A3474,'Dim SKU'!$A:$R,2,FALSE)</f>
        <v>0</v>
      </c>
      <c r="K3474" s="6">
        <f>VLOOKUP($A3474,'Dim SKU'!$A:$R,12,FALSE)</f>
        <v>0</v>
      </c>
      <c r="L3474" s="7">
        <f>VLOOKUP($A3474,'Dim SKU'!$A:$R,14,FALSE)</f>
        <v>0</v>
      </c>
      <c r="M3474" s="7">
        <f>YEAR($B3474)</f>
        <v>0</v>
      </c>
    </row>
    <row r="3475" spans="1:13">
      <c r="A3475" t="s">
        <v>398</v>
      </c>
      <c r="B3475" s="4">
        <v>45122</v>
      </c>
      <c r="C3475">
        <v>3</v>
      </c>
      <c r="D3475">
        <v>3</v>
      </c>
      <c r="E3475">
        <v>0</v>
      </c>
      <c r="F3475" s="5">
        <f>VLOOKUP($A3475,'Dim SKU'!$A:$R,18,FALSE)</f>
        <v>0</v>
      </c>
      <c r="G3475" s="5">
        <f>$C3475*$F3475</f>
        <v>0</v>
      </c>
      <c r="H3475" s="5">
        <f>$D3475*$F3475</f>
        <v>0</v>
      </c>
      <c r="I3475" s="5">
        <f>$E3475*$F3475</f>
        <v>0</v>
      </c>
      <c r="J3475" s="6">
        <f>VLOOKUP($A3475,'Dim SKU'!$A:$R,2,FALSE)</f>
        <v>0</v>
      </c>
      <c r="K3475" s="6">
        <f>VLOOKUP($A3475,'Dim SKU'!$A:$R,12,FALSE)</f>
        <v>0</v>
      </c>
      <c r="L3475" s="7">
        <f>VLOOKUP($A3475,'Dim SKU'!$A:$R,14,FALSE)</f>
        <v>0</v>
      </c>
      <c r="M3475" s="7">
        <f>YEAR($B3475)</f>
        <v>0</v>
      </c>
    </row>
    <row r="3476" spans="1:13">
      <c r="A3476" t="s">
        <v>399</v>
      </c>
      <c r="B3476" s="4">
        <v>45122</v>
      </c>
      <c r="C3476">
        <v>11</v>
      </c>
      <c r="D3476">
        <v>10</v>
      </c>
      <c r="E3476">
        <v>0</v>
      </c>
      <c r="F3476" s="5">
        <f>VLOOKUP($A3476,'Dim SKU'!$A:$R,18,FALSE)</f>
        <v>0</v>
      </c>
      <c r="G3476" s="5">
        <f>$C3476*$F3476</f>
        <v>0</v>
      </c>
      <c r="H3476" s="5">
        <f>$D3476*$F3476</f>
        <v>0</v>
      </c>
      <c r="I3476" s="5">
        <f>$E3476*$F3476</f>
        <v>0</v>
      </c>
      <c r="J3476" s="6">
        <f>VLOOKUP($A3476,'Dim SKU'!$A:$R,2,FALSE)</f>
        <v>0</v>
      </c>
      <c r="K3476" s="6">
        <f>VLOOKUP($A3476,'Dim SKU'!$A:$R,12,FALSE)</f>
        <v>0</v>
      </c>
      <c r="L3476" s="7">
        <f>VLOOKUP($A3476,'Dim SKU'!$A:$R,14,FALSE)</f>
        <v>0</v>
      </c>
      <c r="M3476" s="7">
        <f>YEAR($B3476)</f>
        <v>0</v>
      </c>
    </row>
    <row r="3477" spans="1:13">
      <c r="A3477" t="s">
        <v>400</v>
      </c>
      <c r="B3477" s="4">
        <v>45122</v>
      </c>
      <c r="C3477">
        <v>7</v>
      </c>
      <c r="D3477">
        <v>6</v>
      </c>
      <c r="E3477">
        <v>0</v>
      </c>
      <c r="F3477" s="5">
        <f>VLOOKUP($A3477,'Dim SKU'!$A:$R,18,FALSE)</f>
        <v>0</v>
      </c>
      <c r="G3477" s="5">
        <f>$C3477*$F3477</f>
        <v>0</v>
      </c>
      <c r="H3477" s="5">
        <f>$D3477*$F3477</f>
        <v>0</v>
      </c>
      <c r="I3477" s="5">
        <f>$E3477*$F3477</f>
        <v>0</v>
      </c>
      <c r="J3477" s="6">
        <f>VLOOKUP($A3477,'Dim SKU'!$A:$R,2,FALSE)</f>
        <v>0</v>
      </c>
      <c r="K3477" s="6">
        <f>VLOOKUP($A3477,'Dim SKU'!$A:$R,12,FALSE)</f>
        <v>0</v>
      </c>
      <c r="L3477" s="7">
        <f>VLOOKUP($A3477,'Dim SKU'!$A:$R,14,FALSE)</f>
        <v>0</v>
      </c>
      <c r="M3477" s="7">
        <f>YEAR($B3477)</f>
        <v>0</v>
      </c>
    </row>
    <row r="3478" spans="1:13">
      <c r="A3478" t="s">
        <v>401</v>
      </c>
      <c r="B3478" s="4">
        <v>45122</v>
      </c>
      <c r="C3478">
        <v>4</v>
      </c>
      <c r="D3478">
        <v>4</v>
      </c>
      <c r="E3478">
        <v>0</v>
      </c>
      <c r="F3478" s="5">
        <f>VLOOKUP($A3478,'Dim SKU'!$A:$R,18,FALSE)</f>
        <v>0</v>
      </c>
      <c r="G3478" s="5">
        <f>$C3478*$F3478</f>
        <v>0</v>
      </c>
      <c r="H3478" s="5">
        <f>$D3478*$F3478</f>
        <v>0</v>
      </c>
      <c r="I3478" s="5">
        <f>$E3478*$F3478</f>
        <v>0</v>
      </c>
      <c r="J3478" s="6">
        <f>VLOOKUP($A3478,'Dim SKU'!$A:$R,2,FALSE)</f>
        <v>0</v>
      </c>
      <c r="K3478" s="6">
        <f>VLOOKUP($A3478,'Dim SKU'!$A:$R,12,FALSE)</f>
        <v>0</v>
      </c>
      <c r="L3478" s="7">
        <f>VLOOKUP($A3478,'Dim SKU'!$A:$R,14,FALSE)</f>
        <v>0</v>
      </c>
      <c r="M3478" s="7">
        <f>YEAR($B3478)</f>
        <v>0</v>
      </c>
    </row>
    <row r="3479" spans="1:13">
      <c r="A3479" t="s">
        <v>402</v>
      </c>
      <c r="B3479" s="4">
        <v>45122</v>
      </c>
      <c r="C3479">
        <v>13</v>
      </c>
      <c r="D3479">
        <v>12</v>
      </c>
      <c r="E3479">
        <v>0</v>
      </c>
      <c r="F3479" s="5">
        <f>VLOOKUP($A3479,'Dim SKU'!$A:$R,18,FALSE)</f>
        <v>0</v>
      </c>
      <c r="G3479" s="5">
        <f>$C3479*$F3479</f>
        <v>0</v>
      </c>
      <c r="H3479" s="5">
        <f>$D3479*$F3479</f>
        <v>0</v>
      </c>
      <c r="I3479" s="5">
        <f>$E3479*$F3479</f>
        <v>0</v>
      </c>
      <c r="J3479" s="6">
        <f>VLOOKUP($A3479,'Dim SKU'!$A:$R,2,FALSE)</f>
        <v>0</v>
      </c>
      <c r="K3479" s="6">
        <f>VLOOKUP($A3479,'Dim SKU'!$A:$R,12,FALSE)</f>
        <v>0</v>
      </c>
      <c r="L3479" s="7">
        <f>VLOOKUP($A3479,'Dim SKU'!$A:$R,14,FALSE)</f>
        <v>0</v>
      </c>
      <c r="M3479" s="7">
        <f>YEAR($B3479)</f>
        <v>0</v>
      </c>
    </row>
    <row r="3480" spans="1:13">
      <c r="A3480" t="s">
        <v>403</v>
      </c>
      <c r="B3480" s="4">
        <v>45122</v>
      </c>
      <c r="C3480">
        <v>8</v>
      </c>
      <c r="D3480">
        <v>7</v>
      </c>
      <c r="E3480">
        <v>0</v>
      </c>
      <c r="F3480" s="5">
        <f>VLOOKUP($A3480,'Dim SKU'!$A:$R,18,FALSE)</f>
        <v>0</v>
      </c>
      <c r="G3480" s="5">
        <f>$C3480*$F3480</f>
        <v>0</v>
      </c>
      <c r="H3480" s="5">
        <f>$D3480*$F3480</f>
        <v>0</v>
      </c>
      <c r="I3480" s="5">
        <f>$E3480*$F3480</f>
        <v>0</v>
      </c>
      <c r="J3480" s="6">
        <f>VLOOKUP($A3480,'Dim SKU'!$A:$R,2,FALSE)</f>
        <v>0</v>
      </c>
      <c r="K3480" s="6">
        <f>VLOOKUP($A3480,'Dim SKU'!$A:$R,12,FALSE)</f>
        <v>0</v>
      </c>
      <c r="L3480" s="7">
        <f>VLOOKUP($A3480,'Dim SKU'!$A:$R,14,FALSE)</f>
        <v>0</v>
      </c>
      <c r="M3480" s="7">
        <f>YEAR($B3480)</f>
        <v>0</v>
      </c>
    </row>
    <row r="3481" spans="1:13">
      <c r="A3481" t="s">
        <v>404</v>
      </c>
      <c r="B3481" s="4">
        <v>45122</v>
      </c>
      <c r="C3481">
        <v>5</v>
      </c>
      <c r="D3481">
        <v>5</v>
      </c>
      <c r="E3481">
        <v>0</v>
      </c>
      <c r="F3481" s="5">
        <f>VLOOKUP($A3481,'Dim SKU'!$A:$R,18,FALSE)</f>
        <v>0</v>
      </c>
      <c r="G3481" s="5">
        <f>$C3481*$F3481</f>
        <v>0</v>
      </c>
      <c r="H3481" s="5">
        <f>$D3481*$F3481</f>
        <v>0</v>
      </c>
      <c r="I3481" s="5">
        <f>$E3481*$F3481</f>
        <v>0</v>
      </c>
      <c r="J3481" s="6">
        <f>VLOOKUP($A3481,'Dim SKU'!$A:$R,2,FALSE)</f>
        <v>0</v>
      </c>
      <c r="K3481" s="6">
        <f>VLOOKUP($A3481,'Dim SKU'!$A:$R,12,FALSE)</f>
        <v>0</v>
      </c>
      <c r="L3481" s="7">
        <f>VLOOKUP($A3481,'Dim SKU'!$A:$R,14,FALSE)</f>
        <v>0</v>
      </c>
      <c r="M3481" s="7">
        <f>YEAR($B3481)</f>
        <v>0</v>
      </c>
    </row>
    <row r="3482" spans="1:13">
      <c r="A3482" t="s">
        <v>405</v>
      </c>
      <c r="B3482" s="4">
        <v>45122</v>
      </c>
      <c r="C3482">
        <v>13</v>
      </c>
      <c r="D3482">
        <v>12</v>
      </c>
      <c r="E3482">
        <v>0</v>
      </c>
      <c r="F3482" s="5">
        <f>VLOOKUP($A3482,'Dim SKU'!$A:$R,18,FALSE)</f>
        <v>0</v>
      </c>
      <c r="G3482" s="5">
        <f>$C3482*$F3482</f>
        <v>0</v>
      </c>
      <c r="H3482" s="5">
        <f>$D3482*$F3482</f>
        <v>0</v>
      </c>
      <c r="I3482" s="5">
        <f>$E3482*$F3482</f>
        <v>0</v>
      </c>
      <c r="J3482" s="6">
        <f>VLOOKUP($A3482,'Dim SKU'!$A:$R,2,FALSE)</f>
        <v>0</v>
      </c>
      <c r="K3482" s="6">
        <f>VLOOKUP($A3482,'Dim SKU'!$A:$R,12,FALSE)</f>
        <v>0</v>
      </c>
      <c r="L3482" s="7">
        <f>VLOOKUP($A3482,'Dim SKU'!$A:$R,14,FALSE)</f>
        <v>0</v>
      </c>
      <c r="M3482" s="7">
        <f>YEAR($B3482)</f>
        <v>0</v>
      </c>
    </row>
    <row r="3483" spans="1:13">
      <c r="A3483" t="s">
        <v>406</v>
      </c>
      <c r="B3483" s="4">
        <v>45122</v>
      </c>
      <c r="C3483">
        <v>8</v>
      </c>
      <c r="D3483">
        <v>7</v>
      </c>
      <c r="E3483">
        <v>0</v>
      </c>
      <c r="F3483" s="5">
        <f>VLOOKUP($A3483,'Dim SKU'!$A:$R,18,FALSE)</f>
        <v>0</v>
      </c>
      <c r="G3483" s="5">
        <f>$C3483*$F3483</f>
        <v>0</v>
      </c>
      <c r="H3483" s="5">
        <f>$D3483*$F3483</f>
        <v>0</v>
      </c>
      <c r="I3483" s="5">
        <f>$E3483*$F3483</f>
        <v>0</v>
      </c>
      <c r="J3483" s="6">
        <f>VLOOKUP($A3483,'Dim SKU'!$A:$R,2,FALSE)</f>
        <v>0</v>
      </c>
      <c r="K3483" s="6">
        <f>VLOOKUP($A3483,'Dim SKU'!$A:$R,12,FALSE)</f>
        <v>0</v>
      </c>
      <c r="L3483" s="7">
        <f>VLOOKUP($A3483,'Dim SKU'!$A:$R,14,FALSE)</f>
        <v>0</v>
      </c>
      <c r="M3483" s="7">
        <f>YEAR($B3483)</f>
        <v>0</v>
      </c>
    </row>
    <row r="3484" spans="1:13">
      <c r="A3484" t="s">
        <v>407</v>
      </c>
      <c r="B3484" s="4">
        <v>45122</v>
      </c>
      <c r="C3484">
        <v>5</v>
      </c>
      <c r="D3484">
        <v>5</v>
      </c>
      <c r="E3484">
        <v>0</v>
      </c>
      <c r="F3484" s="5">
        <f>VLOOKUP($A3484,'Dim SKU'!$A:$R,18,FALSE)</f>
        <v>0</v>
      </c>
      <c r="G3484" s="5">
        <f>$C3484*$F3484</f>
        <v>0</v>
      </c>
      <c r="H3484" s="5">
        <f>$D3484*$F3484</f>
        <v>0</v>
      </c>
      <c r="I3484" s="5">
        <f>$E3484*$F3484</f>
        <v>0</v>
      </c>
      <c r="J3484" s="6">
        <f>VLOOKUP($A3484,'Dim SKU'!$A:$R,2,FALSE)</f>
        <v>0</v>
      </c>
      <c r="K3484" s="6">
        <f>VLOOKUP($A3484,'Dim SKU'!$A:$R,12,FALSE)</f>
        <v>0</v>
      </c>
      <c r="L3484" s="7">
        <f>VLOOKUP($A3484,'Dim SKU'!$A:$R,14,FALSE)</f>
        <v>0</v>
      </c>
      <c r="M3484" s="7">
        <f>YEAR($B3484)</f>
        <v>0</v>
      </c>
    </row>
    <row r="3485" spans="1:13">
      <c r="A3485" t="s">
        <v>408</v>
      </c>
      <c r="B3485" s="4">
        <v>45122</v>
      </c>
      <c r="C3485">
        <v>11</v>
      </c>
      <c r="D3485">
        <v>10</v>
      </c>
      <c r="E3485">
        <v>0</v>
      </c>
      <c r="F3485" s="5">
        <f>VLOOKUP($A3485,'Dim SKU'!$A:$R,18,FALSE)</f>
        <v>0</v>
      </c>
      <c r="G3485" s="5">
        <f>$C3485*$F3485</f>
        <v>0</v>
      </c>
      <c r="H3485" s="5">
        <f>$D3485*$F3485</f>
        <v>0</v>
      </c>
      <c r="I3485" s="5">
        <f>$E3485*$F3485</f>
        <v>0</v>
      </c>
      <c r="J3485" s="6">
        <f>VLOOKUP($A3485,'Dim SKU'!$A:$R,2,FALSE)</f>
        <v>0</v>
      </c>
      <c r="K3485" s="6">
        <f>VLOOKUP($A3485,'Dim SKU'!$A:$R,12,FALSE)</f>
        <v>0</v>
      </c>
      <c r="L3485" s="7">
        <f>VLOOKUP($A3485,'Dim SKU'!$A:$R,14,FALSE)</f>
        <v>0</v>
      </c>
      <c r="M3485" s="7">
        <f>YEAR($B3485)</f>
        <v>0</v>
      </c>
    </row>
    <row r="3486" spans="1:13">
      <c r="A3486" t="s">
        <v>409</v>
      </c>
      <c r="B3486" s="4">
        <v>45122</v>
      </c>
      <c r="C3486">
        <v>6</v>
      </c>
      <c r="D3486">
        <v>6</v>
      </c>
      <c r="E3486">
        <v>0</v>
      </c>
      <c r="F3486" s="5">
        <f>VLOOKUP($A3486,'Dim SKU'!$A:$R,18,FALSE)</f>
        <v>0</v>
      </c>
      <c r="G3486" s="5">
        <f>$C3486*$F3486</f>
        <v>0</v>
      </c>
      <c r="H3486" s="5">
        <f>$D3486*$F3486</f>
        <v>0</v>
      </c>
      <c r="I3486" s="5">
        <f>$E3486*$F3486</f>
        <v>0</v>
      </c>
      <c r="J3486" s="6">
        <f>VLOOKUP($A3486,'Dim SKU'!$A:$R,2,FALSE)</f>
        <v>0</v>
      </c>
      <c r="K3486" s="6">
        <f>VLOOKUP($A3486,'Dim SKU'!$A:$R,12,FALSE)</f>
        <v>0</v>
      </c>
      <c r="L3486" s="7">
        <f>VLOOKUP($A3486,'Dim SKU'!$A:$R,14,FALSE)</f>
        <v>0</v>
      </c>
      <c r="M3486" s="7">
        <f>YEAR($B3486)</f>
        <v>0</v>
      </c>
    </row>
    <row r="3487" spans="1:13">
      <c r="A3487" t="s">
        <v>410</v>
      </c>
      <c r="B3487" s="4">
        <v>45122</v>
      </c>
      <c r="C3487">
        <v>4</v>
      </c>
      <c r="D3487">
        <v>4</v>
      </c>
      <c r="E3487">
        <v>0</v>
      </c>
      <c r="F3487" s="5">
        <f>VLOOKUP($A3487,'Dim SKU'!$A:$R,18,FALSE)</f>
        <v>0</v>
      </c>
      <c r="G3487" s="5">
        <f>$C3487*$F3487</f>
        <v>0</v>
      </c>
      <c r="H3487" s="5">
        <f>$D3487*$F3487</f>
        <v>0</v>
      </c>
      <c r="I3487" s="5">
        <f>$E3487*$F3487</f>
        <v>0</v>
      </c>
      <c r="J3487" s="6">
        <f>VLOOKUP($A3487,'Dim SKU'!$A:$R,2,FALSE)</f>
        <v>0</v>
      </c>
      <c r="K3487" s="6">
        <f>VLOOKUP($A3487,'Dim SKU'!$A:$R,12,FALSE)</f>
        <v>0</v>
      </c>
      <c r="L3487" s="7">
        <f>VLOOKUP($A3487,'Dim SKU'!$A:$R,14,FALSE)</f>
        <v>0</v>
      </c>
      <c r="M3487" s="7">
        <f>YEAR($B3487)</f>
        <v>0</v>
      </c>
    </row>
    <row r="3488" spans="1:13">
      <c r="A3488" t="s">
        <v>411</v>
      </c>
      <c r="B3488" s="4">
        <v>45122</v>
      </c>
      <c r="C3488">
        <v>8</v>
      </c>
      <c r="D3488">
        <v>7</v>
      </c>
      <c r="E3488">
        <v>0</v>
      </c>
      <c r="F3488" s="5">
        <f>VLOOKUP($A3488,'Dim SKU'!$A:$R,18,FALSE)</f>
        <v>0</v>
      </c>
      <c r="G3488" s="5">
        <f>$C3488*$F3488</f>
        <v>0</v>
      </c>
      <c r="H3488" s="5">
        <f>$D3488*$F3488</f>
        <v>0</v>
      </c>
      <c r="I3488" s="5">
        <f>$E3488*$F3488</f>
        <v>0</v>
      </c>
      <c r="J3488" s="6">
        <f>VLOOKUP($A3488,'Dim SKU'!$A:$R,2,FALSE)</f>
        <v>0</v>
      </c>
      <c r="K3488" s="6">
        <f>VLOOKUP($A3488,'Dim SKU'!$A:$R,12,FALSE)</f>
        <v>0</v>
      </c>
      <c r="L3488" s="7">
        <f>VLOOKUP($A3488,'Dim SKU'!$A:$R,14,FALSE)</f>
        <v>0</v>
      </c>
      <c r="M3488" s="7">
        <f>YEAR($B3488)</f>
        <v>0</v>
      </c>
    </row>
    <row r="3489" spans="1:13">
      <c r="A3489" t="s">
        <v>412</v>
      </c>
      <c r="B3489" s="4">
        <v>45122</v>
      </c>
      <c r="C3489">
        <v>5</v>
      </c>
      <c r="D3489">
        <v>4</v>
      </c>
      <c r="E3489">
        <v>0</v>
      </c>
      <c r="F3489" s="5">
        <f>VLOOKUP($A3489,'Dim SKU'!$A:$R,18,FALSE)</f>
        <v>0</v>
      </c>
      <c r="G3489" s="5">
        <f>$C3489*$F3489</f>
        <v>0</v>
      </c>
      <c r="H3489" s="5">
        <f>$D3489*$F3489</f>
        <v>0</v>
      </c>
      <c r="I3489" s="5">
        <f>$E3489*$F3489</f>
        <v>0</v>
      </c>
      <c r="J3489" s="6">
        <f>VLOOKUP($A3489,'Dim SKU'!$A:$R,2,FALSE)</f>
        <v>0</v>
      </c>
      <c r="K3489" s="6">
        <f>VLOOKUP($A3489,'Dim SKU'!$A:$R,12,FALSE)</f>
        <v>0</v>
      </c>
      <c r="L3489" s="7">
        <f>VLOOKUP($A3489,'Dim SKU'!$A:$R,14,FALSE)</f>
        <v>0</v>
      </c>
      <c r="M3489" s="7">
        <f>YEAR($B3489)</f>
        <v>0</v>
      </c>
    </row>
    <row r="3490" spans="1:13">
      <c r="A3490" t="s">
        <v>413</v>
      </c>
      <c r="B3490" s="4">
        <v>45122</v>
      </c>
      <c r="C3490">
        <v>3</v>
      </c>
      <c r="D3490">
        <v>3</v>
      </c>
      <c r="E3490">
        <v>0</v>
      </c>
      <c r="F3490" s="5">
        <f>VLOOKUP($A3490,'Dim SKU'!$A:$R,18,FALSE)</f>
        <v>0</v>
      </c>
      <c r="G3490" s="5">
        <f>$C3490*$F3490</f>
        <v>0</v>
      </c>
      <c r="H3490" s="5">
        <f>$D3490*$F3490</f>
        <v>0</v>
      </c>
      <c r="I3490" s="5">
        <f>$E3490*$F3490</f>
        <v>0</v>
      </c>
      <c r="J3490" s="6">
        <f>VLOOKUP($A3490,'Dim SKU'!$A:$R,2,FALSE)</f>
        <v>0</v>
      </c>
      <c r="K3490" s="6">
        <f>VLOOKUP($A3490,'Dim SKU'!$A:$R,12,FALSE)</f>
        <v>0</v>
      </c>
      <c r="L3490" s="7">
        <f>VLOOKUP($A3490,'Dim SKU'!$A:$R,14,FALSE)</f>
        <v>0</v>
      </c>
      <c r="M3490" s="7">
        <f>YEAR($B3490)</f>
        <v>0</v>
      </c>
    </row>
    <row r="3491" spans="1:13">
      <c r="A3491" t="s">
        <v>414</v>
      </c>
      <c r="B3491" s="4">
        <v>45122</v>
      </c>
      <c r="C3491">
        <v>5</v>
      </c>
      <c r="D3491">
        <v>5</v>
      </c>
      <c r="E3491">
        <v>0</v>
      </c>
      <c r="F3491" s="5">
        <f>VLOOKUP($A3491,'Dim SKU'!$A:$R,18,FALSE)</f>
        <v>0</v>
      </c>
      <c r="G3491" s="5">
        <f>$C3491*$F3491</f>
        <v>0</v>
      </c>
      <c r="H3491" s="5">
        <f>$D3491*$F3491</f>
        <v>0</v>
      </c>
      <c r="I3491" s="5">
        <f>$E3491*$F3491</f>
        <v>0</v>
      </c>
      <c r="J3491" s="6">
        <f>VLOOKUP($A3491,'Dim SKU'!$A:$R,2,FALSE)</f>
        <v>0</v>
      </c>
      <c r="K3491" s="6">
        <f>VLOOKUP($A3491,'Dim SKU'!$A:$R,12,FALSE)</f>
        <v>0</v>
      </c>
      <c r="L3491" s="7">
        <f>VLOOKUP($A3491,'Dim SKU'!$A:$R,14,FALSE)</f>
        <v>0</v>
      </c>
      <c r="M3491" s="7">
        <f>YEAR($B3491)</f>
        <v>0</v>
      </c>
    </row>
    <row r="3492" spans="1:13">
      <c r="A3492" t="s">
        <v>415</v>
      </c>
      <c r="B3492" s="4">
        <v>45122</v>
      </c>
      <c r="C3492">
        <v>3</v>
      </c>
      <c r="D3492">
        <v>3</v>
      </c>
      <c r="E3492">
        <v>0</v>
      </c>
      <c r="F3492" s="5">
        <f>VLOOKUP($A3492,'Dim SKU'!$A:$R,18,FALSE)</f>
        <v>0</v>
      </c>
      <c r="G3492" s="5">
        <f>$C3492*$F3492</f>
        <v>0</v>
      </c>
      <c r="H3492" s="5">
        <f>$D3492*$F3492</f>
        <v>0</v>
      </c>
      <c r="I3492" s="5">
        <f>$E3492*$F3492</f>
        <v>0</v>
      </c>
      <c r="J3492" s="6">
        <f>VLOOKUP($A3492,'Dim SKU'!$A:$R,2,FALSE)</f>
        <v>0</v>
      </c>
      <c r="K3492" s="6">
        <f>VLOOKUP($A3492,'Dim SKU'!$A:$R,12,FALSE)</f>
        <v>0</v>
      </c>
      <c r="L3492" s="7">
        <f>VLOOKUP($A3492,'Dim SKU'!$A:$R,14,FALSE)</f>
        <v>0</v>
      </c>
      <c r="M3492" s="7">
        <f>YEAR($B3492)</f>
        <v>0</v>
      </c>
    </row>
    <row r="3493" spans="1:13">
      <c r="A3493" t="s">
        <v>416</v>
      </c>
      <c r="B3493" s="4">
        <v>45122</v>
      </c>
      <c r="C3493">
        <v>2</v>
      </c>
      <c r="D3493">
        <v>2</v>
      </c>
      <c r="E3493">
        <v>0</v>
      </c>
      <c r="F3493" s="5">
        <f>VLOOKUP($A3493,'Dim SKU'!$A:$R,18,FALSE)</f>
        <v>0</v>
      </c>
      <c r="G3493" s="5">
        <f>$C3493*$F3493</f>
        <v>0</v>
      </c>
      <c r="H3493" s="5">
        <f>$D3493*$F3493</f>
        <v>0</v>
      </c>
      <c r="I3493" s="5">
        <f>$E3493*$F3493</f>
        <v>0</v>
      </c>
      <c r="J3493" s="6">
        <f>VLOOKUP($A3493,'Dim SKU'!$A:$R,2,FALSE)</f>
        <v>0</v>
      </c>
      <c r="K3493" s="6">
        <f>VLOOKUP($A3493,'Dim SKU'!$A:$R,12,FALSE)</f>
        <v>0</v>
      </c>
      <c r="L3493" s="7">
        <f>VLOOKUP($A3493,'Dim SKU'!$A:$R,14,FALSE)</f>
        <v>0</v>
      </c>
      <c r="M3493" s="7">
        <f>YEAR($B3493)</f>
        <v>0</v>
      </c>
    </row>
    <row r="3494" spans="1:13">
      <c r="A3494" t="s">
        <v>417</v>
      </c>
      <c r="B3494" s="4">
        <v>45122</v>
      </c>
      <c r="C3494">
        <v>5</v>
      </c>
      <c r="D3494">
        <v>5</v>
      </c>
      <c r="E3494">
        <v>0</v>
      </c>
      <c r="F3494" s="5">
        <f>VLOOKUP($A3494,'Dim SKU'!$A:$R,18,FALSE)</f>
        <v>0</v>
      </c>
      <c r="G3494" s="5">
        <f>$C3494*$F3494</f>
        <v>0</v>
      </c>
      <c r="H3494" s="5">
        <f>$D3494*$F3494</f>
        <v>0</v>
      </c>
      <c r="I3494" s="5">
        <f>$E3494*$F3494</f>
        <v>0</v>
      </c>
      <c r="J3494" s="6">
        <f>VLOOKUP($A3494,'Dim SKU'!$A:$R,2,FALSE)</f>
        <v>0</v>
      </c>
      <c r="K3494" s="6">
        <f>VLOOKUP($A3494,'Dim SKU'!$A:$R,12,FALSE)</f>
        <v>0</v>
      </c>
      <c r="L3494" s="7">
        <f>VLOOKUP($A3494,'Dim SKU'!$A:$R,14,FALSE)</f>
        <v>0</v>
      </c>
      <c r="M3494" s="7">
        <f>YEAR($B3494)</f>
        <v>0</v>
      </c>
    </row>
    <row r="3495" spans="1:13">
      <c r="A3495" t="s">
        <v>418</v>
      </c>
      <c r="B3495" s="4">
        <v>45122</v>
      </c>
      <c r="C3495">
        <v>3</v>
      </c>
      <c r="D3495">
        <v>3</v>
      </c>
      <c r="E3495">
        <v>0</v>
      </c>
      <c r="F3495" s="5">
        <f>VLOOKUP($A3495,'Dim SKU'!$A:$R,18,FALSE)</f>
        <v>0</v>
      </c>
      <c r="G3495" s="5">
        <f>$C3495*$F3495</f>
        <v>0</v>
      </c>
      <c r="H3495" s="5">
        <f>$D3495*$F3495</f>
        <v>0</v>
      </c>
      <c r="I3495" s="5">
        <f>$E3495*$F3495</f>
        <v>0</v>
      </c>
      <c r="J3495" s="6">
        <f>VLOOKUP($A3495,'Dim SKU'!$A:$R,2,FALSE)</f>
        <v>0</v>
      </c>
      <c r="K3495" s="6">
        <f>VLOOKUP($A3495,'Dim SKU'!$A:$R,12,FALSE)</f>
        <v>0</v>
      </c>
      <c r="L3495" s="7">
        <f>VLOOKUP($A3495,'Dim SKU'!$A:$R,14,FALSE)</f>
        <v>0</v>
      </c>
      <c r="M3495" s="7">
        <f>YEAR($B3495)</f>
        <v>0</v>
      </c>
    </row>
    <row r="3496" spans="1:13">
      <c r="A3496" t="s">
        <v>419</v>
      </c>
      <c r="B3496" s="4">
        <v>45122</v>
      </c>
      <c r="C3496">
        <v>2</v>
      </c>
      <c r="D3496">
        <v>2</v>
      </c>
      <c r="E3496">
        <v>0</v>
      </c>
      <c r="F3496" s="5">
        <f>VLOOKUP($A3496,'Dim SKU'!$A:$R,18,FALSE)</f>
        <v>0</v>
      </c>
      <c r="G3496" s="5">
        <f>$C3496*$F3496</f>
        <v>0</v>
      </c>
      <c r="H3496" s="5">
        <f>$D3496*$F3496</f>
        <v>0</v>
      </c>
      <c r="I3496" s="5">
        <f>$E3496*$F3496</f>
        <v>0</v>
      </c>
      <c r="J3496" s="6">
        <f>VLOOKUP($A3496,'Dim SKU'!$A:$R,2,FALSE)</f>
        <v>0</v>
      </c>
      <c r="K3496" s="6">
        <f>VLOOKUP($A3496,'Dim SKU'!$A:$R,12,FALSE)</f>
        <v>0</v>
      </c>
      <c r="L3496" s="7">
        <f>VLOOKUP($A3496,'Dim SKU'!$A:$R,14,FALSE)</f>
        <v>0</v>
      </c>
      <c r="M3496" s="7">
        <f>YEAR($B3496)</f>
        <v>0</v>
      </c>
    </row>
    <row r="3497" spans="1:13">
      <c r="A3497" t="s">
        <v>420</v>
      </c>
      <c r="B3497" s="4">
        <v>45122</v>
      </c>
      <c r="C3497">
        <v>8</v>
      </c>
      <c r="D3497">
        <v>8</v>
      </c>
      <c r="E3497">
        <v>0</v>
      </c>
      <c r="F3497" s="5">
        <f>VLOOKUP($A3497,'Dim SKU'!$A:$R,18,FALSE)</f>
        <v>0</v>
      </c>
      <c r="G3497" s="5">
        <f>$C3497*$F3497</f>
        <v>0</v>
      </c>
      <c r="H3497" s="5">
        <f>$D3497*$F3497</f>
        <v>0</v>
      </c>
      <c r="I3497" s="5">
        <f>$E3497*$F3497</f>
        <v>0</v>
      </c>
      <c r="J3497" s="6">
        <f>VLOOKUP($A3497,'Dim SKU'!$A:$R,2,FALSE)</f>
        <v>0</v>
      </c>
      <c r="K3497" s="6">
        <f>VLOOKUP($A3497,'Dim SKU'!$A:$R,12,FALSE)</f>
        <v>0</v>
      </c>
      <c r="L3497" s="7">
        <f>VLOOKUP($A3497,'Dim SKU'!$A:$R,14,FALSE)</f>
        <v>0</v>
      </c>
      <c r="M3497" s="7">
        <f>YEAR($B3497)</f>
        <v>0</v>
      </c>
    </row>
    <row r="3498" spans="1:13">
      <c r="A3498" t="s">
        <v>421</v>
      </c>
      <c r="B3498" s="4">
        <v>45122</v>
      </c>
      <c r="C3498">
        <v>5</v>
      </c>
      <c r="D3498">
        <v>5</v>
      </c>
      <c r="E3498">
        <v>0</v>
      </c>
      <c r="F3498" s="5">
        <f>VLOOKUP($A3498,'Dim SKU'!$A:$R,18,FALSE)</f>
        <v>0</v>
      </c>
      <c r="G3498" s="5">
        <f>$C3498*$F3498</f>
        <v>0</v>
      </c>
      <c r="H3498" s="5">
        <f>$D3498*$F3498</f>
        <v>0</v>
      </c>
      <c r="I3498" s="5">
        <f>$E3498*$F3498</f>
        <v>0</v>
      </c>
      <c r="J3498" s="6">
        <f>VLOOKUP($A3498,'Dim SKU'!$A:$R,2,FALSE)</f>
        <v>0</v>
      </c>
      <c r="K3498" s="6">
        <f>VLOOKUP($A3498,'Dim SKU'!$A:$R,12,FALSE)</f>
        <v>0</v>
      </c>
      <c r="L3498" s="7">
        <f>VLOOKUP($A3498,'Dim SKU'!$A:$R,14,FALSE)</f>
        <v>0</v>
      </c>
      <c r="M3498" s="7">
        <f>YEAR($B3498)</f>
        <v>0</v>
      </c>
    </row>
    <row r="3499" spans="1:13">
      <c r="A3499" t="s">
        <v>422</v>
      </c>
      <c r="B3499" s="4">
        <v>45122</v>
      </c>
      <c r="C3499">
        <v>3</v>
      </c>
      <c r="D3499">
        <v>3</v>
      </c>
      <c r="E3499">
        <v>0</v>
      </c>
      <c r="F3499" s="5">
        <f>VLOOKUP($A3499,'Dim SKU'!$A:$R,18,FALSE)</f>
        <v>0</v>
      </c>
      <c r="G3499" s="5">
        <f>$C3499*$F3499</f>
        <v>0</v>
      </c>
      <c r="H3499" s="5">
        <f>$D3499*$F3499</f>
        <v>0</v>
      </c>
      <c r="I3499" s="5">
        <f>$E3499*$F3499</f>
        <v>0</v>
      </c>
      <c r="J3499" s="6">
        <f>VLOOKUP($A3499,'Dim SKU'!$A:$R,2,FALSE)</f>
        <v>0</v>
      </c>
      <c r="K3499" s="6">
        <f>VLOOKUP($A3499,'Dim SKU'!$A:$R,12,FALSE)</f>
        <v>0</v>
      </c>
      <c r="L3499" s="7">
        <f>VLOOKUP($A3499,'Dim SKU'!$A:$R,14,FALSE)</f>
        <v>0</v>
      </c>
      <c r="M3499" s="7">
        <f>YEAR($B3499)</f>
        <v>0</v>
      </c>
    </row>
    <row r="3500" spans="1:13">
      <c r="A3500" t="s">
        <v>423</v>
      </c>
      <c r="B3500" s="4">
        <v>45122</v>
      </c>
      <c r="C3500">
        <v>12</v>
      </c>
      <c r="D3500">
        <v>11</v>
      </c>
      <c r="E3500">
        <v>0</v>
      </c>
      <c r="F3500" s="5">
        <f>VLOOKUP($A3500,'Dim SKU'!$A:$R,18,FALSE)</f>
        <v>0</v>
      </c>
      <c r="G3500" s="5">
        <f>$C3500*$F3500</f>
        <v>0</v>
      </c>
      <c r="H3500" s="5">
        <f>$D3500*$F3500</f>
        <v>0</v>
      </c>
      <c r="I3500" s="5">
        <f>$E3500*$F3500</f>
        <v>0</v>
      </c>
      <c r="J3500" s="6">
        <f>VLOOKUP($A3500,'Dim SKU'!$A:$R,2,FALSE)</f>
        <v>0</v>
      </c>
      <c r="K3500" s="6">
        <f>VLOOKUP($A3500,'Dim SKU'!$A:$R,12,FALSE)</f>
        <v>0</v>
      </c>
      <c r="L3500" s="7">
        <f>VLOOKUP($A3500,'Dim SKU'!$A:$R,14,FALSE)</f>
        <v>0</v>
      </c>
      <c r="M3500" s="7">
        <f>YEAR($B3500)</f>
        <v>0</v>
      </c>
    </row>
    <row r="3501" spans="1:13">
      <c r="A3501" t="s">
        <v>424</v>
      </c>
      <c r="B3501" s="4">
        <v>45122</v>
      </c>
      <c r="C3501">
        <v>7</v>
      </c>
      <c r="D3501">
        <v>6</v>
      </c>
      <c r="E3501">
        <v>0</v>
      </c>
      <c r="F3501" s="5">
        <f>VLOOKUP($A3501,'Dim SKU'!$A:$R,18,FALSE)</f>
        <v>0</v>
      </c>
      <c r="G3501" s="5">
        <f>$C3501*$F3501</f>
        <v>0</v>
      </c>
      <c r="H3501" s="5">
        <f>$D3501*$F3501</f>
        <v>0</v>
      </c>
      <c r="I3501" s="5">
        <f>$E3501*$F3501</f>
        <v>0</v>
      </c>
      <c r="J3501" s="6">
        <f>VLOOKUP($A3501,'Dim SKU'!$A:$R,2,FALSE)</f>
        <v>0</v>
      </c>
      <c r="K3501" s="6">
        <f>VLOOKUP($A3501,'Dim SKU'!$A:$R,12,FALSE)</f>
        <v>0</v>
      </c>
      <c r="L3501" s="7">
        <f>VLOOKUP($A3501,'Dim SKU'!$A:$R,14,FALSE)</f>
        <v>0</v>
      </c>
      <c r="M3501" s="7">
        <f>YEAR($B3501)</f>
        <v>0</v>
      </c>
    </row>
    <row r="3502" spans="1:13">
      <c r="A3502" t="s">
        <v>425</v>
      </c>
      <c r="B3502" s="4">
        <v>45122</v>
      </c>
      <c r="C3502">
        <v>5</v>
      </c>
      <c r="D3502">
        <v>4</v>
      </c>
      <c r="E3502">
        <v>0</v>
      </c>
      <c r="F3502" s="5">
        <f>VLOOKUP($A3502,'Dim SKU'!$A:$R,18,FALSE)</f>
        <v>0</v>
      </c>
      <c r="G3502" s="5">
        <f>$C3502*$F3502</f>
        <v>0</v>
      </c>
      <c r="H3502" s="5">
        <f>$D3502*$F3502</f>
        <v>0</v>
      </c>
      <c r="I3502" s="5">
        <f>$E3502*$F3502</f>
        <v>0</v>
      </c>
      <c r="J3502" s="6">
        <f>VLOOKUP($A3502,'Dim SKU'!$A:$R,2,FALSE)</f>
        <v>0</v>
      </c>
      <c r="K3502" s="6">
        <f>VLOOKUP($A3502,'Dim SKU'!$A:$R,12,FALSE)</f>
        <v>0</v>
      </c>
      <c r="L3502" s="7">
        <f>VLOOKUP($A3502,'Dim SKU'!$A:$R,14,FALSE)</f>
        <v>0</v>
      </c>
      <c r="M3502" s="7">
        <f>YEAR($B3502)</f>
        <v>0</v>
      </c>
    </row>
    <row r="3503" spans="1:13">
      <c r="A3503" t="s">
        <v>426</v>
      </c>
      <c r="B3503" s="4">
        <v>45122</v>
      </c>
      <c r="C3503">
        <v>14</v>
      </c>
      <c r="D3503">
        <v>13</v>
      </c>
      <c r="E3503">
        <v>0</v>
      </c>
      <c r="F3503" s="5">
        <f>VLOOKUP($A3503,'Dim SKU'!$A:$R,18,FALSE)</f>
        <v>0</v>
      </c>
      <c r="G3503" s="5">
        <f>$C3503*$F3503</f>
        <v>0</v>
      </c>
      <c r="H3503" s="5">
        <f>$D3503*$F3503</f>
        <v>0</v>
      </c>
      <c r="I3503" s="5">
        <f>$E3503*$F3503</f>
        <v>0</v>
      </c>
      <c r="J3503" s="6">
        <f>VLOOKUP($A3503,'Dim SKU'!$A:$R,2,FALSE)</f>
        <v>0</v>
      </c>
      <c r="K3503" s="6">
        <f>VLOOKUP($A3503,'Dim SKU'!$A:$R,12,FALSE)</f>
        <v>0</v>
      </c>
      <c r="L3503" s="7">
        <f>VLOOKUP($A3503,'Dim SKU'!$A:$R,14,FALSE)</f>
        <v>0</v>
      </c>
      <c r="M3503" s="7">
        <f>YEAR($B3503)</f>
        <v>0</v>
      </c>
    </row>
    <row r="3504" spans="1:13">
      <c r="A3504" t="s">
        <v>427</v>
      </c>
      <c r="B3504" s="4">
        <v>45122</v>
      </c>
      <c r="C3504">
        <v>8</v>
      </c>
      <c r="D3504">
        <v>7</v>
      </c>
      <c r="E3504">
        <v>0</v>
      </c>
      <c r="F3504" s="5">
        <f>VLOOKUP($A3504,'Dim SKU'!$A:$R,18,FALSE)</f>
        <v>0</v>
      </c>
      <c r="G3504" s="5">
        <f>$C3504*$F3504</f>
        <v>0</v>
      </c>
      <c r="H3504" s="5">
        <f>$D3504*$F3504</f>
        <v>0</v>
      </c>
      <c r="I3504" s="5">
        <f>$E3504*$F3504</f>
        <v>0</v>
      </c>
      <c r="J3504" s="6">
        <f>VLOOKUP($A3504,'Dim SKU'!$A:$R,2,FALSE)</f>
        <v>0</v>
      </c>
      <c r="K3504" s="6">
        <f>VLOOKUP($A3504,'Dim SKU'!$A:$R,12,FALSE)</f>
        <v>0</v>
      </c>
      <c r="L3504" s="7">
        <f>VLOOKUP($A3504,'Dim SKU'!$A:$R,14,FALSE)</f>
        <v>0</v>
      </c>
      <c r="M3504" s="7">
        <f>YEAR($B3504)</f>
        <v>0</v>
      </c>
    </row>
    <row r="3505" spans="1:13">
      <c r="A3505" t="s">
        <v>428</v>
      </c>
      <c r="B3505" s="4">
        <v>45122</v>
      </c>
      <c r="C3505">
        <v>5</v>
      </c>
      <c r="D3505">
        <v>5</v>
      </c>
      <c r="E3505">
        <v>0</v>
      </c>
      <c r="F3505" s="5">
        <f>VLOOKUP($A3505,'Dim SKU'!$A:$R,18,FALSE)</f>
        <v>0</v>
      </c>
      <c r="G3505" s="5">
        <f>$C3505*$F3505</f>
        <v>0</v>
      </c>
      <c r="H3505" s="5">
        <f>$D3505*$F3505</f>
        <v>0</v>
      </c>
      <c r="I3505" s="5">
        <f>$E3505*$F3505</f>
        <v>0</v>
      </c>
      <c r="J3505" s="6">
        <f>VLOOKUP($A3505,'Dim SKU'!$A:$R,2,FALSE)</f>
        <v>0</v>
      </c>
      <c r="K3505" s="6">
        <f>VLOOKUP($A3505,'Dim SKU'!$A:$R,12,FALSE)</f>
        <v>0</v>
      </c>
      <c r="L3505" s="7">
        <f>VLOOKUP($A3505,'Dim SKU'!$A:$R,14,FALSE)</f>
        <v>0</v>
      </c>
      <c r="M3505" s="7">
        <f>YEAR($B3505)</f>
        <v>0</v>
      </c>
    </row>
    <row r="3506" spans="1:13">
      <c r="A3506" t="s">
        <v>429</v>
      </c>
      <c r="B3506" s="4">
        <v>45122</v>
      </c>
      <c r="C3506">
        <v>14</v>
      </c>
      <c r="D3506">
        <v>12</v>
      </c>
      <c r="E3506">
        <v>0</v>
      </c>
      <c r="F3506" s="5">
        <f>VLOOKUP($A3506,'Dim SKU'!$A:$R,18,FALSE)</f>
        <v>0</v>
      </c>
      <c r="G3506" s="5">
        <f>$C3506*$F3506</f>
        <v>0</v>
      </c>
      <c r="H3506" s="5">
        <f>$D3506*$F3506</f>
        <v>0</v>
      </c>
      <c r="I3506" s="5">
        <f>$E3506*$F3506</f>
        <v>0</v>
      </c>
      <c r="J3506" s="6">
        <f>VLOOKUP($A3506,'Dim SKU'!$A:$R,2,FALSE)</f>
        <v>0</v>
      </c>
      <c r="K3506" s="6">
        <f>VLOOKUP($A3506,'Dim SKU'!$A:$R,12,FALSE)</f>
        <v>0</v>
      </c>
      <c r="L3506" s="7">
        <f>VLOOKUP($A3506,'Dim SKU'!$A:$R,14,FALSE)</f>
        <v>0</v>
      </c>
      <c r="M3506" s="7">
        <f>YEAR($B3506)</f>
        <v>0</v>
      </c>
    </row>
    <row r="3507" spans="1:13">
      <c r="A3507" t="s">
        <v>430</v>
      </c>
      <c r="B3507" s="4">
        <v>45122</v>
      </c>
      <c r="C3507">
        <v>8</v>
      </c>
      <c r="D3507">
        <v>7</v>
      </c>
      <c r="E3507">
        <v>0</v>
      </c>
      <c r="F3507" s="5">
        <f>VLOOKUP($A3507,'Dim SKU'!$A:$R,18,FALSE)</f>
        <v>0</v>
      </c>
      <c r="G3507" s="5">
        <f>$C3507*$F3507</f>
        <v>0</v>
      </c>
      <c r="H3507" s="5">
        <f>$D3507*$F3507</f>
        <v>0</v>
      </c>
      <c r="I3507" s="5">
        <f>$E3507*$F3507</f>
        <v>0</v>
      </c>
      <c r="J3507" s="6">
        <f>VLOOKUP($A3507,'Dim SKU'!$A:$R,2,FALSE)</f>
        <v>0</v>
      </c>
      <c r="K3507" s="6">
        <f>VLOOKUP($A3507,'Dim SKU'!$A:$R,12,FALSE)</f>
        <v>0</v>
      </c>
      <c r="L3507" s="7">
        <f>VLOOKUP($A3507,'Dim SKU'!$A:$R,14,FALSE)</f>
        <v>0</v>
      </c>
      <c r="M3507" s="7">
        <f>YEAR($B3507)</f>
        <v>0</v>
      </c>
    </row>
    <row r="3508" spans="1:13">
      <c r="A3508" t="s">
        <v>431</v>
      </c>
      <c r="B3508" s="4">
        <v>45122</v>
      </c>
      <c r="C3508">
        <v>5</v>
      </c>
      <c r="D3508">
        <v>5</v>
      </c>
      <c r="E3508">
        <v>0</v>
      </c>
      <c r="F3508" s="5">
        <f>VLOOKUP($A3508,'Dim SKU'!$A:$R,18,FALSE)</f>
        <v>0</v>
      </c>
      <c r="G3508" s="5">
        <f>$C3508*$F3508</f>
        <v>0</v>
      </c>
      <c r="H3508" s="5">
        <f>$D3508*$F3508</f>
        <v>0</v>
      </c>
      <c r="I3508" s="5">
        <f>$E3508*$F3508</f>
        <v>0</v>
      </c>
      <c r="J3508" s="6">
        <f>VLOOKUP($A3508,'Dim SKU'!$A:$R,2,FALSE)</f>
        <v>0</v>
      </c>
      <c r="K3508" s="6">
        <f>VLOOKUP($A3508,'Dim SKU'!$A:$R,12,FALSE)</f>
        <v>0</v>
      </c>
      <c r="L3508" s="7">
        <f>VLOOKUP($A3508,'Dim SKU'!$A:$R,14,FALSE)</f>
        <v>0</v>
      </c>
      <c r="M3508" s="7">
        <f>YEAR($B3508)</f>
        <v>0</v>
      </c>
    </row>
    <row r="3509" spans="1:13">
      <c r="A3509" t="s">
        <v>432</v>
      </c>
      <c r="B3509" s="4">
        <v>45122</v>
      </c>
      <c r="C3509">
        <v>12</v>
      </c>
      <c r="D3509">
        <v>11</v>
      </c>
      <c r="E3509">
        <v>0</v>
      </c>
      <c r="F3509" s="5">
        <f>VLOOKUP($A3509,'Dim SKU'!$A:$R,18,FALSE)</f>
        <v>0</v>
      </c>
      <c r="G3509" s="5">
        <f>$C3509*$F3509</f>
        <v>0</v>
      </c>
      <c r="H3509" s="5">
        <f>$D3509*$F3509</f>
        <v>0</v>
      </c>
      <c r="I3509" s="5">
        <f>$E3509*$F3509</f>
        <v>0</v>
      </c>
      <c r="J3509" s="6">
        <f>VLOOKUP($A3509,'Dim SKU'!$A:$R,2,FALSE)</f>
        <v>0</v>
      </c>
      <c r="K3509" s="6">
        <f>VLOOKUP($A3509,'Dim SKU'!$A:$R,12,FALSE)</f>
        <v>0</v>
      </c>
      <c r="L3509" s="7">
        <f>VLOOKUP($A3509,'Dim SKU'!$A:$R,14,FALSE)</f>
        <v>0</v>
      </c>
      <c r="M3509" s="7">
        <f>YEAR($B3509)</f>
        <v>0</v>
      </c>
    </row>
    <row r="3510" spans="1:13">
      <c r="A3510" t="s">
        <v>433</v>
      </c>
      <c r="B3510" s="4">
        <v>45122</v>
      </c>
      <c r="C3510">
        <v>7</v>
      </c>
      <c r="D3510">
        <v>6</v>
      </c>
      <c r="E3510">
        <v>0</v>
      </c>
      <c r="F3510" s="5">
        <f>VLOOKUP($A3510,'Dim SKU'!$A:$R,18,FALSE)</f>
        <v>0</v>
      </c>
      <c r="G3510" s="5">
        <f>$C3510*$F3510</f>
        <v>0</v>
      </c>
      <c r="H3510" s="5">
        <f>$D3510*$F3510</f>
        <v>0</v>
      </c>
      <c r="I3510" s="5">
        <f>$E3510*$F3510</f>
        <v>0</v>
      </c>
      <c r="J3510" s="6">
        <f>VLOOKUP($A3510,'Dim SKU'!$A:$R,2,FALSE)</f>
        <v>0</v>
      </c>
      <c r="K3510" s="6">
        <f>VLOOKUP($A3510,'Dim SKU'!$A:$R,12,FALSE)</f>
        <v>0</v>
      </c>
      <c r="L3510" s="7">
        <f>VLOOKUP($A3510,'Dim SKU'!$A:$R,14,FALSE)</f>
        <v>0</v>
      </c>
      <c r="M3510" s="7">
        <f>YEAR($B3510)</f>
        <v>0</v>
      </c>
    </row>
    <row r="3511" spans="1:13">
      <c r="A3511" t="s">
        <v>434</v>
      </c>
      <c r="B3511" s="4">
        <v>45122</v>
      </c>
      <c r="C3511">
        <v>5</v>
      </c>
      <c r="D3511">
        <v>4</v>
      </c>
      <c r="E3511">
        <v>0</v>
      </c>
      <c r="F3511" s="5">
        <f>VLOOKUP($A3511,'Dim SKU'!$A:$R,18,FALSE)</f>
        <v>0</v>
      </c>
      <c r="G3511" s="5">
        <f>$C3511*$F3511</f>
        <v>0</v>
      </c>
      <c r="H3511" s="5">
        <f>$D3511*$F3511</f>
        <v>0</v>
      </c>
      <c r="I3511" s="5">
        <f>$E3511*$F3511</f>
        <v>0</v>
      </c>
      <c r="J3511" s="6">
        <f>VLOOKUP($A3511,'Dim SKU'!$A:$R,2,FALSE)</f>
        <v>0</v>
      </c>
      <c r="K3511" s="6">
        <f>VLOOKUP($A3511,'Dim SKU'!$A:$R,12,FALSE)</f>
        <v>0</v>
      </c>
      <c r="L3511" s="7">
        <f>VLOOKUP($A3511,'Dim SKU'!$A:$R,14,FALSE)</f>
        <v>0</v>
      </c>
      <c r="M3511" s="7">
        <f>YEAR($B3511)</f>
        <v>0</v>
      </c>
    </row>
    <row r="3512" spans="1:13">
      <c r="A3512" t="s">
        <v>435</v>
      </c>
      <c r="B3512" s="4">
        <v>45122</v>
      </c>
      <c r="C3512">
        <v>8</v>
      </c>
      <c r="D3512">
        <v>8</v>
      </c>
      <c r="E3512">
        <v>0</v>
      </c>
      <c r="F3512" s="5">
        <f>VLOOKUP($A3512,'Dim SKU'!$A:$R,18,FALSE)</f>
        <v>0</v>
      </c>
      <c r="G3512" s="5">
        <f>$C3512*$F3512</f>
        <v>0</v>
      </c>
      <c r="H3512" s="5">
        <f>$D3512*$F3512</f>
        <v>0</v>
      </c>
      <c r="I3512" s="5">
        <f>$E3512*$F3512</f>
        <v>0</v>
      </c>
      <c r="J3512" s="6">
        <f>VLOOKUP($A3512,'Dim SKU'!$A:$R,2,FALSE)</f>
        <v>0</v>
      </c>
      <c r="K3512" s="6">
        <f>VLOOKUP($A3512,'Dim SKU'!$A:$R,12,FALSE)</f>
        <v>0</v>
      </c>
      <c r="L3512" s="7">
        <f>VLOOKUP($A3512,'Dim SKU'!$A:$R,14,FALSE)</f>
        <v>0</v>
      </c>
      <c r="M3512" s="7">
        <f>YEAR($B3512)</f>
        <v>0</v>
      </c>
    </row>
    <row r="3513" spans="1:13">
      <c r="A3513" t="s">
        <v>436</v>
      </c>
      <c r="B3513" s="4">
        <v>45122</v>
      </c>
      <c r="C3513">
        <v>5</v>
      </c>
      <c r="D3513">
        <v>5</v>
      </c>
      <c r="E3513">
        <v>0</v>
      </c>
      <c r="F3513" s="5">
        <f>VLOOKUP($A3513,'Dim SKU'!$A:$R,18,FALSE)</f>
        <v>0</v>
      </c>
      <c r="G3513" s="5">
        <f>$C3513*$F3513</f>
        <v>0</v>
      </c>
      <c r="H3513" s="5">
        <f>$D3513*$F3513</f>
        <v>0</v>
      </c>
      <c r="I3513" s="5">
        <f>$E3513*$F3513</f>
        <v>0</v>
      </c>
      <c r="J3513" s="6">
        <f>VLOOKUP($A3513,'Dim SKU'!$A:$R,2,FALSE)</f>
        <v>0</v>
      </c>
      <c r="K3513" s="6">
        <f>VLOOKUP($A3513,'Dim SKU'!$A:$R,12,FALSE)</f>
        <v>0</v>
      </c>
      <c r="L3513" s="7">
        <f>VLOOKUP($A3513,'Dim SKU'!$A:$R,14,FALSE)</f>
        <v>0</v>
      </c>
      <c r="M3513" s="7">
        <f>YEAR($B3513)</f>
        <v>0</v>
      </c>
    </row>
    <row r="3514" spans="1:13">
      <c r="A3514" t="s">
        <v>437</v>
      </c>
      <c r="B3514" s="4">
        <v>45122</v>
      </c>
      <c r="C3514">
        <v>3</v>
      </c>
      <c r="D3514">
        <v>3</v>
      </c>
      <c r="E3514">
        <v>0</v>
      </c>
      <c r="F3514" s="5">
        <f>VLOOKUP($A3514,'Dim SKU'!$A:$R,18,FALSE)</f>
        <v>0</v>
      </c>
      <c r="G3514" s="5">
        <f>$C3514*$F3514</f>
        <v>0</v>
      </c>
      <c r="H3514" s="5">
        <f>$D3514*$F3514</f>
        <v>0</v>
      </c>
      <c r="I3514" s="5">
        <f>$E3514*$F3514</f>
        <v>0</v>
      </c>
      <c r="J3514" s="6">
        <f>VLOOKUP($A3514,'Dim SKU'!$A:$R,2,FALSE)</f>
        <v>0</v>
      </c>
      <c r="K3514" s="6">
        <f>VLOOKUP($A3514,'Dim SKU'!$A:$R,12,FALSE)</f>
        <v>0</v>
      </c>
      <c r="L3514" s="7">
        <f>VLOOKUP($A3514,'Dim SKU'!$A:$R,14,FALSE)</f>
        <v>0</v>
      </c>
      <c r="M3514" s="7">
        <f>YEAR($B3514)</f>
        <v>0</v>
      </c>
    </row>
    <row r="3515" spans="1:13">
      <c r="A3515" t="s">
        <v>438</v>
      </c>
      <c r="B3515" s="4">
        <v>45122</v>
      </c>
      <c r="C3515">
        <v>5</v>
      </c>
      <c r="D3515">
        <v>5</v>
      </c>
      <c r="E3515">
        <v>0</v>
      </c>
      <c r="F3515" s="5">
        <f>VLOOKUP($A3515,'Dim SKU'!$A:$R,18,FALSE)</f>
        <v>0</v>
      </c>
      <c r="G3515" s="5">
        <f>$C3515*$F3515</f>
        <v>0</v>
      </c>
      <c r="H3515" s="5">
        <f>$D3515*$F3515</f>
        <v>0</v>
      </c>
      <c r="I3515" s="5">
        <f>$E3515*$F3515</f>
        <v>0</v>
      </c>
      <c r="J3515" s="6">
        <f>VLOOKUP($A3515,'Dim SKU'!$A:$R,2,FALSE)</f>
        <v>0</v>
      </c>
      <c r="K3515" s="6">
        <f>VLOOKUP($A3515,'Dim SKU'!$A:$R,12,FALSE)</f>
        <v>0</v>
      </c>
      <c r="L3515" s="7">
        <f>VLOOKUP($A3515,'Dim SKU'!$A:$R,14,FALSE)</f>
        <v>0</v>
      </c>
      <c r="M3515" s="7">
        <f>YEAR($B3515)</f>
        <v>0</v>
      </c>
    </row>
    <row r="3516" spans="1:13">
      <c r="A3516" t="s">
        <v>439</v>
      </c>
      <c r="B3516" s="4">
        <v>45122</v>
      </c>
      <c r="C3516">
        <v>3</v>
      </c>
      <c r="D3516">
        <v>3</v>
      </c>
      <c r="E3516">
        <v>0</v>
      </c>
      <c r="F3516" s="5">
        <f>VLOOKUP($A3516,'Dim SKU'!$A:$R,18,FALSE)</f>
        <v>0</v>
      </c>
      <c r="G3516" s="5">
        <f>$C3516*$F3516</f>
        <v>0</v>
      </c>
      <c r="H3516" s="5">
        <f>$D3516*$F3516</f>
        <v>0</v>
      </c>
      <c r="I3516" s="5">
        <f>$E3516*$F3516</f>
        <v>0</v>
      </c>
      <c r="J3516" s="6">
        <f>VLOOKUP($A3516,'Dim SKU'!$A:$R,2,FALSE)</f>
        <v>0</v>
      </c>
      <c r="K3516" s="6">
        <f>VLOOKUP($A3516,'Dim SKU'!$A:$R,12,FALSE)</f>
        <v>0</v>
      </c>
      <c r="L3516" s="7">
        <f>VLOOKUP($A3516,'Dim SKU'!$A:$R,14,FALSE)</f>
        <v>0</v>
      </c>
      <c r="M3516" s="7">
        <f>YEAR($B3516)</f>
        <v>0</v>
      </c>
    </row>
    <row r="3517" spans="1:13">
      <c r="A3517" t="s">
        <v>440</v>
      </c>
      <c r="B3517" s="4">
        <v>45122</v>
      </c>
      <c r="C3517">
        <v>2</v>
      </c>
      <c r="D3517">
        <v>2</v>
      </c>
      <c r="E3517">
        <v>0</v>
      </c>
      <c r="F3517" s="5">
        <f>VLOOKUP($A3517,'Dim SKU'!$A:$R,18,FALSE)</f>
        <v>0</v>
      </c>
      <c r="G3517" s="5">
        <f>$C3517*$F3517</f>
        <v>0</v>
      </c>
      <c r="H3517" s="5">
        <f>$D3517*$F3517</f>
        <v>0</v>
      </c>
      <c r="I3517" s="5">
        <f>$E3517*$F3517</f>
        <v>0</v>
      </c>
      <c r="J3517" s="6">
        <f>VLOOKUP($A3517,'Dim SKU'!$A:$R,2,FALSE)</f>
        <v>0</v>
      </c>
      <c r="K3517" s="6">
        <f>VLOOKUP($A3517,'Dim SKU'!$A:$R,12,FALSE)</f>
        <v>0</v>
      </c>
      <c r="L3517" s="7">
        <f>VLOOKUP($A3517,'Dim SKU'!$A:$R,14,FALSE)</f>
        <v>0</v>
      </c>
      <c r="M3517" s="7">
        <f>YEAR($B3517)</f>
        <v>0</v>
      </c>
    </row>
    <row r="3518" spans="1:13">
      <c r="A3518" t="s">
        <v>441</v>
      </c>
      <c r="B3518" s="4">
        <v>45122</v>
      </c>
      <c r="C3518">
        <v>4</v>
      </c>
      <c r="D3518">
        <v>4</v>
      </c>
      <c r="E3518">
        <v>0</v>
      </c>
      <c r="F3518" s="5">
        <f>VLOOKUP($A3518,'Dim SKU'!$A:$R,18,FALSE)</f>
        <v>0</v>
      </c>
      <c r="G3518" s="5">
        <f>$C3518*$F3518</f>
        <v>0</v>
      </c>
      <c r="H3518" s="5">
        <f>$D3518*$F3518</f>
        <v>0</v>
      </c>
      <c r="I3518" s="5">
        <f>$E3518*$F3518</f>
        <v>0</v>
      </c>
      <c r="J3518" s="6">
        <f>VLOOKUP($A3518,'Dim SKU'!$A:$R,2,FALSE)</f>
        <v>0</v>
      </c>
      <c r="K3518" s="6">
        <f>VLOOKUP($A3518,'Dim SKU'!$A:$R,12,FALSE)</f>
        <v>0</v>
      </c>
      <c r="L3518" s="7">
        <f>VLOOKUP($A3518,'Dim SKU'!$A:$R,14,FALSE)</f>
        <v>0</v>
      </c>
      <c r="M3518" s="7">
        <f>YEAR($B3518)</f>
        <v>0</v>
      </c>
    </row>
    <row r="3519" spans="1:13">
      <c r="A3519" t="s">
        <v>442</v>
      </c>
      <c r="B3519" s="4">
        <v>45122</v>
      </c>
      <c r="C3519">
        <v>3</v>
      </c>
      <c r="D3519">
        <v>2</v>
      </c>
      <c r="E3519">
        <v>0</v>
      </c>
      <c r="F3519" s="5">
        <f>VLOOKUP($A3519,'Dim SKU'!$A:$R,18,FALSE)</f>
        <v>0</v>
      </c>
      <c r="G3519" s="5">
        <f>$C3519*$F3519</f>
        <v>0</v>
      </c>
      <c r="H3519" s="5">
        <f>$D3519*$F3519</f>
        <v>0</v>
      </c>
      <c r="I3519" s="5">
        <f>$E3519*$F3519</f>
        <v>0</v>
      </c>
      <c r="J3519" s="6">
        <f>VLOOKUP($A3519,'Dim SKU'!$A:$R,2,FALSE)</f>
        <v>0</v>
      </c>
      <c r="K3519" s="6">
        <f>VLOOKUP($A3519,'Dim SKU'!$A:$R,12,FALSE)</f>
        <v>0</v>
      </c>
      <c r="L3519" s="7">
        <f>VLOOKUP($A3519,'Dim SKU'!$A:$R,14,FALSE)</f>
        <v>0</v>
      </c>
      <c r="M3519" s="7">
        <f>YEAR($B3519)</f>
        <v>0</v>
      </c>
    </row>
    <row r="3520" spans="1:13">
      <c r="A3520" t="s">
        <v>443</v>
      </c>
      <c r="B3520" s="4">
        <v>45122</v>
      </c>
      <c r="C3520">
        <v>2</v>
      </c>
      <c r="D3520">
        <v>2</v>
      </c>
      <c r="E3520">
        <v>0</v>
      </c>
      <c r="F3520" s="5">
        <f>VLOOKUP($A3520,'Dim SKU'!$A:$R,18,FALSE)</f>
        <v>0</v>
      </c>
      <c r="G3520" s="5">
        <f>$C3520*$F3520</f>
        <v>0</v>
      </c>
      <c r="H3520" s="5">
        <f>$D3520*$F3520</f>
        <v>0</v>
      </c>
      <c r="I3520" s="5">
        <f>$E3520*$F3520</f>
        <v>0</v>
      </c>
      <c r="J3520" s="6">
        <f>VLOOKUP($A3520,'Dim SKU'!$A:$R,2,FALSE)</f>
        <v>0</v>
      </c>
      <c r="K3520" s="6">
        <f>VLOOKUP($A3520,'Dim SKU'!$A:$R,12,FALSE)</f>
        <v>0</v>
      </c>
      <c r="L3520" s="7">
        <f>VLOOKUP($A3520,'Dim SKU'!$A:$R,14,FALSE)</f>
        <v>0</v>
      </c>
      <c r="M3520" s="7">
        <f>YEAR($B3520)</f>
        <v>0</v>
      </c>
    </row>
    <row r="3521" spans="1:13">
      <c r="A3521" t="s">
        <v>444</v>
      </c>
      <c r="B3521" s="4">
        <v>45122</v>
      </c>
      <c r="C3521">
        <v>7</v>
      </c>
      <c r="D3521">
        <v>6</v>
      </c>
      <c r="E3521">
        <v>0</v>
      </c>
      <c r="F3521" s="5">
        <f>VLOOKUP($A3521,'Dim SKU'!$A:$R,18,FALSE)</f>
        <v>0</v>
      </c>
      <c r="G3521" s="5">
        <f>$C3521*$F3521</f>
        <v>0</v>
      </c>
      <c r="H3521" s="5">
        <f>$D3521*$F3521</f>
        <v>0</v>
      </c>
      <c r="I3521" s="5">
        <f>$E3521*$F3521</f>
        <v>0</v>
      </c>
      <c r="J3521" s="6">
        <f>VLOOKUP($A3521,'Dim SKU'!$A:$R,2,FALSE)</f>
        <v>0</v>
      </c>
      <c r="K3521" s="6">
        <f>VLOOKUP($A3521,'Dim SKU'!$A:$R,12,FALSE)</f>
        <v>0</v>
      </c>
      <c r="L3521" s="7">
        <f>VLOOKUP($A3521,'Dim SKU'!$A:$R,14,FALSE)</f>
        <v>0</v>
      </c>
      <c r="M3521" s="7">
        <f>YEAR($B3521)</f>
        <v>0</v>
      </c>
    </row>
    <row r="3522" spans="1:13">
      <c r="A3522" t="s">
        <v>445</v>
      </c>
      <c r="B3522" s="4">
        <v>45122</v>
      </c>
      <c r="C3522">
        <v>4</v>
      </c>
      <c r="D3522">
        <v>4</v>
      </c>
      <c r="E3522">
        <v>0</v>
      </c>
      <c r="F3522" s="5">
        <f>VLOOKUP($A3522,'Dim SKU'!$A:$R,18,FALSE)</f>
        <v>0</v>
      </c>
      <c r="G3522" s="5">
        <f>$C3522*$F3522</f>
        <v>0</v>
      </c>
      <c r="H3522" s="5">
        <f>$D3522*$F3522</f>
        <v>0</v>
      </c>
      <c r="I3522" s="5">
        <f>$E3522*$F3522</f>
        <v>0</v>
      </c>
      <c r="J3522" s="6">
        <f>VLOOKUP($A3522,'Dim SKU'!$A:$R,2,FALSE)</f>
        <v>0</v>
      </c>
      <c r="K3522" s="6">
        <f>VLOOKUP($A3522,'Dim SKU'!$A:$R,12,FALSE)</f>
        <v>0</v>
      </c>
      <c r="L3522" s="7">
        <f>VLOOKUP($A3522,'Dim SKU'!$A:$R,14,FALSE)</f>
        <v>0</v>
      </c>
      <c r="M3522" s="7">
        <f>YEAR($B3522)</f>
        <v>0</v>
      </c>
    </row>
    <row r="3523" spans="1:13">
      <c r="A3523" t="s">
        <v>446</v>
      </c>
      <c r="B3523" s="4">
        <v>45122</v>
      </c>
      <c r="C3523">
        <v>3</v>
      </c>
      <c r="D3523">
        <v>3</v>
      </c>
      <c r="E3523">
        <v>0</v>
      </c>
      <c r="F3523" s="5">
        <f>VLOOKUP($A3523,'Dim SKU'!$A:$R,18,FALSE)</f>
        <v>0</v>
      </c>
      <c r="G3523" s="5">
        <f>$C3523*$F3523</f>
        <v>0</v>
      </c>
      <c r="H3523" s="5">
        <f>$D3523*$F3523</f>
        <v>0</v>
      </c>
      <c r="I3523" s="5">
        <f>$E3523*$F3523</f>
        <v>0</v>
      </c>
      <c r="J3523" s="6">
        <f>VLOOKUP($A3523,'Dim SKU'!$A:$R,2,FALSE)</f>
        <v>0</v>
      </c>
      <c r="K3523" s="6">
        <f>VLOOKUP($A3523,'Dim SKU'!$A:$R,12,FALSE)</f>
        <v>0</v>
      </c>
      <c r="L3523" s="7">
        <f>VLOOKUP($A3523,'Dim SKU'!$A:$R,14,FALSE)</f>
        <v>0</v>
      </c>
      <c r="M3523" s="7">
        <f>YEAR($B3523)</f>
        <v>0</v>
      </c>
    </row>
    <row r="3524" spans="1:13">
      <c r="A3524" t="s">
        <v>447</v>
      </c>
      <c r="B3524" s="4">
        <v>45122</v>
      </c>
      <c r="C3524">
        <v>9</v>
      </c>
      <c r="D3524">
        <v>9</v>
      </c>
      <c r="E3524">
        <v>0</v>
      </c>
      <c r="F3524" s="5">
        <f>VLOOKUP($A3524,'Dim SKU'!$A:$R,18,FALSE)</f>
        <v>0</v>
      </c>
      <c r="G3524" s="5">
        <f>$C3524*$F3524</f>
        <v>0</v>
      </c>
      <c r="H3524" s="5">
        <f>$D3524*$F3524</f>
        <v>0</v>
      </c>
      <c r="I3524" s="5">
        <f>$E3524*$F3524</f>
        <v>0</v>
      </c>
      <c r="J3524" s="6">
        <f>VLOOKUP($A3524,'Dim SKU'!$A:$R,2,FALSE)</f>
        <v>0</v>
      </c>
      <c r="K3524" s="6">
        <f>VLOOKUP($A3524,'Dim SKU'!$A:$R,12,FALSE)</f>
        <v>0</v>
      </c>
      <c r="L3524" s="7">
        <f>VLOOKUP($A3524,'Dim SKU'!$A:$R,14,FALSE)</f>
        <v>0</v>
      </c>
      <c r="M3524" s="7">
        <f>YEAR($B3524)</f>
        <v>0</v>
      </c>
    </row>
    <row r="3525" spans="1:13">
      <c r="A3525" t="s">
        <v>448</v>
      </c>
      <c r="B3525" s="4">
        <v>45122</v>
      </c>
      <c r="C3525">
        <v>6</v>
      </c>
      <c r="D3525">
        <v>5</v>
      </c>
      <c r="E3525">
        <v>0</v>
      </c>
      <c r="F3525" s="5">
        <f>VLOOKUP($A3525,'Dim SKU'!$A:$R,18,FALSE)</f>
        <v>0</v>
      </c>
      <c r="G3525" s="5">
        <f>$C3525*$F3525</f>
        <v>0</v>
      </c>
      <c r="H3525" s="5">
        <f>$D3525*$F3525</f>
        <v>0</v>
      </c>
      <c r="I3525" s="5">
        <f>$E3525*$F3525</f>
        <v>0</v>
      </c>
      <c r="J3525" s="6">
        <f>VLOOKUP($A3525,'Dim SKU'!$A:$R,2,FALSE)</f>
        <v>0</v>
      </c>
      <c r="K3525" s="6">
        <f>VLOOKUP($A3525,'Dim SKU'!$A:$R,12,FALSE)</f>
        <v>0</v>
      </c>
      <c r="L3525" s="7">
        <f>VLOOKUP($A3525,'Dim SKU'!$A:$R,14,FALSE)</f>
        <v>0</v>
      </c>
      <c r="M3525" s="7">
        <f>YEAR($B3525)</f>
        <v>0</v>
      </c>
    </row>
    <row r="3526" spans="1:13">
      <c r="A3526" t="s">
        <v>449</v>
      </c>
      <c r="B3526" s="4">
        <v>45122</v>
      </c>
      <c r="C3526">
        <v>4</v>
      </c>
      <c r="D3526">
        <v>4</v>
      </c>
      <c r="E3526">
        <v>0</v>
      </c>
      <c r="F3526" s="5">
        <f>VLOOKUP($A3526,'Dim SKU'!$A:$R,18,FALSE)</f>
        <v>0</v>
      </c>
      <c r="G3526" s="5">
        <f>$C3526*$F3526</f>
        <v>0</v>
      </c>
      <c r="H3526" s="5">
        <f>$D3526*$F3526</f>
        <v>0</v>
      </c>
      <c r="I3526" s="5">
        <f>$E3526*$F3526</f>
        <v>0</v>
      </c>
      <c r="J3526" s="6">
        <f>VLOOKUP($A3526,'Dim SKU'!$A:$R,2,FALSE)</f>
        <v>0</v>
      </c>
      <c r="K3526" s="6">
        <f>VLOOKUP($A3526,'Dim SKU'!$A:$R,12,FALSE)</f>
        <v>0</v>
      </c>
      <c r="L3526" s="7">
        <f>VLOOKUP($A3526,'Dim SKU'!$A:$R,14,FALSE)</f>
        <v>0</v>
      </c>
      <c r="M3526" s="7">
        <f>YEAR($B3526)</f>
        <v>0</v>
      </c>
    </row>
    <row r="3527" spans="1:13">
      <c r="A3527" t="s">
        <v>450</v>
      </c>
      <c r="B3527" s="4">
        <v>45122</v>
      </c>
      <c r="C3527">
        <v>11</v>
      </c>
      <c r="D3527">
        <v>11</v>
      </c>
      <c r="E3527">
        <v>0</v>
      </c>
      <c r="F3527" s="5">
        <f>VLOOKUP($A3527,'Dim SKU'!$A:$R,18,FALSE)</f>
        <v>0</v>
      </c>
      <c r="G3527" s="5">
        <f>$C3527*$F3527</f>
        <v>0</v>
      </c>
      <c r="H3527" s="5">
        <f>$D3527*$F3527</f>
        <v>0</v>
      </c>
      <c r="I3527" s="5">
        <f>$E3527*$F3527</f>
        <v>0</v>
      </c>
      <c r="J3527" s="6">
        <f>VLOOKUP($A3527,'Dim SKU'!$A:$R,2,FALSE)</f>
        <v>0</v>
      </c>
      <c r="K3527" s="6">
        <f>VLOOKUP($A3527,'Dim SKU'!$A:$R,12,FALSE)</f>
        <v>0</v>
      </c>
      <c r="L3527" s="7">
        <f>VLOOKUP($A3527,'Dim SKU'!$A:$R,14,FALSE)</f>
        <v>0</v>
      </c>
      <c r="M3527" s="7">
        <f>YEAR($B3527)</f>
        <v>0</v>
      </c>
    </row>
    <row r="3528" spans="1:13">
      <c r="A3528" t="s">
        <v>451</v>
      </c>
      <c r="B3528" s="4">
        <v>45122</v>
      </c>
      <c r="C3528">
        <v>7</v>
      </c>
      <c r="D3528">
        <v>6</v>
      </c>
      <c r="E3528">
        <v>0</v>
      </c>
      <c r="F3528" s="5">
        <f>VLOOKUP($A3528,'Dim SKU'!$A:$R,18,FALSE)</f>
        <v>0</v>
      </c>
      <c r="G3528" s="5">
        <f>$C3528*$F3528</f>
        <v>0</v>
      </c>
      <c r="H3528" s="5">
        <f>$D3528*$F3528</f>
        <v>0</v>
      </c>
      <c r="I3528" s="5">
        <f>$E3528*$F3528</f>
        <v>0</v>
      </c>
      <c r="J3528" s="6">
        <f>VLOOKUP($A3528,'Dim SKU'!$A:$R,2,FALSE)</f>
        <v>0</v>
      </c>
      <c r="K3528" s="6">
        <f>VLOOKUP($A3528,'Dim SKU'!$A:$R,12,FALSE)</f>
        <v>0</v>
      </c>
      <c r="L3528" s="7">
        <f>VLOOKUP($A3528,'Dim SKU'!$A:$R,14,FALSE)</f>
        <v>0</v>
      </c>
      <c r="M3528" s="7">
        <f>YEAR($B3528)</f>
        <v>0</v>
      </c>
    </row>
    <row r="3529" spans="1:13">
      <c r="A3529" t="s">
        <v>452</v>
      </c>
      <c r="B3529" s="4">
        <v>45122</v>
      </c>
      <c r="C3529">
        <v>4</v>
      </c>
      <c r="D3529">
        <v>4</v>
      </c>
      <c r="E3529">
        <v>0</v>
      </c>
      <c r="F3529" s="5">
        <f>VLOOKUP($A3529,'Dim SKU'!$A:$R,18,FALSE)</f>
        <v>0</v>
      </c>
      <c r="G3529" s="5">
        <f>$C3529*$F3529</f>
        <v>0</v>
      </c>
      <c r="H3529" s="5">
        <f>$D3529*$F3529</f>
        <v>0</v>
      </c>
      <c r="I3529" s="5">
        <f>$E3529*$F3529</f>
        <v>0</v>
      </c>
      <c r="J3529" s="6">
        <f>VLOOKUP($A3529,'Dim SKU'!$A:$R,2,FALSE)</f>
        <v>0</v>
      </c>
      <c r="K3529" s="6">
        <f>VLOOKUP($A3529,'Dim SKU'!$A:$R,12,FALSE)</f>
        <v>0</v>
      </c>
      <c r="L3529" s="7">
        <f>VLOOKUP($A3529,'Dim SKU'!$A:$R,14,FALSE)</f>
        <v>0</v>
      </c>
      <c r="M3529" s="7">
        <f>YEAR($B3529)</f>
        <v>0</v>
      </c>
    </row>
    <row r="3530" spans="1:13">
      <c r="A3530" t="s">
        <v>453</v>
      </c>
      <c r="B3530" s="4">
        <v>45122</v>
      </c>
      <c r="C3530">
        <v>11</v>
      </c>
      <c r="D3530">
        <v>11</v>
      </c>
      <c r="E3530">
        <v>0</v>
      </c>
      <c r="F3530" s="5">
        <f>VLOOKUP($A3530,'Dim SKU'!$A:$R,18,FALSE)</f>
        <v>0</v>
      </c>
      <c r="G3530" s="5">
        <f>$C3530*$F3530</f>
        <v>0</v>
      </c>
      <c r="H3530" s="5">
        <f>$D3530*$F3530</f>
        <v>0</v>
      </c>
      <c r="I3530" s="5">
        <f>$E3530*$F3530</f>
        <v>0</v>
      </c>
      <c r="J3530" s="6">
        <f>VLOOKUP($A3530,'Dim SKU'!$A:$R,2,FALSE)</f>
        <v>0</v>
      </c>
      <c r="K3530" s="6">
        <f>VLOOKUP($A3530,'Dim SKU'!$A:$R,12,FALSE)</f>
        <v>0</v>
      </c>
      <c r="L3530" s="7">
        <f>VLOOKUP($A3530,'Dim SKU'!$A:$R,14,FALSE)</f>
        <v>0</v>
      </c>
      <c r="M3530" s="7">
        <f>YEAR($B3530)</f>
        <v>0</v>
      </c>
    </row>
    <row r="3531" spans="1:13">
      <c r="A3531" t="s">
        <v>454</v>
      </c>
      <c r="B3531" s="4">
        <v>45122</v>
      </c>
      <c r="C3531">
        <v>7</v>
      </c>
      <c r="D3531">
        <v>6</v>
      </c>
      <c r="E3531">
        <v>0</v>
      </c>
      <c r="F3531" s="5">
        <f>VLOOKUP($A3531,'Dim SKU'!$A:$R,18,FALSE)</f>
        <v>0</v>
      </c>
      <c r="G3531" s="5">
        <f>$C3531*$F3531</f>
        <v>0</v>
      </c>
      <c r="H3531" s="5">
        <f>$D3531*$F3531</f>
        <v>0</v>
      </c>
      <c r="I3531" s="5">
        <f>$E3531*$F3531</f>
        <v>0</v>
      </c>
      <c r="J3531" s="6">
        <f>VLOOKUP($A3531,'Dim SKU'!$A:$R,2,FALSE)</f>
        <v>0</v>
      </c>
      <c r="K3531" s="6">
        <f>VLOOKUP($A3531,'Dim SKU'!$A:$R,12,FALSE)</f>
        <v>0</v>
      </c>
      <c r="L3531" s="7">
        <f>VLOOKUP($A3531,'Dim SKU'!$A:$R,14,FALSE)</f>
        <v>0</v>
      </c>
      <c r="M3531" s="7">
        <f>YEAR($B3531)</f>
        <v>0</v>
      </c>
    </row>
    <row r="3532" spans="1:13">
      <c r="A3532" t="s">
        <v>455</v>
      </c>
      <c r="B3532" s="4">
        <v>45122</v>
      </c>
      <c r="C3532">
        <v>4</v>
      </c>
      <c r="D3532">
        <v>4</v>
      </c>
      <c r="E3532">
        <v>0</v>
      </c>
      <c r="F3532" s="5">
        <f>VLOOKUP($A3532,'Dim SKU'!$A:$R,18,FALSE)</f>
        <v>0</v>
      </c>
      <c r="G3532" s="5">
        <f>$C3532*$F3532</f>
        <v>0</v>
      </c>
      <c r="H3532" s="5">
        <f>$D3532*$F3532</f>
        <v>0</v>
      </c>
      <c r="I3532" s="5">
        <f>$E3532*$F3532</f>
        <v>0</v>
      </c>
      <c r="J3532" s="6">
        <f>VLOOKUP($A3532,'Dim SKU'!$A:$R,2,FALSE)</f>
        <v>0</v>
      </c>
      <c r="K3532" s="6">
        <f>VLOOKUP($A3532,'Dim SKU'!$A:$R,12,FALSE)</f>
        <v>0</v>
      </c>
      <c r="L3532" s="7">
        <f>VLOOKUP($A3532,'Dim SKU'!$A:$R,14,FALSE)</f>
        <v>0</v>
      </c>
      <c r="M3532" s="7">
        <f>YEAR($B3532)</f>
        <v>0</v>
      </c>
    </row>
    <row r="3533" spans="1:13">
      <c r="A3533" t="s">
        <v>456</v>
      </c>
      <c r="B3533" s="4">
        <v>45122</v>
      </c>
      <c r="C3533">
        <v>9</v>
      </c>
      <c r="D3533">
        <v>9</v>
      </c>
      <c r="E3533">
        <v>0</v>
      </c>
      <c r="F3533" s="5">
        <f>VLOOKUP($A3533,'Dim SKU'!$A:$R,18,FALSE)</f>
        <v>0</v>
      </c>
      <c r="G3533" s="5">
        <f>$C3533*$F3533</f>
        <v>0</v>
      </c>
      <c r="H3533" s="5">
        <f>$D3533*$F3533</f>
        <v>0</v>
      </c>
      <c r="I3533" s="5">
        <f>$E3533*$F3533</f>
        <v>0</v>
      </c>
      <c r="J3533" s="6">
        <f>VLOOKUP($A3533,'Dim SKU'!$A:$R,2,FALSE)</f>
        <v>0</v>
      </c>
      <c r="K3533" s="6">
        <f>VLOOKUP($A3533,'Dim SKU'!$A:$R,12,FALSE)</f>
        <v>0</v>
      </c>
      <c r="L3533" s="7">
        <f>VLOOKUP($A3533,'Dim SKU'!$A:$R,14,FALSE)</f>
        <v>0</v>
      </c>
      <c r="M3533" s="7">
        <f>YEAR($B3533)</f>
        <v>0</v>
      </c>
    </row>
    <row r="3534" spans="1:13">
      <c r="A3534" t="s">
        <v>457</v>
      </c>
      <c r="B3534" s="4">
        <v>45122</v>
      </c>
      <c r="C3534">
        <v>6</v>
      </c>
      <c r="D3534">
        <v>5</v>
      </c>
      <c r="E3534">
        <v>0</v>
      </c>
      <c r="F3534" s="5">
        <f>VLOOKUP($A3534,'Dim SKU'!$A:$R,18,FALSE)</f>
        <v>0</v>
      </c>
      <c r="G3534" s="5">
        <f>$C3534*$F3534</f>
        <v>0</v>
      </c>
      <c r="H3534" s="5">
        <f>$D3534*$F3534</f>
        <v>0</v>
      </c>
      <c r="I3534" s="5">
        <f>$E3534*$F3534</f>
        <v>0</v>
      </c>
      <c r="J3534" s="6">
        <f>VLOOKUP($A3534,'Dim SKU'!$A:$R,2,FALSE)</f>
        <v>0</v>
      </c>
      <c r="K3534" s="6">
        <f>VLOOKUP($A3534,'Dim SKU'!$A:$R,12,FALSE)</f>
        <v>0</v>
      </c>
      <c r="L3534" s="7">
        <f>VLOOKUP($A3534,'Dim SKU'!$A:$R,14,FALSE)</f>
        <v>0</v>
      </c>
      <c r="M3534" s="7">
        <f>YEAR($B3534)</f>
        <v>0</v>
      </c>
    </row>
    <row r="3535" spans="1:13">
      <c r="A3535" t="s">
        <v>458</v>
      </c>
      <c r="B3535" s="4">
        <v>45122</v>
      </c>
      <c r="C3535">
        <v>4</v>
      </c>
      <c r="D3535">
        <v>4</v>
      </c>
      <c r="E3535">
        <v>0</v>
      </c>
      <c r="F3535" s="5">
        <f>VLOOKUP($A3535,'Dim SKU'!$A:$R,18,FALSE)</f>
        <v>0</v>
      </c>
      <c r="G3535" s="5">
        <f>$C3535*$F3535</f>
        <v>0</v>
      </c>
      <c r="H3535" s="5">
        <f>$D3535*$F3535</f>
        <v>0</v>
      </c>
      <c r="I3535" s="5">
        <f>$E3535*$F3535</f>
        <v>0</v>
      </c>
      <c r="J3535" s="6">
        <f>VLOOKUP($A3535,'Dim SKU'!$A:$R,2,FALSE)</f>
        <v>0</v>
      </c>
      <c r="K3535" s="6">
        <f>VLOOKUP($A3535,'Dim SKU'!$A:$R,12,FALSE)</f>
        <v>0</v>
      </c>
      <c r="L3535" s="7">
        <f>VLOOKUP($A3535,'Dim SKU'!$A:$R,14,FALSE)</f>
        <v>0</v>
      </c>
      <c r="M3535" s="7">
        <f>YEAR($B3535)</f>
        <v>0</v>
      </c>
    </row>
    <row r="3536" spans="1:13">
      <c r="A3536" t="s">
        <v>459</v>
      </c>
      <c r="B3536" s="4">
        <v>45122</v>
      </c>
      <c r="C3536">
        <v>7</v>
      </c>
      <c r="D3536">
        <v>6</v>
      </c>
      <c r="E3536">
        <v>0</v>
      </c>
      <c r="F3536" s="5">
        <f>VLOOKUP($A3536,'Dim SKU'!$A:$R,18,FALSE)</f>
        <v>0</v>
      </c>
      <c r="G3536" s="5">
        <f>$C3536*$F3536</f>
        <v>0</v>
      </c>
      <c r="H3536" s="5">
        <f>$D3536*$F3536</f>
        <v>0</v>
      </c>
      <c r="I3536" s="5">
        <f>$E3536*$F3536</f>
        <v>0</v>
      </c>
      <c r="J3536" s="6">
        <f>VLOOKUP($A3536,'Dim SKU'!$A:$R,2,FALSE)</f>
        <v>0</v>
      </c>
      <c r="K3536" s="6">
        <f>VLOOKUP($A3536,'Dim SKU'!$A:$R,12,FALSE)</f>
        <v>0</v>
      </c>
      <c r="L3536" s="7">
        <f>VLOOKUP($A3536,'Dim SKU'!$A:$R,14,FALSE)</f>
        <v>0</v>
      </c>
      <c r="M3536" s="7">
        <f>YEAR($B3536)</f>
        <v>0</v>
      </c>
    </row>
    <row r="3537" spans="1:13">
      <c r="A3537" t="s">
        <v>460</v>
      </c>
      <c r="B3537" s="4">
        <v>45122</v>
      </c>
      <c r="C3537">
        <v>4</v>
      </c>
      <c r="D3537">
        <v>4</v>
      </c>
      <c r="E3537">
        <v>0</v>
      </c>
      <c r="F3537" s="5">
        <f>VLOOKUP($A3537,'Dim SKU'!$A:$R,18,FALSE)</f>
        <v>0</v>
      </c>
      <c r="G3537" s="5">
        <f>$C3537*$F3537</f>
        <v>0</v>
      </c>
      <c r="H3537" s="5">
        <f>$D3537*$F3537</f>
        <v>0</v>
      </c>
      <c r="I3537" s="5">
        <f>$E3537*$F3537</f>
        <v>0</v>
      </c>
      <c r="J3537" s="6">
        <f>VLOOKUP($A3537,'Dim SKU'!$A:$R,2,FALSE)</f>
        <v>0</v>
      </c>
      <c r="K3537" s="6">
        <f>VLOOKUP($A3537,'Dim SKU'!$A:$R,12,FALSE)</f>
        <v>0</v>
      </c>
      <c r="L3537" s="7">
        <f>VLOOKUP($A3537,'Dim SKU'!$A:$R,14,FALSE)</f>
        <v>0</v>
      </c>
      <c r="M3537" s="7">
        <f>YEAR($B3537)</f>
        <v>0</v>
      </c>
    </row>
    <row r="3538" spans="1:13">
      <c r="A3538" t="s">
        <v>461</v>
      </c>
      <c r="B3538" s="4">
        <v>45122</v>
      </c>
      <c r="C3538">
        <v>3</v>
      </c>
      <c r="D3538">
        <v>3</v>
      </c>
      <c r="E3538">
        <v>0</v>
      </c>
      <c r="F3538" s="5">
        <f>VLOOKUP($A3538,'Dim SKU'!$A:$R,18,FALSE)</f>
        <v>0</v>
      </c>
      <c r="G3538" s="5">
        <f>$C3538*$F3538</f>
        <v>0</v>
      </c>
      <c r="H3538" s="5">
        <f>$D3538*$F3538</f>
        <v>0</v>
      </c>
      <c r="I3538" s="5">
        <f>$E3538*$F3538</f>
        <v>0</v>
      </c>
      <c r="J3538" s="6">
        <f>VLOOKUP($A3538,'Dim SKU'!$A:$R,2,FALSE)</f>
        <v>0</v>
      </c>
      <c r="K3538" s="6">
        <f>VLOOKUP($A3538,'Dim SKU'!$A:$R,12,FALSE)</f>
        <v>0</v>
      </c>
      <c r="L3538" s="7">
        <f>VLOOKUP($A3538,'Dim SKU'!$A:$R,14,FALSE)</f>
        <v>0</v>
      </c>
      <c r="M3538" s="7">
        <f>YEAR($B3538)</f>
        <v>0</v>
      </c>
    </row>
    <row r="3539" spans="1:13">
      <c r="A3539" t="s">
        <v>462</v>
      </c>
      <c r="B3539" s="4">
        <v>45122</v>
      </c>
      <c r="C3539">
        <v>4</v>
      </c>
      <c r="D3539">
        <v>4</v>
      </c>
      <c r="E3539">
        <v>0</v>
      </c>
      <c r="F3539" s="5">
        <f>VLOOKUP($A3539,'Dim SKU'!$A:$R,18,FALSE)</f>
        <v>0</v>
      </c>
      <c r="G3539" s="5">
        <f>$C3539*$F3539</f>
        <v>0</v>
      </c>
      <c r="H3539" s="5">
        <f>$D3539*$F3539</f>
        <v>0</v>
      </c>
      <c r="I3539" s="5">
        <f>$E3539*$F3539</f>
        <v>0</v>
      </c>
      <c r="J3539" s="6">
        <f>VLOOKUP($A3539,'Dim SKU'!$A:$R,2,FALSE)</f>
        <v>0</v>
      </c>
      <c r="K3539" s="6">
        <f>VLOOKUP($A3539,'Dim SKU'!$A:$R,12,FALSE)</f>
        <v>0</v>
      </c>
      <c r="L3539" s="7">
        <f>VLOOKUP($A3539,'Dim SKU'!$A:$R,14,FALSE)</f>
        <v>0</v>
      </c>
      <c r="M3539" s="7">
        <f>YEAR($B3539)</f>
        <v>0</v>
      </c>
    </row>
    <row r="3540" spans="1:13">
      <c r="A3540" t="s">
        <v>463</v>
      </c>
      <c r="B3540" s="4">
        <v>45122</v>
      </c>
      <c r="C3540">
        <v>3</v>
      </c>
      <c r="D3540">
        <v>2</v>
      </c>
      <c r="E3540">
        <v>0</v>
      </c>
      <c r="F3540" s="5">
        <f>VLOOKUP($A3540,'Dim SKU'!$A:$R,18,FALSE)</f>
        <v>0</v>
      </c>
      <c r="G3540" s="5">
        <f>$C3540*$F3540</f>
        <v>0</v>
      </c>
      <c r="H3540" s="5">
        <f>$D3540*$F3540</f>
        <v>0</v>
      </c>
      <c r="I3540" s="5">
        <f>$E3540*$F3540</f>
        <v>0</v>
      </c>
      <c r="J3540" s="6">
        <f>VLOOKUP($A3540,'Dim SKU'!$A:$R,2,FALSE)</f>
        <v>0</v>
      </c>
      <c r="K3540" s="6">
        <f>VLOOKUP($A3540,'Dim SKU'!$A:$R,12,FALSE)</f>
        <v>0</v>
      </c>
      <c r="L3540" s="7">
        <f>VLOOKUP($A3540,'Dim SKU'!$A:$R,14,FALSE)</f>
        <v>0</v>
      </c>
      <c r="M3540" s="7">
        <f>YEAR($B3540)</f>
        <v>0</v>
      </c>
    </row>
    <row r="3541" spans="1:13">
      <c r="A3541" t="s">
        <v>464</v>
      </c>
      <c r="B3541" s="4">
        <v>45122</v>
      </c>
      <c r="C3541">
        <v>2</v>
      </c>
      <c r="D3541">
        <v>2</v>
      </c>
      <c r="E3541">
        <v>0</v>
      </c>
      <c r="F3541" s="5">
        <f>VLOOKUP($A3541,'Dim SKU'!$A:$R,18,FALSE)</f>
        <v>0</v>
      </c>
      <c r="G3541" s="5">
        <f>$C3541*$F3541</f>
        <v>0</v>
      </c>
      <c r="H3541" s="5">
        <f>$D3541*$F3541</f>
        <v>0</v>
      </c>
      <c r="I3541" s="5">
        <f>$E3541*$F3541</f>
        <v>0</v>
      </c>
      <c r="J3541" s="6">
        <f>VLOOKUP($A3541,'Dim SKU'!$A:$R,2,FALSE)</f>
        <v>0</v>
      </c>
      <c r="K3541" s="6">
        <f>VLOOKUP($A3541,'Dim SKU'!$A:$R,12,FALSE)</f>
        <v>0</v>
      </c>
      <c r="L3541" s="7">
        <f>VLOOKUP($A3541,'Dim SKU'!$A:$R,14,FALSE)</f>
        <v>0</v>
      </c>
      <c r="M3541" s="7">
        <f>YEAR($B3541)</f>
        <v>0</v>
      </c>
    </row>
    <row r="3542" spans="1:13">
      <c r="A3542" t="s">
        <v>465</v>
      </c>
      <c r="B3542" s="4">
        <v>45122</v>
      </c>
      <c r="C3542">
        <v>5</v>
      </c>
      <c r="D3542">
        <v>4</v>
      </c>
      <c r="E3542">
        <v>0</v>
      </c>
      <c r="F3542" s="5">
        <f>VLOOKUP($A3542,'Dim SKU'!$A:$R,18,FALSE)</f>
        <v>0</v>
      </c>
      <c r="G3542" s="5">
        <f>$C3542*$F3542</f>
        <v>0</v>
      </c>
      <c r="H3542" s="5">
        <f>$D3542*$F3542</f>
        <v>0</v>
      </c>
      <c r="I3542" s="5">
        <f>$E3542*$F3542</f>
        <v>0</v>
      </c>
      <c r="J3542" s="6">
        <f>VLOOKUP($A3542,'Dim SKU'!$A:$R,2,FALSE)</f>
        <v>0</v>
      </c>
      <c r="K3542" s="6">
        <f>VLOOKUP($A3542,'Dim SKU'!$A:$R,12,FALSE)</f>
        <v>0</v>
      </c>
      <c r="L3542" s="7">
        <f>VLOOKUP($A3542,'Dim SKU'!$A:$R,14,FALSE)</f>
        <v>0</v>
      </c>
      <c r="M3542" s="7">
        <f>YEAR($B3542)</f>
        <v>0</v>
      </c>
    </row>
    <row r="3543" spans="1:13">
      <c r="A3543" t="s">
        <v>466</v>
      </c>
      <c r="B3543" s="4">
        <v>45122</v>
      </c>
      <c r="C3543">
        <v>3</v>
      </c>
      <c r="D3543">
        <v>3</v>
      </c>
      <c r="E3543">
        <v>0</v>
      </c>
      <c r="F3543" s="5">
        <f>VLOOKUP($A3543,'Dim SKU'!$A:$R,18,FALSE)</f>
        <v>0</v>
      </c>
      <c r="G3543" s="5">
        <f>$C3543*$F3543</f>
        <v>0</v>
      </c>
      <c r="H3543" s="5">
        <f>$D3543*$F3543</f>
        <v>0</v>
      </c>
      <c r="I3543" s="5">
        <f>$E3543*$F3543</f>
        <v>0</v>
      </c>
      <c r="J3543" s="6">
        <f>VLOOKUP($A3543,'Dim SKU'!$A:$R,2,FALSE)</f>
        <v>0</v>
      </c>
      <c r="K3543" s="6">
        <f>VLOOKUP($A3543,'Dim SKU'!$A:$R,12,FALSE)</f>
        <v>0</v>
      </c>
      <c r="L3543" s="7">
        <f>VLOOKUP($A3543,'Dim SKU'!$A:$R,14,FALSE)</f>
        <v>0</v>
      </c>
      <c r="M3543" s="7">
        <f>YEAR($B3543)</f>
        <v>0</v>
      </c>
    </row>
    <row r="3544" spans="1:13">
      <c r="A3544" t="s">
        <v>467</v>
      </c>
      <c r="B3544" s="4">
        <v>45122</v>
      </c>
      <c r="C3544">
        <v>2</v>
      </c>
      <c r="D3544">
        <v>2</v>
      </c>
      <c r="E3544">
        <v>0</v>
      </c>
      <c r="F3544" s="5">
        <f>VLOOKUP($A3544,'Dim SKU'!$A:$R,18,FALSE)</f>
        <v>0</v>
      </c>
      <c r="G3544" s="5">
        <f>$C3544*$F3544</f>
        <v>0</v>
      </c>
      <c r="H3544" s="5">
        <f>$D3544*$F3544</f>
        <v>0</v>
      </c>
      <c r="I3544" s="5">
        <f>$E3544*$F3544</f>
        <v>0</v>
      </c>
      <c r="J3544" s="6">
        <f>VLOOKUP($A3544,'Dim SKU'!$A:$R,2,FALSE)</f>
        <v>0</v>
      </c>
      <c r="K3544" s="6">
        <f>VLOOKUP($A3544,'Dim SKU'!$A:$R,12,FALSE)</f>
        <v>0</v>
      </c>
      <c r="L3544" s="7">
        <f>VLOOKUP($A3544,'Dim SKU'!$A:$R,14,FALSE)</f>
        <v>0</v>
      </c>
      <c r="M3544" s="7">
        <f>YEAR($B3544)</f>
        <v>0</v>
      </c>
    </row>
    <row r="3545" spans="1:13">
      <c r="A3545" t="s">
        <v>468</v>
      </c>
      <c r="B3545" s="4">
        <v>45122</v>
      </c>
      <c r="C3545">
        <v>7</v>
      </c>
      <c r="D3545">
        <v>7</v>
      </c>
      <c r="E3545">
        <v>0</v>
      </c>
      <c r="F3545" s="5">
        <f>VLOOKUP($A3545,'Dim SKU'!$A:$R,18,FALSE)</f>
        <v>0</v>
      </c>
      <c r="G3545" s="5">
        <f>$C3545*$F3545</f>
        <v>0</v>
      </c>
      <c r="H3545" s="5">
        <f>$D3545*$F3545</f>
        <v>0</v>
      </c>
      <c r="I3545" s="5">
        <f>$E3545*$F3545</f>
        <v>0</v>
      </c>
      <c r="J3545" s="6">
        <f>VLOOKUP($A3545,'Dim SKU'!$A:$R,2,FALSE)</f>
        <v>0</v>
      </c>
      <c r="K3545" s="6">
        <f>VLOOKUP($A3545,'Dim SKU'!$A:$R,12,FALSE)</f>
        <v>0</v>
      </c>
      <c r="L3545" s="7">
        <f>VLOOKUP($A3545,'Dim SKU'!$A:$R,14,FALSE)</f>
        <v>0</v>
      </c>
      <c r="M3545" s="7">
        <f>YEAR($B3545)</f>
        <v>0</v>
      </c>
    </row>
    <row r="3546" spans="1:13">
      <c r="A3546" t="s">
        <v>469</v>
      </c>
      <c r="B3546" s="4">
        <v>45122</v>
      </c>
      <c r="C3546">
        <v>5</v>
      </c>
      <c r="D3546">
        <v>4</v>
      </c>
      <c r="E3546">
        <v>0</v>
      </c>
      <c r="F3546" s="5">
        <f>VLOOKUP($A3546,'Dim SKU'!$A:$R,18,FALSE)</f>
        <v>0</v>
      </c>
      <c r="G3546" s="5">
        <f>$C3546*$F3546</f>
        <v>0</v>
      </c>
      <c r="H3546" s="5">
        <f>$D3546*$F3546</f>
        <v>0</v>
      </c>
      <c r="I3546" s="5">
        <f>$E3546*$F3546</f>
        <v>0</v>
      </c>
      <c r="J3546" s="6">
        <f>VLOOKUP($A3546,'Dim SKU'!$A:$R,2,FALSE)</f>
        <v>0</v>
      </c>
      <c r="K3546" s="6">
        <f>VLOOKUP($A3546,'Dim SKU'!$A:$R,12,FALSE)</f>
        <v>0</v>
      </c>
      <c r="L3546" s="7">
        <f>VLOOKUP($A3546,'Dim SKU'!$A:$R,14,FALSE)</f>
        <v>0</v>
      </c>
      <c r="M3546" s="7">
        <f>YEAR($B3546)</f>
        <v>0</v>
      </c>
    </row>
    <row r="3547" spans="1:13">
      <c r="A3547" t="s">
        <v>470</v>
      </c>
      <c r="B3547" s="4">
        <v>45122</v>
      </c>
      <c r="C3547">
        <v>3</v>
      </c>
      <c r="D3547">
        <v>3</v>
      </c>
      <c r="E3547">
        <v>0</v>
      </c>
      <c r="F3547" s="5">
        <f>VLOOKUP($A3547,'Dim SKU'!$A:$R,18,FALSE)</f>
        <v>0</v>
      </c>
      <c r="G3547" s="5">
        <f>$C3547*$F3547</f>
        <v>0</v>
      </c>
      <c r="H3547" s="5">
        <f>$D3547*$F3547</f>
        <v>0</v>
      </c>
      <c r="I3547" s="5">
        <f>$E3547*$F3547</f>
        <v>0</v>
      </c>
      <c r="J3547" s="6">
        <f>VLOOKUP($A3547,'Dim SKU'!$A:$R,2,FALSE)</f>
        <v>0</v>
      </c>
      <c r="K3547" s="6">
        <f>VLOOKUP($A3547,'Dim SKU'!$A:$R,12,FALSE)</f>
        <v>0</v>
      </c>
      <c r="L3547" s="7">
        <f>VLOOKUP($A3547,'Dim SKU'!$A:$R,14,FALSE)</f>
        <v>0</v>
      </c>
      <c r="M3547" s="7">
        <f>YEAR($B3547)</f>
        <v>0</v>
      </c>
    </row>
    <row r="3548" spans="1:13">
      <c r="A3548" t="s">
        <v>471</v>
      </c>
      <c r="B3548" s="4">
        <v>45122</v>
      </c>
      <c r="C3548">
        <v>10</v>
      </c>
      <c r="D3548">
        <v>9</v>
      </c>
      <c r="E3548">
        <v>0</v>
      </c>
      <c r="F3548" s="5">
        <f>VLOOKUP($A3548,'Dim SKU'!$A:$R,18,FALSE)</f>
        <v>0</v>
      </c>
      <c r="G3548" s="5">
        <f>$C3548*$F3548</f>
        <v>0</v>
      </c>
      <c r="H3548" s="5">
        <f>$D3548*$F3548</f>
        <v>0</v>
      </c>
      <c r="I3548" s="5">
        <f>$E3548*$F3548</f>
        <v>0</v>
      </c>
      <c r="J3548" s="6">
        <f>VLOOKUP($A3548,'Dim SKU'!$A:$R,2,FALSE)</f>
        <v>0</v>
      </c>
      <c r="K3548" s="6">
        <f>VLOOKUP($A3548,'Dim SKU'!$A:$R,12,FALSE)</f>
        <v>0</v>
      </c>
      <c r="L3548" s="7">
        <f>VLOOKUP($A3548,'Dim SKU'!$A:$R,14,FALSE)</f>
        <v>0</v>
      </c>
      <c r="M3548" s="7">
        <f>YEAR($B3548)</f>
        <v>0</v>
      </c>
    </row>
    <row r="3549" spans="1:13">
      <c r="A3549" t="s">
        <v>472</v>
      </c>
      <c r="B3549" s="4">
        <v>45122</v>
      </c>
      <c r="C3549">
        <v>6</v>
      </c>
      <c r="D3549">
        <v>6</v>
      </c>
      <c r="E3549">
        <v>0</v>
      </c>
      <c r="F3549" s="5">
        <f>VLOOKUP($A3549,'Dim SKU'!$A:$R,18,FALSE)</f>
        <v>0</v>
      </c>
      <c r="G3549" s="5">
        <f>$C3549*$F3549</f>
        <v>0</v>
      </c>
      <c r="H3549" s="5">
        <f>$D3549*$F3549</f>
        <v>0</v>
      </c>
      <c r="I3549" s="5">
        <f>$E3549*$F3549</f>
        <v>0</v>
      </c>
      <c r="J3549" s="6">
        <f>VLOOKUP($A3549,'Dim SKU'!$A:$R,2,FALSE)</f>
        <v>0</v>
      </c>
      <c r="K3549" s="6">
        <f>VLOOKUP($A3549,'Dim SKU'!$A:$R,12,FALSE)</f>
        <v>0</v>
      </c>
      <c r="L3549" s="7">
        <f>VLOOKUP($A3549,'Dim SKU'!$A:$R,14,FALSE)</f>
        <v>0</v>
      </c>
      <c r="M3549" s="7">
        <f>YEAR($B3549)</f>
        <v>0</v>
      </c>
    </row>
    <row r="3550" spans="1:13">
      <c r="A3550" t="s">
        <v>473</v>
      </c>
      <c r="B3550" s="4">
        <v>45122</v>
      </c>
      <c r="C3550">
        <v>4</v>
      </c>
      <c r="D3550">
        <v>4</v>
      </c>
      <c r="E3550">
        <v>0</v>
      </c>
      <c r="F3550" s="5">
        <f>VLOOKUP($A3550,'Dim SKU'!$A:$R,18,FALSE)</f>
        <v>0</v>
      </c>
      <c r="G3550" s="5">
        <f>$C3550*$F3550</f>
        <v>0</v>
      </c>
      <c r="H3550" s="5">
        <f>$D3550*$F3550</f>
        <v>0</v>
      </c>
      <c r="I3550" s="5">
        <f>$E3550*$F3550</f>
        <v>0</v>
      </c>
      <c r="J3550" s="6">
        <f>VLOOKUP($A3550,'Dim SKU'!$A:$R,2,FALSE)</f>
        <v>0</v>
      </c>
      <c r="K3550" s="6">
        <f>VLOOKUP($A3550,'Dim SKU'!$A:$R,12,FALSE)</f>
        <v>0</v>
      </c>
      <c r="L3550" s="7">
        <f>VLOOKUP($A3550,'Dim SKU'!$A:$R,14,FALSE)</f>
        <v>0</v>
      </c>
      <c r="M3550" s="7">
        <f>YEAR($B3550)</f>
        <v>0</v>
      </c>
    </row>
    <row r="3551" spans="1:13">
      <c r="A3551" t="s">
        <v>474</v>
      </c>
      <c r="B3551" s="4">
        <v>45122</v>
      </c>
      <c r="C3551">
        <v>12</v>
      </c>
      <c r="D3551">
        <v>11</v>
      </c>
      <c r="E3551">
        <v>0</v>
      </c>
      <c r="F3551" s="5">
        <f>VLOOKUP($A3551,'Dim SKU'!$A:$R,18,FALSE)</f>
        <v>0</v>
      </c>
      <c r="G3551" s="5">
        <f>$C3551*$F3551</f>
        <v>0</v>
      </c>
      <c r="H3551" s="5">
        <f>$D3551*$F3551</f>
        <v>0</v>
      </c>
      <c r="I3551" s="5">
        <f>$E3551*$F3551</f>
        <v>0</v>
      </c>
      <c r="J3551" s="6">
        <f>VLOOKUP($A3551,'Dim SKU'!$A:$R,2,FALSE)</f>
        <v>0</v>
      </c>
      <c r="K3551" s="6">
        <f>VLOOKUP($A3551,'Dim SKU'!$A:$R,12,FALSE)</f>
        <v>0</v>
      </c>
      <c r="L3551" s="7">
        <f>VLOOKUP($A3551,'Dim SKU'!$A:$R,14,FALSE)</f>
        <v>0</v>
      </c>
      <c r="M3551" s="7">
        <f>YEAR($B3551)</f>
        <v>0</v>
      </c>
    </row>
    <row r="3552" spans="1:13">
      <c r="A3552" t="s">
        <v>475</v>
      </c>
      <c r="B3552" s="4">
        <v>45122</v>
      </c>
      <c r="C3552">
        <v>7</v>
      </c>
      <c r="D3552">
        <v>7</v>
      </c>
      <c r="E3552">
        <v>0</v>
      </c>
      <c r="F3552" s="5">
        <f>VLOOKUP($A3552,'Dim SKU'!$A:$R,18,FALSE)</f>
        <v>0</v>
      </c>
      <c r="G3552" s="5">
        <f>$C3552*$F3552</f>
        <v>0</v>
      </c>
      <c r="H3552" s="5">
        <f>$D3552*$F3552</f>
        <v>0</v>
      </c>
      <c r="I3552" s="5">
        <f>$E3552*$F3552</f>
        <v>0</v>
      </c>
      <c r="J3552" s="6">
        <f>VLOOKUP($A3552,'Dim SKU'!$A:$R,2,FALSE)</f>
        <v>0</v>
      </c>
      <c r="K3552" s="6">
        <f>VLOOKUP($A3552,'Dim SKU'!$A:$R,12,FALSE)</f>
        <v>0</v>
      </c>
      <c r="L3552" s="7">
        <f>VLOOKUP($A3552,'Dim SKU'!$A:$R,14,FALSE)</f>
        <v>0</v>
      </c>
      <c r="M3552" s="7">
        <f>YEAR($B3552)</f>
        <v>0</v>
      </c>
    </row>
    <row r="3553" spans="1:13">
      <c r="A3553" t="s">
        <v>476</v>
      </c>
      <c r="B3553" s="4">
        <v>45122</v>
      </c>
      <c r="C3553">
        <v>5</v>
      </c>
      <c r="D3553">
        <v>4</v>
      </c>
      <c r="E3553">
        <v>0</v>
      </c>
      <c r="F3553" s="5">
        <f>VLOOKUP($A3553,'Dim SKU'!$A:$R,18,FALSE)</f>
        <v>0</v>
      </c>
      <c r="G3553" s="5">
        <f>$C3553*$F3553</f>
        <v>0</v>
      </c>
      <c r="H3553" s="5">
        <f>$D3553*$F3553</f>
        <v>0</v>
      </c>
      <c r="I3553" s="5">
        <f>$E3553*$F3553</f>
        <v>0</v>
      </c>
      <c r="J3553" s="6">
        <f>VLOOKUP($A3553,'Dim SKU'!$A:$R,2,FALSE)</f>
        <v>0</v>
      </c>
      <c r="K3553" s="6">
        <f>VLOOKUP($A3553,'Dim SKU'!$A:$R,12,FALSE)</f>
        <v>0</v>
      </c>
      <c r="L3553" s="7">
        <f>VLOOKUP($A3553,'Dim SKU'!$A:$R,14,FALSE)</f>
        <v>0</v>
      </c>
      <c r="M3553" s="7">
        <f>YEAR($B3553)</f>
        <v>0</v>
      </c>
    </row>
    <row r="3554" spans="1:13">
      <c r="A3554" t="s">
        <v>477</v>
      </c>
      <c r="B3554" s="4">
        <v>45122</v>
      </c>
      <c r="C3554">
        <v>12</v>
      </c>
      <c r="D3554">
        <v>11</v>
      </c>
      <c r="E3554">
        <v>0</v>
      </c>
      <c r="F3554" s="5">
        <f>VLOOKUP($A3554,'Dim SKU'!$A:$R,18,FALSE)</f>
        <v>0</v>
      </c>
      <c r="G3554" s="5">
        <f>$C3554*$F3554</f>
        <v>0</v>
      </c>
      <c r="H3554" s="5">
        <f>$D3554*$F3554</f>
        <v>0</v>
      </c>
      <c r="I3554" s="5">
        <f>$E3554*$F3554</f>
        <v>0</v>
      </c>
      <c r="J3554" s="6">
        <f>VLOOKUP($A3554,'Dim SKU'!$A:$R,2,FALSE)</f>
        <v>0</v>
      </c>
      <c r="K3554" s="6">
        <f>VLOOKUP($A3554,'Dim SKU'!$A:$R,12,FALSE)</f>
        <v>0</v>
      </c>
      <c r="L3554" s="7">
        <f>VLOOKUP($A3554,'Dim SKU'!$A:$R,14,FALSE)</f>
        <v>0</v>
      </c>
      <c r="M3554" s="7">
        <f>YEAR($B3554)</f>
        <v>0</v>
      </c>
    </row>
    <row r="3555" spans="1:13">
      <c r="A3555" t="s">
        <v>478</v>
      </c>
      <c r="B3555" s="4">
        <v>45122</v>
      </c>
      <c r="C3555">
        <v>7</v>
      </c>
      <c r="D3555">
        <v>7</v>
      </c>
      <c r="E3555">
        <v>0</v>
      </c>
      <c r="F3555" s="5">
        <f>VLOOKUP($A3555,'Dim SKU'!$A:$R,18,FALSE)</f>
        <v>0</v>
      </c>
      <c r="G3555" s="5">
        <f>$C3555*$F3555</f>
        <v>0</v>
      </c>
      <c r="H3555" s="5">
        <f>$D3555*$F3555</f>
        <v>0</v>
      </c>
      <c r="I3555" s="5">
        <f>$E3555*$F3555</f>
        <v>0</v>
      </c>
      <c r="J3555" s="6">
        <f>VLOOKUP($A3555,'Dim SKU'!$A:$R,2,FALSE)</f>
        <v>0</v>
      </c>
      <c r="K3555" s="6">
        <f>VLOOKUP($A3555,'Dim SKU'!$A:$R,12,FALSE)</f>
        <v>0</v>
      </c>
      <c r="L3555" s="7">
        <f>VLOOKUP($A3555,'Dim SKU'!$A:$R,14,FALSE)</f>
        <v>0</v>
      </c>
      <c r="M3555" s="7">
        <f>YEAR($B3555)</f>
        <v>0</v>
      </c>
    </row>
    <row r="3556" spans="1:13">
      <c r="A3556" t="s">
        <v>479</v>
      </c>
      <c r="B3556" s="4">
        <v>45122</v>
      </c>
      <c r="C3556">
        <v>5</v>
      </c>
      <c r="D3556">
        <v>4</v>
      </c>
      <c r="E3556">
        <v>0</v>
      </c>
      <c r="F3556" s="5">
        <f>VLOOKUP($A3556,'Dim SKU'!$A:$R,18,FALSE)</f>
        <v>0</v>
      </c>
      <c r="G3556" s="5">
        <f>$C3556*$F3556</f>
        <v>0</v>
      </c>
      <c r="H3556" s="5">
        <f>$D3556*$F3556</f>
        <v>0</v>
      </c>
      <c r="I3556" s="5">
        <f>$E3556*$F3556</f>
        <v>0</v>
      </c>
      <c r="J3556" s="6">
        <f>VLOOKUP($A3556,'Dim SKU'!$A:$R,2,FALSE)</f>
        <v>0</v>
      </c>
      <c r="K3556" s="6">
        <f>VLOOKUP($A3556,'Dim SKU'!$A:$R,12,FALSE)</f>
        <v>0</v>
      </c>
      <c r="L3556" s="7">
        <f>VLOOKUP($A3556,'Dim SKU'!$A:$R,14,FALSE)</f>
        <v>0</v>
      </c>
      <c r="M3556" s="7">
        <f>YEAR($B3556)</f>
        <v>0</v>
      </c>
    </row>
    <row r="3557" spans="1:13">
      <c r="A3557" t="s">
        <v>480</v>
      </c>
      <c r="B3557" s="4">
        <v>45122</v>
      </c>
      <c r="C3557">
        <v>10</v>
      </c>
      <c r="D3557">
        <v>9</v>
      </c>
      <c r="E3557">
        <v>0</v>
      </c>
      <c r="F3557" s="5">
        <f>VLOOKUP($A3557,'Dim SKU'!$A:$R,18,FALSE)</f>
        <v>0</v>
      </c>
      <c r="G3557" s="5">
        <f>$C3557*$F3557</f>
        <v>0</v>
      </c>
      <c r="H3557" s="5">
        <f>$D3557*$F3557</f>
        <v>0</v>
      </c>
      <c r="I3557" s="5">
        <f>$E3557*$F3557</f>
        <v>0</v>
      </c>
      <c r="J3557" s="6">
        <f>VLOOKUP($A3557,'Dim SKU'!$A:$R,2,FALSE)</f>
        <v>0</v>
      </c>
      <c r="K3557" s="6">
        <f>VLOOKUP($A3557,'Dim SKU'!$A:$R,12,FALSE)</f>
        <v>0</v>
      </c>
      <c r="L3557" s="7">
        <f>VLOOKUP($A3557,'Dim SKU'!$A:$R,14,FALSE)</f>
        <v>0</v>
      </c>
      <c r="M3557" s="7">
        <f>YEAR($B3557)</f>
        <v>0</v>
      </c>
    </row>
    <row r="3558" spans="1:13">
      <c r="A3558" t="s">
        <v>481</v>
      </c>
      <c r="B3558" s="4">
        <v>45122</v>
      </c>
      <c r="C3558">
        <v>6</v>
      </c>
      <c r="D3558">
        <v>6</v>
      </c>
      <c r="E3558">
        <v>0</v>
      </c>
      <c r="F3558" s="5">
        <f>VLOOKUP($A3558,'Dim SKU'!$A:$R,18,FALSE)</f>
        <v>0</v>
      </c>
      <c r="G3558" s="5">
        <f>$C3558*$F3558</f>
        <v>0</v>
      </c>
      <c r="H3558" s="5">
        <f>$D3558*$F3558</f>
        <v>0</v>
      </c>
      <c r="I3558" s="5">
        <f>$E3558*$F3558</f>
        <v>0</v>
      </c>
      <c r="J3558" s="6">
        <f>VLOOKUP($A3558,'Dim SKU'!$A:$R,2,FALSE)</f>
        <v>0</v>
      </c>
      <c r="K3558" s="6">
        <f>VLOOKUP($A3558,'Dim SKU'!$A:$R,12,FALSE)</f>
        <v>0</v>
      </c>
      <c r="L3558" s="7">
        <f>VLOOKUP($A3558,'Dim SKU'!$A:$R,14,FALSE)</f>
        <v>0</v>
      </c>
      <c r="M3558" s="7">
        <f>YEAR($B3558)</f>
        <v>0</v>
      </c>
    </row>
    <row r="3559" spans="1:13">
      <c r="A3559" t="s">
        <v>482</v>
      </c>
      <c r="B3559" s="4">
        <v>45122</v>
      </c>
      <c r="C3559">
        <v>4</v>
      </c>
      <c r="D3559">
        <v>4</v>
      </c>
      <c r="E3559">
        <v>0</v>
      </c>
      <c r="F3559" s="5">
        <f>VLOOKUP($A3559,'Dim SKU'!$A:$R,18,FALSE)</f>
        <v>0</v>
      </c>
      <c r="G3559" s="5">
        <f>$C3559*$F3559</f>
        <v>0</v>
      </c>
      <c r="H3559" s="5">
        <f>$D3559*$F3559</f>
        <v>0</v>
      </c>
      <c r="I3559" s="5">
        <f>$E3559*$F3559</f>
        <v>0</v>
      </c>
      <c r="J3559" s="6">
        <f>VLOOKUP($A3559,'Dim SKU'!$A:$R,2,FALSE)</f>
        <v>0</v>
      </c>
      <c r="K3559" s="6">
        <f>VLOOKUP($A3559,'Dim SKU'!$A:$R,12,FALSE)</f>
        <v>0</v>
      </c>
      <c r="L3559" s="7">
        <f>VLOOKUP($A3559,'Dim SKU'!$A:$R,14,FALSE)</f>
        <v>0</v>
      </c>
      <c r="M3559" s="7">
        <f>YEAR($B3559)</f>
        <v>0</v>
      </c>
    </row>
    <row r="3560" spans="1:13">
      <c r="A3560" t="s">
        <v>483</v>
      </c>
      <c r="B3560" s="4">
        <v>45122</v>
      </c>
      <c r="C3560">
        <v>7</v>
      </c>
      <c r="D3560">
        <v>7</v>
      </c>
      <c r="E3560">
        <v>0</v>
      </c>
      <c r="F3560" s="5">
        <f>VLOOKUP($A3560,'Dim SKU'!$A:$R,18,FALSE)</f>
        <v>0</v>
      </c>
      <c r="G3560" s="5">
        <f>$C3560*$F3560</f>
        <v>0</v>
      </c>
      <c r="H3560" s="5">
        <f>$D3560*$F3560</f>
        <v>0</v>
      </c>
      <c r="I3560" s="5">
        <f>$E3560*$F3560</f>
        <v>0</v>
      </c>
      <c r="J3560" s="6">
        <f>VLOOKUP($A3560,'Dim SKU'!$A:$R,2,FALSE)</f>
        <v>0</v>
      </c>
      <c r="K3560" s="6">
        <f>VLOOKUP($A3560,'Dim SKU'!$A:$R,12,FALSE)</f>
        <v>0</v>
      </c>
      <c r="L3560" s="7">
        <f>VLOOKUP($A3560,'Dim SKU'!$A:$R,14,FALSE)</f>
        <v>0</v>
      </c>
      <c r="M3560" s="7">
        <f>YEAR($B3560)</f>
        <v>0</v>
      </c>
    </row>
    <row r="3561" spans="1:13">
      <c r="A3561" t="s">
        <v>484</v>
      </c>
      <c r="B3561" s="4">
        <v>45122</v>
      </c>
      <c r="C3561">
        <v>4</v>
      </c>
      <c r="D3561">
        <v>4</v>
      </c>
      <c r="E3561">
        <v>0</v>
      </c>
      <c r="F3561" s="5">
        <f>VLOOKUP($A3561,'Dim SKU'!$A:$R,18,FALSE)</f>
        <v>0</v>
      </c>
      <c r="G3561" s="5">
        <f>$C3561*$F3561</f>
        <v>0</v>
      </c>
      <c r="H3561" s="5">
        <f>$D3561*$F3561</f>
        <v>0</v>
      </c>
      <c r="I3561" s="5">
        <f>$E3561*$F3561</f>
        <v>0</v>
      </c>
      <c r="J3561" s="6">
        <f>VLOOKUP($A3561,'Dim SKU'!$A:$R,2,FALSE)</f>
        <v>0</v>
      </c>
      <c r="K3561" s="6">
        <f>VLOOKUP($A3561,'Dim SKU'!$A:$R,12,FALSE)</f>
        <v>0</v>
      </c>
      <c r="L3561" s="7">
        <f>VLOOKUP($A3561,'Dim SKU'!$A:$R,14,FALSE)</f>
        <v>0</v>
      </c>
      <c r="M3561" s="7">
        <f>YEAR($B3561)</f>
        <v>0</v>
      </c>
    </row>
    <row r="3562" spans="1:13">
      <c r="A3562" t="s">
        <v>485</v>
      </c>
      <c r="B3562" s="4">
        <v>45122</v>
      </c>
      <c r="C3562">
        <v>3</v>
      </c>
      <c r="D3562">
        <v>3</v>
      </c>
      <c r="E3562">
        <v>0</v>
      </c>
      <c r="F3562" s="5">
        <f>VLOOKUP($A3562,'Dim SKU'!$A:$R,18,FALSE)</f>
        <v>0</v>
      </c>
      <c r="G3562" s="5">
        <f>$C3562*$F3562</f>
        <v>0</v>
      </c>
      <c r="H3562" s="5">
        <f>$D3562*$F3562</f>
        <v>0</v>
      </c>
      <c r="I3562" s="5">
        <f>$E3562*$F3562</f>
        <v>0</v>
      </c>
      <c r="J3562" s="6">
        <f>VLOOKUP($A3562,'Dim SKU'!$A:$R,2,FALSE)</f>
        <v>0</v>
      </c>
      <c r="K3562" s="6">
        <f>VLOOKUP($A3562,'Dim SKU'!$A:$R,12,FALSE)</f>
        <v>0</v>
      </c>
      <c r="L3562" s="7">
        <f>VLOOKUP($A3562,'Dim SKU'!$A:$R,14,FALSE)</f>
        <v>0</v>
      </c>
      <c r="M3562" s="7">
        <f>YEAR($B3562)</f>
        <v>0</v>
      </c>
    </row>
    <row r="3563" spans="1:13">
      <c r="A3563" t="s">
        <v>486</v>
      </c>
      <c r="B3563" s="4">
        <v>45122</v>
      </c>
      <c r="C3563">
        <v>5</v>
      </c>
      <c r="D3563">
        <v>4</v>
      </c>
      <c r="E3563">
        <v>0</v>
      </c>
      <c r="F3563" s="5">
        <f>VLOOKUP($A3563,'Dim SKU'!$A:$R,18,FALSE)</f>
        <v>0</v>
      </c>
      <c r="G3563" s="5">
        <f>$C3563*$F3563</f>
        <v>0</v>
      </c>
      <c r="H3563" s="5">
        <f>$D3563*$F3563</f>
        <v>0</v>
      </c>
      <c r="I3563" s="5">
        <f>$E3563*$F3563</f>
        <v>0</v>
      </c>
      <c r="J3563" s="6">
        <f>VLOOKUP($A3563,'Dim SKU'!$A:$R,2,FALSE)</f>
        <v>0</v>
      </c>
      <c r="K3563" s="6">
        <f>VLOOKUP($A3563,'Dim SKU'!$A:$R,12,FALSE)</f>
        <v>0</v>
      </c>
      <c r="L3563" s="7">
        <f>VLOOKUP($A3563,'Dim SKU'!$A:$R,14,FALSE)</f>
        <v>0</v>
      </c>
      <c r="M3563" s="7">
        <f>YEAR($B3563)</f>
        <v>0</v>
      </c>
    </row>
    <row r="3564" spans="1:13">
      <c r="A3564" t="s">
        <v>487</v>
      </c>
      <c r="B3564" s="4">
        <v>45122</v>
      </c>
      <c r="C3564">
        <v>3</v>
      </c>
      <c r="D3564">
        <v>2</v>
      </c>
      <c r="E3564">
        <v>0</v>
      </c>
      <c r="F3564" s="5">
        <f>VLOOKUP($A3564,'Dim SKU'!$A:$R,18,FALSE)</f>
        <v>0</v>
      </c>
      <c r="G3564" s="5">
        <f>$C3564*$F3564</f>
        <v>0</v>
      </c>
      <c r="H3564" s="5">
        <f>$D3564*$F3564</f>
        <v>0</v>
      </c>
      <c r="I3564" s="5">
        <f>$E3564*$F3564</f>
        <v>0</v>
      </c>
      <c r="J3564" s="6">
        <f>VLOOKUP($A3564,'Dim SKU'!$A:$R,2,FALSE)</f>
        <v>0</v>
      </c>
      <c r="K3564" s="6">
        <f>VLOOKUP($A3564,'Dim SKU'!$A:$R,12,FALSE)</f>
        <v>0</v>
      </c>
      <c r="L3564" s="7">
        <f>VLOOKUP($A3564,'Dim SKU'!$A:$R,14,FALSE)</f>
        <v>0</v>
      </c>
      <c r="M3564" s="7">
        <f>YEAR($B3564)</f>
        <v>0</v>
      </c>
    </row>
    <row r="3565" spans="1:13">
      <c r="A3565" t="s">
        <v>488</v>
      </c>
      <c r="B3565" s="4">
        <v>45122</v>
      </c>
      <c r="C3565">
        <v>2</v>
      </c>
      <c r="D3565">
        <v>2</v>
      </c>
      <c r="E3565">
        <v>0</v>
      </c>
      <c r="F3565" s="5">
        <f>VLOOKUP($A3565,'Dim SKU'!$A:$R,18,FALSE)</f>
        <v>0</v>
      </c>
      <c r="G3565" s="5">
        <f>$C3565*$F3565</f>
        <v>0</v>
      </c>
      <c r="H3565" s="5">
        <f>$D3565*$F3565</f>
        <v>0</v>
      </c>
      <c r="I3565" s="5">
        <f>$E3565*$F3565</f>
        <v>0</v>
      </c>
      <c r="J3565" s="6">
        <f>VLOOKUP($A3565,'Dim SKU'!$A:$R,2,FALSE)</f>
        <v>0</v>
      </c>
      <c r="K3565" s="6">
        <f>VLOOKUP($A3565,'Dim SKU'!$A:$R,12,FALSE)</f>
        <v>0</v>
      </c>
      <c r="L3565" s="7">
        <f>VLOOKUP($A3565,'Dim SKU'!$A:$R,14,FALSE)</f>
        <v>0</v>
      </c>
      <c r="M3565" s="7">
        <f>YEAR($B3565)</f>
        <v>0</v>
      </c>
    </row>
    <row r="3566" spans="1:13">
      <c r="A3566" t="s">
        <v>93</v>
      </c>
      <c r="B3566" s="4">
        <v>45214</v>
      </c>
      <c r="C3566">
        <v>5</v>
      </c>
      <c r="D3566">
        <v>5</v>
      </c>
      <c r="E3566">
        <v>0</v>
      </c>
      <c r="F3566" s="5">
        <f>VLOOKUP($A3566,'Dim SKU'!$A:$R,18,FALSE)</f>
        <v>0</v>
      </c>
      <c r="G3566" s="5">
        <f>$C3566*$F3566</f>
        <v>0</v>
      </c>
      <c r="H3566" s="5">
        <f>$D3566*$F3566</f>
        <v>0</v>
      </c>
      <c r="I3566" s="5">
        <f>$E3566*$F3566</f>
        <v>0</v>
      </c>
      <c r="J3566" s="6">
        <f>VLOOKUP($A3566,'Dim SKU'!$A:$R,2,FALSE)</f>
        <v>0</v>
      </c>
      <c r="K3566" s="6">
        <f>VLOOKUP($A3566,'Dim SKU'!$A:$R,12,FALSE)</f>
        <v>0</v>
      </c>
      <c r="L3566" s="7">
        <f>VLOOKUP($A3566,'Dim SKU'!$A:$R,14,FALSE)</f>
        <v>0</v>
      </c>
      <c r="M3566" s="7">
        <f>YEAR($B3566)</f>
        <v>0</v>
      </c>
    </row>
    <row r="3567" spans="1:13">
      <c r="A3567" t="s">
        <v>94</v>
      </c>
      <c r="B3567" s="4">
        <v>45214</v>
      </c>
      <c r="C3567">
        <v>3</v>
      </c>
      <c r="D3567">
        <v>3</v>
      </c>
      <c r="E3567">
        <v>0</v>
      </c>
      <c r="F3567" s="5">
        <f>VLOOKUP($A3567,'Dim SKU'!$A:$R,18,FALSE)</f>
        <v>0</v>
      </c>
      <c r="G3567" s="5">
        <f>$C3567*$F3567</f>
        <v>0</v>
      </c>
      <c r="H3567" s="5">
        <f>$D3567*$F3567</f>
        <v>0</v>
      </c>
      <c r="I3567" s="5">
        <f>$E3567*$F3567</f>
        <v>0</v>
      </c>
      <c r="J3567" s="6">
        <f>VLOOKUP($A3567,'Dim SKU'!$A:$R,2,FALSE)</f>
        <v>0</v>
      </c>
      <c r="K3567" s="6">
        <f>VLOOKUP($A3567,'Dim SKU'!$A:$R,12,FALSE)</f>
        <v>0</v>
      </c>
      <c r="L3567" s="7">
        <f>VLOOKUP($A3567,'Dim SKU'!$A:$R,14,FALSE)</f>
        <v>0</v>
      </c>
      <c r="M3567" s="7">
        <f>YEAR($B3567)</f>
        <v>0</v>
      </c>
    </row>
    <row r="3568" spans="1:13">
      <c r="A3568" t="s">
        <v>95</v>
      </c>
      <c r="B3568" s="4">
        <v>45214</v>
      </c>
      <c r="C3568">
        <v>2</v>
      </c>
      <c r="D3568">
        <v>2</v>
      </c>
      <c r="E3568">
        <v>0</v>
      </c>
      <c r="F3568" s="5">
        <f>VLOOKUP($A3568,'Dim SKU'!$A:$R,18,FALSE)</f>
        <v>0</v>
      </c>
      <c r="G3568" s="5">
        <f>$C3568*$F3568</f>
        <v>0</v>
      </c>
      <c r="H3568" s="5">
        <f>$D3568*$F3568</f>
        <v>0</v>
      </c>
      <c r="I3568" s="5">
        <f>$E3568*$F3568</f>
        <v>0</v>
      </c>
      <c r="J3568" s="6">
        <f>VLOOKUP($A3568,'Dim SKU'!$A:$R,2,FALSE)</f>
        <v>0</v>
      </c>
      <c r="K3568" s="6">
        <f>VLOOKUP($A3568,'Dim SKU'!$A:$R,12,FALSE)</f>
        <v>0</v>
      </c>
      <c r="L3568" s="7">
        <f>VLOOKUP($A3568,'Dim SKU'!$A:$R,14,FALSE)</f>
        <v>0</v>
      </c>
      <c r="M3568" s="7">
        <f>YEAR($B3568)</f>
        <v>0</v>
      </c>
    </row>
    <row r="3569" spans="1:13">
      <c r="A3569" t="s">
        <v>96</v>
      </c>
      <c r="B3569" s="4">
        <v>45214</v>
      </c>
      <c r="C3569">
        <v>9</v>
      </c>
      <c r="D3569">
        <v>7</v>
      </c>
      <c r="E3569">
        <v>0</v>
      </c>
      <c r="F3569" s="5">
        <f>VLOOKUP($A3569,'Dim SKU'!$A:$R,18,FALSE)</f>
        <v>0</v>
      </c>
      <c r="G3569" s="5">
        <f>$C3569*$F3569</f>
        <v>0</v>
      </c>
      <c r="H3569" s="5">
        <f>$D3569*$F3569</f>
        <v>0</v>
      </c>
      <c r="I3569" s="5">
        <f>$E3569*$F3569</f>
        <v>0</v>
      </c>
      <c r="J3569" s="6">
        <f>VLOOKUP($A3569,'Dim SKU'!$A:$R,2,FALSE)</f>
        <v>0</v>
      </c>
      <c r="K3569" s="6">
        <f>VLOOKUP($A3569,'Dim SKU'!$A:$R,12,FALSE)</f>
        <v>0</v>
      </c>
      <c r="L3569" s="7">
        <f>VLOOKUP($A3569,'Dim SKU'!$A:$R,14,FALSE)</f>
        <v>0</v>
      </c>
      <c r="M3569" s="7">
        <f>YEAR($B3569)</f>
        <v>0</v>
      </c>
    </row>
    <row r="3570" spans="1:13">
      <c r="A3570" t="s">
        <v>97</v>
      </c>
      <c r="B3570" s="4">
        <v>45214</v>
      </c>
      <c r="C3570">
        <v>5</v>
      </c>
      <c r="D3570">
        <v>4</v>
      </c>
      <c r="E3570">
        <v>0</v>
      </c>
      <c r="F3570" s="5">
        <f>VLOOKUP($A3570,'Dim SKU'!$A:$R,18,FALSE)</f>
        <v>0</v>
      </c>
      <c r="G3570" s="5">
        <f>$C3570*$F3570</f>
        <v>0</v>
      </c>
      <c r="H3570" s="5">
        <f>$D3570*$F3570</f>
        <v>0</v>
      </c>
      <c r="I3570" s="5">
        <f>$E3570*$F3570</f>
        <v>0</v>
      </c>
      <c r="J3570" s="6">
        <f>VLOOKUP($A3570,'Dim SKU'!$A:$R,2,FALSE)</f>
        <v>0</v>
      </c>
      <c r="K3570" s="6">
        <f>VLOOKUP($A3570,'Dim SKU'!$A:$R,12,FALSE)</f>
        <v>0</v>
      </c>
      <c r="L3570" s="7">
        <f>VLOOKUP($A3570,'Dim SKU'!$A:$R,14,FALSE)</f>
        <v>0</v>
      </c>
      <c r="M3570" s="7">
        <f>YEAR($B3570)</f>
        <v>0</v>
      </c>
    </row>
    <row r="3571" spans="1:13">
      <c r="A3571" t="s">
        <v>98</v>
      </c>
      <c r="B3571" s="4">
        <v>45214</v>
      </c>
      <c r="C3571">
        <v>4</v>
      </c>
      <c r="D3571">
        <v>3</v>
      </c>
      <c r="E3571">
        <v>0</v>
      </c>
      <c r="F3571" s="5">
        <f>VLOOKUP($A3571,'Dim SKU'!$A:$R,18,FALSE)</f>
        <v>0</v>
      </c>
      <c r="G3571" s="5">
        <f>$C3571*$F3571</f>
        <v>0</v>
      </c>
      <c r="H3571" s="5">
        <f>$D3571*$F3571</f>
        <v>0</v>
      </c>
      <c r="I3571" s="5">
        <f>$E3571*$F3571</f>
        <v>0</v>
      </c>
      <c r="J3571" s="6">
        <f>VLOOKUP($A3571,'Dim SKU'!$A:$R,2,FALSE)</f>
        <v>0</v>
      </c>
      <c r="K3571" s="6">
        <f>VLOOKUP($A3571,'Dim SKU'!$A:$R,12,FALSE)</f>
        <v>0</v>
      </c>
      <c r="L3571" s="7">
        <f>VLOOKUP($A3571,'Dim SKU'!$A:$R,14,FALSE)</f>
        <v>0</v>
      </c>
      <c r="M3571" s="7">
        <f>YEAR($B3571)</f>
        <v>0</v>
      </c>
    </row>
    <row r="3572" spans="1:13">
      <c r="A3572" t="s">
        <v>99</v>
      </c>
      <c r="B3572" s="4">
        <v>45214</v>
      </c>
      <c r="C3572">
        <v>12</v>
      </c>
      <c r="D3572">
        <v>10</v>
      </c>
      <c r="E3572">
        <v>1</v>
      </c>
      <c r="F3572" s="5">
        <f>VLOOKUP($A3572,'Dim SKU'!$A:$R,18,FALSE)</f>
        <v>0</v>
      </c>
      <c r="G3572" s="5">
        <f>$C3572*$F3572</f>
        <v>0</v>
      </c>
      <c r="H3572" s="5">
        <f>$D3572*$F3572</f>
        <v>0</v>
      </c>
      <c r="I3572" s="5">
        <f>$E3572*$F3572</f>
        <v>0</v>
      </c>
      <c r="J3572" s="6">
        <f>VLOOKUP($A3572,'Dim SKU'!$A:$R,2,FALSE)</f>
        <v>0</v>
      </c>
      <c r="K3572" s="6">
        <f>VLOOKUP($A3572,'Dim SKU'!$A:$R,12,FALSE)</f>
        <v>0</v>
      </c>
      <c r="L3572" s="7">
        <f>VLOOKUP($A3572,'Dim SKU'!$A:$R,14,FALSE)</f>
        <v>0</v>
      </c>
      <c r="M3572" s="7">
        <f>YEAR($B3572)</f>
        <v>0</v>
      </c>
    </row>
    <row r="3573" spans="1:13">
      <c r="A3573" t="s">
        <v>100</v>
      </c>
      <c r="B3573" s="4">
        <v>45214</v>
      </c>
      <c r="C3573">
        <v>7</v>
      </c>
      <c r="D3573">
        <v>6</v>
      </c>
      <c r="E3573">
        <v>0</v>
      </c>
      <c r="F3573" s="5">
        <f>VLOOKUP($A3573,'Dim SKU'!$A:$R,18,FALSE)</f>
        <v>0</v>
      </c>
      <c r="G3573" s="5">
        <f>$C3573*$F3573</f>
        <v>0</v>
      </c>
      <c r="H3573" s="5">
        <f>$D3573*$F3573</f>
        <v>0</v>
      </c>
      <c r="I3573" s="5">
        <f>$E3573*$F3573</f>
        <v>0</v>
      </c>
      <c r="J3573" s="6">
        <f>VLOOKUP($A3573,'Dim SKU'!$A:$R,2,FALSE)</f>
        <v>0</v>
      </c>
      <c r="K3573" s="6">
        <f>VLOOKUP($A3573,'Dim SKU'!$A:$R,12,FALSE)</f>
        <v>0</v>
      </c>
      <c r="L3573" s="7">
        <f>VLOOKUP($A3573,'Dim SKU'!$A:$R,14,FALSE)</f>
        <v>0</v>
      </c>
      <c r="M3573" s="7">
        <f>YEAR($B3573)</f>
        <v>0</v>
      </c>
    </row>
    <row r="3574" spans="1:13">
      <c r="A3574" t="s">
        <v>101</v>
      </c>
      <c r="B3574" s="4">
        <v>45214</v>
      </c>
      <c r="C3574">
        <v>5</v>
      </c>
      <c r="D3574">
        <v>4</v>
      </c>
      <c r="E3574">
        <v>0</v>
      </c>
      <c r="F3574" s="5">
        <f>VLOOKUP($A3574,'Dim SKU'!$A:$R,18,FALSE)</f>
        <v>0</v>
      </c>
      <c r="G3574" s="5">
        <f>$C3574*$F3574</f>
        <v>0</v>
      </c>
      <c r="H3574" s="5">
        <f>$D3574*$F3574</f>
        <v>0</v>
      </c>
      <c r="I3574" s="5">
        <f>$E3574*$F3574</f>
        <v>0</v>
      </c>
      <c r="J3574" s="6">
        <f>VLOOKUP($A3574,'Dim SKU'!$A:$R,2,FALSE)</f>
        <v>0</v>
      </c>
      <c r="K3574" s="6">
        <f>VLOOKUP($A3574,'Dim SKU'!$A:$R,12,FALSE)</f>
        <v>0</v>
      </c>
      <c r="L3574" s="7">
        <f>VLOOKUP($A3574,'Dim SKU'!$A:$R,14,FALSE)</f>
        <v>0</v>
      </c>
      <c r="M3574" s="7">
        <f>YEAR($B3574)</f>
        <v>0</v>
      </c>
    </row>
    <row r="3575" spans="1:13">
      <c r="A3575" t="s">
        <v>102</v>
      </c>
      <c r="B3575" s="4">
        <v>45214</v>
      </c>
      <c r="C3575">
        <v>14</v>
      </c>
      <c r="D3575">
        <v>12</v>
      </c>
      <c r="E3575">
        <v>1</v>
      </c>
      <c r="F3575" s="5">
        <f>VLOOKUP($A3575,'Dim SKU'!$A:$R,18,FALSE)</f>
        <v>0</v>
      </c>
      <c r="G3575" s="5">
        <f>$C3575*$F3575</f>
        <v>0</v>
      </c>
      <c r="H3575" s="5">
        <f>$D3575*$F3575</f>
        <v>0</v>
      </c>
      <c r="I3575" s="5">
        <f>$E3575*$F3575</f>
        <v>0</v>
      </c>
      <c r="J3575" s="6">
        <f>VLOOKUP($A3575,'Dim SKU'!$A:$R,2,FALSE)</f>
        <v>0</v>
      </c>
      <c r="K3575" s="6">
        <f>VLOOKUP($A3575,'Dim SKU'!$A:$R,12,FALSE)</f>
        <v>0</v>
      </c>
      <c r="L3575" s="7">
        <f>VLOOKUP($A3575,'Dim SKU'!$A:$R,14,FALSE)</f>
        <v>0</v>
      </c>
      <c r="M3575" s="7">
        <f>YEAR($B3575)</f>
        <v>0</v>
      </c>
    </row>
    <row r="3576" spans="1:13">
      <c r="A3576" t="s">
        <v>103</v>
      </c>
      <c r="B3576" s="4">
        <v>45214</v>
      </c>
      <c r="C3576">
        <v>8</v>
      </c>
      <c r="D3576">
        <v>7</v>
      </c>
      <c r="E3576">
        <v>0</v>
      </c>
      <c r="F3576" s="5">
        <f>VLOOKUP($A3576,'Dim SKU'!$A:$R,18,FALSE)</f>
        <v>0</v>
      </c>
      <c r="G3576" s="5">
        <f>$C3576*$F3576</f>
        <v>0</v>
      </c>
      <c r="H3576" s="5">
        <f>$D3576*$F3576</f>
        <v>0</v>
      </c>
      <c r="I3576" s="5">
        <f>$E3576*$F3576</f>
        <v>0</v>
      </c>
      <c r="J3576" s="6">
        <f>VLOOKUP($A3576,'Dim SKU'!$A:$R,2,FALSE)</f>
        <v>0</v>
      </c>
      <c r="K3576" s="6">
        <f>VLOOKUP($A3576,'Dim SKU'!$A:$R,12,FALSE)</f>
        <v>0</v>
      </c>
      <c r="L3576" s="7">
        <f>VLOOKUP($A3576,'Dim SKU'!$A:$R,14,FALSE)</f>
        <v>0</v>
      </c>
      <c r="M3576" s="7">
        <f>YEAR($B3576)</f>
        <v>0</v>
      </c>
    </row>
    <row r="3577" spans="1:13">
      <c r="A3577" t="s">
        <v>104</v>
      </c>
      <c r="B3577" s="4">
        <v>45214</v>
      </c>
      <c r="C3577">
        <v>6</v>
      </c>
      <c r="D3577">
        <v>5</v>
      </c>
      <c r="E3577">
        <v>0</v>
      </c>
      <c r="F3577" s="5">
        <f>VLOOKUP($A3577,'Dim SKU'!$A:$R,18,FALSE)</f>
        <v>0</v>
      </c>
      <c r="G3577" s="5">
        <f>$C3577*$F3577</f>
        <v>0</v>
      </c>
      <c r="H3577" s="5">
        <f>$D3577*$F3577</f>
        <v>0</v>
      </c>
      <c r="I3577" s="5">
        <f>$E3577*$F3577</f>
        <v>0</v>
      </c>
      <c r="J3577" s="6">
        <f>VLOOKUP($A3577,'Dim SKU'!$A:$R,2,FALSE)</f>
        <v>0</v>
      </c>
      <c r="K3577" s="6">
        <f>VLOOKUP($A3577,'Dim SKU'!$A:$R,12,FALSE)</f>
        <v>0</v>
      </c>
      <c r="L3577" s="7">
        <f>VLOOKUP($A3577,'Dim SKU'!$A:$R,14,FALSE)</f>
        <v>0</v>
      </c>
      <c r="M3577" s="7">
        <f>YEAR($B3577)</f>
        <v>0</v>
      </c>
    </row>
    <row r="3578" spans="1:13">
      <c r="A3578" t="s">
        <v>105</v>
      </c>
      <c r="B3578" s="4">
        <v>45214</v>
      </c>
      <c r="C3578">
        <v>14</v>
      </c>
      <c r="D3578">
        <v>12</v>
      </c>
      <c r="E3578">
        <v>1</v>
      </c>
      <c r="F3578" s="5">
        <f>VLOOKUP($A3578,'Dim SKU'!$A:$R,18,FALSE)</f>
        <v>0</v>
      </c>
      <c r="G3578" s="5">
        <f>$C3578*$F3578</f>
        <v>0</v>
      </c>
      <c r="H3578" s="5">
        <f>$D3578*$F3578</f>
        <v>0</v>
      </c>
      <c r="I3578" s="5">
        <f>$E3578*$F3578</f>
        <v>0</v>
      </c>
      <c r="J3578" s="6">
        <f>VLOOKUP($A3578,'Dim SKU'!$A:$R,2,FALSE)</f>
        <v>0</v>
      </c>
      <c r="K3578" s="6">
        <f>VLOOKUP($A3578,'Dim SKU'!$A:$R,12,FALSE)</f>
        <v>0</v>
      </c>
      <c r="L3578" s="7">
        <f>VLOOKUP($A3578,'Dim SKU'!$A:$R,14,FALSE)</f>
        <v>0</v>
      </c>
      <c r="M3578" s="7">
        <f>YEAR($B3578)</f>
        <v>0</v>
      </c>
    </row>
    <row r="3579" spans="1:13">
      <c r="A3579" t="s">
        <v>106</v>
      </c>
      <c r="B3579" s="4">
        <v>45214</v>
      </c>
      <c r="C3579">
        <v>8</v>
      </c>
      <c r="D3579">
        <v>7</v>
      </c>
      <c r="E3579">
        <v>0</v>
      </c>
      <c r="F3579" s="5">
        <f>VLOOKUP($A3579,'Dim SKU'!$A:$R,18,FALSE)</f>
        <v>0</v>
      </c>
      <c r="G3579" s="5">
        <f>$C3579*$F3579</f>
        <v>0</v>
      </c>
      <c r="H3579" s="5">
        <f>$D3579*$F3579</f>
        <v>0</v>
      </c>
      <c r="I3579" s="5">
        <f>$E3579*$F3579</f>
        <v>0</v>
      </c>
      <c r="J3579" s="6">
        <f>VLOOKUP($A3579,'Dim SKU'!$A:$R,2,FALSE)</f>
        <v>0</v>
      </c>
      <c r="K3579" s="6">
        <f>VLOOKUP($A3579,'Dim SKU'!$A:$R,12,FALSE)</f>
        <v>0</v>
      </c>
      <c r="L3579" s="7">
        <f>VLOOKUP($A3579,'Dim SKU'!$A:$R,14,FALSE)</f>
        <v>0</v>
      </c>
      <c r="M3579" s="7">
        <f>YEAR($B3579)</f>
        <v>0</v>
      </c>
    </row>
    <row r="3580" spans="1:13">
      <c r="A3580" t="s">
        <v>107</v>
      </c>
      <c r="B3580" s="4">
        <v>45214</v>
      </c>
      <c r="C3580">
        <v>6</v>
      </c>
      <c r="D3580">
        <v>5</v>
      </c>
      <c r="E3580">
        <v>0</v>
      </c>
      <c r="F3580" s="5">
        <f>VLOOKUP($A3580,'Dim SKU'!$A:$R,18,FALSE)</f>
        <v>0</v>
      </c>
      <c r="G3580" s="5">
        <f>$C3580*$F3580</f>
        <v>0</v>
      </c>
      <c r="H3580" s="5">
        <f>$D3580*$F3580</f>
        <v>0</v>
      </c>
      <c r="I3580" s="5">
        <f>$E3580*$F3580</f>
        <v>0</v>
      </c>
      <c r="J3580" s="6">
        <f>VLOOKUP($A3580,'Dim SKU'!$A:$R,2,FALSE)</f>
        <v>0</v>
      </c>
      <c r="K3580" s="6">
        <f>VLOOKUP($A3580,'Dim SKU'!$A:$R,12,FALSE)</f>
        <v>0</v>
      </c>
      <c r="L3580" s="7">
        <f>VLOOKUP($A3580,'Dim SKU'!$A:$R,14,FALSE)</f>
        <v>0</v>
      </c>
      <c r="M3580" s="7">
        <f>YEAR($B3580)</f>
        <v>0</v>
      </c>
    </row>
    <row r="3581" spans="1:13">
      <c r="A3581" t="s">
        <v>108</v>
      </c>
      <c r="B3581" s="4">
        <v>45214</v>
      </c>
      <c r="C3581">
        <v>12</v>
      </c>
      <c r="D3581">
        <v>10</v>
      </c>
      <c r="E3581">
        <v>0</v>
      </c>
      <c r="F3581" s="5">
        <f>VLOOKUP($A3581,'Dim SKU'!$A:$R,18,FALSE)</f>
        <v>0</v>
      </c>
      <c r="G3581" s="5">
        <f>$C3581*$F3581</f>
        <v>0</v>
      </c>
      <c r="H3581" s="5">
        <f>$D3581*$F3581</f>
        <v>0</v>
      </c>
      <c r="I3581" s="5">
        <f>$E3581*$F3581</f>
        <v>0</v>
      </c>
      <c r="J3581" s="6">
        <f>VLOOKUP($A3581,'Dim SKU'!$A:$R,2,FALSE)</f>
        <v>0</v>
      </c>
      <c r="K3581" s="6">
        <f>VLOOKUP($A3581,'Dim SKU'!$A:$R,12,FALSE)</f>
        <v>0</v>
      </c>
      <c r="L3581" s="7">
        <f>VLOOKUP($A3581,'Dim SKU'!$A:$R,14,FALSE)</f>
        <v>0</v>
      </c>
      <c r="M3581" s="7">
        <f>YEAR($B3581)</f>
        <v>0</v>
      </c>
    </row>
    <row r="3582" spans="1:13">
      <c r="A3582" t="s">
        <v>109</v>
      </c>
      <c r="B3582" s="4">
        <v>45214</v>
      </c>
      <c r="C3582">
        <v>7</v>
      </c>
      <c r="D3582">
        <v>6</v>
      </c>
      <c r="E3582">
        <v>0</v>
      </c>
      <c r="F3582" s="5">
        <f>VLOOKUP($A3582,'Dim SKU'!$A:$R,18,FALSE)</f>
        <v>0</v>
      </c>
      <c r="G3582" s="5">
        <f>$C3582*$F3582</f>
        <v>0</v>
      </c>
      <c r="H3582" s="5">
        <f>$D3582*$F3582</f>
        <v>0</v>
      </c>
      <c r="I3582" s="5">
        <f>$E3582*$F3582</f>
        <v>0</v>
      </c>
      <c r="J3582" s="6">
        <f>VLOOKUP($A3582,'Dim SKU'!$A:$R,2,FALSE)</f>
        <v>0</v>
      </c>
      <c r="K3582" s="6">
        <f>VLOOKUP($A3582,'Dim SKU'!$A:$R,12,FALSE)</f>
        <v>0</v>
      </c>
      <c r="L3582" s="7">
        <f>VLOOKUP($A3582,'Dim SKU'!$A:$R,14,FALSE)</f>
        <v>0</v>
      </c>
      <c r="M3582" s="7">
        <f>YEAR($B3582)</f>
        <v>0</v>
      </c>
    </row>
    <row r="3583" spans="1:13">
      <c r="A3583" t="s">
        <v>110</v>
      </c>
      <c r="B3583" s="4">
        <v>45214</v>
      </c>
      <c r="C3583">
        <v>5</v>
      </c>
      <c r="D3583">
        <v>4</v>
      </c>
      <c r="E3583">
        <v>0</v>
      </c>
      <c r="F3583" s="5">
        <f>VLOOKUP($A3583,'Dim SKU'!$A:$R,18,FALSE)</f>
        <v>0</v>
      </c>
      <c r="G3583" s="5">
        <f>$C3583*$F3583</f>
        <v>0</v>
      </c>
      <c r="H3583" s="5">
        <f>$D3583*$F3583</f>
        <v>0</v>
      </c>
      <c r="I3583" s="5">
        <f>$E3583*$F3583</f>
        <v>0</v>
      </c>
      <c r="J3583" s="6">
        <f>VLOOKUP($A3583,'Dim SKU'!$A:$R,2,FALSE)</f>
        <v>0</v>
      </c>
      <c r="K3583" s="6">
        <f>VLOOKUP($A3583,'Dim SKU'!$A:$R,12,FALSE)</f>
        <v>0</v>
      </c>
      <c r="L3583" s="7">
        <f>VLOOKUP($A3583,'Dim SKU'!$A:$R,14,FALSE)</f>
        <v>0</v>
      </c>
      <c r="M3583" s="7">
        <f>YEAR($B3583)</f>
        <v>0</v>
      </c>
    </row>
    <row r="3584" spans="1:13">
      <c r="A3584" t="s">
        <v>111</v>
      </c>
      <c r="B3584" s="4">
        <v>45214</v>
      </c>
      <c r="C3584">
        <v>9</v>
      </c>
      <c r="D3584">
        <v>7</v>
      </c>
      <c r="E3584">
        <v>0</v>
      </c>
      <c r="F3584" s="5">
        <f>VLOOKUP($A3584,'Dim SKU'!$A:$R,18,FALSE)</f>
        <v>0</v>
      </c>
      <c r="G3584" s="5">
        <f>$C3584*$F3584</f>
        <v>0</v>
      </c>
      <c r="H3584" s="5">
        <f>$D3584*$F3584</f>
        <v>0</v>
      </c>
      <c r="I3584" s="5">
        <f>$E3584*$F3584</f>
        <v>0</v>
      </c>
      <c r="J3584" s="6">
        <f>VLOOKUP($A3584,'Dim SKU'!$A:$R,2,FALSE)</f>
        <v>0</v>
      </c>
      <c r="K3584" s="6">
        <f>VLOOKUP($A3584,'Dim SKU'!$A:$R,12,FALSE)</f>
        <v>0</v>
      </c>
      <c r="L3584" s="7">
        <f>VLOOKUP($A3584,'Dim SKU'!$A:$R,14,FALSE)</f>
        <v>0</v>
      </c>
      <c r="M3584" s="7">
        <f>YEAR($B3584)</f>
        <v>0</v>
      </c>
    </row>
    <row r="3585" spans="1:13">
      <c r="A3585" t="s">
        <v>112</v>
      </c>
      <c r="B3585" s="4">
        <v>45214</v>
      </c>
      <c r="C3585">
        <v>5</v>
      </c>
      <c r="D3585">
        <v>4</v>
      </c>
      <c r="E3585">
        <v>0</v>
      </c>
      <c r="F3585" s="5">
        <f>VLOOKUP($A3585,'Dim SKU'!$A:$R,18,FALSE)</f>
        <v>0</v>
      </c>
      <c r="G3585" s="5">
        <f>$C3585*$F3585</f>
        <v>0</v>
      </c>
      <c r="H3585" s="5">
        <f>$D3585*$F3585</f>
        <v>0</v>
      </c>
      <c r="I3585" s="5">
        <f>$E3585*$F3585</f>
        <v>0</v>
      </c>
      <c r="J3585" s="6">
        <f>VLOOKUP($A3585,'Dim SKU'!$A:$R,2,FALSE)</f>
        <v>0</v>
      </c>
      <c r="K3585" s="6">
        <f>VLOOKUP($A3585,'Dim SKU'!$A:$R,12,FALSE)</f>
        <v>0</v>
      </c>
      <c r="L3585" s="7">
        <f>VLOOKUP($A3585,'Dim SKU'!$A:$R,14,FALSE)</f>
        <v>0</v>
      </c>
      <c r="M3585" s="7">
        <f>YEAR($B3585)</f>
        <v>0</v>
      </c>
    </row>
    <row r="3586" spans="1:13">
      <c r="A3586" t="s">
        <v>113</v>
      </c>
      <c r="B3586" s="4">
        <v>45214</v>
      </c>
      <c r="C3586">
        <v>4</v>
      </c>
      <c r="D3586">
        <v>3</v>
      </c>
      <c r="E3586">
        <v>0</v>
      </c>
      <c r="F3586" s="5">
        <f>VLOOKUP($A3586,'Dim SKU'!$A:$R,18,FALSE)</f>
        <v>0</v>
      </c>
      <c r="G3586" s="5">
        <f>$C3586*$F3586</f>
        <v>0</v>
      </c>
      <c r="H3586" s="5">
        <f>$D3586*$F3586</f>
        <v>0</v>
      </c>
      <c r="I3586" s="5">
        <f>$E3586*$F3586</f>
        <v>0</v>
      </c>
      <c r="J3586" s="6">
        <f>VLOOKUP($A3586,'Dim SKU'!$A:$R,2,FALSE)</f>
        <v>0</v>
      </c>
      <c r="K3586" s="6">
        <f>VLOOKUP($A3586,'Dim SKU'!$A:$R,12,FALSE)</f>
        <v>0</v>
      </c>
      <c r="L3586" s="7">
        <f>VLOOKUP($A3586,'Dim SKU'!$A:$R,14,FALSE)</f>
        <v>0</v>
      </c>
      <c r="M3586" s="7">
        <f>YEAR($B3586)</f>
        <v>0</v>
      </c>
    </row>
    <row r="3587" spans="1:13">
      <c r="A3587" t="s">
        <v>114</v>
      </c>
      <c r="B3587" s="4">
        <v>45214</v>
      </c>
      <c r="C3587">
        <v>5</v>
      </c>
      <c r="D3587">
        <v>5</v>
      </c>
      <c r="E3587">
        <v>0</v>
      </c>
      <c r="F3587" s="5">
        <f>VLOOKUP($A3587,'Dim SKU'!$A:$R,18,FALSE)</f>
        <v>0</v>
      </c>
      <c r="G3587" s="5">
        <f>$C3587*$F3587</f>
        <v>0</v>
      </c>
      <c r="H3587" s="5">
        <f>$D3587*$F3587</f>
        <v>0</v>
      </c>
      <c r="I3587" s="5">
        <f>$E3587*$F3587</f>
        <v>0</v>
      </c>
      <c r="J3587" s="6">
        <f>VLOOKUP($A3587,'Dim SKU'!$A:$R,2,FALSE)</f>
        <v>0</v>
      </c>
      <c r="K3587" s="6">
        <f>VLOOKUP($A3587,'Dim SKU'!$A:$R,12,FALSE)</f>
        <v>0</v>
      </c>
      <c r="L3587" s="7">
        <f>VLOOKUP($A3587,'Dim SKU'!$A:$R,14,FALSE)</f>
        <v>0</v>
      </c>
      <c r="M3587" s="7">
        <f>YEAR($B3587)</f>
        <v>0</v>
      </c>
    </row>
    <row r="3588" spans="1:13">
      <c r="A3588" t="s">
        <v>115</v>
      </c>
      <c r="B3588" s="4">
        <v>45214</v>
      </c>
      <c r="C3588">
        <v>3</v>
      </c>
      <c r="D3588">
        <v>3</v>
      </c>
      <c r="E3588">
        <v>0</v>
      </c>
      <c r="F3588" s="5">
        <f>VLOOKUP($A3588,'Dim SKU'!$A:$R,18,FALSE)</f>
        <v>0</v>
      </c>
      <c r="G3588" s="5">
        <f>$C3588*$F3588</f>
        <v>0</v>
      </c>
      <c r="H3588" s="5">
        <f>$D3588*$F3588</f>
        <v>0</v>
      </c>
      <c r="I3588" s="5">
        <f>$E3588*$F3588</f>
        <v>0</v>
      </c>
      <c r="J3588" s="6">
        <f>VLOOKUP($A3588,'Dim SKU'!$A:$R,2,FALSE)</f>
        <v>0</v>
      </c>
      <c r="K3588" s="6">
        <f>VLOOKUP($A3588,'Dim SKU'!$A:$R,12,FALSE)</f>
        <v>0</v>
      </c>
      <c r="L3588" s="7">
        <f>VLOOKUP($A3588,'Dim SKU'!$A:$R,14,FALSE)</f>
        <v>0</v>
      </c>
      <c r="M3588" s="7">
        <f>YEAR($B3588)</f>
        <v>0</v>
      </c>
    </row>
    <row r="3589" spans="1:13">
      <c r="A3589" t="s">
        <v>116</v>
      </c>
      <c r="B3589" s="4">
        <v>45214</v>
      </c>
      <c r="C3589">
        <v>2</v>
      </c>
      <c r="D3589">
        <v>2</v>
      </c>
      <c r="E3589">
        <v>0</v>
      </c>
      <c r="F3589" s="5">
        <f>VLOOKUP($A3589,'Dim SKU'!$A:$R,18,FALSE)</f>
        <v>0</v>
      </c>
      <c r="G3589" s="5">
        <f>$C3589*$F3589</f>
        <v>0</v>
      </c>
      <c r="H3589" s="5">
        <f>$D3589*$F3589</f>
        <v>0</v>
      </c>
      <c r="I3589" s="5">
        <f>$E3589*$F3589</f>
        <v>0</v>
      </c>
      <c r="J3589" s="6">
        <f>VLOOKUP($A3589,'Dim SKU'!$A:$R,2,FALSE)</f>
        <v>0</v>
      </c>
      <c r="K3589" s="6">
        <f>VLOOKUP($A3589,'Dim SKU'!$A:$R,12,FALSE)</f>
        <v>0</v>
      </c>
      <c r="L3589" s="7">
        <f>VLOOKUP($A3589,'Dim SKU'!$A:$R,14,FALSE)</f>
        <v>0</v>
      </c>
      <c r="M3589" s="7">
        <f>YEAR($B3589)</f>
        <v>0</v>
      </c>
    </row>
    <row r="3590" spans="1:13">
      <c r="A3590" t="s">
        <v>117</v>
      </c>
      <c r="B3590" s="4">
        <v>45214</v>
      </c>
      <c r="C3590">
        <v>6</v>
      </c>
      <c r="D3590">
        <v>5</v>
      </c>
      <c r="E3590">
        <v>0</v>
      </c>
      <c r="F3590" s="5">
        <f>VLOOKUP($A3590,'Dim SKU'!$A:$R,18,FALSE)</f>
        <v>0</v>
      </c>
      <c r="G3590" s="5">
        <f>$C3590*$F3590</f>
        <v>0</v>
      </c>
      <c r="H3590" s="5">
        <f>$D3590*$F3590</f>
        <v>0</v>
      </c>
      <c r="I3590" s="5">
        <f>$E3590*$F3590</f>
        <v>0</v>
      </c>
      <c r="J3590" s="6">
        <f>VLOOKUP($A3590,'Dim SKU'!$A:$R,2,FALSE)</f>
        <v>0</v>
      </c>
      <c r="K3590" s="6">
        <f>VLOOKUP($A3590,'Dim SKU'!$A:$R,12,FALSE)</f>
        <v>0</v>
      </c>
      <c r="L3590" s="7">
        <f>VLOOKUP($A3590,'Dim SKU'!$A:$R,14,FALSE)</f>
        <v>0</v>
      </c>
      <c r="M3590" s="7">
        <f>YEAR($B3590)</f>
        <v>0</v>
      </c>
    </row>
    <row r="3591" spans="1:13">
      <c r="A3591" t="s">
        <v>118</v>
      </c>
      <c r="B3591" s="4">
        <v>45214</v>
      </c>
      <c r="C3591">
        <v>3</v>
      </c>
      <c r="D3591">
        <v>3</v>
      </c>
      <c r="E3591">
        <v>0</v>
      </c>
      <c r="F3591" s="5">
        <f>VLOOKUP($A3591,'Dim SKU'!$A:$R,18,FALSE)</f>
        <v>0</v>
      </c>
      <c r="G3591" s="5">
        <f>$C3591*$F3591</f>
        <v>0</v>
      </c>
      <c r="H3591" s="5">
        <f>$D3591*$F3591</f>
        <v>0</v>
      </c>
      <c r="I3591" s="5">
        <f>$E3591*$F3591</f>
        <v>0</v>
      </c>
      <c r="J3591" s="6">
        <f>VLOOKUP($A3591,'Dim SKU'!$A:$R,2,FALSE)</f>
        <v>0</v>
      </c>
      <c r="K3591" s="6">
        <f>VLOOKUP($A3591,'Dim SKU'!$A:$R,12,FALSE)</f>
        <v>0</v>
      </c>
      <c r="L3591" s="7">
        <f>VLOOKUP($A3591,'Dim SKU'!$A:$R,14,FALSE)</f>
        <v>0</v>
      </c>
      <c r="M3591" s="7">
        <f>YEAR($B3591)</f>
        <v>0</v>
      </c>
    </row>
    <row r="3592" spans="1:13">
      <c r="A3592" t="s">
        <v>119</v>
      </c>
      <c r="B3592" s="4">
        <v>45214</v>
      </c>
      <c r="C3592">
        <v>2</v>
      </c>
      <c r="D3592">
        <v>2</v>
      </c>
      <c r="E3592">
        <v>0</v>
      </c>
      <c r="F3592" s="5">
        <f>VLOOKUP($A3592,'Dim SKU'!$A:$R,18,FALSE)</f>
        <v>0</v>
      </c>
      <c r="G3592" s="5">
        <f>$C3592*$F3592</f>
        <v>0</v>
      </c>
      <c r="H3592" s="5">
        <f>$D3592*$F3592</f>
        <v>0</v>
      </c>
      <c r="I3592" s="5">
        <f>$E3592*$F3592</f>
        <v>0</v>
      </c>
      <c r="J3592" s="6">
        <f>VLOOKUP($A3592,'Dim SKU'!$A:$R,2,FALSE)</f>
        <v>0</v>
      </c>
      <c r="K3592" s="6">
        <f>VLOOKUP($A3592,'Dim SKU'!$A:$R,12,FALSE)</f>
        <v>0</v>
      </c>
      <c r="L3592" s="7">
        <f>VLOOKUP($A3592,'Dim SKU'!$A:$R,14,FALSE)</f>
        <v>0</v>
      </c>
      <c r="M3592" s="7">
        <f>YEAR($B3592)</f>
        <v>0</v>
      </c>
    </row>
    <row r="3593" spans="1:13">
      <c r="A3593" t="s">
        <v>120</v>
      </c>
      <c r="B3593" s="4">
        <v>45214</v>
      </c>
      <c r="C3593">
        <v>9</v>
      </c>
      <c r="D3593">
        <v>8</v>
      </c>
      <c r="E3593">
        <v>0</v>
      </c>
      <c r="F3593" s="5">
        <f>VLOOKUP($A3593,'Dim SKU'!$A:$R,18,FALSE)</f>
        <v>0</v>
      </c>
      <c r="G3593" s="5">
        <f>$C3593*$F3593</f>
        <v>0</v>
      </c>
      <c r="H3593" s="5">
        <f>$D3593*$F3593</f>
        <v>0</v>
      </c>
      <c r="I3593" s="5">
        <f>$E3593*$F3593</f>
        <v>0</v>
      </c>
      <c r="J3593" s="6">
        <f>VLOOKUP($A3593,'Dim SKU'!$A:$R,2,FALSE)</f>
        <v>0</v>
      </c>
      <c r="K3593" s="6">
        <f>VLOOKUP($A3593,'Dim SKU'!$A:$R,12,FALSE)</f>
        <v>0</v>
      </c>
      <c r="L3593" s="7">
        <f>VLOOKUP($A3593,'Dim SKU'!$A:$R,14,FALSE)</f>
        <v>0</v>
      </c>
      <c r="M3593" s="7">
        <f>YEAR($B3593)</f>
        <v>0</v>
      </c>
    </row>
    <row r="3594" spans="1:13">
      <c r="A3594" t="s">
        <v>121</v>
      </c>
      <c r="B3594" s="4">
        <v>45214</v>
      </c>
      <c r="C3594">
        <v>5</v>
      </c>
      <c r="D3594">
        <v>5</v>
      </c>
      <c r="E3594">
        <v>0</v>
      </c>
      <c r="F3594" s="5">
        <f>VLOOKUP($A3594,'Dim SKU'!$A:$R,18,FALSE)</f>
        <v>0</v>
      </c>
      <c r="G3594" s="5">
        <f>$C3594*$F3594</f>
        <v>0</v>
      </c>
      <c r="H3594" s="5">
        <f>$D3594*$F3594</f>
        <v>0</v>
      </c>
      <c r="I3594" s="5">
        <f>$E3594*$F3594</f>
        <v>0</v>
      </c>
      <c r="J3594" s="6">
        <f>VLOOKUP($A3594,'Dim SKU'!$A:$R,2,FALSE)</f>
        <v>0</v>
      </c>
      <c r="K3594" s="6">
        <f>VLOOKUP($A3594,'Dim SKU'!$A:$R,12,FALSE)</f>
        <v>0</v>
      </c>
      <c r="L3594" s="7">
        <f>VLOOKUP($A3594,'Dim SKU'!$A:$R,14,FALSE)</f>
        <v>0</v>
      </c>
      <c r="M3594" s="7">
        <f>YEAR($B3594)</f>
        <v>0</v>
      </c>
    </row>
    <row r="3595" spans="1:13">
      <c r="A3595" t="s">
        <v>122</v>
      </c>
      <c r="B3595" s="4">
        <v>45214</v>
      </c>
      <c r="C3595">
        <v>4</v>
      </c>
      <c r="D3595">
        <v>3</v>
      </c>
      <c r="E3595">
        <v>0</v>
      </c>
      <c r="F3595" s="5">
        <f>VLOOKUP($A3595,'Dim SKU'!$A:$R,18,FALSE)</f>
        <v>0</v>
      </c>
      <c r="G3595" s="5">
        <f>$C3595*$F3595</f>
        <v>0</v>
      </c>
      <c r="H3595" s="5">
        <f>$D3595*$F3595</f>
        <v>0</v>
      </c>
      <c r="I3595" s="5">
        <f>$E3595*$F3595</f>
        <v>0</v>
      </c>
      <c r="J3595" s="6">
        <f>VLOOKUP($A3595,'Dim SKU'!$A:$R,2,FALSE)</f>
        <v>0</v>
      </c>
      <c r="K3595" s="6">
        <f>VLOOKUP($A3595,'Dim SKU'!$A:$R,12,FALSE)</f>
        <v>0</v>
      </c>
      <c r="L3595" s="7">
        <f>VLOOKUP($A3595,'Dim SKU'!$A:$R,14,FALSE)</f>
        <v>0</v>
      </c>
      <c r="M3595" s="7">
        <f>YEAR($B3595)</f>
        <v>0</v>
      </c>
    </row>
    <row r="3596" spans="1:13">
      <c r="A3596" t="s">
        <v>123</v>
      </c>
      <c r="B3596" s="4">
        <v>45214</v>
      </c>
      <c r="C3596">
        <v>12</v>
      </c>
      <c r="D3596">
        <v>11</v>
      </c>
      <c r="E3596">
        <v>1</v>
      </c>
      <c r="F3596" s="5">
        <f>VLOOKUP($A3596,'Dim SKU'!$A:$R,18,FALSE)</f>
        <v>0</v>
      </c>
      <c r="G3596" s="5">
        <f>$C3596*$F3596</f>
        <v>0</v>
      </c>
      <c r="H3596" s="5">
        <f>$D3596*$F3596</f>
        <v>0</v>
      </c>
      <c r="I3596" s="5">
        <f>$E3596*$F3596</f>
        <v>0</v>
      </c>
      <c r="J3596" s="6">
        <f>VLOOKUP($A3596,'Dim SKU'!$A:$R,2,FALSE)</f>
        <v>0</v>
      </c>
      <c r="K3596" s="6">
        <f>VLOOKUP($A3596,'Dim SKU'!$A:$R,12,FALSE)</f>
        <v>0</v>
      </c>
      <c r="L3596" s="7">
        <f>VLOOKUP($A3596,'Dim SKU'!$A:$R,14,FALSE)</f>
        <v>0</v>
      </c>
      <c r="M3596" s="7">
        <f>YEAR($B3596)</f>
        <v>0</v>
      </c>
    </row>
    <row r="3597" spans="1:13">
      <c r="A3597" t="s">
        <v>124</v>
      </c>
      <c r="B3597" s="4">
        <v>45214</v>
      </c>
      <c r="C3597">
        <v>7</v>
      </c>
      <c r="D3597">
        <v>6</v>
      </c>
      <c r="E3597">
        <v>0</v>
      </c>
      <c r="F3597" s="5">
        <f>VLOOKUP($A3597,'Dim SKU'!$A:$R,18,FALSE)</f>
        <v>0</v>
      </c>
      <c r="G3597" s="5">
        <f>$C3597*$F3597</f>
        <v>0</v>
      </c>
      <c r="H3597" s="5">
        <f>$D3597*$F3597</f>
        <v>0</v>
      </c>
      <c r="I3597" s="5">
        <f>$E3597*$F3597</f>
        <v>0</v>
      </c>
      <c r="J3597" s="6">
        <f>VLOOKUP($A3597,'Dim SKU'!$A:$R,2,FALSE)</f>
        <v>0</v>
      </c>
      <c r="K3597" s="6">
        <f>VLOOKUP($A3597,'Dim SKU'!$A:$R,12,FALSE)</f>
        <v>0</v>
      </c>
      <c r="L3597" s="7">
        <f>VLOOKUP($A3597,'Dim SKU'!$A:$R,14,FALSE)</f>
        <v>0</v>
      </c>
      <c r="M3597" s="7">
        <f>YEAR($B3597)</f>
        <v>0</v>
      </c>
    </row>
    <row r="3598" spans="1:13">
      <c r="A3598" t="s">
        <v>125</v>
      </c>
      <c r="B3598" s="4">
        <v>45214</v>
      </c>
      <c r="C3598">
        <v>5</v>
      </c>
      <c r="D3598">
        <v>4</v>
      </c>
      <c r="E3598">
        <v>0</v>
      </c>
      <c r="F3598" s="5">
        <f>VLOOKUP($A3598,'Dim SKU'!$A:$R,18,FALSE)</f>
        <v>0</v>
      </c>
      <c r="G3598" s="5">
        <f>$C3598*$F3598</f>
        <v>0</v>
      </c>
      <c r="H3598" s="5">
        <f>$D3598*$F3598</f>
        <v>0</v>
      </c>
      <c r="I3598" s="5">
        <f>$E3598*$F3598</f>
        <v>0</v>
      </c>
      <c r="J3598" s="6">
        <f>VLOOKUP($A3598,'Dim SKU'!$A:$R,2,FALSE)</f>
        <v>0</v>
      </c>
      <c r="K3598" s="6">
        <f>VLOOKUP($A3598,'Dim SKU'!$A:$R,12,FALSE)</f>
        <v>0</v>
      </c>
      <c r="L3598" s="7">
        <f>VLOOKUP($A3598,'Dim SKU'!$A:$R,14,FALSE)</f>
        <v>0</v>
      </c>
      <c r="M3598" s="7">
        <f>YEAR($B3598)</f>
        <v>0</v>
      </c>
    </row>
    <row r="3599" spans="1:13">
      <c r="A3599" t="s">
        <v>126</v>
      </c>
      <c r="B3599" s="4">
        <v>45214</v>
      </c>
      <c r="C3599">
        <v>14</v>
      </c>
      <c r="D3599">
        <v>13</v>
      </c>
      <c r="E3599">
        <v>1</v>
      </c>
      <c r="F3599" s="5">
        <f>VLOOKUP($A3599,'Dim SKU'!$A:$R,18,FALSE)</f>
        <v>0</v>
      </c>
      <c r="G3599" s="5">
        <f>$C3599*$F3599</f>
        <v>0</v>
      </c>
      <c r="H3599" s="5">
        <f>$D3599*$F3599</f>
        <v>0</v>
      </c>
      <c r="I3599" s="5">
        <f>$E3599*$F3599</f>
        <v>0</v>
      </c>
      <c r="J3599" s="6">
        <f>VLOOKUP($A3599,'Dim SKU'!$A:$R,2,FALSE)</f>
        <v>0</v>
      </c>
      <c r="K3599" s="6">
        <f>VLOOKUP($A3599,'Dim SKU'!$A:$R,12,FALSE)</f>
        <v>0</v>
      </c>
      <c r="L3599" s="7">
        <f>VLOOKUP($A3599,'Dim SKU'!$A:$R,14,FALSE)</f>
        <v>0</v>
      </c>
      <c r="M3599" s="7">
        <f>YEAR($B3599)</f>
        <v>0</v>
      </c>
    </row>
    <row r="3600" spans="1:13">
      <c r="A3600" t="s">
        <v>127</v>
      </c>
      <c r="B3600" s="4">
        <v>45214</v>
      </c>
      <c r="C3600">
        <v>9</v>
      </c>
      <c r="D3600">
        <v>7</v>
      </c>
      <c r="E3600">
        <v>0</v>
      </c>
      <c r="F3600" s="5">
        <f>VLOOKUP($A3600,'Dim SKU'!$A:$R,18,FALSE)</f>
        <v>0</v>
      </c>
      <c r="G3600" s="5">
        <f>$C3600*$F3600</f>
        <v>0</v>
      </c>
      <c r="H3600" s="5">
        <f>$D3600*$F3600</f>
        <v>0</v>
      </c>
      <c r="I3600" s="5">
        <f>$E3600*$F3600</f>
        <v>0</v>
      </c>
      <c r="J3600" s="6">
        <f>VLOOKUP($A3600,'Dim SKU'!$A:$R,2,FALSE)</f>
        <v>0</v>
      </c>
      <c r="K3600" s="6">
        <f>VLOOKUP($A3600,'Dim SKU'!$A:$R,12,FALSE)</f>
        <v>0</v>
      </c>
      <c r="L3600" s="7">
        <f>VLOOKUP($A3600,'Dim SKU'!$A:$R,14,FALSE)</f>
        <v>0</v>
      </c>
      <c r="M3600" s="7">
        <f>YEAR($B3600)</f>
        <v>0</v>
      </c>
    </row>
    <row r="3601" spans="1:13">
      <c r="A3601" t="s">
        <v>128</v>
      </c>
      <c r="B3601" s="4">
        <v>45214</v>
      </c>
      <c r="C3601">
        <v>6</v>
      </c>
      <c r="D3601">
        <v>5</v>
      </c>
      <c r="E3601">
        <v>0</v>
      </c>
      <c r="F3601" s="5">
        <f>VLOOKUP($A3601,'Dim SKU'!$A:$R,18,FALSE)</f>
        <v>0</v>
      </c>
      <c r="G3601" s="5">
        <f>$C3601*$F3601</f>
        <v>0</v>
      </c>
      <c r="H3601" s="5">
        <f>$D3601*$F3601</f>
        <v>0</v>
      </c>
      <c r="I3601" s="5">
        <f>$E3601*$F3601</f>
        <v>0</v>
      </c>
      <c r="J3601" s="6">
        <f>VLOOKUP($A3601,'Dim SKU'!$A:$R,2,FALSE)</f>
        <v>0</v>
      </c>
      <c r="K3601" s="6">
        <f>VLOOKUP($A3601,'Dim SKU'!$A:$R,12,FALSE)</f>
        <v>0</v>
      </c>
      <c r="L3601" s="7">
        <f>VLOOKUP($A3601,'Dim SKU'!$A:$R,14,FALSE)</f>
        <v>0</v>
      </c>
      <c r="M3601" s="7">
        <f>YEAR($B3601)</f>
        <v>0</v>
      </c>
    </row>
    <row r="3602" spans="1:13">
      <c r="A3602" t="s">
        <v>129</v>
      </c>
      <c r="B3602" s="4">
        <v>45214</v>
      </c>
      <c r="C3602">
        <v>14</v>
      </c>
      <c r="D3602">
        <v>13</v>
      </c>
      <c r="E3602">
        <v>1</v>
      </c>
      <c r="F3602" s="5">
        <f>VLOOKUP($A3602,'Dim SKU'!$A:$R,18,FALSE)</f>
        <v>0</v>
      </c>
      <c r="G3602" s="5">
        <f>$C3602*$F3602</f>
        <v>0</v>
      </c>
      <c r="H3602" s="5">
        <f>$D3602*$F3602</f>
        <v>0</v>
      </c>
      <c r="I3602" s="5">
        <f>$E3602*$F3602</f>
        <v>0</v>
      </c>
      <c r="J3602" s="6">
        <f>VLOOKUP($A3602,'Dim SKU'!$A:$R,2,FALSE)</f>
        <v>0</v>
      </c>
      <c r="K3602" s="6">
        <f>VLOOKUP($A3602,'Dim SKU'!$A:$R,12,FALSE)</f>
        <v>0</v>
      </c>
      <c r="L3602" s="7">
        <f>VLOOKUP($A3602,'Dim SKU'!$A:$R,14,FALSE)</f>
        <v>0</v>
      </c>
      <c r="M3602" s="7">
        <f>YEAR($B3602)</f>
        <v>0</v>
      </c>
    </row>
    <row r="3603" spans="1:13">
      <c r="A3603" t="s">
        <v>130</v>
      </c>
      <c r="B3603" s="4">
        <v>45214</v>
      </c>
      <c r="C3603">
        <v>9</v>
      </c>
      <c r="D3603">
        <v>7</v>
      </c>
      <c r="E3603">
        <v>0</v>
      </c>
      <c r="F3603" s="5">
        <f>VLOOKUP($A3603,'Dim SKU'!$A:$R,18,FALSE)</f>
        <v>0</v>
      </c>
      <c r="G3603" s="5">
        <f>$C3603*$F3603</f>
        <v>0</v>
      </c>
      <c r="H3603" s="5">
        <f>$D3603*$F3603</f>
        <v>0</v>
      </c>
      <c r="I3603" s="5">
        <f>$E3603*$F3603</f>
        <v>0</v>
      </c>
      <c r="J3603" s="6">
        <f>VLOOKUP($A3603,'Dim SKU'!$A:$R,2,FALSE)</f>
        <v>0</v>
      </c>
      <c r="K3603" s="6">
        <f>VLOOKUP($A3603,'Dim SKU'!$A:$R,12,FALSE)</f>
        <v>0</v>
      </c>
      <c r="L3603" s="7">
        <f>VLOOKUP($A3603,'Dim SKU'!$A:$R,14,FALSE)</f>
        <v>0</v>
      </c>
      <c r="M3603" s="7">
        <f>YEAR($B3603)</f>
        <v>0</v>
      </c>
    </row>
    <row r="3604" spans="1:13">
      <c r="A3604" t="s">
        <v>131</v>
      </c>
      <c r="B3604" s="4">
        <v>45214</v>
      </c>
      <c r="C3604">
        <v>6</v>
      </c>
      <c r="D3604">
        <v>5</v>
      </c>
      <c r="E3604">
        <v>0</v>
      </c>
      <c r="F3604" s="5">
        <f>VLOOKUP($A3604,'Dim SKU'!$A:$R,18,FALSE)</f>
        <v>0</v>
      </c>
      <c r="G3604" s="5">
        <f>$C3604*$F3604</f>
        <v>0</v>
      </c>
      <c r="H3604" s="5">
        <f>$D3604*$F3604</f>
        <v>0</v>
      </c>
      <c r="I3604" s="5">
        <f>$E3604*$F3604</f>
        <v>0</v>
      </c>
      <c r="J3604" s="6">
        <f>VLOOKUP($A3604,'Dim SKU'!$A:$R,2,FALSE)</f>
        <v>0</v>
      </c>
      <c r="K3604" s="6">
        <f>VLOOKUP($A3604,'Dim SKU'!$A:$R,12,FALSE)</f>
        <v>0</v>
      </c>
      <c r="L3604" s="7">
        <f>VLOOKUP($A3604,'Dim SKU'!$A:$R,14,FALSE)</f>
        <v>0</v>
      </c>
      <c r="M3604" s="7">
        <f>YEAR($B3604)</f>
        <v>0</v>
      </c>
    </row>
    <row r="3605" spans="1:13">
      <c r="A3605" t="s">
        <v>132</v>
      </c>
      <c r="B3605" s="4">
        <v>45214</v>
      </c>
      <c r="C3605">
        <v>12</v>
      </c>
      <c r="D3605">
        <v>11</v>
      </c>
      <c r="E3605">
        <v>0</v>
      </c>
      <c r="F3605" s="5">
        <f>VLOOKUP($A3605,'Dim SKU'!$A:$R,18,FALSE)</f>
        <v>0</v>
      </c>
      <c r="G3605" s="5">
        <f>$C3605*$F3605</f>
        <v>0</v>
      </c>
      <c r="H3605" s="5">
        <f>$D3605*$F3605</f>
        <v>0</v>
      </c>
      <c r="I3605" s="5">
        <f>$E3605*$F3605</f>
        <v>0</v>
      </c>
      <c r="J3605" s="6">
        <f>VLOOKUP($A3605,'Dim SKU'!$A:$R,2,FALSE)</f>
        <v>0</v>
      </c>
      <c r="K3605" s="6">
        <f>VLOOKUP($A3605,'Dim SKU'!$A:$R,12,FALSE)</f>
        <v>0</v>
      </c>
      <c r="L3605" s="7">
        <f>VLOOKUP($A3605,'Dim SKU'!$A:$R,14,FALSE)</f>
        <v>0</v>
      </c>
      <c r="M3605" s="7">
        <f>YEAR($B3605)</f>
        <v>0</v>
      </c>
    </row>
    <row r="3606" spans="1:13">
      <c r="A3606" t="s">
        <v>133</v>
      </c>
      <c r="B3606" s="4">
        <v>45214</v>
      </c>
      <c r="C3606">
        <v>7</v>
      </c>
      <c r="D3606">
        <v>6</v>
      </c>
      <c r="E3606">
        <v>0</v>
      </c>
      <c r="F3606" s="5">
        <f>VLOOKUP($A3606,'Dim SKU'!$A:$R,18,FALSE)</f>
        <v>0</v>
      </c>
      <c r="G3606" s="5">
        <f>$C3606*$F3606</f>
        <v>0</v>
      </c>
      <c r="H3606" s="5">
        <f>$D3606*$F3606</f>
        <v>0</v>
      </c>
      <c r="I3606" s="5">
        <f>$E3606*$F3606</f>
        <v>0</v>
      </c>
      <c r="J3606" s="6">
        <f>VLOOKUP($A3606,'Dim SKU'!$A:$R,2,FALSE)</f>
        <v>0</v>
      </c>
      <c r="K3606" s="6">
        <f>VLOOKUP($A3606,'Dim SKU'!$A:$R,12,FALSE)</f>
        <v>0</v>
      </c>
      <c r="L3606" s="7">
        <f>VLOOKUP($A3606,'Dim SKU'!$A:$R,14,FALSE)</f>
        <v>0</v>
      </c>
      <c r="M3606" s="7">
        <f>YEAR($B3606)</f>
        <v>0</v>
      </c>
    </row>
    <row r="3607" spans="1:13">
      <c r="A3607" t="s">
        <v>134</v>
      </c>
      <c r="B3607" s="4">
        <v>45214</v>
      </c>
      <c r="C3607">
        <v>5</v>
      </c>
      <c r="D3607">
        <v>4</v>
      </c>
      <c r="E3607">
        <v>0</v>
      </c>
      <c r="F3607" s="5">
        <f>VLOOKUP($A3607,'Dim SKU'!$A:$R,18,FALSE)</f>
        <v>0</v>
      </c>
      <c r="G3607" s="5">
        <f>$C3607*$F3607</f>
        <v>0</v>
      </c>
      <c r="H3607" s="5">
        <f>$D3607*$F3607</f>
        <v>0</v>
      </c>
      <c r="I3607" s="5">
        <f>$E3607*$F3607</f>
        <v>0</v>
      </c>
      <c r="J3607" s="6">
        <f>VLOOKUP($A3607,'Dim SKU'!$A:$R,2,FALSE)</f>
        <v>0</v>
      </c>
      <c r="K3607" s="6">
        <f>VLOOKUP($A3607,'Dim SKU'!$A:$R,12,FALSE)</f>
        <v>0</v>
      </c>
      <c r="L3607" s="7">
        <f>VLOOKUP($A3607,'Dim SKU'!$A:$R,14,FALSE)</f>
        <v>0</v>
      </c>
      <c r="M3607" s="7">
        <f>YEAR($B3607)</f>
        <v>0</v>
      </c>
    </row>
    <row r="3608" spans="1:13">
      <c r="A3608" t="s">
        <v>135</v>
      </c>
      <c r="B3608" s="4">
        <v>45214</v>
      </c>
      <c r="C3608">
        <v>9</v>
      </c>
      <c r="D3608">
        <v>8</v>
      </c>
      <c r="E3608">
        <v>0</v>
      </c>
      <c r="F3608" s="5">
        <f>VLOOKUP($A3608,'Dim SKU'!$A:$R,18,FALSE)</f>
        <v>0</v>
      </c>
      <c r="G3608" s="5">
        <f>$C3608*$F3608</f>
        <v>0</v>
      </c>
      <c r="H3608" s="5">
        <f>$D3608*$F3608</f>
        <v>0</v>
      </c>
      <c r="I3608" s="5">
        <f>$E3608*$F3608</f>
        <v>0</v>
      </c>
      <c r="J3608" s="6">
        <f>VLOOKUP($A3608,'Dim SKU'!$A:$R,2,FALSE)</f>
        <v>0</v>
      </c>
      <c r="K3608" s="6">
        <f>VLOOKUP($A3608,'Dim SKU'!$A:$R,12,FALSE)</f>
        <v>0</v>
      </c>
      <c r="L3608" s="7">
        <f>VLOOKUP($A3608,'Dim SKU'!$A:$R,14,FALSE)</f>
        <v>0</v>
      </c>
      <c r="M3608" s="7">
        <f>YEAR($B3608)</f>
        <v>0</v>
      </c>
    </row>
    <row r="3609" spans="1:13">
      <c r="A3609" t="s">
        <v>136</v>
      </c>
      <c r="B3609" s="4">
        <v>45214</v>
      </c>
      <c r="C3609">
        <v>5</v>
      </c>
      <c r="D3609">
        <v>5</v>
      </c>
      <c r="E3609">
        <v>0</v>
      </c>
      <c r="F3609" s="5">
        <f>VLOOKUP($A3609,'Dim SKU'!$A:$R,18,FALSE)</f>
        <v>0</v>
      </c>
      <c r="G3609" s="5">
        <f>$C3609*$F3609</f>
        <v>0</v>
      </c>
      <c r="H3609" s="5">
        <f>$D3609*$F3609</f>
        <v>0</v>
      </c>
      <c r="I3609" s="5">
        <f>$E3609*$F3609</f>
        <v>0</v>
      </c>
      <c r="J3609" s="6">
        <f>VLOOKUP($A3609,'Dim SKU'!$A:$R,2,FALSE)</f>
        <v>0</v>
      </c>
      <c r="K3609" s="6">
        <f>VLOOKUP($A3609,'Dim SKU'!$A:$R,12,FALSE)</f>
        <v>0</v>
      </c>
      <c r="L3609" s="7">
        <f>VLOOKUP($A3609,'Dim SKU'!$A:$R,14,FALSE)</f>
        <v>0</v>
      </c>
      <c r="M3609" s="7">
        <f>YEAR($B3609)</f>
        <v>0</v>
      </c>
    </row>
    <row r="3610" spans="1:13">
      <c r="A3610" t="s">
        <v>137</v>
      </c>
      <c r="B3610" s="4">
        <v>45214</v>
      </c>
      <c r="C3610">
        <v>4</v>
      </c>
      <c r="D3610">
        <v>3</v>
      </c>
      <c r="E3610">
        <v>0</v>
      </c>
      <c r="F3610" s="5">
        <f>VLOOKUP($A3610,'Dim SKU'!$A:$R,18,FALSE)</f>
        <v>0</v>
      </c>
      <c r="G3610" s="5">
        <f>$C3610*$F3610</f>
        <v>0</v>
      </c>
      <c r="H3610" s="5">
        <f>$D3610*$F3610</f>
        <v>0</v>
      </c>
      <c r="I3610" s="5">
        <f>$E3610*$F3610</f>
        <v>0</v>
      </c>
      <c r="J3610" s="6">
        <f>VLOOKUP($A3610,'Dim SKU'!$A:$R,2,FALSE)</f>
        <v>0</v>
      </c>
      <c r="K3610" s="6">
        <f>VLOOKUP($A3610,'Dim SKU'!$A:$R,12,FALSE)</f>
        <v>0</v>
      </c>
      <c r="L3610" s="7">
        <f>VLOOKUP($A3610,'Dim SKU'!$A:$R,14,FALSE)</f>
        <v>0</v>
      </c>
      <c r="M3610" s="7">
        <f>YEAR($B3610)</f>
        <v>0</v>
      </c>
    </row>
    <row r="3611" spans="1:13">
      <c r="A3611" t="s">
        <v>138</v>
      </c>
      <c r="B3611" s="4">
        <v>45214</v>
      </c>
      <c r="C3611">
        <v>6</v>
      </c>
      <c r="D3611">
        <v>5</v>
      </c>
      <c r="E3611">
        <v>0</v>
      </c>
      <c r="F3611" s="5">
        <f>VLOOKUP($A3611,'Dim SKU'!$A:$R,18,FALSE)</f>
        <v>0</v>
      </c>
      <c r="G3611" s="5">
        <f>$C3611*$F3611</f>
        <v>0</v>
      </c>
      <c r="H3611" s="5">
        <f>$D3611*$F3611</f>
        <v>0</v>
      </c>
      <c r="I3611" s="5">
        <f>$E3611*$F3611</f>
        <v>0</v>
      </c>
      <c r="J3611" s="6">
        <f>VLOOKUP($A3611,'Dim SKU'!$A:$R,2,FALSE)</f>
        <v>0</v>
      </c>
      <c r="K3611" s="6">
        <f>VLOOKUP($A3611,'Dim SKU'!$A:$R,12,FALSE)</f>
        <v>0</v>
      </c>
      <c r="L3611" s="7">
        <f>VLOOKUP($A3611,'Dim SKU'!$A:$R,14,FALSE)</f>
        <v>0</v>
      </c>
      <c r="M3611" s="7">
        <f>YEAR($B3611)</f>
        <v>0</v>
      </c>
    </row>
    <row r="3612" spans="1:13">
      <c r="A3612" t="s">
        <v>139</v>
      </c>
      <c r="B3612" s="4">
        <v>45214</v>
      </c>
      <c r="C3612">
        <v>3</v>
      </c>
      <c r="D3612">
        <v>3</v>
      </c>
      <c r="E3612">
        <v>0</v>
      </c>
      <c r="F3612" s="5">
        <f>VLOOKUP($A3612,'Dim SKU'!$A:$R,18,FALSE)</f>
        <v>0</v>
      </c>
      <c r="G3612" s="5">
        <f>$C3612*$F3612</f>
        <v>0</v>
      </c>
      <c r="H3612" s="5">
        <f>$D3612*$F3612</f>
        <v>0</v>
      </c>
      <c r="I3612" s="5">
        <f>$E3612*$F3612</f>
        <v>0</v>
      </c>
      <c r="J3612" s="6">
        <f>VLOOKUP($A3612,'Dim SKU'!$A:$R,2,FALSE)</f>
        <v>0</v>
      </c>
      <c r="K3612" s="6">
        <f>VLOOKUP($A3612,'Dim SKU'!$A:$R,12,FALSE)</f>
        <v>0</v>
      </c>
      <c r="L3612" s="7">
        <f>VLOOKUP($A3612,'Dim SKU'!$A:$R,14,FALSE)</f>
        <v>0</v>
      </c>
      <c r="M3612" s="7">
        <f>YEAR($B3612)</f>
        <v>0</v>
      </c>
    </row>
    <row r="3613" spans="1:13">
      <c r="A3613" t="s">
        <v>140</v>
      </c>
      <c r="B3613" s="4">
        <v>45214</v>
      </c>
      <c r="C3613">
        <v>2</v>
      </c>
      <c r="D3613">
        <v>2</v>
      </c>
      <c r="E3613">
        <v>0</v>
      </c>
      <c r="F3613" s="5">
        <f>VLOOKUP($A3613,'Dim SKU'!$A:$R,18,FALSE)</f>
        <v>0</v>
      </c>
      <c r="G3613" s="5">
        <f>$C3613*$F3613</f>
        <v>0</v>
      </c>
      <c r="H3613" s="5">
        <f>$D3613*$F3613</f>
        <v>0</v>
      </c>
      <c r="I3613" s="5">
        <f>$E3613*$F3613</f>
        <v>0</v>
      </c>
      <c r="J3613" s="6">
        <f>VLOOKUP($A3613,'Dim SKU'!$A:$R,2,FALSE)</f>
        <v>0</v>
      </c>
      <c r="K3613" s="6">
        <f>VLOOKUP($A3613,'Dim SKU'!$A:$R,12,FALSE)</f>
        <v>0</v>
      </c>
      <c r="L3613" s="7">
        <f>VLOOKUP($A3613,'Dim SKU'!$A:$R,14,FALSE)</f>
        <v>0</v>
      </c>
      <c r="M3613" s="7">
        <f>YEAR($B3613)</f>
        <v>0</v>
      </c>
    </row>
    <row r="3614" spans="1:13">
      <c r="A3614" t="s">
        <v>141</v>
      </c>
      <c r="B3614" s="4">
        <v>45214</v>
      </c>
      <c r="C3614">
        <v>6</v>
      </c>
      <c r="D3614">
        <v>4</v>
      </c>
      <c r="E3614">
        <v>0</v>
      </c>
      <c r="F3614" s="5">
        <f>VLOOKUP($A3614,'Dim SKU'!$A:$R,18,FALSE)</f>
        <v>0</v>
      </c>
      <c r="G3614" s="5">
        <f>$C3614*$F3614</f>
        <v>0</v>
      </c>
      <c r="H3614" s="5">
        <f>$D3614*$F3614</f>
        <v>0</v>
      </c>
      <c r="I3614" s="5">
        <f>$E3614*$F3614</f>
        <v>0</v>
      </c>
      <c r="J3614" s="6">
        <f>VLOOKUP($A3614,'Dim SKU'!$A:$R,2,FALSE)</f>
        <v>0</v>
      </c>
      <c r="K3614" s="6">
        <f>VLOOKUP($A3614,'Dim SKU'!$A:$R,12,FALSE)</f>
        <v>0</v>
      </c>
      <c r="L3614" s="7">
        <f>VLOOKUP($A3614,'Dim SKU'!$A:$R,14,FALSE)</f>
        <v>0</v>
      </c>
      <c r="M3614" s="7">
        <f>YEAR($B3614)</f>
        <v>0</v>
      </c>
    </row>
    <row r="3615" spans="1:13">
      <c r="A3615" t="s">
        <v>142</v>
      </c>
      <c r="B3615" s="4">
        <v>45214</v>
      </c>
      <c r="C3615">
        <v>4</v>
      </c>
      <c r="D3615">
        <v>3</v>
      </c>
      <c r="E3615">
        <v>0</v>
      </c>
      <c r="F3615" s="5">
        <f>VLOOKUP($A3615,'Dim SKU'!$A:$R,18,FALSE)</f>
        <v>0</v>
      </c>
      <c r="G3615" s="5">
        <f>$C3615*$F3615</f>
        <v>0</v>
      </c>
      <c r="H3615" s="5">
        <f>$D3615*$F3615</f>
        <v>0</v>
      </c>
      <c r="I3615" s="5">
        <f>$E3615*$F3615</f>
        <v>0</v>
      </c>
      <c r="J3615" s="6">
        <f>VLOOKUP($A3615,'Dim SKU'!$A:$R,2,FALSE)</f>
        <v>0</v>
      </c>
      <c r="K3615" s="6">
        <f>VLOOKUP($A3615,'Dim SKU'!$A:$R,12,FALSE)</f>
        <v>0</v>
      </c>
      <c r="L3615" s="7">
        <f>VLOOKUP($A3615,'Dim SKU'!$A:$R,14,FALSE)</f>
        <v>0</v>
      </c>
      <c r="M3615" s="7">
        <f>YEAR($B3615)</f>
        <v>0</v>
      </c>
    </row>
    <row r="3616" spans="1:13">
      <c r="A3616" t="s">
        <v>143</v>
      </c>
      <c r="B3616" s="4">
        <v>45214</v>
      </c>
      <c r="C3616">
        <v>2</v>
      </c>
      <c r="D3616">
        <v>2</v>
      </c>
      <c r="E3616">
        <v>0</v>
      </c>
      <c r="F3616" s="5">
        <f>VLOOKUP($A3616,'Dim SKU'!$A:$R,18,FALSE)</f>
        <v>0</v>
      </c>
      <c r="G3616" s="5">
        <f>$C3616*$F3616</f>
        <v>0</v>
      </c>
      <c r="H3616" s="5">
        <f>$D3616*$F3616</f>
        <v>0</v>
      </c>
      <c r="I3616" s="5">
        <f>$E3616*$F3616</f>
        <v>0</v>
      </c>
      <c r="J3616" s="6">
        <f>VLOOKUP($A3616,'Dim SKU'!$A:$R,2,FALSE)</f>
        <v>0</v>
      </c>
      <c r="K3616" s="6">
        <f>VLOOKUP($A3616,'Dim SKU'!$A:$R,12,FALSE)</f>
        <v>0</v>
      </c>
      <c r="L3616" s="7">
        <f>VLOOKUP($A3616,'Dim SKU'!$A:$R,14,FALSE)</f>
        <v>0</v>
      </c>
      <c r="M3616" s="7">
        <f>YEAR($B3616)</f>
        <v>0</v>
      </c>
    </row>
    <row r="3617" spans="1:13">
      <c r="A3617" t="s">
        <v>144</v>
      </c>
      <c r="B3617" s="4">
        <v>45214</v>
      </c>
      <c r="C3617">
        <v>10</v>
      </c>
      <c r="D3617">
        <v>7</v>
      </c>
      <c r="E3617">
        <v>1</v>
      </c>
      <c r="F3617" s="5">
        <f>VLOOKUP($A3617,'Dim SKU'!$A:$R,18,FALSE)</f>
        <v>0</v>
      </c>
      <c r="G3617" s="5">
        <f>$C3617*$F3617</f>
        <v>0</v>
      </c>
      <c r="H3617" s="5">
        <f>$D3617*$F3617</f>
        <v>0</v>
      </c>
      <c r="I3617" s="5">
        <f>$E3617*$F3617</f>
        <v>0</v>
      </c>
      <c r="J3617" s="6">
        <f>VLOOKUP($A3617,'Dim SKU'!$A:$R,2,FALSE)</f>
        <v>0</v>
      </c>
      <c r="K3617" s="6">
        <f>VLOOKUP($A3617,'Dim SKU'!$A:$R,12,FALSE)</f>
        <v>0</v>
      </c>
      <c r="L3617" s="7">
        <f>VLOOKUP($A3617,'Dim SKU'!$A:$R,14,FALSE)</f>
        <v>0</v>
      </c>
      <c r="M3617" s="7">
        <f>YEAR($B3617)</f>
        <v>0</v>
      </c>
    </row>
    <row r="3618" spans="1:13">
      <c r="A3618" t="s">
        <v>145</v>
      </c>
      <c r="B3618" s="4">
        <v>45214</v>
      </c>
      <c r="C3618">
        <v>6</v>
      </c>
      <c r="D3618">
        <v>4</v>
      </c>
      <c r="E3618">
        <v>0</v>
      </c>
      <c r="F3618" s="5">
        <f>VLOOKUP($A3618,'Dim SKU'!$A:$R,18,FALSE)</f>
        <v>0</v>
      </c>
      <c r="G3618" s="5">
        <f>$C3618*$F3618</f>
        <v>0</v>
      </c>
      <c r="H3618" s="5">
        <f>$D3618*$F3618</f>
        <v>0</v>
      </c>
      <c r="I3618" s="5">
        <f>$E3618*$F3618</f>
        <v>0</v>
      </c>
      <c r="J3618" s="6">
        <f>VLOOKUP($A3618,'Dim SKU'!$A:$R,2,FALSE)</f>
        <v>0</v>
      </c>
      <c r="K3618" s="6">
        <f>VLOOKUP($A3618,'Dim SKU'!$A:$R,12,FALSE)</f>
        <v>0</v>
      </c>
      <c r="L3618" s="7">
        <f>VLOOKUP($A3618,'Dim SKU'!$A:$R,14,FALSE)</f>
        <v>0</v>
      </c>
      <c r="M3618" s="7">
        <f>YEAR($B3618)</f>
        <v>0</v>
      </c>
    </row>
    <row r="3619" spans="1:13">
      <c r="A3619" t="s">
        <v>146</v>
      </c>
      <c r="B3619" s="4">
        <v>45214</v>
      </c>
      <c r="C3619">
        <v>4</v>
      </c>
      <c r="D3619">
        <v>3</v>
      </c>
      <c r="E3619">
        <v>0</v>
      </c>
      <c r="F3619" s="5">
        <f>VLOOKUP($A3619,'Dim SKU'!$A:$R,18,FALSE)</f>
        <v>0</v>
      </c>
      <c r="G3619" s="5">
        <f>$C3619*$F3619</f>
        <v>0</v>
      </c>
      <c r="H3619" s="5">
        <f>$D3619*$F3619</f>
        <v>0</v>
      </c>
      <c r="I3619" s="5">
        <f>$E3619*$F3619</f>
        <v>0</v>
      </c>
      <c r="J3619" s="6">
        <f>VLOOKUP($A3619,'Dim SKU'!$A:$R,2,FALSE)</f>
        <v>0</v>
      </c>
      <c r="K3619" s="6">
        <f>VLOOKUP($A3619,'Dim SKU'!$A:$R,12,FALSE)</f>
        <v>0</v>
      </c>
      <c r="L3619" s="7">
        <f>VLOOKUP($A3619,'Dim SKU'!$A:$R,14,FALSE)</f>
        <v>0</v>
      </c>
      <c r="M3619" s="7">
        <f>YEAR($B3619)</f>
        <v>0</v>
      </c>
    </row>
    <row r="3620" spans="1:13">
      <c r="A3620" t="s">
        <v>147</v>
      </c>
      <c r="B3620" s="4">
        <v>45214</v>
      </c>
      <c r="C3620">
        <v>13</v>
      </c>
      <c r="D3620">
        <v>10</v>
      </c>
      <c r="E3620">
        <v>1</v>
      </c>
      <c r="F3620" s="5">
        <f>VLOOKUP($A3620,'Dim SKU'!$A:$R,18,FALSE)</f>
        <v>0</v>
      </c>
      <c r="G3620" s="5">
        <f>$C3620*$F3620</f>
        <v>0</v>
      </c>
      <c r="H3620" s="5">
        <f>$D3620*$F3620</f>
        <v>0</v>
      </c>
      <c r="I3620" s="5">
        <f>$E3620*$F3620</f>
        <v>0</v>
      </c>
      <c r="J3620" s="6">
        <f>VLOOKUP($A3620,'Dim SKU'!$A:$R,2,FALSE)</f>
        <v>0</v>
      </c>
      <c r="K3620" s="6">
        <f>VLOOKUP($A3620,'Dim SKU'!$A:$R,12,FALSE)</f>
        <v>0</v>
      </c>
      <c r="L3620" s="7">
        <f>VLOOKUP($A3620,'Dim SKU'!$A:$R,14,FALSE)</f>
        <v>0</v>
      </c>
      <c r="M3620" s="7">
        <f>YEAR($B3620)</f>
        <v>0</v>
      </c>
    </row>
    <row r="3621" spans="1:13">
      <c r="A3621" t="s">
        <v>148</v>
      </c>
      <c r="B3621" s="4">
        <v>45214</v>
      </c>
      <c r="C3621">
        <v>8</v>
      </c>
      <c r="D3621">
        <v>6</v>
      </c>
      <c r="E3621">
        <v>0</v>
      </c>
      <c r="F3621" s="5">
        <f>VLOOKUP($A3621,'Dim SKU'!$A:$R,18,FALSE)</f>
        <v>0</v>
      </c>
      <c r="G3621" s="5">
        <f>$C3621*$F3621</f>
        <v>0</v>
      </c>
      <c r="H3621" s="5">
        <f>$D3621*$F3621</f>
        <v>0</v>
      </c>
      <c r="I3621" s="5">
        <f>$E3621*$F3621</f>
        <v>0</v>
      </c>
      <c r="J3621" s="6">
        <f>VLOOKUP($A3621,'Dim SKU'!$A:$R,2,FALSE)</f>
        <v>0</v>
      </c>
      <c r="K3621" s="6">
        <f>VLOOKUP($A3621,'Dim SKU'!$A:$R,12,FALSE)</f>
        <v>0</v>
      </c>
      <c r="L3621" s="7">
        <f>VLOOKUP($A3621,'Dim SKU'!$A:$R,14,FALSE)</f>
        <v>0</v>
      </c>
      <c r="M3621" s="7">
        <f>YEAR($B3621)</f>
        <v>0</v>
      </c>
    </row>
    <row r="3622" spans="1:13">
      <c r="A3622" t="s">
        <v>149</v>
      </c>
      <c r="B3622" s="4">
        <v>45214</v>
      </c>
      <c r="C3622">
        <v>5</v>
      </c>
      <c r="D3622">
        <v>4</v>
      </c>
      <c r="E3622">
        <v>0</v>
      </c>
      <c r="F3622" s="5">
        <f>VLOOKUP($A3622,'Dim SKU'!$A:$R,18,FALSE)</f>
        <v>0</v>
      </c>
      <c r="G3622" s="5">
        <f>$C3622*$F3622</f>
        <v>0</v>
      </c>
      <c r="H3622" s="5">
        <f>$D3622*$F3622</f>
        <v>0</v>
      </c>
      <c r="I3622" s="5">
        <f>$E3622*$F3622</f>
        <v>0</v>
      </c>
      <c r="J3622" s="6">
        <f>VLOOKUP($A3622,'Dim SKU'!$A:$R,2,FALSE)</f>
        <v>0</v>
      </c>
      <c r="K3622" s="6">
        <f>VLOOKUP($A3622,'Dim SKU'!$A:$R,12,FALSE)</f>
        <v>0</v>
      </c>
      <c r="L3622" s="7">
        <f>VLOOKUP($A3622,'Dim SKU'!$A:$R,14,FALSE)</f>
        <v>0</v>
      </c>
      <c r="M3622" s="7">
        <f>YEAR($B3622)</f>
        <v>0</v>
      </c>
    </row>
    <row r="3623" spans="1:13">
      <c r="A3623" t="s">
        <v>150</v>
      </c>
      <c r="B3623" s="4">
        <v>45214</v>
      </c>
      <c r="C3623">
        <v>16</v>
      </c>
      <c r="D3623">
        <v>12</v>
      </c>
      <c r="E3623">
        <v>1</v>
      </c>
      <c r="F3623" s="5">
        <f>VLOOKUP($A3623,'Dim SKU'!$A:$R,18,FALSE)</f>
        <v>0</v>
      </c>
      <c r="G3623" s="5">
        <f>$C3623*$F3623</f>
        <v>0</v>
      </c>
      <c r="H3623" s="5">
        <f>$D3623*$F3623</f>
        <v>0</v>
      </c>
      <c r="I3623" s="5">
        <f>$E3623*$F3623</f>
        <v>0</v>
      </c>
      <c r="J3623" s="6">
        <f>VLOOKUP($A3623,'Dim SKU'!$A:$R,2,FALSE)</f>
        <v>0</v>
      </c>
      <c r="K3623" s="6">
        <f>VLOOKUP($A3623,'Dim SKU'!$A:$R,12,FALSE)</f>
        <v>0</v>
      </c>
      <c r="L3623" s="7">
        <f>VLOOKUP($A3623,'Dim SKU'!$A:$R,14,FALSE)</f>
        <v>0</v>
      </c>
      <c r="M3623" s="7">
        <f>YEAR($B3623)</f>
        <v>0</v>
      </c>
    </row>
    <row r="3624" spans="1:13">
      <c r="A3624" t="s">
        <v>151</v>
      </c>
      <c r="B3624" s="4">
        <v>45214</v>
      </c>
      <c r="C3624">
        <v>9</v>
      </c>
      <c r="D3624">
        <v>7</v>
      </c>
      <c r="E3624">
        <v>0</v>
      </c>
      <c r="F3624" s="5">
        <f>VLOOKUP($A3624,'Dim SKU'!$A:$R,18,FALSE)</f>
        <v>0</v>
      </c>
      <c r="G3624" s="5">
        <f>$C3624*$F3624</f>
        <v>0</v>
      </c>
      <c r="H3624" s="5">
        <f>$D3624*$F3624</f>
        <v>0</v>
      </c>
      <c r="I3624" s="5">
        <f>$E3624*$F3624</f>
        <v>0</v>
      </c>
      <c r="J3624" s="6">
        <f>VLOOKUP($A3624,'Dim SKU'!$A:$R,2,FALSE)</f>
        <v>0</v>
      </c>
      <c r="K3624" s="6">
        <f>VLOOKUP($A3624,'Dim SKU'!$A:$R,12,FALSE)</f>
        <v>0</v>
      </c>
      <c r="L3624" s="7">
        <f>VLOOKUP($A3624,'Dim SKU'!$A:$R,14,FALSE)</f>
        <v>0</v>
      </c>
      <c r="M3624" s="7">
        <f>YEAR($B3624)</f>
        <v>0</v>
      </c>
    </row>
    <row r="3625" spans="1:13">
      <c r="A3625" t="s">
        <v>152</v>
      </c>
      <c r="B3625" s="4">
        <v>45214</v>
      </c>
      <c r="C3625">
        <v>6</v>
      </c>
      <c r="D3625">
        <v>5</v>
      </c>
      <c r="E3625">
        <v>0</v>
      </c>
      <c r="F3625" s="5">
        <f>VLOOKUP($A3625,'Dim SKU'!$A:$R,18,FALSE)</f>
        <v>0</v>
      </c>
      <c r="G3625" s="5">
        <f>$C3625*$F3625</f>
        <v>0</v>
      </c>
      <c r="H3625" s="5">
        <f>$D3625*$F3625</f>
        <v>0</v>
      </c>
      <c r="I3625" s="5">
        <f>$E3625*$F3625</f>
        <v>0</v>
      </c>
      <c r="J3625" s="6">
        <f>VLOOKUP($A3625,'Dim SKU'!$A:$R,2,FALSE)</f>
        <v>0</v>
      </c>
      <c r="K3625" s="6">
        <f>VLOOKUP($A3625,'Dim SKU'!$A:$R,12,FALSE)</f>
        <v>0</v>
      </c>
      <c r="L3625" s="7">
        <f>VLOOKUP($A3625,'Dim SKU'!$A:$R,14,FALSE)</f>
        <v>0</v>
      </c>
      <c r="M3625" s="7">
        <f>YEAR($B3625)</f>
        <v>0</v>
      </c>
    </row>
    <row r="3626" spans="1:13">
      <c r="A3626" t="s">
        <v>153</v>
      </c>
      <c r="B3626" s="4">
        <v>45214</v>
      </c>
      <c r="C3626">
        <v>16</v>
      </c>
      <c r="D3626">
        <v>12</v>
      </c>
      <c r="E3626">
        <v>1</v>
      </c>
      <c r="F3626" s="5">
        <f>VLOOKUP($A3626,'Dim SKU'!$A:$R,18,FALSE)</f>
        <v>0</v>
      </c>
      <c r="G3626" s="5">
        <f>$C3626*$F3626</f>
        <v>0</v>
      </c>
      <c r="H3626" s="5">
        <f>$D3626*$F3626</f>
        <v>0</v>
      </c>
      <c r="I3626" s="5">
        <f>$E3626*$F3626</f>
        <v>0</v>
      </c>
      <c r="J3626" s="6">
        <f>VLOOKUP($A3626,'Dim SKU'!$A:$R,2,FALSE)</f>
        <v>0</v>
      </c>
      <c r="K3626" s="6">
        <f>VLOOKUP($A3626,'Dim SKU'!$A:$R,12,FALSE)</f>
        <v>0</v>
      </c>
      <c r="L3626" s="7">
        <f>VLOOKUP($A3626,'Dim SKU'!$A:$R,14,FALSE)</f>
        <v>0</v>
      </c>
      <c r="M3626" s="7">
        <f>YEAR($B3626)</f>
        <v>0</v>
      </c>
    </row>
    <row r="3627" spans="1:13">
      <c r="A3627" t="s">
        <v>154</v>
      </c>
      <c r="B3627" s="4">
        <v>45214</v>
      </c>
      <c r="C3627">
        <v>9</v>
      </c>
      <c r="D3627">
        <v>7</v>
      </c>
      <c r="E3627">
        <v>0</v>
      </c>
      <c r="F3627" s="5">
        <f>VLOOKUP($A3627,'Dim SKU'!$A:$R,18,FALSE)</f>
        <v>0</v>
      </c>
      <c r="G3627" s="5">
        <f>$C3627*$F3627</f>
        <v>0</v>
      </c>
      <c r="H3627" s="5">
        <f>$D3627*$F3627</f>
        <v>0</v>
      </c>
      <c r="I3627" s="5">
        <f>$E3627*$F3627</f>
        <v>0</v>
      </c>
      <c r="J3627" s="6">
        <f>VLOOKUP($A3627,'Dim SKU'!$A:$R,2,FALSE)</f>
        <v>0</v>
      </c>
      <c r="K3627" s="6">
        <f>VLOOKUP($A3627,'Dim SKU'!$A:$R,12,FALSE)</f>
        <v>0</v>
      </c>
      <c r="L3627" s="7">
        <f>VLOOKUP($A3627,'Dim SKU'!$A:$R,14,FALSE)</f>
        <v>0</v>
      </c>
      <c r="M3627" s="7">
        <f>YEAR($B3627)</f>
        <v>0</v>
      </c>
    </row>
    <row r="3628" spans="1:13">
      <c r="A3628" t="s">
        <v>155</v>
      </c>
      <c r="B3628" s="4">
        <v>45214</v>
      </c>
      <c r="C3628">
        <v>6</v>
      </c>
      <c r="D3628">
        <v>5</v>
      </c>
      <c r="E3628">
        <v>0</v>
      </c>
      <c r="F3628" s="5">
        <f>VLOOKUP($A3628,'Dim SKU'!$A:$R,18,FALSE)</f>
        <v>0</v>
      </c>
      <c r="G3628" s="5">
        <f>$C3628*$F3628</f>
        <v>0</v>
      </c>
      <c r="H3628" s="5">
        <f>$D3628*$F3628</f>
        <v>0</v>
      </c>
      <c r="I3628" s="5">
        <f>$E3628*$F3628</f>
        <v>0</v>
      </c>
      <c r="J3628" s="6">
        <f>VLOOKUP($A3628,'Dim SKU'!$A:$R,2,FALSE)</f>
        <v>0</v>
      </c>
      <c r="K3628" s="6">
        <f>VLOOKUP($A3628,'Dim SKU'!$A:$R,12,FALSE)</f>
        <v>0</v>
      </c>
      <c r="L3628" s="7">
        <f>VLOOKUP($A3628,'Dim SKU'!$A:$R,14,FALSE)</f>
        <v>0</v>
      </c>
      <c r="M3628" s="7">
        <f>YEAR($B3628)</f>
        <v>0</v>
      </c>
    </row>
    <row r="3629" spans="1:13">
      <c r="A3629" t="s">
        <v>156</v>
      </c>
      <c r="B3629" s="4">
        <v>45214</v>
      </c>
      <c r="C3629">
        <v>13</v>
      </c>
      <c r="D3629">
        <v>10</v>
      </c>
      <c r="E3629">
        <v>1</v>
      </c>
      <c r="F3629" s="5">
        <f>VLOOKUP($A3629,'Dim SKU'!$A:$R,18,FALSE)</f>
        <v>0</v>
      </c>
      <c r="G3629" s="5">
        <f>$C3629*$F3629</f>
        <v>0</v>
      </c>
      <c r="H3629" s="5">
        <f>$D3629*$F3629</f>
        <v>0</v>
      </c>
      <c r="I3629" s="5">
        <f>$E3629*$F3629</f>
        <v>0</v>
      </c>
      <c r="J3629" s="6">
        <f>VLOOKUP($A3629,'Dim SKU'!$A:$R,2,FALSE)</f>
        <v>0</v>
      </c>
      <c r="K3629" s="6">
        <f>VLOOKUP($A3629,'Dim SKU'!$A:$R,12,FALSE)</f>
        <v>0</v>
      </c>
      <c r="L3629" s="7">
        <f>VLOOKUP($A3629,'Dim SKU'!$A:$R,14,FALSE)</f>
        <v>0</v>
      </c>
      <c r="M3629" s="7">
        <f>YEAR($B3629)</f>
        <v>0</v>
      </c>
    </row>
    <row r="3630" spans="1:13">
      <c r="A3630" t="s">
        <v>157</v>
      </c>
      <c r="B3630" s="4">
        <v>45214</v>
      </c>
      <c r="C3630">
        <v>8</v>
      </c>
      <c r="D3630">
        <v>6</v>
      </c>
      <c r="E3630">
        <v>0</v>
      </c>
      <c r="F3630" s="5">
        <f>VLOOKUP($A3630,'Dim SKU'!$A:$R,18,FALSE)</f>
        <v>0</v>
      </c>
      <c r="G3630" s="5">
        <f>$C3630*$F3630</f>
        <v>0</v>
      </c>
      <c r="H3630" s="5">
        <f>$D3630*$F3630</f>
        <v>0</v>
      </c>
      <c r="I3630" s="5">
        <f>$E3630*$F3630</f>
        <v>0</v>
      </c>
      <c r="J3630" s="6">
        <f>VLOOKUP($A3630,'Dim SKU'!$A:$R,2,FALSE)</f>
        <v>0</v>
      </c>
      <c r="K3630" s="6">
        <f>VLOOKUP($A3630,'Dim SKU'!$A:$R,12,FALSE)</f>
        <v>0</v>
      </c>
      <c r="L3630" s="7">
        <f>VLOOKUP($A3630,'Dim SKU'!$A:$R,14,FALSE)</f>
        <v>0</v>
      </c>
      <c r="M3630" s="7">
        <f>YEAR($B3630)</f>
        <v>0</v>
      </c>
    </row>
    <row r="3631" spans="1:13">
      <c r="A3631" t="s">
        <v>158</v>
      </c>
      <c r="B3631" s="4">
        <v>45214</v>
      </c>
      <c r="C3631">
        <v>5</v>
      </c>
      <c r="D3631">
        <v>4</v>
      </c>
      <c r="E3631">
        <v>0</v>
      </c>
      <c r="F3631" s="5">
        <f>VLOOKUP($A3631,'Dim SKU'!$A:$R,18,FALSE)</f>
        <v>0</v>
      </c>
      <c r="G3631" s="5">
        <f>$C3631*$F3631</f>
        <v>0</v>
      </c>
      <c r="H3631" s="5">
        <f>$D3631*$F3631</f>
        <v>0</v>
      </c>
      <c r="I3631" s="5">
        <f>$E3631*$F3631</f>
        <v>0</v>
      </c>
      <c r="J3631" s="6">
        <f>VLOOKUP($A3631,'Dim SKU'!$A:$R,2,FALSE)</f>
        <v>0</v>
      </c>
      <c r="K3631" s="6">
        <f>VLOOKUP($A3631,'Dim SKU'!$A:$R,12,FALSE)</f>
        <v>0</v>
      </c>
      <c r="L3631" s="7">
        <f>VLOOKUP($A3631,'Dim SKU'!$A:$R,14,FALSE)</f>
        <v>0</v>
      </c>
      <c r="M3631" s="7">
        <f>YEAR($B3631)</f>
        <v>0</v>
      </c>
    </row>
    <row r="3632" spans="1:13">
      <c r="A3632" t="s">
        <v>159</v>
      </c>
      <c r="B3632" s="4">
        <v>45214</v>
      </c>
      <c r="C3632">
        <v>10</v>
      </c>
      <c r="D3632">
        <v>7</v>
      </c>
      <c r="E3632">
        <v>1</v>
      </c>
      <c r="F3632" s="5">
        <f>VLOOKUP($A3632,'Dim SKU'!$A:$R,18,FALSE)</f>
        <v>0</v>
      </c>
      <c r="G3632" s="5">
        <f>$C3632*$F3632</f>
        <v>0</v>
      </c>
      <c r="H3632" s="5">
        <f>$D3632*$F3632</f>
        <v>0</v>
      </c>
      <c r="I3632" s="5">
        <f>$E3632*$F3632</f>
        <v>0</v>
      </c>
      <c r="J3632" s="6">
        <f>VLOOKUP($A3632,'Dim SKU'!$A:$R,2,FALSE)</f>
        <v>0</v>
      </c>
      <c r="K3632" s="6">
        <f>VLOOKUP($A3632,'Dim SKU'!$A:$R,12,FALSE)</f>
        <v>0</v>
      </c>
      <c r="L3632" s="7">
        <f>VLOOKUP($A3632,'Dim SKU'!$A:$R,14,FALSE)</f>
        <v>0</v>
      </c>
      <c r="M3632" s="7">
        <f>YEAR($B3632)</f>
        <v>0</v>
      </c>
    </row>
    <row r="3633" spans="1:13">
      <c r="A3633" t="s">
        <v>160</v>
      </c>
      <c r="B3633" s="4">
        <v>45214</v>
      </c>
      <c r="C3633">
        <v>6</v>
      </c>
      <c r="D3633">
        <v>4</v>
      </c>
      <c r="E3633">
        <v>0</v>
      </c>
      <c r="F3633" s="5">
        <f>VLOOKUP($A3633,'Dim SKU'!$A:$R,18,FALSE)</f>
        <v>0</v>
      </c>
      <c r="G3633" s="5">
        <f>$C3633*$F3633</f>
        <v>0</v>
      </c>
      <c r="H3633" s="5">
        <f>$D3633*$F3633</f>
        <v>0</v>
      </c>
      <c r="I3633" s="5">
        <f>$E3633*$F3633</f>
        <v>0</v>
      </c>
      <c r="J3633" s="6">
        <f>VLOOKUP($A3633,'Dim SKU'!$A:$R,2,FALSE)</f>
        <v>0</v>
      </c>
      <c r="K3633" s="6">
        <f>VLOOKUP($A3633,'Dim SKU'!$A:$R,12,FALSE)</f>
        <v>0</v>
      </c>
      <c r="L3633" s="7">
        <f>VLOOKUP($A3633,'Dim SKU'!$A:$R,14,FALSE)</f>
        <v>0</v>
      </c>
      <c r="M3633" s="7">
        <f>YEAR($B3633)</f>
        <v>0</v>
      </c>
    </row>
    <row r="3634" spans="1:13">
      <c r="A3634" t="s">
        <v>161</v>
      </c>
      <c r="B3634" s="4">
        <v>45214</v>
      </c>
      <c r="C3634">
        <v>4</v>
      </c>
      <c r="D3634">
        <v>3</v>
      </c>
      <c r="E3634">
        <v>0</v>
      </c>
      <c r="F3634" s="5">
        <f>VLOOKUP($A3634,'Dim SKU'!$A:$R,18,FALSE)</f>
        <v>0</v>
      </c>
      <c r="G3634" s="5">
        <f>$C3634*$F3634</f>
        <v>0</v>
      </c>
      <c r="H3634" s="5">
        <f>$D3634*$F3634</f>
        <v>0</v>
      </c>
      <c r="I3634" s="5">
        <f>$E3634*$F3634</f>
        <v>0</v>
      </c>
      <c r="J3634" s="6">
        <f>VLOOKUP($A3634,'Dim SKU'!$A:$R,2,FALSE)</f>
        <v>0</v>
      </c>
      <c r="K3634" s="6">
        <f>VLOOKUP($A3634,'Dim SKU'!$A:$R,12,FALSE)</f>
        <v>0</v>
      </c>
      <c r="L3634" s="7">
        <f>VLOOKUP($A3634,'Dim SKU'!$A:$R,14,FALSE)</f>
        <v>0</v>
      </c>
      <c r="M3634" s="7">
        <f>YEAR($B3634)</f>
        <v>0</v>
      </c>
    </row>
    <row r="3635" spans="1:13">
      <c r="A3635" t="s">
        <v>162</v>
      </c>
      <c r="B3635" s="4">
        <v>45214</v>
      </c>
      <c r="C3635">
        <v>6</v>
      </c>
      <c r="D3635">
        <v>4</v>
      </c>
      <c r="E3635">
        <v>0</v>
      </c>
      <c r="F3635" s="5">
        <f>VLOOKUP($A3635,'Dim SKU'!$A:$R,18,FALSE)</f>
        <v>0</v>
      </c>
      <c r="G3635" s="5">
        <f>$C3635*$F3635</f>
        <v>0</v>
      </c>
      <c r="H3635" s="5">
        <f>$D3635*$F3635</f>
        <v>0</v>
      </c>
      <c r="I3635" s="5">
        <f>$E3635*$F3635</f>
        <v>0</v>
      </c>
      <c r="J3635" s="6">
        <f>VLOOKUP($A3635,'Dim SKU'!$A:$R,2,FALSE)</f>
        <v>0</v>
      </c>
      <c r="K3635" s="6">
        <f>VLOOKUP($A3635,'Dim SKU'!$A:$R,12,FALSE)</f>
        <v>0</v>
      </c>
      <c r="L3635" s="7">
        <f>VLOOKUP($A3635,'Dim SKU'!$A:$R,14,FALSE)</f>
        <v>0</v>
      </c>
      <c r="M3635" s="7">
        <f>YEAR($B3635)</f>
        <v>0</v>
      </c>
    </row>
    <row r="3636" spans="1:13">
      <c r="A3636" t="s">
        <v>163</v>
      </c>
      <c r="B3636" s="4">
        <v>45214</v>
      </c>
      <c r="C3636">
        <v>4</v>
      </c>
      <c r="D3636">
        <v>3</v>
      </c>
      <c r="E3636">
        <v>0</v>
      </c>
      <c r="F3636" s="5">
        <f>VLOOKUP($A3636,'Dim SKU'!$A:$R,18,FALSE)</f>
        <v>0</v>
      </c>
      <c r="G3636" s="5">
        <f>$C3636*$F3636</f>
        <v>0</v>
      </c>
      <c r="H3636" s="5">
        <f>$D3636*$F3636</f>
        <v>0</v>
      </c>
      <c r="I3636" s="5">
        <f>$E3636*$F3636</f>
        <v>0</v>
      </c>
      <c r="J3636" s="6">
        <f>VLOOKUP($A3636,'Dim SKU'!$A:$R,2,FALSE)</f>
        <v>0</v>
      </c>
      <c r="K3636" s="6">
        <f>VLOOKUP($A3636,'Dim SKU'!$A:$R,12,FALSE)</f>
        <v>0</v>
      </c>
      <c r="L3636" s="7">
        <f>VLOOKUP($A3636,'Dim SKU'!$A:$R,14,FALSE)</f>
        <v>0</v>
      </c>
      <c r="M3636" s="7">
        <f>YEAR($B3636)</f>
        <v>0</v>
      </c>
    </row>
    <row r="3637" spans="1:13">
      <c r="A3637" t="s">
        <v>164</v>
      </c>
      <c r="B3637" s="4">
        <v>45214</v>
      </c>
      <c r="C3637">
        <v>2</v>
      </c>
      <c r="D3637">
        <v>2</v>
      </c>
      <c r="E3637">
        <v>0</v>
      </c>
      <c r="F3637" s="5">
        <f>VLOOKUP($A3637,'Dim SKU'!$A:$R,18,FALSE)</f>
        <v>0</v>
      </c>
      <c r="G3637" s="5">
        <f>$C3637*$F3637</f>
        <v>0</v>
      </c>
      <c r="H3637" s="5">
        <f>$D3637*$F3637</f>
        <v>0</v>
      </c>
      <c r="I3637" s="5">
        <f>$E3637*$F3637</f>
        <v>0</v>
      </c>
      <c r="J3637" s="6">
        <f>VLOOKUP($A3637,'Dim SKU'!$A:$R,2,FALSE)</f>
        <v>0</v>
      </c>
      <c r="K3637" s="6">
        <f>VLOOKUP($A3637,'Dim SKU'!$A:$R,12,FALSE)</f>
        <v>0</v>
      </c>
      <c r="L3637" s="7">
        <f>VLOOKUP($A3637,'Dim SKU'!$A:$R,14,FALSE)</f>
        <v>0</v>
      </c>
      <c r="M3637" s="7">
        <f>YEAR($B3637)</f>
        <v>0</v>
      </c>
    </row>
    <row r="3638" spans="1:13">
      <c r="A3638" t="s">
        <v>165</v>
      </c>
      <c r="B3638" s="4">
        <v>45214</v>
      </c>
      <c r="C3638">
        <v>8</v>
      </c>
      <c r="D3638">
        <v>6</v>
      </c>
      <c r="E3638">
        <v>0</v>
      </c>
      <c r="F3638" s="5">
        <f>VLOOKUP($A3638,'Dim SKU'!$A:$R,18,FALSE)</f>
        <v>0</v>
      </c>
      <c r="G3638" s="5">
        <f>$C3638*$F3638</f>
        <v>0</v>
      </c>
      <c r="H3638" s="5">
        <f>$D3638*$F3638</f>
        <v>0</v>
      </c>
      <c r="I3638" s="5">
        <f>$E3638*$F3638</f>
        <v>0</v>
      </c>
      <c r="J3638" s="6">
        <f>VLOOKUP($A3638,'Dim SKU'!$A:$R,2,FALSE)</f>
        <v>0</v>
      </c>
      <c r="K3638" s="6">
        <f>VLOOKUP($A3638,'Dim SKU'!$A:$R,12,FALSE)</f>
        <v>0</v>
      </c>
      <c r="L3638" s="7">
        <f>VLOOKUP($A3638,'Dim SKU'!$A:$R,14,FALSE)</f>
        <v>0</v>
      </c>
      <c r="M3638" s="7">
        <f>YEAR($B3638)</f>
        <v>0</v>
      </c>
    </row>
    <row r="3639" spans="1:13">
      <c r="A3639" t="s">
        <v>166</v>
      </c>
      <c r="B3639" s="4">
        <v>45214</v>
      </c>
      <c r="C3639">
        <v>4</v>
      </c>
      <c r="D3639">
        <v>3</v>
      </c>
      <c r="E3639">
        <v>0</v>
      </c>
      <c r="F3639" s="5">
        <f>VLOOKUP($A3639,'Dim SKU'!$A:$R,18,FALSE)</f>
        <v>0</v>
      </c>
      <c r="G3639" s="5">
        <f>$C3639*$F3639</f>
        <v>0</v>
      </c>
      <c r="H3639" s="5">
        <f>$D3639*$F3639</f>
        <v>0</v>
      </c>
      <c r="I3639" s="5">
        <f>$E3639*$F3639</f>
        <v>0</v>
      </c>
      <c r="J3639" s="6">
        <f>VLOOKUP($A3639,'Dim SKU'!$A:$R,2,FALSE)</f>
        <v>0</v>
      </c>
      <c r="K3639" s="6">
        <f>VLOOKUP($A3639,'Dim SKU'!$A:$R,12,FALSE)</f>
        <v>0</v>
      </c>
      <c r="L3639" s="7">
        <f>VLOOKUP($A3639,'Dim SKU'!$A:$R,14,FALSE)</f>
        <v>0</v>
      </c>
      <c r="M3639" s="7">
        <f>YEAR($B3639)</f>
        <v>0</v>
      </c>
    </row>
    <row r="3640" spans="1:13">
      <c r="A3640" t="s">
        <v>167</v>
      </c>
      <c r="B3640" s="4">
        <v>45214</v>
      </c>
      <c r="C3640">
        <v>3</v>
      </c>
      <c r="D3640">
        <v>2</v>
      </c>
      <c r="E3640">
        <v>0</v>
      </c>
      <c r="F3640" s="5">
        <f>VLOOKUP($A3640,'Dim SKU'!$A:$R,18,FALSE)</f>
        <v>0</v>
      </c>
      <c r="G3640" s="5">
        <f>$C3640*$F3640</f>
        <v>0</v>
      </c>
      <c r="H3640" s="5">
        <f>$D3640*$F3640</f>
        <v>0</v>
      </c>
      <c r="I3640" s="5">
        <f>$E3640*$F3640</f>
        <v>0</v>
      </c>
      <c r="J3640" s="6">
        <f>VLOOKUP($A3640,'Dim SKU'!$A:$R,2,FALSE)</f>
        <v>0</v>
      </c>
      <c r="K3640" s="6">
        <f>VLOOKUP($A3640,'Dim SKU'!$A:$R,12,FALSE)</f>
        <v>0</v>
      </c>
      <c r="L3640" s="7">
        <f>VLOOKUP($A3640,'Dim SKU'!$A:$R,14,FALSE)</f>
        <v>0</v>
      </c>
      <c r="M3640" s="7">
        <f>YEAR($B3640)</f>
        <v>0</v>
      </c>
    </row>
    <row r="3641" spans="1:13">
      <c r="A3641" t="s">
        <v>168</v>
      </c>
      <c r="B3641" s="4">
        <v>45214</v>
      </c>
      <c r="C3641">
        <v>12</v>
      </c>
      <c r="D3641">
        <v>9</v>
      </c>
      <c r="E3641">
        <v>1</v>
      </c>
      <c r="F3641" s="5">
        <f>VLOOKUP($A3641,'Dim SKU'!$A:$R,18,FALSE)</f>
        <v>0</v>
      </c>
      <c r="G3641" s="5">
        <f>$C3641*$F3641</f>
        <v>0</v>
      </c>
      <c r="H3641" s="5">
        <f>$D3641*$F3641</f>
        <v>0</v>
      </c>
      <c r="I3641" s="5">
        <f>$E3641*$F3641</f>
        <v>0</v>
      </c>
      <c r="J3641" s="6">
        <f>VLOOKUP($A3641,'Dim SKU'!$A:$R,2,FALSE)</f>
        <v>0</v>
      </c>
      <c r="K3641" s="6">
        <f>VLOOKUP($A3641,'Dim SKU'!$A:$R,12,FALSE)</f>
        <v>0</v>
      </c>
      <c r="L3641" s="7">
        <f>VLOOKUP($A3641,'Dim SKU'!$A:$R,14,FALSE)</f>
        <v>0</v>
      </c>
      <c r="M3641" s="7">
        <f>YEAR($B3641)</f>
        <v>0</v>
      </c>
    </row>
    <row r="3642" spans="1:13">
      <c r="A3642" t="s">
        <v>169</v>
      </c>
      <c r="B3642" s="4">
        <v>45214</v>
      </c>
      <c r="C3642">
        <v>7</v>
      </c>
      <c r="D3642">
        <v>5</v>
      </c>
      <c r="E3642">
        <v>0</v>
      </c>
      <c r="F3642" s="5">
        <f>VLOOKUP($A3642,'Dim SKU'!$A:$R,18,FALSE)</f>
        <v>0</v>
      </c>
      <c r="G3642" s="5">
        <f>$C3642*$F3642</f>
        <v>0</v>
      </c>
      <c r="H3642" s="5">
        <f>$D3642*$F3642</f>
        <v>0</v>
      </c>
      <c r="I3642" s="5">
        <f>$E3642*$F3642</f>
        <v>0</v>
      </c>
      <c r="J3642" s="6">
        <f>VLOOKUP($A3642,'Dim SKU'!$A:$R,2,FALSE)</f>
        <v>0</v>
      </c>
      <c r="K3642" s="6">
        <f>VLOOKUP($A3642,'Dim SKU'!$A:$R,12,FALSE)</f>
        <v>0</v>
      </c>
      <c r="L3642" s="7">
        <f>VLOOKUP($A3642,'Dim SKU'!$A:$R,14,FALSE)</f>
        <v>0</v>
      </c>
      <c r="M3642" s="7">
        <f>YEAR($B3642)</f>
        <v>0</v>
      </c>
    </row>
    <row r="3643" spans="1:13">
      <c r="A3643" t="s">
        <v>170</v>
      </c>
      <c r="B3643" s="4">
        <v>45214</v>
      </c>
      <c r="C3643">
        <v>5</v>
      </c>
      <c r="D3643">
        <v>4</v>
      </c>
      <c r="E3643">
        <v>0</v>
      </c>
      <c r="F3643" s="5">
        <f>VLOOKUP($A3643,'Dim SKU'!$A:$R,18,FALSE)</f>
        <v>0</v>
      </c>
      <c r="G3643" s="5">
        <f>$C3643*$F3643</f>
        <v>0</v>
      </c>
      <c r="H3643" s="5">
        <f>$D3643*$F3643</f>
        <v>0</v>
      </c>
      <c r="I3643" s="5">
        <f>$E3643*$F3643</f>
        <v>0</v>
      </c>
      <c r="J3643" s="6">
        <f>VLOOKUP($A3643,'Dim SKU'!$A:$R,2,FALSE)</f>
        <v>0</v>
      </c>
      <c r="K3643" s="6">
        <f>VLOOKUP($A3643,'Dim SKU'!$A:$R,12,FALSE)</f>
        <v>0</v>
      </c>
      <c r="L3643" s="7">
        <f>VLOOKUP($A3643,'Dim SKU'!$A:$R,14,FALSE)</f>
        <v>0</v>
      </c>
      <c r="M3643" s="7">
        <f>YEAR($B3643)</f>
        <v>0</v>
      </c>
    </row>
    <row r="3644" spans="1:13">
      <c r="A3644" t="s">
        <v>171</v>
      </c>
      <c r="B3644" s="4">
        <v>45214</v>
      </c>
      <c r="C3644">
        <v>17</v>
      </c>
      <c r="D3644">
        <v>13</v>
      </c>
      <c r="E3644">
        <v>1</v>
      </c>
      <c r="F3644" s="5">
        <f>VLOOKUP($A3644,'Dim SKU'!$A:$R,18,FALSE)</f>
        <v>0</v>
      </c>
      <c r="G3644" s="5">
        <f>$C3644*$F3644</f>
        <v>0</v>
      </c>
      <c r="H3644" s="5">
        <f>$D3644*$F3644</f>
        <v>0</v>
      </c>
      <c r="I3644" s="5">
        <f>$E3644*$F3644</f>
        <v>0</v>
      </c>
      <c r="J3644" s="6">
        <f>VLOOKUP($A3644,'Dim SKU'!$A:$R,2,FALSE)</f>
        <v>0</v>
      </c>
      <c r="K3644" s="6">
        <f>VLOOKUP($A3644,'Dim SKU'!$A:$R,12,FALSE)</f>
        <v>0</v>
      </c>
      <c r="L3644" s="7">
        <f>VLOOKUP($A3644,'Dim SKU'!$A:$R,14,FALSE)</f>
        <v>0</v>
      </c>
      <c r="M3644" s="7">
        <f>YEAR($B3644)</f>
        <v>0</v>
      </c>
    </row>
    <row r="3645" spans="1:13">
      <c r="A3645" t="s">
        <v>172</v>
      </c>
      <c r="B3645" s="4">
        <v>45214</v>
      </c>
      <c r="C3645">
        <v>10</v>
      </c>
      <c r="D3645">
        <v>8</v>
      </c>
      <c r="E3645">
        <v>0</v>
      </c>
      <c r="F3645" s="5">
        <f>VLOOKUP($A3645,'Dim SKU'!$A:$R,18,FALSE)</f>
        <v>0</v>
      </c>
      <c r="G3645" s="5">
        <f>$C3645*$F3645</f>
        <v>0</v>
      </c>
      <c r="H3645" s="5">
        <f>$D3645*$F3645</f>
        <v>0</v>
      </c>
      <c r="I3645" s="5">
        <f>$E3645*$F3645</f>
        <v>0</v>
      </c>
      <c r="J3645" s="6">
        <f>VLOOKUP($A3645,'Dim SKU'!$A:$R,2,FALSE)</f>
        <v>0</v>
      </c>
      <c r="K3645" s="6">
        <f>VLOOKUP($A3645,'Dim SKU'!$A:$R,12,FALSE)</f>
        <v>0</v>
      </c>
      <c r="L3645" s="7">
        <f>VLOOKUP($A3645,'Dim SKU'!$A:$R,14,FALSE)</f>
        <v>0</v>
      </c>
      <c r="M3645" s="7">
        <f>YEAR($B3645)</f>
        <v>0</v>
      </c>
    </row>
    <row r="3646" spans="1:13">
      <c r="A3646" t="s">
        <v>173</v>
      </c>
      <c r="B3646" s="4">
        <v>45214</v>
      </c>
      <c r="C3646">
        <v>7</v>
      </c>
      <c r="D3646">
        <v>5</v>
      </c>
      <c r="E3646">
        <v>0</v>
      </c>
      <c r="F3646" s="5">
        <f>VLOOKUP($A3646,'Dim SKU'!$A:$R,18,FALSE)</f>
        <v>0</v>
      </c>
      <c r="G3646" s="5">
        <f>$C3646*$F3646</f>
        <v>0</v>
      </c>
      <c r="H3646" s="5">
        <f>$D3646*$F3646</f>
        <v>0</v>
      </c>
      <c r="I3646" s="5">
        <f>$E3646*$F3646</f>
        <v>0</v>
      </c>
      <c r="J3646" s="6">
        <f>VLOOKUP($A3646,'Dim SKU'!$A:$R,2,FALSE)</f>
        <v>0</v>
      </c>
      <c r="K3646" s="6">
        <f>VLOOKUP($A3646,'Dim SKU'!$A:$R,12,FALSE)</f>
        <v>0</v>
      </c>
      <c r="L3646" s="7">
        <f>VLOOKUP($A3646,'Dim SKU'!$A:$R,14,FALSE)</f>
        <v>0</v>
      </c>
      <c r="M3646" s="7">
        <f>YEAR($B3646)</f>
        <v>0</v>
      </c>
    </row>
    <row r="3647" spans="1:13">
      <c r="A3647" t="s">
        <v>174</v>
      </c>
      <c r="B3647" s="4">
        <v>45214</v>
      </c>
      <c r="C3647">
        <v>20</v>
      </c>
      <c r="D3647">
        <v>15</v>
      </c>
      <c r="E3647">
        <v>1</v>
      </c>
      <c r="F3647" s="5">
        <f>VLOOKUP($A3647,'Dim SKU'!$A:$R,18,FALSE)</f>
        <v>0</v>
      </c>
      <c r="G3647" s="5">
        <f>$C3647*$F3647</f>
        <v>0</v>
      </c>
      <c r="H3647" s="5">
        <f>$D3647*$F3647</f>
        <v>0</v>
      </c>
      <c r="I3647" s="5">
        <f>$E3647*$F3647</f>
        <v>0</v>
      </c>
      <c r="J3647" s="6">
        <f>VLOOKUP($A3647,'Dim SKU'!$A:$R,2,FALSE)</f>
        <v>0</v>
      </c>
      <c r="K3647" s="6">
        <f>VLOOKUP($A3647,'Dim SKU'!$A:$R,12,FALSE)</f>
        <v>0</v>
      </c>
      <c r="L3647" s="7">
        <f>VLOOKUP($A3647,'Dim SKU'!$A:$R,14,FALSE)</f>
        <v>0</v>
      </c>
      <c r="M3647" s="7">
        <f>YEAR($B3647)</f>
        <v>0</v>
      </c>
    </row>
    <row r="3648" spans="1:13">
      <c r="A3648" t="s">
        <v>175</v>
      </c>
      <c r="B3648" s="4">
        <v>45214</v>
      </c>
      <c r="C3648">
        <v>12</v>
      </c>
      <c r="D3648">
        <v>9</v>
      </c>
      <c r="E3648">
        <v>1</v>
      </c>
      <c r="F3648" s="5">
        <f>VLOOKUP($A3648,'Dim SKU'!$A:$R,18,FALSE)</f>
        <v>0</v>
      </c>
      <c r="G3648" s="5">
        <f>$C3648*$F3648</f>
        <v>0</v>
      </c>
      <c r="H3648" s="5">
        <f>$D3648*$F3648</f>
        <v>0</v>
      </c>
      <c r="I3648" s="5">
        <f>$E3648*$F3648</f>
        <v>0</v>
      </c>
      <c r="J3648" s="6">
        <f>VLOOKUP($A3648,'Dim SKU'!$A:$R,2,FALSE)</f>
        <v>0</v>
      </c>
      <c r="K3648" s="6">
        <f>VLOOKUP($A3648,'Dim SKU'!$A:$R,12,FALSE)</f>
        <v>0</v>
      </c>
      <c r="L3648" s="7">
        <f>VLOOKUP($A3648,'Dim SKU'!$A:$R,14,FALSE)</f>
        <v>0</v>
      </c>
      <c r="M3648" s="7">
        <f>YEAR($B3648)</f>
        <v>0</v>
      </c>
    </row>
    <row r="3649" spans="1:13">
      <c r="A3649" t="s">
        <v>176</v>
      </c>
      <c r="B3649" s="4">
        <v>45214</v>
      </c>
      <c r="C3649">
        <v>8</v>
      </c>
      <c r="D3649">
        <v>6</v>
      </c>
      <c r="E3649">
        <v>0</v>
      </c>
      <c r="F3649" s="5">
        <f>VLOOKUP($A3649,'Dim SKU'!$A:$R,18,FALSE)</f>
        <v>0</v>
      </c>
      <c r="G3649" s="5">
        <f>$C3649*$F3649</f>
        <v>0</v>
      </c>
      <c r="H3649" s="5">
        <f>$D3649*$F3649</f>
        <v>0</v>
      </c>
      <c r="I3649" s="5">
        <f>$E3649*$F3649</f>
        <v>0</v>
      </c>
      <c r="J3649" s="6">
        <f>VLOOKUP($A3649,'Dim SKU'!$A:$R,2,FALSE)</f>
        <v>0</v>
      </c>
      <c r="K3649" s="6">
        <f>VLOOKUP($A3649,'Dim SKU'!$A:$R,12,FALSE)</f>
        <v>0</v>
      </c>
      <c r="L3649" s="7">
        <f>VLOOKUP($A3649,'Dim SKU'!$A:$R,14,FALSE)</f>
        <v>0</v>
      </c>
      <c r="M3649" s="7">
        <f>YEAR($B3649)</f>
        <v>0</v>
      </c>
    </row>
    <row r="3650" spans="1:13">
      <c r="A3650" t="s">
        <v>177</v>
      </c>
      <c r="B3650" s="4">
        <v>45214</v>
      </c>
      <c r="C3650">
        <v>20</v>
      </c>
      <c r="D3650">
        <v>15</v>
      </c>
      <c r="E3650">
        <v>1</v>
      </c>
      <c r="F3650" s="5">
        <f>VLOOKUP($A3650,'Dim SKU'!$A:$R,18,FALSE)</f>
        <v>0</v>
      </c>
      <c r="G3650" s="5">
        <f>$C3650*$F3650</f>
        <v>0</v>
      </c>
      <c r="H3650" s="5">
        <f>$D3650*$F3650</f>
        <v>0</v>
      </c>
      <c r="I3650" s="5">
        <f>$E3650*$F3650</f>
        <v>0</v>
      </c>
      <c r="J3650" s="6">
        <f>VLOOKUP($A3650,'Dim SKU'!$A:$R,2,FALSE)</f>
        <v>0</v>
      </c>
      <c r="K3650" s="6">
        <f>VLOOKUP($A3650,'Dim SKU'!$A:$R,12,FALSE)</f>
        <v>0</v>
      </c>
      <c r="L3650" s="7">
        <f>VLOOKUP($A3650,'Dim SKU'!$A:$R,14,FALSE)</f>
        <v>0</v>
      </c>
      <c r="M3650" s="7">
        <f>YEAR($B3650)</f>
        <v>0</v>
      </c>
    </row>
    <row r="3651" spans="1:13">
      <c r="A3651" t="s">
        <v>178</v>
      </c>
      <c r="B3651" s="4">
        <v>45214</v>
      </c>
      <c r="C3651">
        <v>12</v>
      </c>
      <c r="D3651">
        <v>9</v>
      </c>
      <c r="E3651">
        <v>0</v>
      </c>
      <c r="F3651" s="5">
        <f>VLOOKUP($A3651,'Dim SKU'!$A:$R,18,FALSE)</f>
        <v>0</v>
      </c>
      <c r="G3651" s="5">
        <f>$C3651*$F3651</f>
        <v>0</v>
      </c>
      <c r="H3651" s="5">
        <f>$D3651*$F3651</f>
        <v>0</v>
      </c>
      <c r="I3651" s="5">
        <f>$E3651*$F3651</f>
        <v>0</v>
      </c>
      <c r="J3651" s="6">
        <f>VLOOKUP($A3651,'Dim SKU'!$A:$R,2,FALSE)</f>
        <v>0</v>
      </c>
      <c r="K3651" s="6">
        <f>VLOOKUP($A3651,'Dim SKU'!$A:$R,12,FALSE)</f>
        <v>0</v>
      </c>
      <c r="L3651" s="7">
        <f>VLOOKUP($A3651,'Dim SKU'!$A:$R,14,FALSE)</f>
        <v>0</v>
      </c>
      <c r="M3651" s="7">
        <f>YEAR($B3651)</f>
        <v>0</v>
      </c>
    </row>
    <row r="3652" spans="1:13">
      <c r="A3652" t="s">
        <v>179</v>
      </c>
      <c r="B3652" s="4">
        <v>45214</v>
      </c>
      <c r="C3652">
        <v>8</v>
      </c>
      <c r="D3652">
        <v>6</v>
      </c>
      <c r="E3652">
        <v>0</v>
      </c>
      <c r="F3652" s="5">
        <f>VLOOKUP($A3652,'Dim SKU'!$A:$R,18,FALSE)</f>
        <v>0</v>
      </c>
      <c r="G3652" s="5">
        <f>$C3652*$F3652</f>
        <v>0</v>
      </c>
      <c r="H3652" s="5">
        <f>$D3652*$F3652</f>
        <v>0</v>
      </c>
      <c r="I3652" s="5">
        <f>$E3652*$F3652</f>
        <v>0</v>
      </c>
      <c r="J3652" s="6">
        <f>VLOOKUP($A3652,'Dim SKU'!$A:$R,2,FALSE)</f>
        <v>0</v>
      </c>
      <c r="K3652" s="6">
        <f>VLOOKUP($A3652,'Dim SKU'!$A:$R,12,FALSE)</f>
        <v>0</v>
      </c>
      <c r="L3652" s="7">
        <f>VLOOKUP($A3652,'Dim SKU'!$A:$R,14,FALSE)</f>
        <v>0</v>
      </c>
      <c r="M3652" s="7">
        <f>YEAR($B3652)</f>
        <v>0</v>
      </c>
    </row>
    <row r="3653" spans="1:13">
      <c r="A3653" t="s">
        <v>180</v>
      </c>
      <c r="B3653" s="4">
        <v>45214</v>
      </c>
      <c r="C3653">
        <v>17</v>
      </c>
      <c r="D3653">
        <v>13</v>
      </c>
      <c r="E3653">
        <v>1</v>
      </c>
      <c r="F3653" s="5">
        <f>VLOOKUP($A3653,'Dim SKU'!$A:$R,18,FALSE)</f>
        <v>0</v>
      </c>
      <c r="G3653" s="5">
        <f>$C3653*$F3653</f>
        <v>0</v>
      </c>
      <c r="H3653" s="5">
        <f>$D3653*$F3653</f>
        <v>0</v>
      </c>
      <c r="I3653" s="5">
        <f>$E3653*$F3653</f>
        <v>0</v>
      </c>
      <c r="J3653" s="6">
        <f>VLOOKUP($A3653,'Dim SKU'!$A:$R,2,FALSE)</f>
        <v>0</v>
      </c>
      <c r="K3653" s="6">
        <f>VLOOKUP($A3653,'Dim SKU'!$A:$R,12,FALSE)</f>
        <v>0</v>
      </c>
      <c r="L3653" s="7">
        <f>VLOOKUP($A3653,'Dim SKU'!$A:$R,14,FALSE)</f>
        <v>0</v>
      </c>
      <c r="M3653" s="7">
        <f>YEAR($B3653)</f>
        <v>0</v>
      </c>
    </row>
    <row r="3654" spans="1:13">
      <c r="A3654" t="s">
        <v>181</v>
      </c>
      <c r="B3654" s="4">
        <v>45214</v>
      </c>
      <c r="C3654">
        <v>10</v>
      </c>
      <c r="D3654">
        <v>7</v>
      </c>
      <c r="E3654">
        <v>0</v>
      </c>
      <c r="F3654" s="5">
        <f>VLOOKUP($A3654,'Dim SKU'!$A:$R,18,FALSE)</f>
        <v>0</v>
      </c>
      <c r="G3654" s="5">
        <f>$C3654*$F3654</f>
        <v>0</v>
      </c>
      <c r="H3654" s="5">
        <f>$D3654*$F3654</f>
        <v>0</v>
      </c>
      <c r="I3654" s="5">
        <f>$E3654*$F3654</f>
        <v>0</v>
      </c>
      <c r="J3654" s="6">
        <f>VLOOKUP($A3654,'Dim SKU'!$A:$R,2,FALSE)</f>
        <v>0</v>
      </c>
      <c r="K3654" s="6">
        <f>VLOOKUP($A3654,'Dim SKU'!$A:$R,12,FALSE)</f>
        <v>0</v>
      </c>
      <c r="L3654" s="7">
        <f>VLOOKUP($A3654,'Dim SKU'!$A:$R,14,FALSE)</f>
        <v>0</v>
      </c>
      <c r="M3654" s="7">
        <f>YEAR($B3654)</f>
        <v>0</v>
      </c>
    </row>
    <row r="3655" spans="1:13">
      <c r="A3655" t="s">
        <v>182</v>
      </c>
      <c r="B3655" s="4">
        <v>45214</v>
      </c>
      <c r="C3655">
        <v>7</v>
      </c>
      <c r="D3655">
        <v>5</v>
      </c>
      <c r="E3655">
        <v>0</v>
      </c>
      <c r="F3655" s="5">
        <f>VLOOKUP($A3655,'Dim SKU'!$A:$R,18,FALSE)</f>
        <v>0</v>
      </c>
      <c r="G3655" s="5">
        <f>$C3655*$F3655</f>
        <v>0</v>
      </c>
      <c r="H3655" s="5">
        <f>$D3655*$F3655</f>
        <v>0</v>
      </c>
      <c r="I3655" s="5">
        <f>$E3655*$F3655</f>
        <v>0</v>
      </c>
      <c r="J3655" s="6">
        <f>VLOOKUP($A3655,'Dim SKU'!$A:$R,2,FALSE)</f>
        <v>0</v>
      </c>
      <c r="K3655" s="6">
        <f>VLOOKUP($A3655,'Dim SKU'!$A:$R,12,FALSE)</f>
        <v>0</v>
      </c>
      <c r="L3655" s="7">
        <f>VLOOKUP($A3655,'Dim SKU'!$A:$R,14,FALSE)</f>
        <v>0</v>
      </c>
      <c r="M3655" s="7">
        <f>YEAR($B3655)</f>
        <v>0</v>
      </c>
    </row>
    <row r="3656" spans="1:13">
      <c r="A3656" t="s">
        <v>183</v>
      </c>
      <c r="B3656" s="4">
        <v>45214</v>
      </c>
      <c r="C3656">
        <v>12</v>
      </c>
      <c r="D3656">
        <v>9</v>
      </c>
      <c r="E3656">
        <v>1</v>
      </c>
      <c r="F3656" s="5">
        <f>VLOOKUP($A3656,'Dim SKU'!$A:$R,18,FALSE)</f>
        <v>0</v>
      </c>
      <c r="G3656" s="5">
        <f>$C3656*$F3656</f>
        <v>0</v>
      </c>
      <c r="H3656" s="5">
        <f>$D3656*$F3656</f>
        <v>0</v>
      </c>
      <c r="I3656" s="5">
        <f>$E3656*$F3656</f>
        <v>0</v>
      </c>
      <c r="J3656" s="6">
        <f>VLOOKUP($A3656,'Dim SKU'!$A:$R,2,FALSE)</f>
        <v>0</v>
      </c>
      <c r="K3656" s="6">
        <f>VLOOKUP($A3656,'Dim SKU'!$A:$R,12,FALSE)</f>
        <v>0</v>
      </c>
      <c r="L3656" s="7">
        <f>VLOOKUP($A3656,'Dim SKU'!$A:$R,14,FALSE)</f>
        <v>0</v>
      </c>
      <c r="M3656" s="7">
        <f>YEAR($B3656)</f>
        <v>0</v>
      </c>
    </row>
    <row r="3657" spans="1:13">
      <c r="A3657" t="s">
        <v>184</v>
      </c>
      <c r="B3657" s="4">
        <v>45214</v>
      </c>
      <c r="C3657">
        <v>7</v>
      </c>
      <c r="D3657">
        <v>5</v>
      </c>
      <c r="E3657">
        <v>0</v>
      </c>
      <c r="F3657" s="5">
        <f>VLOOKUP($A3657,'Dim SKU'!$A:$R,18,FALSE)</f>
        <v>0</v>
      </c>
      <c r="G3657" s="5">
        <f>$C3657*$F3657</f>
        <v>0</v>
      </c>
      <c r="H3657" s="5">
        <f>$D3657*$F3657</f>
        <v>0</v>
      </c>
      <c r="I3657" s="5">
        <f>$E3657*$F3657</f>
        <v>0</v>
      </c>
      <c r="J3657" s="6">
        <f>VLOOKUP($A3657,'Dim SKU'!$A:$R,2,FALSE)</f>
        <v>0</v>
      </c>
      <c r="K3657" s="6">
        <f>VLOOKUP($A3657,'Dim SKU'!$A:$R,12,FALSE)</f>
        <v>0</v>
      </c>
      <c r="L3657" s="7">
        <f>VLOOKUP($A3657,'Dim SKU'!$A:$R,14,FALSE)</f>
        <v>0</v>
      </c>
      <c r="M3657" s="7">
        <f>YEAR($B3657)</f>
        <v>0</v>
      </c>
    </row>
    <row r="3658" spans="1:13">
      <c r="A3658" t="s">
        <v>185</v>
      </c>
      <c r="B3658" s="4">
        <v>45214</v>
      </c>
      <c r="C3658">
        <v>5</v>
      </c>
      <c r="D3658">
        <v>4</v>
      </c>
      <c r="E3658">
        <v>0</v>
      </c>
      <c r="F3658" s="5">
        <f>VLOOKUP($A3658,'Dim SKU'!$A:$R,18,FALSE)</f>
        <v>0</v>
      </c>
      <c r="G3658" s="5">
        <f>$C3658*$F3658</f>
        <v>0</v>
      </c>
      <c r="H3658" s="5">
        <f>$D3658*$F3658</f>
        <v>0</v>
      </c>
      <c r="I3658" s="5">
        <f>$E3658*$F3658</f>
        <v>0</v>
      </c>
      <c r="J3658" s="6">
        <f>VLOOKUP($A3658,'Dim SKU'!$A:$R,2,FALSE)</f>
        <v>0</v>
      </c>
      <c r="K3658" s="6">
        <f>VLOOKUP($A3658,'Dim SKU'!$A:$R,12,FALSE)</f>
        <v>0</v>
      </c>
      <c r="L3658" s="7">
        <f>VLOOKUP($A3658,'Dim SKU'!$A:$R,14,FALSE)</f>
        <v>0</v>
      </c>
      <c r="M3658" s="7">
        <f>YEAR($B3658)</f>
        <v>0</v>
      </c>
    </row>
    <row r="3659" spans="1:13">
      <c r="A3659" t="s">
        <v>186</v>
      </c>
      <c r="B3659" s="4">
        <v>45214</v>
      </c>
      <c r="C3659">
        <v>8</v>
      </c>
      <c r="D3659">
        <v>6</v>
      </c>
      <c r="E3659">
        <v>0</v>
      </c>
      <c r="F3659" s="5">
        <f>VLOOKUP($A3659,'Dim SKU'!$A:$R,18,FALSE)</f>
        <v>0</v>
      </c>
      <c r="G3659" s="5">
        <f>$C3659*$F3659</f>
        <v>0</v>
      </c>
      <c r="H3659" s="5">
        <f>$D3659*$F3659</f>
        <v>0</v>
      </c>
      <c r="I3659" s="5">
        <f>$E3659*$F3659</f>
        <v>0</v>
      </c>
      <c r="J3659" s="6">
        <f>VLOOKUP($A3659,'Dim SKU'!$A:$R,2,FALSE)</f>
        <v>0</v>
      </c>
      <c r="K3659" s="6">
        <f>VLOOKUP($A3659,'Dim SKU'!$A:$R,12,FALSE)</f>
        <v>0</v>
      </c>
      <c r="L3659" s="7">
        <f>VLOOKUP($A3659,'Dim SKU'!$A:$R,14,FALSE)</f>
        <v>0</v>
      </c>
      <c r="M3659" s="7">
        <f>YEAR($B3659)</f>
        <v>0</v>
      </c>
    </row>
    <row r="3660" spans="1:13">
      <c r="A3660" t="s">
        <v>187</v>
      </c>
      <c r="B3660" s="4">
        <v>45214</v>
      </c>
      <c r="C3660">
        <v>4</v>
      </c>
      <c r="D3660">
        <v>3</v>
      </c>
      <c r="E3660">
        <v>0</v>
      </c>
      <c r="F3660" s="5">
        <f>VLOOKUP($A3660,'Dim SKU'!$A:$R,18,FALSE)</f>
        <v>0</v>
      </c>
      <c r="G3660" s="5">
        <f>$C3660*$F3660</f>
        <v>0</v>
      </c>
      <c r="H3660" s="5">
        <f>$D3660*$F3660</f>
        <v>0</v>
      </c>
      <c r="I3660" s="5">
        <f>$E3660*$F3660</f>
        <v>0</v>
      </c>
      <c r="J3660" s="6">
        <f>VLOOKUP($A3660,'Dim SKU'!$A:$R,2,FALSE)</f>
        <v>0</v>
      </c>
      <c r="K3660" s="6">
        <f>VLOOKUP($A3660,'Dim SKU'!$A:$R,12,FALSE)</f>
        <v>0</v>
      </c>
      <c r="L3660" s="7">
        <f>VLOOKUP($A3660,'Dim SKU'!$A:$R,14,FALSE)</f>
        <v>0</v>
      </c>
      <c r="M3660" s="7">
        <f>YEAR($B3660)</f>
        <v>0</v>
      </c>
    </row>
    <row r="3661" spans="1:13">
      <c r="A3661" t="s">
        <v>188</v>
      </c>
      <c r="B3661" s="4">
        <v>45214</v>
      </c>
      <c r="C3661">
        <v>3</v>
      </c>
      <c r="D3661">
        <v>2</v>
      </c>
      <c r="E3661">
        <v>0</v>
      </c>
      <c r="F3661" s="5">
        <f>VLOOKUP($A3661,'Dim SKU'!$A:$R,18,FALSE)</f>
        <v>0</v>
      </c>
      <c r="G3661" s="5">
        <f>$C3661*$F3661</f>
        <v>0</v>
      </c>
      <c r="H3661" s="5">
        <f>$D3661*$F3661</f>
        <v>0</v>
      </c>
      <c r="I3661" s="5">
        <f>$E3661*$F3661</f>
        <v>0</v>
      </c>
      <c r="J3661" s="6">
        <f>VLOOKUP($A3661,'Dim SKU'!$A:$R,2,FALSE)</f>
        <v>0</v>
      </c>
      <c r="K3661" s="6">
        <f>VLOOKUP($A3661,'Dim SKU'!$A:$R,12,FALSE)</f>
        <v>0</v>
      </c>
      <c r="L3661" s="7">
        <f>VLOOKUP($A3661,'Dim SKU'!$A:$R,14,FALSE)</f>
        <v>0</v>
      </c>
      <c r="M3661" s="7">
        <f>YEAR($B3661)</f>
        <v>0</v>
      </c>
    </row>
    <row r="3662" spans="1:13">
      <c r="A3662" t="s">
        <v>189</v>
      </c>
      <c r="B3662" s="4">
        <v>45214</v>
      </c>
      <c r="C3662">
        <v>5</v>
      </c>
      <c r="D3662">
        <v>4</v>
      </c>
      <c r="E3662">
        <v>0</v>
      </c>
      <c r="F3662" s="5">
        <f>VLOOKUP($A3662,'Dim SKU'!$A:$R,18,FALSE)</f>
        <v>0</v>
      </c>
      <c r="G3662" s="5">
        <f>$C3662*$F3662</f>
        <v>0</v>
      </c>
      <c r="H3662" s="5">
        <f>$D3662*$F3662</f>
        <v>0</v>
      </c>
      <c r="I3662" s="5">
        <f>$E3662*$F3662</f>
        <v>0</v>
      </c>
      <c r="J3662" s="6">
        <f>VLOOKUP($A3662,'Dim SKU'!$A:$R,2,FALSE)</f>
        <v>0</v>
      </c>
      <c r="K3662" s="6">
        <f>VLOOKUP($A3662,'Dim SKU'!$A:$R,12,FALSE)</f>
        <v>0</v>
      </c>
      <c r="L3662" s="7">
        <f>VLOOKUP($A3662,'Dim SKU'!$A:$R,14,FALSE)</f>
        <v>0</v>
      </c>
      <c r="M3662" s="7">
        <f>YEAR($B3662)</f>
        <v>0</v>
      </c>
    </row>
    <row r="3663" spans="1:13">
      <c r="A3663" t="s">
        <v>190</v>
      </c>
      <c r="B3663" s="4">
        <v>45214</v>
      </c>
      <c r="C3663">
        <v>3</v>
      </c>
      <c r="D3663">
        <v>2</v>
      </c>
      <c r="E3663">
        <v>0</v>
      </c>
      <c r="F3663" s="5">
        <f>VLOOKUP($A3663,'Dim SKU'!$A:$R,18,FALSE)</f>
        <v>0</v>
      </c>
      <c r="G3663" s="5">
        <f>$C3663*$F3663</f>
        <v>0</v>
      </c>
      <c r="H3663" s="5">
        <f>$D3663*$F3663</f>
        <v>0</v>
      </c>
      <c r="I3663" s="5">
        <f>$E3663*$F3663</f>
        <v>0</v>
      </c>
      <c r="J3663" s="6">
        <f>VLOOKUP($A3663,'Dim SKU'!$A:$R,2,FALSE)</f>
        <v>0</v>
      </c>
      <c r="K3663" s="6">
        <f>VLOOKUP($A3663,'Dim SKU'!$A:$R,12,FALSE)</f>
        <v>0</v>
      </c>
      <c r="L3663" s="7">
        <f>VLOOKUP($A3663,'Dim SKU'!$A:$R,14,FALSE)</f>
        <v>0</v>
      </c>
      <c r="M3663" s="7">
        <f>YEAR($B3663)</f>
        <v>0</v>
      </c>
    </row>
    <row r="3664" spans="1:13">
      <c r="A3664" t="s">
        <v>191</v>
      </c>
      <c r="B3664" s="4">
        <v>45214</v>
      </c>
      <c r="C3664">
        <v>2</v>
      </c>
      <c r="D3664">
        <v>2</v>
      </c>
      <c r="E3664">
        <v>0</v>
      </c>
      <c r="F3664" s="5">
        <f>VLOOKUP($A3664,'Dim SKU'!$A:$R,18,FALSE)</f>
        <v>0</v>
      </c>
      <c r="G3664" s="5">
        <f>$C3664*$F3664</f>
        <v>0</v>
      </c>
      <c r="H3664" s="5">
        <f>$D3664*$F3664</f>
        <v>0</v>
      </c>
      <c r="I3664" s="5">
        <f>$E3664*$F3664</f>
        <v>0</v>
      </c>
      <c r="J3664" s="6">
        <f>VLOOKUP($A3664,'Dim SKU'!$A:$R,2,FALSE)</f>
        <v>0</v>
      </c>
      <c r="K3664" s="6">
        <f>VLOOKUP($A3664,'Dim SKU'!$A:$R,12,FALSE)</f>
        <v>0</v>
      </c>
      <c r="L3664" s="7">
        <f>VLOOKUP($A3664,'Dim SKU'!$A:$R,14,FALSE)</f>
        <v>0</v>
      </c>
      <c r="M3664" s="7">
        <f>YEAR($B3664)</f>
        <v>0</v>
      </c>
    </row>
    <row r="3665" spans="1:13">
      <c r="A3665" t="s">
        <v>192</v>
      </c>
      <c r="B3665" s="4">
        <v>45214</v>
      </c>
      <c r="C3665">
        <v>8</v>
      </c>
      <c r="D3665">
        <v>6</v>
      </c>
      <c r="E3665">
        <v>0</v>
      </c>
      <c r="F3665" s="5">
        <f>VLOOKUP($A3665,'Dim SKU'!$A:$R,18,FALSE)</f>
        <v>0</v>
      </c>
      <c r="G3665" s="5">
        <f>$C3665*$F3665</f>
        <v>0</v>
      </c>
      <c r="H3665" s="5">
        <f>$D3665*$F3665</f>
        <v>0</v>
      </c>
      <c r="I3665" s="5">
        <f>$E3665*$F3665</f>
        <v>0</v>
      </c>
      <c r="J3665" s="6">
        <f>VLOOKUP($A3665,'Dim SKU'!$A:$R,2,FALSE)</f>
        <v>0</v>
      </c>
      <c r="K3665" s="6">
        <f>VLOOKUP($A3665,'Dim SKU'!$A:$R,12,FALSE)</f>
        <v>0</v>
      </c>
      <c r="L3665" s="7">
        <f>VLOOKUP($A3665,'Dim SKU'!$A:$R,14,FALSE)</f>
        <v>0</v>
      </c>
      <c r="M3665" s="7">
        <f>YEAR($B3665)</f>
        <v>0</v>
      </c>
    </row>
    <row r="3666" spans="1:13">
      <c r="A3666" t="s">
        <v>193</v>
      </c>
      <c r="B3666" s="4">
        <v>45214</v>
      </c>
      <c r="C3666">
        <v>5</v>
      </c>
      <c r="D3666">
        <v>4</v>
      </c>
      <c r="E3666">
        <v>0</v>
      </c>
      <c r="F3666" s="5">
        <f>VLOOKUP($A3666,'Dim SKU'!$A:$R,18,FALSE)</f>
        <v>0</v>
      </c>
      <c r="G3666" s="5">
        <f>$C3666*$F3666</f>
        <v>0</v>
      </c>
      <c r="H3666" s="5">
        <f>$D3666*$F3666</f>
        <v>0</v>
      </c>
      <c r="I3666" s="5">
        <f>$E3666*$F3666</f>
        <v>0</v>
      </c>
      <c r="J3666" s="6">
        <f>VLOOKUP($A3666,'Dim SKU'!$A:$R,2,FALSE)</f>
        <v>0</v>
      </c>
      <c r="K3666" s="6">
        <f>VLOOKUP($A3666,'Dim SKU'!$A:$R,12,FALSE)</f>
        <v>0</v>
      </c>
      <c r="L3666" s="7">
        <f>VLOOKUP($A3666,'Dim SKU'!$A:$R,14,FALSE)</f>
        <v>0</v>
      </c>
      <c r="M3666" s="7">
        <f>YEAR($B3666)</f>
        <v>0</v>
      </c>
    </row>
    <row r="3667" spans="1:13">
      <c r="A3667" t="s">
        <v>194</v>
      </c>
      <c r="B3667" s="4">
        <v>45214</v>
      </c>
      <c r="C3667">
        <v>3</v>
      </c>
      <c r="D3667">
        <v>3</v>
      </c>
      <c r="E3667">
        <v>0</v>
      </c>
      <c r="F3667" s="5">
        <f>VLOOKUP($A3667,'Dim SKU'!$A:$R,18,FALSE)</f>
        <v>0</v>
      </c>
      <c r="G3667" s="5">
        <f>$C3667*$F3667</f>
        <v>0</v>
      </c>
      <c r="H3667" s="5">
        <f>$D3667*$F3667</f>
        <v>0</v>
      </c>
      <c r="I3667" s="5">
        <f>$E3667*$F3667</f>
        <v>0</v>
      </c>
      <c r="J3667" s="6">
        <f>VLOOKUP($A3667,'Dim SKU'!$A:$R,2,FALSE)</f>
        <v>0</v>
      </c>
      <c r="K3667" s="6">
        <f>VLOOKUP($A3667,'Dim SKU'!$A:$R,12,FALSE)</f>
        <v>0</v>
      </c>
      <c r="L3667" s="7">
        <f>VLOOKUP($A3667,'Dim SKU'!$A:$R,14,FALSE)</f>
        <v>0</v>
      </c>
      <c r="M3667" s="7">
        <f>YEAR($B3667)</f>
        <v>0</v>
      </c>
    </row>
    <row r="3668" spans="1:13">
      <c r="A3668" t="s">
        <v>195</v>
      </c>
      <c r="B3668" s="4">
        <v>45214</v>
      </c>
      <c r="C3668">
        <v>11</v>
      </c>
      <c r="D3668">
        <v>9</v>
      </c>
      <c r="E3668">
        <v>1</v>
      </c>
      <c r="F3668" s="5">
        <f>VLOOKUP($A3668,'Dim SKU'!$A:$R,18,FALSE)</f>
        <v>0</v>
      </c>
      <c r="G3668" s="5">
        <f>$C3668*$F3668</f>
        <v>0</v>
      </c>
      <c r="H3668" s="5">
        <f>$D3668*$F3668</f>
        <v>0</v>
      </c>
      <c r="I3668" s="5">
        <f>$E3668*$F3668</f>
        <v>0</v>
      </c>
      <c r="J3668" s="6">
        <f>VLOOKUP($A3668,'Dim SKU'!$A:$R,2,FALSE)</f>
        <v>0</v>
      </c>
      <c r="K3668" s="6">
        <f>VLOOKUP($A3668,'Dim SKU'!$A:$R,12,FALSE)</f>
        <v>0</v>
      </c>
      <c r="L3668" s="7">
        <f>VLOOKUP($A3668,'Dim SKU'!$A:$R,14,FALSE)</f>
        <v>0</v>
      </c>
      <c r="M3668" s="7">
        <f>YEAR($B3668)</f>
        <v>0</v>
      </c>
    </row>
    <row r="3669" spans="1:13">
      <c r="A3669" t="s">
        <v>196</v>
      </c>
      <c r="B3669" s="4">
        <v>45214</v>
      </c>
      <c r="C3669">
        <v>6</v>
      </c>
      <c r="D3669">
        <v>5</v>
      </c>
      <c r="E3669">
        <v>0</v>
      </c>
      <c r="F3669" s="5">
        <f>VLOOKUP($A3669,'Dim SKU'!$A:$R,18,FALSE)</f>
        <v>0</v>
      </c>
      <c r="G3669" s="5">
        <f>$C3669*$F3669</f>
        <v>0</v>
      </c>
      <c r="H3669" s="5">
        <f>$D3669*$F3669</f>
        <v>0</v>
      </c>
      <c r="I3669" s="5">
        <f>$E3669*$F3669</f>
        <v>0</v>
      </c>
      <c r="J3669" s="6">
        <f>VLOOKUP($A3669,'Dim SKU'!$A:$R,2,FALSE)</f>
        <v>0</v>
      </c>
      <c r="K3669" s="6">
        <f>VLOOKUP($A3669,'Dim SKU'!$A:$R,12,FALSE)</f>
        <v>0</v>
      </c>
      <c r="L3669" s="7">
        <f>VLOOKUP($A3669,'Dim SKU'!$A:$R,14,FALSE)</f>
        <v>0</v>
      </c>
      <c r="M3669" s="7">
        <f>YEAR($B3669)</f>
        <v>0</v>
      </c>
    </row>
    <row r="3670" spans="1:13">
      <c r="A3670" t="s">
        <v>197</v>
      </c>
      <c r="B3670" s="4">
        <v>45214</v>
      </c>
      <c r="C3670">
        <v>4</v>
      </c>
      <c r="D3670">
        <v>3</v>
      </c>
      <c r="E3670">
        <v>0</v>
      </c>
      <c r="F3670" s="5">
        <f>VLOOKUP($A3670,'Dim SKU'!$A:$R,18,FALSE)</f>
        <v>0</v>
      </c>
      <c r="G3670" s="5">
        <f>$C3670*$F3670</f>
        <v>0</v>
      </c>
      <c r="H3670" s="5">
        <f>$D3670*$F3670</f>
        <v>0</v>
      </c>
      <c r="I3670" s="5">
        <f>$E3670*$F3670</f>
        <v>0</v>
      </c>
      <c r="J3670" s="6">
        <f>VLOOKUP($A3670,'Dim SKU'!$A:$R,2,FALSE)</f>
        <v>0</v>
      </c>
      <c r="K3670" s="6">
        <f>VLOOKUP($A3670,'Dim SKU'!$A:$R,12,FALSE)</f>
        <v>0</v>
      </c>
      <c r="L3670" s="7">
        <f>VLOOKUP($A3670,'Dim SKU'!$A:$R,14,FALSE)</f>
        <v>0</v>
      </c>
      <c r="M3670" s="7">
        <f>YEAR($B3670)</f>
        <v>0</v>
      </c>
    </row>
    <row r="3671" spans="1:13">
      <c r="A3671" t="s">
        <v>198</v>
      </c>
      <c r="B3671" s="4">
        <v>45214</v>
      </c>
      <c r="C3671">
        <v>13</v>
      </c>
      <c r="D3671">
        <v>10</v>
      </c>
      <c r="E3671">
        <v>1</v>
      </c>
      <c r="F3671" s="5">
        <f>VLOOKUP($A3671,'Dim SKU'!$A:$R,18,FALSE)</f>
        <v>0</v>
      </c>
      <c r="G3671" s="5">
        <f>$C3671*$F3671</f>
        <v>0</v>
      </c>
      <c r="H3671" s="5">
        <f>$D3671*$F3671</f>
        <v>0</v>
      </c>
      <c r="I3671" s="5">
        <f>$E3671*$F3671</f>
        <v>0</v>
      </c>
      <c r="J3671" s="6">
        <f>VLOOKUP($A3671,'Dim SKU'!$A:$R,2,FALSE)</f>
        <v>0</v>
      </c>
      <c r="K3671" s="6">
        <f>VLOOKUP($A3671,'Dim SKU'!$A:$R,12,FALSE)</f>
        <v>0</v>
      </c>
      <c r="L3671" s="7">
        <f>VLOOKUP($A3671,'Dim SKU'!$A:$R,14,FALSE)</f>
        <v>0</v>
      </c>
      <c r="M3671" s="7">
        <f>YEAR($B3671)</f>
        <v>0</v>
      </c>
    </row>
    <row r="3672" spans="1:13">
      <c r="A3672" t="s">
        <v>199</v>
      </c>
      <c r="B3672" s="4">
        <v>45214</v>
      </c>
      <c r="C3672">
        <v>7</v>
      </c>
      <c r="D3672">
        <v>6</v>
      </c>
      <c r="E3672">
        <v>0</v>
      </c>
      <c r="F3672" s="5">
        <f>VLOOKUP($A3672,'Dim SKU'!$A:$R,18,FALSE)</f>
        <v>0</v>
      </c>
      <c r="G3672" s="5">
        <f>$C3672*$F3672</f>
        <v>0</v>
      </c>
      <c r="H3672" s="5">
        <f>$D3672*$F3672</f>
        <v>0</v>
      </c>
      <c r="I3672" s="5">
        <f>$E3672*$F3672</f>
        <v>0</v>
      </c>
      <c r="J3672" s="6">
        <f>VLOOKUP($A3672,'Dim SKU'!$A:$R,2,FALSE)</f>
        <v>0</v>
      </c>
      <c r="K3672" s="6">
        <f>VLOOKUP($A3672,'Dim SKU'!$A:$R,12,FALSE)</f>
        <v>0</v>
      </c>
      <c r="L3672" s="7">
        <f>VLOOKUP($A3672,'Dim SKU'!$A:$R,14,FALSE)</f>
        <v>0</v>
      </c>
      <c r="M3672" s="7">
        <f>YEAR($B3672)</f>
        <v>0</v>
      </c>
    </row>
    <row r="3673" spans="1:13">
      <c r="A3673" t="s">
        <v>200</v>
      </c>
      <c r="B3673" s="4">
        <v>45214</v>
      </c>
      <c r="C3673">
        <v>5</v>
      </c>
      <c r="D3673">
        <v>4</v>
      </c>
      <c r="E3673">
        <v>0</v>
      </c>
      <c r="F3673" s="5">
        <f>VLOOKUP($A3673,'Dim SKU'!$A:$R,18,FALSE)</f>
        <v>0</v>
      </c>
      <c r="G3673" s="5">
        <f>$C3673*$F3673</f>
        <v>0</v>
      </c>
      <c r="H3673" s="5">
        <f>$D3673*$F3673</f>
        <v>0</v>
      </c>
      <c r="I3673" s="5">
        <f>$E3673*$F3673</f>
        <v>0</v>
      </c>
      <c r="J3673" s="6">
        <f>VLOOKUP($A3673,'Dim SKU'!$A:$R,2,FALSE)</f>
        <v>0</v>
      </c>
      <c r="K3673" s="6">
        <f>VLOOKUP($A3673,'Dim SKU'!$A:$R,12,FALSE)</f>
        <v>0</v>
      </c>
      <c r="L3673" s="7">
        <f>VLOOKUP($A3673,'Dim SKU'!$A:$R,14,FALSE)</f>
        <v>0</v>
      </c>
      <c r="M3673" s="7">
        <f>YEAR($B3673)</f>
        <v>0</v>
      </c>
    </row>
    <row r="3674" spans="1:13">
      <c r="A3674" t="s">
        <v>201</v>
      </c>
      <c r="B3674" s="4">
        <v>45214</v>
      </c>
      <c r="C3674">
        <v>12</v>
      </c>
      <c r="D3674">
        <v>10</v>
      </c>
      <c r="E3674">
        <v>1</v>
      </c>
      <c r="F3674" s="5">
        <f>VLOOKUP($A3674,'Dim SKU'!$A:$R,18,FALSE)</f>
        <v>0</v>
      </c>
      <c r="G3674" s="5">
        <f>$C3674*$F3674</f>
        <v>0</v>
      </c>
      <c r="H3674" s="5">
        <f>$D3674*$F3674</f>
        <v>0</v>
      </c>
      <c r="I3674" s="5">
        <f>$E3674*$F3674</f>
        <v>0</v>
      </c>
      <c r="J3674" s="6">
        <f>VLOOKUP($A3674,'Dim SKU'!$A:$R,2,FALSE)</f>
        <v>0</v>
      </c>
      <c r="K3674" s="6">
        <f>VLOOKUP($A3674,'Dim SKU'!$A:$R,12,FALSE)</f>
        <v>0</v>
      </c>
      <c r="L3674" s="7">
        <f>VLOOKUP($A3674,'Dim SKU'!$A:$R,14,FALSE)</f>
        <v>0</v>
      </c>
      <c r="M3674" s="7">
        <f>YEAR($B3674)</f>
        <v>0</v>
      </c>
    </row>
    <row r="3675" spans="1:13">
      <c r="A3675" t="s">
        <v>202</v>
      </c>
      <c r="B3675" s="4">
        <v>45214</v>
      </c>
      <c r="C3675">
        <v>7</v>
      </c>
      <c r="D3675">
        <v>6</v>
      </c>
      <c r="E3675">
        <v>0</v>
      </c>
      <c r="F3675" s="5">
        <f>VLOOKUP($A3675,'Dim SKU'!$A:$R,18,FALSE)</f>
        <v>0</v>
      </c>
      <c r="G3675" s="5">
        <f>$C3675*$F3675</f>
        <v>0</v>
      </c>
      <c r="H3675" s="5">
        <f>$D3675*$F3675</f>
        <v>0</v>
      </c>
      <c r="I3675" s="5">
        <f>$E3675*$F3675</f>
        <v>0</v>
      </c>
      <c r="J3675" s="6">
        <f>VLOOKUP($A3675,'Dim SKU'!$A:$R,2,FALSE)</f>
        <v>0</v>
      </c>
      <c r="K3675" s="6">
        <f>VLOOKUP($A3675,'Dim SKU'!$A:$R,12,FALSE)</f>
        <v>0</v>
      </c>
      <c r="L3675" s="7">
        <f>VLOOKUP($A3675,'Dim SKU'!$A:$R,14,FALSE)</f>
        <v>0</v>
      </c>
      <c r="M3675" s="7">
        <f>YEAR($B3675)</f>
        <v>0</v>
      </c>
    </row>
    <row r="3676" spans="1:13">
      <c r="A3676" t="s">
        <v>203</v>
      </c>
      <c r="B3676" s="4">
        <v>45214</v>
      </c>
      <c r="C3676">
        <v>5</v>
      </c>
      <c r="D3676">
        <v>4</v>
      </c>
      <c r="E3676">
        <v>0</v>
      </c>
      <c r="F3676" s="5">
        <f>VLOOKUP($A3676,'Dim SKU'!$A:$R,18,FALSE)</f>
        <v>0</v>
      </c>
      <c r="G3676" s="5">
        <f>$C3676*$F3676</f>
        <v>0</v>
      </c>
      <c r="H3676" s="5">
        <f>$D3676*$F3676</f>
        <v>0</v>
      </c>
      <c r="I3676" s="5">
        <f>$E3676*$F3676</f>
        <v>0</v>
      </c>
      <c r="J3676" s="6">
        <f>VLOOKUP($A3676,'Dim SKU'!$A:$R,2,FALSE)</f>
        <v>0</v>
      </c>
      <c r="K3676" s="6">
        <f>VLOOKUP($A3676,'Dim SKU'!$A:$R,12,FALSE)</f>
        <v>0</v>
      </c>
      <c r="L3676" s="7">
        <f>VLOOKUP($A3676,'Dim SKU'!$A:$R,14,FALSE)</f>
        <v>0</v>
      </c>
      <c r="M3676" s="7">
        <f>YEAR($B3676)</f>
        <v>0</v>
      </c>
    </row>
    <row r="3677" spans="1:13">
      <c r="A3677" t="s">
        <v>204</v>
      </c>
      <c r="B3677" s="4">
        <v>45214</v>
      </c>
      <c r="C3677">
        <v>11</v>
      </c>
      <c r="D3677">
        <v>9</v>
      </c>
      <c r="E3677">
        <v>0</v>
      </c>
      <c r="F3677" s="5">
        <f>VLOOKUP($A3677,'Dim SKU'!$A:$R,18,FALSE)</f>
        <v>0</v>
      </c>
      <c r="G3677" s="5">
        <f>$C3677*$F3677</f>
        <v>0</v>
      </c>
      <c r="H3677" s="5">
        <f>$D3677*$F3677</f>
        <v>0</v>
      </c>
      <c r="I3677" s="5">
        <f>$E3677*$F3677</f>
        <v>0</v>
      </c>
      <c r="J3677" s="6">
        <f>VLOOKUP($A3677,'Dim SKU'!$A:$R,2,FALSE)</f>
        <v>0</v>
      </c>
      <c r="K3677" s="6">
        <f>VLOOKUP($A3677,'Dim SKU'!$A:$R,12,FALSE)</f>
        <v>0</v>
      </c>
      <c r="L3677" s="7">
        <f>VLOOKUP($A3677,'Dim SKU'!$A:$R,14,FALSE)</f>
        <v>0</v>
      </c>
      <c r="M3677" s="7">
        <f>YEAR($B3677)</f>
        <v>0</v>
      </c>
    </row>
    <row r="3678" spans="1:13">
      <c r="A3678" t="s">
        <v>205</v>
      </c>
      <c r="B3678" s="4">
        <v>45214</v>
      </c>
      <c r="C3678">
        <v>6</v>
      </c>
      <c r="D3678">
        <v>5</v>
      </c>
      <c r="E3678">
        <v>0</v>
      </c>
      <c r="F3678" s="5">
        <f>VLOOKUP($A3678,'Dim SKU'!$A:$R,18,FALSE)</f>
        <v>0</v>
      </c>
      <c r="G3678" s="5">
        <f>$C3678*$F3678</f>
        <v>0</v>
      </c>
      <c r="H3678" s="5">
        <f>$D3678*$F3678</f>
        <v>0</v>
      </c>
      <c r="I3678" s="5">
        <f>$E3678*$F3678</f>
        <v>0</v>
      </c>
      <c r="J3678" s="6">
        <f>VLOOKUP($A3678,'Dim SKU'!$A:$R,2,FALSE)</f>
        <v>0</v>
      </c>
      <c r="K3678" s="6">
        <f>VLOOKUP($A3678,'Dim SKU'!$A:$R,12,FALSE)</f>
        <v>0</v>
      </c>
      <c r="L3678" s="7">
        <f>VLOOKUP($A3678,'Dim SKU'!$A:$R,14,FALSE)</f>
        <v>0</v>
      </c>
      <c r="M3678" s="7">
        <f>YEAR($B3678)</f>
        <v>0</v>
      </c>
    </row>
    <row r="3679" spans="1:13">
      <c r="A3679" t="s">
        <v>206</v>
      </c>
      <c r="B3679" s="4">
        <v>45214</v>
      </c>
      <c r="C3679">
        <v>4</v>
      </c>
      <c r="D3679">
        <v>3</v>
      </c>
      <c r="E3679">
        <v>0</v>
      </c>
      <c r="F3679" s="5">
        <f>VLOOKUP($A3679,'Dim SKU'!$A:$R,18,FALSE)</f>
        <v>0</v>
      </c>
      <c r="G3679" s="5">
        <f>$C3679*$F3679</f>
        <v>0</v>
      </c>
      <c r="H3679" s="5">
        <f>$D3679*$F3679</f>
        <v>0</v>
      </c>
      <c r="I3679" s="5">
        <f>$E3679*$F3679</f>
        <v>0</v>
      </c>
      <c r="J3679" s="6">
        <f>VLOOKUP($A3679,'Dim SKU'!$A:$R,2,FALSE)</f>
        <v>0</v>
      </c>
      <c r="K3679" s="6">
        <f>VLOOKUP($A3679,'Dim SKU'!$A:$R,12,FALSE)</f>
        <v>0</v>
      </c>
      <c r="L3679" s="7">
        <f>VLOOKUP($A3679,'Dim SKU'!$A:$R,14,FALSE)</f>
        <v>0</v>
      </c>
      <c r="M3679" s="7">
        <f>YEAR($B3679)</f>
        <v>0</v>
      </c>
    </row>
    <row r="3680" spans="1:13">
      <c r="A3680" t="s">
        <v>207</v>
      </c>
      <c r="B3680" s="4">
        <v>45214</v>
      </c>
      <c r="C3680">
        <v>8</v>
      </c>
      <c r="D3680">
        <v>6</v>
      </c>
      <c r="E3680">
        <v>0</v>
      </c>
      <c r="F3680" s="5">
        <f>VLOOKUP($A3680,'Dim SKU'!$A:$R,18,FALSE)</f>
        <v>0</v>
      </c>
      <c r="G3680" s="5">
        <f>$C3680*$F3680</f>
        <v>0</v>
      </c>
      <c r="H3680" s="5">
        <f>$D3680*$F3680</f>
        <v>0</v>
      </c>
      <c r="I3680" s="5">
        <f>$E3680*$F3680</f>
        <v>0</v>
      </c>
      <c r="J3680" s="6">
        <f>VLOOKUP($A3680,'Dim SKU'!$A:$R,2,FALSE)</f>
        <v>0</v>
      </c>
      <c r="K3680" s="6">
        <f>VLOOKUP($A3680,'Dim SKU'!$A:$R,12,FALSE)</f>
        <v>0</v>
      </c>
      <c r="L3680" s="7">
        <f>VLOOKUP($A3680,'Dim SKU'!$A:$R,14,FALSE)</f>
        <v>0</v>
      </c>
      <c r="M3680" s="7">
        <f>YEAR($B3680)</f>
        <v>0</v>
      </c>
    </row>
    <row r="3681" spans="1:13">
      <c r="A3681" t="s">
        <v>208</v>
      </c>
      <c r="B3681" s="4">
        <v>45214</v>
      </c>
      <c r="C3681">
        <v>5</v>
      </c>
      <c r="D3681">
        <v>4</v>
      </c>
      <c r="E3681">
        <v>0</v>
      </c>
      <c r="F3681" s="5">
        <f>VLOOKUP($A3681,'Dim SKU'!$A:$R,18,FALSE)</f>
        <v>0</v>
      </c>
      <c r="G3681" s="5">
        <f>$C3681*$F3681</f>
        <v>0</v>
      </c>
      <c r="H3681" s="5">
        <f>$D3681*$F3681</f>
        <v>0</v>
      </c>
      <c r="I3681" s="5">
        <f>$E3681*$F3681</f>
        <v>0</v>
      </c>
      <c r="J3681" s="6">
        <f>VLOOKUP($A3681,'Dim SKU'!$A:$R,2,FALSE)</f>
        <v>0</v>
      </c>
      <c r="K3681" s="6">
        <f>VLOOKUP($A3681,'Dim SKU'!$A:$R,12,FALSE)</f>
        <v>0</v>
      </c>
      <c r="L3681" s="7">
        <f>VLOOKUP($A3681,'Dim SKU'!$A:$R,14,FALSE)</f>
        <v>0</v>
      </c>
      <c r="M3681" s="7">
        <f>YEAR($B3681)</f>
        <v>0</v>
      </c>
    </row>
    <row r="3682" spans="1:13">
      <c r="A3682" t="s">
        <v>209</v>
      </c>
      <c r="B3682" s="4">
        <v>45214</v>
      </c>
      <c r="C3682">
        <v>3</v>
      </c>
      <c r="D3682">
        <v>2</v>
      </c>
      <c r="E3682">
        <v>0</v>
      </c>
      <c r="F3682" s="5">
        <f>VLOOKUP($A3682,'Dim SKU'!$A:$R,18,FALSE)</f>
        <v>0</v>
      </c>
      <c r="G3682" s="5">
        <f>$C3682*$F3682</f>
        <v>0</v>
      </c>
      <c r="H3682" s="5">
        <f>$D3682*$F3682</f>
        <v>0</v>
      </c>
      <c r="I3682" s="5">
        <f>$E3682*$F3682</f>
        <v>0</v>
      </c>
      <c r="J3682" s="6">
        <f>VLOOKUP($A3682,'Dim SKU'!$A:$R,2,FALSE)</f>
        <v>0</v>
      </c>
      <c r="K3682" s="6">
        <f>VLOOKUP($A3682,'Dim SKU'!$A:$R,12,FALSE)</f>
        <v>0</v>
      </c>
      <c r="L3682" s="7">
        <f>VLOOKUP($A3682,'Dim SKU'!$A:$R,14,FALSE)</f>
        <v>0</v>
      </c>
      <c r="M3682" s="7">
        <f>YEAR($B3682)</f>
        <v>0</v>
      </c>
    </row>
    <row r="3683" spans="1:13">
      <c r="A3683" t="s">
        <v>210</v>
      </c>
      <c r="B3683" s="4">
        <v>45214</v>
      </c>
      <c r="C3683">
        <v>5</v>
      </c>
      <c r="D3683">
        <v>4</v>
      </c>
      <c r="E3683">
        <v>0</v>
      </c>
      <c r="F3683" s="5">
        <f>VLOOKUP($A3683,'Dim SKU'!$A:$R,18,FALSE)</f>
        <v>0</v>
      </c>
      <c r="G3683" s="5">
        <f>$C3683*$F3683</f>
        <v>0</v>
      </c>
      <c r="H3683" s="5">
        <f>$D3683*$F3683</f>
        <v>0</v>
      </c>
      <c r="I3683" s="5">
        <f>$E3683*$F3683</f>
        <v>0</v>
      </c>
      <c r="J3683" s="6">
        <f>VLOOKUP($A3683,'Dim SKU'!$A:$R,2,FALSE)</f>
        <v>0</v>
      </c>
      <c r="K3683" s="6">
        <f>VLOOKUP($A3683,'Dim SKU'!$A:$R,12,FALSE)</f>
        <v>0</v>
      </c>
      <c r="L3683" s="7">
        <f>VLOOKUP($A3683,'Dim SKU'!$A:$R,14,FALSE)</f>
        <v>0</v>
      </c>
      <c r="M3683" s="7">
        <f>YEAR($B3683)</f>
        <v>0</v>
      </c>
    </row>
    <row r="3684" spans="1:13">
      <c r="A3684" t="s">
        <v>211</v>
      </c>
      <c r="B3684" s="4">
        <v>45214</v>
      </c>
      <c r="C3684">
        <v>3</v>
      </c>
      <c r="D3684">
        <v>2</v>
      </c>
      <c r="E3684">
        <v>0</v>
      </c>
      <c r="F3684" s="5">
        <f>VLOOKUP($A3684,'Dim SKU'!$A:$R,18,FALSE)</f>
        <v>0</v>
      </c>
      <c r="G3684" s="5">
        <f>$C3684*$F3684</f>
        <v>0</v>
      </c>
      <c r="H3684" s="5">
        <f>$D3684*$F3684</f>
        <v>0</v>
      </c>
      <c r="I3684" s="5">
        <f>$E3684*$F3684</f>
        <v>0</v>
      </c>
      <c r="J3684" s="6">
        <f>VLOOKUP($A3684,'Dim SKU'!$A:$R,2,FALSE)</f>
        <v>0</v>
      </c>
      <c r="K3684" s="6">
        <f>VLOOKUP($A3684,'Dim SKU'!$A:$R,12,FALSE)</f>
        <v>0</v>
      </c>
      <c r="L3684" s="7">
        <f>VLOOKUP($A3684,'Dim SKU'!$A:$R,14,FALSE)</f>
        <v>0</v>
      </c>
      <c r="M3684" s="7">
        <f>YEAR($B3684)</f>
        <v>0</v>
      </c>
    </row>
    <row r="3685" spans="1:13">
      <c r="A3685" t="s">
        <v>212</v>
      </c>
      <c r="B3685" s="4">
        <v>45214</v>
      </c>
      <c r="C3685">
        <v>2</v>
      </c>
      <c r="D3685">
        <v>2</v>
      </c>
      <c r="E3685">
        <v>0</v>
      </c>
      <c r="F3685" s="5">
        <f>VLOOKUP($A3685,'Dim SKU'!$A:$R,18,FALSE)</f>
        <v>0</v>
      </c>
      <c r="G3685" s="5">
        <f>$C3685*$F3685</f>
        <v>0</v>
      </c>
      <c r="H3685" s="5">
        <f>$D3685*$F3685</f>
        <v>0</v>
      </c>
      <c r="I3685" s="5">
        <f>$E3685*$F3685</f>
        <v>0</v>
      </c>
      <c r="J3685" s="6">
        <f>VLOOKUP($A3685,'Dim SKU'!$A:$R,2,FALSE)</f>
        <v>0</v>
      </c>
      <c r="K3685" s="6">
        <f>VLOOKUP($A3685,'Dim SKU'!$A:$R,12,FALSE)</f>
        <v>0</v>
      </c>
      <c r="L3685" s="7">
        <f>VLOOKUP($A3685,'Dim SKU'!$A:$R,14,FALSE)</f>
        <v>0</v>
      </c>
      <c r="M3685" s="7">
        <f>YEAR($B3685)</f>
        <v>0</v>
      </c>
    </row>
    <row r="3686" spans="1:13">
      <c r="A3686" t="s">
        <v>213</v>
      </c>
      <c r="B3686" s="4">
        <v>45214</v>
      </c>
      <c r="C3686">
        <v>6</v>
      </c>
      <c r="D3686">
        <v>5</v>
      </c>
      <c r="E3686">
        <v>0</v>
      </c>
      <c r="F3686" s="5">
        <f>VLOOKUP($A3686,'Dim SKU'!$A:$R,18,FALSE)</f>
        <v>0</v>
      </c>
      <c r="G3686" s="5">
        <f>$C3686*$F3686</f>
        <v>0</v>
      </c>
      <c r="H3686" s="5">
        <f>$D3686*$F3686</f>
        <v>0</v>
      </c>
      <c r="I3686" s="5">
        <f>$E3686*$F3686</f>
        <v>0</v>
      </c>
      <c r="J3686" s="6">
        <f>VLOOKUP($A3686,'Dim SKU'!$A:$R,2,FALSE)</f>
        <v>0</v>
      </c>
      <c r="K3686" s="6">
        <f>VLOOKUP($A3686,'Dim SKU'!$A:$R,12,FALSE)</f>
        <v>0</v>
      </c>
      <c r="L3686" s="7">
        <f>VLOOKUP($A3686,'Dim SKU'!$A:$R,14,FALSE)</f>
        <v>0</v>
      </c>
      <c r="M3686" s="7">
        <f>YEAR($B3686)</f>
        <v>0</v>
      </c>
    </row>
    <row r="3687" spans="1:13">
      <c r="A3687" t="s">
        <v>214</v>
      </c>
      <c r="B3687" s="4">
        <v>45214</v>
      </c>
      <c r="C3687">
        <v>3</v>
      </c>
      <c r="D3687">
        <v>3</v>
      </c>
      <c r="E3687">
        <v>0</v>
      </c>
      <c r="F3687" s="5">
        <f>VLOOKUP($A3687,'Dim SKU'!$A:$R,18,FALSE)</f>
        <v>0</v>
      </c>
      <c r="G3687" s="5">
        <f>$C3687*$F3687</f>
        <v>0</v>
      </c>
      <c r="H3687" s="5">
        <f>$D3687*$F3687</f>
        <v>0</v>
      </c>
      <c r="I3687" s="5">
        <f>$E3687*$F3687</f>
        <v>0</v>
      </c>
      <c r="J3687" s="6">
        <f>VLOOKUP($A3687,'Dim SKU'!$A:$R,2,FALSE)</f>
        <v>0</v>
      </c>
      <c r="K3687" s="6">
        <f>VLOOKUP($A3687,'Dim SKU'!$A:$R,12,FALSE)</f>
        <v>0</v>
      </c>
      <c r="L3687" s="7">
        <f>VLOOKUP($A3687,'Dim SKU'!$A:$R,14,FALSE)</f>
        <v>0</v>
      </c>
      <c r="M3687" s="7">
        <f>YEAR($B3687)</f>
        <v>0</v>
      </c>
    </row>
    <row r="3688" spans="1:13">
      <c r="A3688" t="s">
        <v>215</v>
      </c>
      <c r="B3688" s="4">
        <v>45214</v>
      </c>
      <c r="C3688">
        <v>2</v>
      </c>
      <c r="D3688">
        <v>2</v>
      </c>
      <c r="E3688">
        <v>0</v>
      </c>
      <c r="F3688" s="5">
        <f>VLOOKUP($A3688,'Dim SKU'!$A:$R,18,FALSE)</f>
        <v>0</v>
      </c>
      <c r="G3688" s="5">
        <f>$C3688*$F3688</f>
        <v>0</v>
      </c>
      <c r="H3688" s="5">
        <f>$D3688*$F3688</f>
        <v>0</v>
      </c>
      <c r="I3688" s="5">
        <f>$E3688*$F3688</f>
        <v>0</v>
      </c>
      <c r="J3688" s="6">
        <f>VLOOKUP($A3688,'Dim SKU'!$A:$R,2,FALSE)</f>
        <v>0</v>
      </c>
      <c r="K3688" s="6">
        <f>VLOOKUP($A3688,'Dim SKU'!$A:$R,12,FALSE)</f>
        <v>0</v>
      </c>
      <c r="L3688" s="7">
        <f>VLOOKUP($A3688,'Dim SKU'!$A:$R,14,FALSE)</f>
        <v>0</v>
      </c>
      <c r="M3688" s="7">
        <f>YEAR($B3688)</f>
        <v>0</v>
      </c>
    </row>
    <row r="3689" spans="1:13">
      <c r="A3689" t="s">
        <v>216</v>
      </c>
      <c r="B3689" s="4">
        <v>45214</v>
      </c>
      <c r="C3689">
        <v>9</v>
      </c>
      <c r="D3689">
        <v>8</v>
      </c>
      <c r="E3689">
        <v>0</v>
      </c>
      <c r="F3689" s="5">
        <f>VLOOKUP($A3689,'Dim SKU'!$A:$R,18,FALSE)</f>
        <v>0</v>
      </c>
      <c r="G3689" s="5">
        <f>$C3689*$F3689</f>
        <v>0</v>
      </c>
      <c r="H3689" s="5">
        <f>$D3689*$F3689</f>
        <v>0</v>
      </c>
      <c r="I3689" s="5">
        <f>$E3689*$F3689</f>
        <v>0</v>
      </c>
      <c r="J3689" s="6">
        <f>VLOOKUP($A3689,'Dim SKU'!$A:$R,2,FALSE)</f>
        <v>0</v>
      </c>
      <c r="K3689" s="6">
        <f>VLOOKUP($A3689,'Dim SKU'!$A:$R,12,FALSE)</f>
        <v>0</v>
      </c>
      <c r="L3689" s="7">
        <f>VLOOKUP($A3689,'Dim SKU'!$A:$R,14,FALSE)</f>
        <v>0</v>
      </c>
      <c r="M3689" s="7">
        <f>YEAR($B3689)</f>
        <v>0</v>
      </c>
    </row>
    <row r="3690" spans="1:13">
      <c r="A3690" t="s">
        <v>217</v>
      </c>
      <c r="B3690" s="4">
        <v>45214</v>
      </c>
      <c r="C3690">
        <v>6</v>
      </c>
      <c r="D3690">
        <v>5</v>
      </c>
      <c r="E3690">
        <v>0</v>
      </c>
      <c r="F3690" s="5">
        <f>VLOOKUP($A3690,'Dim SKU'!$A:$R,18,FALSE)</f>
        <v>0</v>
      </c>
      <c r="G3690" s="5">
        <f>$C3690*$F3690</f>
        <v>0</v>
      </c>
      <c r="H3690" s="5">
        <f>$D3690*$F3690</f>
        <v>0</v>
      </c>
      <c r="I3690" s="5">
        <f>$E3690*$F3690</f>
        <v>0</v>
      </c>
      <c r="J3690" s="6">
        <f>VLOOKUP($A3690,'Dim SKU'!$A:$R,2,FALSE)</f>
        <v>0</v>
      </c>
      <c r="K3690" s="6">
        <f>VLOOKUP($A3690,'Dim SKU'!$A:$R,12,FALSE)</f>
        <v>0</v>
      </c>
      <c r="L3690" s="7">
        <f>VLOOKUP($A3690,'Dim SKU'!$A:$R,14,FALSE)</f>
        <v>0</v>
      </c>
      <c r="M3690" s="7">
        <f>YEAR($B3690)</f>
        <v>0</v>
      </c>
    </row>
    <row r="3691" spans="1:13">
      <c r="A3691" t="s">
        <v>218</v>
      </c>
      <c r="B3691" s="4">
        <v>45214</v>
      </c>
      <c r="C3691">
        <v>4</v>
      </c>
      <c r="D3691">
        <v>3</v>
      </c>
      <c r="E3691">
        <v>0</v>
      </c>
      <c r="F3691" s="5">
        <f>VLOOKUP($A3691,'Dim SKU'!$A:$R,18,FALSE)</f>
        <v>0</v>
      </c>
      <c r="G3691" s="5">
        <f>$C3691*$F3691</f>
        <v>0</v>
      </c>
      <c r="H3691" s="5">
        <f>$D3691*$F3691</f>
        <v>0</v>
      </c>
      <c r="I3691" s="5">
        <f>$E3691*$F3691</f>
        <v>0</v>
      </c>
      <c r="J3691" s="6">
        <f>VLOOKUP($A3691,'Dim SKU'!$A:$R,2,FALSE)</f>
        <v>0</v>
      </c>
      <c r="K3691" s="6">
        <f>VLOOKUP($A3691,'Dim SKU'!$A:$R,12,FALSE)</f>
        <v>0</v>
      </c>
      <c r="L3691" s="7">
        <f>VLOOKUP($A3691,'Dim SKU'!$A:$R,14,FALSE)</f>
        <v>0</v>
      </c>
      <c r="M3691" s="7">
        <f>YEAR($B3691)</f>
        <v>0</v>
      </c>
    </row>
    <row r="3692" spans="1:13">
      <c r="A3692" t="s">
        <v>219</v>
      </c>
      <c r="B3692" s="4">
        <v>45214</v>
      </c>
      <c r="C3692">
        <v>13</v>
      </c>
      <c r="D3692">
        <v>11</v>
      </c>
      <c r="E3692">
        <v>1</v>
      </c>
      <c r="F3692" s="5">
        <f>VLOOKUP($A3692,'Dim SKU'!$A:$R,18,FALSE)</f>
        <v>0</v>
      </c>
      <c r="G3692" s="5">
        <f>$C3692*$F3692</f>
        <v>0</v>
      </c>
      <c r="H3692" s="5">
        <f>$D3692*$F3692</f>
        <v>0</v>
      </c>
      <c r="I3692" s="5">
        <f>$E3692*$F3692</f>
        <v>0</v>
      </c>
      <c r="J3692" s="6">
        <f>VLOOKUP($A3692,'Dim SKU'!$A:$R,2,FALSE)</f>
        <v>0</v>
      </c>
      <c r="K3692" s="6">
        <f>VLOOKUP($A3692,'Dim SKU'!$A:$R,12,FALSE)</f>
        <v>0</v>
      </c>
      <c r="L3692" s="7">
        <f>VLOOKUP($A3692,'Dim SKU'!$A:$R,14,FALSE)</f>
        <v>0</v>
      </c>
      <c r="M3692" s="7">
        <f>YEAR($B3692)</f>
        <v>0</v>
      </c>
    </row>
    <row r="3693" spans="1:13">
      <c r="A3693" t="s">
        <v>220</v>
      </c>
      <c r="B3693" s="4">
        <v>45214</v>
      </c>
      <c r="C3693">
        <v>8</v>
      </c>
      <c r="D3693">
        <v>7</v>
      </c>
      <c r="E3693">
        <v>0</v>
      </c>
      <c r="F3693" s="5">
        <f>VLOOKUP($A3693,'Dim SKU'!$A:$R,18,FALSE)</f>
        <v>0</v>
      </c>
      <c r="G3693" s="5">
        <f>$C3693*$F3693</f>
        <v>0</v>
      </c>
      <c r="H3693" s="5">
        <f>$D3693*$F3693</f>
        <v>0</v>
      </c>
      <c r="I3693" s="5">
        <f>$E3693*$F3693</f>
        <v>0</v>
      </c>
      <c r="J3693" s="6">
        <f>VLOOKUP($A3693,'Dim SKU'!$A:$R,2,FALSE)</f>
        <v>0</v>
      </c>
      <c r="K3693" s="6">
        <f>VLOOKUP($A3693,'Dim SKU'!$A:$R,12,FALSE)</f>
        <v>0</v>
      </c>
      <c r="L3693" s="7">
        <f>VLOOKUP($A3693,'Dim SKU'!$A:$R,14,FALSE)</f>
        <v>0</v>
      </c>
      <c r="M3693" s="7">
        <f>YEAR($B3693)</f>
        <v>0</v>
      </c>
    </row>
    <row r="3694" spans="1:13">
      <c r="A3694" t="s">
        <v>221</v>
      </c>
      <c r="B3694" s="4">
        <v>45214</v>
      </c>
      <c r="C3694">
        <v>5</v>
      </c>
      <c r="D3694">
        <v>4</v>
      </c>
      <c r="E3694">
        <v>0</v>
      </c>
      <c r="F3694" s="5">
        <f>VLOOKUP($A3694,'Dim SKU'!$A:$R,18,FALSE)</f>
        <v>0</v>
      </c>
      <c r="G3694" s="5">
        <f>$C3694*$F3694</f>
        <v>0</v>
      </c>
      <c r="H3694" s="5">
        <f>$D3694*$F3694</f>
        <v>0</v>
      </c>
      <c r="I3694" s="5">
        <f>$E3694*$F3694</f>
        <v>0</v>
      </c>
      <c r="J3694" s="6">
        <f>VLOOKUP($A3694,'Dim SKU'!$A:$R,2,FALSE)</f>
        <v>0</v>
      </c>
      <c r="K3694" s="6">
        <f>VLOOKUP($A3694,'Dim SKU'!$A:$R,12,FALSE)</f>
        <v>0</v>
      </c>
      <c r="L3694" s="7">
        <f>VLOOKUP($A3694,'Dim SKU'!$A:$R,14,FALSE)</f>
        <v>0</v>
      </c>
      <c r="M3694" s="7">
        <f>YEAR($B3694)</f>
        <v>0</v>
      </c>
    </row>
    <row r="3695" spans="1:13">
      <c r="A3695" t="s">
        <v>222</v>
      </c>
      <c r="B3695" s="4">
        <v>45214</v>
      </c>
      <c r="C3695">
        <v>15</v>
      </c>
      <c r="D3695">
        <v>13</v>
      </c>
      <c r="E3695">
        <v>1</v>
      </c>
      <c r="F3695" s="5">
        <f>VLOOKUP($A3695,'Dim SKU'!$A:$R,18,FALSE)</f>
        <v>0</v>
      </c>
      <c r="G3695" s="5">
        <f>$C3695*$F3695</f>
        <v>0</v>
      </c>
      <c r="H3695" s="5">
        <f>$D3695*$F3695</f>
        <v>0</v>
      </c>
      <c r="I3695" s="5">
        <f>$E3695*$F3695</f>
        <v>0</v>
      </c>
      <c r="J3695" s="6">
        <f>VLOOKUP($A3695,'Dim SKU'!$A:$R,2,FALSE)</f>
        <v>0</v>
      </c>
      <c r="K3695" s="6">
        <f>VLOOKUP($A3695,'Dim SKU'!$A:$R,12,FALSE)</f>
        <v>0</v>
      </c>
      <c r="L3695" s="7">
        <f>VLOOKUP($A3695,'Dim SKU'!$A:$R,14,FALSE)</f>
        <v>0</v>
      </c>
      <c r="M3695" s="7">
        <f>YEAR($B3695)</f>
        <v>0</v>
      </c>
    </row>
    <row r="3696" spans="1:13">
      <c r="A3696" t="s">
        <v>223</v>
      </c>
      <c r="B3696" s="4">
        <v>45214</v>
      </c>
      <c r="C3696">
        <v>9</v>
      </c>
      <c r="D3696">
        <v>8</v>
      </c>
      <c r="E3696">
        <v>0</v>
      </c>
      <c r="F3696" s="5">
        <f>VLOOKUP($A3696,'Dim SKU'!$A:$R,18,FALSE)</f>
        <v>0</v>
      </c>
      <c r="G3696" s="5">
        <f>$C3696*$F3696</f>
        <v>0</v>
      </c>
      <c r="H3696" s="5">
        <f>$D3696*$F3696</f>
        <v>0</v>
      </c>
      <c r="I3696" s="5">
        <f>$E3696*$F3696</f>
        <v>0</v>
      </c>
      <c r="J3696" s="6">
        <f>VLOOKUP($A3696,'Dim SKU'!$A:$R,2,FALSE)</f>
        <v>0</v>
      </c>
      <c r="K3696" s="6">
        <f>VLOOKUP($A3696,'Dim SKU'!$A:$R,12,FALSE)</f>
        <v>0</v>
      </c>
      <c r="L3696" s="7">
        <f>VLOOKUP($A3696,'Dim SKU'!$A:$R,14,FALSE)</f>
        <v>0</v>
      </c>
      <c r="M3696" s="7">
        <f>YEAR($B3696)</f>
        <v>0</v>
      </c>
    </row>
    <row r="3697" spans="1:13">
      <c r="A3697" t="s">
        <v>224</v>
      </c>
      <c r="B3697" s="4">
        <v>45214</v>
      </c>
      <c r="C3697">
        <v>6</v>
      </c>
      <c r="D3697">
        <v>5</v>
      </c>
      <c r="E3697">
        <v>0</v>
      </c>
      <c r="F3697" s="5">
        <f>VLOOKUP($A3697,'Dim SKU'!$A:$R,18,FALSE)</f>
        <v>0</v>
      </c>
      <c r="G3697" s="5">
        <f>$C3697*$F3697</f>
        <v>0</v>
      </c>
      <c r="H3697" s="5">
        <f>$D3697*$F3697</f>
        <v>0</v>
      </c>
      <c r="I3697" s="5">
        <f>$E3697*$F3697</f>
        <v>0</v>
      </c>
      <c r="J3697" s="6">
        <f>VLOOKUP($A3697,'Dim SKU'!$A:$R,2,FALSE)</f>
        <v>0</v>
      </c>
      <c r="K3697" s="6">
        <f>VLOOKUP($A3697,'Dim SKU'!$A:$R,12,FALSE)</f>
        <v>0</v>
      </c>
      <c r="L3697" s="7">
        <f>VLOOKUP($A3697,'Dim SKU'!$A:$R,14,FALSE)</f>
        <v>0</v>
      </c>
      <c r="M3697" s="7">
        <f>YEAR($B3697)</f>
        <v>0</v>
      </c>
    </row>
    <row r="3698" spans="1:13">
      <c r="A3698" t="s">
        <v>225</v>
      </c>
      <c r="B3698" s="4">
        <v>45214</v>
      </c>
      <c r="C3698">
        <v>15</v>
      </c>
      <c r="D3698">
        <v>13</v>
      </c>
      <c r="E3698">
        <v>1</v>
      </c>
      <c r="F3698" s="5">
        <f>VLOOKUP($A3698,'Dim SKU'!$A:$R,18,FALSE)</f>
        <v>0</v>
      </c>
      <c r="G3698" s="5">
        <f>$C3698*$F3698</f>
        <v>0</v>
      </c>
      <c r="H3698" s="5">
        <f>$D3698*$F3698</f>
        <v>0</v>
      </c>
      <c r="I3698" s="5">
        <f>$E3698*$F3698</f>
        <v>0</v>
      </c>
      <c r="J3698" s="6">
        <f>VLOOKUP($A3698,'Dim SKU'!$A:$R,2,FALSE)</f>
        <v>0</v>
      </c>
      <c r="K3698" s="6">
        <f>VLOOKUP($A3698,'Dim SKU'!$A:$R,12,FALSE)</f>
        <v>0</v>
      </c>
      <c r="L3698" s="7">
        <f>VLOOKUP($A3698,'Dim SKU'!$A:$R,14,FALSE)</f>
        <v>0</v>
      </c>
      <c r="M3698" s="7">
        <f>YEAR($B3698)</f>
        <v>0</v>
      </c>
    </row>
    <row r="3699" spans="1:13">
      <c r="A3699" t="s">
        <v>226</v>
      </c>
      <c r="B3699" s="4">
        <v>45214</v>
      </c>
      <c r="C3699">
        <v>9</v>
      </c>
      <c r="D3699">
        <v>8</v>
      </c>
      <c r="E3699">
        <v>0</v>
      </c>
      <c r="F3699" s="5">
        <f>VLOOKUP($A3699,'Dim SKU'!$A:$R,18,FALSE)</f>
        <v>0</v>
      </c>
      <c r="G3699" s="5">
        <f>$C3699*$F3699</f>
        <v>0</v>
      </c>
      <c r="H3699" s="5">
        <f>$D3699*$F3699</f>
        <v>0</v>
      </c>
      <c r="I3699" s="5">
        <f>$E3699*$F3699</f>
        <v>0</v>
      </c>
      <c r="J3699" s="6">
        <f>VLOOKUP($A3699,'Dim SKU'!$A:$R,2,FALSE)</f>
        <v>0</v>
      </c>
      <c r="K3699" s="6">
        <f>VLOOKUP($A3699,'Dim SKU'!$A:$R,12,FALSE)</f>
        <v>0</v>
      </c>
      <c r="L3699" s="7">
        <f>VLOOKUP($A3699,'Dim SKU'!$A:$R,14,FALSE)</f>
        <v>0</v>
      </c>
      <c r="M3699" s="7">
        <f>YEAR($B3699)</f>
        <v>0</v>
      </c>
    </row>
    <row r="3700" spans="1:13">
      <c r="A3700" t="s">
        <v>227</v>
      </c>
      <c r="B3700" s="4">
        <v>45214</v>
      </c>
      <c r="C3700">
        <v>6</v>
      </c>
      <c r="D3700">
        <v>5</v>
      </c>
      <c r="E3700">
        <v>0</v>
      </c>
      <c r="F3700" s="5">
        <f>VLOOKUP($A3700,'Dim SKU'!$A:$R,18,FALSE)</f>
        <v>0</v>
      </c>
      <c r="G3700" s="5">
        <f>$C3700*$F3700</f>
        <v>0</v>
      </c>
      <c r="H3700" s="5">
        <f>$D3700*$F3700</f>
        <v>0</v>
      </c>
      <c r="I3700" s="5">
        <f>$E3700*$F3700</f>
        <v>0</v>
      </c>
      <c r="J3700" s="6">
        <f>VLOOKUP($A3700,'Dim SKU'!$A:$R,2,FALSE)</f>
        <v>0</v>
      </c>
      <c r="K3700" s="6">
        <f>VLOOKUP($A3700,'Dim SKU'!$A:$R,12,FALSE)</f>
        <v>0</v>
      </c>
      <c r="L3700" s="7">
        <f>VLOOKUP($A3700,'Dim SKU'!$A:$R,14,FALSE)</f>
        <v>0</v>
      </c>
      <c r="M3700" s="7">
        <f>YEAR($B3700)</f>
        <v>0</v>
      </c>
    </row>
    <row r="3701" spans="1:13">
      <c r="A3701" t="s">
        <v>228</v>
      </c>
      <c r="B3701" s="4">
        <v>45214</v>
      </c>
      <c r="C3701">
        <v>13</v>
      </c>
      <c r="D3701">
        <v>11</v>
      </c>
      <c r="E3701">
        <v>0</v>
      </c>
      <c r="F3701" s="5">
        <f>VLOOKUP($A3701,'Dim SKU'!$A:$R,18,FALSE)</f>
        <v>0</v>
      </c>
      <c r="G3701" s="5">
        <f>$C3701*$F3701</f>
        <v>0</v>
      </c>
      <c r="H3701" s="5">
        <f>$D3701*$F3701</f>
        <v>0</v>
      </c>
      <c r="I3701" s="5">
        <f>$E3701*$F3701</f>
        <v>0</v>
      </c>
      <c r="J3701" s="6">
        <f>VLOOKUP($A3701,'Dim SKU'!$A:$R,2,FALSE)</f>
        <v>0</v>
      </c>
      <c r="K3701" s="6">
        <f>VLOOKUP($A3701,'Dim SKU'!$A:$R,12,FALSE)</f>
        <v>0</v>
      </c>
      <c r="L3701" s="7">
        <f>VLOOKUP($A3701,'Dim SKU'!$A:$R,14,FALSE)</f>
        <v>0</v>
      </c>
      <c r="M3701" s="7">
        <f>YEAR($B3701)</f>
        <v>0</v>
      </c>
    </row>
    <row r="3702" spans="1:13">
      <c r="A3702" t="s">
        <v>229</v>
      </c>
      <c r="B3702" s="4">
        <v>45214</v>
      </c>
      <c r="C3702">
        <v>8</v>
      </c>
      <c r="D3702">
        <v>6</v>
      </c>
      <c r="E3702">
        <v>0</v>
      </c>
      <c r="F3702" s="5">
        <f>VLOOKUP($A3702,'Dim SKU'!$A:$R,18,FALSE)</f>
        <v>0</v>
      </c>
      <c r="G3702" s="5">
        <f>$C3702*$F3702</f>
        <v>0</v>
      </c>
      <c r="H3702" s="5">
        <f>$D3702*$F3702</f>
        <v>0</v>
      </c>
      <c r="I3702" s="5">
        <f>$E3702*$F3702</f>
        <v>0</v>
      </c>
      <c r="J3702" s="6">
        <f>VLOOKUP($A3702,'Dim SKU'!$A:$R,2,FALSE)</f>
        <v>0</v>
      </c>
      <c r="K3702" s="6">
        <f>VLOOKUP($A3702,'Dim SKU'!$A:$R,12,FALSE)</f>
        <v>0</v>
      </c>
      <c r="L3702" s="7">
        <f>VLOOKUP($A3702,'Dim SKU'!$A:$R,14,FALSE)</f>
        <v>0</v>
      </c>
      <c r="M3702" s="7">
        <f>YEAR($B3702)</f>
        <v>0</v>
      </c>
    </row>
    <row r="3703" spans="1:13">
      <c r="A3703" t="s">
        <v>230</v>
      </c>
      <c r="B3703" s="4">
        <v>45214</v>
      </c>
      <c r="C3703">
        <v>5</v>
      </c>
      <c r="D3703">
        <v>4</v>
      </c>
      <c r="E3703">
        <v>0</v>
      </c>
      <c r="F3703" s="5">
        <f>VLOOKUP($A3703,'Dim SKU'!$A:$R,18,FALSE)</f>
        <v>0</v>
      </c>
      <c r="G3703" s="5">
        <f>$C3703*$F3703</f>
        <v>0</v>
      </c>
      <c r="H3703" s="5">
        <f>$D3703*$F3703</f>
        <v>0</v>
      </c>
      <c r="I3703" s="5">
        <f>$E3703*$F3703</f>
        <v>0</v>
      </c>
      <c r="J3703" s="6">
        <f>VLOOKUP($A3703,'Dim SKU'!$A:$R,2,FALSE)</f>
        <v>0</v>
      </c>
      <c r="K3703" s="6">
        <f>VLOOKUP($A3703,'Dim SKU'!$A:$R,12,FALSE)</f>
        <v>0</v>
      </c>
      <c r="L3703" s="7">
        <f>VLOOKUP($A3703,'Dim SKU'!$A:$R,14,FALSE)</f>
        <v>0</v>
      </c>
      <c r="M3703" s="7">
        <f>YEAR($B3703)</f>
        <v>0</v>
      </c>
    </row>
    <row r="3704" spans="1:13">
      <c r="A3704" t="s">
        <v>231</v>
      </c>
      <c r="B3704" s="4">
        <v>45214</v>
      </c>
      <c r="C3704">
        <v>9</v>
      </c>
      <c r="D3704">
        <v>8</v>
      </c>
      <c r="E3704">
        <v>0</v>
      </c>
      <c r="F3704" s="5">
        <f>VLOOKUP($A3704,'Dim SKU'!$A:$R,18,FALSE)</f>
        <v>0</v>
      </c>
      <c r="G3704" s="5">
        <f>$C3704*$F3704</f>
        <v>0</v>
      </c>
      <c r="H3704" s="5">
        <f>$D3704*$F3704</f>
        <v>0</v>
      </c>
      <c r="I3704" s="5">
        <f>$E3704*$F3704</f>
        <v>0</v>
      </c>
      <c r="J3704" s="6">
        <f>VLOOKUP($A3704,'Dim SKU'!$A:$R,2,FALSE)</f>
        <v>0</v>
      </c>
      <c r="K3704" s="6">
        <f>VLOOKUP($A3704,'Dim SKU'!$A:$R,12,FALSE)</f>
        <v>0</v>
      </c>
      <c r="L3704" s="7">
        <f>VLOOKUP($A3704,'Dim SKU'!$A:$R,14,FALSE)</f>
        <v>0</v>
      </c>
      <c r="M3704" s="7">
        <f>YEAR($B3704)</f>
        <v>0</v>
      </c>
    </row>
    <row r="3705" spans="1:13">
      <c r="A3705" t="s">
        <v>232</v>
      </c>
      <c r="B3705" s="4">
        <v>45214</v>
      </c>
      <c r="C3705">
        <v>6</v>
      </c>
      <c r="D3705">
        <v>5</v>
      </c>
      <c r="E3705">
        <v>0</v>
      </c>
      <c r="F3705" s="5">
        <f>VLOOKUP($A3705,'Dim SKU'!$A:$R,18,FALSE)</f>
        <v>0</v>
      </c>
      <c r="G3705" s="5">
        <f>$C3705*$F3705</f>
        <v>0</v>
      </c>
      <c r="H3705" s="5">
        <f>$D3705*$F3705</f>
        <v>0</v>
      </c>
      <c r="I3705" s="5">
        <f>$E3705*$F3705</f>
        <v>0</v>
      </c>
      <c r="J3705" s="6">
        <f>VLOOKUP($A3705,'Dim SKU'!$A:$R,2,FALSE)</f>
        <v>0</v>
      </c>
      <c r="K3705" s="6">
        <f>VLOOKUP($A3705,'Dim SKU'!$A:$R,12,FALSE)</f>
        <v>0</v>
      </c>
      <c r="L3705" s="7">
        <f>VLOOKUP($A3705,'Dim SKU'!$A:$R,14,FALSE)</f>
        <v>0</v>
      </c>
      <c r="M3705" s="7">
        <f>YEAR($B3705)</f>
        <v>0</v>
      </c>
    </row>
    <row r="3706" spans="1:13">
      <c r="A3706" t="s">
        <v>233</v>
      </c>
      <c r="B3706" s="4">
        <v>45214</v>
      </c>
      <c r="C3706">
        <v>4</v>
      </c>
      <c r="D3706">
        <v>3</v>
      </c>
      <c r="E3706">
        <v>0</v>
      </c>
      <c r="F3706" s="5">
        <f>VLOOKUP($A3706,'Dim SKU'!$A:$R,18,FALSE)</f>
        <v>0</v>
      </c>
      <c r="G3706" s="5">
        <f>$C3706*$F3706</f>
        <v>0</v>
      </c>
      <c r="H3706" s="5">
        <f>$D3706*$F3706</f>
        <v>0</v>
      </c>
      <c r="I3706" s="5">
        <f>$E3706*$F3706</f>
        <v>0</v>
      </c>
      <c r="J3706" s="6">
        <f>VLOOKUP($A3706,'Dim SKU'!$A:$R,2,FALSE)</f>
        <v>0</v>
      </c>
      <c r="K3706" s="6">
        <f>VLOOKUP($A3706,'Dim SKU'!$A:$R,12,FALSE)</f>
        <v>0</v>
      </c>
      <c r="L3706" s="7">
        <f>VLOOKUP($A3706,'Dim SKU'!$A:$R,14,FALSE)</f>
        <v>0</v>
      </c>
      <c r="M3706" s="7">
        <f>YEAR($B3706)</f>
        <v>0</v>
      </c>
    </row>
    <row r="3707" spans="1:13">
      <c r="A3707" t="s">
        <v>234</v>
      </c>
      <c r="B3707" s="4">
        <v>45214</v>
      </c>
      <c r="C3707">
        <v>6</v>
      </c>
      <c r="D3707">
        <v>5</v>
      </c>
      <c r="E3707">
        <v>0</v>
      </c>
      <c r="F3707" s="5">
        <f>VLOOKUP($A3707,'Dim SKU'!$A:$R,18,FALSE)</f>
        <v>0</v>
      </c>
      <c r="G3707" s="5">
        <f>$C3707*$F3707</f>
        <v>0</v>
      </c>
      <c r="H3707" s="5">
        <f>$D3707*$F3707</f>
        <v>0</v>
      </c>
      <c r="I3707" s="5">
        <f>$E3707*$F3707</f>
        <v>0</v>
      </c>
      <c r="J3707" s="6">
        <f>VLOOKUP($A3707,'Dim SKU'!$A:$R,2,FALSE)</f>
        <v>0</v>
      </c>
      <c r="K3707" s="6">
        <f>VLOOKUP($A3707,'Dim SKU'!$A:$R,12,FALSE)</f>
        <v>0</v>
      </c>
      <c r="L3707" s="7">
        <f>VLOOKUP($A3707,'Dim SKU'!$A:$R,14,FALSE)</f>
        <v>0</v>
      </c>
      <c r="M3707" s="7">
        <f>YEAR($B3707)</f>
        <v>0</v>
      </c>
    </row>
    <row r="3708" spans="1:13">
      <c r="A3708" t="s">
        <v>235</v>
      </c>
      <c r="B3708" s="4">
        <v>45214</v>
      </c>
      <c r="C3708">
        <v>3</v>
      </c>
      <c r="D3708">
        <v>3</v>
      </c>
      <c r="E3708">
        <v>0</v>
      </c>
      <c r="F3708" s="5">
        <f>VLOOKUP($A3708,'Dim SKU'!$A:$R,18,FALSE)</f>
        <v>0</v>
      </c>
      <c r="G3708" s="5">
        <f>$C3708*$F3708</f>
        <v>0</v>
      </c>
      <c r="H3708" s="5">
        <f>$D3708*$F3708</f>
        <v>0</v>
      </c>
      <c r="I3708" s="5">
        <f>$E3708*$F3708</f>
        <v>0</v>
      </c>
      <c r="J3708" s="6">
        <f>VLOOKUP($A3708,'Dim SKU'!$A:$R,2,FALSE)</f>
        <v>0</v>
      </c>
      <c r="K3708" s="6">
        <f>VLOOKUP($A3708,'Dim SKU'!$A:$R,12,FALSE)</f>
        <v>0</v>
      </c>
      <c r="L3708" s="7">
        <f>VLOOKUP($A3708,'Dim SKU'!$A:$R,14,FALSE)</f>
        <v>0</v>
      </c>
      <c r="M3708" s="7">
        <f>YEAR($B3708)</f>
        <v>0</v>
      </c>
    </row>
    <row r="3709" spans="1:13">
      <c r="A3709" t="s">
        <v>236</v>
      </c>
      <c r="B3709" s="4">
        <v>45214</v>
      </c>
      <c r="C3709">
        <v>2</v>
      </c>
      <c r="D3709">
        <v>2</v>
      </c>
      <c r="E3709">
        <v>0</v>
      </c>
      <c r="F3709" s="5">
        <f>VLOOKUP($A3709,'Dim SKU'!$A:$R,18,FALSE)</f>
        <v>0</v>
      </c>
      <c r="G3709" s="5">
        <f>$C3709*$F3709</f>
        <v>0</v>
      </c>
      <c r="H3709" s="5">
        <f>$D3709*$F3709</f>
        <v>0</v>
      </c>
      <c r="I3709" s="5">
        <f>$E3709*$F3709</f>
        <v>0</v>
      </c>
      <c r="J3709" s="6">
        <f>VLOOKUP($A3709,'Dim SKU'!$A:$R,2,FALSE)</f>
        <v>0</v>
      </c>
      <c r="K3709" s="6">
        <f>VLOOKUP($A3709,'Dim SKU'!$A:$R,12,FALSE)</f>
        <v>0</v>
      </c>
      <c r="L3709" s="7">
        <f>VLOOKUP($A3709,'Dim SKU'!$A:$R,14,FALSE)</f>
        <v>0</v>
      </c>
      <c r="M3709" s="7">
        <f>YEAR($B3709)</f>
        <v>0</v>
      </c>
    </row>
    <row r="3710" spans="1:13">
      <c r="A3710" t="s">
        <v>237</v>
      </c>
      <c r="B3710" s="4">
        <v>45214</v>
      </c>
      <c r="C3710">
        <v>5</v>
      </c>
      <c r="D3710">
        <v>4</v>
      </c>
      <c r="E3710">
        <v>0</v>
      </c>
      <c r="F3710" s="5">
        <f>VLOOKUP($A3710,'Dim SKU'!$A:$R,18,FALSE)</f>
        <v>0</v>
      </c>
      <c r="G3710" s="5">
        <f>$C3710*$F3710</f>
        <v>0</v>
      </c>
      <c r="H3710" s="5">
        <f>$D3710*$F3710</f>
        <v>0</v>
      </c>
      <c r="I3710" s="5">
        <f>$E3710*$F3710</f>
        <v>0</v>
      </c>
      <c r="J3710" s="6">
        <f>VLOOKUP($A3710,'Dim SKU'!$A:$R,2,FALSE)</f>
        <v>0</v>
      </c>
      <c r="K3710" s="6">
        <f>VLOOKUP($A3710,'Dim SKU'!$A:$R,12,FALSE)</f>
        <v>0</v>
      </c>
      <c r="L3710" s="7">
        <f>VLOOKUP($A3710,'Dim SKU'!$A:$R,14,FALSE)</f>
        <v>0</v>
      </c>
      <c r="M3710" s="7">
        <f>YEAR($B3710)</f>
        <v>0</v>
      </c>
    </row>
    <row r="3711" spans="1:13">
      <c r="A3711" t="s">
        <v>238</v>
      </c>
      <c r="B3711" s="4">
        <v>45214</v>
      </c>
      <c r="C3711">
        <v>3</v>
      </c>
      <c r="D3711">
        <v>3</v>
      </c>
      <c r="E3711">
        <v>0</v>
      </c>
      <c r="F3711" s="5">
        <f>VLOOKUP($A3711,'Dim SKU'!$A:$R,18,FALSE)</f>
        <v>0</v>
      </c>
      <c r="G3711" s="5">
        <f>$C3711*$F3711</f>
        <v>0</v>
      </c>
      <c r="H3711" s="5">
        <f>$D3711*$F3711</f>
        <v>0</v>
      </c>
      <c r="I3711" s="5">
        <f>$E3711*$F3711</f>
        <v>0</v>
      </c>
      <c r="J3711" s="6">
        <f>VLOOKUP($A3711,'Dim SKU'!$A:$R,2,FALSE)</f>
        <v>0</v>
      </c>
      <c r="K3711" s="6">
        <f>VLOOKUP($A3711,'Dim SKU'!$A:$R,12,FALSE)</f>
        <v>0</v>
      </c>
      <c r="L3711" s="7">
        <f>VLOOKUP($A3711,'Dim SKU'!$A:$R,14,FALSE)</f>
        <v>0</v>
      </c>
      <c r="M3711" s="7">
        <f>YEAR($B3711)</f>
        <v>0</v>
      </c>
    </row>
    <row r="3712" spans="1:13">
      <c r="A3712" t="s">
        <v>239</v>
      </c>
      <c r="B3712" s="4">
        <v>45214</v>
      </c>
      <c r="C3712">
        <v>2</v>
      </c>
      <c r="D3712">
        <v>2</v>
      </c>
      <c r="E3712">
        <v>0</v>
      </c>
      <c r="F3712" s="5">
        <f>VLOOKUP($A3712,'Dim SKU'!$A:$R,18,FALSE)</f>
        <v>0</v>
      </c>
      <c r="G3712" s="5">
        <f>$C3712*$F3712</f>
        <v>0</v>
      </c>
      <c r="H3712" s="5">
        <f>$D3712*$F3712</f>
        <v>0</v>
      </c>
      <c r="I3712" s="5">
        <f>$E3712*$F3712</f>
        <v>0</v>
      </c>
      <c r="J3712" s="6">
        <f>VLOOKUP($A3712,'Dim SKU'!$A:$R,2,FALSE)</f>
        <v>0</v>
      </c>
      <c r="K3712" s="6">
        <f>VLOOKUP($A3712,'Dim SKU'!$A:$R,12,FALSE)</f>
        <v>0</v>
      </c>
      <c r="L3712" s="7">
        <f>VLOOKUP($A3712,'Dim SKU'!$A:$R,14,FALSE)</f>
        <v>0</v>
      </c>
      <c r="M3712" s="7">
        <f>YEAR($B3712)</f>
        <v>0</v>
      </c>
    </row>
    <row r="3713" spans="1:13">
      <c r="A3713" t="s">
        <v>240</v>
      </c>
      <c r="B3713" s="4">
        <v>45214</v>
      </c>
      <c r="C3713">
        <v>9</v>
      </c>
      <c r="D3713">
        <v>7</v>
      </c>
      <c r="E3713">
        <v>0</v>
      </c>
      <c r="F3713" s="5">
        <f>VLOOKUP($A3713,'Dim SKU'!$A:$R,18,FALSE)</f>
        <v>0</v>
      </c>
      <c r="G3713" s="5">
        <f>$C3713*$F3713</f>
        <v>0</v>
      </c>
      <c r="H3713" s="5">
        <f>$D3713*$F3713</f>
        <v>0</v>
      </c>
      <c r="I3713" s="5">
        <f>$E3713*$F3713</f>
        <v>0</v>
      </c>
      <c r="J3713" s="6">
        <f>VLOOKUP($A3713,'Dim SKU'!$A:$R,2,FALSE)</f>
        <v>0</v>
      </c>
      <c r="K3713" s="6">
        <f>VLOOKUP($A3713,'Dim SKU'!$A:$R,12,FALSE)</f>
        <v>0</v>
      </c>
      <c r="L3713" s="7">
        <f>VLOOKUP($A3713,'Dim SKU'!$A:$R,14,FALSE)</f>
        <v>0</v>
      </c>
      <c r="M3713" s="7">
        <f>YEAR($B3713)</f>
        <v>0</v>
      </c>
    </row>
    <row r="3714" spans="1:13">
      <c r="A3714" t="s">
        <v>241</v>
      </c>
      <c r="B3714" s="4">
        <v>45214</v>
      </c>
      <c r="C3714">
        <v>5</v>
      </c>
      <c r="D3714">
        <v>4</v>
      </c>
      <c r="E3714">
        <v>0</v>
      </c>
      <c r="F3714" s="5">
        <f>VLOOKUP($A3714,'Dim SKU'!$A:$R,18,FALSE)</f>
        <v>0</v>
      </c>
      <c r="G3714" s="5">
        <f>$C3714*$F3714</f>
        <v>0</v>
      </c>
      <c r="H3714" s="5">
        <f>$D3714*$F3714</f>
        <v>0</v>
      </c>
      <c r="I3714" s="5">
        <f>$E3714*$F3714</f>
        <v>0</v>
      </c>
      <c r="J3714" s="6">
        <f>VLOOKUP($A3714,'Dim SKU'!$A:$R,2,FALSE)</f>
        <v>0</v>
      </c>
      <c r="K3714" s="6">
        <f>VLOOKUP($A3714,'Dim SKU'!$A:$R,12,FALSE)</f>
        <v>0</v>
      </c>
      <c r="L3714" s="7">
        <f>VLOOKUP($A3714,'Dim SKU'!$A:$R,14,FALSE)</f>
        <v>0</v>
      </c>
      <c r="M3714" s="7">
        <f>YEAR($B3714)</f>
        <v>0</v>
      </c>
    </row>
    <row r="3715" spans="1:13">
      <c r="A3715" t="s">
        <v>242</v>
      </c>
      <c r="B3715" s="4">
        <v>45214</v>
      </c>
      <c r="C3715">
        <v>4</v>
      </c>
      <c r="D3715">
        <v>3</v>
      </c>
      <c r="E3715">
        <v>0</v>
      </c>
      <c r="F3715" s="5">
        <f>VLOOKUP($A3715,'Dim SKU'!$A:$R,18,FALSE)</f>
        <v>0</v>
      </c>
      <c r="G3715" s="5">
        <f>$C3715*$F3715</f>
        <v>0</v>
      </c>
      <c r="H3715" s="5">
        <f>$D3715*$F3715</f>
        <v>0</v>
      </c>
      <c r="I3715" s="5">
        <f>$E3715*$F3715</f>
        <v>0</v>
      </c>
      <c r="J3715" s="6">
        <f>VLOOKUP($A3715,'Dim SKU'!$A:$R,2,FALSE)</f>
        <v>0</v>
      </c>
      <c r="K3715" s="6">
        <f>VLOOKUP($A3715,'Dim SKU'!$A:$R,12,FALSE)</f>
        <v>0</v>
      </c>
      <c r="L3715" s="7">
        <f>VLOOKUP($A3715,'Dim SKU'!$A:$R,14,FALSE)</f>
        <v>0</v>
      </c>
      <c r="M3715" s="7">
        <f>YEAR($B3715)</f>
        <v>0</v>
      </c>
    </row>
    <row r="3716" spans="1:13">
      <c r="A3716" t="s">
        <v>243</v>
      </c>
      <c r="B3716" s="4">
        <v>45214</v>
      </c>
      <c r="C3716">
        <v>12</v>
      </c>
      <c r="D3716">
        <v>10</v>
      </c>
      <c r="E3716">
        <v>1</v>
      </c>
      <c r="F3716" s="5">
        <f>VLOOKUP($A3716,'Dim SKU'!$A:$R,18,FALSE)</f>
        <v>0</v>
      </c>
      <c r="G3716" s="5">
        <f>$C3716*$F3716</f>
        <v>0</v>
      </c>
      <c r="H3716" s="5">
        <f>$D3716*$F3716</f>
        <v>0</v>
      </c>
      <c r="I3716" s="5">
        <f>$E3716*$F3716</f>
        <v>0</v>
      </c>
      <c r="J3716" s="6">
        <f>VLOOKUP($A3716,'Dim SKU'!$A:$R,2,FALSE)</f>
        <v>0</v>
      </c>
      <c r="K3716" s="6">
        <f>VLOOKUP($A3716,'Dim SKU'!$A:$R,12,FALSE)</f>
        <v>0</v>
      </c>
      <c r="L3716" s="7">
        <f>VLOOKUP($A3716,'Dim SKU'!$A:$R,14,FALSE)</f>
        <v>0</v>
      </c>
      <c r="M3716" s="7">
        <f>YEAR($B3716)</f>
        <v>0</v>
      </c>
    </row>
    <row r="3717" spans="1:13">
      <c r="A3717" t="s">
        <v>244</v>
      </c>
      <c r="B3717" s="4">
        <v>45214</v>
      </c>
      <c r="C3717">
        <v>7</v>
      </c>
      <c r="D3717">
        <v>6</v>
      </c>
      <c r="E3717">
        <v>0</v>
      </c>
      <c r="F3717" s="5">
        <f>VLOOKUP($A3717,'Dim SKU'!$A:$R,18,FALSE)</f>
        <v>0</v>
      </c>
      <c r="G3717" s="5">
        <f>$C3717*$F3717</f>
        <v>0</v>
      </c>
      <c r="H3717" s="5">
        <f>$D3717*$F3717</f>
        <v>0</v>
      </c>
      <c r="I3717" s="5">
        <f>$E3717*$F3717</f>
        <v>0</v>
      </c>
      <c r="J3717" s="6">
        <f>VLOOKUP($A3717,'Dim SKU'!$A:$R,2,FALSE)</f>
        <v>0</v>
      </c>
      <c r="K3717" s="6">
        <f>VLOOKUP($A3717,'Dim SKU'!$A:$R,12,FALSE)</f>
        <v>0</v>
      </c>
      <c r="L3717" s="7">
        <f>VLOOKUP($A3717,'Dim SKU'!$A:$R,14,FALSE)</f>
        <v>0</v>
      </c>
      <c r="M3717" s="7">
        <f>YEAR($B3717)</f>
        <v>0</v>
      </c>
    </row>
    <row r="3718" spans="1:13">
      <c r="A3718" t="s">
        <v>245</v>
      </c>
      <c r="B3718" s="4">
        <v>45214</v>
      </c>
      <c r="C3718">
        <v>5</v>
      </c>
      <c r="D3718">
        <v>4</v>
      </c>
      <c r="E3718">
        <v>0</v>
      </c>
      <c r="F3718" s="5">
        <f>VLOOKUP($A3718,'Dim SKU'!$A:$R,18,FALSE)</f>
        <v>0</v>
      </c>
      <c r="G3718" s="5">
        <f>$C3718*$F3718</f>
        <v>0</v>
      </c>
      <c r="H3718" s="5">
        <f>$D3718*$F3718</f>
        <v>0</v>
      </c>
      <c r="I3718" s="5">
        <f>$E3718*$F3718</f>
        <v>0</v>
      </c>
      <c r="J3718" s="6">
        <f>VLOOKUP($A3718,'Dim SKU'!$A:$R,2,FALSE)</f>
        <v>0</v>
      </c>
      <c r="K3718" s="6">
        <f>VLOOKUP($A3718,'Dim SKU'!$A:$R,12,FALSE)</f>
        <v>0</v>
      </c>
      <c r="L3718" s="7">
        <f>VLOOKUP($A3718,'Dim SKU'!$A:$R,14,FALSE)</f>
        <v>0</v>
      </c>
      <c r="M3718" s="7">
        <f>YEAR($B3718)</f>
        <v>0</v>
      </c>
    </row>
    <row r="3719" spans="1:13">
      <c r="A3719" t="s">
        <v>246</v>
      </c>
      <c r="B3719" s="4">
        <v>45214</v>
      </c>
      <c r="C3719">
        <v>14</v>
      </c>
      <c r="D3719">
        <v>11</v>
      </c>
      <c r="E3719">
        <v>1</v>
      </c>
      <c r="F3719" s="5">
        <f>VLOOKUP($A3719,'Dim SKU'!$A:$R,18,FALSE)</f>
        <v>0</v>
      </c>
      <c r="G3719" s="5">
        <f>$C3719*$F3719</f>
        <v>0</v>
      </c>
      <c r="H3719" s="5">
        <f>$D3719*$F3719</f>
        <v>0</v>
      </c>
      <c r="I3719" s="5">
        <f>$E3719*$F3719</f>
        <v>0</v>
      </c>
      <c r="J3719" s="6">
        <f>VLOOKUP($A3719,'Dim SKU'!$A:$R,2,FALSE)</f>
        <v>0</v>
      </c>
      <c r="K3719" s="6">
        <f>VLOOKUP($A3719,'Dim SKU'!$A:$R,12,FALSE)</f>
        <v>0</v>
      </c>
      <c r="L3719" s="7">
        <f>VLOOKUP($A3719,'Dim SKU'!$A:$R,14,FALSE)</f>
        <v>0</v>
      </c>
      <c r="M3719" s="7">
        <f>YEAR($B3719)</f>
        <v>0</v>
      </c>
    </row>
    <row r="3720" spans="1:13">
      <c r="A3720" t="s">
        <v>247</v>
      </c>
      <c r="B3720" s="4">
        <v>45214</v>
      </c>
      <c r="C3720">
        <v>8</v>
      </c>
      <c r="D3720">
        <v>6</v>
      </c>
      <c r="E3720">
        <v>0</v>
      </c>
      <c r="F3720" s="5">
        <f>VLOOKUP($A3720,'Dim SKU'!$A:$R,18,FALSE)</f>
        <v>0</v>
      </c>
      <c r="G3720" s="5">
        <f>$C3720*$F3720</f>
        <v>0</v>
      </c>
      <c r="H3720" s="5">
        <f>$D3720*$F3720</f>
        <v>0</v>
      </c>
      <c r="I3720" s="5">
        <f>$E3720*$F3720</f>
        <v>0</v>
      </c>
      <c r="J3720" s="6">
        <f>VLOOKUP($A3720,'Dim SKU'!$A:$R,2,FALSE)</f>
        <v>0</v>
      </c>
      <c r="K3720" s="6">
        <f>VLOOKUP($A3720,'Dim SKU'!$A:$R,12,FALSE)</f>
        <v>0</v>
      </c>
      <c r="L3720" s="7">
        <f>VLOOKUP($A3720,'Dim SKU'!$A:$R,14,FALSE)</f>
        <v>0</v>
      </c>
      <c r="M3720" s="7">
        <f>YEAR($B3720)</f>
        <v>0</v>
      </c>
    </row>
    <row r="3721" spans="1:13">
      <c r="A3721" t="s">
        <v>248</v>
      </c>
      <c r="B3721" s="4">
        <v>45214</v>
      </c>
      <c r="C3721">
        <v>5</v>
      </c>
      <c r="D3721">
        <v>4</v>
      </c>
      <c r="E3721">
        <v>0</v>
      </c>
      <c r="F3721" s="5">
        <f>VLOOKUP($A3721,'Dim SKU'!$A:$R,18,FALSE)</f>
        <v>0</v>
      </c>
      <c r="G3721" s="5">
        <f>$C3721*$F3721</f>
        <v>0</v>
      </c>
      <c r="H3721" s="5">
        <f>$D3721*$F3721</f>
        <v>0</v>
      </c>
      <c r="I3721" s="5">
        <f>$E3721*$F3721</f>
        <v>0</v>
      </c>
      <c r="J3721" s="6">
        <f>VLOOKUP($A3721,'Dim SKU'!$A:$R,2,FALSE)</f>
        <v>0</v>
      </c>
      <c r="K3721" s="6">
        <f>VLOOKUP($A3721,'Dim SKU'!$A:$R,12,FALSE)</f>
        <v>0</v>
      </c>
      <c r="L3721" s="7">
        <f>VLOOKUP($A3721,'Dim SKU'!$A:$R,14,FALSE)</f>
        <v>0</v>
      </c>
      <c r="M3721" s="7">
        <f>YEAR($B3721)</f>
        <v>0</v>
      </c>
    </row>
    <row r="3722" spans="1:13">
      <c r="A3722" t="s">
        <v>249</v>
      </c>
      <c r="B3722" s="4">
        <v>45214</v>
      </c>
      <c r="C3722">
        <v>12</v>
      </c>
      <c r="D3722">
        <v>10</v>
      </c>
      <c r="E3722">
        <v>1</v>
      </c>
      <c r="F3722" s="5">
        <f>VLOOKUP($A3722,'Dim SKU'!$A:$R,18,FALSE)</f>
        <v>0</v>
      </c>
      <c r="G3722" s="5">
        <f>$C3722*$F3722</f>
        <v>0</v>
      </c>
      <c r="H3722" s="5">
        <f>$D3722*$F3722</f>
        <v>0</v>
      </c>
      <c r="I3722" s="5">
        <f>$E3722*$F3722</f>
        <v>0</v>
      </c>
      <c r="J3722" s="6">
        <f>VLOOKUP($A3722,'Dim SKU'!$A:$R,2,FALSE)</f>
        <v>0</v>
      </c>
      <c r="K3722" s="6">
        <f>VLOOKUP($A3722,'Dim SKU'!$A:$R,12,FALSE)</f>
        <v>0</v>
      </c>
      <c r="L3722" s="7">
        <f>VLOOKUP($A3722,'Dim SKU'!$A:$R,14,FALSE)</f>
        <v>0</v>
      </c>
      <c r="M3722" s="7">
        <f>YEAR($B3722)</f>
        <v>0</v>
      </c>
    </row>
    <row r="3723" spans="1:13">
      <c r="A3723" t="s">
        <v>250</v>
      </c>
      <c r="B3723" s="4">
        <v>45214</v>
      </c>
      <c r="C3723">
        <v>7</v>
      </c>
      <c r="D3723">
        <v>6</v>
      </c>
      <c r="E3723">
        <v>0</v>
      </c>
      <c r="F3723" s="5">
        <f>VLOOKUP($A3723,'Dim SKU'!$A:$R,18,FALSE)</f>
        <v>0</v>
      </c>
      <c r="G3723" s="5">
        <f>$C3723*$F3723</f>
        <v>0</v>
      </c>
      <c r="H3723" s="5">
        <f>$D3723*$F3723</f>
        <v>0</v>
      </c>
      <c r="I3723" s="5">
        <f>$E3723*$F3723</f>
        <v>0</v>
      </c>
      <c r="J3723" s="6">
        <f>VLOOKUP($A3723,'Dim SKU'!$A:$R,2,FALSE)</f>
        <v>0</v>
      </c>
      <c r="K3723" s="6">
        <f>VLOOKUP($A3723,'Dim SKU'!$A:$R,12,FALSE)</f>
        <v>0</v>
      </c>
      <c r="L3723" s="7">
        <f>VLOOKUP($A3723,'Dim SKU'!$A:$R,14,FALSE)</f>
        <v>0</v>
      </c>
      <c r="M3723" s="7">
        <f>YEAR($B3723)</f>
        <v>0</v>
      </c>
    </row>
    <row r="3724" spans="1:13">
      <c r="A3724" t="s">
        <v>251</v>
      </c>
      <c r="B3724" s="4">
        <v>45214</v>
      </c>
      <c r="C3724">
        <v>5</v>
      </c>
      <c r="D3724">
        <v>4</v>
      </c>
      <c r="E3724">
        <v>0</v>
      </c>
      <c r="F3724" s="5">
        <f>VLOOKUP($A3724,'Dim SKU'!$A:$R,18,FALSE)</f>
        <v>0</v>
      </c>
      <c r="G3724" s="5">
        <f>$C3724*$F3724</f>
        <v>0</v>
      </c>
      <c r="H3724" s="5">
        <f>$D3724*$F3724</f>
        <v>0</v>
      </c>
      <c r="I3724" s="5">
        <f>$E3724*$F3724</f>
        <v>0</v>
      </c>
      <c r="J3724" s="6">
        <f>VLOOKUP($A3724,'Dim SKU'!$A:$R,2,FALSE)</f>
        <v>0</v>
      </c>
      <c r="K3724" s="6">
        <f>VLOOKUP($A3724,'Dim SKU'!$A:$R,12,FALSE)</f>
        <v>0</v>
      </c>
      <c r="L3724" s="7">
        <f>VLOOKUP($A3724,'Dim SKU'!$A:$R,14,FALSE)</f>
        <v>0</v>
      </c>
      <c r="M3724" s="7">
        <f>YEAR($B3724)</f>
        <v>0</v>
      </c>
    </row>
    <row r="3725" spans="1:13">
      <c r="A3725" t="s">
        <v>252</v>
      </c>
      <c r="B3725" s="4">
        <v>45214</v>
      </c>
      <c r="C3725">
        <v>9</v>
      </c>
      <c r="D3725">
        <v>7</v>
      </c>
      <c r="E3725">
        <v>0</v>
      </c>
      <c r="F3725" s="5">
        <f>VLOOKUP($A3725,'Dim SKU'!$A:$R,18,FALSE)</f>
        <v>0</v>
      </c>
      <c r="G3725" s="5">
        <f>$C3725*$F3725</f>
        <v>0</v>
      </c>
      <c r="H3725" s="5">
        <f>$D3725*$F3725</f>
        <v>0</v>
      </c>
      <c r="I3725" s="5">
        <f>$E3725*$F3725</f>
        <v>0</v>
      </c>
      <c r="J3725" s="6">
        <f>VLOOKUP($A3725,'Dim SKU'!$A:$R,2,FALSE)</f>
        <v>0</v>
      </c>
      <c r="K3725" s="6">
        <f>VLOOKUP($A3725,'Dim SKU'!$A:$R,12,FALSE)</f>
        <v>0</v>
      </c>
      <c r="L3725" s="7">
        <f>VLOOKUP($A3725,'Dim SKU'!$A:$R,14,FALSE)</f>
        <v>0</v>
      </c>
      <c r="M3725" s="7">
        <f>YEAR($B3725)</f>
        <v>0</v>
      </c>
    </row>
    <row r="3726" spans="1:13">
      <c r="A3726" t="s">
        <v>253</v>
      </c>
      <c r="B3726" s="4">
        <v>45214</v>
      </c>
      <c r="C3726">
        <v>5</v>
      </c>
      <c r="D3726">
        <v>4</v>
      </c>
      <c r="E3726">
        <v>0</v>
      </c>
      <c r="F3726" s="5">
        <f>VLOOKUP($A3726,'Dim SKU'!$A:$R,18,FALSE)</f>
        <v>0</v>
      </c>
      <c r="G3726" s="5">
        <f>$C3726*$F3726</f>
        <v>0</v>
      </c>
      <c r="H3726" s="5">
        <f>$D3726*$F3726</f>
        <v>0</v>
      </c>
      <c r="I3726" s="5">
        <f>$E3726*$F3726</f>
        <v>0</v>
      </c>
      <c r="J3726" s="6">
        <f>VLOOKUP($A3726,'Dim SKU'!$A:$R,2,FALSE)</f>
        <v>0</v>
      </c>
      <c r="K3726" s="6">
        <f>VLOOKUP($A3726,'Dim SKU'!$A:$R,12,FALSE)</f>
        <v>0</v>
      </c>
      <c r="L3726" s="7">
        <f>VLOOKUP($A3726,'Dim SKU'!$A:$R,14,FALSE)</f>
        <v>0</v>
      </c>
      <c r="M3726" s="7">
        <f>YEAR($B3726)</f>
        <v>0</v>
      </c>
    </row>
    <row r="3727" spans="1:13">
      <c r="A3727" t="s">
        <v>254</v>
      </c>
      <c r="B3727" s="4">
        <v>45214</v>
      </c>
      <c r="C3727">
        <v>4</v>
      </c>
      <c r="D3727">
        <v>3</v>
      </c>
      <c r="E3727">
        <v>0</v>
      </c>
      <c r="F3727" s="5">
        <f>VLOOKUP($A3727,'Dim SKU'!$A:$R,18,FALSE)</f>
        <v>0</v>
      </c>
      <c r="G3727" s="5">
        <f>$C3727*$F3727</f>
        <v>0</v>
      </c>
      <c r="H3727" s="5">
        <f>$D3727*$F3727</f>
        <v>0</v>
      </c>
      <c r="I3727" s="5">
        <f>$E3727*$F3727</f>
        <v>0</v>
      </c>
      <c r="J3727" s="6">
        <f>VLOOKUP($A3727,'Dim SKU'!$A:$R,2,FALSE)</f>
        <v>0</v>
      </c>
      <c r="K3727" s="6">
        <f>VLOOKUP($A3727,'Dim SKU'!$A:$R,12,FALSE)</f>
        <v>0</v>
      </c>
      <c r="L3727" s="7">
        <f>VLOOKUP($A3727,'Dim SKU'!$A:$R,14,FALSE)</f>
        <v>0</v>
      </c>
      <c r="M3727" s="7">
        <f>YEAR($B3727)</f>
        <v>0</v>
      </c>
    </row>
    <row r="3728" spans="1:13">
      <c r="A3728" t="s">
        <v>255</v>
      </c>
      <c r="B3728" s="4">
        <v>45214</v>
      </c>
      <c r="C3728">
        <v>5</v>
      </c>
      <c r="D3728">
        <v>4</v>
      </c>
      <c r="E3728">
        <v>0</v>
      </c>
      <c r="F3728" s="5">
        <f>VLOOKUP($A3728,'Dim SKU'!$A:$R,18,FALSE)</f>
        <v>0</v>
      </c>
      <c r="G3728" s="5">
        <f>$C3728*$F3728</f>
        <v>0</v>
      </c>
      <c r="H3728" s="5">
        <f>$D3728*$F3728</f>
        <v>0</v>
      </c>
      <c r="I3728" s="5">
        <f>$E3728*$F3728</f>
        <v>0</v>
      </c>
      <c r="J3728" s="6">
        <f>VLOOKUP($A3728,'Dim SKU'!$A:$R,2,FALSE)</f>
        <v>0</v>
      </c>
      <c r="K3728" s="6">
        <f>VLOOKUP($A3728,'Dim SKU'!$A:$R,12,FALSE)</f>
        <v>0</v>
      </c>
      <c r="L3728" s="7">
        <f>VLOOKUP($A3728,'Dim SKU'!$A:$R,14,FALSE)</f>
        <v>0</v>
      </c>
      <c r="M3728" s="7">
        <f>YEAR($B3728)</f>
        <v>0</v>
      </c>
    </row>
    <row r="3729" spans="1:13">
      <c r="A3729" t="s">
        <v>256</v>
      </c>
      <c r="B3729" s="4">
        <v>45214</v>
      </c>
      <c r="C3729">
        <v>3</v>
      </c>
      <c r="D3729">
        <v>3</v>
      </c>
      <c r="E3729">
        <v>0</v>
      </c>
      <c r="F3729" s="5">
        <f>VLOOKUP($A3729,'Dim SKU'!$A:$R,18,FALSE)</f>
        <v>0</v>
      </c>
      <c r="G3729" s="5">
        <f>$C3729*$F3729</f>
        <v>0</v>
      </c>
      <c r="H3729" s="5">
        <f>$D3729*$F3729</f>
        <v>0</v>
      </c>
      <c r="I3729" s="5">
        <f>$E3729*$F3729</f>
        <v>0</v>
      </c>
      <c r="J3729" s="6">
        <f>VLOOKUP($A3729,'Dim SKU'!$A:$R,2,FALSE)</f>
        <v>0</v>
      </c>
      <c r="K3729" s="6">
        <f>VLOOKUP($A3729,'Dim SKU'!$A:$R,12,FALSE)</f>
        <v>0</v>
      </c>
      <c r="L3729" s="7">
        <f>VLOOKUP($A3729,'Dim SKU'!$A:$R,14,FALSE)</f>
        <v>0</v>
      </c>
      <c r="M3729" s="7">
        <f>YEAR($B3729)</f>
        <v>0</v>
      </c>
    </row>
    <row r="3730" spans="1:13">
      <c r="A3730" t="s">
        <v>257</v>
      </c>
      <c r="B3730" s="4">
        <v>45214</v>
      </c>
      <c r="C3730">
        <v>2</v>
      </c>
      <c r="D3730">
        <v>2</v>
      </c>
      <c r="E3730">
        <v>0</v>
      </c>
      <c r="F3730" s="5">
        <f>VLOOKUP($A3730,'Dim SKU'!$A:$R,18,FALSE)</f>
        <v>0</v>
      </c>
      <c r="G3730" s="5">
        <f>$C3730*$F3730</f>
        <v>0</v>
      </c>
      <c r="H3730" s="5">
        <f>$D3730*$F3730</f>
        <v>0</v>
      </c>
      <c r="I3730" s="5">
        <f>$E3730*$F3730</f>
        <v>0</v>
      </c>
      <c r="J3730" s="6">
        <f>VLOOKUP($A3730,'Dim SKU'!$A:$R,2,FALSE)</f>
        <v>0</v>
      </c>
      <c r="K3730" s="6">
        <f>VLOOKUP($A3730,'Dim SKU'!$A:$R,12,FALSE)</f>
        <v>0</v>
      </c>
      <c r="L3730" s="7">
        <f>VLOOKUP($A3730,'Dim SKU'!$A:$R,14,FALSE)</f>
        <v>0</v>
      </c>
      <c r="M3730" s="7">
        <f>YEAR($B3730)</f>
        <v>0</v>
      </c>
    </row>
    <row r="3731" spans="1:13">
      <c r="A3731" t="s">
        <v>258</v>
      </c>
      <c r="B3731" s="4">
        <v>45214</v>
      </c>
      <c r="C3731">
        <v>7</v>
      </c>
      <c r="D3731">
        <v>6</v>
      </c>
      <c r="E3731">
        <v>0</v>
      </c>
      <c r="F3731" s="5">
        <f>VLOOKUP($A3731,'Dim SKU'!$A:$R,18,FALSE)</f>
        <v>0</v>
      </c>
      <c r="G3731" s="5">
        <f>$C3731*$F3731</f>
        <v>0</v>
      </c>
      <c r="H3731" s="5">
        <f>$D3731*$F3731</f>
        <v>0</v>
      </c>
      <c r="I3731" s="5">
        <f>$E3731*$F3731</f>
        <v>0</v>
      </c>
      <c r="J3731" s="6">
        <f>VLOOKUP($A3731,'Dim SKU'!$A:$R,2,FALSE)</f>
        <v>0</v>
      </c>
      <c r="K3731" s="6">
        <f>VLOOKUP($A3731,'Dim SKU'!$A:$R,12,FALSE)</f>
        <v>0</v>
      </c>
      <c r="L3731" s="7">
        <f>VLOOKUP($A3731,'Dim SKU'!$A:$R,14,FALSE)</f>
        <v>0</v>
      </c>
      <c r="M3731" s="7">
        <f>YEAR($B3731)</f>
        <v>0</v>
      </c>
    </row>
    <row r="3732" spans="1:13">
      <c r="A3732" t="s">
        <v>259</v>
      </c>
      <c r="B3732" s="4">
        <v>45214</v>
      </c>
      <c r="C3732">
        <v>4</v>
      </c>
      <c r="D3732">
        <v>4</v>
      </c>
      <c r="E3732">
        <v>0</v>
      </c>
      <c r="F3732" s="5">
        <f>VLOOKUP($A3732,'Dim SKU'!$A:$R,18,FALSE)</f>
        <v>0</v>
      </c>
      <c r="G3732" s="5">
        <f>$C3732*$F3732</f>
        <v>0</v>
      </c>
      <c r="H3732" s="5">
        <f>$D3732*$F3732</f>
        <v>0</v>
      </c>
      <c r="I3732" s="5">
        <f>$E3732*$F3732</f>
        <v>0</v>
      </c>
      <c r="J3732" s="6">
        <f>VLOOKUP($A3732,'Dim SKU'!$A:$R,2,FALSE)</f>
        <v>0</v>
      </c>
      <c r="K3732" s="6">
        <f>VLOOKUP($A3732,'Dim SKU'!$A:$R,12,FALSE)</f>
        <v>0</v>
      </c>
      <c r="L3732" s="7">
        <f>VLOOKUP($A3732,'Dim SKU'!$A:$R,14,FALSE)</f>
        <v>0</v>
      </c>
      <c r="M3732" s="7">
        <f>YEAR($B3732)</f>
        <v>0</v>
      </c>
    </row>
    <row r="3733" spans="1:13">
      <c r="A3733" t="s">
        <v>260</v>
      </c>
      <c r="B3733" s="4">
        <v>45214</v>
      </c>
      <c r="C3733">
        <v>3</v>
      </c>
      <c r="D3733">
        <v>2</v>
      </c>
      <c r="E3733">
        <v>0</v>
      </c>
      <c r="F3733" s="5">
        <f>VLOOKUP($A3733,'Dim SKU'!$A:$R,18,FALSE)</f>
        <v>0</v>
      </c>
      <c r="G3733" s="5">
        <f>$C3733*$F3733</f>
        <v>0</v>
      </c>
      <c r="H3733" s="5">
        <f>$D3733*$F3733</f>
        <v>0</v>
      </c>
      <c r="I3733" s="5">
        <f>$E3733*$F3733</f>
        <v>0</v>
      </c>
      <c r="J3733" s="6">
        <f>VLOOKUP($A3733,'Dim SKU'!$A:$R,2,FALSE)</f>
        <v>0</v>
      </c>
      <c r="K3733" s="6">
        <f>VLOOKUP($A3733,'Dim SKU'!$A:$R,12,FALSE)</f>
        <v>0</v>
      </c>
      <c r="L3733" s="7">
        <f>VLOOKUP($A3733,'Dim SKU'!$A:$R,14,FALSE)</f>
        <v>0</v>
      </c>
      <c r="M3733" s="7">
        <f>YEAR($B3733)</f>
        <v>0</v>
      </c>
    </row>
    <row r="3734" spans="1:13">
      <c r="A3734" t="s">
        <v>261</v>
      </c>
      <c r="B3734" s="4">
        <v>45214</v>
      </c>
      <c r="C3734">
        <v>12</v>
      </c>
      <c r="D3734">
        <v>10</v>
      </c>
      <c r="E3734">
        <v>1</v>
      </c>
      <c r="F3734" s="5">
        <f>VLOOKUP($A3734,'Dim SKU'!$A:$R,18,FALSE)</f>
        <v>0</v>
      </c>
      <c r="G3734" s="5">
        <f>$C3734*$F3734</f>
        <v>0</v>
      </c>
      <c r="H3734" s="5">
        <f>$D3734*$F3734</f>
        <v>0</v>
      </c>
      <c r="I3734" s="5">
        <f>$E3734*$F3734</f>
        <v>0</v>
      </c>
      <c r="J3734" s="6">
        <f>VLOOKUP($A3734,'Dim SKU'!$A:$R,2,FALSE)</f>
        <v>0</v>
      </c>
      <c r="K3734" s="6">
        <f>VLOOKUP($A3734,'Dim SKU'!$A:$R,12,FALSE)</f>
        <v>0</v>
      </c>
      <c r="L3734" s="7">
        <f>VLOOKUP($A3734,'Dim SKU'!$A:$R,14,FALSE)</f>
        <v>0</v>
      </c>
      <c r="M3734" s="7">
        <f>YEAR($B3734)</f>
        <v>0</v>
      </c>
    </row>
    <row r="3735" spans="1:13">
      <c r="A3735" t="s">
        <v>262</v>
      </c>
      <c r="B3735" s="4">
        <v>45214</v>
      </c>
      <c r="C3735">
        <v>7</v>
      </c>
      <c r="D3735">
        <v>6</v>
      </c>
      <c r="E3735">
        <v>0</v>
      </c>
      <c r="F3735" s="5">
        <f>VLOOKUP($A3735,'Dim SKU'!$A:$R,18,FALSE)</f>
        <v>0</v>
      </c>
      <c r="G3735" s="5">
        <f>$C3735*$F3735</f>
        <v>0</v>
      </c>
      <c r="H3735" s="5">
        <f>$D3735*$F3735</f>
        <v>0</v>
      </c>
      <c r="I3735" s="5">
        <f>$E3735*$F3735</f>
        <v>0</v>
      </c>
      <c r="J3735" s="6">
        <f>VLOOKUP($A3735,'Dim SKU'!$A:$R,2,FALSE)</f>
        <v>0</v>
      </c>
      <c r="K3735" s="6">
        <f>VLOOKUP($A3735,'Dim SKU'!$A:$R,12,FALSE)</f>
        <v>0</v>
      </c>
      <c r="L3735" s="7">
        <f>VLOOKUP($A3735,'Dim SKU'!$A:$R,14,FALSE)</f>
        <v>0</v>
      </c>
      <c r="M3735" s="7">
        <f>YEAR($B3735)</f>
        <v>0</v>
      </c>
    </row>
    <row r="3736" spans="1:13">
      <c r="A3736" t="s">
        <v>263</v>
      </c>
      <c r="B3736" s="4">
        <v>45214</v>
      </c>
      <c r="C3736">
        <v>5</v>
      </c>
      <c r="D3736">
        <v>4</v>
      </c>
      <c r="E3736">
        <v>0</v>
      </c>
      <c r="F3736" s="5">
        <f>VLOOKUP($A3736,'Dim SKU'!$A:$R,18,FALSE)</f>
        <v>0</v>
      </c>
      <c r="G3736" s="5">
        <f>$C3736*$F3736</f>
        <v>0</v>
      </c>
      <c r="H3736" s="5">
        <f>$D3736*$F3736</f>
        <v>0</v>
      </c>
      <c r="I3736" s="5">
        <f>$E3736*$F3736</f>
        <v>0</v>
      </c>
      <c r="J3736" s="6">
        <f>VLOOKUP($A3736,'Dim SKU'!$A:$R,2,FALSE)</f>
        <v>0</v>
      </c>
      <c r="K3736" s="6">
        <f>VLOOKUP($A3736,'Dim SKU'!$A:$R,12,FALSE)</f>
        <v>0</v>
      </c>
      <c r="L3736" s="7">
        <f>VLOOKUP($A3736,'Dim SKU'!$A:$R,14,FALSE)</f>
        <v>0</v>
      </c>
      <c r="M3736" s="7">
        <f>YEAR($B3736)</f>
        <v>0</v>
      </c>
    </row>
    <row r="3737" spans="1:13">
      <c r="A3737" t="s">
        <v>264</v>
      </c>
      <c r="B3737" s="4">
        <v>45214</v>
      </c>
      <c r="C3737">
        <v>17</v>
      </c>
      <c r="D3737">
        <v>13</v>
      </c>
      <c r="E3737">
        <v>1</v>
      </c>
      <c r="F3737" s="5">
        <f>VLOOKUP($A3737,'Dim SKU'!$A:$R,18,FALSE)</f>
        <v>0</v>
      </c>
      <c r="G3737" s="5">
        <f>$C3737*$F3737</f>
        <v>0</v>
      </c>
      <c r="H3737" s="5">
        <f>$D3737*$F3737</f>
        <v>0</v>
      </c>
      <c r="I3737" s="5">
        <f>$E3737*$F3737</f>
        <v>0</v>
      </c>
      <c r="J3737" s="6">
        <f>VLOOKUP($A3737,'Dim SKU'!$A:$R,2,FALSE)</f>
        <v>0</v>
      </c>
      <c r="K3737" s="6">
        <f>VLOOKUP($A3737,'Dim SKU'!$A:$R,12,FALSE)</f>
        <v>0</v>
      </c>
      <c r="L3737" s="7">
        <f>VLOOKUP($A3737,'Dim SKU'!$A:$R,14,FALSE)</f>
        <v>0</v>
      </c>
      <c r="M3737" s="7">
        <f>YEAR($B3737)</f>
        <v>0</v>
      </c>
    </row>
    <row r="3738" spans="1:13">
      <c r="A3738" t="s">
        <v>265</v>
      </c>
      <c r="B3738" s="4">
        <v>45214</v>
      </c>
      <c r="C3738">
        <v>10</v>
      </c>
      <c r="D3738">
        <v>8</v>
      </c>
      <c r="E3738">
        <v>0</v>
      </c>
      <c r="F3738" s="5">
        <f>VLOOKUP($A3738,'Dim SKU'!$A:$R,18,FALSE)</f>
        <v>0</v>
      </c>
      <c r="G3738" s="5">
        <f>$C3738*$F3738</f>
        <v>0</v>
      </c>
      <c r="H3738" s="5">
        <f>$D3738*$F3738</f>
        <v>0</v>
      </c>
      <c r="I3738" s="5">
        <f>$E3738*$F3738</f>
        <v>0</v>
      </c>
      <c r="J3738" s="6">
        <f>VLOOKUP($A3738,'Dim SKU'!$A:$R,2,FALSE)</f>
        <v>0</v>
      </c>
      <c r="K3738" s="6">
        <f>VLOOKUP($A3738,'Dim SKU'!$A:$R,12,FALSE)</f>
        <v>0</v>
      </c>
      <c r="L3738" s="7">
        <f>VLOOKUP($A3738,'Dim SKU'!$A:$R,14,FALSE)</f>
        <v>0</v>
      </c>
      <c r="M3738" s="7">
        <f>YEAR($B3738)</f>
        <v>0</v>
      </c>
    </row>
    <row r="3739" spans="1:13">
      <c r="A3739" t="s">
        <v>266</v>
      </c>
      <c r="B3739" s="4">
        <v>45214</v>
      </c>
      <c r="C3739">
        <v>7</v>
      </c>
      <c r="D3739">
        <v>5</v>
      </c>
      <c r="E3739">
        <v>0</v>
      </c>
      <c r="F3739" s="5">
        <f>VLOOKUP($A3739,'Dim SKU'!$A:$R,18,FALSE)</f>
        <v>0</v>
      </c>
      <c r="G3739" s="5">
        <f>$C3739*$F3739</f>
        <v>0</v>
      </c>
      <c r="H3739" s="5">
        <f>$D3739*$F3739</f>
        <v>0</v>
      </c>
      <c r="I3739" s="5">
        <f>$E3739*$F3739</f>
        <v>0</v>
      </c>
      <c r="J3739" s="6">
        <f>VLOOKUP($A3739,'Dim SKU'!$A:$R,2,FALSE)</f>
        <v>0</v>
      </c>
      <c r="K3739" s="6">
        <f>VLOOKUP($A3739,'Dim SKU'!$A:$R,12,FALSE)</f>
        <v>0</v>
      </c>
      <c r="L3739" s="7">
        <f>VLOOKUP($A3739,'Dim SKU'!$A:$R,14,FALSE)</f>
        <v>0</v>
      </c>
      <c r="M3739" s="7">
        <f>YEAR($B3739)</f>
        <v>0</v>
      </c>
    </row>
    <row r="3740" spans="1:13">
      <c r="A3740" t="s">
        <v>267</v>
      </c>
      <c r="B3740" s="4">
        <v>45214</v>
      </c>
      <c r="C3740">
        <v>18</v>
      </c>
      <c r="D3740">
        <v>15</v>
      </c>
      <c r="E3740">
        <v>1</v>
      </c>
      <c r="F3740" s="5">
        <f>VLOOKUP($A3740,'Dim SKU'!$A:$R,18,FALSE)</f>
        <v>0</v>
      </c>
      <c r="G3740" s="5">
        <f>$C3740*$F3740</f>
        <v>0</v>
      </c>
      <c r="H3740" s="5">
        <f>$D3740*$F3740</f>
        <v>0</v>
      </c>
      <c r="I3740" s="5">
        <f>$E3740*$F3740</f>
        <v>0</v>
      </c>
      <c r="J3740" s="6">
        <f>VLOOKUP($A3740,'Dim SKU'!$A:$R,2,FALSE)</f>
        <v>0</v>
      </c>
      <c r="K3740" s="6">
        <f>VLOOKUP($A3740,'Dim SKU'!$A:$R,12,FALSE)</f>
        <v>0</v>
      </c>
      <c r="L3740" s="7">
        <f>VLOOKUP($A3740,'Dim SKU'!$A:$R,14,FALSE)</f>
        <v>0</v>
      </c>
      <c r="M3740" s="7">
        <f>YEAR($B3740)</f>
        <v>0</v>
      </c>
    </row>
    <row r="3741" spans="1:13">
      <c r="A3741" t="s">
        <v>268</v>
      </c>
      <c r="B3741" s="4">
        <v>45214</v>
      </c>
      <c r="C3741">
        <v>11</v>
      </c>
      <c r="D3741">
        <v>9</v>
      </c>
      <c r="E3741">
        <v>0</v>
      </c>
      <c r="F3741" s="5">
        <f>VLOOKUP($A3741,'Dim SKU'!$A:$R,18,FALSE)</f>
        <v>0</v>
      </c>
      <c r="G3741" s="5">
        <f>$C3741*$F3741</f>
        <v>0</v>
      </c>
      <c r="H3741" s="5">
        <f>$D3741*$F3741</f>
        <v>0</v>
      </c>
      <c r="I3741" s="5">
        <f>$E3741*$F3741</f>
        <v>0</v>
      </c>
      <c r="J3741" s="6">
        <f>VLOOKUP($A3741,'Dim SKU'!$A:$R,2,FALSE)</f>
        <v>0</v>
      </c>
      <c r="K3741" s="6">
        <f>VLOOKUP($A3741,'Dim SKU'!$A:$R,12,FALSE)</f>
        <v>0</v>
      </c>
      <c r="L3741" s="7">
        <f>VLOOKUP($A3741,'Dim SKU'!$A:$R,14,FALSE)</f>
        <v>0</v>
      </c>
      <c r="M3741" s="7">
        <f>YEAR($B3741)</f>
        <v>0</v>
      </c>
    </row>
    <row r="3742" spans="1:13">
      <c r="A3742" t="s">
        <v>269</v>
      </c>
      <c r="B3742" s="4">
        <v>45214</v>
      </c>
      <c r="C3742">
        <v>7</v>
      </c>
      <c r="D3742">
        <v>6</v>
      </c>
      <c r="E3742">
        <v>0</v>
      </c>
      <c r="F3742" s="5">
        <f>VLOOKUP($A3742,'Dim SKU'!$A:$R,18,FALSE)</f>
        <v>0</v>
      </c>
      <c r="G3742" s="5">
        <f>$C3742*$F3742</f>
        <v>0</v>
      </c>
      <c r="H3742" s="5">
        <f>$D3742*$F3742</f>
        <v>0</v>
      </c>
      <c r="I3742" s="5">
        <f>$E3742*$F3742</f>
        <v>0</v>
      </c>
      <c r="J3742" s="6">
        <f>VLOOKUP($A3742,'Dim SKU'!$A:$R,2,FALSE)</f>
        <v>0</v>
      </c>
      <c r="K3742" s="6">
        <f>VLOOKUP($A3742,'Dim SKU'!$A:$R,12,FALSE)</f>
        <v>0</v>
      </c>
      <c r="L3742" s="7">
        <f>VLOOKUP($A3742,'Dim SKU'!$A:$R,14,FALSE)</f>
        <v>0</v>
      </c>
      <c r="M3742" s="7">
        <f>YEAR($B3742)</f>
        <v>0</v>
      </c>
    </row>
    <row r="3743" spans="1:13">
      <c r="A3743" t="s">
        <v>270</v>
      </c>
      <c r="B3743" s="4">
        <v>45214</v>
      </c>
      <c r="C3743">
        <v>17</v>
      </c>
      <c r="D3743">
        <v>13</v>
      </c>
      <c r="E3743">
        <v>1</v>
      </c>
      <c r="F3743" s="5">
        <f>VLOOKUP($A3743,'Dim SKU'!$A:$R,18,FALSE)</f>
        <v>0</v>
      </c>
      <c r="G3743" s="5">
        <f>$C3743*$F3743</f>
        <v>0</v>
      </c>
      <c r="H3743" s="5">
        <f>$D3743*$F3743</f>
        <v>0</v>
      </c>
      <c r="I3743" s="5">
        <f>$E3743*$F3743</f>
        <v>0</v>
      </c>
      <c r="J3743" s="6">
        <f>VLOOKUP($A3743,'Dim SKU'!$A:$R,2,FALSE)</f>
        <v>0</v>
      </c>
      <c r="K3743" s="6">
        <f>VLOOKUP($A3743,'Dim SKU'!$A:$R,12,FALSE)</f>
        <v>0</v>
      </c>
      <c r="L3743" s="7">
        <f>VLOOKUP($A3743,'Dim SKU'!$A:$R,14,FALSE)</f>
        <v>0</v>
      </c>
      <c r="M3743" s="7">
        <f>YEAR($B3743)</f>
        <v>0</v>
      </c>
    </row>
    <row r="3744" spans="1:13">
      <c r="A3744" t="s">
        <v>271</v>
      </c>
      <c r="B3744" s="4">
        <v>45214</v>
      </c>
      <c r="C3744">
        <v>10</v>
      </c>
      <c r="D3744">
        <v>8</v>
      </c>
      <c r="E3744">
        <v>0</v>
      </c>
      <c r="F3744" s="5">
        <f>VLOOKUP($A3744,'Dim SKU'!$A:$R,18,FALSE)</f>
        <v>0</v>
      </c>
      <c r="G3744" s="5">
        <f>$C3744*$F3744</f>
        <v>0</v>
      </c>
      <c r="H3744" s="5">
        <f>$D3744*$F3744</f>
        <v>0</v>
      </c>
      <c r="I3744" s="5">
        <f>$E3744*$F3744</f>
        <v>0</v>
      </c>
      <c r="J3744" s="6">
        <f>VLOOKUP($A3744,'Dim SKU'!$A:$R,2,FALSE)</f>
        <v>0</v>
      </c>
      <c r="K3744" s="6">
        <f>VLOOKUP($A3744,'Dim SKU'!$A:$R,12,FALSE)</f>
        <v>0</v>
      </c>
      <c r="L3744" s="7">
        <f>VLOOKUP($A3744,'Dim SKU'!$A:$R,14,FALSE)</f>
        <v>0</v>
      </c>
      <c r="M3744" s="7">
        <f>YEAR($B3744)</f>
        <v>0</v>
      </c>
    </row>
    <row r="3745" spans="1:13">
      <c r="A3745" t="s">
        <v>272</v>
      </c>
      <c r="B3745" s="4">
        <v>45214</v>
      </c>
      <c r="C3745">
        <v>7</v>
      </c>
      <c r="D3745">
        <v>5</v>
      </c>
      <c r="E3745">
        <v>0</v>
      </c>
      <c r="F3745" s="5">
        <f>VLOOKUP($A3745,'Dim SKU'!$A:$R,18,FALSE)</f>
        <v>0</v>
      </c>
      <c r="G3745" s="5">
        <f>$C3745*$F3745</f>
        <v>0</v>
      </c>
      <c r="H3745" s="5">
        <f>$D3745*$F3745</f>
        <v>0</v>
      </c>
      <c r="I3745" s="5">
        <f>$E3745*$F3745</f>
        <v>0</v>
      </c>
      <c r="J3745" s="6">
        <f>VLOOKUP($A3745,'Dim SKU'!$A:$R,2,FALSE)</f>
        <v>0</v>
      </c>
      <c r="K3745" s="6">
        <f>VLOOKUP($A3745,'Dim SKU'!$A:$R,12,FALSE)</f>
        <v>0</v>
      </c>
      <c r="L3745" s="7">
        <f>VLOOKUP($A3745,'Dim SKU'!$A:$R,14,FALSE)</f>
        <v>0</v>
      </c>
      <c r="M3745" s="7">
        <f>YEAR($B3745)</f>
        <v>0</v>
      </c>
    </row>
    <row r="3746" spans="1:13">
      <c r="A3746" t="s">
        <v>273</v>
      </c>
      <c r="B3746" s="4">
        <v>45214</v>
      </c>
      <c r="C3746">
        <v>12</v>
      </c>
      <c r="D3746">
        <v>10</v>
      </c>
      <c r="E3746">
        <v>0</v>
      </c>
      <c r="F3746" s="5">
        <f>VLOOKUP($A3746,'Dim SKU'!$A:$R,18,FALSE)</f>
        <v>0</v>
      </c>
      <c r="G3746" s="5">
        <f>$C3746*$F3746</f>
        <v>0</v>
      </c>
      <c r="H3746" s="5">
        <f>$D3746*$F3746</f>
        <v>0</v>
      </c>
      <c r="I3746" s="5">
        <f>$E3746*$F3746</f>
        <v>0</v>
      </c>
      <c r="J3746" s="6">
        <f>VLOOKUP($A3746,'Dim SKU'!$A:$R,2,FALSE)</f>
        <v>0</v>
      </c>
      <c r="K3746" s="6">
        <f>VLOOKUP($A3746,'Dim SKU'!$A:$R,12,FALSE)</f>
        <v>0</v>
      </c>
      <c r="L3746" s="7">
        <f>VLOOKUP($A3746,'Dim SKU'!$A:$R,14,FALSE)</f>
        <v>0</v>
      </c>
      <c r="M3746" s="7">
        <f>YEAR($B3746)</f>
        <v>0</v>
      </c>
    </row>
    <row r="3747" spans="1:13">
      <c r="A3747" t="s">
        <v>274</v>
      </c>
      <c r="B3747" s="4">
        <v>45214</v>
      </c>
      <c r="C3747">
        <v>7</v>
      </c>
      <c r="D3747">
        <v>6</v>
      </c>
      <c r="E3747">
        <v>0</v>
      </c>
      <c r="F3747" s="5">
        <f>VLOOKUP($A3747,'Dim SKU'!$A:$R,18,FALSE)</f>
        <v>0</v>
      </c>
      <c r="G3747" s="5">
        <f>$C3747*$F3747</f>
        <v>0</v>
      </c>
      <c r="H3747" s="5">
        <f>$D3747*$F3747</f>
        <v>0</v>
      </c>
      <c r="I3747" s="5">
        <f>$E3747*$F3747</f>
        <v>0</v>
      </c>
      <c r="J3747" s="6">
        <f>VLOOKUP($A3747,'Dim SKU'!$A:$R,2,FALSE)</f>
        <v>0</v>
      </c>
      <c r="K3747" s="6">
        <f>VLOOKUP($A3747,'Dim SKU'!$A:$R,12,FALSE)</f>
        <v>0</v>
      </c>
      <c r="L3747" s="7">
        <f>VLOOKUP($A3747,'Dim SKU'!$A:$R,14,FALSE)</f>
        <v>0</v>
      </c>
      <c r="M3747" s="7">
        <f>YEAR($B3747)</f>
        <v>0</v>
      </c>
    </row>
    <row r="3748" spans="1:13">
      <c r="A3748" t="s">
        <v>275</v>
      </c>
      <c r="B3748" s="4">
        <v>45214</v>
      </c>
      <c r="C3748">
        <v>5</v>
      </c>
      <c r="D3748">
        <v>4</v>
      </c>
      <c r="E3748">
        <v>0</v>
      </c>
      <c r="F3748" s="5">
        <f>VLOOKUP($A3748,'Dim SKU'!$A:$R,18,FALSE)</f>
        <v>0</v>
      </c>
      <c r="G3748" s="5">
        <f>$C3748*$F3748</f>
        <v>0</v>
      </c>
      <c r="H3748" s="5">
        <f>$D3748*$F3748</f>
        <v>0</v>
      </c>
      <c r="I3748" s="5">
        <f>$E3748*$F3748</f>
        <v>0</v>
      </c>
      <c r="J3748" s="6">
        <f>VLOOKUP($A3748,'Dim SKU'!$A:$R,2,FALSE)</f>
        <v>0</v>
      </c>
      <c r="K3748" s="6">
        <f>VLOOKUP($A3748,'Dim SKU'!$A:$R,12,FALSE)</f>
        <v>0</v>
      </c>
      <c r="L3748" s="7">
        <f>VLOOKUP($A3748,'Dim SKU'!$A:$R,14,FALSE)</f>
        <v>0</v>
      </c>
      <c r="M3748" s="7">
        <f>YEAR($B3748)</f>
        <v>0</v>
      </c>
    </row>
    <row r="3749" spans="1:13">
      <c r="A3749" t="s">
        <v>276</v>
      </c>
      <c r="B3749" s="4">
        <v>45214</v>
      </c>
      <c r="C3749">
        <v>7</v>
      </c>
      <c r="D3749">
        <v>6</v>
      </c>
      <c r="E3749">
        <v>0</v>
      </c>
      <c r="F3749" s="5">
        <f>VLOOKUP($A3749,'Dim SKU'!$A:$R,18,FALSE)</f>
        <v>0</v>
      </c>
      <c r="G3749" s="5">
        <f>$C3749*$F3749</f>
        <v>0</v>
      </c>
      <c r="H3749" s="5">
        <f>$D3749*$F3749</f>
        <v>0</v>
      </c>
      <c r="I3749" s="5">
        <f>$E3749*$F3749</f>
        <v>0</v>
      </c>
      <c r="J3749" s="6">
        <f>VLOOKUP($A3749,'Dim SKU'!$A:$R,2,FALSE)</f>
        <v>0</v>
      </c>
      <c r="K3749" s="6">
        <f>VLOOKUP($A3749,'Dim SKU'!$A:$R,12,FALSE)</f>
        <v>0</v>
      </c>
      <c r="L3749" s="7">
        <f>VLOOKUP($A3749,'Dim SKU'!$A:$R,14,FALSE)</f>
        <v>0</v>
      </c>
      <c r="M3749" s="7">
        <f>YEAR($B3749)</f>
        <v>0</v>
      </c>
    </row>
    <row r="3750" spans="1:13">
      <c r="A3750" t="s">
        <v>277</v>
      </c>
      <c r="B3750" s="4">
        <v>45214</v>
      </c>
      <c r="C3750">
        <v>4</v>
      </c>
      <c r="D3750">
        <v>4</v>
      </c>
      <c r="E3750">
        <v>0</v>
      </c>
      <c r="F3750" s="5">
        <f>VLOOKUP($A3750,'Dim SKU'!$A:$R,18,FALSE)</f>
        <v>0</v>
      </c>
      <c r="G3750" s="5">
        <f>$C3750*$F3750</f>
        <v>0</v>
      </c>
      <c r="H3750" s="5">
        <f>$D3750*$F3750</f>
        <v>0</v>
      </c>
      <c r="I3750" s="5">
        <f>$E3750*$F3750</f>
        <v>0</v>
      </c>
      <c r="J3750" s="6">
        <f>VLOOKUP($A3750,'Dim SKU'!$A:$R,2,FALSE)</f>
        <v>0</v>
      </c>
      <c r="K3750" s="6">
        <f>VLOOKUP($A3750,'Dim SKU'!$A:$R,12,FALSE)</f>
        <v>0</v>
      </c>
      <c r="L3750" s="7">
        <f>VLOOKUP($A3750,'Dim SKU'!$A:$R,14,FALSE)</f>
        <v>0</v>
      </c>
      <c r="M3750" s="7">
        <f>YEAR($B3750)</f>
        <v>0</v>
      </c>
    </row>
    <row r="3751" spans="1:13">
      <c r="A3751" t="s">
        <v>278</v>
      </c>
      <c r="B3751" s="4">
        <v>45214</v>
      </c>
      <c r="C3751">
        <v>3</v>
      </c>
      <c r="D3751">
        <v>2</v>
      </c>
      <c r="E3751">
        <v>0</v>
      </c>
      <c r="F3751" s="5">
        <f>VLOOKUP($A3751,'Dim SKU'!$A:$R,18,FALSE)</f>
        <v>0</v>
      </c>
      <c r="G3751" s="5">
        <f>$C3751*$F3751</f>
        <v>0</v>
      </c>
      <c r="H3751" s="5">
        <f>$D3751*$F3751</f>
        <v>0</v>
      </c>
      <c r="I3751" s="5">
        <f>$E3751*$F3751</f>
        <v>0</v>
      </c>
      <c r="J3751" s="6">
        <f>VLOOKUP($A3751,'Dim SKU'!$A:$R,2,FALSE)</f>
        <v>0</v>
      </c>
      <c r="K3751" s="6">
        <f>VLOOKUP($A3751,'Dim SKU'!$A:$R,12,FALSE)</f>
        <v>0</v>
      </c>
      <c r="L3751" s="7">
        <f>VLOOKUP($A3751,'Dim SKU'!$A:$R,14,FALSE)</f>
        <v>0</v>
      </c>
      <c r="M3751" s="7">
        <f>YEAR($B3751)</f>
        <v>0</v>
      </c>
    </row>
    <row r="3752" spans="1:13">
      <c r="A3752" t="s">
        <v>279</v>
      </c>
      <c r="B3752" s="4">
        <v>45214</v>
      </c>
      <c r="C3752">
        <v>5</v>
      </c>
      <c r="D3752">
        <v>5</v>
      </c>
      <c r="E3752">
        <v>0</v>
      </c>
      <c r="F3752" s="5">
        <f>VLOOKUP($A3752,'Dim SKU'!$A:$R,18,FALSE)</f>
        <v>0</v>
      </c>
      <c r="G3752" s="5">
        <f>$C3752*$F3752</f>
        <v>0</v>
      </c>
      <c r="H3752" s="5">
        <f>$D3752*$F3752</f>
        <v>0</v>
      </c>
      <c r="I3752" s="5">
        <f>$E3752*$F3752</f>
        <v>0</v>
      </c>
      <c r="J3752" s="6">
        <f>VLOOKUP($A3752,'Dim SKU'!$A:$R,2,FALSE)</f>
        <v>0</v>
      </c>
      <c r="K3752" s="6">
        <f>VLOOKUP($A3752,'Dim SKU'!$A:$R,12,FALSE)</f>
        <v>0</v>
      </c>
      <c r="L3752" s="7">
        <f>VLOOKUP($A3752,'Dim SKU'!$A:$R,14,FALSE)</f>
        <v>0</v>
      </c>
      <c r="M3752" s="7">
        <f>YEAR($B3752)</f>
        <v>0</v>
      </c>
    </row>
    <row r="3753" spans="1:13">
      <c r="A3753" t="s">
        <v>280</v>
      </c>
      <c r="B3753" s="4">
        <v>45214</v>
      </c>
      <c r="C3753">
        <v>3</v>
      </c>
      <c r="D3753">
        <v>3</v>
      </c>
      <c r="E3753">
        <v>0</v>
      </c>
      <c r="F3753" s="5">
        <f>VLOOKUP($A3753,'Dim SKU'!$A:$R,18,FALSE)</f>
        <v>0</v>
      </c>
      <c r="G3753" s="5">
        <f>$C3753*$F3753</f>
        <v>0</v>
      </c>
      <c r="H3753" s="5">
        <f>$D3753*$F3753</f>
        <v>0</v>
      </c>
      <c r="I3753" s="5">
        <f>$E3753*$F3753</f>
        <v>0</v>
      </c>
      <c r="J3753" s="6">
        <f>VLOOKUP($A3753,'Dim SKU'!$A:$R,2,FALSE)</f>
        <v>0</v>
      </c>
      <c r="K3753" s="6">
        <f>VLOOKUP($A3753,'Dim SKU'!$A:$R,12,FALSE)</f>
        <v>0</v>
      </c>
      <c r="L3753" s="7">
        <f>VLOOKUP($A3753,'Dim SKU'!$A:$R,14,FALSE)</f>
        <v>0</v>
      </c>
      <c r="M3753" s="7">
        <f>YEAR($B3753)</f>
        <v>0</v>
      </c>
    </row>
    <row r="3754" spans="1:13">
      <c r="A3754" t="s">
        <v>281</v>
      </c>
      <c r="B3754" s="4">
        <v>45214</v>
      </c>
      <c r="C3754">
        <v>2</v>
      </c>
      <c r="D3754">
        <v>2</v>
      </c>
      <c r="E3754">
        <v>0</v>
      </c>
      <c r="F3754" s="5">
        <f>VLOOKUP($A3754,'Dim SKU'!$A:$R,18,FALSE)</f>
        <v>0</v>
      </c>
      <c r="G3754" s="5">
        <f>$C3754*$F3754</f>
        <v>0</v>
      </c>
      <c r="H3754" s="5">
        <f>$D3754*$F3754</f>
        <v>0</v>
      </c>
      <c r="I3754" s="5">
        <f>$E3754*$F3754</f>
        <v>0</v>
      </c>
      <c r="J3754" s="6">
        <f>VLOOKUP($A3754,'Dim SKU'!$A:$R,2,FALSE)</f>
        <v>0</v>
      </c>
      <c r="K3754" s="6">
        <f>VLOOKUP($A3754,'Dim SKU'!$A:$R,12,FALSE)</f>
        <v>0</v>
      </c>
      <c r="L3754" s="7">
        <f>VLOOKUP($A3754,'Dim SKU'!$A:$R,14,FALSE)</f>
        <v>0</v>
      </c>
      <c r="M3754" s="7">
        <f>YEAR($B3754)</f>
        <v>0</v>
      </c>
    </row>
    <row r="3755" spans="1:13">
      <c r="A3755" t="s">
        <v>282</v>
      </c>
      <c r="B3755" s="4">
        <v>45214</v>
      </c>
      <c r="C3755">
        <v>9</v>
      </c>
      <c r="D3755">
        <v>8</v>
      </c>
      <c r="E3755">
        <v>0</v>
      </c>
      <c r="F3755" s="5">
        <f>VLOOKUP($A3755,'Dim SKU'!$A:$R,18,FALSE)</f>
        <v>0</v>
      </c>
      <c r="G3755" s="5">
        <f>$C3755*$F3755</f>
        <v>0</v>
      </c>
      <c r="H3755" s="5">
        <f>$D3755*$F3755</f>
        <v>0</v>
      </c>
      <c r="I3755" s="5">
        <f>$E3755*$F3755</f>
        <v>0</v>
      </c>
      <c r="J3755" s="6">
        <f>VLOOKUP($A3755,'Dim SKU'!$A:$R,2,FALSE)</f>
        <v>0</v>
      </c>
      <c r="K3755" s="6">
        <f>VLOOKUP($A3755,'Dim SKU'!$A:$R,12,FALSE)</f>
        <v>0</v>
      </c>
      <c r="L3755" s="7">
        <f>VLOOKUP($A3755,'Dim SKU'!$A:$R,14,FALSE)</f>
        <v>0</v>
      </c>
      <c r="M3755" s="7">
        <f>YEAR($B3755)</f>
        <v>0</v>
      </c>
    </row>
    <row r="3756" spans="1:13">
      <c r="A3756" t="s">
        <v>283</v>
      </c>
      <c r="B3756" s="4">
        <v>45214</v>
      </c>
      <c r="C3756">
        <v>6</v>
      </c>
      <c r="D3756">
        <v>5</v>
      </c>
      <c r="E3756">
        <v>0</v>
      </c>
      <c r="F3756" s="5">
        <f>VLOOKUP($A3756,'Dim SKU'!$A:$R,18,FALSE)</f>
        <v>0</v>
      </c>
      <c r="G3756" s="5">
        <f>$C3756*$F3756</f>
        <v>0</v>
      </c>
      <c r="H3756" s="5">
        <f>$D3756*$F3756</f>
        <v>0</v>
      </c>
      <c r="I3756" s="5">
        <f>$E3756*$F3756</f>
        <v>0</v>
      </c>
      <c r="J3756" s="6">
        <f>VLOOKUP($A3756,'Dim SKU'!$A:$R,2,FALSE)</f>
        <v>0</v>
      </c>
      <c r="K3756" s="6">
        <f>VLOOKUP($A3756,'Dim SKU'!$A:$R,12,FALSE)</f>
        <v>0</v>
      </c>
      <c r="L3756" s="7">
        <f>VLOOKUP($A3756,'Dim SKU'!$A:$R,14,FALSE)</f>
        <v>0</v>
      </c>
      <c r="M3756" s="7">
        <f>YEAR($B3756)</f>
        <v>0</v>
      </c>
    </row>
    <row r="3757" spans="1:13">
      <c r="A3757" t="s">
        <v>284</v>
      </c>
      <c r="B3757" s="4">
        <v>45214</v>
      </c>
      <c r="C3757">
        <v>4</v>
      </c>
      <c r="D3757">
        <v>3</v>
      </c>
      <c r="E3757">
        <v>0</v>
      </c>
      <c r="F3757" s="5">
        <f>VLOOKUP($A3757,'Dim SKU'!$A:$R,18,FALSE)</f>
        <v>0</v>
      </c>
      <c r="G3757" s="5">
        <f>$C3757*$F3757</f>
        <v>0</v>
      </c>
      <c r="H3757" s="5">
        <f>$D3757*$F3757</f>
        <v>0</v>
      </c>
      <c r="I3757" s="5">
        <f>$E3757*$F3757</f>
        <v>0</v>
      </c>
      <c r="J3757" s="6">
        <f>VLOOKUP($A3757,'Dim SKU'!$A:$R,2,FALSE)</f>
        <v>0</v>
      </c>
      <c r="K3757" s="6">
        <f>VLOOKUP($A3757,'Dim SKU'!$A:$R,12,FALSE)</f>
        <v>0</v>
      </c>
      <c r="L3757" s="7">
        <f>VLOOKUP($A3757,'Dim SKU'!$A:$R,14,FALSE)</f>
        <v>0</v>
      </c>
      <c r="M3757" s="7">
        <f>YEAR($B3757)</f>
        <v>0</v>
      </c>
    </row>
    <row r="3758" spans="1:13">
      <c r="A3758" t="s">
        <v>285</v>
      </c>
      <c r="B3758" s="4">
        <v>45214</v>
      </c>
      <c r="C3758">
        <v>13</v>
      </c>
      <c r="D3758">
        <v>11</v>
      </c>
      <c r="E3758">
        <v>1</v>
      </c>
      <c r="F3758" s="5">
        <f>VLOOKUP($A3758,'Dim SKU'!$A:$R,18,FALSE)</f>
        <v>0</v>
      </c>
      <c r="G3758" s="5">
        <f>$C3758*$F3758</f>
        <v>0</v>
      </c>
      <c r="H3758" s="5">
        <f>$D3758*$F3758</f>
        <v>0</v>
      </c>
      <c r="I3758" s="5">
        <f>$E3758*$F3758</f>
        <v>0</v>
      </c>
      <c r="J3758" s="6">
        <f>VLOOKUP($A3758,'Dim SKU'!$A:$R,2,FALSE)</f>
        <v>0</v>
      </c>
      <c r="K3758" s="6">
        <f>VLOOKUP($A3758,'Dim SKU'!$A:$R,12,FALSE)</f>
        <v>0</v>
      </c>
      <c r="L3758" s="7">
        <f>VLOOKUP($A3758,'Dim SKU'!$A:$R,14,FALSE)</f>
        <v>0</v>
      </c>
      <c r="M3758" s="7">
        <f>YEAR($B3758)</f>
        <v>0</v>
      </c>
    </row>
    <row r="3759" spans="1:13">
      <c r="A3759" t="s">
        <v>286</v>
      </c>
      <c r="B3759" s="4">
        <v>45214</v>
      </c>
      <c r="C3759">
        <v>8</v>
      </c>
      <c r="D3759">
        <v>6</v>
      </c>
      <c r="E3759">
        <v>0</v>
      </c>
      <c r="F3759" s="5">
        <f>VLOOKUP($A3759,'Dim SKU'!$A:$R,18,FALSE)</f>
        <v>0</v>
      </c>
      <c r="G3759" s="5">
        <f>$C3759*$F3759</f>
        <v>0</v>
      </c>
      <c r="H3759" s="5">
        <f>$D3759*$F3759</f>
        <v>0</v>
      </c>
      <c r="I3759" s="5">
        <f>$E3759*$F3759</f>
        <v>0</v>
      </c>
      <c r="J3759" s="6">
        <f>VLOOKUP($A3759,'Dim SKU'!$A:$R,2,FALSE)</f>
        <v>0</v>
      </c>
      <c r="K3759" s="6">
        <f>VLOOKUP($A3759,'Dim SKU'!$A:$R,12,FALSE)</f>
        <v>0</v>
      </c>
      <c r="L3759" s="7">
        <f>VLOOKUP($A3759,'Dim SKU'!$A:$R,14,FALSE)</f>
        <v>0</v>
      </c>
      <c r="M3759" s="7">
        <f>YEAR($B3759)</f>
        <v>0</v>
      </c>
    </row>
    <row r="3760" spans="1:13">
      <c r="A3760" t="s">
        <v>287</v>
      </c>
      <c r="B3760" s="4">
        <v>45214</v>
      </c>
      <c r="C3760">
        <v>5</v>
      </c>
      <c r="D3760">
        <v>4</v>
      </c>
      <c r="E3760">
        <v>0</v>
      </c>
      <c r="F3760" s="5">
        <f>VLOOKUP($A3760,'Dim SKU'!$A:$R,18,FALSE)</f>
        <v>0</v>
      </c>
      <c r="G3760" s="5">
        <f>$C3760*$F3760</f>
        <v>0</v>
      </c>
      <c r="H3760" s="5">
        <f>$D3760*$F3760</f>
        <v>0</v>
      </c>
      <c r="I3760" s="5">
        <f>$E3760*$F3760</f>
        <v>0</v>
      </c>
      <c r="J3760" s="6">
        <f>VLOOKUP($A3760,'Dim SKU'!$A:$R,2,FALSE)</f>
        <v>0</v>
      </c>
      <c r="K3760" s="6">
        <f>VLOOKUP($A3760,'Dim SKU'!$A:$R,12,FALSE)</f>
        <v>0</v>
      </c>
      <c r="L3760" s="7">
        <f>VLOOKUP($A3760,'Dim SKU'!$A:$R,14,FALSE)</f>
        <v>0</v>
      </c>
      <c r="M3760" s="7">
        <f>YEAR($B3760)</f>
        <v>0</v>
      </c>
    </row>
    <row r="3761" spans="1:13">
      <c r="A3761" t="s">
        <v>288</v>
      </c>
      <c r="B3761" s="4">
        <v>45214</v>
      </c>
      <c r="C3761">
        <v>14</v>
      </c>
      <c r="D3761">
        <v>12</v>
      </c>
      <c r="E3761">
        <v>1</v>
      </c>
      <c r="F3761" s="5">
        <f>VLOOKUP($A3761,'Dim SKU'!$A:$R,18,FALSE)</f>
        <v>0</v>
      </c>
      <c r="G3761" s="5">
        <f>$C3761*$F3761</f>
        <v>0</v>
      </c>
      <c r="H3761" s="5">
        <f>$D3761*$F3761</f>
        <v>0</v>
      </c>
      <c r="I3761" s="5">
        <f>$E3761*$F3761</f>
        <v>0</v>
      </c>
      <c r="J3761" s="6">
        <f>VLOOKUP($A3761,'Dim SKU'!$A:$R,2,FALSE)</f>
        <v>0</v>
      </c>
      <c r="K3761" s="6">
        <f>VLOOKUP($A3761,'Dim SKU'!$A:$R,12,FALSE)</f>
        <v>0</v>
      </c>
      <c r="L3761" s="7">
        <f>VLOOKUP($A3761,'Dim SKU'!$A:$R,14,FALSE)</f>
        <v>0</v>
      </c>
      <c r="M3761" s="7">
        <f>YEAR($B3761)</f>
        <v>0</v>
      </c>
    </row>
    <row r="3762" spans="1:13">
      <c r="A3762" t="s">
        <v>289</v>
      </c>
      <c r="B3762" s="4">
        <v>45214</v>
      </c>
      <c r="C3762">
        <v>8</v>
      </c>
      <c r="D3762">
        <v>7</v>
      </c>
      <c r="E3762">
        <v>0</v>
      </c>
      <c r="F3762" s="5">
        <f>VLOOKUP($A3762,'Dim SKU'!$A:$R,18,FALSE)</f>
        <v>0</v>
      </c>
      <c r="G3762" s="5">
        <f>$C3762*$F3762</f>
        <v>0</v>
      </c>
      <c r="H3762" s="5">
        <f>$D3762*$F3762</f>
        <v>0</v>
      </c>
      <c r="I3762" s="5">
        <f>$E3762*$F3762</f>
        <v>0</v>
      </c>
      <c r="J3762" s="6">
        <f>VLOOKUP($A3762,'Dim SKU'!$A:$R,2,FALSE)</f>
        <v>0</v>
      </c>
      <c r="K3762" s="6">
        <f>VLOOKUP($A3762,'Dim SKU'!$A:$R,12,FALSE)</f>
        <v>0</v>
      </c>
      <c r="L3762" s="7">
        <f>VLOOKUP($A3762,'Dim SKU'!$A:$R,14,FALSE)</f>
        <v>0</v>
      </c>
      <c r="M3762" s="7">
        <f>YEAR($B3762)</f>
        <v>0</v>
      </c>
    </row>
    <row r="3763" spans="1:13">
      <c r="A3763" t="s">
        <v>290</v>
      </c>
      <c r="B3763" s="4">
        <v>45214</v>
      </c>
      <c r="C3763">
        <v>6</v>
      </c>
      <c r="D3763">
        <v>5</v>
      </c>
      <c r="E3763">
        <v>0</v>
      </c>
      <c r="F3763" s="5">
        <f>VLOOKUP($A3763,'Dim SKU'!$A:$R,18,FALSE)</f>
        <v>0</v>
      </c>
      <c r="G3763" s="5">
        <f>$C3763*$F3763</f>
        <v>0</v>
      </c>
      <c r="H3763" s="5">
        <f>$D3763*$F3763</f>
        <v>0</v>
      </c>
      <c r="I3763" s="5">
        <f>$E3763*$F3763</f>
        <v>0</v>
      </c>
      <c r="J3763" s="6">
        <f>VLOOKUP($A3763,'Dim SKU'!$A:$R,2,FALSE)</f>
        <v>0</v>
      </c>
      <c r="K3763" s="6">
        <f>VLOOKUP($A3763,'Dim SKU'!$A:$R,12,FALSE)</f>
        <v>0</v>
      </c>
      <c r="L3763" s="7">
        <f>VLOOKUP($A3763,'Dim SKU'!$A:$R,14,FALSE)</f>
        <v>0</v>
      </c>
      <c r="M3763" s="7">
        <f>YEAR($B3763)</f>
        <v>0</v>
      </c>
    </row>
    <row r="3764" spans="1:13">
      <c r="A3764" t="s">
        <v>291</v>
      </c>
      <c r="B3764" s="4">
        <v>45214</v>
      </c>
      <c r="C3764">
        <v>13</v>
      </c>
      <c r="D3764">
        <v>11</v>
      </c>
      <c r="E3764">
        <v>0</v>
      </c>
      <c r="F3764" s="5">
        <f>VLOOKUP($A3764,'Dim SKU'!$A:$R,18,FALSE)</f>
        <v>0</v>
      </c>
      <c r="G3764" s="5">
        <f>$C3764*$F3764</f>
        <v>0</v>
      </c>
      <c r="H3764" s="5">
        <f>$D3764*$F3764</f>
        <v>0</v>
      </c>
      <c r="I3764" s="5">
        <f>$E3764*$F3764</f>
        <v>0</v>
      </c>
      <c r="J3764" s="6">
        <f>VLOOKUP($A3764,'Dim SKU'!$A:$R,2,FALSE)</f>
        <v>0</v>
      </c>
      <c r="K3764" s="6">
        <f>VLOOKUP($A3764,'Dim SKU'!$A:$R,12,FALSE)</f>
        <v>0</v>
      </c>
      <c r="L3764" s="7">
        <f>VLOOKUP($A3764,'Dim SKU'!$A:$R,14,FALSE)</f>
        <v>0</v>
      </c>
      <c r="M3764" s="7">
        <f>YEAR($B3764)</f>
        <v>0</v>
      </c>
    </row>
    <row r="3765" spans="1:13">
      <c r="A3765" t="s">
        <v>292</v>
      </c>
      <c r="B3765" s="4">
        <v>45214</v>
      </c>
      <c r="C3765">
        <v>8</v>
      </c>
      <c r="D3765">
        <v>6</v>
      </c>
      <c r="E3765">
        <v>0</v>
      </c>
      <c r="F3765" s="5">
        <f>VLOOKUP($A3765,'Dim SKU'!$A:$R,18,FALSE)</f>
        <v>0</v>
      </c>
      <c r="G3765" s="5">
        <f>$C3765*$F3765</f>
        <v>0</v>
      </c>
      <c r="H3765" s="5">
        <f>$D3765*$F3765</f>
        <v>0</v>
      </c>
      <c r="I3765" s="5">
        <f>$E3765*$F3765</f>
        <v>0</v>
      </c>
      <c r="J3765" s="6">
        <f>VLOOKUP($A3765,'Dim SKU'!$A:$R,2,FALSE)</f>
        <v>0</v>
      </c>
      <c r="K3765" s="6">
        <f>VLOOKUP($A3765,'Dim SKU'!$A:$R,12,FALSE)</f>
        <v>0</v>
      </c>
      <c r="L3765" s="7">
        <f>VLOOKUP($A3765,'Dim SKU'!$A:$R,14,FALSE)</f>
        <v>0</v>
      </c>
      <c r="M3765" s="7">
        <f>YEAR($B3765)</f>
        <v>0</v>
      </c>
    </row>
    <row r="3766" spans="1:13">
      <c r="A3766" t="s">
        <v>293</v>
      </c>
      <c r="B3766" s="4">
        <v>45214</v>
      </c>
      <c r="C3766">
        <v>5</v>
      </c>
      <c r="D3766">
        <v>4</v>
      </c>
      <c r="E3766">
        <v>0</v>
      </c>
      <c r="F3766" s="5">
        <f>VLOOKUP($A3766,'Dim SKU'!$A:$R,18,FALSE)</f>
        <v>0</v>
      </c>
      <c r="G3766" s="5">
        <f>$C3766*$F3766</f>
        <v>0</v>
      </c>
      <c r="H3766" s="5">
        <f>$D3766*$F3766</f>
        <v>0</v>
      </c>
      <c r="I3766" s="5">
        <f>$E3766*$F3766</f>
        <v>0</v>
      </c>
      <c r="J3766" s="6">
        <f>VLOOKUP($A3766,'Dim SKU'!$A:$R,2,FALSE)</f>
        <v>0</v>
      </c>
      <c r="K3766" s="6">
        <f>VLOOKUP($A3766,'Dim SKU'!$A:$R,12,FALSE)</f>
        <v>0</v>
      </c>
      <c r="L3766" s="7">
        <f>VLOOKUP($A3766,'Dim SKU'!$A:$R,14,FALSE)</f>
        <v>0</v>
      </c>
      <c r="M3766" s="7">
        <f>YEAR($B3766)</f>
        <v>0</v>
      </c>
    </row>
    <row r="3767" spans="1:13">
      <c r="A3767" t="s">
        <v>294</v>
      </c>
      <c r="B3767" s="4">
        <v>45214</v>
      </c>
      <c r="C3767">
        <v>9</v>
      </c>
      <c r="D3767">
        <v>8</v>
      </c>
      <c r="E3767">
        <v>0</v>
      </c>
      <c r="F3767" s="5">
        <f>VLOOKUP($A3767,'Dim SKU'!$A:$R,18,FALSE)</f>
        <v>0</v>
      </c>
      <c r="G3767" s="5">
        <f>$C3767*$F3767</f>
        <v>0</v>
      </c>
      <c r="H3767" s="5">
        <f>$D3767*$F3767</f>
        <v>0</v>
      </c>
      <c r="I3767" s="5">
        <f>$E3767*$F3767</f>
        <v>0</v>
      </c>
      <c r="J3767" s="6">
        <f>VLOOKUP($A3767,'Dim SKU'!$A:$R,2,FALSE)</f>
        <v>0</v>
      </c>
      <c r="K3767" s="6">
        <f>VLOOKUP($A3767,'Dim SKU'!$A:$R,12,FALSE)</f>
        <v>0</v>
      </c>
      <c r="L3767" s="7">
        <f>VLOOKUP($A3767,'Dim SKU'!$A:$R,14,FALSE)</f>
        <v>0</v>
      </c>
      <c r="M3767" s="7">
        <f>YEAR($B3767)</f>
        <v>0</v>
      </c>
    </row>
    <row r="3768" spans="1:13">
      <c r="A3768" t="s">
        <v>295</v>
      </c>
      <c r="B3768" s="4">
        <v>45214</v>
      </c>
      <c r="C3768">
        <v>6</v>
      </c>
      <c r="D3768">
        <v>5</v>
      </c>
      <c r="E3768">
        <v>0</v>
      </c>
      <c r="F3768" s="5">
        <f>VLOOKUP($A3768,'Dim SKU'!$A:$R,18,FALSE)</f>
        <v>0</v>
      </c>
      <c r="G3768" s="5">
        <f>$C3768*$F3768</f>
        <v>0</v>
      </c>
      <c r="H3768" s="5">
        <f>$D3768*$F3768</f>
        <v>0</v>
      </c>
      <c r="I3768" s="5">
        <f>$E3768*$F3768</f>
        <v>0</v>
      </c>
      <c r="J3768" s="6">
        <f>VLOOKUP($A3768,'Dim SKU'!$A:$R,2,FALSE)</f>
        <v>0</v>
      </c>
      <c r="K3768" s="6">
        <f>VLOOKUP($A3768,'Dim SKU'!$A:$R,12,FALSE)</f>
        <v>0</v>
      </c>
      <c r="L3768" s="7">
        <f>VLOOKUP($A3768,'Dim SKU'!$A:$R,14,FALSE)</f>
        <v>0</v>
      </c>
      <c r="M3768" s="7">
        <f>YEAR($B3768)</f>
        <v>0</v>
      </c>
    </row>
    <row r="3769" spans="1:13">
      <c r="A3769" t="s">
        <v>296</v>
      </c>
      <c r="B3769" s="4">
        <v>45214</v>
      </c>
      <c r="C3769">
        <v>4</v>
      </c>
      <c r="D3769">
        <v>3</v>
      </c>
      <c r="E3769">
        <v>0</v>
      </c>
      <c r="F3769" s="5">
        <f>VLOOKUP($A3769,'Dim SKU'!$A:$R,18,FALSE)</f>
        <v>0</v>
      </c>
      <c r="G3769" s="5">
        <f>$C3769*$F3769</f>
        <v>0</v>
      </c>
      <c r="H3769" s="5">
        <f>$D3769*$F3769</f>
        <v>0</v>
      </c>
      <c r="I3769" s="5">
        <f>$E3769*$F3769</f>
        <v>0</v>
      </c>
      <c r="J3769" s="6">
        <f>VLOOKUP($A3769,'Dim SKU'!$A:$R,2,FALSE)</f>
        <v>0</v>
      </c>
      <c r="K3769" s="6">
        <f>VLOOKUP($A3769,'Dim SKU'!$A:$R,12,FALSE)</f>
        <v>0</v>
      </c>
      <c r="L3769" s="7">
        <f>VLOOKUP($A3769,'Dim SKU'!$A:$R,14,FALSE)</f>
        <v>0</v>
      </c>
      <c r="M3769" s="7">
        <f>YEAR($B3769)</f>
        <v>0</v>
      </c>
    </row>
    <row r="3770" spans="1:13">
      <c r="A3770" t="s">
        <v>297</v>
      </c>
      <c r="B3770" s="4">
        <v>45214</v>
      </c>
      <c r="C3770">
        <v>5</v>
      </c>
      <c r="D3770">
        <v>4</v>
      </c>
      <c r="E3770">
        <v>0</v>
      </c>
      <c r="F3770" s="5">
        <f>VLOOKUP($A3770,'Dim SKU'!$A:$R,18,FALSE)</f>
        <v>0</v>
      </c>
      <c r="G3770" s="5">
        <f>$C3770*$F3770</f>
        <v>0</v>
      </c>
      <c r="H3770" s="5">
        <f>$D3770*$F3770</f>
        <v>0</v>
      </c>
      <c r="I3770" s="5">
        <f>$E3770*$F3770</f>
        <v>0</v>
      </c>
      <c r="J3770" s="6">
        <f>VLOOKUP($A3770,'Dim SKU'!$A:$R,2,FALSE)</f>
        <v>0</v>
      </c>
      <c r="K3770" s="6">
        <f>VLOOKUP($A3770,'Dim SKU'!$A:$R,12,FALSE)</f>
        <v>0</v>
      </c>
      <c r="L3770" s="7">
        <f>VLOOKUP($A3770,'Dim SKU'!$A:$R,14,FALSE)</f>
        <v>0</v>
      </c>
      <c r="M3770" s="7">
        <f>YEAR($B3770)</f>
        <v>0</v>
      </c>
    </row>
    <row r="3771" spans="1:13">
      <c r="A3771" t="s">
        <v>298</v>
      </c>
      <c r="B3771" s="4">
        <v>45214</v>
      </c>
      <c r="C3771">
        <v>3</v>
      </c>
      <c r="D3771">
        <v>3</v>
      </c>
      <c r="E3771">
        <v>0</v>
      </c>
      <c r="F3771" s="5">
        <f>VLOOKUP($A3771,'Dim SKU'!$A:$R,18,FALSE)</f>
        <v>0</v>
      </c>
      <c r="G3771" s="5">
        <f>$C3771*$F3771</f>
        <v>0</v>
      </c>
      <c r="H3771" s="5">
        <f>$D3771*$F3771</f>
        <v>0</v>
      </c>
      <c r="I3771" s="5">
        <f>$E3771*$F3771</f>
        <v>0</v>
      </c>
      <c r="J3771" s="6">
        <f>VLOOKUP($A3771,'Dim SKU'!$A:$R,2,FALSE)</f>
        <v>0</v>
      </c>
      <c r="K3771" s="6">
        <f>VLOOKUP($A3771,'Dim SKU'!$A:$R,12,FALSE)</f>
        <v>0</v>
      </c>
      <c r="L3771" s="7">
        <f>VLOOKUP($A3771,'Dim SKU'!$A:$R,14,FALSE)</f>
        <v>0</v>
      </c>
      <c r="M3771" s="7">
        <f>YEAR($B3771)</f>
        <v>0</v>
      </c>
    </row>
    <row r="3772" spans="1:13">
      <c r="A3772" t="s">
        <v>299</v>
      </c>
      <c r="B3772" s="4">
        <v>45214</v>
      </c>
      <c r="C3772">
        <v>2</v>
      </c>
      <c r="D3772">
        <v>2</v>
      </c>
      <c r="E3772">
        <v>0</v>
      </c>
      <c r="F3772" s="5">
        <f>VLOOKUP($A3772,'Dim SKU'!$A:$R,18,FALSE)</f>
        <v>0</v>
      </c>
      <c r="G3772" s="5">
        <f>$C3772*$F3772</f>
        <v>0</v>
      </c>
      <c r="H3772" s="5">
        <f>$D3772*$F3772</f>
        <v>0</v>
      </c>
      <c r="I3772" s="5">
        <f>$E3772*$F3772</f>
        <v>0</v>
      </c>
      <c r="J3772" s="6">
        <f>VLOOKUP($A3772,'Dim SKU'!$A:$R,2,FALSE)</f>
        <v>0</v>
      </c>
      <c r="K3772" s="6">
        <f>VLOOKUP($A3772,'Dim SKU'!$A:$R,12,FALSE)</f>
        <v>0</v>
      </c>
      <c r="L3772" s="7">
        <f>VLOOKUP($A3772,'Dim SKU'!$A:$R,14,FALSE)</f>
        <v>0</v>
      </c>
      <c r="M3772" s="7">
        <f>YEAR($B3772)</f>
        <v>0</v>
      </c>
    </row>
    <row r="3773" spans="1:13">
      <c r="A3773" t="s">
        <v>300</v>
      </c>
      <c r="B3773" s="4">
        <v>45214</v>
      </c>
      <c r="C3773">
        <v>7</v>
      </c>
      <c r="D3773">
        <v>5</v>
      </c>
      <c r="E3773">
        <v>0</v>
      </c>
      <c r="F3773" s="5">
        <f>VLOOKUP($A3773,'Dim SKU'!$A:$R,18,FALSE)</f>
        <v>0</v>
      </c>
      <c r="G3773" s="5">
        <f>$C3773*$F3773</f>
        <v>0</v>
      </c>
      <c r="H3773" s="5">
        <f>$D3773*$F3773</f>
        <v>0</v>
      </c>
      <c r="I3773" s="5">
        <f>$E3773*$F3773</f>
        <v>0</v>
      </c>
      <c r="J3773" s="6">
        <f>VLOOKUP($A3773,'Dim SKU'!$A:$R,2,FALSE)</f>
        <v>0</v>
      </c>
      <c r="K3773" s="6">
        <f>VLOOKUP($A3773,'Dim SKU'!$A:$R,12,FALSE)</f>
        <v>0</v>
      </c>
      <c r="L3773" s="7">
        <f>VLOOKUP($A3773,'Dim SKU'!$A:$R,14,FALSE)</f>
        <v>0</v>
      </c>
      <c r="M3773" s="7">
        <f>YEAR($B3773)</f>
        <v>0</v>
      </c>
    </row>
    <row r="3774" spans="1:13">
      <c r="A3774" t="s">
        <v>301</v>
      </c>
      <c r="B3774" s="4">
        <v>45214</v>
      </c>
      <c r="C3774">
        <v>4</v>
      </c>
      <c r="D3774">
        <v>3</v>
      </c>
      <c r="E3774">
        <v>0</v>
      </c>
      <c r="F3774" s="5">
        <f>VLOOKUP($A3774,'Dim SKU'!$A:$R,18,FALSE)</f>
        <v>0</v>
      </c>
      <c r="G3774" s="5">
        <f>$C3774*$F3774</f>
        <v>0</v>
      </c>
      <c r="H3774" s="5">
        <f>$D3774*$F3774</f>
        <v>0</v>
      </c>
      <c r="I3774" s="5">
        <f>$E3774*$F3774</f>
        <v>0</v>
      </c>
      <c r="J3774" s="6">
        <f>VLOOKUP($A3774,'Dim SKU'!$A:$R,2,FALSE)</f>
        <v>0</v>
      </c>
      <c r="K3774" s="6">
        <f>VLOOKUP($A3774,'Dim SKU'!$A:$R,12,FALSE)</f>
        <v>0</v>
      </c>
      <c r="L3774" s="7">
        <f>VLOOKUP($A3774,'Dim SKU'!$A:$R,14,FALSE)</f>
        <v>0</v>
      </c>
      <c r="M3774" s="7">
        <f>YEAR($B3774)</f>
        <v>0</v>
      </c>
    </row>
    <row r="3775" spans="1:13">
      <c r="A3775" t="s">
        <v>302</v>
      </c>
      <c r="B3775" s="4">
        <v>45214</v>
      </c>
      <c r="C3775">
        <v>3</v>
      </c>
      <c r="D3775">
        <v>2</v>
      </c>
      <c r="E3775">
        <v>0</v>
      </c>
      <c r="F3775" s="5">
        <f>VLOOKUP($A3775,'Dim SKU'!$A:$R,18,FALSE)</f>
        <v>0</v>
      </c>
      <c r="G3775" s="5">
        <f>$C3775*$F3775</f>
        <v>0</v>
      </c>
      <c r="H3775" s="5">
        <f>$D3775*$F3775</f>
        <v>0</v>
      </c>
      <c r="I3775" s="5">
        <f>$E3775*$F3775</f>
        <v>0</v>
      </c>
      <c r="J3775" s="6">
        <f>VLOOKUP($A3775,'Dim SKU'!$A:$R,2,FALSE)</f>
        <v>0</v>
      </c>
      <c r="K3775" s="6">
        <f>VLOOKUP($A3775,'Dim SKU'!$A:$R,12,FALSE)</f>
        <v>0</v>
      </c>
      <c r="L3775" s="7">
        <f>VLOOKUP($A3775,'Dim SKU'!$A:$R,14,FALSE)</f>
        <v>0</v>
      </c>
      <c r="M3775" s="7">
        <f>YEAR($B3775)</f>
        <v>0</v>
      </c>
    </row>
    <row r="3776" spans="1:13">
      <c r="A3776" t="s">
        <v>303</v>
      </c>
      <c r="B3776" s="4">
        <v>45214</v>
      </c>
      <c r="C3776">
        <v>11</v>
      </c>
      <c r="D3776">
        <v>9</v>
      </c>
      <c r="E3776">
        <v>0</v>
      </c>
      <c r="F3776" s="5">
        <f>VLOOKUP($A3776,'Dim SKU'!$A:$R,18,FALSE)</f>
        <v>0</v>
      </c>
      <c r="G3776" s="5">
        <f>$C3776*$F3776</f>
        <v>0</v>
      </c>
      <c r="H3776" s="5">
        <f>$D3776*$F3776</f>
        <v>0</v>
      </c>
      <c r="I3776" s="5">
        <f>$E3776*$F3776</f>
        <v>0</v>
      </c>
      <c r="J3776" s="6">
        <f>VLOOKUP($A3776,'Dim SKU'!$A:$R,2,FALSE)</f>
        <v>0</v>
      </c>
      <c r="K3776" s="6">
        <f>VLOOKUP($A3776,'Dim SKU'!$A:$R,12,FALSE)</f>
        <v>0</v>
      </c>
      <c r="L3776" s="7">
        <f>VLOOKUP($A3776,'Dim SKU'!$A:$R,14,FALSE)</f>
        <v>0</v>
      </c>
      <c r="M3776" s="7">
        <f>YEAR($B3776)</f>
        <v>0</v>
      </c>
    </row>
    <row r="3777" spans="1:13">
      <c r="A3777" t="s">
        <v>304</v>
      </c>
      <c r="B3777" s="4">
        <v>45214</v>
      </c>
      <c r="C3777">
        <v>7</v>
      </c>
      <c r="D3777">
        <v>6</v>
      </c>
      <c r="E3777">
        <v>0</v>
      </c>
      <c r="F3777" s="5">
        <f>VLOOKUP($A3777,'Dim SKU'!$A:$R,18,FALSE)</f>
        <v>0</v>
      </c>
      <c r="G3777" s="5">
        <f>$C3777*$F3777</f>
        <v>0</v>
      </c>
      <c r="H3777" s="5">
        <f>$D3777*$F3777</f>
        <v>0</v>
      </c>
      <c r="I3777" s="5">
        <f>$E3777*$F3777</f>
        <v>0</v>
      </c>
      <c r="J3777" s="6">
        <f>VLOOKUP($A3777,'Dim SKU'!$A:$R,2,FALSE)</f>
        <v>0</v>
      </c>
      <c r="K3777" s="6">
        <f>VLOOKUP($A3777,'Dim SKU'!$A:$R,12,FALSE)</f>
        <v>0</v>
      </c>
      <c r="L3777" s="7">
        <f>VLOOKUP($A3777,'Dim SKU'!$A:$R,14,FALSE)</f>
        <v>0</v>
      </c>
      <c r="M3777" s="7">
        <f>YEAR($B3777)</f>
        <v>0</v>
      </c>
    </row>
    <row r="3778" spans="1:13">
      <c r="A3778" t="s">
        <v>305</v>
      </c>
      <c r="B3778" s="4">
        <v>45214</v>
      </c>
      <c r="C3778">
        <v>5</v>
      </c>
      <c r="D3778">
        <v>4</v>
      </c>
      <c r="E3778">
        <v>0</v>
      </c>
      <c r="F3778" s="5">
        <f>VLOOKUP($A3778,'Dim SKU'!$A:$R,18,FALSE)</f>
        <v>0</v>
      </c>
      <c r="G3778" s="5">
        <f>$C3778*$F3778</f>
        <v>0</v>
      </c>
      <c r="H3778" s="5">
        <f>$D3778*$F3778</f>
        <v>0</v>
      </c>
      <c r="I3778" s="5">
        <f>$E3778*$F3778</f>
        <v>0</v>
      </c>
      <c r="J3778" s="6">
        <f>VLOOKUP($A3778,'Dim SKU'!$A:$R,2,FALSE)</f>
        <v>0</v>
      </c>
      <c r="K3778" s="6">
        <f>VLOOKUP($A3778,'Dim SKU'!$A:$R,12,FALSE)</f>
        <v>0</v>
      </c>
      <c r="L3778" s="7">
        <f>VLOOKUP($A3778,'Dim SKU'!$A:$R,14,FALSE)</f>
        <v>0</v>
      </c>
      <c r="M3778" s="7">
        <f>YEAR($B3778)</f>
        <v>0</v>
      </c>
    </row>
    <row r="3779" spans="1:13">
      <c r="A3779" t="s">
        <v>306</v>
      </c>
      <c r="B3779" s="4">
        <v>45214</v>
      </c>
      <c r="C3779">
        <v>15</v>
      </c>
      <c r="D3779">
        <v>13</v>
      </c>
      <c r="E3779">
        <v>1</v>
      </c>
      <c r="F3779" s="5">
        <f>VLOOKUP($A3779,'Dim SKU'!$A:$R,18,FALSE)</f>
        <v>0</v>
      </c>
      <c r="G3779" s="5">
        <f>$C3779*$F3779</f>
        <v>0</v>
      </c>
      <c r="H3779" s="5">
        <f>$D3779*$F3779</f>
        <v>0</v>
      </c>
      <c r="I3779" s="5">
        <f>$E3779*$F3779</f>
        <v>0</v>
      </c>
      <c r="J3779" s="6">
        <f>VLOOKUP($A3779,'Dim SKU'!$A:$R,2,FALSE)</f>
        <v>0</v>
      </c>
      <c r="K3779" s="6">
        <f>VLOOKUP($A3779,'Dim SKU'!$A:$R,12,FALSE)</f>
        <v>0</v>
      </c>
      <c r="L3779" s="7">
        <f>VLOOKUP($A3779,'Dim SKU'!$A:$R,14,FALSE)</f>
        <v>0</v>
      </c>
      <c r="M3779" s="7">
        <f>YEAR($B3779)</f>
        <v>0</v>
      </c>
    </row>
    <row r="3780" spans="1:13">
      <c r="A3780" t="s">
        <v>307</v>
      </c>
      <c r="B3780" s="4">
        <v>45214</v>
      </c>
      <c r="C3780">
        <v>9</v>
      </c>
      <c r="D3780">
        <v>8</v>
      </c>
      <c r="E3780">
        <v>0</v>
      </c>
      <c r="F3780" s="5">
        <f>VLOOKUP($A3780,'Dim SKU'!$A:$R,18,FALSE)</f>
        <v>0</v>
      </c>
      <c r="G3780" s="5">
        <f>$C3780*$F3780</f>
        <v>0</v>
      </c>
      <c r="H3780" s="5">
        <f>$D3780*$F3780</f>
        <v>0</v>
      </c>
      <c r="I3780" s="5">
        <f>$E3780*$F3780</f>
        <v>0</v>
      </c>
      <c r="J3780" s="6">
        <f>VLOOKUP($A3780,'Dim SKU'!$A:$R,2,FALSE)</f>
        <v>0</v>
      </c>
      <c r="K3780" s="6">
        <f>VLOOKUP($A3780,'Dim SKU'!$A:$R,12,FALSE)</f>
        <v>0</v>
      </c>
      <c r="L3780" s="7">
        <f>VLOOKUP($A3780,'Dim SKU'!$A:$R,14,FALSE)</f>
        <v>0</v>
      </c>
      <c r="M3780" s="7">
        <f>YEAR($B3780)</f>
        <v>0</v>
      </c>
    </row>
    <row r="3781" spans="1:13">
      <c r="A3781" t="s">
        <v>308</v>
      </c>
      <c r="B3781" s="4">
        <v>45214</v>
      </c>
      <c r="C3781">
        <v>6</v>
      </c>
      <c r="D3781">
        <v>5</v>
      </c>
      <c r="E3781">
        <v>0</v>
      </c>
      <c r="F3781" s="5">
        <f>VLOOKUP($A3781,'Dim SKU'!$A:$R,18,FALSE)</f>
        <v>0</v>
      </c>
      <c r="G3781" s="5">
        <f>$C3781*$F3781</f>
        <v>0</v>
      </c>
      <c r="H3781" s="5">
        <f>$D3781*$F3781</f>
        <v>0</v>
      </c>
      <c r="I3781" s="5">
        <f>$E3781*$F3781</f>
        <v>0</v>
      </c>
      <c r="J3781" s="6">
        <f>VLOOKUP($A3781,'Dim SKU'!$A:$R,2,FALSE)</f>
        <v>0</v>
      </c>
      <c r="K3781" s="6">
        <f>VLOOKUP($A3781,'Dim SKU'!$A:$R,12,FALSE)</f>
        <v>0</v>
      </c>
      <c r="L3781" s="7">
        <f>VLOOKUP($A3781,'Dim SKU'!$A:$R,14,FALSE)</f>
        <v>0</v>
      </c>
      <c r="M3781" s="7">
        <f>YEAR($B3781)</f>
        <v>0</v>
      </c>
    </row>
    <row r="3782" spans="1:13">
      <c r="A3782" t="s">
        <v>309</v>
      </c>
      <c r="B3782" s="4">
        <v>45214</v>
      </c>
      <c r="C3782">
        <v>17</v>
      </c>
      <c r="D3782">
        <v>14</v>
      </c>
      <c r="E3782">
        <v>1</v>
      </c>
      <c r="F3782" s="5">
        <f>VLOOKUP($A3782,'Dim SKU'!$A:$R,18,FALSE)</f>
        <v>0</v>
      </c>
      <c r="G3782" s="5">
        <f>$C3782*$F3782</f>
        <v>0</v>
      </c>
      <c r="H3782" s="5">
        <f>$D3782*$F3782</f>
        <v>0</v>
      </c>
      <c r="I3782" s="5">
        <f>$E3782*$F3782</f>
        <v>0</v>
      </c>
      <c r="J3782" s="6">
        <f>VLOOKUP($A3782,'Dim SKU'!$A:$R,2,FALSE)</f>
        <v>0</v>
      </c>
      <c r="K3782" s="6">
        <f>VLOOKUP($A3782,'Dim SKU'!$A:$R,12,FALSE)</f>
        <v>0</v>
      </c>
      <c r="L3782" s="7">
        <f>VLOOKUP($A3782,'Dim SKU'!$A:$R,14,FALSE)</f>
        <v>0</v>
      </c>
      <c r="M3782" s="7">
        <f>YEAR($B3782)</f>
        <v>0</v>
      </c>
    </row>
    <row r="3783" spans="1:13">
      <c r="A3783" t="s">
        <v>310</v>
      </c>
      <c r="B3783" s="4">
        <v>45214</v>
      </c>
      <c r="C3783">
        <v>10</v>
      </c>
      <c r="D3783">
        <v>8</v>
      </c>
      <c r="E3783">
        <v>0</v>
      </c>
      <c r="F3783" s="5">
        <f>VLOOKUP($A3783,'Dim SKU'!$A:$R,18,FALSE)</f>
        <v>0</v>
      </c>
      <c r="G3783" s="5">
        <f>$C3783*$F3783</f>
        <v>0</v>
      </c>
      <c r="H3783" s="5">
        <f>$D3783*$F3783</f>
        <v>0</v>
      </c>
      <c r="I3783" s="5">
        <f>$E3783*$F3783</f>
        <v>0</v>
      </c>
      <c r="J3783" s="6">
        <f>VLOOKUP($A3783,'Dim SKU'!$A:$R,2,FALSE)</f>
        <v>0</v>
      </c>
      <c r="K3783" s="6">
        <f>VLOOKUP($A3783,'Dim SKU'!$A:$R,12,FALSE)</f>
        <v>0</v>
      </c>
      <c r="L3783" s="7">
        <f>VLOOKUP($A3783,'Dim SKU'!$A:$R,14,FALSE)</f>
        <v>0</v>
      </c>
      <c r="M3783" s="7">
        <f>YEAR($B3783)</f>
        <v>0</v>
      </c>
    </row>
    <row r="3784" spans="1:13">
      <c r="A3784" t="s">
        <v>311</v>
      </c>
      <c r="B3784" s="4">
        <v>45214</v>
      </c>
      <c r="C3784">
        <v>7</v>
      </c>
      <c r="D3784">
        <v>6</v>
      </c>
      <c r="E3784">
        <v>0</v>
      </c>
      <c r="F3784" s="5">
        <f>VLOOKUP($A3784,'Dim SKU'!$A:$R,18,FALSE)</f>
        <v>0</v>
      </c>
      <c r="G3784" s="5">
        <f>$C3784*$F3784</f>
        <v>0</v>
      </c>
      <c r="H3784" s="5">
        <f>$D3784*$F3784</f>
        <v>0</v>
      </c>
      <c r="I3784" s="5">
        <f>$E3784*$F3784</f>
        <v>0</v>
      </c>
      <c r="J3784" s="6">
        <f>VLOOKUP($A3784,'Dim SKU'!$A:$R,2,FALSE)</f>
        <v>0</v>
      </c>
      <c r="K3784" s="6">
        <f>VLOOKUP($A3784,'Dim SKU'!$A:$R,12,FALSE)</f>
        <v>0</v>
      </c>
      <c r="L3784" s="7">
        <f>VLOOKUP($A3784,'Dim SKU'!$A:$R,14,FALSE)</f>
        <v>0</v>
      </c>
      <c r="M3784" s="7">
        <f>YEAR($B3784)</f>
        <v>0</v>
      </c>
    </row>
    <row r="3785" spans="1:13">
      <c r="A3785" t="s">
        <v>312</v>
      </c>
      <c r="B3785" s="4">
        <v>45214</v>
      </c>
      <c r="C3785">
        <v>15</v>
      </c>
      <c r="D3785">
        <v>13</v>
      </c>
      <c r="E3785">
        <v>1</v>
      </c>
      <c r="F3785" s="5">
        <f>VLOOKUP($A3785,'Dim SKU'!$A:$R,18,FALSE)</f>
        <v>0</v>
      </c>
      <c r="G3785" s="5">
        <f>$C3785*$F3785</f>
        <v>0</v>
      </c>
      <c r="H3785" s="5">
        <f>$D3785*$F3785</f>
        <v>0</v>
      </c>
      <c r="I3785" s="5">
        <f>$E3785*$F3785</f>
        <v>0</v>
      </c>
      <c r="J3785" s="6">
        <f>VLOOKUP($A3785,'Dim SKU'!$A:$R,2,FALSE)</f>
        <v>0</v>
      </c>
      <c r="K3785" s="6">
        <f>VLOOKUP($A3785,'Dim SKU'!$A:$R,12,FALSE)</f>
        <v>0</v>
      </c>
      <c r="L3785" s="7">
        <f>VLOOKUP($A3785,'Dim SKU'!$A:$R,14,FALSE)</f>
        <v>0</v>
      </c>
      <c r="M3785" s="7">
        <f>YEAR($B3785)</f>
        <v>0</v>
      </c>
    </row>
    <row r="3786" spans="1:13">
      <c r="A3786" t="s">
        <v>313</v>
      </c>
      <c r="B3786" s="4">
        <v>45214</v>
      </c>
      <c r="C3786">
        <v>9</v>
      </c>
      <c r="D3786">
        <v>8</v>
      </c>
      <c r="E3786">
        <v>0</v>
      </c>
      <c r="F3786" s="5">
        <f>VLOOKUP($A3786,'Dim SKU'!$A:$R,18,FALSE)</f>
        <v>0</v>
      </c>
      <c r="G3786" s="5">
        <f>$C3786*$F3786</f>
        <v>0</v>
      </c>
      <c r="H3786" s="5">
        <f>$D3786*$F3786</f>
        <v>0</v>
      </c>
      <c r="I3786" s="5">
        <f>$E3786*$F3786</f>
        <v>0</v>
      </c>
      <c r="J3786" s="6">
        <f>VLOOKUP($A3786,'Dim SKU'!$A:$R,2,FALSE)</f>
        <v>0</v>
      </c>
      <c r="K3786" s="6">
        <f>VLOOKUP($A3786,'Dim SKU'!$A:$R,12,FALSE)</f>
        <v>0</v>
      </c>
      <c r="L3786" s="7">
        <f>VLOOKUP($A3786,'Dim SKU'!$A:$R,14,FALSE)</f>
        <v>0</v>
      </c>
      <c r="M3786" s="7">
        <f>YEAR($B3786)</f>
        <v>0</v>
      </c>
    </row>
    <row r="3787" spans="1:13">
      <c r="A3787" t="s">
        <v>314</v>
      </c>
      <c r="B3787" s="4">
        <v>45214</v>
      </c>
      <c r="C3787">
        <v>6</v>
      </c>
      <c r="D3787">
        <v>5</v>
      </c>
      <c r="E3787">
        <v>0</v>
      </c>
      <c r="F3787" s="5">
        <f>VLOOKUP($A3787,'Dim SKU'!$A:$R,18,FALSE)</f>
        <v>0</v>
      </c>
      <c r="G3787" s="5">
        <f>$C3787*$F3787</f>
        <v>0</v>
      </c>
      <c r="H3787" s="5">
        <f>$D3787*$F3787</f>
        <v>0</v>
      </c>
      <c r="I3787" s="5">
        <f>$E3787*$F3787</f>
        <v>0</v>
      </c>
      <c r="J3787" s="6">
        <f>VLOOKUP($A3787,'Dim SKU'!$A:$R,2,FALSE)</f>
        <v>0</v>
      </c>
      <c r="K3787" s="6">
        <f>VLOOKUP($A3787,'Dim SKU'!$A:$R,12,FALSE)</f>
        <v>0</v>
      </c>
      <c r="L3787" s="7">
        <f>VLOOKUP($A3787,'Dim SKU'!$A:$R,14,FALSE)</f>
        <v>0</v>
      </c>
      <c r="M3787" s="7">
        <f>YEAR($B3787)</f>
        <v>0</v>
      </c>
    </row>
    <row r="3788" spans="1:13">
      <c r="A3788" t="s">
        <v>315</v>
      </c>
      <c r="B3788" s="4">
        <v>45214</v>
      </c>
      <c r="C3788">
        <v>11</v>
      </c>
      <c r="D3788">
        <v>9</v>
      </c>
      <c r="E3788">
        <v>0</v>
      </c>
      <c r="F3788" s="5">
        <f>VLOOKUP($A3788,'Dim SKU'!$A:$R,18,FALSE)</f>
        <v>0</v>
      </c>
      <c r="G3788" s="5">
        <f>$C3788*$F3788</f>
        <v>0</v>
      </c>
      <c r="H3788" s="5">
        <f>$D3788*$F3788</f>
        <v>0</v>
      </c>
      <c r="I3788" s="5">
        <f>$E3788*$F3788</f>
        <v>0</v>
      </c>
      <c r="J3788" s="6">
        <f>VLOOKUP($A3788,'Dim SKU'!$A:$R,2,FALSE)</f>
        <v>0</v>
      </c>
      <c r="K3788" s="6">
        <f>VLOOKUP($A3788,'Dim SKU'!$A:$R,12,FALSE)</f>
        <v>0</v>
      </c>
      <c r="L3788" s="7">
        <f>VLOOKUP($A3788,'Dim SKU'!$A:$R,14,FALSE)</f>
        <v>0</v>
      </c>
      <c r="M3788" s="7">
        <f>YEAR($B3788)</f>
        <v>0</v>
      </c>
    </row>
    <row r="3789" spans="1:13">
      <c r="A3789" t="s">
        <v>316</v>
      </c>
      <c r="B3789" s="4">
        <v>45214</v>
      </c>
      <c r="C3789">
        <v>7</v>
      </c>
      <c r="D3789">
        <v>6</v>
      </c>
      <c r="E3789">
        <v>0</v>
      </c>
      <c r="F3789" s="5">
        <f>VLOOKUP($A3789,'Dim SKU'!$A:$R,18,FALSE)</f>
        <v>0</v>
      </c>
      <c r="G3789" s="5">
        <f>$C3789*$F3789</f>
        <v>0</v>
      </c>
      <c r="H3789" s="5">
        <f>$D3789*$F3789</f>
        <v>0</v>
      </c>
      <c r="I3789" s="5">
        <f>$E3789*$F3789</f>
        <v>0</v>
      </c>
      <c r="J3789" s="6">
        <f>VLOOKUP($A3789,'Dim SKU'!$A:$R,2,FALSE)</f>
        <v>0</v>
      </c>
      <c r="K3789" s="6">
        <f>VLOOKUP($A3789,'Dim SKU'!$A:$R,12,FALSE)</f>
        <v>0</v>
      </c>
      <c r="L3789" s="7">
        <f>VLOOKUP($A3789,'Dim SKU'!$A:$R,14,FALSE)</f>
        <v>0</v>
      </c>
      <c r="M3789" s="7">
        <f>YEAR($B3789)</f>
        <v>0</v>
      </c>
    </row>
    <row r="3790" spans="1:13">
      <c r="A3790" t="s">
        <v>317</v>
      </c>
      <c r="B3790" s="4">
        <v>45214</v>
      </c>
      <c r="C3790">
        <v>4</v>
      </c>
      <c r="D3790">
        <v>4</v>
      </c>
      <c r="E3790">
        <v>0</v>
      </c>
      <c r="F3790" s="5">
        <f>VLOOKUP($A3790,'Dim SKU'!$A:$R,18,FALSE)</f>
        <v>0</v>
      </c>
      <c r="G3790" s="5">
        <f>$C3790*$F3790</f>
        <v>0</v>
      </c>
      <c r="H3790" s="5">
        <f>$D3790*$F3790</f>
        <v>0</v>
      </c>
      <c r="I3790" s="5">
        <f>$E3790*$F3790</f>
        <v>0</v>
      </c>
      <c r="J3790" s="6">
        <f>VLOOKUP($A3790,'Dim SKU'!$A:$R,2,FALSE)</f>
        <v>0</v>
      </c>
      <c r="K3790" s="6">
        <f>VLOOKUP($A3790,'Dim SKU'!$A:$R,12,FALSE)</f>
        <v>0</v>
      </c>
      <c r="L3790" s="7">
        <f>VLOOKUP($A3790,'Dim SKU'!$A:$R,14,FALSE)</f>
        <v>0</v>
      </c>
      <c r="M3790" s="7">
        <f>YEAR($B3790)</f>
        <v>0</v>
      </c>
    </row>
    <row r="3791" spans="1:13">
      <c r="A3791" t="s">
        <v>318</v>
      </c>
      <c r="B3791" s="4">
        <v>45214</v>
      </c>
      <c r="C3791">
        <v>7</v>
      </c>
      <c r="D3791">
        <v>5</v>
      </c>
      <c r="E3791">
        <v>0</v>
      </c>
      <c r="F3791" s="5">
        <f>VLOOKUP($A3791,'Dim SKU'!$A:$R,18,FALSE)</f>
        <v>0</v>
      </c>
      <c r="G3791" s="5">
        <f>$C3791*$F3791</f>
        <v>0</v>
      </c>
      <c r="H3791" s="5">
        <f>$D3791*$F3791</f>
        <v>0</v>
      </c>
      <c r="I3791" s="5">
        <f>$E3791*$F3791</f>
        <v>0</v>
      </c>
      <c r="J3791" s="6">
        <f>VLOOKUP($A3791,'Dim SKU'!$A:$R,2,FALSE)</f>
        <v>0</v>
      </c>
      <c r="K3791" s="6">
        <f>VLOOKUP($A3791,'Dim SKU'!$A:$R,12,FALSE)</f>
        <v>0</v>
      </c>
      <c r="L3791" s="7">
        <f>VLOOKUP($A3791,'Dim SKU'!$A:$R,14,FALSE)</f>
        <v>0</v>
      </c>
      <c r="M3791" s="7">
        <f>YEAR($B3791)</f>
        <v>0</v>
      </c>
    </row>
    <row r="3792" spans="1:13">
      <c r="A3792" t="s">
        <v>319</v>
      </c>
      <c r="B3792" s="4">
        <v>45214</v>
      </c>
      <c r="C3792">
        <v>4</v>
      </c>
      <c r="D3792">
        <v>3</v>
      </c>
      <c r="E3792">
        <v>0</v>
      </c>
      <c r="F3792" s="5">
        <f>VLOOKUP($A3792,'Dim SKU'!$A:$R,18,FALSE)</f>
        <v>0</v>
      </c>
      <c r="G3792" s="5">
        <f>$C3792*$F3792</f>
        <v>0</v>
      </c>
      <c r="H3792" s="5">
        <f>$D3792*$F3792</f>
        <v>0</v>
      </c>
      <c r="I3792" s="5">
        <f>$E3792*$F3792</f>
        <v>0</v>
      </c>
      <c r="J3792" s="6">
        <f>VLOOKUP($A3792,'Dim SKU'!$A:$R,2,FALSE)</f>
        <v>0</v>
      </c>
      <c r="K3792" s="6">
        <f>VLOOKUP($A3792,'Dim SKU'!$A:$R,12,FALSE)</f>
        <v>0</v>
      </c>
      <c r="L3792" s="7">
        <f>VLOOKUP($A3792,'Dim SKU'!$A:$R,14,FALSE)</f>
        <v>0</v>
      </c>
      <c r="M3792" s="7">
        <f>YEAR($B3792)</f>
        <v>0</v>
      </c>
    </row>
    <row r="3793" spans="1:13">
      <c r="A3793" t="s">
        <v>320</v>
      </c>
      <c r="B3793" s="4">
        <v>45214</v>
      </c>
      <c r="C3793">
        <v>3</v>
      </c>
      <c r="D3793">
        <v>2</v>
      </c>
      <c r="E3793">
        <v>0</v>
      </c>
      <c r="F3793" s="5">
        <f>VLOOKUP($A3793,'Dim SKU'!$A:$R,18,FALSE)</f>
        <v>0</v>
      </c>
      <c r="G3793" s="5">
        <f>$C3793*$F3793</f>
        <v>0</v>
      </c>
      <c r="H3793" s="5">
        <f>$D3793*$F3793</f>
        <v>0</v>
      </c>
      <c r="I3793" s="5">
        <f>$E3793*$F3793</f>
        <v>0</v>
      </c>
      <c r="J3793" s="6">
        <f>VLOOKUP($A3793,'Dim SKU'!$A:$R,2,FALSE)</f>
        <v>0</v>
      </c>
      <c r="K3793" s="6">
        <f>VLOOKUP($A3793,'Dim SKU'!$A:$R,12,FALSE)</f>
        <v>0</v>
      </c>
      <c r="L3793" s="7">
        <f>VLOOKUP($A3793,'Dim SKU'!$A:$R,14,FALSE)</f>
        <v>0</v>
      </c>
      <c r="M3793" s="7">
        <f>YEAR($B3793)</f>
        <v>0</v>
      </c>
    </row>
    <row r="3794" spans="1:13">
      <c r="A3794" t="s">
        <v>321</v>
      </c>
      <c r="B3794" s="4">
        <v>45214</v>
      </c>
      <c r="C3794">
        <v>7</v>
      </c>
      <c r="D3794">
        <v>4</v>
      </c>
      <c r="E3794">
        <v>0</v>
      </c>
      <c r="F3794" s="5">
        <f>VLOOKUP($A3794,'Dim SKU'!$A:$R,18,FALSE)</f>
        <v>0</v>
      </c>
      <c r="G3794" s="5">
        <f>$C3794*$F3794</f>
        <v>0</v>
      </c>
      <c r="H3794" s="5">
        <f>$D3794*$F3794</f>
        <v>0</v>
      </c>
      <c r="I3794" s="5">
        <f>$E3794*$F3794</f>
        <v>0</v>
      </c>
      <c r="J3794" s="6">
        <f>VLOOKUP($A3794,'Dim SKU'!$A:$R,2,FALSE)</f>
        <v>0</v>
      </c>
      <c r="K3794" s="6">
        <f>VLOOKUP($A3794,'Dim SKU'!$A:$R,12,FALSE)</f>
        <v>0</v>
      </c>
      <c r="L3794" s="7">
        <f>VLOOKUP($A3794,'Dim SKU'!$A:$R,14,FALSE)</f>
        <v>0</v>
      </c>
      <c r="M3794" s="7">
        <f>YEAR($B3794)</f>
        <v>0</v>
      </c>
    </row>
    <row r="3795" spans="1:13">
      <c r="A3795" t="s">
        <v>322</v>
      </c>
      <c r="B3795" s="4">
        <v>45214</v>
      </c>
      <c r="C3795">
        <v>4</v>
      </c>
      <c r="D3795">
        <v>3</v>
      </c>
      <c r="E3795">
        <v>0</v>
      </c>
      <c r="F3795" s="5">
        <f>VLOOKUP($A3795,'Dim SKU'!$A:$R,18,FALSE)</f>
        <v>0</v>
      </c>
      <c r="G3795" s="5">
        <f>$C3795*$F3795</f>
        <v>0</v>
      </c>
      <c r="H3795" s="5">
        <f>$D3795*$F3795</f>
        <v>0</v>
      </c>
      <c r="I3795" s="5">
        <f>$E3795*$F3795</f>
        <v>0</v>
      </c>
      <c r="J3795" s="6">
        <f>VLOOKUP($A3795,'Dim SKU'!$A:$R,2,FALSE)</f>
        <v>0</v>
      </c>
      <c r="K3795" s="6">
        <f>VLOOKUP($A3795,'Dim SKU'!$A:$R,12,FALSE)</f>
        <v>0</v>
      </c>
      <c r="L3795" s="7">
        <f>VLOOKUP($A3795,'Dim SKU'!$A:$R,14,FALSE)</f>
        <v>0</v>
      </c>
      <c r="M3795" s="7">
        <f>YEAR($B3795)</f>
        <v>0</v>
      </c>
    </row>
    <row r="3796" spans="1:13">
      <c r="A3796" t="s">
        <v>323</v>
      </c>
      <c r="B3796" s="4">
        <v>45214</v>
      </c>
      <c r="C3796">
        <v>3</v>
      </c>
      <c r="D3796">
        <v>2</v>
      </c>
      <c r="E3796">
        <v>0</v>
      </c>
      <c r="F3796" s="5">
        <f>VLOOKUP($A3796,'Dim SKU'!$A:$R,18,FALSE)</f>
        <v>0</v>
      </c>
      <c r="G3796" s="5">
        <f>$C3796*$F3796</f>
        <v>0</v>
      </c>
      <c r="H3796" s="5">
        <f>$D3796*$F3796</f>
        <v>0</v>
      </c>
      <c r="I3796" s="5">
        <f>$E3796*$F3796</f>
        <v>0</v>
      </c>
      <c r="J3796" s="6">
        <f>VLOOKUP($A3796,'Dim SKU'!$A:$R,2,FALSE)</f>
        <v>0</v>
      </c>
      <c r="K3796" s="6">
        <f>VLOOKUP($A3796,'Dim SKU'!$A:$R,12,FALSE)</f>
        <v>0</v>
      </c>
      <c r="L3796" s="7">
        <f>VLOOKUP($A3796,'Dim SKU'!$A:$R,14,FALSE)</f>
        <v>0</v>
      </c>
      <c r="M3796" s="7">
        <f>YEAR($B3796)</f>
        <v>0</v>
      </c>
    </row>
    <row r="3797" spans="1:13">
      <c r="A3797" t="s">
        <v>324</v>
      </c>
      <c r="B3797" s="4">
        <v>45214</v>
      </c>
      <c r="C3797">
        <v>11</v>
      </c>
      <c r="D3797">
        <v>8</v>
      </c>
      <c r="E3797">
        <v>1</v>
      </c>
      <c r="F3797" s="5">
        <f>VLOOKUP($A3797,'Dim SKU'!$A:$R,18,FALSE)</f>
        <v>0</v>
      </c>
      <c r="G3797" s="5">
        <f>$C3797*$F3797</f>
        <v>0</v>
      </c>
      <c r="H3797" s="5">
        <f>$D3797*$F3797</f>
        <v>0</v>
      </c>
      <c r="I3797" s="5">
        <f>$E3797*$F3797</f>
        <v>0</v>
      </c>
      <c r="J3797" s="6">
        <f>VLOOKUP($A3797,'Dim SKU'!$A:$R,2,FALSE)</f>
        <v>0</v>
      </c>
      <c r="K3797" s="6">
        <f>VLOOKUP($A3797,'Dim SKU'!$A:$R,12,FALSE)</f>
        <v>0</v>
      </c>
      <c r="L3797" s="7">
        <f>VLOOKUP($A3797,'Dim SKU'!$A:$R,14,FALSE)</f>
        <v>0</v>
      </c>
      <c r="M3797" s="7">
        <f>YEAR($B3797)</f>
        <v>0</v>
      </c>
    </row>
    <row r="3798" spans="1:13">
      <c r="A3798" t="s">
        <v>325</v>
      </c>
      <c r="B3798" s="4">
        <v>45214</v>
      </c>
      <c r="C3798">
        <v>7</v>
      </c>
      <c r="D3798">
        <v>5</v>
      </c>
      <c r="E3798">
        <v>0</v>
      </c>
      <c r="F3798" s="5">
        <f>VLOOKUP($A3798,'Dim SKU'!$A:$R,18,FALSE)</f>
        <v>0</v>
      </c>
      <c r="G3798" s="5">
        <f>$C3798*$F3798</f>
        <v>0</v>
      </c>
      <c r="H3798" s="5">
        <f>$D3798*$F3798</f>
        <v>0</v>
      </c>
      <c r="I3798" s="5">
        <f>$E3798*$F3798</f>
        <v>0</v>
      </c>
      <c r="J3798" s="6">
        <f>VLOOKUP($A3798,'Dim SKU'!$A:$R,2,FALSE)</f>
        <v>0</v>
      </c>
      <c r="K3798" s="6">
        <f>VLOOKUP($A3798,'Dim SKU'!$A:$R,12,FALSE)</f>
        <v>0</v>
      </c>
      <c r="L3798" s="7">
        <f>VLOOKUP($A3798,'Dim SKU'!$A:$R,14,FALSE)</f>
        <v>0</v>
      </c>
      <c r="M3798" s="7">
        <f>YEAR($B3798)</f>
        <v>0</v>
      </c>
    </row>
    <row r="3799" spans="1:13">
      <c r="A3799" t="s">
        <v>326</v>
      </c>
      <c r="B3799" s="4">
        <v>45214</v>
      </c>
      <c r="C3799">
        <v>4</v>
      </c>
      <c r="D3799">
        <v>3</v>
      </c>
      <c r="E3799">
        <v>0</v>
      </c>
      <c r="F3799" s="5">
        <f>VLOOKUP($A3799,'Dim SKU'!$A:$R,18,FALSE)</f>
        <v>0</v>
      </c>
      <c r="G3799" s="5">
        <f>$C3799*$F3799</f>
        <v>0</v>
      </c>
      <c r="H3799" s="5">
        <f>$D3799*$F3799</f>
        <v>0</v>
      </c>
      <c r="I3799" s="5">
        <f>$E3799*$F3799</f>
        <v>0</v>
      </c>
      <c r="J3799" s="6">
        <f>VLOOKUP($A3799,'Dim SKU'!$A:$R,2,FALSE)</f>
        <v>0</v>
      </c>
      <c r="K3799" s="6">
        <f>VLOOKUP($A3799,'Dim SKU'!$A:$R,12,FALSE)</f>
        <v>0</v>
      </c>
      <c r="L3799" s="7">
        <f>VLOOKUP($A3799,'Dim SKU'!$A:$R,14,FALSE)</f>
        <v>0</v>
      </c>
      <c r="M3799" s="7">
        <f>YEAR($B3799)</f>
        <v>0</v>
      </c>
    </row>
    <row r="3800" spans="1:13">
      <c r="A3800" t="s">
        <v>327</v>
      </c>
      <c r="B3800" s="4">
        <v>45214</v>
      </c>
      <c r="C3800">
        <v>15</v>
      </c>
      <c r="D3800">
        <v>10</v>
      </c>
      <c r="E3800">
        <v>1</v>
      </c>
      <c r="F3800" s="5">
        <f>VLOOKUP($A3800,'Dim SKU'!$A:$R,18,FALSE)</f>
        <v>0</v>
      </c>
      <c r="G3800" s="5">
        <f>$C3800*$F3800</f>
        <v>0</v>
      </c>
      <c r="H3800" s="5">
        <f>$D3800*$F3800</f>
        <v>0</v>
      </c>
      <c r="I3800" s="5">
        <f>$E3800*$F3800</f>
        <v>0</v>
      </c>
      <c r="J3800" s="6">
        <f>VLOOKUP($A3800,'Dim SKU'!$A:$R,2,FALSE)</f>
        <v>0</v>
      </c>
      <c r="K3800" s="6">
        <f>VLOOKUP($A3800,'Dim SKU'!$A:$R,12,FALSE)</f>
        <v>0</v>
      </c>
      <c r="L3800" s="7">
        <f>VLOOKUP($A3800,'Dim SKU'!$A:$R,14,FALSE)</f>
        <v>0</v>
      </c>
      <c r="M3800" s="7">
        <f>YEAR($B3800)</f>
        <v>0</v>
      </c>
    </row>
    <row r="3801" spans="1:13">
      <c r="A3801" t="s">
        <v>328</v>
      </c>
      <c r="B3801" s="4">
        <v>45214</v>
      </c>
      <c r="C3801">
        <v>9</v>
      </c>
      <c r="D3801">
        <v>6</v>
      </c>
      <c r="E3801">
        <v>1</v>
      </c>
      <c r="F3801" s="5">
        <f>VLOOKUP($A3801,'Dim SKU'!$A:$R,18,FALSE)</f>
        <v>0</v>
      </c>
      <c r="G3801" s="5">
        <f>$C3801*$F3801</f>
        <v>0</v>
      </c>
      <c r="H3801" s="5">
        <f>$D3801*$F3801</f>
        <v>0</v>
      </c>
      <c r="I3801" s="5">
        <f>$E3801*$F3801</f>
        <v>0</v>
      </c>
      <c r="J3801" s="6">
        <f>VLOOKUP($A3801,'Dim SKU'!$A:$R,2,FALSE)</f>
        <v>0</v>
      </c>
      <c r="K3801" s="6">
        <f>VLOOKUP($A3801,'Dim SKU'!$A:$R,12,FALSE)</f>
        <v>0</v>
      </c>
      <c r="L3801" s="7">
        <f>VLOOKUP($A3801,'Dim SKU'!$A:$R,14,FALSE)</f>
        <v>0</v>
      </c>
      <c r="M3801" s="7">
        <f>YEAR($B3801)</f>
        <v>0</v>
      </c>
    </row>
    <row r="3802" spans="1:13">
      <c r="A3802" t="s">
        <v>329</v>
      </c>
      <c r="B3802" s="4">
        <v>45214</v>
      </c>
      <c r="C3802">
        <v>6</v>
      </c>
      <c r="D3802">
        <v>4</v>
      </c>
      <c r="E3802">
        <v>0</v>
      </c>
      <c r="F3802" s="5">
        <f>VLOOKUP($A3802,'Dim SKU'!$A:$R,18,FALSE)</f>
        <v>0</v>
      </c>
      <c r="G3802" s="5">
        <f>$C3802*$F3802</f>
        <v>0</v>
      </c>
      <c r="H3802" s="5">
        <f>$D3802*$F3802</f>
        <v>0</v>
      </c>
      <c r="I3802" s="5">
        <f>$E3802*$F3802</f>
        <v>0</v>
      </c>
      <c r="J3802" s="6">
        <f>VLOOKUP($A3802,'Dim SKU'!$A:$R,2,FALSE)</f>
        <v>0</v>
      </c>
      <c r="K3802" s="6">
        <f>VLOOKUP($A3802,'Dim SKU'!$A:$R,12,FALSE)</f>
        <v>0</v>
      </c>
      <c r="L3802" s="7">
        <f>VLOOKUP($A3802,'Dim SKU'!$A:$R,14,FALSE)</f>
        <v>0</v>
      </c>
      <c r="M3802" s="7">
        <f>YEAR($B3802)</f>
        <v>0</v>
      </c>
    </row>
    <row r="3803" spans="1:13">
      <c r="A3803" t="s">
        <v>330</v>
      </c>
      <c r="B3803" s="4">
        <v>45214</v>
      </c>
      <c r="C3803">
        <v>17</v>
      </c>
      <c r="D3803">
        <v>12</v>
      </c>
      <c r="E3803">
        <v>1</v>
      </c>
      <c r="F3803" s="5">
        <f>VLOOKUP($A3803,'Dim SKU'!$A:$R,18,FALSE)</f>
        <v>0</v>
      </c>
      <c r="G3803" s="5">
        <f>$C3803*$F3803</f>
        <v>0</v>
      </c>
      <c r="H3803" s="5">
        <f>$D3803*$F3803</f>
        <v>0</v>
      </c>
      <c r="I3803" s="5">
        <f>$E3803*$F3803</f>
        <v>0</v>
      </c>
      <c r="J3803" s="6">
        <f>VLOOKUP($A3803,'Dim SKU'!$A:$R,2,FALSE)</f>
        <v>0</v>
      </c>
      <c r="K3803" s="6">
        <f>VLOOKUP($A3803,'Dim SKU'!$A:$R,12,FALSE)</f>
        <v>0</v>
      </c>
      <c r="L3803" s="7">
        <f>VLOOKUP($A3803,'Dim SKU'!$A:$R,14,FALSE)</f>
        <v>0</v>
      </c>
      <c r="M3803" s="7">
        <f>YEAR($B3803)</f>
        <v>0</v>
      </c>
    </row>
    <row r="3804" spans="1:13">
      <c r="A3804" t="s">
        <v>331</v>
      </c>
      <c r="B3804" s="4">
        <v>45214</v>
      </c>
      <c r="C3804">
        <v>10</v>
      </c>
      <c r="D3804">
        <v>7</v>
      </c>
      <c r="E3804">
        <v>1</v>
      </c>
      <c r="F3804" s="5">
        <f>VLOOKUP($A3804,'Dim SKU'!$A:$R,18,FALSE)</f>
        <v>0</v>
      </c>
      <c r="G3804" s="5">
        <f>$C3804*$F3804</f>
        <v>0</v>
      </c>
      <c r="H3804" s="5">
        <f>$D3804*$F3804</f>
        <v>0</v>
      </c>
      <c r="I3804" s="5">
        <f>$E3804*$F3804</f>
        <v>0</v>
      </c>
      <c r="J3804" s="6">
        <f>VLOOKUP($A3804,'Dim SKU'!$A:$R,2,FALSE)</f>
        <v>0</v>
      </c>
      <c r="K3804" s="6">
        <f>VLOOKUP($A3804,'Dim SKU'!$A:$R,12,FALSE)</f>
        <v>0</v>
      </c>
      <c r="L3804" s="7">
        <f>VLOOKUP($A3804,'Dim SKU'!$A:$R,14,FALSE)</f>
        <v>0</v>
      </c>
      <c r="M3804" s="7">
        <f>YEAR($B3804)</f>
        <v>0</v>
      </c>
    </row>
    <row r="3805" spans="1:13">
      <c r="A3805" t="s">
        <v>332</v>
      </c>
      <c r="B3805" s="4">
        <v>45214</v>
      </c>
      <c r="C3805">
        <v>7</v>
      </c>
      <c r="D3805">
        <v>5</v>
      </c>
      <c r="E3805">
        <v>0</v>
      </c>
      <c r="F3805" s="5">
        <f>VLOOKUP($A3805,'Dim SKU'!$A:$R,18,FALSE)</f>
        <v>0</v>
      </c>
      <c r="G3805" s="5">
        <f>$C3805*$F3805</f>
        <v>0</v>
      </c>
      <c r="H3805" s="5">
        <f>$D3805*$F3805</f>
        <v>0</v>
      </c>
      <c r="I3805" s="5">
        <f>$E3805*$F3805</f>
        <v>0</v>
      </c>
      <c r="J3805" s="6">
        <f>VLOOKUP($A3805,'Dim SKU'!$A:$R,2,FALSE)</f>
        <v>0</v>
      </c>
      <c r="K3805" s="6">
        <f>VLOOKUP($A3805,'Dim SKU'!$A:$R,12,FALSE)</f>
        <v>0</v>
      </c>
      <c r="L3805" s="7">
        <f>VLOOKUP($A3805,'Dim SKU'!$A:$R,14,FALSE)</f>
        <v>0</v>
      </c>
      <c r="M3805" s="7">
        <f>YEAR($B3805)</f>
        <v>0</v>
      </c>
    </row>
    <row r="3806" spans="1:13">
      <c r="A3806" t="s">
        <v>333</v>
      </c>
      <c r="B3806" s="4">
        <v>45214</v>
      </c>
      <c r="C3806">
        <v>15</v>
      </c>
      <c r="D3806">
        <v>10</v>
      </c>
      <c r="E3806">
        <v>1</v>
      </c>
      <c r="F3806" s="5">
        <f>VLOOKUP($A3806,'Dim SKU'!$A:$R,18,FALSE)</f>
        <v>0</v>
      </c>
      <c r="G3806" s="5">
        <f>$C3806*$F3806</f>
        <v>0</v>
      </c>
      <c r="H3806" s="5">
        <f>$D3806*$F3806</f>
        <v>0</v>
      </c>
      <c r="I3806" s="5">
        <f>$E3806*$F3806</f>
        <v>0</v>
      </c>
      <c r="J3806" s="6">
        <f>VLOOKUP($A3806,'Dim SKU'!$A:$R,2,FALSE)</f>
        <v>0</v>
      </c>
      <c r="K3806" s="6">
        <f>VLOOKUP($A3806,'Dim SKU'!$A:$R,12,FALSE)</f>
        <v>0</v>
      </c>
      <c r="L3806" s="7">
        <f>VLOOKUP($A3806,'Dim SKU'!$A:$R,14,FALSE)</f>
        <v>0</v>
      </c>
      <c r="M3806" s="7">
        <f>YEAR($B3806)</f>
        <v>0</v>
      </c>
    </row>
    <row r="3807" spans="1:13">
      <c r="A3807" t="s">
        <v>334</v>
      </c>
      <c r="B3807" s="4">
        <v>45214</v>
      </c>
      <c r="C3807">
        <v>9</v>
      </c>
      <c r="D3807">
        <v>6</v>
      </c>
      <c r="E3807">
        <v>0</v>
      </c>
      <c r="F3807" s="5">
        <f>VLOOKUP($A3807,'Dim SKU'!$A:$R,18,FALSE)</f>
        <v>0</v>
      </c>
      <c r="G3807" s="5">
        <f>$C3807*$F3807</f>
        <v>0</v>
      </c>
      <c r="H3807" s="5">
        <f>$D3807*$F3807</f>
        <v>0</v>
      </c>
      <c r="I3807" s="5">
        <f>$E3807*$F3807</f>
        <v>0</v>
      </c>
      <c r="J3807" s="6">
        <f>VLOOKUP($A3807,'Dim SKU'!$A:$R,2,FALSE)</f>
        <v>0</v>
      </c>
      <c r="K3807" s="6">
        <f>VLOOKUP($A3807,'Dim SKU'!$A:$R,12,FALSE)</f>
        <v>0</v>
      </c>
      <c r="L3807" s="7">
        <f>VLOOKUP($A3807,'Dim SKU'!$A:$R,14,FALSE)</f>
        <v>0</v>
      </c>
      <c r="M3807" s="7">
        <f>YEAR($B3807)</f>
        <v>0</v>
      </c>
    </row>
    <row r="3808" spans="1:13">
      <c r="A3808" t="s">
        <v>335</v>
      </c>
      <c r="B3808" s="4">
        <v>45214</v>
      </c>
      <c r="C3808">
        <v>6</v>
      </c>
      <c r="D3808">
        <v>4</v>
      </c>
      <c r="E3808">
        <v>0</v>
      </c>
      <c r="F3808" s="5">
        <f>VLOOKUP($A3808,'Dim SKU'!$A:$R,18,FALSE)</f>
        <v>0</v>
      </c>
      <c r="G3808" s="5">
        <f>$C3808*$F3808</f>
        <v>0</v>
      </c>
      <c r="H3808" s="5">
        <f>$D3808*$F3808</f>
        <v>0</v>
      </c>
      <c r="I3808" s="5">
        <f>$E3808*$F3808</f>
        <v>0</v>
      </c>
      <c r="J3808" s="6">
        <f>VLOOKUP($A3808,'Dim SKU'!$A:$R,2,FALSE)</f>
        <v>0</v>
      </c>
      <c r="K3808" s="6">
        <f>VLOOKUP($A3808,'Dim SKU'!$A:$R,12,FALSE)</f>
        <v>0</v>
      </c>
      <c r="L3808" s="7">
        <f>VLOOKUP($A3808,'Dim SKU'!$A:$R,14,FALSE)</f>
        <v>0</v>
      </c>
      <c r="M3808" s="7">
        <f>YEAR($B3808)</f>
        <v>0</v>
      </c>
    </row>
    <row r="3809" spans="1:13">
      <c r="A3809" t="s">
        <v>336</v>
      </c>
      <c r="B3809" s="4">
        <v>45214</v>
      </c>
      <c r="C3809">
        <v>11</v>
      </c>
      <c r="D3809">
        <v>8</v>
      </c>
      <c r="E3809">
        <v>1</v>
      </c>
      <c r="F3809" s="5">
        <f>VLOOKUP($A3809,'Dim SKU'!$A:$R,18,FALSE)</f>
        <v>0</v>
      </c>
      <c r="G3809" s="5">
        <f>$C3809*$F3809</f>
        <v>0</v>
      </c>
      <c r="H3809" s="5">
        <f>$D3809*$F3809</f>
        <v>0</v>
      </c>
      <c r="I3809" s="5">
        <f>$E3809*$F3809</f>
        <v>0</v>
      </c>
      <c r="J3809" s="6">
        <f>VLOOKUP($A3809,'Dim SKU'!$A:$R,2,FALSE)</f>
        <v>0</v>
      </c>
      <c r="K3809" s="6">
        <f>VLOOKUP($A3809,'Dim SKU'!$A:$R,12,FALSE)</f>
        <v>0</v>
      </c>
      <c r="L3809" s="7">
        <f>VLOOKUP($A3809,'Dim SKU'!$A:$R,14,FALSE)</f>
        <v>0</v>
      </c>
      <c r="M3809" s="7">
        <f>YEAR($B3809)</f>
        <v>0</v>
      </c>
    </row>
    <row r="3810" spans="1:13">
      <c r="A3810" t="s">
        <v>337</v>
      </c>
      <c r="B3810" s="4">
        <v>45214</v>
      </c>
      <c r="C3810">
        <v>7</v>
      </c>
      <c r="D3810">
        <v>5</v>
      </c>
      <c r="E3810">
        <v>0</v>
      </c>
      <c r="F3810" s="5">
        <f>VLOOKUP($A3810,'Dim SKU'!$A:$R,18,FALSE)</f>
        <v>0</v>
      </c>
      <c r="G3810" s="5">
        <f>$C3810*$F3810</f>
        <v>0</v>
      </c>
      <c r="H3810" s="5">
        <f>$D3810*$F3810</f>
        <v>0</v>
      </c>
      <c r="I3810" s="5">
        <f>$E3810*$F3810</f>
        <v>0</v>
      </c>
      <c r="J3810" s="6">
        <f>VLOOKUP($A3810,'Dim SKU'!$A:$R,2,FALSE)</f>
        <v>0</v>
      </c>
      <c r="K3810" s="6">
        <f>VLOOKUP($A3810,'Dim SKU'!$A:$R,12,FALSE)</f>
        <v>0</v>
      </c>
      <c r="L3810" s="7">
        <f>VLOOKUP($A3810,'Dim SKU'!$A:$R,14,FALSE)</f>
        <v>0</v>
      </c>
      <c r="M3810" s="7">
        <f>YEAR($B3810)</f>
        <v>0</v>
      </c>
    </row>
    <row r="3811" spans="1:13">
      <c r="A3811" t="s">
        <v>338</v>
      </c>
      <c r="B3811" s="4">
        <v>45214</v>
      </c>
      <c r="C3811">
        <v>4</v>
      </c>
      <c r="D3811">
        <v>3</v>
      </c>
      <c r="E3811">
        <v>0</v>
      </c>
      <c r="F3811" s="5">
        <f>VLOOKUP($A3811,'Dim SKU'!$A:$R,18,FALSE)</f>
        <v>0</v>
      </c>
      <c r="G3811" s="5">
        <f>$C3811*$F3811</f>
        <v>0</v>
      </c>
      <c r="H3811" s="5">
        <f>$D3811*$F3811</f>
        <v>0</v>
      </c>
      <c r="I3811" s="5">
        <f>$E3811*$F3811</f>
        <v>0</v>
      </c>
      <c r="J3811" s="6">
        <f>VLOOKUP($A3811,'Dim SKU'!$A:$R,2,FALSE)</f>
        <v>0</v>
      </c>
      <c r="K3811" s="6">
        <f>VLOOKUP($A3811,'Dim SKU'!$A:$R,12,FALSE)</f>
        <v>0</v>
      </c>
      <c r="L3811" s="7">
        <f>VLOOKUP($A3811,'Dim SKU'!$A:$R,14,FALSE)</f>
        <v>0</v>
      </c>
      <c r="M3811" s="7">
        <f>YEAR($B3811)</f>
        <v>0</v>
      </c>
    </row>
    <row r="3812" spans="1:13">
      <c r="A3812" t="s">
        <v>339</v>
      </c>
      <c r="B3812" s="4">
        <v>45214</v>
      </c>
      <c r="C3812">
        <v>7</v>
      </c>
      <c r="D3812">
        <v>4</v>
      </c>
      <c r="E3812">
        <v>0</v>
      </c>
      <c r="F3812" s="5">
        <f>VLOOKUP($A3812,'Dim SKU'!$A:$R,18,FALSE)</f>
        <v>0</v>
      </c>
      <c r="G3812" s="5">
        <f>$C3812*$F3812</f>
        <v>0</v>
      </c>
      <c r="H3812" s="5">
        <f>$D3812*$F3812</f>
        <v>0</v>
      </c>
      <c r="I3812" s="5">
        <f>$E3812*$F3812</f>
        <v>0</v>
      </c>
      <c r="J3812" s="6">
        <f>VLOOKUP($A3812,'Dim SKU'!$A:$R,2,FALSE)</f>
        <v>0</v>
      </c>
      <c r="K3812" s="6">
        <f>VLOOKUP($A3812,'Dim SKU'!$A:$R,12,FALSE)</f>
        <v>0</v>
      </c>
      <c r="L3812" s="7">
        <f>VLOOKUP($A3812,'Dim SKU'!$A:$R,14,FALSE)</f>
        <v>0</v>
      </c>
      <c r="M3812" s="7">
        <f>YEAR($B3812)</f>
        <v>0</v>
      </c>
    </row>
    <row r="3813" spans="1:13">
      <c r="A3813" t="s">
        <v>340</v>
      </c>
      <c r="B3813" s="4">
        <v>45214</v>
      </c>
      <c r="C3813">
        <v>4</v>
      </c>
      <c r="D3813">
        <v>3</v>
      </c>
      <c r="E3813">
        <v>0</v>
      </c>
      <c r="F3813" s="5">
        <f>VLOOKUP($A3813,'Dim SKU'!$A:$R,18,FALSE)</f>
        <v>0</v>
      </c>
      <c r="G3813" s="5">
        <f>$C3813*$F3813</f>
        <v>0</v>
      </c>
      <c r="H3813" s="5">
        <f>$D3813*$F3813</f>
        <v>0</v>
      </c>
      <c r="I3813" s="5">
        <f>$E3813*$F3813</f>
        <v>0</v>
      </c>
      <c r="J3813" s="6">
        <f>VLOOKUP($A3813,'Dim SKU'!$A:$R,2,FALSE)</f>
        <v>0</v>
      </c>
      <c r="K3813" s="6">
        <f>VLOOKUP($A3813,'Dim SKU'!$A:$R,12,FALSE)</f>
        <v>0</v>
      </c>
      <c r="L3813" s="7">
        <f>VLOOKUP($A3813,'Dim SKU'!$A:$R,14,FALSE)</f>
        <v>0</v>
      </c>
      <c r="M3813" s="7">
        <f>YEAR($B3813)</f>
        <v>0</v>
      </c>
    </row>
    <row r="3814" spans="1:13">
      <c r="A3814" t="s">
        <v>341</v>
      </c>
      <c r="B3814" s="4">
        <v>45214</v>
      </c>
      <c r="C3814">
        <v>3</v>
      </c>
      <c r="D3814">
        <v>2</v>
      </c>
      <c r="E3814">
        <v>0</v>
      </c>
      <c r="F3814" s="5">
        <f>VLOOKUP($A3814,'Dim SKU'!$A:$R,18,FALSE)</f>
        <v>0</v>
      </c>
      <c r="G3814" s="5">
        <f>$C3814*$F3814</f>
        <v>0</v>
      </c>
      <c r="H3814" s="5">
        <f>$D3814*$F3814</f>
        <v>0</v>
      </c>
      <c r="I3814" s="5">
        <f>$E3814*$F3814</f>
        <v>0</v>
      </c>
      <c r="J3814" s="6">
        <f>VLOOKUP($A3814,'Dim SKU'!$A:$R,2,FALSE)</f>
        <v>0</v>
      </c>
      <c r="K3814" s="6">
        <f>VLOOKUP($A3814,'Dim SKU'!$A:$R,12,FALSE)</f>
        <v>0</v>
      </c>
      <c r="L3814" s="7">
        <f>VLOOKUP($A3814,'Dim SKU'!$A:$R,14,FALSE)</f>
        <v>0</v>
      </c>
      <c r="M3814" s="7">
        <f>YEAR($B3814)</f>
        <v>0</v>
      </c>
    </row>
    <row r="3815" spans="1:13">
      <c r="A3815" t="s">
        <v>342</v>
      </c>
      <c r="B3815" s="4">
        <v>45214</v>
      </c>
      <c r="C3815">
        <v>135</v>
      </c>
      <c r="D3815">
        <v>91</v>
      </c>
      <c r="E3815">
        <v>4</v>
      </c>
      <c r="F3815" s="5">
        <f>VLOOKUP($A3815,'Dim SKU'!$A:$R,18,FALSE)</f>
        <v>0</v>
      </c>
      <c r="G3815" s="5">
        <f>$C3815*$F3815</f>
        <v>0</v>
      </c>
      <c r="H3815" s="5">
        <f>$D3815*$F3815</f>
        <v>0</v>
      </c>
      <c r="I3815" s="5">
        <f>$E3815*$F3815</f>
        <v>0</v>
      </c>
      <c r="J3815" s="6">
        <f>VLOOKUP($A3815,'Dim SKU'!$A:$R,2,FALSE)</f>
        <v>0</v>
      </c>
      <c r="K3815" s="6">
        <f>VLOOKUP($A3815,'Dim SKU'!$A:$R,12,FALSE)</f>
        <v>0</v>
      </c>
      <c r="L3815" s="7">
        <f>VLOOKUP($A3815,'Dim SKU'!$A:$R,14,FALSE)</f>
        <v>0</v>
      </c>
      <c r="M3815" s="7">
        <f>YEAR($B3815)</f>
        <v>0</v>
      </c>
    </row>
    <row r="3816" spans="1:13">
      <c r="A3816" t="s">
        <v>343</v>
      </c>
      <c r="B3816" s="4">
        <v>45214</v>
      </c>
      <c r="C3816">
        <v>81</v>
      </c>
      <c r="D3816">
        <v>54</v>
      </c>
      <c r="E3816">
        <v>3</v>
      </c>
      <c r="F3816" s="5">
        <f>VLOOKUP($A3816,'Dim SKU'!$A:$R,18,FALSE)</f>
        <v>0</v>
      </c>
      <c r="G3816" s="5">
        <f>$C3816*$F3816</f>
        <v>0</v>
      </c>
      <c r="H3816" s="5">
        <f>$D3816*$F3816</f>
        <v>0</v>
      </c>
      <c r="I3816" s="5">
        <f>$E3816*$F3816</f>
        <v>0</v>
      </c>
      <c r="J3816" s="6">
        <f>VLOOKUP($A3816,'Dim SKU'!$A:$R,2,FALSE)</f>
        <v>0</v>
      </c>
      <c r="K3816" s="6">
        <f>VLOOKUP($A3816,'Dim SKU'!$A:$R,12,FALSE)</f>
        <v>0</v>
      </c>
      <c r="L3816" s="7">
        <f>VLOOKUP($A3816,'Dim SKU'!$A:$R,14,FALSE)</f>
        <v>0</v>
      </c>
      <c r="M3816" s="7">
        <f>YEAR($B3816)</f>
        <v>0</v>
      </c>
    </row>
    <row r="3817" spans="1:13">
      <c r="A3817" t="s">
        <v>344</v>
      </c>
      <c r="B3817" s="4">
        <v>45214</v>
      </c>
      <c r="C3817">
        <v>54</v>
      </c>
      <c r="D3817">
        <v>36</v>
      </c>
      <c r="E3817">
        <v>2</v>
      </c>
      <c r="F3817" s="5">
        <f>VLOOKUP($A3817,'Dim SKU'!$A:$R,18,FALSE)</f>
        <v>0</v>
      </c>
      <c r="G3817" s="5">
        <f>$C3817*$F3817</f>
        <v>0</v>
      </c>
      <c r="H3817" s="5">
        <f>$D3817*$F3817</f>
        <v>0</v>
      </c>
      <c r="I3817" s="5">
        <f>$E3817*$F3817</f>
        <v>0</v>
      </c>
      <c r="J3817" s="6">
        <f>VLOOKUP($A3817,'Dim SKU'!$A:$R,2,FALSE)</f>
        <v>0</v>
      </c>
      <c r="K3817" s="6">
        <f>VLOOKUP($A3817,'Dim SKU'!$A:$R,12,FALSE)</f>
        <v>0</v>
      </c>
      <c r="L3817" s="7">
        <f>VLOOKUP($A3817,'Dim SKU'!$A:$R,14,FALSE)</f>
        <v>0</v>
      </c>
      <c r="M3817" s="7">
        <f>YEAR($B3817)</f>
        <v>0</v>
      </c>
    </row>
    <row r="3818" spans="1:13">
      <c r="A3818" t="s">
        <v>345</v>
      </c>
      <c r="B3818" s="4">
        <v>45214</v>
      </c>
      <c r="C3818">
        <v>4</v>
      </c>
      <c r="D3818">
        <v>4</v>
      </c>
      <c r="E3818">
        <v>0</v>
      </c>
      <c r="F3818" s="5">
        <f>VLOOKUP($A3818,'Dim SKU'!$A:$R,18,FALSE)</f>
        <v>0</v>
      </c>
      <c r="G3818" s="5">
        <f>$C3818*$F3818</f>
        <v>0</v>
      </c>
      <c r="H3818" s="5">
        <f>$D3818*$F3818</f>
        <v>0</v>
      </c>
      <c r="I3818" s="5">
        <f>$E3818*$F3818</f>
        <v>0</v>
      </c>
      <c r="J3818" s="6">
        <f>VLOOKUP($A3818,'Dim SKU'!$A:$R,2,FALSE)</f>
        <v>0</v>
      </c>
      <c r="K3818" s="6">
        <f>VLOOKUP($A3818,'Dim SKU'!$A:$R,12,FALSE)</f>
        <v>0</v>
      </c>
      <c r="L3818" s="7">
        <f>VLOOKUP($A3818,'Dim SKU'!$A:$R,14,FALSE)</f>
        <v>0</v>
      </c>
      <c r="M3818" s="7">
        <f>YEAR($B3818)</f>
        <v>0</v>
      </c>
    </row>
    <row r="3819" spans="1:13">
      <c r="A3819" t="s">
        <v>346</v>
      </c>
      <c r="B3819" s="4">
        <v>45214</v>
      </c>
      <c r="C3819">
        <v>3</v>
      </c>
      <c r="D3819">
        <v>2</v>
      </c>
      <c r="E3819">
        <v>0</v>
      </c>
      <c r="F3819" s="5">
        <f>VLOOKUP($A3819,'Dim SKU'!$A:$R,18,FALSE)</f>
        <v>0</v>
      </c>
      <c r="G3819" s="5">
        <f>$C3819*$F3819</f>
        <v>0</v>
      </c>
      <c r="H3819" s="5">
        <f>$D3819*$F3819</f>
        <v>0</v>
      </c>
      <c r="I3819" s="5">
        <f>$E3819*$F3819</f>
        <v>0</v>
      </c>
      <c r="J3819" s="6">
        <f>VLOOKUP($A3819,'Dim SKU'!$A:$R,2,FALSE)</f>
        <v>0</v>
      </c>
      <c r="K3819" s="6">
        <f>VLOOKUP($A3819,'Dim SKU'!$A:$R,12,FALSE)</f>
        <v>0</v>
      </c>
      <c r="L3819" s="7">
        <f>VLOOKUP($A3819,'Dim SKU'!$A:$R,14,FALSE)</f>
        <v>0</v>
      </c>
      <c r="M3819" s="7">
        <f>YEAR($B3819)</f>
        <v>0</v>
      </c>
    </row>
    <row r="3820" spans="1:13">
      <c r="A3820" t="s">
        <v>347</v>
      </c>
      <c r="B3820" s="4">
        <v>45214</v>
      </c>
      <c r="C3820">
        <v>2</v>
      </c>
      <c r="D3820">
        <v>1</v>
      </c>
      <c r="E3820">
        <v>0</v>
      </c>
      <c r="F3820" s="5">
        <f>VLOOKUP($A3820,'Dim SKU'!$A:$R,18,FALSE)</f>
        <v>0</v>
      </c>
      <c r="G3820" s="5">
        <f>$C3820*$F3820</f>
        <v>0</v>
      </c>
      <c r="H3820" s="5">
        <f>$D3820*$F3820</f>
        <v>0</v>
      </c>
      <c r="I3820" s="5">
        <f>$E3820*$F3820</f>
        <v>0</v>
      </c>
      <c r="J3820" s="6">
        <f>VLOOKUP($A3820,'Dim SKU'!$A:$R,2,FALSE)</f>
        <v>0</v>
      </c>
      <c r="K3820" s="6">
        <f>VLOOKUP($A3820,'Dim SKU'!$A:$R,12,FALSE)</f>
        <v>0</v>
      </c>
      <c r="L3820" s="7">
        <f>VLOOKUP($A3820,'Dim SKU'!$A:$R,14,FALSE)</f>
        <v>0</v>
      </c>
      <c r="M3820" s="7">
        <f>YEAR($B3820)</f>
        <v>0</v>
      </c>
    </row>
    <row r="3821" spans="1:13">
      <c r="A3821" t="s">
        <v>348</v>
      </c>
      <c r="B3821" s="4">
        <v>45214</v>
      </c>
      <c r="C3821">
        <v>7</v>
      </c>
      <c r="D3821">
        <v>6</v>
      </c>
      <c r="E3821">
        <v>0</v>
      </c>
      <c r="F3821" s="5">
        <f>VLOOKUP($A3821,'Dim SKU'!$A:$R,18,FALSE)</f>
        <v>0</v>
      </c>
      <c r="G3821" s="5">
        <f>$C3821*$F3821</f>
        <v>0</v>
      </c>
      <c r="H3821" s="5">
        <f>$D3821*$F3821</f>
        <v>0</v>
      </c>
      <c r="I3821" s="5">
        <f>$E3821*$F3821</f>
        <v>0</v>
      </c>
      <c r="J3821" s="6">
        <f>VLOOKUP($A3821,'Dim SKU'!$A:$R,2,FALSE)</f>
        <v>0</v>
      </c>
      <c r="K3821" s="6">
        <f>VLOOKUP($A3821,'Dim SKU'!$A:$R,12,FALSE)</f>
        <v>0</v>
      </c>
      <c r="L3821" s="7">
        <f>VLOOKUP($A3821,'Dim SKU'!$A:$R,14,FALSE)</f>
        <v>0</v>
      </c>
      <c r="M3821" s="7">
        <f>YEAR($B3821)</f>
        <v>0</v>
      </c>
    </row>
    <row r="3822" spans="1:13">
      <c r="A3822" t="s">
        <v>349</v>
      </c>
      <c r="B3822" s="4">
        <v>45214</v>
      </c>
      <c r="C3822">
        <v>4</v>
      </c>
      <c r="D3822">
        <v>3</v>
      </c>
      <c r="E3822">
        <v>0</v>
      </c>
      <c r="F3822" s="5">
        <f>VLOOKUP($A3822,'Dim SKU'!$A:$R,18,FALSE)</f>
        <v>0</v>
      </c>
      <c r="G3822" s="5">
        <f>$C3822*$F3822</f>
        <v>0</v>
      </c>
      <c r="H3822" s="5">
        <f>$D3822*$F3822</f>
        <v>0</v>
      </c>
      <c r="I3822" s="5">
        <f>$E3822*$F3822</f>
        <v>0</v>
      </c>
      <c r="J3822" s="6">
        <f>VLOOKUP($A3822,'Dim SKU'!$A:$R,2,FALSE)</f>
        <v>0</v>
      </c>
      <c r="K3822" s="6">
        <f>VLOOKUP($A3822,'Dim SKU'!$A:$R,12,FALSE)</f>
        <v>0</v>
      </c>
      <c r="L3822" s="7">
        <f>VLOOKUP($A3822,'Dim SKU'!$A:$R,14,FALSE)</f>
        <v>0</v>
      </c>
      <c r="M3822" s="7">
        <f>YEAR($B3822)</f>
        <v>0</v>
      </c>
    </row>
    <row r="3823" spans="1:13">
      <c r="A3823" t="s">
        <v>350</v>
      </c>
      <c r="B3823" s="4">
        <v>45214</v>
      </c>
      <c r="C3823">
        <v>3</v>
      </c>
      <c r="D3823">
        <v>2</v>
      </c>
      <c r="E3823">
        <v>0</v>
      </c>
      <c r="F3823" s="5">
        <f>VLOOKUP($A3823,'Dim SKU'!$A:$R,18,FALSE)</f>
        <v>0</v>
      </c>
      <c r="G3823" s="5">
        <f>$C3823*$F3823</f>
        <v>0</v>
      </c>
      <c r="H3823" s="5">
        <f>$D3823*$F3823</f>
        <v>0</v>
      </c>
      <c r="I3823" s="5">
        <f>$E3823*$F3823</f>
        <v>0</v>
      </c>
      <c r="J3823" s="6">
        <f>VLOOKUP($A3823,'Dim SKU'!$A:$R,2,FALSE)</f>
        <v>0</v>
      </c>
      <c r="K3823" s="6">
        <f>VLOOKUP($A3823,'Dim SKU'!$A:$R,12,FALSE)</f>
        <v>0</v>
      </c>
      <c r="L3823" s="7">
        <f>VLOOKUP($A3823,'Dim SKU'!$A:$R,14,FALSE)</f>
        <v>0</v>
      </c>
      <c r="M3823" s="7">
        <f>YEAR($B3823)</f>
        <v>0</v>
      </c>
    </row>
    <row r="3824" spans="1:13">
      <c r="A3824" t="s">
        <v>351</v>
      </c>
      <c r="B3824" s="4">
        <v>45214</v>
      </c>
      <c r="C3824">
        <v>10</v>
      </c>
      <c r="D3824">
        <v>8</v>
      </c>
      <c r="E3824">
        <v>1</v>
      </c>
      <c r="F3824" s="5">
        <f>VLOOKUP($A3824,'Dim SKU'!$A:$R,18,FALSE)</f>
        <v>0</v>
      </c>
      <c r="G3824" s="5">
        <f>$C3824*$F3824</f>
        <v>0</v>
      </c>
      <c r="H3824" s="5">
        <f>$D3824*$F3824</f>
        <v>0</v>
      </c>
      <c r="I3824" s="5">
        <f>$E3824*$F3824</f>
        <v>0</v>
      </c>
      <c r="J3824" s="6">
        <f>VLOOKUP($A3824,'Dim SKU'!$A:$R,2,FALSE)</f>
        <v>0</v>
      </c>
      <c r="K3824" s="6">
        <f>VLOOKUP($A3824,'Dim SKU'!$A:$R,12,FALSE)</f>
        <v>0</v>
      </c>
      <c r="L3824" s="7">
        <f>VLOOKUP($A3824,'Dim SKU'!$A:$R,14,FALSE)</f>
        <v>0</v>
      </c>
      <c r="M3824" s="7">
        <f>YEAR($B3824)</f>
        <v>0</v>
      </c>
    </row>
    <row r="3825" spans="1:13">
      <c r="A3825" t="s">
        <v>352</v>
      </c>
      <c r="B3825" s="4">
        <v>45214</v>
      </c>
      <c r="C3825">
        <v>6</v>
      </c>
      <c r="D3825">
        <v>5</v>
      </c>
      <c r="E3825">
        <v>0</v>
      </c>
      <c r="F3825" s="5">
        <f>VLOOKUP($A3825,'Dim SKU'!$A:$R,18,FALSE)</f>
        <v>0</v>
      </c>
      <c r="G3825" s="5">
        <f>$C3825*$F3825</f>
        <v>0</v>
      </c>
      <c r="H3825" s="5">
        <f>$D3825*$F3825</f>
        <v>0</v>
      </c>
      <c r="I3825" s="5">
        <f>$E3825*$F3825</f>
        <v>0</v>
      </c>
      <c r="J3825" s="6">
        <f>VLOOKUP($A3825,'Dim SKU'!$A:$R,2,FALSE)</f>
        <v>0</v>
      </c>
      <c r="K3825" s="6">
        <f>VLOOKUP($A3825,'Dim SKU'!$A:$R,12,FALSE)</f>
        <v>0</v>
      </c>
      <c r="L3825" s="7">
        <f>VLOOKUP($A3825,'Dim SKU'!$A:$R,14,FALSE)</f>
        <v>0</v>
      </c>
      <c r="M3825" s="7">
        <f>YEAR($B3825)</f>
        <v>0</v>
      </c>
    </row>
    <row r="3826" spans="1:13">
      <c r="A3826" t="s">
        <v>353</v>
      </c>
      <c r="B3826" s="4">
        <v>45214</v>
      </c>
      <c r="C3826">
        <v>4</v>
      </c>
      <c r="D3826">
        <v>3</v>
      </c>
      <c r="E3826">
        <v>0</v>
      </c>
      <c r="F3826" s="5">
        <f>VLOOKUP($A3826,'Dim SKU'!$A:$R,18,FALSE)</f>
        <v>0</v>
      </c>
      <c r="G3826" s="5">
        <f>$C3826*$F3826</f>
        <v>0</v>
      </c>
      <c r="H3826" s="5">
        <f>$D3826*$F3826</f>
        <v>0</v>
      </c>
      <c r="I3826" s="5">
        <f>$E3826*$F3826</f>
        <v>0</v>
      </c>
      <c r="J3826" s="6">
        <f>VLOOKUP($A3826,'Dim SKU'!$A:$R,2,FALSE)</f>
        <v>0</v>
      </c>
      <c r="K3826" s="6">
        <f>VLOOKUP($A3826,'Dim SKU'!$A:$R,12,FALSE)</f>
        <v>0</v>
      </c>
      <c r="L3826" s="7">
        <f>VLOOKUP($A3826,'Dim SKU'!$A:$R,14,FALSE)</f>
        <v>0</v>
      </c>
      <c r="M3826" s="7">
        <f>YEAR($B3826)</f>
        <v>0</v>
      </c>
    </row>
    <row r="3827" spans="1:13">
      <c r="A3827" t="s">
        <v>354</v>
      </c>
      <c r="B3827" s="4">
        <v>45214</v>
      </c>
      <c r="C3827">
        <v>11</v>
      </c>
      <c r="D3827">
        <v>9</v>
      </c>
      <c r="E3827">
        <v>1</v>
      </c>
      <c r="F3827" s="5">
        <f>VLOOKUP($A3827,'Dim SKU'!$A:$R,18,FALSE)</f>
        <v>0</v>
      </c>
      <c r="G3827" s="5">
        <f>$C3827*$F3827</f>
        <v>0</v>
      </c>
      <c r="H3827" s="5">
        <f>$D3827*$F3827</f>
        <v>0</v>
      </c>
      <c r="I3827" s="5">
        <f>$E3827*$F3827</f>
        <v>0</v>
      </c>
      <c r="J3827" s="6">
        <f>VLOOKUP($A3827,'Dim SKU'!$A:$R,2,FALSE)</f>
        <v>0</v>
      </c>
      <c r="K3827" s="6">
        <f>VLOOKUP($A3827,'Dim SKU'!$A:$R,12,FALSE)</f>
        <v>0</v>
      </c>
      <c r="L3827" s="7">
        <f>VLOOKUP($A3827,'Dim SKU'!$A:$R,14,FALSE)</f>
        <v>0</v>
      </c>
      <c r="M3827" s="7">
        <f>YEAR($B3827)</f>
        <v>0</v>
      </c>
    </row>
    <row r="3828" spans="1:13">
      <c r="A3828" t="s">
        <v>355</v>
      </c>
      <c r="B3828" s="4">
        <v>45214</v>
      </c>
      <c r="C3828">
        <v>7</v>
      </c>
      <c r="D3828">
        <v>5</v>
      </c>
      <c r="E3828">
        <v>0</v>
      </c>
      <c r="F3828" s="5">
        <f>VLOOKUP($A3828,'Dim SKU'!$A:$R,18,FALSE)</f>
        <v>0</v>
      </c>
      <c r="G3828" s="5">
        <f>$C3828*$F3828</f>
        <v>0</v>
      </c>
      <c r="H3828" s="5">
        <f>$D3828*$F3828</f>
        <v>0</v>
      </c>
      <c r="I3828" s="5">
        <f>$E3828*$F3828</f>
        <v>0</v>
      </c>
      <c r="J3828" s="6">
        <f>VLOOKUP($A3828,'Dim SKU'!$A:$R,2,FALSE)</f>
        <v>0</v>
      </c>
      <c r="K3828" s="6">
        <f>VLOOKUP($A3828,'Dim SKU'!$A:$R,12,FALSE)</f>
        <v>0</v>
      </c>
      <c r="L3828" s="7">
        <f>VLOOKUP($A3828,'Dim SKU'!$A:$R,14,FALSE)</f>
        <v>0</v>
      </c>
      <c r="M3828" s="7">
        <f>YEAR($B3828)</f>
        <v>0</v>
      </c>
    </row>
    <row r="3829" spans="1:13">
      <c r="A3829" t="s">
        <v>356</v>
      </c>
      <c r="B3829" s="4">
        <v>45214</v>
      </c>
      <c r="C3829">
        <v>5</v>
      </c>
      <c r="D3829">
        <v>4</v>
      </c>
      <c r="E3829">
        <v>0</v>
      </c>
      <c r="F3829" s="5">
        <f>VLOOKUP($A3829,'Dim SKU'!$A:$R,18,FALSE)</f>
        <v>0</v>
      </c>
      <c r="G3829" s="5">
        <f>$C3829*$F3829</f>
        <v>0</v>
      </c>
      <c r="H3829" s="5">
        <f>$D3829*$F3829</f>
        <v>0</v>
      </c>
      <c r="I3829" s="5">
        <f>$E3829*$F3829</f>
        <v>0</v>
      </c>
      <c r="J3829" s="6">
        <f>VLOOKUP($A3829,'Dim SKU'!$A:$R,2,FALSE)</f>
        <v>0</v>
      </c>
      <c r="K3829" s="6">
        <f>VLOOKUP($A3829,'Dim SKU'!$A:$R,12,FALSE)</f>
        <v>0</v>
      </c>
      <c r="L3829" s="7">
        <f>VLOOKUP($A3829,'Dim SKU'!$A:$R,14,FALSE)</f>
        <v>0</v>
      </c>
      <c r="M3829" s="7">
        <f>YEAR($B3829)</f>
        <v>0</v>
      </c>
    </row>
    <row r="3830" spans="1:13">
      <c r="A3830" t="s">
        <v>357</v>
      </c>
      <c r="B3830" s="4">
        <v>45214</v>
      </c>
      <c r="C3830">
        <v>11</v>
      </c>
      <c r="D3830">
        <v>9</v>
      </c>
      <c r="E3830">
        <v>1</v>
      </c>
      <c r="F3830" s="5">
        <f>VLOOKUP($A3830,'Dim SKU'!$A:$R,18,FALSE)</f>
        <v>0</v>
      </c>
      <c r="G3830" s="5">
        <f>$C3830*$F3830</f>
        <v>0</v>
      </c>
      <c r="H3830" s="5">
        <f>$D3830*$F3830</f>
        <v>0</v>
      </c>
      <c r="I3830" s="5">
        <f>$E3830*$F3830</f>
        <v>0</v>
      </c>
      <c r="J3830" s="6">
        <f>VLOOKUP($A3830,'Dim SKU'!$A:$R,2,FALSE)</f>
        <v>0</v>
      </c>
      <c r="K3830" s="6">
        <f>VLOOKUP($A3830,'Dim SKU'!$A:$R,12,FALSE)</f>
        <v>0</v>
      </c>
      <c r="L3830" s="7">
        <f>VLOOKUP($A3830,'Dim SKU'!$A:$R,14,FALSE)</f>
        <v>0</v>
      </c>
      <c r="M3830" s="7">
        <f>YEAR($B3830)</f>
        <v>0</v>
      </c>
    </row>
    <row r="3831" spans="1:13">
      <c r="A3831" t="s">
        <v>358</v>
      </c>
      <c r="B3831" s="4">
        <v>45214</v>
      </c>
      <c r="C3831">
        <v>7</v>
      </c>
      <c r="D3831">
        <v>5</v>
      </c>
      <c r="E3831">
        <v>0</v>
      </c>
      <c r="F3831" s="5">
        <f>VLOOKUP($A3831,'Dim SKU'!$A:$R,18,FALSE)</f>
        <v>0</v>
      </c>
      <c r="G3831" s="5">
        <f>$C3831*$F3831</f>
        <v>0</v>
      </c>
      <c r="H3831" s="5">
        <f>$D3831*$F3831</f>
        <v>0</v>
      </c>
      <c r="I3831" s="5">
        <f>$E3831*$F3831</f>
        <v>0</v>
      </c>
      <c r="J3831" s="6">
        <f>VLOOKUP($A3831,'Dim SKU'!$A:$R,2,FALSE)</f>
        <v>0</v>
      </c>
      <c r="K3831" s="6">
        <f>VLOOKUP($A3831,'Dim SKU'!$A:$R,12,FALSE)</f>
        <v>0</v>
      </c>
      <c r="L3831" s="7">
        <f>VLOOKUP($A3831,'Dim SKU'!$A:$R,14,FALSE)</f>
        <v>0</v>
      </c>
      <c r="M3831" s="7">
        <f>YEAR($B3831)</f>
        <v>0</v>
      </c>
    </row>
    <row r="3832" spans="1:13">
      <c r="A3832" t="s">
        <v>359</v>
      </c>
      <c r="B3832" s="4">
        <v>45214</v>
      </c>
      <c r="C3832">
        <v>4</v>
      </c>
      <c r="D3832">
        <v>4</v>
      </c>
      <c r="E3832">
        <v>0</v>
      </c>
      <c r="F3832" s="5">
        <f>VLOOKUP($A3832,'Dim SKU'!$A:$R,18,FALSE)</f>
        <v>0</v>
      </c>
      <c r="G3832" s="5">
        <f>$C3832*$F3832</f>
        <v>0</v>
      </c>
      <c r="H3832" s="5">
        <f>$D3832*$F3832</f>
        <v>0</v>
      </c>
      <c r="I3832" s="5">
        <f>$E3832*$F3832</f>
        <v>0</v>
      </c>
      <c r="J3832" s="6">
        <f>VLOOKUP($A3832,'Dim SKU'!$A:$R,2,FALSE)</f>
        <v>0</v>
      </c>
      <c r="K3832" s="6">
        <f>VLOOKUP($A3832,'Dim SKU'!$A:$R,12,FALSE)</f>
        <v>0</v>
      </c>
      <c r="L3832" s="7">
        <f>VLOOKUP($A3832,'Dim SKU'!$A:$R,14,FALSE)</f>
        <v>0</v>
      </c>
      <c r="M3832" s="7">
        <f>YEAR($B3832)</f>
        <v>0</v>
      </c>
    </row>
    <row r="3833" spans="1:13">
      <c r="A3833" t="s">
        <v>360</v>
      </c>
      <c r="B3833" s="4">
        <v>45214</v>
      </c>
      <c r="C3833">
        <v>10</v>
      </c>
      <c r="D3833">
        <v>8</v>
      </c>
      <c r="E3833">
        <v>0</v>
      </c>
      <c r="F3833" s="5">
        <f>VLOOKUP($A3833,'Dim SKU'!$A:$R,18,FALSE)</f>
        <v>0</v>
      </c>
      <c r="G3833" s="5">
        <f>$C3833*$F3833</f>
        <v>0</v>
      </c>
      <c r="H3833" s="5">
        <f>$D3833*$F3833</f>
        <v>0</v>
      </c>
      <c r="I3833" s="5">
        <f>$E3833*$F3833</f>
        <v>0</v>
      </c>
      <c r="J3833" s="6">
        <f>VLOOKUP($A3833,'Dim SKU'!$A:$R,2,FALSE)</f>
        <v>0</v>
      </c>
      <c r="K3833" s="6">
        <f>VLOOKUP($A3833,'Dim SKU'!$A:$R,12,FALSE)</f>
        <v>0</v>
      </c>
      <c r="L3833" s="7">
        <f>VLOOKUP($A3833,'Dim SKU'!$A:$R,14,FALSE)</f>
        <v>0</v>
      </c>
      <c r="M3833" s="7">
        <f>YEAR($B3833)</f>
        <v>0</v>
      </c>
    </row>
    <row r="3834" spans="1:13">
      <c r="A3834" t="s">
        <v>361</v>
      </c>
      <c r="B3834" s="4">
        <v>45214</v>
      </c>
      <c r="C3834">
        <v>6</v>
      </c>
      <c r="D3834">
        <v>5</v>
      </c>
      <c r="E3834">
        <v>0</v>
      </c>
      <c r="F3834" s="5">
        <f>VLOOKUP($A3834,'Dim SKU'!$A:$R,18,FALSE)</f>
        <v>0</v>
      </c>
      <c r="G3834" s="5">
        <f>$C3834*$F3834</f>
        <v>0</v>
      </c>
      <c r="H3834" s="5">
        <f>$D3834*$F3834</f>
        <v>0</v>
      </c>
      <c r="I3834" s="5">
        <f>$E3834*$F3834</f>
        <v>0</v>
      </c>
      <c r="J3834" s="6">
        <f>VLOOKUP($A3834,'Dim SKU'!$A:$R,2,FALSE)</f>
        <v>0</v>
      </c>
      <c r="K3834" s="6">
        <f>VLOOKUP($A3834,'Dim SKU'!$A:$R,12,FALSE)</f>
        <v>0</v>
      </c>
      <c r="L3834" s="7">
        <f>VLOOKUP($A3834,'Dim SKU'!$A:$R,14,FALSE)</f>
        <v>0</v>
      </c>
      <c r="M3834" s="7">
        <f>YEAR($B3834)</f>
        <v>0</v>
      </c>
    </row>
    <row r="3835" spans="1:13">
      <c r="A3835" t="s">
        <v>362</v>
      </c>
      <c r="B3835" s="4">
        <v>45214</v>
      </c>
      <c r="C3835">
        <v>4</v>
      </c>
      <c r="D3835">
        <v>3</v>
      </c>
      <c r="E3835">
        <v>0</v>
      </c>
      <c r="F3835" s="5">
        <f>VLOOKUP($A3835,'Dim SKU'!$A:$R,18,FALSE)</f>
        <v>0</v>
      </c>
      <c r="G3835" s="5">
        <f>$C3835*$F3835</f>
        <v>0</v>
      </c>
      <c r="H3835" s="5">
        <f>$D3835*$F3835</f>
        <v>0</v>
      </c>
      <c r="I3835" s="5">
        <f>$E3835*$F3835</f>
        <v>0</v>
      </c>
      <c r="J3835" s="6">
        <f>VLOOKUP($A3835,'Dim SKU'!$A:$R,2,FALSE)</f>
        <v>0</v>
      </c>
      <c r="K3835" s="6">
        <f>VLOOKUP($A3835,'Dim SKU'!$A:$R,12,FALSE)</f>
        <v>0</v>
      </c>
      <c r="L3835" s="7">
        <f>VLOOKUP($A3835,'Dim SKU'!$A:$R,14,FALSE)</f>
        <v>0</v>
      </c>
      <c r="M3835" s="7">
        <f>YEAR($B3835)</f>
        <v>0</v>
      </c>
    </row>
    <row r="3836" spans="1:13">
      <c r="A3836" t="s">
        <v>363</v>
      </c>
      <c r="B3836" s="4">
        <v>45214</v>
      </c>
      <c r="C3836">
        <v>7</v>
      </c>
      <c r="D3836">
        <v>6</v>
      </c>
      <c r="E3836">
        <v>0</v>
      </c>
      <c r="F3836" s="5">
        <f>VLOOKUP($A3836,'Dim SKU'!$A:$R,18,FALSE)</f>
        <v>0</v>
      </c>
      <c r="G3836" s="5">
        <f>$C3836*$F3836</f>
        <v>0</v>
      </c>
      <c r="H3836" s="5">
        <f>$D3836*$F3836</f>
        <v>0</v>
      </c>
      <c r="I3836" s="5">
        <f>$E3836*$F3836</f>
        <v>0</v>
      </c>
      <c r="J3836" s="6">
        <f>VLOOKUP($A3836,'Dim SKU'!$A:$R,2,FALSE)</f>
        <v>0</v>
      </c>
      <c r="K3836" s="6">
        <f>VLOOKUP($A3836,'Dim SKU'!$A:$R,12,FALSE)</f>
        <v>0</v>
      </c>
      <c r="L3836" s="7">
        <f>VLOOKUP($A3836,'Dim SKU'!$A:$R,14,FALSE)</f>
        <v>0</v>
      </c>
      <c r="M3836" s="7">
        <f>YEAR($B3836)</f>
        <v>0</v>
      </c>
    </row>
    <row r="3837" spans="1:13">
      <c r="A3837" t="s">
        <v>364</v>
      </c>
      <c r="B3837" s="4">
        <v>45214</v>
      </c>
      <c r="C3837">
        <v>4</v>
      </c>
      <c r="D3837">
        <v>3</v>
      </c>
      <c r="E3837">
        <v>0</v>
      </c>
      <c r="F3837" s="5">
        <f>VLOOKUP($A3837,'Dim SKU'!$A:$R,18,FALSE)</f>
        <v>0</v>
      </c>
      <c r="G3837" s="5">
        <f>$C3837*$F3837</f>
        <v>0</v>
      </c>
      <c r="H3837" s="5">
        <f>$D3837*$F3837</f>
        <v>0</v>
      </c>
      <c r="I3837" s="5">
        <f>$E3837*$F3837</f>
        <v>0</v>
      </c>
      <c r="J3837" s="6">
        <f>VLOOKUP($A3837,'Dim SKU'!$A:$R,2,FALSE)</f>
        <v>0</v>
      </c>
      <c r="K3837" s="6">
        <f>VLOOKUP($A3837,'Dim SKU'!$A:$R,12,FALSE)</f>
        <v>0</v>
      </c>
      <c r="L3837" s="7">
        <f>VLOOKUP($A3837,'Dim SKU'!$A:$R,14,FALSE)</f>
        <v>0</v>
      </c>
      <c r="M3837" s="7">
        <f>YEAR($B3837)</f>
        <v>0</v>
      </c>
    </row>
    <row r="3838" spans="1:13">
      <c r="A3838" t="s">
        <v>365</v>
      </c>
      <c r="B3838" s="4">
        <v>45214</v>
      </c>
      <c r="C3838">
        <v>3</v>
      </c>
      <c r="D3838">
        <v>2</v>
      </c>
      <c r="E3838">
        <v>0</v>
      </c>
      <c r="F3838" s="5">
        <f>VLOOKUP($A3838,'Dim SKU'!$A:$R,18,FALSE)</f>
        <v>0</v>
      </c>
      <c r="G3838" s="5">
        <f>$C3838*$F3838</f>
        <v>0</v>
      </c>
      <c r="H3838" s="5">
        <f>$D3838*$F3838</f>
        <v>0</v>
      </c>
      <c r="I3838" s="5">
        <f>$E3838*$F3838</f>
        <v>0</v>
      </c>
      <c r="J3838" s="6">
        <f>VLOOKUP($A3838,'Dim SKU'!$A:$R,2,FALSE)</f>
        <v>0</v>
      </c>
      <c r="K3838" s="6">
        <f>VLOOKUP($A3838,'Dim SKU'!$A:$R,12,FALSE)</f>
        <v>0</v>
      </c>
      <c r="L3838" s="7">
        <f>VLOOKUP($A3838,'Dim SKU'!$A:$R,14,FALSE)</f>
        <v>0</v>
      </c>
      <c r="M3838" s="7">
        <f>YEAR($B3838)</f>
        <v>0</v>
      </c>
    </row>
    <row r="3839" spans="1:13">
      <c r="A3839" t="s">
        <v>366</v>
      </c>
      <c r="B3839" s="4">
        <v>45214</v>
      </c>
      <c r="C3839">
        <v>4</v>
      </c>
      <c r="D3839">
        <v>4</v>
      </c>
      <c r="E3839">
        <v>0</v>
      </c>
      <c r="F3839" s="5">
        <f>VLOOKUP($A3839,'Dim SKU'!$A:$R,18,FALSE)</f>
        <v>0</v>
      </c>
      <c r="G3839" s="5">
        <f>$C3839*$F3839</f>
        <v>0</v>
      </c>
      <c r="H3839" s="5">
        <f>$D3839*$F3839</f>
        <v>0</v>
      </c>
      <c r="I3839" s="5">
        <f>$E3839*$F3839</f>
        <v>0</v>
      </c>
      <c r="J3839" s="6">
        <f>VLOOKUP($A3839,'Dim SKU'!$A:$R,2,FALSE)</f>
        <v>0</v>
      </c>
      <c r="K3839" s="6">
        <f>VLOOKUP($A3839,'Dim SKU'!$A:$R,12,FALSE)</f>
        <v>0</v>
      </c>
      <c r="L3839" s="7">
        <f>VLOOKUP($A3839,'Dim SKU'!$A:$R,14,FALSE)</f>
        <v>0</v>
      </c>
      <c r="M3839" s="7">
        <f>YEAR($B3839)</f>
        <v>0</v>
      </c>
    </row>
    <row r="3840" spans="1:13">
      <c r="A3840" t="s">
        <v>367</v>
      </c>
      <c r="B3840" s="4">
        <v>45214</v>
      </c>
      <c r="C3840">
        <v>3</v>
      </c>
      <c r="D3840">
        <v>2</v>
      </c>
      <c r="E3840">
        <v>0</v>
      </c>
      <c r="F3840" s="5">
        <f>VLOOKUP($A3840,'Dim SKU'!$A:$R,18,FALSE)</f>
        <v>0</v>
      </c>
      <c r="G3840" s="5">
        <f>$C3840*$F3840</f>
        <v>0</v>
      </c>
      <c r="H3840" s="5">
        <f>$D3840*$F3840</f>
        <v>0</v>
      </c>
      <c r="I3840" s="5">
        <f>$E3840*$F3840</f>
        <v>0</v>
      </c>
      <c r="J3840" s="6">
        <f>VLOOKUP($A3840,'Dim SKU'!$A:$R,2,FALSE)</f>
        <v>0</v>
      </c>
      <c r="K3840" s="6">
        <f>VLOOKUP($A3840,'Dim SKU'!$A:$R,12,FALSE)</f>
        <v>0</v>
      </c>
      <c r="L3840" s="7">
        <f>VLOOKUP($A3840,'Dim SKU'!$A:$R,14,FALSE)</f>
        <v>0</v>
      </c>
      <c r="M3840" s="7">
        <f>YEAR($B3840)</f>
        <v>0</v>
      </c>
    </row>
    <row r="3841" spans="1:13">
      <c r="A3841" t="s">
        <v>368</v>
      </c>
      <c r="B3841" s="4">
        <v>45214</v>
      </c>
      <c r="C3841">
        <v>2</v>
      </c>
      <c r="D3841">
        <v>1</v>
      </c>
      <c r="E3841">
        <v>0</v>
      </c>
      <c r="F3841" s="5">
        <f>VLOOKUP($A3841,'Dim SKU'!$A:$R,18,FALSE)</f>
        <v>0</v>
      </c>
      <c r="G3841" s="5">
        <f>$C3841*$F3841</f>
        <v>0</v>
      </c>
      <c r="H3841" s="5">
        <f>$D3841*$F3841</f>
        <v>0</v>
      </c>
      <c r="I3841" s="5">
        <f>$E3841*$F3841</f>
        <v>0</v>
      </c>
      <c r="J3841" s="6">
        <f>VLOOKUP($A3841,'Dim SKU'!$A:$R,2,FALSE)</f>
        <v>0</v>
      </c>
      <c r="K3841" s="6">
        <f>VLOOKUP($A3841,'Dim SKU'!$A:$R,12,FALSE)</f>
        <v>0</v>
      </c>
      <c r="L3841" s="7">
        <f>VLOOKUP($A3841,'Dim SKU'!$A:$R,14,FALSE)</f>
        <v>0</v>
      </c>
      <c r="M3841" s="7">
        <f>YEAR($B3841)</f>
        <v>0</v>
      </c>
    </row>
    <row r="3842" spans="1:13">
      <c r="A3842" t="s">
        <v>369</v>
      </c>
      <c r="B3842" s="4">
        <v>45214</v>
      </c>
      <c r="C3842">
        <v>6</v>
      </c>
      <c r="D3842">
        <v>5</v>
      </c>
      <c r="E3842">
        <v>0</v>
      </c>
      <c r="F3842" s="5">
        <f>VLOOKUP($A3842,'Dim SKU'!$A:$R,18,FALSE)</f>
        <v>0</v>
      </c>
      <c r="G3842" s="5">
        <f>$C3842*$F3842</f>
        <v>0</v>
      </c>
      <c r="H3842" s="5">
        <f>$D3842*$F3842</f>
        <v>0</v>
      </c>
      <c r="I3842" s="5">
        <f>$E3842*$F3842</f>
        <v>0</v>
      </c>
      <c r="J3842" s="6">
        <f>VLOOKUP($A3842,'Dim SKU'!$A:$R,2,FALSE)</f>
        <v>0</v>
      </c>
      <c r="K3842" s="6">
        <f>VLOOKUP($A3842,'Dim SKU'!$A:$R,12,FALSE)</f>
        <v>0</v>
      </c>
      <c r="L3842" s="7">
        <f>VLOOKUP($A3842,'Dim SKU'!$A:$R,14,FALSE)</f>
        <v>0</v>
      </c>
      <c r="M3842" s="7">
        <f>YEAR($B3842)</f>
        <v>0</v>
      </c>
    </row>
    <row r="3843" spans="1:13">
      <c r="A3843" t="s">
        <v>370</v>
      </c>
      <c r="B3843" s="4">
        <v>45214</v>
      </c>
      <c r="C3843">
        <v>4</v>
      </c>
      <c r="D3843">
        <v>3</v>
      </c>
      <c r="E3843">
        <v>0</v>
      </c>
      <c r="F3843" s="5">
        <f>VLOOKUP($A3843,'Dim SKU'!$A:$R,18,FALSE)</f>
        <v>0</v>
      </c>
      <c r="G3843" s="5">
        <f>$C3843*$F3843</f>
        <v>0</v>
      </c>
      <c r="H3843" s="5">
        <f>$D3843*$F3843</f>
        <v>0</v>
      </c>
      <c r="I3843" s="5">
        <f>$E3843*$F3843</f>
        <v>0</v>
      </c>
      <c r="J3843" s="6">
        <f>VLOOKUP($A3843,'Dim SKU'!$A:$R,2,FALSE)</f>
        <v>0</v>
      </c>
      <c r="K3843" s="6">
        <f>VLOOKUP($A3843,'Dim SKU'!$A:$R,12,FALSE)</f>
        <v>0</v>
      </c>
      <c r="L3843" s="7">
        <f>VLOOKUP($A3843,'Dim SKU'!$A:$R,14,FALSE)</f>
        <v>0</v>
      </c>
      <c r="M3843" s="7">
        <f>YEAR($B3843)</f>
        <v>0</v>
      </c>
    </row>
    <row r="3844" spans="1:13">
      <c r="A3844" t="s">
        <v>371</v>
      </c>
      <c r="B3844" s="4">
        <v>45214</v>
      </c>
      <c r="C3844">
        <v>2</v>
      </c>
      <c r="D3844">
        <v>2</v>
      </c>
      <c r="E3844">
        <v>0</v>
      </c>
      <c r="F3844" s="5">
        <f>VLOOKUP($A3844,'Dim SKU'!$A:$R,18,FALSE)</f>
        <v>0</v>
      </c>
      <c r="G3844" s="5">
        <f>$C3844*$F3844</f>
        <v>0</v>
      </c>
      <c r="H3844" s="5">
        <f>$D3844*$F3844</f>
        <v>0</v>
      </c>
      <c r="I3844" s="5">
        <f>$E3844*$F3844</f>
        <v>0</v>
      </c>
      <c r="J3844" s="6">
        <f>VLOOKUP($A3844,'Dim SKU'!$A:$R,2,FALSE)</f>
        <v>0</v>
      </c>
      <c r="K3844" s="6">
        <f>VLOOKUP($A3844,'Dim SKU'!$A:$R,12,FALSE)</f>
        <v>0</v>
      </c>
      <c r="L3844" s="7">
        <f>VLOOKUP($A3844,'Dim SKU'!$A:$R,14,FALSE)</f>
        <v>0</v>
      </c>
      <c r="M3844" s="7">
        <f>YEAR($B3844)</f>
        <v>0</v>
      </c>
    </row>
    <row r="3845" spans="1:13">
      <c r="A3845" t="s">
        <v>372</v>
      </c>
      <c r="B3845" s="4">
        <v>45214</v>
      </c>
      <c r="C3845">
        <v>10</v>
      </c>
      <c r="D3845">
        <v>8</v>
      </c>
      <c r="E3845">
        <v>0</v>
      </c>
      <c r="F3845" s="5">
        <f>VLOOKUP($A3845,'Dim SKU'!$A:$R,18,FALSE)</f>
        <v>0</v>
      </c>
      <c r="G3845" s="5">
        <f>$C3845*$F3845</f>
        <v>0</v>
      </c>
      <c r="H3845" s="5">
        <f>$D3845*$F3845</f>
        <v>0</v>
      </c>
      <c r="I3845" s="5">
        <f>$E3845*$F3845</f>
        <v>0</v>
      </c>
      <c r="J3845" s="6">
        <f>VLOOKUP($A3845,'Dim SKU'!$A:$R,2,FALSE)</f>
        <v>0</v>
      </c>
      <c r="K3845" s="6">
        <f>VLOOKUP($A3845,'Dim SKU'!$A:$R,12,FALSE)</f>
        <v>0</v>
      </c>
      <c r="L3845" s="7">
        <f>VLOOKUP($A3845,'Dim SKU'!$A:$R,14,FALSE)</f>
        <v>0</v>
      </c>
      <c r="M3845" s="7">
        <f>YEAR($B3845)</f>
        <v>0</v>
      </c>
    </row>
    <row r="3846" spans="1:13">
      <c r="A3846" t="s">
        <v>373</v>
      </c>
      <c r="B3846" s="4">
        <v>45214</v>
      </c>
      <c r="C3846">
        <v>6</v>
      </c>
      <c r="D3846">
        <v>5</v>
      </c>
      <c r="E3846">
        <v>0</v>
      </c>
      <c r="F3846" s="5">
        <f>VLOOKUP($A3846,'Dim SKU'!$A:$R,18,FALSE)</f>
        <v>0</v>
      </c>
      <c r="G3846" s="5">
        <f>$C3846*$F3846</f>
        <v>0</v>
      </c>
      <c r="H3846" s="5">
        <f>$D3846*$F3846</f>
        <v>0</v>
      </c>
      <c r="I3846" s="5">
        <f>$E3846*$F3846</f>
        <v>0</v>
      </c>
      <c r="J3846" s="6">
        <f>VLOOKUP($A3846,'Dim SKU'!$A:$R,2,FALSE)</f>
        <v>0</v>
      </c>
      <c r="K3846" s="6">
        <f>VLOOKUP($A3846,'Dim SKU'!$A:$R,12,FALSE)</f>
        <v>0</v>
      </c>
      <c r="L3846" s="7">
        <f>VLOOKUP($A3846,'Dim SKU'!$A:$R,14,FALSE)</f>
        <v>0</v>
      </c>
      <c r="M3846" s="7">
        <f>YEAR($B3846)</f>
        <v>0</v>
      </c>
    </row>
    <row r="3847" spans="1:13">
      <c r="A3847" t="s">
        <v>374</v>
      </c>
      <c r="B3847" s="4">
        <v>45214</v>
      </c>
      <c r="C3847">
        <v>4</v>
      </c>
      <c r="D3847">
        <v>3</v>
      </c>
      <c r="E3847">
        <v>0</v>
      </c>
      <c r="F3847" s="5">
        <f>VLOOKUP($A3847,'Dim SKU'!$A:$R,18,FALSE)</f>
        <v>0</v>
      </c>
      <c r="G3847" s="5">
        <f>$C3847*$F3847</f>
        <v>0</v>
      </c>
      <c r="H3847" s="5">
        <f>$D3847*$F3847</f>
        <v>0</v>
      </c>
      <c r="I3847" s="5">
        <f>$E3847*$F3847</f>
        <v>0</v>
      </c>
      <c r="J3847" s="6">
        <f>VLOOKUP($A3847,'Dim SKU'!$A:$R,2,FALSE)</f>
        <v>0</v>
      </c>
      <c r="K3847" s="6">
        <f>VLOOKUP($A3847,'Dim SKU'!$A:$R,12,FALSE)</f>
        <v>0</v>
      </c>
      <c r="L3847" s="7">
        <f>VLOOKUP($A3847,'Dim SKU'!$A:$R,14,FALSE)</f>
        <v>0</v>
      </c>
      <c r="M3847" s="7">
        <f>YEAR($B3847)</f>
        <v>0</v>
      </c>
    </row>
    <row r="3848" spans="1:13">
      <c r="A3848" t="s">
        <v>375</v>
      </c>
      <c r="B3848" s="4">
        <v>45214</v>
      </c>
      <c r="C3848">
        <v>13</v>
      </c>
      <c r="D3848">
        <v>10</v>
      </c>
      <c r="E3848">
        <v>1</v>
      </c>
      <c r="F3848" s="5">
        <f>VLOOKUP($A3848,'Dim SKU'!$A:$R,18,FALSE)</f>
        <v>0</v>
      </c>
      <c r="G3848" s="5">
        <f>$C3848*$F3848</f>
        <v>0</v>
      </c>
      <c r="H3848" s="5">
        <f>$D3848*$F3848</f>
        <v>0</v>
      </c>
      <c r="I3848" s="5">
        <f>$E3848*$F3848</f>
        <v>0</v>
      </c>
      <c r="J3848" s="6">
        <f>VLOOKUP($A3848,'Dim SKU'!$A:$R,2,FALSE)</f>
        <v>0</v>
      </c>
      <c r="K3848" s="6">
        <f>VLOOKUP($A3848,'Dim SKU'!$A:$R,12,FALSE)</f>
        <v>0</v>
      </c>
      <c r="L3848" s="7">
        <f>VLOOKUP($A3848,'Dim SKU'!$A:$R,14,FALSE)</f>
        <v>0</v>
      </c>
      <c r="M3848" s="7">
        <f>YEAR($B3848)</f>
        <v>0</v>
      </c>
    </row>
    <row r="3849" spans="1:13">
      <c r="A3849" t="s">
        <v>376</v>
      </c>
      <c r="B3849" s="4">
        <v>45214</v>
      </c>
      <c r="C3849">
        <v>8</v>
      </c>
      <c r="D3849">
        <v>6</v>
      </c>
      <c r="E3849">
        <v>0</v>
      </c>
      <c r="F3849" s="5">
        <f>VLOOKUP($A3849,'Dim SKU'!$A:$R,18,FALSE)</f>
        <v>0</v>
      </c>
      <c r="G3849" s="5">
        <f>$C3849*$F3849</f>
        <v>0</v>
      </c>
      <c r="H3849" s="5">
        <f>$D3849*$F3849</f>
        <v>0</v>
      </c>
      <c r="I3849" s="5">
        <f>$E3849*$F3849</f>
        <v>0</v>
      </c>
      <c r="J3849" s="6">
        <f>VLOOKUP($A3849,'Dim SKU'!$A:$R,2,FALSE)</f>
        <v>0</v>
      </c>
      <c r="K3849" s="6">
        <f>VLOOKUP($A3849,'Dim SKU'!$A:$R,12,FALSE)</f>
        <v>0</v>
      </c>
      <c r="L3849" s="7">
        <f>VLOOKUP($A3849,'Dim SKU'!$A:$R,14,FALSE)</f>
        <v>0</v>
      </c>
      <c r="M3849" s="7">
        <f>YEAR($B3849)</f>
        <v>0</v>
      </c>
    </row>
    <row r="3850" spans="1:13">
      <c r="A3850" t="s">
        <v>377</v>
      </c>
      <c r="B3850" s="4">
        <v>45214</v>
      </c>
      <c r="C3850">
        <v>5</v>
      </c>
      <c r="D3850">
        <v>4</v>
      </c>
      <c r="E3850">
        <v>0</v>
      </c>
      <c r="F3850" s="5">
        <f>VLOOKUP($A3850,'Dim SKU'!$A:$R,18,FALSE)</f>
        <v>0</v>
      </c>
      <c r="G3850" s="5">
        <f>$C3850*$F3850</f>
        <v>0</v>
      </c>
      <c r="H3850" s="5">
        <f>$D3850*$F3850</f>
        <v>0</v>
      </c>
      <c r="I3850" s="5">
        <f>$E3850*$F3850</f>
        <v>0</v>
      </c>
      <c r="J3850" s="6">
        <f>VLOOKUP($A3850,'Dim SKU'!$A:$R,2,FALSE)</f>
        <v>0</v>
      </c>
      <c r="K3850" s="6">
        <f>VLOOKUP($A3850,'Dim SKU'!$A:$R,12,FALSE)</f>
        <v>0</v>
      </c>
      <c r="L3850" s="7">
        <f>VLOOKUP($A3850,'Dim SKU'!$A:$R,14,FALSE)</f>
        <v>0</v>
      </c>
      <c r="M3850" s="7">
        <f>YEAR($B3850)</f>
        <v>0</v>
      </c>
    </row>
    <row r="3851" spans="1:13">
      <c r="A3851" t="s">
        <v>378</v>
      </c>
      <c r="B3851" s="4">
        <v>45214</v>
      </c>
      <c r="C3851">
        <v>16</v>
      </c>
      <c r="D3851">
        <v>12</v>
      </c>
      <c r="E3851">
        <v>1</v>
      </c>
      <c r="F3851" s="5">
        <f>VLOOKUP($A3851,'Dim SKU'!$A:$R,18,FALSE)</f>
        <v>0</v>
      </c>
      <c r="G3851" s="5">
        <f>$C3851*$F3851</f>
        <v>0</v>
      </c>
      <c r="H3851" s="5">
        <f>$D3851*$F3851</f>
        <v>0</v>
      </c>
      <c r="I3851" s="5">
        <f>$E3851*$F3851</f>
        <v>0</v>
      </c>
      <c r="J3851" s="6">
        <f>VLOOKUP($A3851,'Dim SKU'!$A:$R,2,FALSE)</f>
        <v>0</v>
      </c>
      <c r="K3851" s="6">
        <f>VLOOKUP($A3851,'Dim SKU'!$A:$R,12,FALSE)</f>
        <v>0</v>
      </c>
      <c r="L3851" s="7">
        <f>VLOOKUP($A3851,'Dim SKU'!$A:$R,14,FALSE)</f>
        <v>0</v>
      </c>
      <c r="M3851" s="7">
        <f>YEAR($B3851)</f>
        <v>0</v>
      </c>
    </row>
    <row r="3852" spans="1:13">
      <c r="A3852" t="s">
        <v>379</v>
      </c>
      <c r="B3852" s="4">
        <v>45214</v>
      </c>
      <c r="C3852">
        <v>9</v>
      </c>
      <c r="D3852">
        <v>7</v>
      </c>
      <c r="E3852">
        <v>0</v>
      </c>
      <c r="F3852" s="5">
        <f>VLOOKUP($A3852,'Dim SKU'!$A:$R,18,FALSE)</f>
        <v>0</v>
      </c>
      <c r="G3852" s="5">
        <f>$C3852*$F3852</f>
        <v>0</v>
      </c>
      <c r="H3852" s="5">
        <f>$D3852*$F3852</f>
        <v>0</v>
      </c>
      <c r="I3852" s="5">
        <f>$E3852*$F3852</f>
        <v>0</v>
      </c>
      <c r="J3852" s="6">
        <f>VLOOKUP($A3852,'Dim SKU'!$A:$R,2,FALSE)</f>
        <v>0</v>
      </c>
      <c r="K3852" s="6">
        <f>VLOOKUP($A3852,'Dim SKU'!$A:$R,12,FALSE)</f>
        <v>0</v>
      </c>
      <c r="L3852" s="7">
        <f>VLOOKUP($A3852,'Dim SKU'!$A:$R,14,FALSE)</f>
        <v>0</v>
      </c>
      <c r="M3852" s="7">
        <f>YEAR($B3852)</f>
        <v>0</v>
      </c>
    </row>
    <row r="3853" spans="1:13">
      <c r="A3853" t="s">
        <v>380</v>
      </c>
      <c r="B3853" s="4">
        <v>45214</v>
      </c>
      <c r="C3853">
        <v>6</v>
      </c>
      <c r="D3853">
        <v>5</v>
      </c>
      <c r="E3853">
        <v>0</v>
      </c>
      <c r="F3853" s="5">
        <f>VLOOKUP($A3853,'Dim SKU'!$A:$R,18,FALSE)</f>
        <v>0</v>
      </c>
      <c r="G3853" s="5">
        <f>$C3853*$F3853</f>
        <v>0</v>
      </c>
      <c r="H3853" s="5">
        <f>$D3853*$F3853</f>
        <v>0</v>
      </c>
      <c r="I3853" s="5">
        <f>$E3853*$F3853</f>
        <v>0</v>
      </c>
      <c r="J3853" s="6">
        <f>VLOOKUP($A3853,'Dim SKU'!$A:$R,2,FALSE)</f>
        <v>0</v>
      </c>
      <c r="K3853" s="6">
        <f>VLOOKUP($A3853,'Dim SKU'!$A:$R,12,FALSE)</f>
        <v>0</v>
      </c>
      <c r="L3853" s="7">
        <f>VLOOKUP($A3853,'Dim SKU'!$A:$R,14,FALSE)</f>
        <v>0</v>
      </c>
      <c r="M3853" s="7">
        <f>YEAR($B3853)</f>
        <v>0</v>
      </c>
    </row>
    <row r="3854" spans="1:13">
      <c r="A3854" t="s">
        <v>381</v>
      </c>
      <c r="B3854" s="4">
        <v>45214</v>
      </c>
      <c r="C3854">
        <v>15</v>
      </c>
      <c r="D3854">
        <v>12</v>
      </c>
      <c r="E3854">
        <v>1</v>
      </c>
      <c r="F3854" s="5">
        <f>VLOOKUP($A3854,'Dim SKU'!$A:$R,18,FALSE)</f>
        <v>0</v>
      </c>
      <c r="G3854" s="5">
        <f>$C3854*$F3854</f>
        <v>0</v>
      </c>
      <c r="H3854" s="5">
        <f>$D3854*$F3854</f>
        <v>0</v>
      </c>
      <c r="I3854" s="5">
        <f>$E3854*$F3854</f>
        <v>0</v>
      </c>
      <c r="J3854" s="6">
        <f>VLOOKUP($A3854,'Dim SKU'!$A:$R,2,FALSE)</f>
        <v>0</v>
      </c>
      <c r="K3854" s="6">
        <f>VLOOKUP($A3854,'Dim SKU'!$A:$R,12,FALSE)</f>
        <v>0</v>
      </c>
      <c r="L3854" s="7">
        <f>VLOOKUP($A3854,'Dim SKU'!$A:$R,14,FALSE)</f>
        <v>0</v>
      </c>
      <c r="M3854" s="7">
        <f>YEAR($B3854)</f>
        <v>0</v>
      </c>
    </row>
    <row r="3855" spans="1:13">
      <c r="A3855" t="s">
        <v>382</v>
      </c>
      <c r="B3855" s="4">
        <v>45214</v>
      </c>
      <c r="C3855">
        <v>9</v>
      </c>
      <c r="D3855">
        <v>7</v>
      </c>
      <c r="E3855">
        <v>0</v>
      </c>
      <c r="F3855" s="5">
        <f>VLOOKUP($A3855,'Dim SKU'!$A:$R,18,FALSE)</f>
        <v>0</v>
      </c>
      <c r="G3855" s="5">
        <f>$C3855*$F3855</f>
        <v>0</v>
      </c>
      <c r="H3855" s="5">
        <f>$D3855*$F3855</f>
        <v>0</v>
      </c>
      <c r="I3855" s="5">
        <f>$E3855*$F3855</f>
        <v>0</v>
      </c>
      <c r="J3855" s="6">
        <f>VLOOKUP($A3855,'Dim SKU'!$A:$R,2,FALSE)</f>
        <v>0</v>
      </c>
      <c r="K3855" s="6">
        <f>VLOOKUP($A3855,'Dim SKU'!$A:$R,12,FALSE)</f>
        <v>0</v>
      </c>
      <c r="L3855" s="7">
        <f>VLOOKUP($A3855,'Dim SKU'!$A:$R,14,FALSE)</f>
        <v>0</v>
      </c>
      <c r="M3855" s="7">
        <f>YEAR($B3855)</f>
        <v>0</v>
      </c>
    </row>
    <row r="3856" spans="1:13">
      <c r="A3856" t="s">
        <v>383</v>
      </c>
      <c r="B3856" s="4">
        <v>45214</v>
      </c>
      <c r="C3856">
        <v>6</v>
      </c>
      <c r="D3856">
        <v>5</v>
      </c>
      <c r="E3856">
        <v>0</v>
      </c>
      <c r="F3856" s="5">
        <f>VLOOKUP($A3856,'Dim SKU'!$A:$R,18,FALSE)</f>
        <v>0</v>
      </c>
      <c r="G3856" s="5">
        <f>$C3856*$F3856</f>
        <v>0</v>
      </c>
      <c r="H3856" s="5">
        <f>$D3856*$F3856</f>
        <v>0</v>
      </c>
      <c r="I3856" s="5">
        <f>$E3856*$F3856</f>
        <v>0</v>
      </c>
      <c r="J3856" s="6">
        <f>VLOOKUP($A3856,'Dim SKU'!$A:$R,2,FALSE)</f>
        <v>0</v>
      </c>
      <c r="K3856" s="6">
        <f>VLOOKUP($A3856,'Dim SKU'!$A:$R,12,FALSE)</f>
        <v>0</v>
      </c>
      <c r="L3856" s="7">
        <f>VLOOKUP($A3856,'Dim SKU'!$A:$R,14,FALSE)</f>
        <v>0</v>
      </c>
      <c r="M3856" s="7">
        <f>YEAR($B3856)</f>
        <v>0</v>
      </c>
    </row>
    <row r="3857" spans="1:13">
      <c r="A3857" t="s">
        <v>384</v>
      </c>
      <c r="B3857" s="4">
        <v>45214</v>
      </c>
      <c r="C3857">
        <v>13</v>
      </c>
      <c r="D3857">
        <v>10</v>
      </c>
      <c r="E3857">
        <v>1</v>
      </c>
      <c r="F3857" s="5">
        <f>VLOOKUP($A3857,'Dim SKU'!$A:$R,18,FALSE)</f>
        <v>0</v>
      </c>
      <c r="G3857" s="5">
        <f>$C3857*$F3857</f>
        <v>0</v>
      </c>
      <c r="H3857" s="5">
        <f>$D3857*$F3857</f>
        <v>0</v>
      </c>
      <c r="I3857" s="5">
        <f>$E3857*$F3857</f>
        <v>0</v>
      </c>
      <c r="J3857" s="6">
        <f>VLOOKUP($A3857,'Dim SKU'!$A:$R,2,FALSE)</f>
        <v>0</v>
      </c>
      <c r="K3857" s="6">
        <f>VLOOKUP($A3857,'Dim SKU'!$A:$R,12,FALSE)</f>
        <v>0</v>
      </c>
      <c r="L3857" s="7">
        <f>VLOOKUP($A3857,'Dim SKU'!$A:$R,14,FALSE)</f>
        <v>0</v>
      </c>
      <c r="M3857" s="7">
        <f>YEAR($B3857)</f>
        <v>0</v>
      </c>
    </row>
    <row r="3858" spans="1:13">
      <c r="A3858" t="s">
        <v>385</v>
      </c>
      <c r="B3858" s="4">
        <v>45214</v>
      </c>
      <c r="C3858">
        <v>8</v>
      </c>
      <c r="D3858">
        <v>6</v>
      </c>
      <c r="E3858">
        <v>0</v>
      </c>
      <c r="F3858" s="5">
        <f>VLOOKUP($A3858,'Dim SKU'!$A:$R,18,FALSE)</f>
        <v>0</v>
      </c>
      <c r="G3858" s="5">
        <f>$C3858*$F3858</f>
        <v>0</v>
      </c>
      <c r="H3858" s="5">
        <f>$D3858*$F3858</f>
        <v>0</v>
      </c>
      <c r="I3858" s="5">
        <f>$E3858*$F3858</f>
        <v>0</v>
      </c>
      <c r="J3858" s="6">
        <f>VLOOKUP($A3858,'Dim SKU'!$A:$R,2,FALSE)</f>
        <v>0</v>
      </c>
      <c r="K3858" s="6">
        <f>VLOOKUP($A3858,'Dim SKU'!$A:$R,12,FALSE)</f>
        <v>0</v>
      </c>
      <c r="L3858" s="7">
        <f>VLOOKUP($A3858,'Dim SKU'!$A:$R,14,FALSE)</f>
        <v>0</v>
      </c>
      <c r="M3858" s="7">
        <f>YEAR($B3858)</f>
        <v>0</v>
      </c>
    </row>
    <row r="3859" spans="1:13">
      <c r="A3859" t="s">
        <v>386</v>
      </c>
      <c r="B3859" s="4">
        <v>45214</v>
      </c>
      <c r="C3859">
        <v>5</v>
      </c>
      <c r="D3859">
        <v>4</v>
      </c>
      <c r="E3859">
        <v>0</v>
      </c>
      <c r="F3859" s="5">
        <f>VLOOKUP($A3859,'Dim SKU'!$A:$R,18,FALSE)</f>
        <v>0</v>
      </c>
      <c r="G3859" s="5">
        <f>$C3859*$F3859</f>
        <v>0</v>
      </c>
      <c r="H3859" s="5">
        <f>$D3859*$F3859</f>
        <v>0</v>
      </c>
      <c r="I3859" s="5">
        <f>$E3859*$F3859</f>
        <v>0</v>
      </c>
      <c r="J3859" s="6">
        <f>VLOOKUP($A3859,'Dim SKU'!$A:$R,2,FALSE)</f>
        <v>0</v>
      </c>
      <c r="K3859" s="6">
        <f>VLOOKUP($A3859,'Dim SKU'!$A:$R,12,FALSE)</f>
        <v>0</v>
      </c>
      <c r="L3859" s="7">
        <f>VLOOKUP($A3859,'Dim SKU'!$A:$R,14,FALSE)</f>
        <v>0</v>
      </c>
      <c r="M3859" s="7">
        <f>YEAR($B3859)</f>
        <v>0</v>
      </c>
    </row>
    <row r="3860" spans="1:13">
      <c r="A3860" t="s">
        <v>387</v>
      </c>
      <c r="B3860" s="4">
        <v>45214</v>
      </c>
      <c r="C3860">
        <v>10</v>
      </c>
      <c r="D3860">
        <v>8</v>
      </c>
      <c r="E3860">
        <v>0</v>
      </c>
      <c r="F3860" s="5">
        <f>VLOOKUP($A3860,'Dim SKU'!$A:$R,18,FALSE)</f>
        <v>0</v>
      </c>
      <c r="G3860" s="5">
        <f>$C3860*$F3860</f>
        <v>0</v>
      </c>
      <c r="H3860" s="5">
        <f>$D3860*$F3860</f>
        <v>0</v>
      </c>
      <c r="I3860" s="5">
        <f>$E3860*$F3860</f>
        <v>0</v>
      </c>
      <c r="J3860" s="6">
        <f>VLOOKUP($A3860,'Dim SKU'!$A:$R,2,FALSE)</f>
        <v>0</v>
      </c>
      <c r="K3860" s="6">
        <f>VLOOKUP($A3860,'Dim SKU'!$A:$R,12,FALSE)</f>
        <v>0</v>
      </c>
      <c r="L3860" s="7">
        <f>VLOOKUP($A3860,'Dim SKU'!$A:$R,14,FALSE)</f>
        <v>0</v>
      </c>
      <c r="M3860" s="7">
        <f>YEAR($B3860)</f>
        <v>0</v>
      </c>
    </row>
    <row r="3861" spans="1:13">
      <c r="A3861" t="s">
        <v>388</v>
      </c>
      <c r="B3861" s="4">
        <v>45214</v>
      </c>
      <c r="C3861">
        <v>6</v>
      </c>
      <c r="D3861">
        <v>4</v>
      </c>
      <c r="E3861">
        <v>0</v>
      </c>
      <c r="F3861" s="5">
        <f>VLOOKUP($A3861,'Dim SKU'!$A:$R,18,FALSE)</f>
        <v>0</v>
      </c>
      <c r="G3861" s="5">
        <f>$C3861*$F3861</f>
        <v>0</v>
      </c>
      <c r="H3861" s="5">
        <f>$D3861*$F3861</f>
        <v>0</v>
      </c>
      <c r="I3861" s="5">
        <f>$E3861*$F3861</f>
        <v>0</v>
      </c>
      <c r="J3861" s="6">
        <f>VLOOKUP($A3861,'Dim SKU'!$A:$R,2,FALSE)</f>
        <v>0</v>
      </c>
      <c r="K3861" s="6">
        <f>VLOOKUP($A3861,'Dim SKU'!$A:$R,12,FALSE)</f>
        <v>0</v>
      </c>
      <c r="L3861" s="7">
        <f>VLOOKUP($A3861,'Dim SKU'!$A:$R,14,FALSE)</f>
        <v>0</v>
      </c>
      <c r="M3861" s="7">
        <f>YEAR($B3861)</f>
        <v>0</v>
      </c>
    </row>
    <row r="3862" spans="1:13">
      <c r="A3862" t="s">
        <v>389</v>
      </c>
      <c r="B3862" s="4">
        <v>45214</v>
      </c>
      <c r="C3862">
        <v>4</v>
      </c>
      <c r="D3862">
        <v>3</v>
      </c>
      <c r="E3862">
        <v>0</v>
      </c>
      <c r="F3862" s="5">
        <f>VLOOKUP($A3862,'Dim SKU'!$A:$R,18,FALSE)</f>
        <v>0</v>
      </c>
      <c r="G3862" s="5">
        <f>$C3862*$F3862</f>
        <v>0</v>
      </c>
      <c r="H3862" s="5">
        <f>$D3862*$F3862</f>
        <v>0</v>
      </c>
      <c r="I3862" s="5">
        <f>$E3862*$F3862</f>
        <v>0</v>
      </c>
      <c r="J3862" s="6">
        <f>VLOOKUP($A3862,'Dim SKU'!$A:$R,2,FALSE)</f>
        <v>0</v>
      </c>
      <c r="K3862" s="6">
        <f>VLOOKUP($A3862,'Dim SKU'!$A:$R,12,FALSE)</f>
        <v>0</v>
      </c>
      <c r="L3862" s="7">
        <f>VLOOKUP($A3862,'Dim SKU'!$A:$R,14,FALSE)</f>
        <v>0</v>
      </c>
      <c r="M3862" s="7">
        <f>YEAR($B3862)</f>
        <v>0</v>
      </c>
    </row>
    <row r="3863" spans="1:13">
      <c r="A3863" t="s">
        <v>390</v>
      </c>
      <c r="B3863" s="4">
        <v>45214</v>
      </c>
      <c r="C3863">
        <v>6</v>
      </c>
      <c r="D3863">
        <v>5</v>
      </c>
      <c r="E3863">
        <v>0</v>
      </c>
      <c r="F3863" s="5">
        <f>VLOOKUP($A3863,'Dim SKU'!$A:$R,18,FALSE)</f>
        <v>0</v>
      </c>
      <c r="G3863" s="5">
        <f>$C3863*$F3863</f>
        <v>0</v>
      </c>
      <c r="H3863" s="5">
        <f>$D3863*$F3863</f>
        <v>0</v>
      </c>
      <c r="I3863" s="5">
        <f>$E3863*$F3863</f>
        <v>0</v>
      </c>
      <c r="J3863" s="6">
        <f>VLOOKUP($A3863,'Dim SKU'!$A:$R,2,FALSE)</f>
        <v>0</v>
      </c>
      <c r="K3863" s="6">
        <f>VLOOKUP($A3863,'Dim SKU'!$A:$R,12,FALSE)</f>
        <v>0</v>
      </c>
      <c r="L3863" s="7">
        <f>VLOOKUP($A3863,'Dim SKU'!$A:$R,14,FALSE)</f>
        <v>0</v>
      </c>
      <c r="M3863" s="7">
        <f>YEAR($B3863)</f>
        <v>0</v>
      </c>
    </row>
    <row r="3864" spans="1:13">
      <c r="A3864" t="s">
        <v>391</v>
      </c>
      <c r="B3864" s="4">
        <v>45214</v>
      </c>
      <c r="C3864">
        <v>4</v>
      </c>
      <c r="D3864">
        <v>3</v>
      </c>
      <c r="E3864">
        <v>0</v>
      </c>
      <c r="F3864" s="5">
        <f>VLOOKUP($A3864,'Dim SKU'!$A:$R,18,FALSE)</f>
        <v>0</v>
      </c>
      <c r="G3864" s="5">
        <f>$C3864*$F3864</f>
        <v>0</v>
      </c>
      <c r="H3864" s="5">
        <f>$D3864*$F3864</f>
        <v>0</v>
      </c>
      <c r="I3864" s="5">
        <f>$E3864*$F3864</f>
        <v>0</v>
      </c>
      <c r="J3864" s="6">
        <f>VLOOKUP($A3864,'Dim SKU'!$A:$R,2,FALSE)</f>
        <v>0</v>
      </c>
      <c r="K3864" s="6">
        <f>VLOOKUP($A3864,'Dim SKU'!$A:$R,12,FALSE)</f>
        <v>0</v>
      </c>
      <c r="L3864" s="7">
        <f>VLOOKUP($A3864,'Dim SKU'!$A:$R,14,FALSE)</f>
        <v>0</v>
      </c>
      <c r="M3864" s="7">
        <f>YEAR($B3864)</f>
        <v>0</v>
      </c>
    </row>
    <row r="3865" spans="1:13">
      <c r="A3865" t="s">
        <v>392</v>
      </c>
      <c r="B3865" s="4">
        <v>45214</v>
      </c>
      <c r="C3865">
        <v>2</v>
      </c>
      <c r="D3865">
        <v>2</v>
      </c>
      <c r="E3865">
        <v>0</v>
      </c>
      <c r="F3865" s="5">
        <f>VLOOKUP($A3865,'Dim SKU'!$A:$R,18,FALSE)</f>
        <v>0</v>
      </c>
      <c r="G3865" s="5">
        <f>$C3865*$F3865</f>
        <v>0</v>
      </c>
      <c r="H3865" s="5">
        <f>$D3865*$F3865</f>
        <v>0</v>
      </c>
      <c r="I3865" s="5">
        <f>$E3865*$F3865</f>
        <v>0</v>
      </c>
      <c r="J3865" s="6">
        <f>VLOOKUP($A3865,'Dim SKU'!$A:$R,2,FALSE)</f>
        <v>0</v>
      </c>
      <c r="K3865" s="6">
        <f>VLOOKUP($A3865,'Dim SKU'!$A:$R,12,FALSE)</f>
        <v>0</v>
      </c>
      <c r="L3865" s="7">
        <f>VLOOKUP($A3865,'Dim SKU'!$A:$R,14,FALSE)</f>
        <v>0</v>
      </c>
      <c r="M3865" s="7">
        <f>YEAR($B3865)</f>
        <v>0</v>
      </c>
    </row>
    <row r="3866" spans="1:13">
      <c r="A3866" t="s">
        <v>393</v>
      </c>
      <c r="B3866" s="4">
        <v>45214</v>
      </c>
      <c r="C3866">
        <v>5</v>
      </c>
      <c r="D3866">
        <v>4</v>
      </c>
      <c r="E3866">
        <v>0</v>
      </c>
      <c r="F3866" s="5">
        <f>VLOOKUP($A3866,'Dim SKU'!$A:$R,18,FALSE)</f>
        <v>0</v>
      </c>
      <c r="G3866" s="5">
        <f>$C3866*$F3866</f>
        <v>0</v>
      </c>
      <c r="H3866" s="5">
        <f>$D3866*$F3866</f>
        <v>0</v>
      </c>
      <c r="I3866" s="5">
        <f>$E3866*$F3866</f>
        <v>0</v>
      </c>
      <c r="J3866" s="6">
        <f>VLOOKUP($A3866,'Dim SKU'!$A:$R,2,FALSE)</f>
        <v>0</v>
      </c>
      <c r="K3866" s="6">
        <f>VLOOKUP($A3866,'Dim SKU'!$A:$R,12,FALSE)</f>
        <v>0</v>
      </c>
      <c r="L3866" s="7">
        <f>VLOOKUP($A3866,'Dim SKU'!$A:$R,14,FALSE)</f>
        <v>0</v>
      </c>
      <c r="M3866" s="7">
        <f>YEAR($B3866)</f>
        <v>0</v>
      </c>
    </row>
    <row r="3867" spans="1:13">
      <c r="A3867" t="s">
        <v>394</v>
      </c>
      <c r="B3867" s="4">
        <v>45214</v>
      </c>
      <c r="C3867">
        <v>3</v>
      </c>
      <c r="D3867">
        <v>3</v>
      </c>
      <c r="E3867">
        <v>0</v>
      </c>
      <c r="F3867" s="5">
        <f>VLOOKUP($A3867,'Dim SKU'!$A:$R,18,FALSE)</f>
        <v>0</v>
      </c>
      <c r="G3867" s="5">
        <f>$C3867*$F3867</f>
        <v>0</v>
      </c>
      <c r="H3867" s="5">
        <f>$D3867*$F3867</f>
        <v>0</v>
      </c>
      <c r="I3867" s="5">
        <f>$E3867*$F3867</f>
        <v>0</v>
      </c>
      <c r="J3867" s="6">
        <f>VLOOKUP($A3867,'Dim SKU'!$A:$R,2,FALSE)</f>
        <v>0</v>
      </c>
      <c r="K3867" s="6">
        <f>VLOOKUP($A3867,'Dim SKU'!$A:$R,12,FALSE)</f>
        <v>0</v>
      </c>
      <c r="L3867" s="7">
        <f>VLOOKUP($A3867,'Dim SKU'!$A:$R,14,FALSE)</f>
        <v>0</v>
      </c>
      <c r="M3867" s="7">
        <f>YEAR($B3867)</f>
        <v>0</v>
      </c>
    </row>
    <row r="3868" spans="1:13">
      <c r="A3868" t="s">
        <v>395</v>
      </c>
      <c r="B3868" s="4">
        <v>45214</v>
      </c>
      <c r="C3868">
        <v>2</v>
      </c>
      <c r="D3868">
        <v>2</v>
      </c>
      <c r="E3868">
        <v>0</v>
      </c>
      <c r="F3868" s="5">
        <f>VLOOKUP($A3868,'Dim SKU'!$A:$R,18,FALSE)</f>
        <v>0</v>
      </c>
      <c r="G3868" s="5">
        <f>$C3868*$F3868</f>
        <v>0</v>
      </c>
      <c r="H3868" s="5">
        <f>$D3868*$F3868</f>
        <v>0</v>
      </c>
      <c r="I3868" s="5">
        <f>$E3868*$F3868</f>
        <v>0</v>
      </c>
      <c r="J3868" s="6">
        <f>VLOOKUP($A3868,'Dim SKU'!$A:$R,2,FALSE)</f>
        <v>0</v>
      </c>
      <c r="K3868" s="6">
        <f>VLOOKUP($A3868,'Dim SKU'!$A:$R,12,FALSE)</f>
        <v>0</v>
      </c>
      <c r="L3868" s="7">
        <f>VLOOKUP($A3868,'Dim SKU'!$A:$R,14,FALSE)</f>
        <v>0</v>
      </c>
      <c r="M3868" s="7">
        <f>YEAR($B3868)</f>
        <v>0</v>
      </c>
    </row>
    <row r="3869" spans="1:13">
      <c r="A3869" t="s">
        <v>396</v>
      </c>
      <c r="B3869" s="4">
        <v>45214</v>
      </c>
      <c r="C3869">
        <v>7</v>
      </c>
      <c r="D3869">
        <v>7</v>
      </c>
      <c r="E3869">
        <v>0</v>
      </c>
      <c r="F3869" s="5">
        <f>VLOOKUP($A3869,'Dim SKU'!$A:$R,18,FALSE)</f>
        <v>0</v>
      </c>
      <c r="G3869" s="5">
        <f>$C3869*$F3869</f>
        <v>0</v>
      </c>
      <c r="H3869" s="5">
        <f>$D3869*$F3869</f>
        <v>0</v>
      </c>
      <c r="I3869" s="5">
        <f>$E3869*$F3869</f>
        <v>0</v>
      </c>
      <c r="J3869" s="6">
        <f>VLOOKUP($A3869,'Dim SKU'!$A:$R,2,FALSE)</f>
        <v>0</v>
      </c>
      <c r="K3869" s="6">
        <f>VLOOKUP($A3869,'Dim SKU'!$A:$R,12,FALSE)</f>
        <v>0</v>
      </c>
      <c r="L3869" s="7">
        <f>VLOOKUP($A3869,'Dim SKU'!$A:$R,14,FALSE)</f>
        <v>0</v>
      </c>
      <c r="M3869" s="7">
        <f>YEAR($B3869)</f>
        <v>0</v>
      </c>
    </row>
    <row r="3870" spans="1:13">
      <c r="A3870" t="s">
        <v>397</v>
      </c>
      <c r="B3870" s="4">
        <v>45214</v>
      </c>
      <c r="C3870">
        <v>5</v>
      </c>
      <c r="D3870">
        <v>4</v>
      </c>
      <c r="E3870">
        <v>0</v>
      </c>
      <c r="F3870" s="5">
        <f>VLOOKUP($A3870,'Dim SKU'!$A:$R,18,FALSE)</f>
        <v>0</v>
      </c>
      <c r="G3870" s="5">
        <f>$C3870*$F3870</f>
        <v>0</v>
      </c>
      <c r="H3870" s="5">
        <f>$D3870*$F3870</f>
        <v>0</v>
      </c>
      <c r="I3870" s="5">
        <f>$E3870*$F3870</f>
        <v>0</v>
      </c>
      <c r="J3870" s="6">
        <f>VLOOKUP($A3870,'Dim SKU'!$A:$R,2,FALSE)</f>
        <v>0</v>
      </c>
      <c r="K3870" s="6">
        <f>VLOOKUP($A3870,'Dim SKU'!$A:$R,12,FALSE)</f>
        <v>0</v>
      </c>
      <c r="L3870" s="7">
        <f>VLOOKUP($A3870,'Dim SKU'!$A:$R,14,FALSE)</f>
        <v>0</v>
      </c>
      <c r="M3870" s="7">
        <f>YEAR($B3870)</f>
        <v>0</v>
      </c>
    </row>
    <row r="3871" spans="1:13">
      <c r="A3871" t="s">
        <v>398</v>
      </c>
      <c r="B3871" s="4">
        <v>45214</v>
      </c>
      <c r="C3871">
        <v>3</v>
      </c>
      <c r="D3871">
        <v>3</v>
      </c>
      <c r="E3871">
        <v>0</v>
      </c>
      <c r="F3871" s="5">
        <f>VLOOKUP($A3871,'Dim SKU'!$A:$R,18,FALSE)</f>
        <v>0</v>
      </c>
      <c r="G3871" s="5">
        <f>$C3871*$F3871</f>
        <v>0</v>
      </c>
      <c r="H3871" s="5">
        <f>$D3871*$F3871</f>
        <v>0</v>
      </c>
      <c r="I3871" s="5">
        <f>$E3871*$F3871</f>
        <v>0</v>
      </c>
      <c r="J3871" s="6">
        <f>VLOOKUP($A3871,'Dim SKU'!$A:$R,2,FALSE)</f>
        <v>0</v>
      </c>
      <c r="K3871" s="6">
        <f>VLOOKUP($A3871,'Dim SKU'!$A:$R,12,FALSE)</f>
        <v>0</v>
      </c>
      <c r="L3871" s="7">
        <f>VLOOKUP($A3871,'Dim SKU'!$A:$R,14,FALSE)</f>
        <v>0</v>
      </c>
      <c r="M3871" s="7">
        <f>YEAR($B3871)</f>
        <v>0</v>
      </c>
    </row>
    <row r="3872" spans="1:13">
      <c r="A3872" t="s">
        <v>399</v>
      </c>
      <c r="B3872" s="4">
        <v>45214</v>
      </c>
      <c r="C3872">
        <v>10</v>
      </c>
      <c r="D3872">
        <v>9</v>
      </c>
      <c r="E3872">
        <v>0</v>
      </c>
      <c r="F3872" s="5">
        <f>VLOOKUP($A3872,'Dim SKU'!$A:$R,18,FALSE)</f>
        <v>0</v>
      </c>
      <c r="G3872" s="5">
        <f>$C3872*$F3872</f>
        <v>0</v>
      </c>
      <c r="H3872" s="5">
        <f>$D3872*$F3872</f>
        <v>0</v>
      </c>
      <c r="I3872" s="5">
        <f>$E3872*$F3872</f>
        <v>0</v>
      </c>
      <c r="J3872" s="6">
        <f>VLOOKUP($A3872,'Dim SKU'!$A:$R,2,FALSE)</f>
        <v>0</v>
      </c>
      <c r="K3872" s="6">
        <f>VLOOKUP($A3872,'Dim SKU'!$A:$R,12,FALSE)</f>
        <v>0</v>
      </c>
      <c r="L3872" s="7">
        <f>VLOOKUP($A3872,'Dim SKU'!$A:$R,14,FALSE)</f>
        <v>0</v>
      </c>
      <c r="M3872" s="7">
        <f>YEAR($B3872)</f>
        <v>0</v>
      </c>
    </row>
    <row r="3873" spans="1:13">
      <c r="A3873" t="s">
        <v>400</v>
      </c>
      <c r="B3873" s="4">
        <v>45214</v>
      </c>
      <c r="C3873">
        <v>6</v>
      </c>
      <c r="D3873">
        <v>6</v>
      </c>
      <c r="E3873">
        <v>0</v>
      </c>
      <c r="F3873" s="5">
        <f>VLOOKUP($A3873,'Dim SKU'!$A:$R,18,FALSE)</f>
        <v>0</v>
      </c>
      <c r="G3873" s="5">
        <f>$C3873*$F3873</f>
        <v>0</v>
      </c>
      <c r="H3873" s="5">
        <f>$D3873*$F3873</f>
        <v>0</v>
      </c>
      <c r="I3873" s="5">
        <f>$E3873*$F3873</f>
        <v>0</v>
      </c>
      <c r="J3873" s="6">
        <f>VLOOKUP($A3873,'Dim SKU'!$A:$R,2,FALSE)</f>
        <v>0</v>
      </c>
      <c r="K3873" s="6">
        <f>VLOOKUP($A3873,'Dim SKU'!$A:$R,12,FALSE)</f>
        <v>0</v>
      </c>
      <c r="L3873" s="7">
        <f>VLOOKUP($A3873,'Dim SKU'!$A:$R,14,FALSE)</f>
        <v>0</v>
      </c>
      <c r="M3873" s="7">
        <f>YEAR($B3873)</f>
        <v>0</v>
      </c>
    </row>
    <row r="3874" spans="1:13">
      <c r="A3874" t="s">
        <v>401</v>
      </c>
      <c r="B3874" s="4">
        <v>45214</v>
      </c>
      <c r="C3874">
        <v>4</v>
      </c>
      <c r="D3874">
        <v>4</v>
      </c>
      <c r="E3874">
        <v>0</v>
      </c>
      <c r="F3874" s="5">
        <f>VLOOKUP($A3874,'Dim SKU'!$A:$R,18,FALSE)</f>
        <v>0</v>
      </c>
      <c r="G3874" s="5">
        <f>$C3874*$F3874</f>
        <v>0</v>
      </c>
      <c r="H3874" s="5">
        <f>$D3874*$F3874</f>
        <v>0</v>
      </c>
      <c r="I3874" s="5">
        <f>$E3874*$F3874</f>
        <v>0</v>
      </c>
      <c r="J3874" s="6">
        <f>VLOOKUP($A3874,'Dim SKU'!$A:$R,2,FALSE)</f>
        <v>0</v>
      </c>
      <c r="K3874" s="6">
        <f>VLOOKUP($A3874,'Dim SKU'!$A:$R,12,FALSE)</f>
        <v>0</v>
      </c>
      <c r="L3874" s="7">
        <f>VLOOKUP($A3874,'Dim SKU'!$A:$R,14,FALSE)</f>
        <v>0</v>
      </c>
      <c r="M3874" s="7">
        <f>YEAR($B3874)</f>
        <v>0</v>
      </c>
    </row>
    <row r="3875" spans="1:13">
      <c r="A3875" t="s">
        <v>402</v>
      </c>
      <c r="B3875" s="4">
        <v>45214</v>
      </c>
      <c r="C3875">
        <v>12</v>
      </c>
      <c r="D3875">
        <v>11</v>
      </c>
      <c r="E3875">
        <v>0</v>
      </c>
      <c r="F3875" s="5">
        <f>VLOOKUP($A3875,'Dim SKU'!$A:$R,18,FALSE)</f>
        <v>0</v>
      </c>
      <c r="G3875" s="5">
        <f>$C3875*$F3875</f>
        <v>0</v>
      </c>
      <c r="H3875" s="5">
        <f>$D3875*$F3875</f>
        <v>0</v>
      </c>
      <c r="I3875" s="5">
        <f>$E3875*$F3875</f>
        <v>0</v>
      </c>
      <c r="J3875" s="6">
        <f>VLOOKUP($A3875,'Dim SKU'!$A:$R,2,FALSE)</f>
        <v>0</v>
      </c>
      <c r="K3875" s="6">
        <f>VLOOKUP($A3875,'Dim SKU'!$A:$R,12,FALSE)</f>
        <v>0</v>
      </c>
      <c r="L3875" s="7">
        <f>VLOOKUP($A3875,'Dim SKU'!$A:$R,14,FALSE)</f>
        <v>0</v>
      </c>
      <c r="M3875" s="7">
        <f>YEAR($B3875)</f>
        <v>0</v>
      </c>
    </row>
    <row r="3876" spans="1:13">
      <c r="A3876" t="s">
        <v>403</v>
      </c>
      <c r="B3876" s="4">
        <v>45214</v>
      </c>
      <c r="C3876">
        <v>7</v>
      </c>
      <c r="D3876">
        <v>7</v>
      </c>
      <c r="E3876">
        <v>0</v>
      </c>
      <c r="F3876" s="5">
        <f>VLOOKUP($A3876,'Dim SKU'!$A:$R,18,FALSE)</f>
        <v>0</v>
      </c>
      <c r="G3876" s="5">
        <f>$C3876*$F3876</f>
        <v>0</v>
      </c>
      <c r="H3876" s="5">
        <f>$D3876*$F3876</f>
        <v>0</v>
      </c>
      <c r="I3876" s="5">
        <f>$E3876*$F3876</f>
        <v>0</v>
      </c>
      <c r="J3876" s="6">
        <f>VLOOKUP($A3876,'Dim SKU'!$A:$R,2,FALSE)</f>
        <v>0</v>
      </c>
      <c r="K3876" s="6">
        <f>VLOOKUP($A3876,'Dim SKU'!$A:$R,12,FALSE)</f>
        <v>0</v>
      </c>
      <c r="L3876" s="7">
        <f>VLOOKUP($A3876,'Dim SKU'!$A:$R,14,FALSE)</f>
        <v>0</v>
      </c>
      <c r="M3876" s="7">
        <f>YEAR($B3876)</f>
        <v>0</v>
      </c>
    </row>
    <row r="3877" spans="1:13">
      <c r="A3877" t="s">
        <v>404</v>
      </c>
      <c r="B3877" s="4">
        <v>45214</v>
      </c>
      <c r="C3877">
        <v>5</v>
      </c>
      <c r="D3877">
        <v>4</v>
      </c>
      <c r="E3877">
        <v>0</v>
      </c>
      <c r="F3877" s="5">
        <f>VLOOKUP($A3877,'Dim SKU'!$A:$R,18,FALSE)</f>
        <v>0</v>
      </c>
      <c r="G3877" s="5">
        <f>$C3877*$F3877</f>
        <v>0</v>
      </c>
      <c r="H3877" s="5">
        <f>$D3877*$F3877</f>
        <v>0</v>
      </c>
      <c r="I3877" s="5">
        <f>$E3877*$F3877</f>
        <v>0</v>
      </c>
      <c r="J3877" s="6">
        <f>VLOOKUP($A3877,'Dim SKU'!$A:$R,2,FALSE)</f>
        <v>0</v>
      </c>
      <c r="K3877" s="6">
        <f>VLOOKUP($A3877,'Dim SKU'!$A:$R,12,FALSE)</f>
        <v>0</v>
      </c>
      <c r="L3877" s="7">
        <f>VLOOKUP($A3877,'Dim SKU'!$A:$R,14,FALSE)</f>
        <v>0</v>
      </c>
      <c r="M3877" s="7">
        <f>YEAR($B3877)</f>
        <v>0</v>
      </c>
    </row>
    <row r="3878" spans="1:13">
      <c r="A3878" t="s">
        <v>405</v>
      </c>
      <c r="B3878" s="4">
        <v>45214</v>
      </c>
      <c r="C3878">
        <v>12</v>
      </c>
      <c r="D3878">
        <v>11</v>
      </c>
      <c r="E3878">
        <v>0</v>
      </c>
      <c r="F3878" s="5">
        <f>VLOOKUP($A3878,'Dim SKU'!$A:$R,18,FALSE)</f>
        <v>0</v>
      </c>
      <c r="G3878" s="5">
        <f>$C3878*$F3878</f>
        <v>0</v>
      </c>
      <c r="H3878" s="5">
        <f>$D3878*$F3878</f>
        <v>0</v>
      </c>
      <c r="I3878" s="5">
        <f>$E3878*$F3878</f>
        <v>0</v>
      </c>
      <c r="J3878" s="6">
        <f>VLOOKUP($A3878,'Dim SKU'!$A:$R,2,FALSE)</f>
        <v>0</v>
      </c>
      <c r="K3878" s="6">
        <f>VLOOKUP($A3878,'Dim SKU'!$A:$R,12,FALSE)</f>
        <v>0</v>
      </c>
      <c r="L3878" s="7">
        <f>VLOOKUP($A3878,'Dim SKU'!$A:$R,14,FALSE)</f>
        <v>0</v>
      </c>
      <c r="M3878" s="7">
        <f>YEAR($B3878)</f>
        <v>0</v>
      </c>
    </row>
    <row r="3879" spans="1:13">
      <c r="A3879" t="s">
        <v>406</v>
      </c>
      <c r="B3879" s="4">
        <v>45214</v>
      </c>
      <c r="C3879">
        <v>7</v>
      </c>
      <c r="D3879">
        <v>7</v>
      </c>
      <c r="E3879">
        <v>0</v>
      </c>
      <c r="F3879" s="5">
        <f>VLOOKUP($A3879,'Dim SKU'!$A:$R,18,FALSE)</f>
        <v>0</v>
      </c>
      <c r="G3879" s="5">
        <f>$C3879*$F3879</f>
        <v>0</v>
      </c>
      <c r="H3879" s="5">
        <f>$D3879*$F3879</f>
        <v>0</v>
      </c>
      <c r="I3879" s="5">
        <f>$E3879*$F3879</f>
        <v>0</v>
      </c>
      <c r="J3879" s="6">
        <f>VLOOKUP($A3879,'Dim SKU'!$A:$R,2,FALSE)</f>
        <v>0</v>
      </c>
      <c r="K3879" s="6">
        <f>VLOOKUP($A3879,'Dim SKU'!$A:$R,12,FALSE)</f>
        <v>0</v>
      </c>
      <c r="L3879" s="7">
        <f>VLOOKUP($A3879,'Dim SKU'!$A:$R,14,FALSE)</f>
        <v>0</v>
      </c>
      <c r="M3879" s="7">
        <f>YEAR($B3879)</f>
        <v>0</v>
      </c>
    </row>
    <row r="3880" spans="1:13">
      <c r="A3880" t="s">
        <v>407</v>
      </c>
      <c r="B3880" s="4">
        <v>45214</v>
      </c>
      <c r="C3880">
        <v>5</v>
      </c>
      <c r="D3880">
        <v>4</v>
      </c>
      <c r="E3880">
        <v>0</v>
      </c>
      <c r="F3880" s="5">
        <f>VLOOKUP($A3880,'Dim SKU'!$A:$R,18,FALSE)</f>
        <v>0</v>
      </c>
      <c r="G3880" s="5">
        <f>$C3880*$F3880</f>
        <v>0</v>
      </c>
      <c r="H3880" s="5">
        <f>$D3880*$F3880</f>
        <v>0</v>
      </c>
      <c r="I3880" s="5">
        <f>$E3880*$F3880</f>
        <v>0</v>
      </c>
      <c r="J3880" s="6">
        <f>VLOOKUP($A3880,'Dim SKU'!$A:$R,2,FALSE)</f>
        <v>0</v>
      </c>
      <c r="K3880" s="6">
        <f>VLOOKUP($A3880,'Dim SKU'!$A:$R,12,FALSE)</f>
        <v>0</v>
      </c>
      <c r="L3880" s="7">
        <f>VLOOKUP($A3880,'Dim SKU'!$A:$R,14,FALSE)</f>
        <v>0</v>
      </c>
      <c r="M3880" s="7">
        <f>YEAR($B3880)</f>
        <v>0</v>
      </c>
    </row>
    <row r="3881" spans="1:13">
      <c r="A3881" t="s">
        <v>408</v>
      </c>
      <c r="B3881" s="4">
        <v>45214</v>
      </c>
      <c r="C3881">
        <v>10</v>
      </c>
      <c r="D3881">
        <v>9</v>
      </c>
      <c r="E3881">
        <v>0</v>
      </c>
      <c r="F3881" s="5">
        <f>VLOOKUP($A3881,'Dim SKU'!$A:$R,18,FALSE)</f>
        <v>0</v>
      </c>
      <c r="G3881" s="5">
        <f>$C3881*$F3881</f>
        <v>0</v>
      </c>
      <c r="H3881" s="5">
        <f>$D3881*$F3881</f>
        <v>0</v>
      </c>
      <c r="I3881" s="5">
        <f>$E3881*$F3881</f>
        <v>0</v>
      </c>
      <c r="J3881" s="6">
        <f>VLOOKUP($A3881,'Dim SKU'!$A:$R,2,FALSE)</f>
        <v>0</v>
      </c>
      <c r="K3881" s="6">
        <f>VLOOKUP($A3881,'Dim SKU'!$A:$R,12,FALSE)</f>
        <v>0</v>
      </c>
      <c r="L3881" s="7">
        <f>VLOOKUP($A3881,'Dim SKU'!$A:$R,14,FALSE)</f>
        <v>0</v>
      </c>
      <c r="M3881" s="7">
        <f>YEAR($B3881)</f>
        <v>0</v>
      </c>
    </row>
    <row r="3882" spans="1:13">
      <c r="A3882" t="s">
        <v>409</v>
      </c>
      <c r="B3882" s="4">
        <v>45214</v>
      </c>
      <c r="C3882">
        <v>6</v>
      </c>
      <c r="D3882">
        <v>6</v>
      </c>
      <c r="E3882">
        <v>0</v>
      </c>
      <c r="F3882" s="5">
        <f>VLOOKUP($A3882,'Dim SKU'!$A:$R,18,FALSE)</f>
        <v>0</v>
      </c>
      <c r="G3882" s="5">
        <f>$C3882*$F3882</f>
        <v>0</v>
      </c>
      <c r="H3882" s="5">
        <f>$D3882*$F3882</f>
        <v>0</v>
      </c>
      <c r="I3882" s="5">
        <f>$E3882*$F3882</f>
        <v>0</v>
      </c>
      <c r="J3882" s="6">
        <f>VLOOKUP($A3882,'Dim SKU'!$A:$R,2,FALSE)</f>
        <v>0</v>
      </c>
      <c r="K3882" s="6">
        <f>VLOOKUP($A3882,'Dim SKU'!$A:$R,12,FALSE)</f>
        <v>0</v>
      </c>
      <c r="L3882" s="7">
        <f>VLOOKUP($A3882,'Dim SKU'!$A:$R,14,FALSE)</f>
        <v>0</v>
      </c>
      <c r="M3882" s="7">
        <f>YEAR($B3882)</f>
        <v>0</v>
      </c>
    </row>
    <row r="3883" spans="1:13">
      <c r="A3883" t="s">
        <v>410</v>
      </c>
      <c r="B3883" s="4">
        <v>45214</v>
      </c>
      <c r="C3883">
        <v>4</v>
      </c>
      <c r="D3883">
        <v>4</v>
      </c>
      <c r="E3883">
        <v>0</v>
      </c>
      <c r="F3883" s="5">
        <f>VLOOKUP($A3883,'Dim SKU'!$A:$R,18,FALSE)</f>
        <v>0</v>
      </c>
      <c r="G3883" s="5">
        <f>$C3883*$F3883</f>
        <v>0</v>
      </c>
      <c r="H3883" s="5">
        <f>$D3883*$F3883</f>
        <v>0</v>
      </c>
      <c r="I3883" s="5">
        <f>$E3883*$F3883</f>
        <v>0</v>
      </c>
      <c r="J3883" s="6">
        <f>VLOOKUP($A3883,'Dim SKU'!$A:$R,2,FALSE)</f>
        <v>0</v>
      </c>
      <c r="K3883" s="6">
        <f>VLOOKUP($A3883,'Dim SKU'!$A:$R,12,FALSE)</f>
        <v>0</v>
      </c>
      <c r="L3883" s="7">
        <f>VLOOKUP($A3883,'Dim SKU'!$A:$R,14,FALSE)</f>
        <v>0</v>
      </c>
      <c r="M3883" s="7">
        <f>YEAR($B3883)</f>
        <v>0</v>
      </c>
    </row>
    <row r="3884" spans="1:13">
      <c r="A3884" t="s">
        <v>411</v>
      </c>
      <c r="B3884" s="4">
        <v>45214</v>
      </c>
      <c r="C3884">
        <v>7</v>
      </c>
      <c r="D3884">
        <v>7</v>
      </c>
      <c r="E3884">
        <v>0</v>
      </c>
      <c r="F3884" s="5">
        <f>VLOOKUP($A3884,'Dim SKU'!$A:$R,18,FALSE)</f>
        <v>0</v>
      </c>
      <c r="G3884" s="5">
        <f>$C3884*$F3884</f>
        <v>0</v>
      </c>
      <c r="H3884" s="5">
        <f>$D3884*$F3884</f>
        <v>0</v>
      </c>
      <c r="I3884" s="5">
        <f>$E3884*$F3884</f>
        <v>0</v>
      </c>
      <c r="J3884" s="6">
        <f>VLOOKUP($A3884,'Dim SKU'!$A:$R,2,FALSE)</f>
        <v>0</v>
      </c>
      <c r="K3884" s="6">
        <f>VLOOKUP($A3884,'Dim SKU'!$A:$R,12,FALSE)</f>
        <v>0</v>
      </c>
      <c r="L3884" s="7">
        <f>VLOOKUP($A3884,'Dim SKU'!$A:$R,14,FALSE)</f>
        <v>0</v>
      </c>
      <c r="M3884" s="7">
        <f>YEAR($B3884)</f>
        <v>0</v>
      </c>
    </row>
    <row r="3885" spans="1:13">
      <c r="A3885" t="s">
        <v>412</v>
      </c>
      <c r="B3885" s="4">
        <v>45214</v>
      </c>
      <c r="C3885">
        <v>4</v>
      </c>
      <c r="D3885">
        <v>4</v>
      </c>
      <c r="E3885">
        <v>0</v>
      </c>
      <c r="F3885" s="5">
        <f>VLOOKUP($A3885,'Dim SKU'!$A:$R,18,FALSE)</f>
        <v>0</v>
      </c>
      <c r="G3885" s="5">
        <f>$C3885*$F3885</f>
        <v>0</v>
      </c>
      <c r="H3885" s="5">
        <f>$D3885*$F3885</f>
        <v>0</v>
      </c>
      <c r="I3885" s="5">
        <f>$E3885*$F3885</f>
        <v>0</v>
      </c>
      <c r="J3885" s="6">
        <f>VLOOKUP($A3885,'Dim SKU'!$A:$R,2,FALSE)</f>
        <v>0</v>
      </c>
      <c r="K3885" s="6">
        <f>VLOOKUP($A3885,'Dim SKU'!$A:$R,12,FALSE)</f>
        <v>0</v>
      </c>
      <c r="L3885" s="7">
        <f>VLOOKUP($A3885,'Dim SKU'!$A:$R,14,FALSE)</f>
        <v>0</v>
      </c>
      <c r="M3885" s="7">
        <f>YEAR($B3885)</f>
        <v>0</v>
      </c>
    </row>
    <row r="3886" spans="1:13">
      <c r="A3886" t="s">
        <v>413</v>
      </c>
      <c r="B3886" s="4">
        <v>45214</v>
      </c>
      <c r="C3886">
        <v>3</v>
      </c>
      <c r="D3886">
        <v>3</v>
      </c>
      <c r="E3886">
        <v>0</v>
      </c>
      <c r="F3886" s="5">
        <f>VLOOKUP($A3886,'Dim SKU'!$A:$R,18,FALSE)</f>
        <v>0</v>
      </c>
      <c r="G3886" s="5">
        <f>$C3886*$F3886</f>
        <v>0</v>
      </c>
      <c r="H3886" s="5">
        <f>$D3886*$F3886</f>
        <v>0</v>
      </c>
      <c r="I3886" s="5">
        <f>$E3886*$F3886</f>
        <v>0</v>
      </c>
      <c r="J3886" s="6">
        <f>VLOOKUP($A3886,'Dim SKU'!$A:$R,2,FALSE)</f>
        <v>0</v>
      </c>
      <c r="K3886" s="6">
        <f>VLOOKUP($A3886,'Dim SKU'!$A:$R,12,FALSE)</f>
        <v>0</v>
      </c>
      <c r="L3886" s="7">
        <f>VLOOKUP($A3886,'Dim SKU'!$A:$R,14,FALSE)</f>
        <v>0</v>
      </c>
      <c r="M3886" s="7">
        <f>YEAR($B3886)</f>
        <v>0</v>
      </c>
    </row>
    <row r="3887" spans="1:13">
      <c r="A3887" t="s">
        <v>414</v>
      </c>
      <c r="B3887" s="4">
        <v>45214</v>
      </c>
      <c r="C3887">
        <v>5</v>
      </c>
      <c r="D3887">
        <v>4</v>
      </c>
      <c r="E3887">
        <v>0</v>
      </c>
      <c r="F3887" s="5">
        <f>VLOOKUP($A3887,'Dim SKU'!$A:$R,18,FALSE)</f>
        <v>0</v>
      </c>
      <c r="G3887" s="5">
        <f>$C3887*$F3887</f>
        <v>0</v>
      </c>
      <c r="H3887" s="5">
        <f>$D3887*$F3887</f>
        <v>0</v>
      </c>
      <c r="I3887" s="5">
        <f>$E3887*$F3887</f>
        <v>0</v>
      </c>
      <c r="J3887" s="6">
        <f>VLOOKUP($A3887,'Dim SKU'!$A:$R,2,FALSE)</f>
        <v>0</v>
      </c>
      <c r="K3887" s="6">
        <f>VLOOKUP($A3887,'Dim SKU'!$A:$R,12,FALSE)</f>
        <v>0</v>
      </c>
      <c r="L3887" s="7">
        <f>VLOOKUP($A3887,'Dim SKU'!$A:$R,14,FALSE)</f>
        <v>0</v>
      </c>
      <c r="M3887" s="7">
        <f>YEAR($B3887)</f>
        <v>0</v>
      </c>
    </row>
    <row r="3888" spans="1:13">
      <c r="A3888" t="s">
        <v>415</v>
      </c>
      <c r="B3888" s="4">
        <v>45214</v>
      </c>
      <c r="C3888">
        <v>3</v>
      </c>
      <c r="D3888">
        <v>3</v>
      </c>
      <c r="E3888">
        <v>0</v>
      </c>
      <c r="F3888" s="5">
        <f>VLOOKUP($A3888,'Dim SKU'!$A:$R,18,FALSE)</f>
        <v>0</v>
      </c>
      <c r="G3888" s="5">
        <f>$C3888*$F3888</f>
        <v>0</v>
      </c>
      <c r="H3888" s="5">
        <f>$D3888*$F3888</f>
        <v>0</v>
      </c>
      <c r="I3888" s="5">
        <f>$E3888*$F3888</f>
        <v>0</v>
      </c>
      <c r="J3888" s="6">
        <f>VLOOKUP($A3888,'Dim SKU'!$A:$R,2,FALSE)</f>
        <v>0</v>
      </c>
      <c r="K3888" s="6">
        <f>VLOOKUP($A3888,'Dim SKU'!$A:$R,12,FALSE)</f>
        <v>0</v>
      </c>
      <c r="L3888" s="7">
        <f>VLOOKUP($A3888,'Dim SKU'!$A:$R,14,FALSE)</f>
        <v>0</v>
      </c>
      <c r="M3888" s="7">
        <f>YEAR($B3888)</f>
        <v>0</v>
      </c>
    </row>
    <row r="3889" spans="1:13">
      <c r="A3889" t="s">
        <v>416</v>
      </c>
      <c r="B3889" s="4">
        <v>45214</v>
      </c>
      <c r="C3889">
        <v>2</v>
      </c>
      <c r="D3889">
        <v>2</v>
      </c>
      <c r="E3889">
        <v>0</v>
      </c>
      <c r="F3889" s="5">
        <f>VLOOKUP($A3889,'Dim SKU'!$A:$R,18,FALSE)</f>
        <v>0</v>
      </c>
      <c r="G3889" s="5">
        <f>$C3889*$F3889</f>
        <v>0</v>
      </c>
      <c r="H3889" s="5">
        <f>$D3889*$F3889</f>
        <v>0</v>
      </c>
      <c r="I3889" s="5">
        <f>$E3889*$F3889</f>
        <v>0</v>
      </c>
      <c r="J3889" s="6">
        <f>VLOOKUP($A3889,'Dim SKU'!$A:$R,2,FALSE)</f>
        <v>0</v>
      </c>
      <c r="K3889" s="6">
        <f>VLOOKUP($A3889,'Dim SKU'!$A:$R,12,FALSE)</f>
        <v>0</v>
      </c>
      <c r="L3889" s="7">
        <f>VLOOKUP($A3889,'Dim SKU'!$A:$R,14,FALSE)</f>
        <v>0</v>
      </c>
      <c r="M3889" s="7">
        <f>YEAR($B3889)</f>
        <v>0</v>
      </c>
    </row>
    <row r="3890" spans="1:13">
      <c r="A3890" t="s">
        <v>417</v>
      </c>
      <c r="B3890" s="4">
        <v>45214</v>
      </c>
      <c r="C3890">
        <v>6</v>
      </c>
      <c r="D3890">
        <v>5</v>
      </c>
      <c r="E3890">
        <v>0</v>
      </c>
      <c r="F3890" s="5">
        <f>VLOOKUP($A3890,'Dim SKU'!$A:$R,18,FALSE)</f>
        <v>0</v>
      </c>
      <c r="G3890" s="5">
        <f>$C3890*$F3890</f>
        <v>0</v>
      </c>
      <c r="H3890" s="5">
        <f>$D3890*$F3890</f>
        <v>0</v>
      </c>
      <c r="I3890" s="5">
        <f>$E3890*$F3890</f>
        <v>0</v>
      </c>
      <c r="J3890" s="6">
        <f>VLOOKUP($A3890,'Dim SKU'!$A:$R,2,FALSE)</f>
        <v>0</v>
      </c>
      <c r="K3890" s="6">
        <f>VLOOKUP($A3890,'Dim SKU'!$A:$R,12,FALSE)</f>
        <v>0</v>
      </c>
      <c r="L3890" s="7">
        <f>VLOOKUP($A3890,'Dim SKU'!$A:$R,14,FALSE)</f>
        <v>0</v>
      </c>
      <c r="M3890" s="7">
        <f>YEAR($B3890)</f>
        <v>0</v>
      </c>
    </row>
    <row r="3891" spans="1:13">
      <c r="A3891" t="s">
        <v>418</v>
      </c>
      <c r="B3891" s="4">
        <v>45214</v>
      </c>
      <c r="C3891">
        <v>3</v>
      </c>
      <c r="D3891">
        <v>3</v>
      </c>
      <c r="E3891">
        <v>0</v>
      </c>
      <c r="F3891" s="5">
        <f>VLOOKUP($A3891,'Dim SKU'!$A:$R,18,FALSE)</f>
        <v>0</v>
      </c>
      <c r="G3891" s="5">
        <f>$C3891*$F3891</f>
        <v>0</v>
      </c>
      <c r="H3891" s="5">
        <f>$D3891*$F3891</f>
        <v>0</v>
      </c>
      <c r="I3891" s="5">
        <f>$E3891*$F3891</f>
        <v>0</v>
      </c>
      <c r="J3891" s="6">
        <f>VLOOKUP($A3891,'Dim SKU'!$A:$R,2,FALSE)</f>
        <v>0</v>
      </c>
      <c r="K3891" s="6">
        <f>VLOOKUP($A3891,'Dim SKU'!$A:$R,12,FALSE)</f>
        <v>0</v>
      </c>
      <c r="L3891" s="7">
        <f>VLOOKUP($A3891,'Dim SKU'!$A:$R,14,FALSE)</f>
        <v>0</v>
      </c>
      <c r="M3891" s="7">
        <f>YEAR($B3891)</f>
        <v>0</v>
      </c>
    </row>
    <row r="3892" spans="1:13">
      <c r="A3892" t="s">
        <v>419</v>
      </c>
      <c r="B3892" s="4">
        <v>45214</v>
      </c>
      <c r="C3892">
        <v>2</v>
      </c>
      <c r="D3892">
        <v>2</v>
      </c>
      <c r="E3892">
        <v>0</v>
      </c>
      <c r="F3892" s="5">
        <f>VLOOKUP($A3892,'Dim SKU'!$A:$R,18,FALSE)</f>
        <v>0</v>
      </c>
      <c r="G3892" s="5">
        <f>$C3892*$F3892</f>
        <v>0</v>
      </c>
      <c r="H3892" s="5">
        <f>$D3892*$F3892</f>
        <v>0</v>
      </c>
      <c r="I3892" s="5">
        <f>$E3892*$F3892</f>
        <v>0</v>
      </c>
      <c r="J3892" s="6">
        <f>VLOOKUP($A3892,'Dim SKU'!$A:$R,2,FALSE)</f>
        <v>0</v>
      </c>
      <c r="K3892" s="6">
        <f>VLOOKUP($A3892,'Dim SKU'!$A:$R,12,FALSE)</f>
        <v>0</v>
      </c>
      <c r="L3892" s="7">
        <f>VLOOKUP($A3892,'Dim SKU'!$A:$R,14,FALSE)</f>
        <v>0</v>
      </c>
      <c r="M3892" s="7">
        <f>YEAR($B3892)</f>
        <v>0</v>
      </c>
    </row>
    <row r="3893" spans="1:13">
      <c r="A3893" t="s">
        <v>420</v>
      </c>
      <c r="B3893" s="4">
        <v>45214</v>
      </c>
      <c r="C3893">
        <v>9</v>
      </c>
      <c r="D3893">
        <v>8</v>
      </c>
      <c r="E3893">
        <v>0</v>
      </c>
      <c r="F3893" s="5">
        <f>VLOOKUP($A3893,'Dim SKU'!$A:$R,18,FALSE)</f>
        <v>0</v>
      </c>
      <c r="G3893" s="5">
        <f>$C3893*$F3893</f>
        <v>0</v>
      </c>
      <c r="H3893" s="5">
        <f>$D3893*$F3893</f>
        <v>0</v>
      </c>
      <c r="I3893" s="5">
        <f>$E3893*$F3893</f>
        <v>0</v>
      </c>
      <c r="J3893" s="6">
        <f>VLOOKUP($A3893,'Dim SKU'!$A:$R,2,FALSE)</f>
        <v>0</v>
      </c>
      <c r="K3893" s="6">
        <f>VLOOKUP($A3893,'Dim SKU'!$A:$R,12,FALSE)</f>
        <v>0</v>
      </c>
      <c r="L3893" s="7">
        <f>VLOOKUP($A3893,'Dim SKU'!$A:$R,14,FALSE)</f>
        <v>0</v>
      </c>
      <c r="M3893" s="7">
        <f>YEAR($B3893)</f>
        <v>0</v>
      </c>
    </row>
    <row r="3894" spans="1:13">
      <c r="A3894" t="s">
        <v>421</v>
      </c>
      <c r="B3894" s="4">
        <v>45214</v>
      </c>
      <c r="C3894">
        <v>5</v>
      </c>
      <c r="D3894">
        <v>5</v>
      </c>
      <c r="E3894">
        <v>0</v>
      </c>
      <c r="F3894" s="5">
        <f>VLOOKUP($A3894,'Dim SKU'!$A:$R,18,FALSE)</f>
        <v>0</v>
      </c>
      <c r="G3894" s="5">
        <f>$C3894*$F3894</f>
        <v>0</v>
      </c>
      <c r="H3894" s="5">
        <f>$D3894*$F3894</f>
        <v>0</v>
      </c>
      <c r="I3894" s="5">
        <f>$E3894*$F3894</f>
        <v>0</v>
      </c>
      <c r="J3894" s="6">
        <f>VLOOKUP($A3894,'Dim SKU'!$A:$R,2,FALSE)</f>
        <v>0</v>
      </c>
      <c r="K3894" s="6">
        <f>VLOOKUP($A3894,'Dim SKU'!$A:$R,12,FALSE)</f>
        <v>0</v>
      </c>
      <c r="L3894" s="7">
        <f>VLOOKUP($A3894,'Dim SKU'!$A:$R,14,FALSE)</f>
        <v>0</v>
      </c>
      <c r="M3894" s="7">
        <f>YEAR($B3894)</f>
        <v>0</v>
      </c>
    </row>
    <row r="3895" spans="1:13">
      <c r="A3895" t="s">
        <v>422</v>
      </c>
      <c r="B3895" s="4">
        <v>45214</v>
      </c>
      <c r="C3895">
        <v>4</v>
      </c>
      <c r="D3895">
        <v>3</v>
      </c>
      <c r="E3895">
        <v>0</v>
      </c>
      <c r="F3895" s="5">
        <f>VLOOKUP($A3895,'Dim SKU'!$A:$R,18,FALSE)</f>
        <v>0</v>
      </c>
      <c r="G3895" s="5">
        <f>$C3895*$F3895</f>
        <v>0</v>
      </c>
      <c r="H3895" s="5">
        <f>$D3895*$F3895</f>
        <v>0</v>
      </c>
      <c r="I3895" s="5">
        <f>$E3895*$F3895</f>
        <v>0</v>
      </c>
      <c r="J3895" s="6">
        <f>VLOOKUP($A3895,'Dim SKU'!$A:$R,2,FALSE)</f>
        <v>0</v>
      </c>
      <c r="K3895" s="6">
        <f>VLOOKUP($A3895,'Dim SKU'!$A:$R,12,FALSE)</f>
        <v>0</v>
      </c>
      <c r="L3895" s="7">
        <f>VLOOKUP($A3895,'Dim SKU'!$A:$R,14,FALSE)</f>
        <v>0</v>
      </c>
      <c r="M3895" s="7">
        <f>YEAR($B3895)</f>
        <v>0</v>
      </c>
    </row>
    <row r="3896" spans="1:13">
      <c r="A3896" t="s">
        <v>423</v>
      </c>
      <c r="B3896" s="4">
        <v>45214</v>
      </c>
      <c r="C3896">
        <v>12</v>
      </c>
      <c r="D3896">
        <v>12</v>
      </c>
      <c r="E3896">
        <v>0</v>
      </c>
      <c r="F3896" s="5">
        <f>VLOOKUP($A3896,'Dim SKU'!$A:$R,18,FALSE)</f>
        <v>0</v>
      </c>
      <c r="G3896" s="5">
        <f>$C3896*$F3896</f>
        <v>0</v>
      </c>
      <c r="H3896" s="5">
        <f>$D3896*$F3896</f>
        <v>0</v>
      </c>
      <c r="I3896" s="5">
        <f>$E3896*$F3896</f>
        <v>0</v>
      </c>
      <c r="J3896" s="6">
        <f>VLOOKUP($A3896,'Dim SKU'!$A:$R,2,FALSE)</f>
        <v>0</v>
      </c>
      <c r="K3896" s="6">
        <f>VLOOKUP($A3896,'Dim SKU'!$A:$R,12,FALSE)</f>
        <v>0</v>
      </c>
      <c r="L3896" s="7">
        <f>VLOOKUP($A3896,'Dim SKU'!$A:$R,14,FALSE)</f>
        <v>0</v>
      </c>
      <c r="M3896" s="7">
        <f>YEAR($B3896)</f>
        <v>0</v>
      </c>
    </row>
    <row r="3897" spans="1:13">
      <c r="A3897" t="s">
        <v>424</v>
      </c>
      <c r="B3897" s="4">
        <v>45214</v>
      </c>
      <c r="C3897">
        <v>7</v>
      </c>
      <c r="D3897">
        <v>7</v>
      </c>
      <c r="E3897">
        <v>0</v>
      </c>
      <c r="F3897" s="5">
        <f>VLOOKUP($A3897,'Dim SKU'!$A:$R,18,FALSE)</f>
        <v>0</v>
      </c>
      <c r="G3897" s="5">
        <f>$C3897*$F3897</f>
        <v>0</v>
      </c>
      <c r="H3897" s="5">
        <f>$D3897*$F3897</f>
        <v>0</v>
      </c>
      <c r="I3897" s="5">
        <f>$E3897*$F3897</f>
        <v>0</v>
      </c>
      <c r="J3897" s="6">
        <f>VLOOKUP($A3897,'Dim SKU'!$A:$R,2,FALSE)</f>
        <v>0</v>
      </c>
      <c r="K3897" s="6">
        <f>VLOOKUP($A3897,'Dim SKU'!$A:$R,12,FALSE)</f>
        <v>0</v>
      </c>
      <c r="L3897" s="7">
        <f>VLOOKUP($A3897,'Dim SKU'!$A:$R,14,FALSE)</f>
        <v>0</v>
      </c>
      <c r="M3897" s="7">
        <f>YEAR($B3897)</f>
        <v>0</v>
      </c>
    </row>
    <row r="3898" spans="1:13">
      <c r="A3898" t="s">
        <v>425</v>
      </c>
      <c r="B3898" s="4">
        <v>45214</v>
      </c>
      <c r="C3898">
        <v>5</v>
      </c>
      <c r="D3898">
        <v>5</v>
      </c>
      <c r="E3898">
        <v>0</v>
      </c>
      <c r="F3898" s="5">
        <f>VLOOKUP($A3898,'Dim SKU'!$A:$R,18,FALSE)</f>
        <v>0</v>
      </c>
      <c r="G3898" s="5">
        <f>$C3898*$F3898</f>
        <v>0</v>
      </c>
      <c r="H3898" s="5">
        <f>$D3898*$F3898</f>
        <v>0</v>
      </c>
      <c r="I3898" s="5">
        <f>$E3898*$F3898</f>
        <v>0</v>
      </c>
      <c r="J3898" s="6">
        <f>VLOOKUP($A3898,'Dim SKU'!$A:$R,2,FALSE)</f>
        <v>0</v>
      </c>
      <c r="K3898" s="6">
        <f>VLOOKUP($A3898,'Dim SKU'!$A:$R,12,FALSE)</f>
        <v>0</v>
      </c>
      <c r="L3898" s="7">
        <f>VLOOKUP($A3898,'Dim SKU'!$A:$R,14,FALSE)</f>
        <v>0</v>
      </c>
      <c r="M3898" s="7">
        <f>YEAR($B3898)</f>
        <v>0</v>
      </c>
    </row>
    <row r="3899" spans="1:13">
      <c r="A3899" t="s">
        <v>426</v>
      </c>
      <c r="B3899" s="4">
        <v>45214</v>
      </c>
      <c r="C3899">
        <v>15</v>
      </c>
      <c r="D3899">
        <v>14</v>
      </c>
      <c r="E3899">
        <v>1</v>
      </c>
      <c r="F3899" s="5">
        <f>VLOOKUP($A3899,'Dim SKU'!$A:$R,18,FALSE)</f>
        <v>0</v>
      </c>
      <c r="G3899" s="5">
        <f>$C3899*$F3899</f>
        <v>0</v>
      </c>
      <c r="H3899" s="5">
        <f>$D3899*$F3899</f>
        <v>0</v>
      </c>
      <c r="I3899" s="5">
        <f>$E3899*$F3899</f>
        <v>0</v>
      </c>
      <c r="J3899" s="6">
        <f>VLOOKUP($A3899,'Dim SKU'!$A:$R,2,FALSE)</f>
        <v>0</v>
      </c>
      <c r="K3899" s="6">
        <f>VLOOKUP($A3899,'Dim SKU'!$A:$R,12,FALSE)</f>
        <v>0</v>
      </c>
      <c r="L3899" s="7">
        <f>VLOOKUP($A3899,'Dim SKU'!$A:$R,14,FALSE)</f>
        <v>0</v>
      </c>
      <c r="M3899" s="7">
        <f>YEAR($B3899)</f>
        <v>0</v>
      </c>
    </row>
    <row r="3900" spans="1:13">
      <c r="A3900" t="s">
        <v>427</v>
      </c>
      <c r="B3900" s="4">
        <v>45214</v>
      </c>
      <c r="C3900">
        <v>9</v>
      </c>
      <c r="D3900">
        <v>8</v>
      </c>
      <c r="E3900">
        <v>0</v>
      </c>
      <c r="F3900" s="5">
        <f>VLOOKUP($A3900,'Dim SKU'!$A:$R,18,FALSE)</f>
        <v>0</v>
      </c>
      <c r="G3900" s="5">
        <f>$C3900*$F3900</f>
        <v>0</v>
      </c>
      <c r="H3900" s="5">
        <f>$D3900*$F3900</f>
        <v>0</v>
      </c>
      <c r="I3900" s="5">
        <f>$E3900*$F3900</f>
        <v>0</v>
      </c>
      <c r="J3900" s="6">
        <f>VLOOKUP($A3900,'Dim SKU'!$A:$R,2,FALSE)</f>
        <v>0</v>
      </c>
      <c r="K3900" s="6">
        <f>VLOOKUP($A3900,'Dim SKU'!$A:$R,12,FALSE)</f>
        <v>0</v>
      </c>
      <c r="L3900" s="7">
        <f>VLOOKUP($A3900,'Dim SKU'!$A:$R,14,FALSE)</f>
        <v>0</v>
      </c>
      <c r="M3900" s="7">
        <f>YEAR($B3900)</f>
        <v>0</v>
      </c>
    </row>
    <row r="3901" spans="1:13">
      <c r="A3901" t="s">
        <v>428</v>
      </c>
      <c r="B3901" s="4">
        <v>45214</v>
      </c>
      <c r="C3901">
        <v>6</v>
      </c>
      <c r="D3901">
        <v>6</v>
      </c>
      <c r="E3901">
        <v>0</v>
      </c>
      <c r="F3901" s="5">
        <f>VLOOKUP($A3901,'Dim SKU'!$A:$R,18,FALSE)</f>
        <v>0</v>
      </c>
      <c r="G3901" s="5">
        <f>$C3901*$F3901</f>
        <v>0</v>
      </c>
      <c r="H3901" s="5">
        <f>$D3901*$F3901</f>
        <v>0</v>
      </c>
      <c r="I3901" s="5">
        <f>$E3901*$F3901</f>
        <v>0</v>
      </c>
      <c r="J3901" s="6">
        <f>VLOOKUP($A3901,'Dim SKU'!$A:$R,2,FALSE)</f>
        <v>0</v>
      </c>
      <c r="K3901" s="6">
        <f>VLOOKUP($A3901,'Dim SKU'!$A:$R,12,FALSE)</f>
        <v>0</v>
      </c>
      <c r="L3901" s="7">
        <f>VLOOKUP($A3901,'Dim SKU'!$A:$R,14,FALSE)</f>
        <v>0</v>
      </c>
      <c r="M3901" s="7">
        <f>YEAR($B3901)</f>
        <v>0</v>
      </c>
    </row>
    <row r="3902" spans="1:13">
      <c r="A3902" t="s">
        <v>429</v>
      </c>
      <c r="B3902" s="4">
        <v>45214</v>
      </c>
      <c r="C3902">
        <v>15</v>
      </c>
      <c r="D3902">
        <v>14</v>
      </c>
      <c r="E3902">
        <v>0</v>
      </c>
      <c r="F3902" s="5">
        <f>VLOOKUP($A3902,'Dim SKU'!$A:$R,18,FALSE)</f>
        <v>0</v>
      </c>
      <c r="G3902" s="5">
        <f>$C3902*$F3902</f>
        <v>0</v>
      </c>
      <c r="H3902" s="5">
        <f>$D3902*$F3902</f>
        <v>0</v>
      </c>
      <c r="I3902" s="5">
        <f>$E3902*$F3902</f>
        <v>0</v>
      </c>
      <c r="J3902" s="6">
        <f>VLOOKUP($A3902,'Dim SKU'!$A:$R,2,FALSE)</f>
        <v>0</v>
      </c>
      <c r="K3902" s="6">
        <f>VLOOKUP($A3902,'Dim SKU'!$A:$R,12,FALSE)</f>
        <v>0</v>
      </c>
      <c r="L3902" s="7">
        <f>VLOOKUP($A3902,'Dim SKU'!$A:$R,14,FALSE)</f>
        <v>0</v>
      </c>
      <c r="M3902" s="7">
        <f>YEAR($B3902)</f>
        <v>0</v>
      </c>
    </row>
    <row r="3903" spans="1:13">
      <c r="A3903" t="s">
        <v>430</v>
      </c>
      <c r="B3903" s="4">
        <v>45214</v>
      </c>
      <c r="C3903">
        <v>9</v>
      </c>
      <c r="D3903">
        <v>8</v>
      </c>
      <c r="E3903">
        <v>0</v>
      </c>
      <c r="F3903" s="5">
        <f>VLOOKUP($A3903,'Dim SKU'!$A:$R,18,FALSE)</f>
        <v>0</v>
      </c>
      <c r="G3903" s="5">
        <f>$C3903*$F3903</f>
        <v>0</v>
      </c>
      <c r="H3903" s="5">
        <f>$D3903*$F3903</f>
        <v>0</v>
      </c>
      <c r="I3903" s="5">
        <f>$E3903*$F3903</f>
        <v>0</v>
      </c>
      <c r="J3903" s="6">
        <f>VLOOKUP($A3903,'Dim SKU'!$A:$R,2,FALSE)</f>
        <v>0</v>
      </c>
      <c r="K3903" s="6">
        <f>VLOOKUP($A3903,'Dim SKU'!$A:$R,12,FALSE)</f>
        <v>0</v>
      </c>
      <c r="L3903" s="7">
        <f>VLOOKUP($A3903,'Dim SKU'!$A:$R,14,FALSE)</f>
        <v>0</v>
      </c>
      <c r="M3903" s="7">
        <f>YEAR($B3903)</f>
        <v>0</v>
      </c>
    </row>
    <row r="3904" spans="1:13">
      <c r="A3904" t="s">
        <v>431</v>
      </c>
      <c r="B3904" s="4">
        <v>45214</v>
      </c>
      <c r="C3904">
        <v>6</v>
      </c>
      <c r="D3904">
        <v>5</v>
      </c>
      <c r="E3904">
        <v>0</v>
      </c>
      <c r="F3904" s="5">
        <f>VLOOKUP($A3904,'Dim SKU'!$A:$R,18,FALSE)</f>
        <v>0</v>
      </c>
      <c r="G3904" s="5">
        <f>$C3904*$F3904</f>
        <v>0</v>
      </c>
      <c r="H3904" s="5">
        <f>$D3904*$F3904</f>
        <v>0</v>
      </c>
      <c r="I3904" s="5">
        <f>$E3904*$F3904</f>
        <v>0</v>
      </c>
      <c r="J3904" s="6">
        <f>VLOOKUP($A3904,'Dim SKU'!$A:$R,2,FALSE)</f>
        <v>0</v>
      </c>
      <c r="K3904" s="6">
        <f>VLOOKUP($A3904,'Dim SKU'!$A:$R,12,FALSE)</f>
        <v>0</v>
      </c>
      <c r="L3904" s="7">
        <f>VLOOKUP($A3904,'Dim SKU'!$A:$R,14,FALSE)</f>
        <v>0</v>
      </c>
      <c r="M3904" s="7">
        <f>YEAR($B3904)</f>
        <v>0</v>
      </c>
    </row>
    <row r="3905" spans="1:13">
      <c r="A3905" t="s">
        <v>432</v>
      </c>
      <c r="B3905" s="4">
        <v>45214</v>
      </c>
      <c r="C3905">
        <v>12</v>
      </c>
      <c r="D3905">
        <v>12</v>
      </c>
      <c r="E3905">
        <v>0</v>
      </c>
      <c r="F3905" s="5">
        <f>VLOOKUP($A3905,'Dim SKU'!$A:$R,18,FALSE)</f>
        <v>0</v>
      </c>
      <c r="G3905" s="5">
        <f>$C3905*$F3905</f>
        <v>0</v>
      </c>
      <c r="H3905" s="5">
        <f>$D3905*$F3905</f>
        <v>0</v>
      </c>
      <c r="I3905" s="5">
        <f>$E3905*$F3905</f>
        <v>0</v>
      </c>
      <c r="J3905" s="6">
        <f>VLOOKUP($A3905,'Dim SKU'!$A:$R,2,FALSE)</f>
        <v>0</v>
      </c>
      <c r="K3905" s="6">
        <f>VLOOKUP($A3905,'Dim SKU'!$A:$R,12,FALSE)</f>
        <v>0</v>
      </c>
      <c r="L3905" s="7">
        <f>VLOOKUP($A3905,'Dim SKU'!$A:$R,14,FALSE)</f>
        <v>0</v>
      </c>
      <c r="M3905" s="7">
        <f>YEAR($B3905)</f>
        <v>0</v>
      </c>
    </row>
    <row r="3906" spans="1:13">
      <c r="A3906" t="s">
        <v>433</v>
      </c>
      <c r="B3906" s="4">
        <v>45214</v>
      </c>
      <c r="C3906">
        <v>7</v>
      </c>
      <c r="D3906">
        <v>7</v>
      </c>
      <c r="E3906">
        <v>0</v>
      </c>
      <c r="F3906" s="5">
        <f>VLOOKUP($A3906,'Dim SKU'!$A:$R,18,FALSE)</f>
        <v>0</v>
      </c>
      <c r="G3906" s="5">
        <f>$C3906*$F3906</f>
        <v>0</v>
      </c>
      <c r="H3906" s="5">
        <f>$D3906*$F3906</f>
        <v>0</v>
      </c>
      <c r="I3906" s="5">
        <f>$E3906*$F3906</f>
        <v>0</v>
      </c>
      <c r="J3906" s="6">
        <f>VLOOKUP($A3906,'Dim SKU'!$A:$R,2,FALSE)</f>
        <v>0</v>
      </c>
      <c r="K3906" s="6">
        <f>VLOOKUP($A3906,'Dim SKU'!$A:$R,12,FALSE)</f>
        <v>0</v>
      </c>
      <c r="L3906" s="7">
        <f>VLOOKUP($A3906,'Dim SKU'!$A:$R,14,FALSE)</f>
        <v>0</v>
      </c>
      <c r="M3906" s="7">
        <f>YEAR($B3906)</f>
        <v>0</v>
      </c>
    </row>
    <row r="3907" spans="1:13">
      <c r="A3907" t="s">
        <v>434</v>
      </c>
      <c r="B3907" s="4">
        <v>45214</v>
      </c>
      <c r="C3907">
        <v>5</v>
      </c>
      <c r="D3907">
        <v>5</v>
      </c>
      <c r="E3907">
        <v>0</v>
      </c>
      <c r="F3907" s="5">
        <f>VLOOKUP($A3907,'Dim SKU'!$A:$R,18,FALSE)</f>
        <v>0</v>
      </c>
      <c r="G3907" s="5">
        <f>$C3907*$F3907</f>
        <v>0</v>
      </c>
      <c r="H3907" s="5">
        <f>$D3907*$F3907</f>
        <v>0</v>
      </c>
      <c r="I3907" s="5">
        <f>$E3907*$F3907</f>
        <v>0</v>
      </c>
      <c r="J3907" s="6">
        <f>VLOOKUP($A3907,'Dim SKU'!$A:$R,2,FALSE)</f>
        <v>0</v>
      </c>
      <c r="K3907" s="6">
        <f>VLOOKUP($A3907,'Dim SKU'!$A:$R,12,FALSE)</f>
        <v>0</v>
      </c>
      <c r="L3907" s="7">
        <f>VLOOKUP($A3907,'Dim SKU'!$A:$R,14,FALSE)</f>
        <v>0</v>
      </c>
      <c r="M3907" s="7">
        <f>YEAR($B3907)</f>
        <v>0</v>
      </c>
    </row>
    <row r="3908" spans="1:13">
      <c r="A3908" t="s">
        <v>435</v>
      </c>
      <c r="B3908" s="4">
        <v>45214</v>
      </c>
      <c r="C3908">
        <v>9</v>
      </c>
      <c r="D3908">
        <v>8</v>
      </c>
      <c r="E3908">
        <v>0</v>
      </c>
      <c r="F3908" s="5">
        <f>VLOOKUP($A3908,'Dim SKU'!$A:$R,18,FALSE)</f>
        <v>0</v>
      </c>
      <c r="G3908" s="5">
        <f>$C3908*$F3908</f>
        <v>0</v>
      </c>
      <c r="H3908" s="5">
        <f>$D3908*$F3908</f>
        <v>0</v>
      </c>
      <c r="I3908" s="5">
        <f>$E3908*$F3908</f>
        <v>0</v>
      </c>
      <c r="J3908" s="6">
        <f>VLOOKUP($A3908,'Dim SKU'!$A:$R,2,FALSE)</f>
        <v>0</v>
      </c>
      <c r="K3908" s="6">
        <f>VLOOKUP($A3908,'Dim SKU'!$A:$R,12,FALSE)</f>
        <v>0</v>
      </c>
      <c r="L3908" s="7">
        <f>VLOOKUP($A3908,'Dim SKU'!$A:$R,14,FALSE)</f>
        <v>0</v>
      </c>
      <c r="M3908" s="7">
        <f>YEAR($B3908)</f>
        <v>0</v>
      </c>
    </row>
    <row r="3909" spans="1:13">
      <c r="A3909" t="s">
        <v>436</v>
      </c>
      <c r="B3909" s="4">
        <v>45214</v>
      </c>
      <c r="C3909">
        <v>5</v>
      </c>
      <c r="D3909">
        <v>5</v>
      </c>
      <c r="E3909">
        <v>0</v>
      </c>
      <c r="F3909" s="5">
        <f>VLOOKUP($A3909,'Dim SKU'!$A:$R,18,FALSE)</f>
        <v>0</v>
      </c>
      <c r="G3909" s="5">
        <f>$C3909*$F3909</f>
        <v>0</v>
      </c>
      <c r="H3909" s="5">
        <f>$D3909*$F3909</f>
        <v>0</v>
      </c>
      <c r="I3909" s="5">
        <f>$E3909*$F3909</f>
        <v>0</v>
      </c>
      <c r="J3909" s="6">
        <f>VLOOKUP($A3909,'Dim SKU'!$A:$R,2,FALSE)</f>
        <v>0</v>
      </c>
      <c r="K3909" s="6">
        <f>VLOOKUP($A3909,'Dim SKU'!$A:$R,12,FALSE)</f>
        <v>0</v>
      </c>
      <c r="L3909" s="7">
        <f>VLOOKUP($A3909,'Dim SKU'!$A:$R,14,FALSE)</f>
        <v>0</v>
      </c>
      <c r="M3909" s="7">
        <f>YEAR($B3909)</f>
        <v>0</v>
      </c>
    </row>
    <row r="3910" spans="1:13">
      <c r="A3910" t="s">
        <v>437</v>
      </c>
      <c r="B3910" s="4">
        <v>45214</v>
      </c>
      <c r="C3910">
        <v>4</v>
      </c>
      <c r="D3910">
        <v>3</v>
      </c>
      <c r="E3910">
        <v>0</v>
      </c>
      <c r="F3910" s="5">
        <f>VLOOKUP($A3910,'Dim SKU'!$A:$R,18,FALSE)</f>
        <v>0</v>
      </c>
      <c r="G3910" s="5">
        <f>$C3910*$F3910</f>
        <v>0</v>
      </c>
      <c r="H3910" s="5">
        <f>$D3910*$F3910</f>
        <v>0</v>
      </c>
      <c r="I3910" s="5">
        <f>$E3910*$F3910</f>
        <v>0</v>
      </c>
      <c r="J3910" s="6">
        <f>VLOOKUP($A3910,'Dim SKU'!$A:$R,2,FALSE)</f>
        <v>0</v>
      </c>
      <c r="K3910" s="6">
        <f>VLOOKUP($A3910,'Dim SKU'!$A:$R,12,FALSE)</f>
        <v>0</v>
      </c>
      <c r="L3910" s="7">
        <f>VLOOKUP($A3910,'Dim SKU'!$A:$R,14,FALSE)</f>
        <v>0</v>
      </c>
      <c r="M3910" s="7">
        <f>YEAR($B3910)</f>
        <v>0</v>
      </c>
    </row>
    <row r="3911" spans="1:13">
      <c r="A3911" t="s">
        <v>438</v>
      </c>
      <c r="B3911" s="4">
        <v>45214</v>
      </c>
      <c r="C3911">
        <v>6</v>
      </c>
      <c r="D3911">
        <v>5</v>
      </c>
      <c r="E3911">
        <v>0</v>
      </c>
      <c r="F3911" s="5">
        <f>VLOOKUP($A3911,'Dim SKU'!$A:$R,18,FALSE)</f>
        <v>0</v>
      </c>
      <c r="G3911" s="5">
        <f>$C3911*$F3911</f>
        <v>0</v>
      </c>
      <c r="H3911" s="5">
        <f>$D3911*$F3911</f>
        <v>0</v>
      </c>
      <c r="I3911" s="5">
        <f>$E3911*$F3911</f>
        <v>0</v>
      </c>
      <c r="J3911" s="6">
        <f>VLOOKUP($A3911,'Dim SKU'!$A:$R,2,FALSE)</f>
        <v>0</v>
      </c>
      <c r="K3911" s="6">
        <f>VLOOKUP($A3911,'Dim SKU'!$A:$R,12,FALSE)</f>
        <v>0</v>
      </c>
      <c r="L3911" s="7">
        <f>VLOOKUP($A3911,'Dim SKU'!$A:$R,14,FALSE)</f>
        <v>0</v>
      </c>
      <c r="M3911" s="7">
        <f>YEAR($B3911)</f>
        <v>0</v>
      </c>
    </row>
    <row r="3912" spans="1:13">
      <c r="A3912" t="s">
        <v>439</v>
      </c>
      <c r="B3912" s="4">
        <v>45214</v>
      </c>
      <c r="C3912">
        <v>3</v>
      </c>
      <c r="D3912">
        <v>3</v>
      </c>
      <c r="E3912">
        <v>0</v>
      </c>
      <c r="F3912" s="5">
        <f>VLOOKUP($A3912,'Dim SKU'!$A:$R,18,FALSE)</f>
        <v>0</v>
      </c>
      <c r="G3912" s="5">
        <f>$C3912*$F3912</f>
        <v>0</v>
      </c>
      <c r="H3912" s="5">
        <f>$D3912*$F3912</f>
        <v>0</v>
      </c>
      <c r="I3912" s="5">
        <f>$E3912*$F3912</f>
        <v>0</v>
      </c>
      <c r="J3912" s="6">
        <f>VLOOKUP($A3912,'Dim SKU'!$A:$R,2,FALSE)</f>
        <v>0</v>
      </c>
      <c r="K3912" s="6">
        <f>VLOOKUP($A3912,'Dim SKU'!$A:$R,12,FALSE)</f>
        <v>0</v>
      </c>
      <c r="L3912" s="7">
        <f>VLOOKUP($A3912,'Dim SKU'!$A:$R,14,FALSE)</f>
        <v>0</v>
      </c>
      <c r="M3912" s="7">
        <f>YEAR($B3912)</f>
        <v>0</v>
      </c>
    </row>
    <row r="3913" spans="1:13">
      <c r="A3913" t="s">
        <v>440</v>
      </c>
      <c r="B3913" s="4">
        <v>45214</v>
      </c>
      <c r="C3913">
        <v>2</v>
      </c>
      <c r="D3913">
        <v>2</v>
      </c>
      <c r="E3913">
        <v>0</v>
      </c>
      <c r="F3913" s="5">
        <f>VLOOKUP($A3913,'Dim SKU'!$A:$R,18,FALSE)</f>
        <v>0</v>
      </c>
      <c r="G3913" s="5">
        <f>$C3913*$F3913</f>
        <v>0</v>
      </c>
      <c r="H3913" s="5">
        <f>$D3913*$F3913</f>
        <v>0</v>
      </c>
      <c r="I3913" s="5">
        <f>$E3913*$F3913</f>
        <v>0</v>
      </c>
      <c r="J3913" s="6">
        <f>VLOOKUP($A3913,'Dim SKU'!$A:$R,2,FALSE)</f>
        <v>0</v>
      </c>
      <c r="K3913" s="6">
        <f>VLOOKUP($A3913,'Dim SKU'!$A:$R,12,FALSE)</f>
        <v>0</v>
      </c>
      <c r="L3913" s="7">
        <f>VLOOKUP($A3913,'Dim SKU'!$A:$R,14,FALSE)</f>
        <v>0</v>
      </c>
      <c r="M3913" s="7">
        <f>YEAR($B3913)</f>
        <v>0</v>
      </c>
    </row>
    <row r="3914" spans="1:13">
      <c r="A3914" t="s">
        <v>441</v>
      </c>
      <c r="B3914" s="4">
        <v>45214</v>
      </c>
      <c r="C3914">
        <v>4</v>
      </c>
      <c r="D3914">
        <v>4</v>
      </c>
      <c r="E3914">
        <v>0</v>
      </c>
      <c r="F3914" s="5">
        <f>VLOOKUP($A3914,'Dim SKU'!$A:$R,18,FALSE)</f>
        <v>0</v>
      </c>
      <c r="G3914" s="5">
        <f>$C3914*$F3914</f>
        <v>0</v>
      </c>
      <c r="H3914" s="5">
        <f>$D3914*$F3914</f>
        <v>0</v>
      </c>
      <c r="I3914" s="5">
        <f>$E3914*$F3914</f>
        <v>0</v>
      </c>
      <c r="J3914" s="6">
        <f>VLOOKUP($A3914,'Dim SKU'!$A:$R,2,FALSE)</f>
        <v>0</v>
      </c>
      <c r="K3914" s="6">
        <f>VLOOKUP($A3914,'Dim SKU'!$A:$R,12,FALSE)</f>
        <v>0</v>
      </c>
      <c r="L3914" s="7">
        <f>VLOOKUP($A3914,'Dim SKU'!$A:$R,14,FALSE)</f>
        <v>0</v>
      </c>
      <c r="M3914" s="7">
        <f>YEAR($B3914)</f>
        <v>0</v>
      </c>
    </row>
    <row r="3915" spans="1:13">
      <c r="A3915" t="s">
        <v>442</v>
      </c>
      <c r="B3915" s="4">
        <v>45214</v>
      </c>
      <c r="C3915">
        <v>2</v>
      </c>
      <c r="D3915">
        <v>2</v>
      </c>
      <c r="E3915">
        <v>0</v>
      </c>
      <c r="F3915" s="5">
        <f>VLOOKUP($A3915,'Dim SKU'!$A:$R,18,FALSE)</f>
        <v>0</v>
      </c>
      <c r="G3915" s="5">
        <f>$C3915*$F3915</f>
        <v>0</v>
      </c>
      <c r="H3915" s="5">
        <f>$D3915*$F3915</f>
        <v>0</v>
      </c>
      <c r="I3915" s="5">
        <f>$E3915*$F3915</f>
        <v>0</v>
      </c>
      <c r="J3915" s="6">
        <f>VLOOKUP($A3915,'Dim SKU'!$A:$R,2,FALSE)</f>
        <v>0</v>
      </c>
      <c r="K3915" s="6">
        <f>VLOOKUP($A3915,'Dim SKU'!$A:$R,12,FALSE)</f>
        <v>0</v>
      </c>
      <c r="L3915" s="7">
        <f>VLOOKUP($A3915,'Dim SKU'!$A:$R,14,FALSE)</f>
        <v>0</v>
      </c>
      <c r="M3915" s="7">
        <f>YEAR($B3915)</f>
        <v>0</v>
      </c>
    </row>
    <row r="3916" spans="1:13">
      <c r="A3916" t="s">
        <v>443</v>
      </c>
      <c r="B3916" s="4">
        <v>45214</v>
      </c>
      <c r="C3916">
        <v>2</v>
      </c>
      <c r="D3916">
        <v>2</v>
      </c>
      <c r="E3916">
        <v>0</v>
      </c>
      <c r="F3916" s="5">
        <f>VLOOKUP($A3916,'Dim SKU'!$A:$R,18,FALSE)</f>
        <v>0</v>
      </c>
      <c r="G3916" s="5">
        <f>$C3916*$F3916</f>
        <v>0</v>
      </c>
      <c r="H3916" s="5">
        <f>$D3916*$F3916</f>
        <v>0</v>
      </c>
      <c r="I3916" s="5">
        <f>$E3916*$F3916</f>
        <v>0</v>
      </c>
      <c r="J3916" s="6">
        <f>VLOOKUP($A3916,'Dim SKU'!$A:$R,2,FALSE)</f>
        <v>0</v>
      </c>
      <c r="K3916" s="6">
        <f>VLOOKUP($A3916,'Dim SKU'!$A:$R,12,FALSE)</f>
        <v>0</v>
      </c>
      <c r="L3916" s="7">
        <f>VLOOKUP($A3916,'Dim SKU'!$A:$R,14,FALSE)</f>
        <v>0</v>
      </c>
      <c r="M3916" s="7">
        <f>YEAR($B3916)</f>
        <v>0</v>
      </c>
    </row>
    <row r="3917" spans="1:13">
      <c r="A3917" t="s">
        <v>444</v>
      </c>
      <c r="B3917" s="4">
        <v>45214</v>
      </c>
      <c r="C3917">
        <v>7</v>
      </c>
      <c r="D3917">
        <v>6</v>
      </c>
      <c r="E3917">
        <v>0</v>
      </c>
      <c r="F3917" s="5">
        <f>VLOOKUP($A3917,'Dim SKU'!$A:$R,18,FALSE)</f>
        <v>0</v>
      </c>
      <c r="G3917" s="5">
        <f>$C3917*$F3917</f>
        <v>0</v>
      </c>
      <c r="H3917" s="5">
        <f>$D3917*$F3917</f>
        <v>0</v>
      </c>
      <c r="I3917" s="5">
        <f>$E3917*$F3917</f>
        <v>0</v>
      </c>
      <c r="J3917" s="6">
        <f>VLOOKUP($A3917,'Dim SKU'!$A:$R,2,FALSE)</f>
        <v>0</v>
      </c>
      <c r="K3917" s="6">
        <f>VLOOKUP($A3917,'Dim SKU'!$A:$R,12,FALSE)</f>
        <v>0</v>
      </c>
      <c r="L3917" s="7">
        <f>VLOOKUP($A3917,'Dim SKU'!$A:$R,14,FALSE)</f>
        <v>0</v>
      </c>
      <c r="M3917" s="7">
        <f>YEAR($B3917)</f>
        <v>0</v>
      </c>
    </row>
    <row r="3918" spans="1:13">
      <c r="A3918" t="s">
        <v>445</v>
      </c>
      <c r="B3918" s="4">
        <v>45214</v>
      </c>
      <c r="C3918">
        <v>4</v>
      </c>
      <c r="D3918">
        <v>4</v>
      </c>
      <c r="E3918">
        <v>0</v>
      </c>
      <c r="F3918" s="5">
        <f>VLOOKUP($A3918,'Dim SKU'!$A:$R,18,FALSE)</f>
        <v>0</v>
      </c>
      <c r="G3918" s="5">
        <f>$C3918*$F3918</f>
        <v>0</v>
      </c>
      <c r="H3918" s="5">
        <f>$D3918*$F3918</f>
        <v>0</v>
      </c>
      <c r="I3918" s="5">
        <f>$E3918*$F3918</f>
        <v>0</v>
      </c>
      <c r="J3918" s="6">
        <f>VLOOKUP($A3918,'Dim SKU'!$A:$R,2,FALSE)</f>
        <v>0</v>
      </c>
      <c r="K3918" s="6">
        <f>VLOOKUP($A3918,'Dim SKU'!$A:$R,12,FALSE)</f>
        <v>0</v>
      </c>
      <c r="L3918" s="7">
        <f>VLOOKUP($A3918,'Dim SKU'!$A:$R,14,FALSE)</f>
        <v>0</v>
      </c>
      <c r="M3918" s="7">
        <f>YEAR($B3918)</f>
        <v>0</v>
      </c>
    </row>
    <row r="3919" spans="1:13">
      <c r="A3919" t="s">
        <v>446</v>
      </c>
      <c r="B3919" s="4">
        <v>45214</v>
      </c>
      <c r="C3919">
        <v>3</v>
      </c>
      <c r="D3919">
        <v>3</v>
      </c>
      <c r="E3919">
        <v>0</v>
      </c>
      <c r="F3919" s="5">
        <f>VLOOKUP($A3919,'Dim SKU'!$A:$R,18,FALSE)</f>
        <v>0</v>
      </c>
      <c r="G3919" s="5">
        <f>$C3919*$F3919</f>
        <v>0</v>
      </c>
      <c r="H3919" s="5">
        <f>$D3919*$F3919</f>
        <v>0</v>
      </c>
      <c r="I3919" s="5">
        <f>$E3919*$F3919</f>
        <v>0</v>
      </c>
      <c r="J3919" s="6">
        <f>VLOOKUP($A3919,'Dim SKU'!$A:$R,2,FALSE)</f>
        <v>0</v>
      </c>
      <c r="K3919" s="6">
        <f>VLOOKUP($A3919,'Dim SKU'!$A:$R,12,FALSE)</f>
        <v>0</v>
      </c>
      <c r="L3919" s="7">
        <f>VLOOKUP($A3919,'Dim SKU'!$A:$R,14,FALSE)</f>
        <v>0</v>
      </c>
      <c r="M3919" s="7">
        <f>YEAR($B3919)</f>
        <v>0</v>
      </c>
    </row>
    <row r="3920" spans="1:13">
      <c r="A3920" t="s">
        <v>447</v>
      </c>
      <c r="B3920" s="4">
        <v>45214</v>
      </c>
      <c r="C3920">
        <v>9</v>
      </c>
      <c r="D3920">
        <v>9</v>
      </c>
      <c r="E3920">
        <v>0</v>
      </c>
      <c r="F3920" s="5">
        <f>VLOOKUP($A3920,'Dim SKU'!$A:$R,18,FALSE)</f>
        <v>0</v>
      </c>
      <c r="G3920" s="5">
        <f>$C3920*$F3920</f>
        <v>0</v>
      </c>
      <c r="H3920" s="5">
        <f>$D3920*$F3920</f>
        <v>0</v>
      </c>
      <c r="I3920" s="5">
        <f>$E3920*$F3920</f>
        <v>0</v>
      </c>
      <c r="J3920" s="6">
        <f>VLOOKUP($A3920,'Dim SKU'!$A:$R,2,FALSE)</f>
        <v>0</v>
      </c>
      <c r="K3920" s="6">
        <f>VLOOKUP($A3920,'Dim SKU'!$A:$R,12,FALSE)</f>
        <v>0</v>
      </c>
      <c r="L3920" s="7">
        <f>VLOOKUP($A3920,'Dim SKU'!$A:$R,14,FALSE)</f>
        <v>0</v>
      </c>
      <c r="M3920" s="7">
        <f>YEAR($B3920)</f>
        <v>0</v>
      </c>
    </row>
    <row r="3921" spans="1:13">
      <c r="A3921" t="s">
        <v>448</v>
      </c>
      <c r="B3921" s="4">
        <v>45214</v>
      </c>
      <c r="C3921">
        <v>6</v>
      </c>
      <c r="D3921">
        <v>5</v>
      </c>
      <c r="E3921">
        <v>0</v>
      </c>
      <c r="F3921" s="5">
        <f>VLOOKUP($A3921,'Dim SKU'!$A:$R,18,FALSE)</f>
        <v>0</v>
      </c>
      <c r="G3921" s="5">
        <f>$C3921*$F3921</f>
        <v>0</v>
      </c>
      <c r="H3921" s="5">
        <f>$D3921*$F3921</f>
        <v>0</v>
      </c>
      <c r="I3921" s="5">
        <f>$E3921*$F3921</f>
        <v>0</v>
      </c>
      <c r="J3921" s="6">
        <f>VLOOKUP($A3921,'Dim SKU'!$A:$R,2,FALSE)</f>
        <v>0</v>
      </c>
      <c r="K3921" s="6">
        <f>VLOOKUP($A3921,'Dim SKU'!$A:$R,12,FALSE)</f>
        <v>0</v>
      </c>
      <c r="L3921" s="7">
        <f>VLOOKUP($A3921,'Dim SKU'!$A:$R,14,FALSE)</f>
        <v>0</v>
      </c>
      <c r="M3921" s="7">
        <f>YEAR($B3921)</f>
        <v>0</v>
      </c>
    </row>
    <row r="3922" spans="1:13">
      <c r="A3922" t="s">
        <v>449</v>
      </c>
      <c r="B3922" s="4">
        <v>45214</v>
      </c>
      <c r="C3922">
        <v>4</v>
      </c>
      <c r="D3922">
        <v>4</v>
      </c>
      <c r="E3922">
        <v>0</v>
      </c>
      <c r="F3922" s="5">
        <f>VLOOKUP($A3922,'Dim SKU'!$A:$R,18,FALSE)</f>
        <v>0</v>
      </c>
      <c r="G3922" s="5">
        <f>$C3922*$F3922</f>
        <v>0</v>
      </c>
      <c r="H3922" s="5">
        <f>$D3922*$F3922</f>
        <v>0</v>
      </c>
      <c r="I3922" s="5">
        <f>$E3922*$F3922</f>
        <v>0</v>
      </c>
      <c r="J3922" s="6">
        <f>VLOOKUP($A3922,'Dim SKU'!$A:$R,2,FALSE)</f>
        <v>0</v>
      </c>
      <c r="K3922" s="6">
        <f>VLOOKUP($A3922,'Dim SKU'!$A:$R,12,FALSE)</f>
        <v>0</v>
      </c>
      <c r="L3922" s="7">
        <f>VLOOKUP($A3922,'Dim SKU'!$A:$R,14,FALSE)</f>
        <v>0</v>
      </c>
      <c r="M3922" s="7">
        <f>YEAR($B3922)</f>
        <v>0</v>
      </c>
    </row>
    <row r="3923" spans="1:13">
      <c r="A3923" t="s">
        <v>450</v>
      </c>
      <c r="B3923" s="4">
        <v>45214</v>
      </c>
      <c r="C3923">
        <v>11</v>
      </c>
      <c r="D3923">
        <v>10</v>
      </c>
      <c r="E3923">
        <v>0</v>
      </c>
      <c r="F3923" s="5">
        <f>VLOOKUP($A3923,'Dim SKU'!$A:$R,18,FALSE)</f>
        <v>0</v>
      </c>
      <c r="G3923" s="5">
        <f>$C3923*$F3923</f>
        <v>0</v>
      </c>
      <c r="H3923" s="5">
        <f>$D3923*$F3923</f>
        <v>0</v>
      </c>
      <c r="I3923" s="5">
        <f>$E3923*$F3923</f>
        <v>0</v>
      </c>
      <c r="J3923" s="6">
        <f>VLOOKUP($A3923,'Dim SKU'!$A:$R,2,FALSE)</f>
        <v>0</v>
      </c>
      <c r="K3923" s="6">
        <f>VLOOKUP($A3923,'Dim SKU'!$A:$R,12,FALSE)</f>
        <v>0</v>
      </c>
      <c r="L3923" s="7">
        <f>VLOOKUP($A3923,'Dim SKU'!$A:$R,14,FALSE)</f>
        <v>0</v>
      </c>
      <c r="M3923" s="7">
        <f>YEAR($B3923)</f>
        <v>0</v>
      </c>
    </row>
    <row r="3924" spans="1:13">
      <c r="A3924" t="s">
        <v>451</v>
      </c>
      <c r="B3924" s="4">
        <v>45214</v>
      </c>
      <c r="C3924">
        <v>7</v>
      </c>
      <c r="D3924">
        <v>6</v>
      </c>
      <c r="E3924">
        <v>0</v>
      </c>
      <c r="F3924" s="5">
        <f>VLOOKUP($A3924,'Dim SKU'!$A:$R,18,FALSE)</f>
        <v>0</v>
      </c>
      <c r="G3924" s="5">
        <f>$C3924*$F3924</f>
        <v>0</v>
      </c>
      <c r="H3924" s="5">
        <f>$D3924*$F3924</f>
        <v>0</v>
      </c>
      <c r="I3924" s="5">
        <f>$E3924*$F3924</f>
        <v>0</v>
      </c>
      <c r="J3924" s="6">
        <f>VLOOKUP($A3924,'Dim SKU'!$A:$R,2,FALSE)</f>
        <v>0</v>
      </c>
      <c r="K3924" s="6">
        <f>VLOOKUP($A3924,'Dim SKU'!$A:$R,12,FALSE)</f>
        <v>0</v>
      </c>
      <c r="L3924" s="7">
        <f>VLOOKUP($A3924,'Dim SKU'!$A:$R,14,FALSE)</f>
        <v>0</v>
      </c>
      <c r="M3924" s="7">
        <f>YEAR($B3924)</f>
        <v>0</v>
      </c>
    </row>
    <row r="3925" spans="1:13">
      <c r="A3925" t="s">
        <v>452</v>
      </c>
      <c r="B3925" s="4">
        <v>45214</v>
      </c>
      <c r="C3925">
        <v>4</v>
      </c>
      <c r="D3925">
        <v>4</v>
      </c>
      <c r="E3925">
        <v>0</v>
      </c>
      <c r="F3925" s="5">
        <f>VLOOKUP($A3925,'Dim SKU'!$A:$R,18,FALSE)</f>
        <v>0</v>
      </c>
      <c r="G3925" s="5">
        <f>$C3925*$F3925</f>
        <v>0</v>
      </c>
      <c r="H3925" s="5">
        <f>$D3925*$F3925</f>
        <v>0</v>
      </c>
      <c r="I3925" s="5">
        <f>$E3925*$F3925</f>
        <v>0</v>
      </c>
      <c r="J3925" s="6">
        <f>VLOOKUP($A3925,'Dim SKU'!$A:$R,2,FALSE)</f>
        <v>0</v>
      </c>
      <c r="K3925" s="6">
        <f>VLOOKUP($A3925,'Dim SKU'!$A:$R,12,FALSE)</f>
        <v>0</v>
      </c>
      <c r="L3925" s="7">
        <f>VLOOKUP($A3925,'Dim SKU'!$A:$R,14,FALSE)</f>
        <v>0</v>
      </c>
      <c r="M3925" s="7">
        <f>YEAR($B3925)</f>
        <v>0</v>
      </c>
    </row>
    <row r="3926" spans="1:13">
      <c r="A3926" t="s">
        <v>453</v>
      </c>
      <c r="B3926" s="4">
        <v>45214</v>
      </c>
      <c r="C3926">
        <v>11</v>
      </c>
      <c r="D3926">
        <v>10</v>
      </c>
      <c r="E3926">
        <v>0</v>
      </c>
      <c r="F3926" s="5">
        <f>VLOOKUP($A3926,'Dim SKU'!$A:$R,18,FALSE)</f>
        <v>0</v>
      </c>
      <c r="G3926" s="5">
        <f>$C3926*$F3926</f>
        <v>0</v>
      </c>
      <c r="H3926" s="5">
        <f>$D3926*$F3926</f>
        <v>0</v>
      </c>
      <c r="I3926" s="5">
        <f>$E3926*$F3926</f>
        <v>0</v>
      </c>
      <c r="J3926" s="6">
        <f>VLOOKUP($A3926,'Dim SKU'!$A:$R,2,FALSE)</f>
        <v>0</v>
      </c>
      <c r="K3926" s="6">
        <f>VLOOKUP($A3926,'Dim SKU'!$A:$R,12,FALSE)</f>
        <v>0</v>
      </c>
      <c r="L3926" s="7">
        <f>VLOOKUP($A3926,'Dim SKU'!$A:$R,14,FALSE)</f>
        <v>0</v>
      </c>
      <c r="M3926" s="7">
        <f>YEAR($B3926)</f>
        <v>0</v>
      </c>
    </row>
    <row r="3927" spans="1:13">
      <c r="A3927" t="s">
        <v>454</v>
      </c>
      <c r="B3927" s="4">
        <v>45214</v>
      </c>
      <c r="C3927">
        <v>7</v>
      </c>
      <c r="D3927">
        <v>6</v>
      </c>
      <c r="E3927">
        <v>0</v>
      </c>
      <c r="F3927" s="5">
        <f>VLOOKUP($A3927,'Dim SKU'!$A:$R,18,FALSE)</f>
        <v>0</v>
      </c>
      <c r="G3927" s="5">
        <f>$C3927*$F3927</f>
        <v>0</v>
      </c>
      <c r="H3927" s="5">
        <f>$D3927*$F3927</f>
        <v>0</v>
      </c>
      <c r="I3927" s="5">
        <f>$E3927*$F3927</f>
        <v>0</v>
      </c>
      <c r="J3927" s="6">
        <f>VLOOKUP($A3927,'Dim SKU'!$A:$R,2,FALSE)</f>
        <v>0</v>
      </c>
      <c r="K3927" s="6">
        <f>VLOOKUP($A3927,'Dim SKU'!$A:$R,12,FALSE)</f>
        <v>0</v>
      </c>
      <c r="L3927" s="7">
        <f>VLOOKUP($A3927,'Dim SKU'!$A:$R,14,FALSE)</f>
        <v>0</v>
      </c>
      <c r="M3927" s="7">
        <f>YEAR($B3927)</f>
        <v>0</v>
      </c>
    </row>
    <row r="3928" spans="1:13">
      <c r="A3928" t="s">
        <v>455</v>
      </c>
      <c r="B3928" s="4">
        <v>45214</v>
      </c>
      <c r="C3928">
        <v>4</v>
      </c>
      <c r="D3928">
        <v>4</v>
      </c>
      <c r="E3928">
        <v>0</v>
      </c>
      <c r="F3928" s="5">
        <f>VLOOKUP($A3928,'Dim SKU'!$A:$R,18,FALSE)</f>
        <v>0</v>
      </c>
      <c r="G3928" s="5">
        <f>$C3928*$F3928</f>
        <v>0</v>
      </c>
      <c r="H3928" s="5">
        <f>$D3928*$F3928</f>
        <v>0</v>
      </c>
      <c r="I3928" s="5">
        <f>$E3928*$F3928</f>
        <v>0</v>
      </c>
      <c r="J3928" s="6">
        <f>VLOOKUP($A3928,'Dim SKU'!$A:$R,2,FALSE)</f>
        <v>0</v>
      </c>
      <c r="K3928" s="6">
        <f>VLOOKUP($A3928,'Dim SKU'!$A:$R,12,FALSE)</f>
        <v>0</v>
      </c>
      <c r="L3928" s="7">
        <f>VLOOKUP($A3928,'Dim SKU'!$A:$R,14,FALSE)</f>
        <v>0</v>
      </c>
      <c r="M3928" s="7">
        <f>YEAR($B3928)</f>
        <v>0</v>
      </c>
    </row>
    <row r="3929" spans="1:13">
      <c r="A3929" t="s">
        <v>456</v>
      </c>
      <c r="B3929" s="4">
        <v>45214</v>
      </c>
      <c r="C3929">
        <v>9</v>
      </c>
      <c r="D3929">
        <v>9</v>
      </c>
      <c r="E3929">
        <v>0</v>
      </c>
      <c r="F3929" s="5">
        <f>VLOOKUP($A3929,'Dim SKU'!$A:$R,18,FALSE)</f>
        <v>0</v>
      </c>
      <c r="G3929" s="5">
        <f>$C3929*$F3929</f>
        <v>0</v>
      </c>
      <c r="H3929" s="5">
        <f>$D3929*$F3929</f>
        <v>0</v>
      </c>
      <c r="I3929" s="5">
        <f>$E3929*$F3929</f>
        <v>0</v>
      </c>
      <c r="J3929" s="6">
        <f>VLOOKUP($A3929,'Dim SKU'!$A:$R,2,FALSE)</f>
        <v>0</v>
      </c>
      <c r="K3929" s="6">
        <f>VLOOKUP($A3929,'Dim SKU'!$A:$R,12,FALSE)</f>
        <v>0</v>
      </c>
      <c r="L3929" s="7">
        <f>VLOOKUP($A3929,'Dim SKU'!$A:$R,14,FALSE)</f>
        <v>0</v>
      </c>
      <c r="M3929" s="7">
        <f>YEAR($B3929)</f>
        <v>0</v>
      </c>
    </row>
    <row r="3930" spans="1:13">
      <c r="A3930" t="s">
        <v>457</v>
      </c>
      <c r="B3930" s="4">
        <v>45214</v>
      </c>
      <c r="C3930">
        <v>6</v>
      </c>
      <c r="D3930">
        <v>5</v>
      </c>
      <c r="E3930">
        <v>0</v>
      </c>
      <c r="F3930" s="5">
        <f>VLOOKUP($A3930,'Dim SKU'!$A:$R,18,FALSE)</f>
        <v>0</v>
      </c>
      <c r="G3930" s="5">
        <f>$C3930*$F3930</f>
        <v>0</v>
      </c>
      <c r="H3930" s="5">
        <f>$D3930*$F3930</f>
        <v>0</v>
      </c>
      <c r="I3930" s="5">
        <f>$E3930*$F3930</f>
        <v>0</v>
      </c>
      <c r="J3930" s="6">
        <f>VLOOKUP($A3930,'Dim SKU'!$A:$R,2,FALSE)</f>
        <v>0</v>
      </c>
      <c r="K3930" s="6">
        <f>VLOOKUP($A3930,'Dim SKU'!$A:$R,12,FALSE)</f>
        <v>0</v>
      </c>
      <c r="L3930" s="7">
        <f>VLOOKUP($A3930,'Dim SKU'!$A:$R,14,FALSE)</f>
        <v>0</v>
      </c>
      <c r="M3930" s="7">
        <f>YEAR($B3930)</f>
        <v>0</v>
      </c>
    </row>
    <row r="3931" spans="1:13">
      <c r="A3931" t="s">
        <v>458</v>
      </c>
      <c r="B3931" s="4">
        <v>45214</v>
      </c>
      <c r="C3931">
        <v>4</v>
      </c>
      <c r="D3931">
        <v>4</v>
      </c>
      <c r="E3931">
        <v>0</v>
      </c>
      <c r="F3931" s="5">
        <f>VLOOKUP($A3931,'Dim SKU'!$A:$R,18,FALSE)</f>
        <v>0</v>
      </c>
      <c r="G3931" s="5">
        <f>$C3931*$F3931</f>
        <v>0</v>
      </c>
      <c r="H3931" s="5">
        <f>$D3931*$F3931</f>
        <v>0</v>
      </c>
      <c r="I3931" s="5">
        <f>$E3931*$F3931</f>
        <v>0</v>
      </c>
      <c r="J3931" s="6">
        <f>VLOOKUP($A3931,'Dim SKU'!$A:$R,2,FALSE)</f>
        <v>0</v>
      </c>
      <c r="K3931" s="6">
        <f>VLOOKUP($A3931,'Dim SKU'!$A:$R,12,FALSE)</f>
        <v>0</v>
      </c>
      <c r="L3931" s="7">
        <f>VLOOKUP($A3931,'Dim SKU'!$A:$R,14,FALSE)</f>
        <v>0</v>
      </c>
      <c r="M3931" s="7">
        <f>YEAR($B3931)</f>
        <v>0</v>
      </c>
    </row>
    <row r="3932" spans="1:13">
      <c r="A3932" t="s">
        <v>459</v>
      </c>
      <c r="B3932" s="4">
        <v>45214</v>
      </c>
      <c r="C3932">
        <v>7</v>
      </c>
      <c r="D3932">
        <v>6</v>
      </c>
      <c r="E3932">
        <v>0</v>
      </c>
      <c r="F3932" s="5">
        <f>VLOOKUP($A3932,'Dim SKU'!$A:$R,18,FALSE)</f>
        <v>0</v>
      </c>
      <c r="G3932" s="5">
        <f>$C3932*$F3932</f>
        <v>0</v>
      </c>
      <c r="H3932" s="5">
        <f>$D3932*$F3932</f>
        <v>0</v>
      </c>
      <c r="I3932" s="5">
        <f>$E3932*$F3932</f>
        <v>0</v>
      </c>
      <c r="J3932" s="6">
        <f>VLOOKUP($A3932,'Dim SKU'!$A:$R,2,FALSE)</f>
        <v>0</v>
      </c>
      <c r="K3932" s="6">
        <f>VLOOKUP($A3932,'Dim SKU'!$A:$R,12,FALSE)</f>
        <v>0</v>
      </c>
      <c r="L3932" s="7">
        <f>VLOOKUP($A3932,'Dim SKU'!$A:$R,14,FALSE)</f>
        <v>0</v>
      </c>
      <c r="M3932" s="7">
        <f>YEAR($B3932)</f>
        <v>0</v>
      </c>
    </row>
    <row r="3933" spans="1:13">
      <c r="A3933" t="s">
        <v>460</v>
      </c>
      <c r="B3933" s="4">
        <v>45214</v>
      </c>
      <c r="C3933">
        <v>4</v>
      </c>
      <c r="D3933">
        <v>4</v>
      </c>
      <c r="E3933">
        <v>0</v>
      </c>
      <c r="F3933" s="5">
        <f>VLOOKUP($A3933,'Dim SKU'!$A:$R,18,FALSE)</f>
        <v>0</v>
      </c>
      <c r="G3933" s="5">
        <f>$C3933*$F3933</f>
        <v>0</v>
      </c>
      <c r="H3933" s="5">
        <f>$D3933*$F3933</f>
        <v>0</v>
      </c>
      <c r="I3933" s="5">
        <f>$E3933*$F3933</f>
        <v>0</v>
      </c>
      <c r="J3933" s="6">
        <f>VLOOKUP($A3933,'Dim SKU'!$A:$R,2,FALSE)</f>
        <v>0</v>
      </c>
      <c r="K3933" s="6">
        <f>VLOOKUP($A3933,'Dim SKU'!$A:$R,12,FALSE)</f>
        <v>0</v>
      </c>
      <c r="L3933" s="7">
        <f>VLOOKUP($A3933,'Dim SKU'!$A:$R,14,FALSE)</f>
        <v>0</v>
      </c>
      <c r="M3933" s="7">
        <f>YEAR($B3933)</f>
        <v>0</v>
      </c>
    </row>
    <row r="3934" spans="1:13">
      <c r="A3934" t="s">
        <v>461</v>
      </c>
      <c r="B3934" s="4">
        <v>45214</v>
      </c>
      <c r="C3934">
        <v>3</v>
      </c>
      <c r="D3934">
        <v>3</v>
      </c>
      <c r="E3934">
        <v>0</v>
      </c>
      <c r="F3934" s="5">
        <f>VLOOKUP($A3934,'Dim SKU'!$A:$R,18,FALSE)</f>
        <v>0</v>
      </c>
      <c r="G3934" s="5">
        <f>$C3934*$F3934</f>
        <v>0</v>
      </c>
      <c r="H3934" s="5">
        <f>$D3934*$F3934</f>
        <v>0</v>
      </c>
      <c r="I3934" s="5">
        <f>$E3934*$F3934</f>
        <v>0</v>
      </c>
      <c r="J3934" s="6">
        <f>VLOOKUP($A3934,'Dim SKU'!$A:$R,2,FALSE)</f>
        <v>0</v>
      </c>
      <c r="K3934" s="6">
        <f>VLOOKUP($A3934,'Dim SKU'!$A:$R,12,FALSE)</f>
        <v>0</v>
      </c>
      <c r="L3934" s="7">
        <f>VLOOKUP($A3934,'Dim SKU'!$A:$R,14,FALSE)</f>
        <v>0</v>
      </c>
      <c r="M3934" s="7">
        <f>YEAR($B3934)</f>
        <v>0</v>
      </c>
    </row>
    <row r="3935" spans="1:13">
      <c r="A3935" t="s">
        <v>462</v>
      </c>
      <c r="B3935" s="4">
        <v>45214</v>
      </c>
      <c r="C3935">
        <v>4</v>
      </c>
      <c r="D3935">
        <v>4</v>
      </c>
      <c r="E3935">
        <v>0</v>
      </c>
      <c r="F3935" s="5">
        <f>VLOOKUP($A3935,'Dim SKU'!$A:$R,18,FALSE)</f>
        <v>0</v>
      </c>
      <c r="G3935" s="5">
        <f>$C3935*$F3935</f>
        <v>0</v>
      </c>
      <c r="H3935" s="5">
        <f>$D3935*$F3935</f>
        <v>0</v>
      </c>
      <c r="I3935" s="5">
        <f>$E3935*$F3935</f>
        <v>0</v>
      </c>
      <c r="J3935" s="6">
        <f>VLOOKUP($A3935,'Dim SKU'!$A:$R,2,FALSE)</f>
        <v>0</v>
      </c>
      <c r="K3935" s="6">
        <f>VLOOKUP($A3935,'Dim SKU'!$A:$R,12,FALSE)</f>
        <v>0</v>
      </c>
      <c r="L3935" s="7">
        <f>VLOOKUP($A3935,'Dim SKU'!$A:$R,14,FALSE)</f>
        <v>0</v>
      </c>
      <c r="M3935" s="7">
        <f>YEAR($B3935)</f>
        <v>0</v>
      </c>
    </row>
    <row r="3936" spans="1:13">
      <c r="A3936" t="s">
        <v>463</v>
      </c>
      <c r="B3936" s="4">
        <v>45214</v>
      </c>
      <c r="C3936">
        <v>2</v>
      </c>
      <c r="D3936">
        <v>2</v>
      </c>
      <c r="E3936">
        <v>0</v>
      </c>
      <c r="F3936" s="5">
        <f>VLOOKUP($A3936,'Dim SKU'!$A:$R,18,FALSE)</f>
        <v>0</v>
      </c>
      <c r="G3936" s="5">
        <f>$C3936*$F3936</f>
        <v>0</v>
      </c>
      <c r="H3936" s="5">
        <f>$D3936*$F3936</f>
        <v>0</v>
      </c>
      <c r="I3936" s="5">
        <f>$E3936*$F3936</f>
        <v>0</v>
      </c>
      <c r="J3936" s="6">
        <f>VLOOKUP($A3936,'Dim SKU'!$A:$R,2,FALSE)</f>
        <v>0</v>
      </c>
      <c r="K3936" s="6">
        <f>VLOOKUP($A3936,'Dim SKU'!$A:$R,12,FALSE)</f>
        <v>0</v>
      </c>
      <c r="L3936" s="7">
        <f>VLOOKUP($A3936,'Dim SKU'!$A:$R,14,FALSE)</f>
        <v>0</v>
      </c>
      <c r="M3936" s="7">
        <f>YEAR($B3936)</f>
        <v>0</v>
      </c>
    </row>
    <row r="3937" spans="1:13">
      <c r="A3937" t="s">
        <v>464</v>
      </c>
      <c r="B3937" s="4">
        <v>45214</v>
      </c>
      <c r="C3937">
        <v>2</v>
      </c>
      <c r="D3937">
        <v>2</v>
      </c>
      <c r="E3937">
        <v>0</v>
      </c>
      <c r="F3937" s="5">
        <f>VLOOKUP($A3937,'Dim SKU'!$A:$R,18,FALSE)</f>
        <v>0</v>
      </c>
      <c r="G3937" s="5">
        <f>$C3937*$F3937</f>
        <v>0</v>
      </c>
      <c r="H3937" s="5">
        <f>$D3937*$F3937</f>
        <v>0</v>
      </c>
      <c r="I3937" s="5">
        <f>$E3937*$F3937</f>
        <v>0</v>
      </c>
      <c r="J3937" s="6">
        <f>VLOOKUP($A3937,'Dim SKU'!$A:$R,2,FALSE)</f>
        <v>0</v>
      </c>
      <c r="K3937" s="6">
        <f>VLOOKUP($A3937,'Dim SKU'!$A:$R,12,FALSE)</f>
        <v>0</v>
      </c>
      <c r="L3937" s="7">
        <f>VLOOKUP($A3937,'Dim SKU'!$A:$R,14,FALSE)</f>
        <v>0</v>
      </c>
      <c r="M3937" s="7">
        <f>YEAR($B3937)</f>
        <v>0</v>
      </c>
    </row>
    <row r="3938" spans="1:13">
      <c r="A3938" t="s">
        <v>465</v>
      </c>
      <c r="B3938" s="4">
        <v>45214</v>
      </c>
      <c r="C3938">
        <v>6</v>
      </c>
      <c r="D3938">
        <v>6</v>
      </c>
      <c r="E3938">
        <v>0</v>
      </c>
      <c r="F3938" s="5">
        <f>VLOOKUP($A3938,'Dim SKU'!$A:$R,18,FALSE)</f>
        <v>0</v>
      </c>
      <c r="G3938" s="5">
        <f>$C3938*$F3938</f>
        <v>0</v>
      </c>
      <c r="H3938" s="5">
        <f>$D3938*$F3938</f>
        <v>0</v>
      </c>
      <c r="I3938" s="5">
        <f>$E3938*$F3938</f>
        <v>0</v>
      </c>
      <c r="J3938" s="6">
        <f>VLOOKUP($A3938,'Dim SKU'!$A:$R,2,FALSE)</f>
        <v>0</v>
      </c>
      <c r="K3938" s="6">
        <f>VLOOKUP($A3938,'Dim SKU'!$A:$R,12,FALSE)</f>
        <v>0</v>
      </c>
      <c r="L3938" s="7">
        <f>VLOOKUP($A3938,'Dim SKU'!$A:$R,14,FALSE)</f>
        <v>0</v>
      </c>
      <c r="M3938" s="7">
        <f>YEAR($B3938)</f>
        <v>0</v>
      </c>
    </row>
    <row r="3939" spans="1:13">
      <c r="A3939" t="s">
        <v>466</v>
      </c>
      <c r="B3939" s="4">
        <v>45214</v>
      </c>
      <c r="C3939">
        <v>4</v>
      </c>
      <c r="D3939">
        <v>3</v>
      </c>
      <c r="E3939">
        <v>0</v>
      </c>
      <c r="F3939" s="5">
        <f>VLOOKUP($A3939,'Dim SKU'!$A:$R,18,FALSE)</f>
        <v>0</v>
      </c>
      <c r="G3939" s="5">
        <f>$C3939*$F3939</f>
        <v>0</v>
      </c>
      <c r="H3939" s="5">
        <f>$D3939*$F3939</f>
        <v>0</v>
      </c>
      <c r="I3939" s="5">
        <f>$E3939*$F3939</f>
        <v>0</v>
      </c>
      <c r="J3939" s="6">
        <f>VLOOKUP($A3939,'Dim SKU'!$A:$R,2,FALSE)</f>
        <v>0</v>
      </c>
      <c r="K3939" s="6">
        <f>VLOOKUP($A3939,'Dim SKU'!$A:$R,12,FALSE)</f>
        <v>0</v>
      </c>
      <c r="L3939" s="7">
        <f>VLOOKUP($A3939,'Dim SKU'!$A:$R,14,FALSE)</f>
        <v>0</v>
      </c>
      <c r="M3939" s="7">
        <f>YEAR($B3939)</f>
        <v>0</v>
      </c>
    </row>
    <row r="3940" spans="1:13">
      <c r="A3940" t="s">
        <v>467</v>
      </c>
      <c r="B3940" s="4">
        <v>45214</v>
      </c>
      <c r="C3940">
        <v>2</v>
      </c>
      <c r="D3940">
        <v>2</v>
      </c>
      <c r="E3940">
        <v>0</v>
      </c>
      <c r="F3940" s="5">
        <f>VLOOKUP($A3940,'Dim SKU'!$A:$R,18,FALSE)</f>
        <v>0</v>
      </c>
      <c r="G3940" s="5">
        <f>$C3940*$F3940</f>
        <v>0</v>
      </c>
      <c r="H3940" s="5">
        <f>$D3940*$F3940</f>
        <v>0</v>
      </c>
      <c r="I3940" s="5">
        <f>$E3940*$F3940</f>
        <v>0</v>
      </c>
      <c r="J3940" s="6">
        <f>VLOOKUP($A3940,'Dim SKU'!$A:$R,2,FALSE)</f>
        <v>0</v>
      </c>
      <c r="K3940" s="6">
        <f>VLOOKUP($A3940,'Dim SKU'!$A:$R,12,FALSE)</f>
        <v>0</v>
      </c>
      <c r="L3940" s="7">
        <f>VLOOKUP($A3940,'Dim SKU'!$A:$R,14,FALSE)</f>
        <v>0</v>
      </c>
      <c r="M3940" s="7">
        <f>YEAR($B3940)</f>
        <v>0</v>
      </c>
    </row>
    <row r="3941" spans="1:13">
      <c r="A3941" t="s">
        <v>468</v>
      </c>
      <c r="B3941" s="4">
        <v>45214</v>
      </c>
      <c r="C3941">
        <v>10</v>
      </c>
      <c r="D3941">
        <v>9</v>
      </c>
      <c r="E3941">
        <v>0</v>
      </c>
      <c r="F3941" s="5">
        <f>VLOOKUP($A3941,'Dim SKU'!$A:$R,18,FALSE)</f>
        <v>0</v>
      </c>
      <c r="G3941" s="5">
        <f>$C3941*$F3941</f>
        <v>0</v>
      </c>
      <c r="H3941" s="5">
        <f>$D3941*$F3941</f>
        <v>0</v>
      </c>
      <c r="I3941" s="5">
        <f>$E3941*$F3941</f>
        <v>0</v>
      </c>
      <c r="J3941" s="6">
        <f>VLOOKUP($A3941,'Dim SKU'!$A:$R,2,FALSE)</f>
        <v>0</v>
      </c>
      <c r="K3941" s="6">
        <f>VLOOKUP($A3941,'Dim SKU'!$A:$R,12,FALSE)</f>
        <v>0</v>
      </c>
      <c r="L3941" s="7">
        <f>VLOOKUP($A3941,'Dim SKU'!$A:$R,14,FALSE)</f>
        <v>0</v>
      </c>
      <c r="M3941" s="7">
        <f>YEAR($B3941)</f>
        <v>0</v>
      </c>
    </row>
    <row r="3942" spans="1:13">
      <c r="A3942" t="s">
        <v>469</v>
      </c>
      <c r="B3942" s="4">
        <v>45214</v>
      </c>
      <c r="C3942">
        <v>6</v>
      </c>
      <c r="D3942">
        <v>6</v>
      </c>
      <c r="E3942">
        <v>0</v>
      </c>
      <c r="F3942" s="5">
        <f>VLOOKUP($A3942,'Dim SKU'!$A:$R,18,FALSE)</f>
        <v>0</v>
      </c>
      <c r="G3942" s="5">
        <f>$C3942*$F3942</f>
        <v>0</v>
      </c>
      <c r="H3942" s="5">
        <f>$D3942*$F3942</f>
        <v>0</v>
      </c>
      <c r="I3942" s="5">
        <f>$E3942*$F3942</f>
        <v>0</v>
      </c>
      <c r="J3942" s="6">
        <f>VLOOKUP($A3942,'Dim SKU'!$A:$R,2,FALSE)</f>
        <v>0</v>
      </c>
      <c r="K3942" s="6">
        <f>VLOOKUP($A3942,'Dim SKU'!$A:$R,12,FALSE)</f>
        <v>0</v>
      </c>
      <c r="L3942" s="7">
        <f>VLOOKUP($A3942,'Dim SKU'!$A:$R,14,FALSE)</f>
        <v>0</v>
      </c>
      <c r="M3942" s="7">
        <f>YEAR($B3942)</f>
        <v>0</v>
      </c>
    </row>
    <row r="3943" spans="1:13">
      <c r="A3943" t="s">
        <v>470</v>
      </c>
      <c r="B3943" s="4">
        <v>45214</v>
      </c>
      <c r="C3943">
        <v>4</v>
      </c>
      <c r="D3943">
        <v>4</v>
      </c>
      <c r="E3943">
        <v>0</v>
      </c>
      <c r="F3943" s="5">
        <f>VLOOKUP($A3943,'Dim SKU'!$A:$R,18,FALSE)</f>
        <v>0</v>
      </c>
      <c r="G3943" s="5">
        <f>$C3943*$F3943</f>
        <v>0</v>
      </c>
      <c r="H3943" s="5">
        <f>$D3943*$F3943</f>
        <v>0</v>
      </c>
      <c r="I3943" s="5">
        <f>$E3943*$F3943</f>
        <v>0</v>
      </c>
      <c r="J3943" s="6">
        <f>VLOOKUP($A3943,'Dim SKU'!$A:$R,2,FALSE)</f>
        <v>0</v>
      </c>
      <c r="K3943" s="6">
        <f>VLOOKUP($A3943,'Dim SKU'!$A:$R,12,FALSE)</f>
        <v>0</v>
      </c>
      <c r="L3943" s="7">
        <f>VLOOKUP($A3943,'Dim SKU'!$A:$R,14,FALSE)</f>
        <v>0</v>
      </c>
      <c r="M3943" s="7">
        <f>YEAR($B3943)</f>
        <v>0</v>
      </c>
    </row>
    <row r="3944" spans="1:13">
      <c r="A3944" t="s">
        <v>471</v>
      </c>
      <c r="B3944" s="4">
        <v>45214</v>
      </c>
      <c r="C3944">
        <v>14</v>
      </c>
      <c r="D3944">
        <v>13</v>
      </c>
      <c r="E3944">
        <v>0</v>
      </c>
      <c r="F3944" s="5">
        <f>VLOOKUP($A3944,'Dim SKU'!$A:$R,18,FALSE)</f>
        <v>0</v>
      </c>
      <c r="G3944" s="5">
        <f>$C3944*$F3944</f>
        <v>0</v>
      </c>
      <c r="H3944" s="5">
        <f>$D3944*$F3944</f>
        <v>0</v>
      </c>
      <c r="I3944" s="5">
        <f>$E3944*$F3944</f>
        <v>0</v>
      </c>
      <c r="J3944" s="6">
        <f>VLOOKUP($A3944,'Dim SKU'!$A:$R,2,FALSE)</f>
        <v>0</v>
      </c>
      <c r="K3944" s="6">
        <f>VLOOKUP($A3944,'Dim SKU'!$A:$R,12,FALSE)</f>
        <v>0</v>
      </c>
      <c r="L3944" s="7">
        <f>VLOOKUP($A3944,'Dim SKU'!$A:$R,14,FALSE)</f>
        <v>0</v>
      </c>
      <c r="M3944" s="7">
        <f>YEAR($B3944)</f>
        <v>0</v>
      </c>
    </row>
    <row r="3945" spans="1:13">
      <c r="A3945" t="s">
        <v>472</v>
      </c>
      <c r="B3945" s="4">
        <v>45214</v>
      </c>
      <c r="C3945">
        <v>8</v>
      </c>
      <c r="D3945">
        <v>8</v>
      </c>
      <c r="E3945">
        <v>0</v>
      </c>
      <c r="F3945" s="5">
        <f>VLOOKUP($A3945,'Dim SKU'!$A:$R,18,FALSE)</f>
        <v>0</v>
      </c>
      <c r="G3945" s="5">
        <f>$C3945*$F3945</f>
        <v>0</v>
      </c>
      <c r="H3945" s="5">
        <f>$D3945*$F3945</f>
        <v>0</v>
      </c>
      <c r="I3945" s="5">
        <f>$E3945*$F3945</f>
        <v>0</v>
      </c>
      <c r="J3945" s="6">
        <f>VLOOKUP($A3945,'Dim SKU'!$A:$R,2,FALSE)</f>
        <v>0</v>
      </c>
      <c r="K3945" s="6">
        <f>VLOOKUP($A3945,'Dim SKU'!$A:$R,12,FALSE)</f>
        <v>0</v>
      </c>
      <c r="L3945" s="7">
        <f>VLOOKUP($A3945,'Dim SKU'!$A:$R,14,FALSE)</f>
        <v>0</v>
      </c>
      <c r="M3945" s="7">
        <f>YEAR($B3945)</f>
        <v>0</v>
      </c>
    </row>
    <row r="3946" spans="1:13">
      <c r="A3946" t="s">
        <v>473</v>
      </c>
      <c r="B3946" s="4">
        <v>45214</v>
      </c>
      <c r="C3946">
        <v>5</v>
      </c>
      <c r="D3946">
        <v>5</v>
      </c>
      <c r="E3946">
        <v>0</v>
      </c>
      <c r="F3946" s="5">
        <f>VLOOKUP($A3946,'Dim SKU'!$A:$R,18,FALSE)</f>
        <v>0</v>
      </c>
      <c r="G3946" s="5">
        <f>$C3946*$F3946</f>
        <v>0</v>
      </c>
      <c r="H3946" s="5">
        <f>$D3946*$F3946</f>
        <v>0</v>
      </c>
      <c r="I3946" s="5">
        <f>$E3946*$F3946</f>
        <v>0</v>
      </c>
      <c r="J3946" s="6">
        <f>VLOOKUP($A3946,'Dim SKU'!$A:$R,2,FALSE)</f>
        <v>0</v>
      </c>
      <c r="K3946" s="6">
        <f>VLOOKUP($A3946,'Dim SKU'!$A:$R,12,FALSE)</f>
        <v>0</v>
      </c>
      <c r="L3946" s="7">
        <f>VLOOKUP($A3946,'Dim SKU'!$A:$R,14,FALSE)</f>
        <v>0</v>
      </c>
      <c r="M3946" s="7">
        <f>YEAR($B3946)</f>
        <v>0</v>
      </c>
    </row>
    <row r="3947" spans="1:13">
      <c r="A3947" t="s">
        <v>474</v>
      </c>
      <c r="B3947" s="4">
        <v>45214</v>
      </c>
      <c r="C3947">
        <v>16</v>
      </c>
      <c r="D3947">
        <v>15</v>
      </c>
      <c r="E3947">
        <v>0</v>
      </c>
      <c r="F3947" s="5">
        <f>VLOOKUP($A3947,'Dim SKU'!$A:$R,18,FALSE)</f>
        <v>0</v>
      </c>
      <c r="G3947" s="5">
        <f>$C3947*$F3947</f>
        <v>0</v>
      </c>
      <c r="H3947" s="5">
        <f>$D3947*$F3947</f>
        <v>0</v>
      </c>
      <c r="I3947" s="5">
        <f>$E3947*$F3947</f>
        <v>0</v>
      </c>
      <c r="J3947" s="6">
        <f>VLOOKUP($A3947,'Dim SKU'!$A:$R,2,FALSE)</f>
        <v>0</v>
      </c>
      <c r="K3947" s="6">
        <f>VLOOKUP($A3947,'Dim SKU'!$A:$R,12,FALSE)</f>
        <v>0</v>
      </c>
      <c r="L3947" s="7">
        <f>VLOOKUP($A3947,'Dim SKU'!$A:$R,14,FALSE)</f>
        <v>0</v>
      </c>
      <c r="M3947" s="7">
        <f>YEAR($B3947)</f>
        <v>0</v>
      </c>
    </row>
    <row r="3948" spans="1:13">
      <c r="A3948" t="s">
        <v>475</v>
      </c>
      <c r="B3948" s="4">
        <v>45214</v>
      </c>
      <c r="C3948">
        <v>10</v>
      </c>
      <c r="D3948">
        <v>9</v>
      </c>
      <c r="E3948">
        <v>0</v>
      </c>
      <c r="F3948" s="5">
        <f>VLOOKUP($A3948,'Dim SKU'!$A:$R,18,FALSE)</f>
        <v>0</v>
      </c>
      <c r="G3948" s="5">
        <f>$C3948*$F3948</f>
        <v>0</v>
      </c>
      <c r="H3948" s="5">
        <f>$D3948*$F3948</f>
        <v>0</v>
      </c>
      <c r="I3948" s="5">
        <f>$E3948*$F3948</f>
        <v>0</v>
      </c>
      <c r="J3948" s="6">
        <f>VLOOKUP($A3948,'Dim SKU'!$A:$R,2,FALSE)</f>
        <v>0</v>
      </c>
      <c r="K3948" s="6">
        <f>VLOOKUP($A3948,'Dim SKU'!$A:$R,12,FALSE)</f>
        <v>0</v>
      </c>
      <c r="L3948" s="7">
        <f>VLOOKUP($A3948,'Dim SKU'!$A:$R,14,FALSE)</f>
        <v>0</v>
      </c>
      <c r="M3948" s="7">
        <f>YEAR($B3948)</f>
        <v>0</v>
      </c>
    </row>
    <row r="3949" spans="1:13">
      <c r="A3949" t="s">
        <v>476</v>
      </c>
      <c r="B3949" s="4">
        <v>45214</v>
      </c>
      <c r="C3949">
        <v>6</v>
      </c>
      <c r="D3949">
        <v>6</v>
      </c>
      <c r="E3949">
        <v>0</v>
      </c>
      <c r="F3949" s="5">
        <f>VLOOKUP($A3949,'Dim SKU'!$A:$R,18,FALSE)</f>
        <v>0</v>
      </c>
      <c r="G3949" s="5">
        <f>$C3949*$F3949</f>
        <v>0</v>
      </c>
      <c r="H3949" s="5">
        <f>$D3949*$F3949</f>
        <v>0</v>
      </c>
      <c r="I3949" s="5">
        <f>$E3949*$F3949</f>
        <v>0</v>
      </c>
      <c r="J3949" s="6">
        <f>VLOOKUP($A3949,'Dim SKU'!$A:$R,2,FALSE)</f>
        <v>0</v>
      </c>
      <c r="K3949" s="6">
        <f>VLOOKUP($A3949,'Dim SKU'!$A:$R,12,FALSE)</f>
        <v>0</v>
      </c>
      <c r="L3949" s="7">
        <f>VLOOKUP($A3949,'Dim SKU'!$A:$R,14,FALSE)</f>
        <v>0</v>
      </c>
      <c r="M3949" s="7">
        <f>YEAR($B3949)</f>
        <v>0</v>
      </c>
    </row>
    <row r="3950" spans="1:13">
      <c r="A3950" t="s">
        <v>477</v>
      </c>
      <c r="B3950" s="4">
        <v>45214</v>
      </c>
      <c r="C3950">
        <v>16</v>
      </c>
      <c r="D3950">
        <v>15</v>
      </c>
      <c r="E3950">
        <v>0</v>
      </c>
      <c r="F3950" s="5">
        <f>VLOOKUP($A3950,'Dim SKU'!$A:$R,18,FALSE)</f>
        <v>0</v>
      </c>
      <c r="G3950" s="5">
        <f>$C3950*$F3950</f>
        <v>0</v>
      </c>
      <c r="H3950" s="5">
        <f>$D3950*$F3950</f>
        <v>0</v>
      </c>
      <c r="I3950" s="5">
        <f>$E3950*$F3950</f>
        <v>0</v>
      </c>
      <c r="J3950" s="6">
        <f>VLOOKUP($A3950,'Dim SKU'!$A:$R,2,FALSE)</f>
        <v>0</v>
      </c>
      <c r="K3950" s="6">
        <f>VLOOKUP($A3950,'Dim SKU'!$A:$R,12,FALSE)</f>
        <v>0</v>
      </c>
      <c r="L3950" s="7">
        <f>VLOOKUP($A3950,'Dim SKU'!$A:$R,14,FALSE)</f>
        <v>0</v>
      </c>
      <c r="M3950" s="7">
        <f>YEAR($B3950)</f>
        <v>0</v>
      </c>
    </row>
    <row r="3951" spans="1:13">
      <c r="A3951" t="s">
        <v>478</v>
      </c>
      <c r="B3951" s="4">
        <v>45214</v>
      </c>
      <c r="C3951">
        <v>10</v>
      </c>
      <c r="D3951">
        <v>9</v>
      </c>
      <c r="E3951">
        <v>0</v>
      </c>
      <c r="F3951" s="5">
        <f>VLOOKUP($A3951,'Dim SKU'!$A:$R,18,FALSE)</f>
        <v>0</v>
      </c>
      <c r="G3951" s="5">
        <f>$C3951*$F3951</f>
        <v>0</v>
      </c>
      <c r="H3951" s="5">
        <f>$D3951*$F3951</f>
        <v>0</v>
      </c>
      <c r="I3951" s="5">
        <f>$E3951*$F3951</f>
        <v>0</v>
      </c>
      <c r="J3951" s="6">
        <f>VLOOKUP($A3951,'Dim SKU'!$A:$R,2,FALSE)</f>
        <v>0</v>
      </c>
      <c r="K3951" s="6">
        <f>VLOOKUP($A3951,'Dim SKU'!$A:$R,12,FALSE)</f>
        <v>0</v>
      </c>
      <c r="L3951" s="7">
        <f>VLOOKUP($A3951,'Dim SKU'!$A:$R,14,FALSE)</f>
        <v>0</v>
      </c>
      <c r="M3951" s="7">
        <f>YEAR($B3951)</f>
        <v>0</v>
      </c>
    </row>
    <row r="3952" spans="1:13">
      <c r="A3952" t="s">
        <v>479</v>
      </c>
      <c r="B3952" s="4">
        <v>45214</v>
      </c>
      <c r="C3952">
        <v>6</v>
      </c>
      <c r="D3952">
        <v>6</v>
      </c>
      <c r="E3952">
        <v>0</v>
      </c>
      <c r="F3952" s="5">
        <f>VLOOKUP($A3952,'Dim SKU'!$A:$R,18,FALSE)</f>
        <v>0</v>
      </c>
      <c r="G3952" s="5">
        <f>$C3952*$F3952</f>
        <v>0</v>
      </c>
      <c r="H3952" s="5">
        <f>$D3952*$F3952</f>
        <v>0</v>
      </c>
      <c r="I3952" s="5">
        <f>$E3952*$F3952</f>
        <v>0</v>
      </c>
      <c r="J3952" s="6">
        <f>VLOOKUP($A3952,'Dim SKU'!$A:$R,2,FALSE)</f>
        <v>0</v>
      </c>
      <c r="K3952" s="6">
        <f>VLOOKUP($A3952,'Dim SKU'!$A:$R,12,FALSE)</f>
        <v>0</v>
      </c>
      <c r="L3952" s="7">
        <f>VLOOKUP($A3952,'Dim SKU'!$A:$R,14,FALSE)</f>
        <v>0</v>
      </c>
      <c r="M3952" s="7">
        <f>YEAR($B3952)</f>
        <v>0</v>
      </c>
    </row>
    <row r="3953" spans="1:13">
      <c r="A3953" t="s">
        <v>480</v>
      </c>
      <c r="B3953" s="4">
        <v>45214</v>
      </c>
      <c r="C3953">
        <v>13</v>
      </c>
      <c r="D3953">
        <v>13</v>
      </c>
      <c r="E3953">
        <v>0</v>
      </c>
      <c r="F3953" s="5">
        <f>VLOOKUP($A3953,'Dim SKU'!$A:$R,18,FALSE)</f>
        <v>0</v>
      </c>
      <c r="G3953" s="5">
        <f>$C3953*$F3953</f>
        <v>0</v>
      </c>
      <c r="H3953" s="5">
        <f>$D3953*$F3953</f>
        <v>0</v>
      </c>
      <c r="I3953" s="5">
        <f>$E3953*$F3953</f>
        <v>0</v>
      </c>
      <c r="J3953" s="6">
        <f>VLOOKUP($A3953,'Dim SKU'!$A:$R,2,FALSE)</f>
        <v>0</v>
      </c>
      <c r="K3953" s="6">
        <f>VLOOKUP($A3953,'Dim SKU'!$A:$R,12,FALSE)</f>
        <v>0</v>
      </c>
      <c r="L3953" s="7">
        <f>VLOOKUP($A3953,'Dim SKU'!$A:$R,14,FALSE)</f>
        <v>0</v>
      </c>
      <c r="M3953" s="7">
        <f>YEAR($B3953)</f>
        <v>0</v>
      </c>
    </row>
    <row r="3954" spans="1:13">
      <c r="A3954" t="s">
        <v>481</v>
      </c>
      <c r="B3954" s="4">
        <v>45214</v>
      </c>
      <c r="C3954">
        <v>8</v>
      </c>
      <c r="D3954">
        <v>8</v>
      </c>
      <c r="E3954">
        <v>0</v>
      </c>
      <c r="F3954" s="5">
        <f>VLOOKUP($A3954,'Dim SKU'!$A:$R,18,FALSE)</f>
        <v>0</v>
      </c>
      <c r="G3954" s="5">
        <f>$C3954*$F3954</f>
        <v>0</v>
      </c>
      <c r="H3954" s="5">
        <f>$D3954*$F3954</f>
        <v>0</v>
      </c>
      <c r="I3954" s="5">
        <f>$E3954*$F3954</f>
        <v>0</v>
      </c>
      <c r="J3954" s="6">
        <f>VLOOKUP($A3954,'Dim SKU'!$A:$R,2,FALSE)</f>
        <v>0</v>
      </c>
      <c r="K3954" s="6">
        <f>VLOOKUP($A3954,'Dim SKU'!$A:$R,12,FALSE)</f>
        <v>0</v>
      </c>
      <c r="L3954" s="7">
        <f>VLOOKUP($A3954,'Dim SKU'!$A:$R,14,FALSE)</f>
        <v>0</v>
      </c>
      <c r="M3954" s="7">
        <f>YEAR($B3954)</f>
        <v>0</v>
      </c>
    </row>
    <row r="3955" spans="1:13">
      <c r="A3955" t="s">
        <v>482</v>
      </c>
      <c r="B3955" s="4">
        <v>45214</v>
      </c>
      <c r="C3955">
        <v>5</v>
      </c>
      <c r="D3955">
        <v>5</v>
      </c>
      <c r="E3955">
        <v>0</v>
      </c>
      <c r="F3955" s="5">
        <f>VLOOKUP($A3955,'Dim SKU'!$A:$R,18,FALSE)</f>
        <v>0</v>
      </c>
      <c r="G3955" s="5">
        <f>$C3955*$F3955</f>
        <v>0</v>
      </c>
      <c r="H3955" s="5">
        <f>$D3955*$F3955</f>
        <v>0</v>
      </c>
      <c r="I3955" s="5">
        <f>$E3955*$F3955</f>
        <v>0</v>
      </c>
      <c r="J3955" s="6">
        <f>VLOOKUP($A3955,'Dim SKU'!$A:$R,2,FALSE)</f>
        <v>0</v>
      </c>
      <c r="K3955" s="6">
        <f>VLOOKUP($A3955,'Dim SKU'!$A:$R,12,FALSE)</f>
        <v>0</v>
      </c>
      <c r="L3955" s="7">
        <f>VLOOKUP($A3955,'Dim SKU'!$A:$R,14,FALSE)</f>
        <v>0</v>
      </c>
      <c r="M3955" s="7">
        <f>YEAR($B3955)</f>
        <v>0</v>
      </c>
    </row>
    <row r="3956" spans="1:13">
      <c r="A3956" t="s">
        <v>483</v>
      </c>
      <c r="B3956" s="4">
        <v>45214</v>
      </c>
      <c r="C3956">
        <v>10</v>
      </c>
      <c r="D3956">
        <v>9</v>
      </c>
      <c r="E3956">
        <v>0</v>
      </c>
      <c r="F3956" s="5">
        <f>VLOOKUP($A3956,'Dim SKU'!$A:$R,18,FALSE)</f>
        <v>0</v>
      </c>
      <c r="G3956" s="5">
        <f>$C3956*$F3956</f>
        <v>0</v>
      </c>
      <c r="H3956" s="5">
        <f>$D3956*$F3956</f>
        <v>0</v>
      </c>
      <c r="I3956" s="5">
        <f>$E3956*$F3956</f>
        <v>0</v>
      </c>
      <c r="J3956" s="6">
        <f>VLOOKUP($A3956,'Dim SKU'!$A:$R,2,FALSE)</f>
        <v>0</v>
      </c>
      <c r="K3956" s="6">
        <f>VLOOKUP($A3956,'Dim SKU'!$A:$R,12,FALSE)</f>
        <v>0</v>
      </c>
      <c r="L3956" s="7">
        <f>VLOOKUP($A3956,'Dim SKU'!$A:$R,14,FALSE)</f>
        <v>0</v>
      </c>
      <c r="M3956" s="7">
        <f>YEAR($B3956)</f>
        <v>0</v>
      </c>
    </row>
    <row r="3957" spans="1:13">
      <c r="A3957" t="s">
        <v>484</v>
      </c>
      <c r="B3957" s="4">
        <v>45214</v>
      </c>
      <c r="C3957">
        <v>6</v>
      </c>
      <c r="D3957">
        <v>6</v>
      </c>
      <c r="E3957">
        <v>0</v>
      </c>
      <c r="F3957" s="5">
        <f>VLOOKUP($A3957,'Dim SKU'!$A:$R,18,FALSE)</f>
        <v>0</v>
      </c>
      <c r="G3957" s="5">
        <f>$C3957*$F3957</f>
        <v>0</v>
      </c>
      <c r="H3957" s="5">
        <f>$D3957*$F3957</f>
        <v>0</v>
      </c>
      <c r="I3957" s="5">
        <f>$E3957*$F3957</f>
        <v>0</v>
      </c>
      <c r="J3957" s="6">
        <f>VLOOKUP($A3957,'Dim SKU'!$A:$R,2,FALSE)</f>
        <v>0</v>
      </c>
      <c r="K3957" s="6">
        <f>VLOOKUP($A3957,'Dim SKU'!$A:$R,12,FALSE)</f>
        <v>0</v>
      </c>
      <c r="L3957" s="7">
        <f>VLOOKUP($A3957,'Dim SKU'!$A:$R,14,FALSE)</f>
        <v>0</v>
      </c>
      <c r="M3957" s="7">
        <f>YEAR($B3957)</f>
        <v>0</v>
      </c>
    </row>
    <row r="3958" spans="1:13">
      <c r="A3958" t="s">
        <v>485</v>
      </c>
      <c r="B3958" s="4">
        <v>45214</v>
      </c>
      <c r="C3958">
        <v>4</v>
      </c>
      <c r="D3958">
        <v>4</v>
      </c>
      <c r="E3958">
        <v>0</v>
      </c>
      <c r="F3958" s="5">
        <f>VLOOKUP($A3958,'Dim SKU'!$A:$R,18,FALSE)</f>
        <v>0</v>
      </c>
      <c r="G3958" s="5">
        <f>$C3958*$F3958</f>
        <v>0</v>
      </c>
      <c r="H3958" s="5">
        <f>$D3958*$F3958</f>
        <v>0</v>
      </c>
      <c r="I3958" s="5">
        <f>$E3958*$F3958</f>
        <v>0</v>
      </c>
      <c r="J3958" s="6">
        <f>VLOOKUP($A3958,'Dim SKU'!$A:$R,2,FALSE)</f>
        <v>0</v>
      </c>
      <c r="K3958" s="6">
        <f>VLOOKUP($A3958,'Dim SKU'!$A:$R,12,FALSE)</f>
        <v>0</v>
      </c>
      <c r="L3958" s="7">
        <f>VLOOKUP($A3958,'Dim SKU'!$A:$R,14,FALSE)</f>
        <v>0</v>
      </c>
      <c r="M3958" s="7">
        <f>YEAR($B3958)</f>
        <v>0</v>
      </c>
    </row>
    <row r="3959" spans="1:13">
      <c r="A3959" t="s">
        <v>486</v>
      </c>
      <c r="B3959" s="4">
        <v>45214</v>
      </c>
      <c r="C3959">
        <v>6</v>
      </c>
      <c r="D3959">
        <v>6</v>
      </c>
      <c r="E3959">
        <v>0</v>
      </c>
      <c r="F3959" s="5">
        <f>VLOOKUP($A3959,'Dim SKU'!$A:$R,18,FALSE)</f>
        <v>0</v>
      </c>
      <c r="G3959" s="5">
        <f>$C3959*$F3959</f>
        <v>0</v>
      </c>
      <c r="H3959" s="5">
        <f>$D3959*$F3959</f>
        <v>0</v>
      </c>
      <c r="I3959" s="5">
        <f>$E3959*$F3959</f>
        <v>0</v>
      </c>
      <c r="J3959" s="6">
        <f>VLOOKUP($A3959,'Dim SKU'!$A:$R,2,FALSE)</f>
        <v>0</v>
      </c>
      <c r="K3959" s="6">
        <f>VLOOKUP($A3959,'Dim SKU'!$A:$R,12,FALSE)</f>
        <v>0</v>
      </c>
      <c r="L3959" s="7">
        <f>VLOOKUP($A3959,'Dim SKU'!$A:$R,14,FALSE)</f>
        <v>0</v>
      </c>
      <c r="M3959" s="7">
        <f>YEAR($B3959)</f>
        <v>0</v>
      </c>
    </row>
    <row r="3960" spans="1:13">
      <c r="A3960" t="s">
        <v>487</v>
      </c>
      <c r="B3960" s="4">
        <v>45214</v>
      </c>
      <c r="C3960">
        <v>4</v>
      </c>
      <c r="D3960">
        <v>3</v>
      </c>
      <c r="E3960">
        <v>0</v>
      </c>
      <c r="F3960" s="5">
        <f>VLOOKUP($A3960,'Dim SKU'!$A:$R,18,FALSE)</f>
        <v>0</v>
      </c>
      <c r="G3960" s="5">
        <f>$C3960*$F3960</f>
        <v>0</v>
      </c>
      <c r="H3960" s="5">
        <f>$D3960*$F3960</f>
        <v>0</v>
      </c>
      <c r="I3960" s="5">
        <f>$E3960*$F3960</f>
        <v>0</v>
      </c>
      <c r="J3960" s="6">
        <f>VLOOKUP($A3960,'Dim SKU'!$A:$R,2,FALSE)</f>
        <v>0</v>
      </c>
      <c r="K3960" s="6">
        <f>VLOOKUP($A3960,'Dim SKU'!$A:$R,12,FALSE)</f>
        <v>0</v>
      </c>
      <c r="L3960" s="7">
        <f>VLOOKUP($A3960,'Dim SKU'!$A:$R,14,FALSE)</f>
        <v>0</v>
      </c>
      <c r="M3960" s="7">
        <f>YEAR($B3960)</f>
        <v>0</v>
      </c>
    </row>
    <row r="3961" spans="1:13">
      <c r="A3961" t="s">
        <v>488</v>
      </c>
      <c r="B3961" s="4">
        <v>45214</v>
      </c>
      <c r="C3961">
        <v>2</v>
      </c>
      <c r="D3961">
        <v>2</v>
      </c>
      <c r="E3961">
        <v>0</v>
      </c>
      <c r="F3961" s="5">
        <f>VLOOKUP($A3961,'Dim SKU'!$A:$R,18,FALSE)</f>
        <v>0</v>
      </c>
      <c r="G3961" s="5">
        <f>$C3961*$F3961</f>
        <v>0</v>
      </c>
      <c r="H3961" s="5">
        <f>$D3961*$F3961</f>
        <v>0</v>
      </c>
      <c r="I3961" s="5">
        <f>$E3961*$F3961</f>
        <v>0</v>
      </c>
      <c r="J3961" s="6">
        <f>VLOOKUP($A3961,'Dim SKU'!$A:$R,2,FALSE)</f>
        <v>0</v>
      </c>
      <c r="K3961" s="6">
        <f>VLOOKUP($A3961,'Dim SKU'!$A:$R,12,FALSE)</f>
        <v>0</v>
      </c>
      <c r="L3961" s="7">
        <f>VLOOKUP($A3961,'Dim SKU'!$A:$R,14,FALSE)</f>
        <v>0</v>
      </c>
      <c r="M3961" s="7">
        <f>YEAR($B3961)</f>
        <v>0</v>
      </c>
    </row>
    <row r="3962" spans="1:13">
      <c r="A3962" t="s">
        <v>93</v>
      </c>
      <c r="B3962" s="4">
        <v>45306</v>
      </c>
      <c r="C3962">
        <v>5</v>
      </c>
      <c r="D3962">
        <v>4</v>
      </c>
      <c r="E3962">
        <v>0</v>
      </c>
      <c r="F3962" s="5">
        <f>VLOOKUP($A3962,'Dim SKU'!$A:$R,18,FALSE)</f>
        <v>0</v>
      </c>
      <c r="G3962" s="5">
        <f>$C3962*$F3962</f>
        <v>0</v>
      </c>
      <c r="H3962" s="5">
        <f>$D3962*$F3962</f>
        <v>0</v>
      </c>
      <c r="I3962" s="5">
        <f>$E3962*$F3962</f>
        <v>0</v>
      </c>
      <c r="J3962" s="6">
        <f>VLOOKUP($A3962,'Dim SKU'!$A:$R,2,FALSE)</f>
        <v>0</v>
      </c>
      <c r="K3962" s="6">
        <f>VLOOKUP($A3962,'Dim SKU'!$A:$R,12,FALSE)</f>
        <v>0</v>
      </c>
      <c r="L3962" s="7">
        <f>VLOOKUP($A3962,'Dim SKU'!$A:$R,14,FALSE)</f>
        <v>0</v>
      </c>
      <c r="M3962" s="7">
        <f>YEAR($B3962)</f>
        <v>0</v>
      </c>
    </row>
    <row r="3963" spans="1:13">
      <c r="A3963" t="s">
        <v>94</v>
      </c>
      <c r="B3963" s="4">
        <v>45306</v>
      </c>
      <c r="C3963">
        <v>3</v>
      </c>
      <c r="D3963">
        <v>2</v>
      </c>
      <c r="E3963">
        <v>0</v>
      </c>
      <c r="F3963" s="5">
        <f>VLOOKUP($A3963,'Dim SKU'!$A:$R,18,FALSE)</f>
        <v>0</v>
      </c>
      <c r="G3963" s="5">
        <f>$C3963*$F3963</f>
        <v>0</v>
      </c>
      <c r="H3963" s="5">
        <f>$D3963*$F3963</f>
        <v>0</v>
      </c>
      <c r="I3963" s="5">
        <f>$E3963*$F3963</f>
        <v>0</v>
      </c>
      <c r="J3963" s="6">
        <f>VLOOKUP($A3963,'Dim SKU'!$A:$R,2,FALSE)</f>
        <v>0</v>
      </c>
      <c r="K3963" s="6">
        <f>VLOOKUP($A3963,'Dim SKU'!$A:$R,12,FALSE)</f>
        <v>0</v>
      </c>
      <c r="L3963" s="7">
        <f>VLOOKUP($A3963,'Dim SKU'!$A:$R,14,FALSE)</f>
        <v>0</v>
      </c>
      <c r="M3963" s="7">
        <f>YEAR($B3963)</f>
        <v>0</v>
      </c>
    </row>
    <row r="3964" spans="1:13">
      <c r="A3964" t="s">
        <v>95</v>
      </c>
      <c r="B3964" s="4">
        <v>45306</v>
      </c>
      <c r="C3964">
        <v>2</v>
      </c>
      <c r="D3964">
        <v>2</v>
      </c>
      <c r="E3964">
        <v>0</v>
      </c>
      <c r="F3964" s="5">
        <f>VLOOKUP($A3964,'Dim SKU'!$A:$R,18,FALSE)</f>
        <v>0</v>
      </c>
      <c r="G3964" s="5">
        <f>$C3964*$F3964</f>
        <v>0</v>
      </c>
      <c r="H3964" s="5">
        <f>$D3964*$F3964</f>
        <v>0</v>
      </c>
      <c r="I3964" s="5">
        <f>$E3964*$F3964</f>
        <v>0</v>
      </c>
      <c r="J3964" s="6">
        <f>VLOOKUP($A3964,'Dim SKU'!$A:$R,2,FALSE)</f>
        <v>0</v>
      </c>
      <c r="K3964" s="6">
        <f>VLOOKUP($A3964,'Dim SKU'!$A:$R,12,FALSE)</f>
        <v>0</v>
      </c>
      <c r="L3964" s="7">
        <f>VLOOKUP($A3964,'Dim SKU'!$A:$R,14,FALSE)</f>
        <v>0</v>
      </c>
      <c r="M3964" s="7">
        <f>YEAR($B3964)</f>
        <v>0</v>
      </c>
    </row>
    <row r="3965" spans="1:13">
      <c r="A3965" t="s">
        <v>96</v>
      </c>
      <c r="B3965" s="4">
        <v>45306</v>
      </c>
      <c r="C3965">
        <v>7</v>
      </c>
      <c r="D3965">
        <v>6</v>
      </c>
      <c r="E3965">
        <v>0</v>
      </c>
      <c r="F3965" s="5">
        <f>VLOOKUP($A3965,'Dim SKU'!$A:$R,18,FALSE)</f>
        <v>0</v>
      </c>
      <c r="G3965" s="5">
        <f>$C3965*$F3965</f>
        <v>0</v>
      </c>
      <c r="H3965" s="5">
        <f>$D3965*$F3965</f>
        <v>0</v>
      </c>
      <c r="I3965" s="5">
        <f>$E3965*$F3965</f>
        <v>0</v>
      </c>
      <c r="J3965" s="6">
        <f>VLOOKUP($A3965,'Dim SKU'!$A:$R,2,FALSE)</f>
        <v>0</v>
      </c>
      <c r="K3965" s="6">
        <f>VLOOKUP($A3965,'Dim SKU'!$A:$R,12,FALSE)</f>
        <v>0</v>
      </c>
      <c r="L3965" s="7">
        <f>VLOOKUP($A3965,'Dim SKU'!$A:$R,14,FALSE)</f>
        <v>0</v>
      </c>
      <c r="M3965" s="7">
        <f>YEAR($B3965)</f>
        <v>0</v>
      </c>
    </row>
    <row r="3966" spans="1:13">
      <c r="A3966" t="s">
        <v>97</v>
      </c>
      <c r="B3966" s="4">
        <v>45306</v>
      </c>
      <c r="C3966">
        <v>5</v>
      </c>
      <c r="D3966">
        <v>4</v>
      </c>
      <c r="E3966">
        <v>0</v>
      </c>
      <c r="F3966" s="5">
        <f>VLOOKUP($A3966,'Dim SKU'!$A:$R,18,FALSE)</f>
        <v>0</v>
      </c>
      <c r="G3966" s="5">
        <f>$C3966*$F3966</f>
        <v>0</v>
      </c>
      <c r="H3966" s="5">
        <f>$D3966*$F3966</f>
        <v>0</v>
      </c>
      <c r="I3966" s="5">
        <f>$E3966*$F3966</f>
        <v>0</v>
      </c>
      <c r="J3966" s="6">
        <f>VLOOKUP($A3966,'Dim SKU'!$A:$R,2,FALSE)</f>
        <v>0</v>
      </c>
      <c r="K3966" s="6">
        <f>VLOOKUP($A3966,'Dim SKU'!$A:$R,12,FALSE)</f>
        <v>0</v>
      </c>
      <c r="L3966" s="7">
        <f>VLOOKUP($A3966,'Dim SKU'!$A:$R,14,FALSE)</f>
        <v>0</v>
      </c>
      <c r="M3966" s="7">
        <f>YEAR($B3966)</f>
        <v>0</v>
      </c>
    </row>
    <row r="3967" spans="1:13">
      <c r="A3967" t="s">
        <v>98</v>
      </c>
      <c r="B3967" s="4">
        <v>45306</v>
      </c>
      <c r="C3967">
        <v>3</v>
      </c>
      <c r="D3967">
        <v>3</v>
      </c>
      <c r="E3967">
        <v>0</v>
      </c>
      <c r="F3967" s="5">
        <f>VLOOKUP($A3967,'Dim SKU'!$A:$R,18,FALSE)</f>
        <v>0</v>
      </c>
      <c r="G3967" s="5">
        <f>$C3967*$F3967</f>
        <v>0</v>
      </c>
      <c r="H3967" s="5">
        <f>$D3967*$F3967</f>
        <v>0</v>
      </c>
      <c r="I3967" s="5">
        <f>$E3967*$F3967</f>
        <v>0</v>
      </c>
      <c r="J3967" s="6">
        <f>VLOOKUP($A3967,'Dim SKU'!$A:$R,2,FALSE)</f>
        <v>0</v>
      </c>
      <c r="K3967" s="6">
        <f>VLOOKUP($A3967,'Dim SKU'!$A:$R,12,FALSE)</f>
        <v>0</v>
      </c>
      <c r="L3967" s="7">
        <f>VLOOKUP($A3967,'Dim SKU'!$A:$R,14,FALSE)</f>
        <v>0</v>
      </c>
      <c r="M3967" s="7">
        <f>YEAR($B3967)</f>
        <v>0</v>
      </c>
    </row>
    <row r="3968" spans="1:13">
      <c r="A3968" t="s">
        <v>99</v>
      </c>
      <c r="B3968" s="4">
        <v>45306</v>
      </c>
      <c r="C3968">
        <v>10</v>
      </c>
      <c r="D3968">
        <v>9</v>
      </c>
      <c r="E3968">
        <v>1</v>
      </c>
      <c r="F3968" s="5">
        <f>VLOOKUP($A3968,'Dim SKU'!$A:$R,18,FALSE)</f>
        <v>0</v>
      </c>
      <c r="G3968" s="5">
        <f>$C3968*$F3968</f>
        <v>0</v>
      </c>
      <c r="H3968" s="5">
        <f>$D3968*$F3968</f>
        <v>0</v>
      </c>
      <c r="I3968" s="5">
        <f>$E3968*$F3968</f>
        <v>0</v>
      </c>
      <c r="J3968" s="6">
        <f>VLOOKUP($A3968,'Dim SKU'!$A:$R,2,FALSE)</f>
        <v>0</v>
      </c>
      <c r="K3968" s="6">
        <f>VLOOKUP($A3968,'Dim SKU'!$A:$R,12,FALSE)</f>
        <v>0</v>
      </c>
      <c r="L3968" s="7">
        <f>VLOOKUP($A3968,'Dim SKU'!$A:$R,14,FALSE)</f>
        <v>0</v>
      </c>
      <c r="M3968" s="7">
        <f>YEAR($B3968)</f>
        <v>0</v>
      </c>
    </row>
    <row r="3969" spans="1:13">
      <c r="A3969" t="s">
        <v>100</v>
      </c>
      <c r="B3969" s="4">
        <v>45306</v>
      </c>
      <c r="C3969">
        <v>6</v>
      </c>
      <c r="D3969">
        <v>5</v>
      </c>
      <c r="E3969">
        <v>0</v>
      </c>
      <c r="F3969" s="5">
        <f>VLOOKUP($A3969,'Dim SKU'!$A:$R,18,FALSE)</f>
        <v>0</v>
      </c>
      <c r="G3969" s="5">
        <f>$C3969*$F3969</f>
        <v>0</v>
      </c>
      <c r="H3969" s="5">
        <f>$D3969*$F3969</f>
        <v>0</v>
      </c>
      <c r="I3969" s="5">
        <f>$E3969*$F3969</f>
        <v>0</v>
      </c>
      <c r="J3969" s="6">
        <f>VLOOKUP($A3969,'Dim SKU'!$A:$R,2,FALSE)</f>
        <v>0</v>
      </c>
      <c r="K3969" s="6">
        <f>VLOOKUP($A3969,'Dim SKU'!$A:$R,12,FALSE)</f>
        <v>0</v>
      </c>
      <c r="L3969" s="7">
        <f>VLOOKUP($A3969,'Dim SKU'!$A:$R,14,FALSE)</f>
        <v>0</v>
      </c>
      <c r="M3969" s="7">
        <f>YEAR($B3969)</f>
        <v>0</v>
      </c>
    </row>
    <row r="3970" spans="1:13">
      <c r="A3970" t="s">
        <v>101</v>
      </c>
      <c r="B3970" s="4">
        <v>45306</v>
      </c>
      <c r="C3970">
        <v>4</v>
      </c>
      <c r="D3970">
        <v>4</v>
      </c>
      <c r="E3970">
        <v>0</v>
      </c>
      <c r="F3970" s="5">
        <f>VLOOKUP($A3970,'Dim SKU'!$A:$R,18,FALSE)</f>
        <v>0</v>
      </c>
      <c r="G3970" s="5">
        <f>$C3970*$F3970</f>
        <v>0</v>
      </c>
      <c r="H3970" s="5">
        <f>$D3970*$F3970</f>
        <v>0</v>
      </c>
      <c r="I3970" s="5">
        <f>$E3970*$F3970</f>
        <v>0</v>
      </c>
      <c r="J3970" s="6">
        <f>VLOOKUP($A3970,'Dim SKU'!$A:$R,2,FALSE)</f>
        <v>0</v>
      </c>
      <c r="K3970" s="6">
        <f>VLOOKUP($A3970,'Dim SKU'!$A:$R,12,FALSE)</f>
        <v>0</v>
      </c>
      <c r="L3970" s="7">
        <f>VLOOKUP($A3970,'Dim SKU'!$A:$R,14,FALSE)</f>
        <v>0</v>
      </c>
      <c r="M3970" s="7">
        <f>YEAR($B3970)</f>
        <v>0</v>
      </c>
    </row>
    <row r="3971" spans="1:13">
      <c r="A3971" t="s">
        <v>102</v>
      </c>
      <c r="B3971" s="4">
        <v>45306</v>
      </c>
      <c r="C3971">
        <v>12</v>
      </c>
      <c r="D3971">
        <v>10</v>
      </c>
      <c r="E3971">
        <v>1</v>
      </c>
      <c r="F3971" s="5">
        <f>VLOOKUP($A3971,'Dim SKU'!$A:$R,18,FALSE)</f>
        <v>0</v>
      </c>
      <c r="G3971" s="5">
        <f>$C3971*$F3971</f>
        <v>0</v>
      </c>
      <c r="H3971" s="5">
        <f>$D3971*$F3971</f>
        <v>0</v>
      </c>
      <c r="I3971" s="5">
        <f>$E3971*$F3971</f>
        <v>0</v>
      </c>
      <c r="J3971" s="6">
        <f>VLOOKUP($A3971,'Dim SKU'!$A:$R,2,FALSE)</f>
        <v>0</v>
      </c>
      <c r="K3971" s="6">
        <f>VLOOKUP($A3971,'Dim SKU'!$A:$R,12,FALSE)</f>
        <v>0</v>
      </c>
      <c r="L3971" s="7">
        <f>VLOOKUP($A3971,'Dim SKU'!$A:$R,14,FALSE)</f>
        <v>0</v>
      </c>
      <c r="M3971" s="7">
        <f>YEAR($B3971)</f>
        <v>0</v>
      </c>
    </row>
    <row r="3972" spans="1:13">
      <c r="A3972" t="s">
        <v>103</v>
      </c>
      <c r="B3972" s="4">
        <v>45306</v>
      </c>
      <c r="C3972">
        <v>7</v>
      </c>
      <c r="D3972">
        <v>6</v>
      </c>
      <c r="E3972">
        <v>0</v>
      </c>
      <c r="F3972" s="5">
        <f>VLOOKUP($A3972,'Dim SKU'!$A:$R,18,FALSE)</f>
        <v>0</v>
      </c>
      <c r="G3972" s="5">
        <f>$C3972*$F3972</f>
        <v>0</v>
      </c>
      <c r="H3972" s="5">
        <f>$D3972*$F3972</f>
        <v>0</v>
      </c>
      <c r="I3972" s="5">
        <f>$E3972*$F3972</f>
        <v>0</v>
      </c>
      <c r="J3972" s="6">
        <f>VLOOKUP($A3972,'Dim SKU'!$A:$R,2,FALSE)</f>
        <v>0</v>
      </c>
      <c r="K3972" s="6">
        <f>VLOOKUP($A3972,'Dim SKU'!$A:$R,12,FALSE)</f>
        <v>0</v>
      </c>
      <c r="L3972" s="7">
        <f>VLOOKUP($A3972,'Dim SKU'!$A:$R,14,FALSE)</f>
        <v>0</v>
      </c>
      <c r="M3972" s="7">
        <f>YEAR($B3972)</f>
        <v>0</v>
      </c>
    </row>
    <row r="3973" spans="1:13">
      <c r="A3973" t="s">
        <v>104</v>
      </c>
      <c r="B3973" s="4">
        <v>45306</v>
      </c>
      <c r="C3973">
        <v>5</v>
      </c>
      <c r="D3973">
        <v>4</v>
      </c>
      <c r="E3973">
        <v>0</v>
      </c>
      <c r="F3973" s="5">
        <f>VLOOKUP($A3973,'Dim SKU'!$A:$R,18,FALSE)</f>
        <v>0</v>
      </c>
      <c r="G3973" s="5">
        <f>$C3973*$F3973</f>
        <v>0</v>
      </c>
      <c r="H3973" s="5">
        <f>$D3973*$F3973</f>
        <v>0</v>
      </c>
      <c r="I3973" s="5">
        <f>$E3973*$F3973</f>
        <v>0</v>
      </c>
      <c r="J3973" s="6">
        <f>VLOOKUP($A3973,'Dim SKU'!$A:$R,2,FALSE)</f>
        <v>0</v>
      </c>
      <c r="K3973" s="6">
        <f>VLOOKUP($A3973,'Dim SKU'!$A:$R,12,FALSE)</f>
        <v>0</v>
      </c>
      <c r="L3973" s="7">
        <f>VLOOKUP($A3973,'Dim SKU'!$A:$R,14,FALSE)</f>
        <v>0</v>
      </c>
      <c r="M3973" s="7">
        <f>YEAR($B3973)</f>
        <v>0</v>
      </c>
    </row>
    <row r="3974" spans="1:13">
      <c r="A3974" t="s">
        <v>105</v>
      </c>
      <c r="B3974" s="4">
        <v>45306</v>
      </c>
      <c r="C3974">
        <v>12</v>
      </c>
      <c r="D3974">
        <v>10</v>
      </c>
      <c r="E3974">
        <v>1</v>
      </c>
      <c r="F3974" s="5">
        <f>VLOOKUP($A3974,'Dim SKU'!$A:$R,18,FALSE)</f>
        <v>0</v>
      </c>
      <c r="G3974" s="5">
        <f>$C3974*$F3974</f>
        <v>0</v>
      </c>
      <c r="H3974" s="5">
        <f>$D3974*$F3974</f>
        <v>0</v>
      </c>
      <c r="I3974" s="5">
        <f>$E3974*$F3974</f>
        <v>0</v>
      </c>
      <c r="J3974" s="6">
        <f>VLOOKUP($A3974,'Dim SKU'!$A:$R,2,FALSE)</f>
        <v>0</v>
      </c>
      <c r="K3974" s="6">
        <f>VLOOKUP($A3974,'Dim SKU'!$A:$R,12,FALSE)</f>
        <v>0</v>
      </c>
      <c r="L3974" s="7">
        <f>VLOOKUP($A3974,'Dim SKU'!$A:$R,14,FALSE)</f>
        <v>0</v>
      </c>
      <c r="M3974" s="7">
        <f>YEAR($B3974)</f>
        <v>0</v>
      </c>
    </row>
    <row r="3975" spans="1:13">
      <c r="A3975" t="s">
        <v>106</v>
      </c>
      <c r="B3975" s="4">
        <v>45306</v>
      </c>
      <c r="C3975">
        <v>7</v>
      </c>
      <c r="D3975">
        <v>6</v>
      </c>
      <c r="E3975">
        <v>0</v>
      </c>
      <c r="F3975" s="5">
        <f>VLOOKUP($A3975,'Dim SKU'!$A:$R,18,FALSE)</f>
        <v>0</v>
      </c>
      <c r="G3975" s="5">
        <f>$C3975*$F3975</f>
        <v>0</v>
      </c>
      <c r="H3975" s="5">
        <f>$D3975*$F3975</f>
        <v>0</v>
      </c>
      <c r="I3975" s="5">
        <f>$E3975*$F3975</f>
        <v>0</v>
      </c>
      <c r="J3975" s="6">
        <f>VLOOKUP($A3975,'Dim SKU'!$A:$R,2,FALSE)</f>
        <v>0</v>
      </c>
      <c r="K3975" s="6">
        <f>VLOOKUP($A3975,'Dim SKU'!$A:$R,12,FALSE)</f>
        <v>0</v>
      </c>
      <c r="L3975" s="7">
        <f>VLOOKUP($A3975,'Dim SKU'!$A:$R,14,FALSE)</f>
        <v>0</v>
      </c>
      <c r="M3975" s="7">
        <f>YEAR($B3975)</f>
        <v>0</v>
      </c>
    </row>
    <row r="3976" spans="1:13">
      <c r="A3976" t="s">
        <v>107</v>
      </c>
      <c r="B3976" s="4">
        <v>45306</v>
      </c>
      <c r="C3976">
        <v>5</v>
      </c>
      <c r="D3976">
        <v>4</v>
      </c>
      <c r="E3976">
        <v>0</v>
      </c>
      <c r="F3976" s="5">
        <f>VLOOKUP($A3976,'Dim SKU'!$A:$R,18,FALSE)</f>
        <v>0</v>
      </c>
      <c r="G3976" s="5">
        <f>$C3976*$F3976</f>
        <v>0</v>
      </c>
      <c r="H3976" s="5">
        <f>$D3976*$F3976</f>
        <v>0</v>
      </c>
      <c r="I3976" s="5">
        <f>$E3976*$F3976</f>
        <v>0</v>
      </c>
      <c r="J3976" s="6">
        <f>VLOOKUP($A3976,'Dim SKU'!$A:$R,2,FALSE)</f>
        <v>0</v>
      </c>
      <c r="K3976" s="6">
        <f>VLOOKUP($A3976,'Dim SKU'!$A:$R,12,FALSE)</f>
        <v>0</v>
      </c>
      <c r="L3976" s="7">
        <f>VLOOKUP($A3976,'Dim SKU'!$A:$R,14,FALSE)</f>
        <v>0</v>
      </c>
      <c r="M3976" s="7">
        <f>YEAR($B3976)</f>
        <v>0</v>
      </c>
    </row>
    <row r="3977" spans="1:13">
      <c r="A3977" t="s">
        <v>108</v>
      </c>
      <c r="B3977" s="4">
        <v>45306</v>
      </c>
      <c r="C3977">
        <v>10</v>
      </c>
      <c r="D3977">
        <v>9</v>
      </c>
      <c r="E3977">
        <v>0</v>
      </c>
      <c r="F3977" s="5">
        <f>VLOOKUP($A3977,'Dim SKU'!$A:$R,18,FALSE)</f>
        <v>0</v>
      </c>
      <c r="G3977" s="5">
        <f>$C3977*$F3977</f>
        <v>0</v>
      </c>
      <c r="H3977" s="5">
        <f>$D3977*$F3977</f>
        <v>0</v>
      </c>
      <c r="I3977" s="5">
        <f>$E3977*$F3977</f>
        <v>0</v>
      </c>
      <c r="J3977" s="6">
        <f>VLOOKUP($A3977,'Dim SKU'!$A:$R,2,FALSE)</f>
        <v>0</v>
      </c>
      <c r="K3977" s="6">
        <f>VLOOKUP($A3977,'Dim SKU'!$A:$R,12,FALSE)</f>
        <v>0</v>
      </c>
      <c r="L3977" s="7">
        <f>VLOOKUP($A3977,'Dim SKU'!$A:$R,14,FALSE)</f>
        <v>0</v>
      </c>
      <c r="M3977" s="7">
        <f>YEAR($B3977)</f>
        <v>0</v>
      </c>
    </row>
    <row r="3978" spans="1:13">
      <c r="A3978" t="s">
        <v>109</v>
      </c>
      <c r="B3978" s="4">
        <v>45306</v>
      </c>
      <c r="C3978">
        <v>6</v>
      </c>
      <c r="D3978">
        <v>5</v>
      </c>
      <c r="E3978">
        <v>0</v>
      </c>
      <c r="F3978" s="5">
        <f>VLOOKUP($A3978,'Dim SKU'!$A:$R,18,FALSE)</f>
        <v>0</v>
      </c>
      <c r="G3978" s="5">
        <f>$C3978*$F3978</f>
        <v>0</v>
      </c>
      <c r="H3978" s="5">
        <f>$D3978*$F3978</f>
        <v>0</v>
      </c>
      <c r="I3978" s="5">
        <f>$E3978*$F3978</f>
        <v>0</v>
      </c>
      <c r="J3978" s="6">
        <f>VLOOKUP($A3978,'Dim SKU'!$A:$R,2,FALSE)</f>
        <v>0</v>
      </c>
      <c r="K3978" s="6">
        <f>VLOOKUP($A3978,'Dim SKU'!$A:$R,12,FALSE)</f>
        <v>0</v>
      </c>
      <c r="L3978" s="7">
        <f>VLOOKUP($A3978,'Dim SKU'!$A:$R,14,FALSE)</f>
        <v>0</v>
      </c>
      <c r="M3978" s="7">
        <f>YEAR($B3978)</f>
        <v>0</v>
      </c>
    </row>
    <row r="3979" spans="1:13">
      <c r="A3979" t="s">
        <v>110</v>
      </c>
      <c r="B3979" s="4">
        <v>45306</v>
      </c>
      <c r="C3979">
        <v>4</v>
      </c>
      <c r="D3979">
        <v>4</v>
      </c>
      <c r="E3979">
        <v>0</v>
      </c>
      <c r="F3979" s="5">
        <f>VLOOKUP($A3979,'Dim SKU'!$A:$R,18,FALSE)</f>
        <v>0</v>
      </c>
      <c r="G3979" s="5">
        <f>$C3979*$F3979</f>
        <v>0</v>
      </c>
      <c r="H3979" s="5">
        <f>$D3979*$F3979</f>
        <v>0</v>
      </c>
      <c r="I3979" s="5">
        <f>$E3979*$F3979</f>
        <v>0</v>
      </c>
      <c r="J3979" s="6">
        <f>VLOOKUP($A3979,'Dim SKU'!$A:$R,2,FALSE)</f>
        <v>0</v>
      </c>
      <c r="K3979" s="6">
        <f>VLOOKUP($A3979,'Dim SKU'!$A:$R,12,FALSE)</f>
        <v>0</v>
      </c>
      <c r="L3979" s="7">
        <f>VLOOKUP($A3979,'Dim SKU'!$A:$R,14,FALSE)</f>
        <v>0</v>
      </c>
      <c r="M3979" s="7">
        <f>YEAR($B3979)</f>
        <v>0</v>
      </c>
    </row>
    <row r="3980" spans="1:13">
      <c r="A3980" t="s">
        <v>111</v>
      </c>
      <c r="B3980" s="4">
        <v>45306</v>
      </c>
      <c r="C3980">
        <v>7</v>
      </c>
      <c r="D3980">
        <v>6</v>
      </c>
      <c r="E3980">
        <v>0</v>
      </c>
      <c r="F3980" s="5">
        <f>VLOOKUP($A3980,'Dim SKU'!$A:$R,18,FALSE)</f>
        <v>0</v>
      </c>
      <c r="G3980" s="5">
        <f>$C3980*$F3980</f>
        <v>0</v>
      </c>
      <c r="H3980" s="5">
        <f>$D3980*$F3980</f>
        <v>0</v>
      </c>
      <c r="I3980" s="5">
        <f>$E3980*$F3980</f>
        <v>0</v>
      </c>
      <c r="J3980" s="6">
        <f>VLOOKUP($A3980,'Dim SKU'!$A:$R,2,FALSE)</f>
        <v>0</v>
      </c>
      <c r="K3980" s="6">
        <f>VLOOKUP($A3980,'Dim SKU'!$A:$R,12,FALSE)</f>
        <v>0</v>
      </c>
      <c r="L3980" s="7">
        <f>VLOOKUP($A3980,'Dim SKU'!$A:$R,14,FALSE)</f>
        <v>0</v>
      </c>
      <c r="M3980" s="7">
        <f>YEAR($B3980)</f>
        <v>0</v>
      </c>
    </row>
    <row r="3981" spans="1:13">
      <c r="A3981" t="s">
        <v>112</v>
      </c>
      <c r="B3981" s="4">
        <v>45306</v>
      </c>
      <c r="C3981">
        <v>5</v>
      </c>
      <c r="D3981">
        <v>4</v>
      </c>
      <c r="E3981">
        <v>0</v>
      </c>
      <c r="F3981" s="5">
        <f>VLOOKUP($A3981,'Dim SKU'!$A:$R,18,FALSE)</f>
        <v>0</v>
      </c>
      <c r="G3981" s="5">
        <f>$C3981*$F3981</f>
        <v>0</v>
      </c>
      <c r="H3981" s="5">
        <f>$D3981*$F3981</f>
        <v>0</v>
      </c>
      <c r="I3981" s="5">
        <f>$E3981*$F3981</f>
        <v>0</v>
      </c>
      <c r="J3981" s="6">
        <f>VLOOKUP($A3981,'Dim SKU'!$A:$R,2,FALSE)</f>
        <v>0</v>
      </c>
      <c r="K3981" s="6">
        <f>VLOOKUP($A3981,'Dim SKU'!$A:$R,12,FALSE)</f>
        <v>0</v>
      </c>
      <c r="L3981" s="7">
        <f>VLOOKUP($A3981,'Dim SKU'!$A:$R,14,FALSE)</f>
        <v>0</v>
      </c>
      <c r="M3981" s="7">
        <f>YEAR($B3981)</f>
        <v>0</v>
      </c>
    </row>
    <row r="3982" spans="1:13">
      <c r="A3982" t="s">
        <v>113</v>
      </c>
      <c r="B3982" s="4">
        <v>45306</v>
      </c>
      <c r="C3982">
        <v>3</v>
      </c>
      <c r="D3982">
        <v>3</v>
      </c>
      <c r="E3982">
        <v>0</v>
      </c>
      <c r="F3982" s="5">
        <f>VLOOKUP($A3982,'Dim SKU'!$A:$R,18,FALSE)</f>
        <v>0</v>
      </c>
      <c r="G3982" s="5">
        <f>$C3982*$F3982</f>
        <v>0</v>
      </c>
      <c r="H3982" s="5">
        <f>$D3982*$F3982</f>
        <v>0</v>
      </c>
      <c r="I3982" s="5">
        <f>$E3982*$F3982</f>
        <v>0</v>
      </c>
      <c r="J3982" s="6">
        <f>VLOOKUP($A3982,'Dim SKU'!$A:$R,2,FALSE)</f>
        <v>0</v>
      </c>
      <c r="K3982" s="6">
        <f>VLOOKUP($A3982,'Dim SKU'!$A:$R,12,FALSE)</f>
        <v>0</v>
      </c>
      <c r="L3982" s="7">
        <f>VLOOKUP($A3982,'Dim SKU'!$A:$R,14,FALSE)</f>
        <v>0</v>
      </c>
      <c r="M3982" s="7">
        <f>YEAR($B3982)</f>
        <v>0</v>
      </c>
    </row>
    <row r="3983" spans="1:13">
      <c r="A3983" t="s">
        <v>114</v>
      </c>
      <c r="B3983" s="4">
        <v>45306</v>
      </c>
      <c r="C3983">
        <v>5</v>
      </c>
      <c r="D3983">
        <v>4</v>
      </c>
      <c r="E3983">
        <v>0</v>
      </c>
      <c r="F3983" s="5">
        <f>VLOOKUP($A3983,'Dim SKU'!$A:$R,18,FALSE)</f>
        <v>0</v>
      </c>
      <c r="G3983" s="5">
        <f>$C3983*$F3983</f>
        <v>0</v>
      </c>
      <c r="H3983" s="5">
        <f>$D3983*$F3983</f>
        <v>0</v>
      </c>
      <c r="I3983" s="5">
        <f>$E3983*$F3983</f>
        <v>0</v>
      </c>
      <c r="J3983" s="6">
        <f>VLOOKUP($A3983,'Dim SKU'!$A:$R,2,FALSE)</f>
        <v>0</v>
      </c>
      <c r="K3983" s="6">
        <f>VLOOKUP($A3983,'Dim SKU'!$A:$R,12,FALSE)</f>
        <v>0</v>
      </c>
      <c r="L3983" s="7">
        <f>VLOOKUP($A3983,'Dim SKU'!$A:$R,14,FALSE)</f>
        <v>0</v>
      </c>
      <c r="M3983" s="7">
        <f>YEAR($B3983)</f>
        <v>0</v>
      </c>
    </row>
    <row r="3984" spans="1:13">
      <c r="A3984" t="s">
        <v>115</v>
      </c>
      <c r="B3984" s="4">
        <v>45306</v>
      </c>
      <c r="C3984">
        <v>3</v>
      </c>
      <c r="D3984">
        <v>2</v>
      </c>
      <c r="E3984">
        <v>0</v>
      </c>
      <c r="F3984" s="5">
        <f>VLOOKUP($A3984,'Dim SKU'!$A:$R,18,FALSE)</f>
        <v>0</v>
      </c>
      <c r="G3984" s="5">
        <f>$C3984*$F3984</f>
        <v>0</v>
      </c>
      <c r="H3984" s="5">
        <f>$D3984*$F3984</f>
        <v>0</v>
      </c>
      <c r="I3984" s="5">
        <f>$E3984*$F3984</f>
        <v>0</v>
      </c>
      <c r="J3984" s="6">
        <f>VLOOKUP($A3984,'Dim SKU'!$A:$R,2,FALSE)</f>
        <v>0</v>
      </c>
      <c r="K3984" s="6">
        <f>VLOOKUP($A3984,'Dim SKU'!$A:$R,12,FALSE)</f>
        <v>0</v>
      </c>
      <c r="L3984" s="7">
        <f>VLOOKUP($A3984,'Dim SKU'!$A:$R,14,FALSE)</f>
        <v>0</v>
      </c>
      <c r="M3984" s="7">
        <f>YEAR($B3984)</f>
        <v>0</v>
      </c>
    </row>
    <row r="3985" spans="1:13">
      <c r="A3985" t="s">
        <v>116</v>
      </c>
      <c r="B3985" s="4">
        <v>45306</v>
      </c>
      <c r="C3985">
        <v>2</v>
      </c>
      <c r="D3985">
        <v>2</v>
      </c>
      <c r="E3985">
        <v>0</v>
      </c>
      <c r="F3985" s="5">
        <f>VLOOKUP($A3985,'Dim SKU'!$A:$R,18,FALSE)</f>
        <v>0</v>
      </c>
      <c r="G3985" s="5">
        <f>$C3985*$F3985</f>
        <v>0</v>
      </c>
      <c r="H3985" s="5">
        <f>$D3985*$F3985</f>
        <v>0</v>
      </c>
      <c r="I3985" s="5">
        <f>$E3985*$F3985</f>
        <v>0</v>
      </c>
      <c r="J3985" s="6">
        <f>VLOOKUP($A3985,'Dim SKU'!$A:$R,2,FALSE)</f>
        <v>0</v>
      </c>
      <c r="K3985" s="6">
        <f>VLOOKUP($A3985,'Dim SKU'!$A:$R,12,FALSE)</f>
        <v>0</v>
      </c>
      <c r="L3985" s="7">
        <f>VLOOKUP($A3985,'Dim SKU'!$A:$R,14,FALSE)</f>
        <v>0</v>
      </c>
      <c r="M3985" s="7">
        <f>YEAR($B3985)</f>
        <v>0</v>
      </c>
    </row>
    <row r="3986" spans="1:13">
      <c r="A3986" t="s">
        <v>117</v>
      </c>
      <c r="B3986" s="4">
        <v>45306</v>
      </c>
      <c r="C3986">
        <v>6</v>
      </c>
      <c r="D3986">
        <v>6</v>
      </c>
      <c r="E3986">
        <v>0</v>
      </c>
      <c r="F3986" s="5">
        <f>VLOOKUP($A3986,'Dim SKU'!$A:$R,18,FALSE)</f>
        <v>0</v>
      </c>
      <c r="G3986" s="5">
        <f>$C3986*$F3986</f>
        <v>0</v>
      </c>
      <c r="H3986" s="5">
        <f>$D3986*$F3986</f>
        <v>0</v>
      </c>
      <c r="I3986" s="5">
        <f>$E3986*$F3986</f>
        <v>0</v>
      </c>
      <c r="J3986" s="6">
        <f>VLOOKUP($A3986,'Dim SKU'!$A:$R,2,FALSE)</f>
        <v>0</v>
      </c>
      <c r="K3986" s="6">
        <f>VLOOKUP($A3986,'Dim SKU'!$A:$R,12,FALSE)</f>
        <v>0</v>
      </c>
      <c r="L3986" s="7">
        <f>VLOOKUP($A3986,'Dim SKU'!$A:$R,14,FALSE)</f>
        <v>0</v>
      </c>
      <c r="M3986" s="7">
        <f>YEAR($B3986)</f>
        <v>0</v>
      </c>
    </row>
    <row r="3987" spans="1:13">
      <c r="A3987" t="s">
        <v>118</v>
      </c>
      <c r="B3987" s="4">
        <v>45306</v>
      </c>
      <c r="C3987">
        <v>4</v>
      </c>
      <c r="D3987">
        <v>3</v>
      </c>
      <c r="E3987">
        <v>0</v>
      </c>
      <c r="F3987" s="5">
        <f>VLOOKUP($A3987,'Dim SKU'!$A:$R,18,FALSE)</f>
        <v>0</v>
      </c>
      <c r="G3987" s="5">
        <f>$C3987*$F3987</f>
        <v>0</v>
      </c>
      <c r="H3987" s="5">
        <f>$D3987*$F3987</f>
        <v>0</v>
      </c>
      <c r="I3987" s="5">
        <f>$E3987*$F3987</f>
        <v>0</v>
      </c>
      <c r="J3987" s="6">
        <f>VLOOKUP($A3987,'Dim SKU'!$A:$R,2,FALSE)</f>
        <v>0</v>
      </c>
      <c r="K3987" s="6">
        <f>VLOOKUP($A3987,'Dim SKU'!$A:$R,12,FALSE)</f>
        <v>0</v>
      </c>
      <c r="L3987" s="7">
        <f>VLOOKUP($A3987,'Dim SKU'!$A:$R,14,FALSE)</f>
        <v>0</v>
      </c>
      <c r="M3987" s="7">
        <f>YEAR($B3987)</f>
        <v>0</v>
      </c>
    </row>
    <row r="3988" spans="1:13">
      <c r="A3988" t="s">
        <v>119</v>
      </c>
      <c r="B3988" s="4">
        <v>45306</v>
      </c>
      <c r="C3988">
        <v>3</v>
      </c>
      <c r="D3988">
        <v>2</v>
      </c>
      <c r="E3988">
        <v>0</v>
      </c>
      <c r="F3988" s="5">
        <f>VLOOKUP($A3988,'Dim SKU'!$A:$R,18,FALSE)</f>
        <v>0</v>
      </c>
      <c r="G3988" s="5">
        <f>$C3988*$F3988</f>
        <v>0</v>
      </c>
      <c r="H3988" s="5">
        <f>$D3988*$F3988</f>
        <v>0</v>
      </c>
      <c r="I3988" s="5">
        <f>$E3988*$F3988</f>
        <v>0</v>
      </c>
      <c r="J3988" s="6">
        <f>VLOOKUP($A3988,'Dim SKU'!$A:$R,2,FALSE)</f>
        <v>0</v>
      </c>
      <c r="K3988" s="6">
        <f>VLOOKUP($A3988,'Dim SKU'!$A:$R,12,FALSE)</f>
        <v>0</v>
      </c>
      <c r="L3988" s="7">
        <f>VLOOKUP($A3988,'Dim SKU'!$A:$R,14,FALSE)</f>
        <v>0</v>
      </c>
      <c r="M3988" s="7">
        <f>YEAR($B3988)</f>
        <v>0</v>
      </c>
    </row>
    <row r="3989" spans="1:13">
      <c r="A3989" t="s">
        <v>120</v>
      </c>
      <c r="B3989" s="4">
        <v>45306</v>
      </c>
      <c r="C3989">
        <v>10</v>
      </c>
      <c r="D3989">
        <v>9</v>
      </c>
      <c r="E3989">
        <v>0</v>
      </c>
      <c r="F3989" s="5">
        <f>VLOOKUP($A3989,'Dim SKU'!$A:$R,18,FALSE)</f>
        <v>0</v>
      </c>
      <c r="G3989" s="5">
        <f>$C3989*$F3989</f>
        <v>0</v>
      </c>
      <c r="H3989" s="5">
        <f>$D3989*$F3989</f>
        <v>0</v>
      </c>
      <c r="I3989" s="5">
        <f>$E3989*$F3989</f>
        <v>0</v>
      </c>
      <c r="J3989" s="6">
        <f>VLOOKUP($A3989,'Dim SKU'!$A:$R,2,FALSE)</f>
        <v>0</v>
      </c>
      <c r="K3989" s="6">
        <f>VLOOKUP($A3989,'Dim SKU'!$A:$R,12,FALSE)</f>
        <v>0</v>
      </c>
      <c r="L3989" s="7">
        <f>VLOOKUP($A3989,'Dim SKU'!$A:$R,14,FALSE)</f>
        <v>0</v>
      </c>
      <c r="M3989" s="7">
        <f>YEAR($B3989)</f>
        <v>0</v>
      </c>
    </row>
    <row r="3990" spans="1:13">
      <c r="A3990" t="s">
        <v>121</v>
      </c>
      <c r="B3990" s="4">
        <v>45306</v>
      </c>
      <c r="C3990">
        <v>6</v>
      </c>
      <c r="D3990">
        <v>5</v>
      </c>
      <c r="E3990">
        <v>0</v>
      </c>
      <c r="F3990" s="5">
        <f>VLOOKUP($A3990,'Dim SKU'!$A:$R,18,FALSE)</f>
        <v>0</v>
      </c>
      <c r="G3990" s="5">
        <f>$C3990*$F3990</f>
        <v>0</v>
      </c>
      <c r="H3990" s="5">
        <f>$D3990*$F3990</f>
        <v>0</v>
      </c>
      <c r="I3990" s="5">
        <f>$E3990*$F3990</f>
        <v>0</v>
      </c>
      <c r="J3990" s="6">
        <f>VLOOKUP($A3990,'Dim SKU'!$A:$R,2,FALSE)</f>
        <v>0</v>
      </c>
      <c r="K3990" s="6">
        <f>VLOOKUP($A3990,'Dim SKU'!$A:$R,12,FALSE)</f>
        <v>0</v>
      </c>
      <c r="L3990" s="7">
        <f>VLOOKUP($A3990,'Dim SKU'!$A:$R,14,FALSE)</f>
        <v>0</v>
      </c>
      <c r="M3990" s="7">
        <f>YEAR($B3990)</f>
        <v>0</v>
      </c>
    </row>
    <row r="3991" spans="1:13">
      <c r="A3991" t="s">
        <v>122</v>
      </c>
      <c r="B3991" s="4">
        <v>45306</v>
      </c>
      <c r="C3991">
        <v>4</v>
      </c>
      <c r="D3991">
        <v>4</v>
      </c>
      <c r="E3991">
        <v>0</v>
      </c>
      <c r="F3991" s="5">
        <f>VLOOKUP($A3991,'Dim SKU'!$A:$R,18,FALSE)</f>
        <v>0</v>
      </c>
      <c r="G3991" s="5">
        <f>$C3991*$F3991</f>
        <v>0</v>
      </c>
      <c r="H3991" s="5">
        <f>$D3991*$F3991</f>
        <v>0</v>
      </c>
      <c r="I3991" s="5">
        <f>$E3991*$F3991</f>
        <v>0</v>
      </c>
      <c r="J3991" s="6">
        <f>VLOOKUP($A3991,'Dim SKU'!$A:$R,2,FALSE)</f>
        <v>0</v>
      </c>
      <c r="K3991" s="6">
        <f>VLOOKUP($A3991,'Dim SKU'!$A:$R,12,FALSE)</f>
        <v>0</v>
      </c>
      <c r="L3991" s="7">
        <f>VLOOKUP($A3991,'Dim SKU'!$A:$R,14,FALSE)</f>
        <v>0</v>
      </c>
      <c r="M3991" s="7">
        <f>YEAR($B3991)</f>
        <v>0</v>
      </c>
    </row>
    <row r="3992" spans="1:13">
      <c r="A3992" t="s">
        <v>123</v>
      </c>
      <c r="B3992" s="4">
        <v>45306</v>
      </c>
      <c r="C3992">
        <v>14</v>
      </c>
      <c r="D3992">
        <v>12</v>
      </c>
      <c r="E3992">
        <v>1</v>
      </c>
      <c r="F3992" s="5">
        <f>VLOOKUP($A3992,'Dim SKU'!$A:$R,18,FALSE)</f>
        <v>0</v>
      </c>
      <c r="G3992" s="5">
        <f>$C3992*$F3992</f>
        <v>0</v>
      </c>
      <c r="H3992" s="5">
        <f>$D3992*$F3992</f>
        <v>0</v>
      </c>
      <c r="I3992" s="5">
        <f>$E3992*$F3992</f>
        <v>0</v>
      </c>
      <c r="J3992" s="6">
        <f>VLOOKUP($A3992,'Dim SKU'!$A:$R,2,FALSE)</f>
        <v>0</v>
      </c>
      <c r="K3992" s="6">
        <f>VLOOKUP($A3992,'Dim SKU'!$A:$R,12,FALSE)</f>
        <v>0</v>
      </c>
      <c r="L3992" s="7">
        <f>VLOOKUP($A3992,'Dim SKU'!$A:$R,14,FALSE)</f>
        <v>0</v>
      </c>
      <c r="M3992" s="7">
        <f>YEAR($B3992)</f>
        <v>0</v>
      </c>
    </row>
    <row r="3993" spans="1:13">
      <c r="A3993" t="s">
        <v>124</v>
      </c>
      <c r="B3993" s="4">
        <v>45306</v>
      </c>
      <c r="C3993">
        <v>8</v>
      </c>
      <c r="D3993">
        <v>7</v>
      </c>
      <c r="E3993">
        <v>0</v>
      </c>
      <c r="F3993" s="5">
        <f>VLOOKUP($A3993,'Dim SKU'!$A:$R,18,FALSE)</f>
        <v>0</v>
      </c>
      <c r="G3993" s="5">
        <f>$C3993*$F3993</f>
        <v>0</v>
      </c>
      <c r="H3993" s="5">
        <f>$D3993*$F3993</f>
        <v>0</v>
      </c>
      <c r="I3993" s="5">
        <f>$E3993*$F3993</f>
        <v>0</v>
      </c>
      <c r="J3993" s="6">
        <f>VLOOKUP($A3993,'Dim SKU'!$A:$R,2,FALSE)</f>
        <v>0</v>
      </c>
      <c r="K3993" s="6">
        <f>VLOOKUP($A3993,'Dim SKU'!$A:$R,12,FALSE)</f>
        <v>0</v>
      </c>
      <c r="L3993" s="7">
        <f>VLOOKUP($A3993,'Dim SKU'!$A:$R,14,FALSE)</f>
        <v>0</v>
      </c>
      <c r="M3993" s="7">
        <f>YEAR($B3993)</f>
        <v>0</v>
      </c>
    </row>
    <row r="3994" spans="1:13">
      <c r="A3994" t="s">
        <v>125</v>
      </c>
      <c r="B3994" s="4">
        <v>45306</v>
      </c>
      <c r="C3994">
        <v>6</v>
      </c>
      <c r="D3994">
        <v>5</v>
      </c>
      <c r="E3994">
        <v>0</v>
      </c>
      <c r="F3994" s="5">
        <f>VLOOKUP($A3994,'Dim SKU'!$A:$R,18,FALSE)</f>
        <v>0</v>
      </c>
      <c r="G3994" s="5">
        <f>$C3994*$F3994</f>
        <v>0</v>
      </c>
      <c r="H3994" s="5">
        <f>$D3994*$F3994</f>
        <v>0</v>
      </c>
      <c r="I3994" s="5">
        <f>$E3994*$F3994</f>
        <v>0</v>
      </c>
      <c r="J3994" s="6">
        <f>VLOOKUP($A3994,'Dim SKU'!$A:$R,2,FALSE)</f>
        <v>0</v>
      </c>
      <c r="K3994" s="6">
        <f>VLOOKUP($A3994,'Dim SKU'!$A:$R,12,FALSE)</f>
        <v>0</v>
      </c>
      <c r="L3994" s="7">
        <f>VLOOKUP($A3994,'Dim SKU'!$A:$R,14,FALSE)</f>
        <v>0</v>
      </c>
      <c r="M3994" s="7">
        <f>YEAR($B3994)</f>
        <v>0</v>
      </c>
    </row>
    <row r="3995" spans="1:13">
      <c r="A3995" t="s">
        <v>126</v>
      </c>
      <c r="B3995" s="4">
        <v>45306</v>
      </c>
      <c r="C3995">
        <v>17</v>
      </c>
      <c r="D3995">
        <v>14</v>
      </c>
      <c r="E3995">
        <v>1</v>
      </c>
      <c r="F3995" s="5">
        <f>VLOOKUP($A3995,'Dim SKU'!$A:$R,18,FALSE)</f>
        <v>0</v>
      </c>
      <c r="G3995" s="5">
        <f>$C3995*$F3995</f>
        <v>0</v>
      </c>
      <c r="H3995" s="5">
        <f>$D3995*$F3995</f>
        <v>0</v>
      </c>
      <c r="I3995" s="5">
        <f>$E3995*$F3995</f>
        <v>0</v>
      </c>
      <c r="J3995" s="6">
        <f>VLOOKUP($A3995,'Dim SKU'!$A:$R,2,FALSE)</f>
        <v>0</v>
      </c>
      <c r="K3995" s="6">
        <f>VLOOKUP($A3995,'Dim SKU'!$A:$R,12,FALSE)</f>
        <v>0</v>
      </c>
      <c r="L3995" s="7">
        <f>VLOOKUP($A3995,'Dim SKU'!$A:$R,14,FALSE)</f>
        <v>0</v>
      </c>
      <c r="M3995" s="7">
        <f>YEAR($B3995)</f>
        <v>0</v>
      </c>
    </row>
    <row r="3996" spans="1:13">
      <c r="A3996" t="s">
        <v>127</v>
      </c>
      <c r="B3996" s="4">
        <v>45306</v>
      </c>
      <c r="C3996">
        <v>10</v>
      </c>
      <c r="D3996">
        <v>9</v>
      </c>
      <c r="E3996">
        <v>0</v>
      </c>
      <c r="F3996" s="5">
        <f>VLOOKUP($A3996,'Dim SKU'!$A:$R,18,FALSE)</f>
        <v>0</v>
      </c>
      <c r="G3996" s="5">
        <f>$C3996*$F3996</f>
        <v>0</v>
      </c>
      <c r="H3996" s="5">
        <f>$D3996*$F3996</f>
        <v>0</v>
      </c>
      <c r="I3996" s="5">
        <f>$E3996*$F3996</f>
        <v>0</v>
      </c>
      <c r="J3996" s="6">
        <f>VLOOKUP($A3996,'Dim SKU'!$A:$R,2,FALSE)</f>
        <v>0</v>
      </c>
      <c r="K3996" s="6">
        <f>VLOOKUP($A3996,'Dim SKU'!$A:$R,12,FALSE)</f>
        <v>0</v>
      </c>
      <c r="L3996" s="7">
        <f>VLOOKUP($A3996,'Dim SKU'!$A:$R,14,FALSE)</f>
        <v>0</v>
      </c>
      <c r="M3996" s="7">
        <f>YEAR($B3996)</f>
        <v>0</v>
      </c>
    </row>
    <row r="3997" spans="1:13">
      <c r="A3997" t="s">
        <v>128</v>
      </c>
      <c r="B3997" s="4">
        <v>45306</v>
      </c>
      <c r="C3997">
        <v>7</v>
      </c>
      <c r="D3997">
        <v>6</v>
      </c>
      <c r="E3997">
        <v>0</v>
      </c>
      <c r="F3997" s="5">
        <f>VLOOKUP($A3997,'Dim SKU'!$A:$R,18,FALSE)</f>
        <v>0</v>
      </c>
      <c r="G3997" s="5">
        <f>$C3997*$F3997</f>
        <v>0</v>
      </c>
      <c r="H3997" s="5">
        <f>$D3997*$F3997</f>
        <v>0</v>
      </c>
      <c r="I3997" s="5">
        <f>$E3997*$F3997</f>
        <v>0</v>
      </c>
      <c r="J3997" s="6">
        <f>VLOOKUP($A3997,'Dim SKU'!$A:$R,2,FALSE)</f>
        <v>0</v>
      </c>
      <c r="K3997" s="6">
        <f>VLOOKUP($A3997,'Dim SKU'!$A:$R,12,FALSE)</f>
        <v>0</v>
      </c>
      <c r="L3997" s="7">
        <f>VLOOKUP($A3997,'Dim SKU'!$A:$R,14,FALSE)</f>
        <v>0</v>
      </c>
      <c r="M3997" s="7">
        <f>YEAR($B3997)</f>
        <v>0</v>
      </c>
    </row>
    <row r="3998" spans="1:13">
      <c r="A3998" t="s">
        <v>129</v>
      </c>
      <c r="B3998" s="4">
        <v>45306</v>
      </c>
      <c r="C3998">
        <v>17</v>
      </c>
      <c r="D3998">
        <v>14</v>
      </c>
      <c r="E3998">
        <v>1</v>
      </c>
      <c r="F3998" s="5">
        <f>VLOOKUP($A3998,'Dim SKU'!$A:$R,18,FALSE)</f>
        <v>0</v>
      </c>
      <c r="G3998" s="5">
        <f>$C3998*$F3998</f>
        <v>0</v>
      </c>
      <c r="H3998" s="5">
        <f>$D3998*$F3998</f>
        <v>0</v>
      </c>
      <c r="I3998" s="5">
        <f>$E3998*$F3998</f>
        <v>0</v>
      </c>
      <c r="J3998" s="6">
        <f>VLOOKUP($A3998,'Dim SKU'!$A:$R,2,FALSE)</f>
        <v>0</v>
      </c>
      <c r="K3998" s="6">
        <f>VLOOKUP($A3998,'Dim SKU'!$A:$R,12,FALSE)</f>
        <v>0</v>
      </c>
      <c r="L3998" s="7">
        <f>VLOOKUP($A3998,'Dim SKU'!$A:$R,14,FALSE)</f>
        <v>0</v>
      </c>
      <c r="M3998" s="7">
        <f>YEAR($B3998)</f>
        <v>0</v>
      </c>
    </row>
    <row r="3999" spans="1:13">
      <c r="A3999" t="s">
        <v>130</v>
      </c>
      <c r="B3999" s="4">
        <v>45306</v>
      </c>
      <c r="C3999">
        <v>10</v>
      </c>
      <c r="D3999">
        <v>9</v>
      </c>
      <c r="E3999">
        <v>0</v>
      </c>
      <c r="F3999" s="5">
        <f>VLOOKUP($A3999,'Dim SKU'!$A:$R,18,FALSE)</f>
        <v>0</v>
      </c>
      <c r="G3999" s="5">
        <f>$C3999*$F3999</f>
        <v>0</v>
      </c>
      <c r="H3999" s="5">
        <f>$D3999*$F3999</f>
        <v>0</v>
      </c>
      <c r="I3999" s="5">
        <f>$E3999*$F3999</f>
        <v>0</v>
      </c>
      <c r="J3999" s="6">
        <f>VLOOKUP($A3999,'Dim SKU'!$A:$R,2,FALSE)</f>
        <v>0</v>
      </c>
      <c r="K3999" s="6">
        <f>VLOOKUP($A3999,'Dim SKU'!$A:$R,12,FALSE)</f>
        <v>0</v>
      </c>
      <c r="L3999" s="7">
        <f>VLOOKUP($A3999,'Dim SKU'!$A:$R,14,FALSE)</f>
        <v>0</v>
      </c>
      <c r="M3999" s="7">
        <f>YEAR($B3999)</f>
        <v>0</v>
      </c>
    </row>
    <row r="4000" spans="1:13">
      <c r="A4000" t="s">
        <v>131</v>
      </c>
      <c r="B4000" s="4">
        <v>45306</v>
      </c>
      <c r="C4000">
        <v>7</v>
      </c>
      <c r="D4000">
        <v>6</v>
      </c>
      <c r="E4000">
        <v>0</v>
      </c>
      <c r="F4000" s="5">
        <f>VLOOKUP($A4000,'Dim SKU'!$A:$R,18,FALSE)</f>
        <v>0</v>
      </c>
      <c r="G4000" s="5">
        <f>$C4000*$F4000</f>
        <v>0</v>
      </c>
      <c r="H4000" s="5">
        <f>$D4000*$F4000</f>
        <v>0</v>
      </c>
      <c r="I4000" s="5">
        <f>$E4000*$F4000</f>
        <v>0</v>
      </c>
      <c r="J4000" s="6">
        <f>VLOOKUP($A4000,'Dim SKU'!$A:$R,2,FALSE)</f>
        <v>0</v>
      </c>
      <c r="K4000" s="6">
        <f>VLOOKUP($A4000,'Dim SKU'!$A:$R,12,FALSE)</f>
        <v>0</v>
      </c>
      <c r="L4000" s="7">
        <f>VLOOKUP($A4000,'Dim SKU'!$A:$R,14,FALSE)</f>
        <v>0</v>
      </c>
      <c r="M4000" s="7">
        <f>YEAR($B4000)</f>
        <v>0</v>
      </c>
    </row>
    <row r="4001" spans="1:13">
      <c r="A4001" t="s">
        <v>132</v>
      </c>
      <c r="B4001" s="4">
        <v>45306</v>
      </c>
      <c r="C4001">
        <v>14</v>
      </c>
      <c r="D4001">
        <v>12</v>
      </c>
      <c r="E4001">
        <v>0</v>
      </c>
      <c r="F4001" s="5">
        <f>VLOOKUP($A4001,'Dim SKU'!$A:$R,18,FALSE)</f>
        <v>0</v>
      </c>
      <c r="G4001" s="5">
        <f>$C4001*$F4001</f>
        <v>0</v>
      </c>
      <c r="H4001" s="5">
        <f>$D4001*$F4001</f>
        <v>0</v>
      </c>
      <c r="I4001" s="5">
        <f>$E4001*$F4001</f>
        <v>0</v>
      </c>
      <c r="J4001" s="6">
        <f>VLOOKUP($A4001,'Dim SKU'!$A:$R,2,FALSE)</f>
        <v>0</v>
      </c>
      <c r="K4001" s="6">
        <f>VLOOKUP($A4001,'Dim SKU'!$A:$R,12,FALSE)</f>
        <v>0</v>
      </c>
      <c r="L4001" s="7">
        <f>VLOOKUP($A4001,'Dim SKU'!$A:$R,14,FALSE)</f>
        <v>0</v>
      </c>
      <c r="M4001" s="7">
        <f>YEAR($B4001)</f>
        <v>0</v>
      </c>
    </row>
    <row r="4002" spans="1:13">
      <c r="A4002" t="s">
        <v>133</v>
      </c>
      <c r="B4002" s="4">
        <v>45306</v>
      </c>
      <c r="C4002">
        <v>8</v>
      </c>
      <c r="D4002">
        <v>7</v>
      </c>
      <c r="E4002">
        <v>0</v>
      </c>
      <c r="F4002" s="5">
        <f>VLOOKUP($A4002,'Dim SKU'!$A:$R,18,FALSE)</f>
        <v>0</v>
      </c>
      <c r="G4002" s="5">
        <f>$C4002*$F4002</f>
        <v>0</v>
      </c>
      <c r="H4002" s="5">
        <f>$D4002*$F4002</f>
        <v>0</v>
      </c>
      <c r="I4002" s="5">
        <f>$E4002*$F4002</f>
        <v>0</v>
      </c>
      <c r="J4002" s="6">
        <f>VLOOKUP($A4002,'Dim SKU'!$A:$R,2,FALSE)</f>
        <v>0</v>
      </c>
      <c r="K4002" s="6">
        <f>VLOOKUP($A4002,'Dim SKU'!$A:$R,12,FALSE)</f>
        <v>0</v>
      </c>
      <c r="L4002" s="7">
        <f>VLOOKUP($A4002,'Dim SKU'!$A:$R,14,FALSE)</f>
        <v>0</v>
      </c>
      <c r="M4002" s="7">
        <f>YEAR($B4002)</f>
        <v>0</v>
      </c>
    </row>
    <row r="4003" spans="1:13">
      <c r="A4003" t="s">
        <v>134</v>
      </c>
      <c r="B4003" s="4">
        <v>45306</v>
      </c>
      <c r="C4003">
        <v>6</v>
      </c>
      <c r="D4003">
        <v>5</v>
      </c>
      <c r="E4003">
        <v>0</v>
      </c>
      <c r="F4003" s="5">
        <f>VLOOKUP($A4003,'Dim SKU'!$A:$R,18,FALSE)</f>
        <v>0</v>
      </c>
      <c r="G4003" s="5">
        <f>$C4003*$F4003</f>
        <v>0</v>
      </c>
      <c r="H4003" s="5">
        <f>$D4003*$F4003</f>
        <v>0</v>
      </c>
      <c r="I4003" s="5">
        <f>$E4003*$F4003</f>
        <v>0</v>
      </c>
      <c r="J4003" s="6">
        <f>VLOOKUP($A4003,'Dim SKU'!$A:$R,2,FALSE)</f>
        <v>0</v>
      </c>
      <c r="K4003" s="6">
        <f>VLOOKUP($A4003,'Dim SKU'!$A:$R,12,FALSE)</f>
        <v>0</v>
      </c>
      <c r="L4003" s="7">
        <f>VLOOKUP($A4003,'Dim SKU'!$A:$R,14,FALSE)</f>
        <v>0</v>
      </c>
      <c r="M4003" s="7">
        <f>YEAR($B4003)</f>
        <v>0</v>
      </c>
    </row>
    <row r="4004" spans="1:13">
      <c r="A4004" t="s">
        <v>135</v>
      </c>
      <c r="B4004" s="4">
        <v>45306</v>
      </c>
      <c r="C4004">
        <v>10</v>
      </c>
      <c r="D4004">
        <v>9</v>
      </c>
      <c r="E4004">
        <v>0</v>
      </c>
      <c r="F4004" s="5">
        <f>VLOOKUP($A4004,'Dim SKU'!$A:$R,18,FALSE)</f>
        <v>0</v>
      </c>
      <c r="G4004" s="5">
        <f>$C4004*$F4004</f>
        <v>0</v>
      </c>
      <c r="H4004" s="5">
        <f>$D4004*$F4004</f>
        <v>0</v>
      </c>
      <c r="I4004" s="5">
        <f>$E4004*$F4004</f>
        <v>0</v>
      </c>
      <c r="J4004" s="6">
        <f>VLOOKUP($A4004,'Dim SKU'!$A:$R,2,FALSE)</f>
        <v>0</v>
      </c>
      <c r="K4004" s="6">
        <f>VLOOKUP($A4004,'Dim SKU'!$A:$R,12,FALSE)</f>
        <v>0</v>
      </c>
      <c r="L4004" s="7">
        <f>VLOOKUP($A4004,'Dim SKU'!$A:$R,14,FALSE)</f>
        <v>0</v>
      </c>
      <c r="M4004" s="7">
        <f>YEAR($B4004)</f>
        <v>0</v>
      </c>
    </row>
    <row r="4005" spans="1:13">
      <c r="A4005" t="s">
        <v>136</v>
      </c>
      <c r="B4005" s="4">
        <v>45306</v>
      </c>
      <c r="C4005">
        <v>6</v>
      </c>
      <c r="D4005">
        <v>5</v>
      </c>
      <c r="E4005">
        <v>0</v>
      </c>
      <c r="F4005" s="5">
        <f>VLOOKUP($A4005,'Dim SKU'!$A:$R,18,FALSE)</f>
        <v>0</v>
      </c>
      <c r="G4005" s="5">
        <f>$C4005*$F4005</f>
        <v>0</v>
      </c>
      <c r="H4005" s="5">
        <f>$D4005*$F4005</f>
        <v>0</v>
      </c>
      <c r="I4005" s="5">
        <f>$E4005*$F4005</f>
        <v>0</v>
      </c>
      <c r="J4005" s="6">
        <f>VLOOKUP($A4005,'Dim SKU'!$A:$R,2,FALSE)</f>
        <v>0</v>
      </c>
      <c r="K4005" s="6">
        <f>VLOOKUP($A4005,'Dim SKU'!$A:$R,12,FALSE)</f>
        <v>0</v>
      </c>
      <c r="L4005" s="7">
        <f>VLOOKUP($A4005,'Dim SKU'!$A:$R,14,FALSE)</f>
        <v>0</v>
      </c>
      <c r="M4005" s="7">
        <f>YEAR($B4005)</f>
        <v>0</v>
      </c>
    </row>
    <row r="4006" spans="1:13">
      <c r="A4006" t="s">
        <v>137</v>
      </c>
      <c r="B4006" s="4">
        <v>45306</v>
      </c>
      <c r="C4006">
        <v>4</v>
      </c>
      <c r="D4006">
        <v>4</v>
      </c>
      <c r="E4006">
        <v>0</v>
      </c>
      <c r="F4006" s="5">
        <f>VLOOKUP($A4006,'Dim SKU'!$A:$R,18,FALSE)</f>
        <v>0</v>
      </c>
      <c r="G4006" s="5">
        <f>$C4006*$F4006</f>
        <v>0</v>
      </c>
      <c r="H4006" s="5">
        <f>$D4006*$F4006</f>
        <v>0</v>
      </c>
      <c r="I4006" s="5">
        <f>$E4006*$F4006</f>
        <v>0</v>
      </c>
      <c r="J4006" s="6">
        <f>VLOOKUP($A4006,'Dim SKU'!$A:$R,2,FALSE)</f>
        <v>0</v>
      </c>
      <c r="K4006" s="6">
        <f>VLOOKUP($A4006,'Dim SKU'!$A:$R,12,FALSE)</f>
        <v>0</v>
      </c>
      <c r="L4006" s="7">
        <f>VLOOKUP($A4006,'Dim SKU'!$A:$R,14,FALSE)</f>
        <v>0</v>
      </c>
      <c r="M4006" s="7">
        <f>YEAR($B4006)</f>
        <v>0</v>
      </c>
    </row>
    <row r="4007" spans="1:13">
      <c r="A4007" t="s">
        <v>138</v>
      </c>
      <c r="B4007" s="4">
        <v>45306</v>
      </c>
      <c r="C4007">
        <v>6</v>
      </c>
      <c r="D4007">
        <v>6</v>
      </c>
      <c r="E4007">
        <v>0</v>
      </c>
      <c r="F4007" s="5">
        <f>VLOOKUP($A4007,'Dim SKU'!$A:$R,18,FALSE)</f>
        <v>0</v>
      </c>
      <c r="G4007" s="5">
        <f>$C4007*$F4007</f>
        <v>0</v>
      </c>
      <c r="H4007" s="5">
        <f>$D4007*$F4007</f>
        <v>0</v>
      </c>
      <c r="I4007" s="5">
        <f>$E4007*$F4007</f>
        <v>0</v>
      </c>
      <c r="J4007" s="6">
        <f>VLOOKUP($A4007,'Dim SKU'!$A:$R,2,FALSE)</f>
        <v>0</v>
      </c>
      <c r="K4007" s="6">
        <f>VLOOKUP($A4007,'Dim SKU'!$A:$R,12,FALSE)</f>
        <v>0</v>
      </c>
      <c r="L4007" s="7">
        <f>VLOOKUP($A4007,'Dim SKU'!$A:$R,14,FALSE)</f>
        <v>0</v>
      </c>
      <c r="M4007" s="7">
        <f>YEAR($B4007)</f>
        <v>0</v>
      </c>
    </row>
    <row r="4008" spans="1:13">
      <c r="A4008" t="s">
        <v>139</v>
      </c>
      <c r="B4008" s="4">
        <v>45306</v>
      </c>
      <c r="C4008">
        <v>4</v>
      </c>
      <c r="D4008">
        <v>3</v>
      </c>
      <c r="E4008">
        <v>0</v>
      </c>
      <c r="F4008" s="5">
        <f>VLOOKUP($A4008,'Dim SKU'!$A:$R,18,FALSE)</f>
        <v>0</v>
      </c>
      <c r="G4008" s="5">
        <f>$C4008*$F4008</f>
        <v>0</v>
      </c>
      <c r="H4008" s="5">
        <f>$D4008*$F4008</f>
        <v>0</v>
      </c>
      <c r="I4008" s="5">
        <f>$E4008*$F4008</f>
        <v>0</v>
      </c>
      <c r="J4008" s="6">
        <f>VLOOKUP($A4008,'Dim SKU'!$A:$R,2,FALSE)</f>
        <v>0</v>
      </c>
      <c r="K4008" s="6">
        <f>VLOOKUP($A4008,'Dim SKU'!$A:$R,12,FALSE)</f>
        <v>0</v>
      </c>
      <c r="L4008" s="7">
        <f>VLOOKUP($A4008,'Dim SKU'!$A:$R,14,FALSE)</f>
        <v>0</v>
      </c>
      <c r="M4008" s="7">
        <f>YEAR($B4008)</f>
        <v>0</v>
      </c>
    </row>
    <row r="4009" spans="1:13">
      <c r="A4009" t="s">
        <v>140</v>
      </c>
      <c r="B4009" s="4">
        <v>45306</v>
      </c>
      <c r="C4009">
        <v>2</v>
      </c>
      <c r="D4009">
        <v>2</v>
      </c>
      <c r="E4009">
        <v>0</v>
      </c>
      <c r="F4009" s="5">
        <f>VLOOKUP($A4009,'Dim SKU'!$A:$R,18,FALSE)</f>
        <v>0</v>
      </c>
      <c r="G4009" s="5">
        <f>$C4009*$F4009</f>
        <v>0</v>
      </c>
      <c r="H4009" s="5">
        <f>$D4009*$F4009</f>
        <v>0</v>
      </c>
      <c r="I4009" s="5">
        <f>$E4009*$F4009</f>
        <v>0</v>
      </c>
      <c r="J4009" s="6">
        <f>VLOOKUP($A4009,'Dim SKU'!$A:$R,2,FALSE)</f>
        <v>0</v>
      </c>
      <c r="K4009" s="6">
        <f>VLOOKUP($A4009,'Dim SKU'!$A:$R,12,FALSE)</f>
        <v>0</v>
      </c>
      <c r="L4009" s="7">
        <f>VLOOKUP($A4009,'Dim SKU'!$A:$R,14,FALSE)</f>
        <v>0</v>
      </c>
      <c r="M4009" s="7">
        <f>YEAR($B4009)</f>
        <v>0</v>
      </c>
    </row>
    <row r="4010" spans="1:13">
      <c r="A4010" t="s">
        <v>141</v>
      </c>
      <c r="B4010" s="4">
        <v>45306</v>
      </c>
      <c r="C4010">
        <v>5</v>
      </c>
      <c r="D4010">
        <v>4</v>
      </c>
      <c r="E4010">
        <v>0</v>
      </c>
      <c r="F4010" s="5">
        <f>VLOOKUP($A4010,'Dim SKU'!$A:$R,18,FALSE)</f>
        <v>0</v>
      </c>
      <c r="G4010" s="5">
        <f>$C4010*$F4010</f>
        <v>0</v>
      </c>
      <c r="H4010" s="5">
        <f>$D4010*$F4010</f>
        <v>0</v>
      </c>
      <c r="I4010" s="5">
        <f>$E4010*$F4010</f>
        <v>0</v>
      </c>
      <c r="J4010" s="6">
        <f>VLOOKUP($A4010,'Dim SKU'!$A:$R,2,FALSE)</f>
        <v>0</v>
      </c>
      <c r="K4010" s="6">
        <f>VLOOKUP($A4010,'Dim SKU'!$A:$R,12,FALSE)</f>
        <v>0</v>
      </c>
      <c r="L4010" s="7">
        <f>VLOOKUP($A4010,'Dim SKU'!$A:$R,14,FALSE)</f>
        <v>0</v>
      </c>
      <c r="M4010" s="7">
        <f>YEAR($B4010)</f>
        <v>0</v>
      </c>
    </row>
    <row r="4011" spans="1:13">
      <c r="A4011" t="s">
        <v>142</v>
      </c>
      <c r="B4011" s="4">
        <v>45306</v>
      </c>
      <c r="C4011">
        <v>3</v>
      </c>
      <c r="D4011">
        <v>2</v>
      </c>
      <c r="E4011">
        <v>0</v>
      </c>
      <c r="F4011" s="5">
        <f>VLOOKUP($A4011,'Dim SKU'!$A:$R,18,FALSE)</f>
        <v>0</v>
      </c>
      <c r="G4011" s="5">
        <f>$C4011*$F4011</f>
        <v>0</v>
      </c>
      <c r="H4011" s="5">
        <f>$D4011*$F4011</f>
        <v>0</v>
      </c>
      <c r="I4011" s="5">
        <f>$E4011*$F4011</f>
        <v>0</v>
      </c>
      <c r="J4011" s="6">
        <f>VLOOKUP($A4011,'Dim SKU'!$A:$R,2,FALSE)</f>
        <v>0</v>
      </c>
      <c r="K4011" s="6">
        <f>VLOOKUP($A4011,'Dim SKU'!$A:$R,12,FALSE)</f>
        <v>0</v>
      </c>
      <c r="L4011" s="7">
        <f>VLOOKUP($A4011,'Dim SKU'!$A:$R,14,FALSE)</f>
        <v>0</v>
      </c>
      <c r="M4011" s="7">
        <f>YEAR($B4011)</f>
        <v>0</v>
      </c>
    </row>
    <row r="4012" spans="1:13">
      <c r="A4012" t="s">
        <v>143</v>
      </c>
      <c r="B4012" s="4">
        <v>45306</v>
      </c>
      <c r="C4012">
        <v>2</v>
      </c>
      <c r="D4012">
        <v>1</v>
      </c>
      <c r="E4012">
        <v>0</v>
      </c>
      <c r="F4012" s="5">
        <f>VLOOKUP($A4012,'Dim SKU'!$A:$R,18,FALSE)</f>
        <v>0</v>
      </c>
      <c r="G4012" s="5">
        <f>$C4012*$F4012</f>
        <v>0</v>
      </c>
      <c r="H4012" s="5">
        <f>$D4012*$F4012</f>
        <v>0</v>
      </c>
      <c r="I4012" s="5">
        <f>$E4012*$F4012</f>
        <v>0</v>
      </c>
      <c r="J4012" s="6">
        <f>VLOOKUP($A4012,'Dim SKU'!$A:$R,2,FALSE)</f>
        <v>0</v>
      </c>
      <c r="K4012" s="6">
        <f>VLOOKUP($A4012,'Dim SKU'!$A:$R,12,FALSE)</f>
        <v>0</v>
      </c>
      <c r="L4012" s="7">
        <f>VLOOKUP($A4012,'Dim SKU'!$A:$R,14,FALSE)</f>
        <v>0</v>
      </c>
      <c r="M4012" s="7">
        <f>YEAR($B4012)</f>
        <v>0</v>
      </c>
    </row>
    <row r="4013" spans="1:13">
      <c r="A4013" t="s">
        <v>144</v>
      </c>
      <c r="B4013" s="4">
        <v>45306</v>
      </c>
      <c r="C4013">
        <v>8</v>
      </c>
      <c r="D4013">
        <v>6</v>
      </c>
      <c r="E4013">
        <v>1</v>
      </c>
      <c r="F4013" s="5">
        <f>VLOOKUP($A4013,'Dim SKU'!$A:$R,18,FALSE)</f>
        <v>0</v>
      </c>
      <c r="G4013" s="5">
        <f>$C4013*$F4013</f>
        <v>0</v>
      </c>
      <c r="H4013" s="5">
        <f>$D4013*$F4013</f>
        <v>0</v>
      </c>
      <c r="I4013" s="5">
        <f>$E4013*$F4013</f>
        <v>0</v>
      </c>
      <c r="J4013" s="6">
        <f>VLOOKUP($A4013,'Dim SKU'!$A:$R,2,FALSE)</f>
        <v>0</v>
      </c>
      <c r="K4013" s="6">
        <f>VLOOKUP($A4013,'Dim SKU'!$A:$R,12,FALSE)</f>
        <v>0</v>
      </c>
      <c r="L4013" s="7">
        <f>VLOOKUP($A4013,'Dim SKU'!$A:$R,14,FALSE)</f>
        <v>0</v>
      </c>
      <c r="M4013" s="7">
        <f>YEAR($B4013)</f>
        <v>0</v>
      </c>
    </row>
    <row r="4014" spans="1:13">
      <c r="A4014" t="s">
        <v>145</v>
      </c>
      <c r="B4014" s="4">
        <v>45306</v>
      </c>
      <c r="C4014">
        <v>5</v>
      </c>
      <c r="D4014">
        <v>3</v>
      </c>
      <c r="E4014">
        <v>0</v>
      </c>
      <c r="F4014" s="5">
        <f>VLOOKUP($A4014,'Dim SKU'!$A:$R,18,FALSE)</f>
        <v>0</v>
      </c>
      <c r="G4014" s="5">
        <f>$C4014*$F4014</f>
        <v>0</v>
      </c>
      <c r="H4014" s="5">
        <f>$D4014*$F4014</f>
        <v>0</v>
      </c>
      <c r="I4014" s="5">
        <f>$E4014*$F4014</f>
        <v>0</v>
      </c>
      <c r="J4014" s="6">
        <f>VLOOKUP($A4014,'Dim SKU'!$A:$R,2,FALSE)</f>
        <v>0</v>
      </c>
      <c r="K4014" s="6">
        <f>VLOOKUP($A4014,'Dim SKU'!$A:$R,12,FALSE)</f>
        <v>0</v>
      </c>
      <c r="L4014" s="7">
        <f>VLOOKUP($A4014,'Dim SKU'!$A:$R,14,FALSE)</f>
        <v>0</v>
      </c>
      <c r="M4014" s="7">
        <f>YEAR($B4014)</f>
        <v>0</v>
      </c>
    </row>
    <row r="4015" spans="1:13">
      <c r="A4015" t="s">
        <v>146</v>
      </c>
      <c r="B4015" s="4">
        <v>45306</v>
      </c>
      <c r="C4015">
        <v>3</v>
      </c>
      <c r="D4015">
        <v>2</v>
      </c>
      <c r="E4015">
        <v>0</v>
      </c>
      <c r="F4015" s="5">
        <f>VLOOKUP($A4015,'Dim SKU'!$A:$R,18,FALSE)</f>
        <v>0</v>
      </c>
      <c r="G4015" s="5">
        <f>$C4015*$F4015</f>
        <v>0</v>
      </c>
      <c r="H4015" s="5">
        <f>$D4015*$F4015</f>
        <v>0</v>
      </c>
      <c r="I4015" s="5">
        <f>$E4015*$F4015</f>
        <v>0</v>
      </c>
      <c r="J4015" s="6">
        <f>VLOOKUP($A4015,'Dim SKU'!$A:$R,2,FALSE)</f>
        <v>0</v>
      </c>
      <c r="K4015" s="6">
        <f>VLOOKUP($A4015,'Dim SKU'!$A:$R,12,FALSE)</f>
        <v>0</v>
      </c>
      <c r="L4015" s="7">
        <f>VLOOKUP($A4015,'Dim SKU'!$A:$R,14,FALSE)</f>
        <v>0</v>
      </c>
      <c r="M4015" s="7">
        <f>YEAR($B4015)</f>
        <v>0</v>
      </c>
    </row>
    <row r="4016" spans="1:13">
      <c r="A4016" t="s">
        <v>147</v>
      </c>
      <c r="B4016" s="4">
        <v>45306</v>
      </c>
      <c r="C4016">
        <v>10</v>
      </c>
      <c r="D4016">
        <v>8</v>
      </c>
      <c r="E4016">
        <v>1</v>
      </c>
      <c r="F4016" s="5">
        <f>VLOOKUP($A4016,'Dim SKU'!$A:$R,18,FALSE)</f>
        <v>0</v>
      </c>
      <c r="G4016" s="5">
        <f>$C4016*$F4016</f>
        <v>0</v>
      </c>
      <c r="H4016" s="5">
        <f>$D4016*$F4016</f>
        <v>0</v>
      </c>
      <c r="I4016" s="5">
        <f>$E4016*$F4016</f>
        <v>0</v>
      </c>
      <c r="J4016" s="6">
        <f>VLOOKUP($A4016,'Dim SKU'!$A:$R,2,FALSE)</f>
        <v>0</v>
      </c>
      <c r="K4016" s="6">
        <f>VLOOKUP($A4016,'Dim SKU'!$A:$R,12,FALSE)</f>
        <v>0</v>
      </c>
      <c r="L4016" s="7">
        <f>VLOOKUP($A4016,'Dim SKU'!$A:$R,14,FALSE)</f>
        <v>0</v>
      </c>
      <c r="M4016" s="7">
        <f>YEAR($B4016)</f>
        <v>0</v>
      </c>
    </row>
    <row r="4017" spans="1:13">
      <c r="A4017" t="s">
        <v>148</v>
      </c>
      <c r="B4017" s="4">
        <v>45306</v>
      </c>
      <c r="C4017">
        <v>6</v>
      </c>
      <c r="D4017">
        <v>5</v>
      </c>
      <c r="E4017">
        <v>0</v>
      </c>
      <c r="F4017" s="5">
        <f>VLOOKUP($A4017,'Dim SKU'!$A:$R,18,FALSE)</f>
        <v>0</v>
      </c>
      <c r="G4017" s="5">
        <f>$C4017*$F4017</f>
        <v>0</v>
      </c>
      <c r="H4017" s="5">
        <f>$D4017*$F4017</f>
        <v>0</v>
      </c>
      <c r="I4017" s="5">
        <f>$E4017*$F4017</f>
        <v>0</v>
      </c>
      <c r="J4017" s="6">
        <f>VLOOKUP($A4017,'Dim SKU'!$A:$R,2,FALSE)</f>
        <v>0</v>
      </c>
      <c r="K4017" s="6">
        <f>VLOOKUP($A4017,'Dim SKU'!$A:$R,12,FALSE)</f>
        <v>0</v>
      </c>
      <c r="L4017" s="7">
        <f>VLOOKUP($A4017,'Dim SKU'!$A:$R,14,FALSE)</f>
        <v>0</v>
      </c>
      <c r="M4017" s="7">
        <f>YEAR($B4017)</f>
        <v>0</v>
      </c>
    </row>
    <row r="4018" spans="1:13">
      <c r="A4018" t="s">
        <v>149</v>
      </c>
      <c r="B4018" s="4">
        <v>45306</v>
      </c>
      <c r="C4018">
        <v>4</v>
      </c>
      <c r="D4018">
        <v>3</v>
      </c>
      <c r="E4018">
        <v>0</v>
      </c>
      <c r="F4018" s="5">
        <f>VLOOKUP($A4018,'Dim SKU'!$A:$R,18,FALSE)</f>
        <v>0</v>
      </c>
      <c r="G4018" s="5">
        <f>$C4018*$F4018</f>
        <v>0</v>
      </c>
      <c r="H4018" s="5">
        <f>$D4018*$F4018</f>
        <v>0</v>
      </c>
      <c r="I4018" s="5">
        <f>$E4018*$F4018</f>
        <v>0</v>
      </c>
      <c r="J4018" s="6">
        <f>VLOOKUP($A4018,'Dim SKU'!$A:$R,2,FALSE)</f>
        <v>0</v>
      </c>
      <c r="K4018" s="6">
        <f>VLOOKUP($A4018,'Dim SKU'!$A:$R,12,FALSE)</f>
        <v>0</v>
      </c>
      <c r="L4018" s="7">
        <f>VLOOKUP($A4018,'Dim SKU'!$A:$R,14,FALSE)</f>
        <v>0</v>
      </c>
      <c r="M4018" s="7">
        <f>YEAR($B4018)</f>
        <v>0</v>
      </c>
    </row>
    <row r="4019" spans="1:13">
      <c r="A4019" t="s">
        <v>150</v>
      </c>
      <c r="B4019" s="4">
        <v>45306</v>
      </c>
      <c r="C4019">
        <v>12</v>
      </c>
      <c r="D4019">
        <v>9</v>
      </c>
      <c r="E4019">
        <v>1</v>
      </c>
      <c r="F4019" s="5">
        <f>VLOOKUP($A4019,'Dim SKU'!$A:$R,18,FALSE)</f>
        <v>0</v>
      </c>
      <c r="G4019" s="5">
        <f>$C4019*$F4019</f>
        <v>0</v>
      </c>
      <c r="H4019" s="5">
        <f>$D4019*$F4019</f>
        <v>0</v>
      </c>
      <c r="I4019" s="5">
        <f>$E4019*$F4019</f>
        <v>0</v>
      </c>
      <c r="J4019" s="6">
        <f>VLOOKUP($A4019,'Dim SKU'!$A:$R,2,FALSE)</f>
        <v>0</v>
      </c>
      <c r="K4019" s="6">
        <f>VLOOKUP($A4019,'Dim SKU'!$A:$R,12,FALSE)</f>
        <v>0</v>
      </c>
      <c r="L4019" s="7">
        <f>VLOOKUP($A4019,'Dim SKU'!$A:$R,14,FALSE)</f>
        <v>0</v>
      </c>
      <c r="M4019" s="7">
        <f>YEAR($B4019)</f>
        <v>0</v>
      </c>
    </row>
    <row r="4020" spans="1:13">
      <c r="A4020" t="s">
        <v>151</v>
      </c>
      <c r="B4020" s="4">
        <v>45306</v>
      </c>
      <c r="C4020">
        <v>7</v>
      </c>
      <c r="D4020">
        <v>5</v>
      </c>
      <c r="E4020">
        <v>0</v>
      </c>
      <c r="F4020" s="5">
        <f>VLOOKUP($A4020,'Dim SKU'!$A:$R,18,FALSE)</f>
        <v>0</v>
      </c>
      <c r="G4020" s="5">
        <f>$C4020*$F4020</f>
        <v>0</v>
      </c>
      <c r="H4020" s="5">
        <f>$D4020*$F4020</f>
        <v>0</v>
      </c>
      <c r="I4020" s="5">
        <f>$E4020*$F4020</f>
        <v>0</v>
      </c>
      <c r="J4020" s="6">
        <f>VLOOKUP($A4020,'Dim SKU'!$A:$R,2,FALSE)</f>
        <v>0</v>
      </c>
      <c r="K4020" s="6">
        <f>VLOOKUP($A4020,'Dim SKU'!$A:$R,12,FALSE)</f>
        <v>0</v>
      </c>
      <c r="L4020" s="7">
        <f>VLOOKUP($A4020,'Dim SKU'!$A:$R,14,FALSE)</f>
        <v>0</v>
      </c>
      <c r="M4020" s="7">
        <f>YEAR($B4020)</f>
        <v>0</v>
      </c>
    </row>
    <row r="4021" spans="1:13">
      <c r="A4021" t="s">
        <v>152</v>
      </c>
      <c r="B4021" s="4">
        <v>45306</v>
      </c>
      <c r="C4021">
        <v>5</v>
      </c>
      <c r="D4021">
        <v>4</v>
      </c>
      <c r="E4021">
        <v>0</v>
      </c>
      <c r="F4021" s="5">
        <f>VLOOKUP($A4021,'Dim SKU'!$A:$R,18,FALSE)</f>
        <v>0</v>
      </c>
      <c r="G4021" s="5">
        <f>$C4021*$F4021</f>
        <v>0</v>
      </c>
      <c r="H4021" s="5">
        <f>$D4021*$F4021</f>
        <v>0</v>
      </c>
      <c r="I4021" s="5">
        <f>$E4021*$F4021</f>
        <v>0</v>
      </c>
      <c r="J4021" s="6">
        <f>VLOOKUP($A4021,'Dim SKU'!$A:$R,2,FALSE)</f>
        <v>0</v>
      </c>
      <c r="K4021" s="6">
        <f>VLOOKUP($A4021,'Dim SKU'!$A:$R,12,FALSE)</f>
        <v>0</v>
      </c>
      <c r="L4021" s="7">
        <f>VLOOKUP($A4021,'Dim SKU'!$A:$R,14,FALSE)</f>
        <v>0</v>
      </c>
      <c r="M4021" s="7">
        <f>YEAR($B4021)</f>
        <v>0</v>
      </c>
    </row>
    <row r="4022" spans="1:13">
      <c r="A4022" t="s">
        <v>153</v>
      </c>
      <c r="B4022" s="4">
        <v>45306</v>
      </c>
      <c r="C4022">
        <v>12</v>
      </c>
      <c r="D4022">
        <v>9</v>
      </c>
      <c r="E4022">
        <v>1</v>
      </c>
      <c r="F4022" s="5">
        <f>VLOOKUP($A4022,'Dim SKU'!$A:$R,18,FALSE)</f>
        <v>0</v>
      </c>
      <c r="G4022" s="5">
        <f>$C4022*$F4022</f>
        <v>0</v>
      </c>
      <c r="H4022" s="5">
        <f>$D4022*$F4022</f>
        <v>0</v>
      </c>
      <c r="I4022" s="5">
        <f>$E4022*$F4022</f>
        <v>0</v>
      </c>
      <c r="J4022" s="6">
        <f>VLOOKUP($A4022,'Dim SKU'!$A:$R,2,FALSE)</f>
        <v>0</v>
      </c>
      <c r="K4022" s="6">
        <f>VLOOKUP($A4022,'Dim SKU'!$A:$R,12,FALSE)</f>
        <v>0</v>
      </c>
      <c r="L4022" s="7">
        <f>VLOOKUP($A4022,'Dim SKU'!$A:$R,14,FALSE)</f>
        <v>0</v>
      </c>
      <c r="M4022" s="7">
        <f>YEAR($B4022)</f>
        <v>0</v>
      </c>
    </row>
    <row r="4023" spans="1:13">
      <c r="A4023" t="s">
        <v>154</v>
      </c>
      <c r="B4023" s="4">
        <v>45306</v>
      </c>
      <c r="C4023">
        <v>7</v>
      </c>
      <c r="D4023">
        <v>5</v>
      </c>
      <c r="E4023">
        <v>0</v>
      </c>
      <c r="F4023" s="5">
        <f>VLOOKUP($A4023,'Dim SKU'!$A:$R,18,FALSE)</f>
        <v>0</v>
      </c>
      <c r="G4023" s="5">
        <f>$C4023*$F4023</f>
        <v>0</v>
      </c>
      <c r="H4023" s="5">
        <f>$D4023*$F4023</f>
        <v>0</v>
      </c>
      <c r="I4023" s="5">
        <f>$E4023*$F4023</f>
        <v>0</v>
      </c>
      <c r="J4023" s="6">
        <f>VLOOKUP($A4023,'Dim SKU'!$A:$R,2,FALSE)</f>
        <v>0</v>
      </c>
      <c r="K4023" s="6">
        <f>VLOOKUP($A4023,'Dim SKU'!$A:$R,12,FALSE)</f>
        <v>0</v>
      </c>
      <c r="L4023" s="7">
        <f>VLOOKUP($A4023,'Dim SKU'!$A:$R,14,FALSE)</f>
        <v>0</v>
      </c>
      <c r="M4023" s="7">
        <f>YEAR($B4023)</f>
        <v>0</v>
      </c>
    </row>
    <row r="4024" spans="1:13">
      <c r="A4024" t="s">
        <v>155</v>
      </c>
      <c r="B4024" s="4">
        <v>45306</v>
      </c>
      <c r="C4024">
        <v>5</v>
      </c>
      <c r="D4024">
        <v>4</v>
      </c>
      <c r="E4024">
        <v>0</v>
      </c>
      <c r="F4024" s="5">
        <f>VLOOKUP($A4024,'Dim SKU'!$A:$R,18,FALSE)</f>
        <v>0</v>
      </c>
      <c r="G4024" s="5">
        <f>$C4024*$F4024</f>
        <v>0</v>
      </c>
      <c r="H4024" s="5">
        <f>$D4024*$F4024</f>
        <v>0</v>
      </c>
      <c r="I4024" s="5">
        <f>$E4024*$F4024</f>
        <v>0</v>
      </c>
      <c r="J4024" s="6">
        <f>VLOOKUP($A4024,'Dim SKU'!$A:$R,2,FALSE)</f>
        <v>0</v>
      </c>
      <c r="K4024" s="6">
        <f>VLOOKUP($A4024,'Dim SKU'!$A:$R,12,FALSE)</f>
        <v>0</v>
      </c>
      <c r="L4024" s="7">
        <f>VLOOKUP($A4024,'Dim SKU'!$A:$R,14,FALSE)</f>
        <v>0</v>
      </c>
      <c r="M4024" s="7">
        <f>YEAR($B4024)</f>
        <v>0</v>
      </c>
    </row>
    <row r="4025" spans="1:13">
      <c r="A4025" t="s">
        <v>156</v>
      </c>
      <c r="B4025" s="4">
        <v>45306</v>
      </c>
      <c r="C4025">
        <v>10</v>
      </c>
      <c r="D4025">
        <v>8</v>
      </c>
      <c r="E4025">
        <v>1</v>
      </c>
      <c r="F4025" s="5">
        <f>VLOOKUP($A4025,'Dim SKU'!$A:$R,18,FALSE)</f>
        <v>0</v>
      </c>
      <c r="G4025" s="5">
        <f>$C4025*$F4025</f>
        <v>0</v>
      </c>
      <c r="H4025" s="5">
        <f>$D4025*$F4025</f>
        <v>0</v>
      </c>
      <c r="I4025" s="5">
        <f>$E4025*$F4025</f>
        <v>0</v>
      </c>
      <c r="J4025" s="6">
        <f>VLOOKUP($A4025,'Dim SKU'!$A:$R,2,FALSE)</f>
        <v>0</v>
      </c>
      <c r="K4025" s="6">
        <f>VLOOKUP($A4025,'Dim SKU'!$A:$R,12,FALSE)</f>
        <v>0</v>
      </c>
      <c r="L4025" s="7">
        <f>VLOOKUP($A4025,'Dim SKU'!$A:$R,14,FALSE)</f>
        <v>0</v>
      </c>
      <c r="M4025" s="7">
        <f>YEAR($B4025)</f>
        <v>0</v>
      </c>
    </row>
    <row r="4026" spans="1:13">
      <c r="A4026" t="s">
        <v>157</v>
      </c>
      <c r="B4026" s="4">
        <v>45306</v>
      </c>
      <c r="C4026">
        <v>6</v>
      </c>
      <c r="D4026">
        <v>5</v>
      </c>
      <c r="E4026">
        <v>0</v>
      </c>
      <c r="F4026" s="5">
        <f>VLOOKUP($A4026,'Dim SKU'!$A:$R,18,FALSE)</f>
        <v>0</v>
      </c>
      <c r="G4026" s="5">
        <f>$C4026*$F4026</f>
        <v>0</v>
      </c>
      <c r="H4026" s="5">
        <f>$D4026*$F4026</f>
        <v>0</v>
      </c>
      <c r="I4026" s="5">
        <f>$E4026*$F4026</f>
        <v>0</v>
      </c>
      <c r="J4026" s="6">
        <f>VLOOKUP($A4026,'Dim SKU'!$A:$R,2,FALSE)</f>
        <v>0</v>
      </c>
      <c r="K4026" s="6">
        <f>VLOOKUP($A4026,'Dim SKU'!$A:$R,12,FALSE)</f>
        <v>0</v>
      </c>
      <c r="L4026" s="7">
        <f>VLOOKUP($A4026,'Dim SKU'!$A:$R,14,FALSE)</f>
        <v>0</v>
      </c>
      <c r="M4026" s="7">
        <f>YEAR($B4026)</f>
        <v>0</v>
      </c>
    </row>
    <row r="4027" spans="1:13">
      <c r="A4027" t="s">
        <v>158</v>
      </c>
      <c r="B4027" s="4">
        <v>45306</v>
      </c>
      <c r="C4027">
        <v>4</v>
      </c>
      <c r="D4027">
        <v>3</v>
      </c>
      <c r="E4027">
        <v>0</v>
      </c>
      <c r="F4027" s="5">
        <f>VLOOKUP($A4027,'Dim SKU'!$A:$R,18,FALSE)</f>
        <v>0</v>
      </c>
      <c r="G4027" s="5">
        <f>$C4027*$F4027</f>
        <v>0</v>
      </c>
      <c r="H4027" s="5">
        <f>$D4027*$F4027</f>
        <v>0</v>
      </c>
      <c r="I4027" s="5">
        <f>$E4027*$F4027</f>
        <v>0</v>
      </c>
      <c r="J4027" s="6">
        <f>VLOOKUP($A4027,'Dim SKU'!$A:$R,2,FALSE)</f>
        <v>0</v>
      </c>
      <c r="K4027" s="6">
        <f>VLOOKUP($A4027,'Dim SKU'!$A:$R,12,FALSE)</f>
        <v>0</v>
      </c>
      <c r="L4027" s="7">
        <f>VLOOKUP($A4027,'Dim SKU'!$A:$R,14,FALSE)</f>
        <v>0</v>
      </c>
      <c r="M4027" s="7">
        <f>YEAR($B4027)</f>
        <v>0</v>
      </c>
    </row>
    <row r="4028" spans="1:13">
      <c r="A4028" t="s">
        <v>159</v>
      </c>
      <c r="B4028" s="4">
        <v>45306</v>
      </c>
      <c r="C4028">
        <v>8</v>
      </c>
      <c r="D4028">
        <v>6</v>
      </c>
      <c r="E4028">
        <v>0</v>
      </c>
      <c r="F4028" s="5">
        <f>VLOOKUP($A4028,'Dim SKU'!$A:$R,18,FALSE)</f>
        <v>0</v>
      </c>
      <c r="G4028" s="5">
        <f>$C4028*$F4028</f>
        <v>0</v>
      </c>
      <c r="H4028" s="5">
        <f>$D4028*$F4028</f>
        <v>0</v>
      </c>
      <c r="I4028" s="5">
        <f>$E4028*$F4028</f>
        <v>0</v>
      </c>
      <c r="J4028" s="6">
        <f>VLOOKUP($A4028,'Dim SKU'!$A:$R,2,FALSE)</f>
        <v>0</v>
      </c>
      <c r="K4028" s="6">
        <f>VLOOKUP($A4028,'Dim SKU'!$A:$R,12,FALSE)</f>
        <v>0</v>
      </c>
      <c r="L4028" s="7">
        <f>VLOOKUP($A4028,'Dim SKU'!$A:$R,14,FALSE)</f>
        <v>0</v>
      </c>
      <c r="M4028" s="7">
        <f>YEAR($B4028)</f>
        <v>0</v>
      </c>
    </row>
    <row r="4029" spans="1:13">
      <c r="A4029" t="s">
        <v>160</v>
      </c>
      <c r="B4029" s="4">
        <v>45306</v>
      </c>
      <c r="C4029">
        <v>5</v>
      </c>
      <c r="D4029">
        <v>3</v>
      </c>
      <c r="E4029">
        <v>0</v>
      </c>
      <c r="F4029" s="5">
        <f>VLOOKUP($A4029,'Dim SKU'!$A:$R,18,FALSE)</f>
        <v>0</v>
      </c>
      <c r="G4029" s="5">
        <f>$C4029*$F4029</f>
        <v>0</v>
      </c>
      <c r="H4029" s="5">
        <f>$D4029*$F4029</f>
        <v>0</v>
      </c>
      <c r="I4029" s="5">
        <f>$E4029*$F4029</f>
        <v>0</v>
      </c>
      <c r="J4029" s="6">
        <f>VLOOKUP($A4029,'Dim SKU'!$A:$R,2,FALSE)</f>
        <v>0</v>
      </c>
      <c r="K4029" s="6">
        <f>VLOOKUP($A4029,'Dim SKU'!$A:$R,12,FALSE)</f>
        <v>0</v>
      </c>
      <c r="L4029" s="7">
        <f>VLOOKUP($A4029,'Dim SKU'!$A:$R,14,FALSE)</f>
        <v>0</v>
      </c>
      <c r="M4029" s="7">
        <f>YEAR($B4029)</f>
        <v>0</v>
      </c>
    </row>
    <row r="4030" spans="1:13">
      <c r="A4030" t="s">
        <v>161</v>
      </c>
      <c r="B4030" s="4">
        <v>45306</v>
      </c>
      <c r="C4030">
        <v>3</v>
      </c>
      <c r="D4030">
        <v>2</v>
      </c>
      <c r="E4030">
        <v>0</v>
      </c>
      <c r="F4030" s="5">
        <f>VLOOKUP($A4030,'Dim SKU'!$A:$R,18,FALSE)</f>
        <v>0</v>
      </c>
      <c r="G4030" s="5">
        <f>$C4030*$F4030</f>
        <v>0</v>
      </c>
      <c r="H4030" s="5">
        <f>$D4030*$F4030</f>
        <v>0</v>
      </c>
      <c r="I4030" s="5">
        <f>$E4030*$F4030</f>
        <v>0</v>
      </c>
      <c r="J4030" s="6">
        <f>VLOOKUP($A4030,'Dim SKU'!$A:$R,2,FALSE)</f>
        <v>0</v>
      </c>
      <c r="K4030" s="6">
        <f>VLOOKUP($A4030,'Dim SKU'!$A:$R,12,FALSE)</f>
        <v>0</v>
      </c>
      <c r="L4030" s="7">
        <f>VLOOKUP($A4030,'Dim SKU'!$A:$R,14,FALSE)</f>
        <v>0</v>
      </c>
      <c r="M4030" s="7">
        <f>YEAR($B4030)</f>
        <v>0</v>
      </c>
    </row>
    <row r="4031" spans="1:13">
      <c r="A4031" t="s">
        <v>162</v>
      </c>
      <c r="B4031" s="4">
        <v>45306</v>
      </c>
      <c r="C4031">
        <v>5</v>
      </c>
      <c r="D4031">
        <v>4</v>
      </c>
      <c r="E4031">
        <v>0</v>
      </c>
      <c r="F4031" s="5">
        <f>VLOOKUP($A4031,'Dim SKU'!$A:$R,18,FALSE)</f>
        <v>0</v>
      </c>
      <c r="G4031" s="5">
        <f>$C4031*$F4031</f>
        <v>0</v>
      </c>
      <c r="H4031" s="5">
        <f>$D4031*$F4031</f>
        <v>0</v>
      </c>
      <c r="I4031" s="5">
        <f>$E4031*$F4031</f>
        <v>0</v>
      </c>
      <c r="J4031" s="6">
        <f>VLOOKUP($A4031,'Dim SKU'!$A:$R,2,FALSE)</f>
        <v>0</v>
      </c>
      <c r="K4031" s="6">
        <f>VLOOKUP($A4031,'Dim SKU'!$A:$R,12,FALSE)</f>
        <v>0</v>
      </c>
      <c r="L4031" s="7">
        <f>VLOOKUP($A4031,'Dim SKU'!$A:$R,14,FALSE)</f>
        <v>0</v>
      </c>
      <c r="M4031" s="7">
        <f>YEAR($B4031)</f>
        <v>0</v>
      </c>
    </row>
    <row r="4032" spans="1:13">
      <c r="A4032" t="s">
        <v>163</v>
      </c>
      <c r="B4032" s="4">
        <v>45306</v>
      </c>
      <c r="C4032">
        <v>3</v>
      </c>
      <c r="D4032">
        <v>2</v>
      </c>
      <c r="E4032">
        <v>0</v>
      </c>
      <c r="F4032" s="5">
        <f>VLOOKUP($A4032,'Dim SKU'!$A:$R,18,FALSE)</f>
        <v>0</v>
      </c>
      <c r="G4032" s="5">
        <f>$C4032*$F4032</f>
        <v>0</v>
      </c>
      <c r="H4032" s="5">
        <f>$D4032*$F4032</f>
        <v>0</v>
      </c>
      <c r="I4032" s="5">
        <f>$E4032*$F4032</f>
        <v>0</v>
      </c>
      <c r="J4032" s="6">
        <f>VLOOKUP($A4032,'Dim SKU'!$A:$R,2,FALSE)</f>
        <v>0</v>
      </c>
      <c r="K4032" s="6">
        <f>VLOOKUP($A4032,'Dim SKU'!$A:$R,12,FALSE)</f>
        <v>0</v>
      </c>
      <c r="L4032" s="7">
        <f>VLOOKUP($A4032,'Dim SKU'!$A:$R,14,FALSE)</f>
        <v>0</v>
      </c>
      <c r="M4032" s="7">
        <f>YEAR($B4032)</f>
        <v>0</v>
      </c>
    </row>
    <row r="4033" spans="1:13">
      <c r="A4033" t="s">
        <v>164</v>
      </c>
      <c r="B4033" s="4">
        <v>45306</v>
      </c>
      <c r="C4033">
        <v>2</v>
      </c>
      <c r="D4033">
        <v>1</v>
      </c>
      <c r="E4033">
        <v>0</v>
      </c>
      <c r="F4033" s="5">
        <f>VLOOKUP($A4033,'Dim SKU'!$A:$R,18,FALSE)</f>
        <v>0</v>
      </c>
      <c r="G4033" s="5">
        <f>$C4033*$F4033</f>
        <v>0</v>
      </c>
      <c r="H4033" s="5">
        <f>$D4033*$F4033</f>
        <v>0</v>
      </c>
      <c r="I4033" s="5">
        <f>$E4033*$F4033</f>
        <v>0</v>
      </c>
      <c r="J4033" s="6">
        <f>VLOOKUP($A4033,'Dim SKU'!$A:$R,2,FALSE)</f>
        <v>0</v>
      </c>
      <c r="K4033" s="6">
        <f>VLOOKUP($A4033,'Dim SKU'!$A:$R,12,FALSE)</f>
        <v>0</v>
      </c>
      <c r="L4033" s="7">
        <f>VLOOKUP($A4033,'Dim SKU'!$A:$R,14,FALSE)</f>
        <v>0</v>
      </c>
      <c r="M4033" s="7">
        <f>YEAR($B4033)</f>
        <v>0</v>
      </c>
    </row>
    <row r="4034" spans="1:13">
      <c r="A4034" t="s">
        <v>165</v>
      </c>
      <c r="B4034" s="4">
        <v>45306</v>
      </c>
      <c r="C4034">
        <v>6</v>
      </c>
      <c r="D4034">
        <v>4</v>
      </c>
      <c r="E4034">
        <v>0</v>
      </c>
      <c r="F4034" s="5">
        <f>VLOOKUP($A4034,'Dim SKU'!$A:$R,18,FALSE)</f>
        <v>0</v>
      </c>
      <c r="G4034" s="5">
        <f>$C4034*$F4034</f>
        <v>0</v>
      </c>
      <c r="H4034" s="5">
        <f>$D4034*$F4034</f>
        <v>0</v>
      </c>
      <c r="I4034" s="5">
        <f>$E4034*$F4034</f>
        <v>0</v>
      </c>
      <c r="J4034" s="6">
        <f>VLOOKUP($A4034,'Dim SKU'!$A:$R,2,FALSE)</f>
        <v>0</v>
      </c>
      <c r="K4034" s="6">
        <f>VLOOKUP($A4034,'Dim SKU'!$A:$R,12,FALSE)</f>
        <v>0</v>
      </c>
      <c r="L4034" s="7">
        <f>VLOOKUP($A4034,'Dim SKU'!$A:$R,14,FALSE)</f>
        <v>0</v>
      </c>
      <c r="M4034" s="7">
        <f>YEAR($B4034)</f>
        <v>0</v>
      </c>
    </row>
    <row r="4035" spans="1:13">
      <c r="A4035" t="s">
        <v>166</v>
      </c>
      <c r="B4035" s="4">
        <v>45306</v>
      </c>
      <c r="C4035">
        <v>4</v>
      </c>
      <c r="D4035">
        <v>3</v>
      </c>
      <c r="E4035">
        <v>0</v>
      </c>
      <c r="F4035" s="5">
        <f>VLOOKUP($A4035,'Dim SKU'!$A:$R,18,FALSE)</f>
        <v>0</v>
      </c>
      <c r="G4035" s="5">
        <f>$C4035*$F4035</f>
        <v>0</v>
      </c>
      <c r="H4035" s="5">
        <f>$D4035*$F4035</f>
        <v>0</v>
      </c>
      <c r="I4035" s="5">
        <f>$E4035*$F4035</f>
        <v>0</v>
      </c>
      <c r="J4035" s="6">
        <f>VLOOKUP($A4035,'Dim SKU'!$A:$R,2,FALSE)</f>
        <v>0</v>
      </c>
      <c r="K4035" s="6">
        <f>VLOOKUP($A4035,'Dim SKU'!$A:$R,12,FALSE)</f>
        <v>0</v>
      </c>
      <c r="L4035" s="7">
        <f>VLOOKUP($A4035,'Dim SKU'!$A:$R,14,FALSE)</f>
        <v>0</v>
      </c>
      <c r="M4035" s="7">
        <f>YEAR($B4035)</f>
        <v>0</v>
      </c>
    </row>
    <row r="4036" spans="1:13">
      <c r="A4036" t="s">
        <v>167</v>
      </c>
      <c r="B4036" s="4">
        <v>45306</v>
      </c>
      <c r="C4036">
        <v>2</v>
      </c>
      <c r="D4036">
        <v>2</v>
      </c>
      <c r="E4036">
        <v>0</v>
      </c>
      <c r="F4036" s="5">
        <f>VLOOKUP($A4036,'Dim SKU'!$A:$R,18,FALSE)</f>
        <v>0</v>
      </c>
      <c r="G4036" s="5">
        <f>$C4036*$F4036</f>
        <v>0</v>
      </c>
      <c r="H4036" s="5">
        <f>$D4036*$F4036</f>
        <v>0</v>
      </c>
      <c r="I4036" s="5">
        <f>$E4036*$F4036</f>
        <v>0</v>
      </c>
      <c r="J4036" s="6">
        <f>VLOOKUP($A4036,'Dim SKU'!$A:$R,2,FALSE)</f>
        <v>0</v>
      </c>
      <c r="K4036" s="6">
        <f>VLOOKUP($A4036,'Dim SKU'!$A:$R,12,FALSE)</f>
        <v>0</v>
      </c>
      <c r="L4036" s="7">
        <f>VLOOKUP($A4036,'Dim SKU'!$A:$R,14,FALSE)</f>
        <v>0</v>
      </c>
      <c r="M4036" s="7">
        <f>YEAR($B4036)</f>
        <v>0</v>
      </c>
    </row>
    <row r="4037" spans="1:13">
      <c r="A4037" t="s">
        <v>168</v>
      </c>
      <c r="B4037" s="4">
        <v>45306</v>
      </c>
      <c r="C4037">
        <v>10</v>
      </c>
      <c r="D4037">
        <v>7</v>
      </c>
      <c r="E4037">
        <v>1</v>
      </c>
      <c r="F4037" s="5">
        <f>VLOOKUP($A4037,'Dim SKU'!$A:$R,18,FALSE)</f>
        <v>0</v>
      </c>
      <c r="G4037" s="5">
        <f>$C4037*$F4037</f>
        <v>0</v>
      </c>
      <c r="H4037" s="5">
        <f>$D4037*$F4037</f>
        <v>0</v>
      </c>
      <c r="I4037" s="5">
        <f>$E4037*$F4037</f>
        <v>0</v>
      </c>
      <c r="J4037" s="6">
        <f>VLOOKUP($A4037,'Dim SKU'!$A:$R,2,FALSE)</f>
        <v>0</v>
      </c>
      <c r="K4037" s="6">
        <f>VLOOKUP($A4037,'Dim SKU'!$A:$R,12,FALSE)</f>
        <v>0</v>
      </c>
      <c r="L4037" s="7">
        <f>VLOOKUP($A4037,'Dim SKU'!$A:$R,14,FALSE)</f>
        <v>0</v>
      </c>
      <c r="M4037" s="7">
        <f>YEAR($B4037)</f>
        <v>0</v>
      </c>
    </row>
    <row r="4038" spans="1:13">
      <c r="A4038" t="s">
        <v>169</v>
      </c>
      <c r="B4038" s="4">
        <v>45306</v>
      </c>
      <c r="C4038">
        <v>6</v>
      </c>
      <c r="D4038">
        <v>4</v>
      </c>
      <c r="E4038">
        <v>0</v>
      </c>
      <c r="F4038" s="5">
        <f>VLOOKUP($A4038,'Dim SKU'!$A:$R,18,FALSE)</f>
        <v>0</v>
      </c>
      <c r="G4038" s="5">
        <f>$C4038*$F4038</f>
        <v>0</v>
      </c>
      <c r="H4038" s="5">
        <f>$D4038*$F4038</f>
        <v>0</v>
      </c>
      <c r="I4038" s="5">
        <f>$E4038*$F4038</f>
        <v>0</v>
      </c>
      <c r="J4038" s="6">
        <f>VLOOKUP($A4038,'Dim SKU'!$A:$R,2,FALSE)</f>
        <v>0</v>
      </c>
      <c r="K4038" s="6">
        <f>VLOOKUP($A4038,'Dim SKU'!$A:$R,12,FALSE)</f>
        <v>0</v>
      </c>
      <c r="L4038" s="7">
        <f>VLOOKUP($A4038,'Dim SKU'!$A:$R,14,FALSE)</f>
        <v>0</v>
      </c>
      <c r="M4038" s="7">
        <f>YEAR($B4038)</f>
        <v>0</v>
      </c>
    </row>
    <row r="4039" spans="1:13">
      <c r="A4039" t="s">
        <v>170</v>
      </c>
      <c r="B4039" s="4">
        <v>45306</v>
      </c>
      <c r="C4039">
        <v>4</v>
      </c>
      <c r="D4039">
        <v>3</v>
      </c>
      <c r="E4039">
        <v>0</v>
      </c>
      <c r="F4039" s="5">
        <f>VLOOKUP($A4039,'Dim SKU'!$A:$R,18,FALSE)</f>
        <v>0</v>
      </c>
      <c r="G4039" s="5">
        <f>$C4039*$F4039</f>
        <v>0</v>
      </c>
      <c r="H4039" s="5">
        <f>$D4039*$F4039</f>
        <v>0</v>
      </c>
      <c r="I4039" s="5">
        <f>$E4039*$F4039</f>
        <v>0</v>
      </c>
      <c r="J4039" s="6">
        <f>VLOOKUP($A4039,'Dim SKU'!$A:$R,2,FALSE)</f>
        <v>0</v>
      </c>
      <c r="K4039" s="6">
        <f>VLOOKUP($A4039,'Dim SKU'!$A:$R,12,FALSE)</f>
        <v>0</v>
      </c>
      <c r="L4039" s="7">
        <f>VLOOKUP($A4039,'Dim SKU'!$A:$R,14,FALSE)</f>
        <v>0</v>
      </c>
      <c r="M4039" s="7">
        <f>YEAR($B4039)</f>
        <v>0</v>
      </c>
    </row>
    <row r="4040" spans="1:13">
      <c r="A4040" t="s">
        <v>171</v>
      </c>
      <c r="B4040" s="4">
        <v>45306</v>
      </c>
      <c r="C4040">
        <v>14</v>
      </c>
      <c r="D4040">
        <v>10</v>
      </c>
      <c r="E4040">
        <v>1</v>
      </c>
      <c r="F4040" s="5">
        <f>VLOOKUP($A4040,'Dim SKU'!$A:$R,18,FALSE)</f>
        <v>0</v>
      </c>
      <c r="G4040" s="5">
        <f>$C4040*$F4040</f>
        <v>0</v>
      </c>
      <c r="H4040" s="5">
        <f>$D4040*$F4040</f>
        <v>0</v>
      </c>
      <c r="I4040" s="5">
        <f>$E4040*$F4040</f>
        <v>0</v>
      </c>
      <c r="J4040" s="6">
        <f>VLOOKUP($A4040,'Dim SKU'!$A:$R,2,FALSE)</f>
        <v>0</v>
      </c>
      <c r="K4040" s="6">
        <f>VLOOKUP($A4040,'Dim SKU'!$A:$R,12,FALSE)</f>
        <v>0</v>
      </c>
      <c r="L4040" s="7">
        <f>VLOOKUP($A4040,'Dim SKU'!$A:$R,14,FALSE)</f>
        <v>0</v>
      </c>
      <c r="M4040" s="7">
        <f>YEAR($B4040)</f>
        <v>0</v>
      </c>
    </row>
    <row r="4041" spans="1:13">
      <c r="A4041" t="s">
        <v>172</v>
      </c>
      <c r="B4041" s="4">
        <v>45306</v>
      </c>
      <c r="C4041">
        <v>8</v>
      </c>
      <c r="D4041">
        <v>6</v>
      </c>
      <c r="E4041">
        <v>0</v>
      </c>
      <c r="F4041" s="5">
        <f>VLOOKUP($A4041,'Dim SKU'!$A:$R,18,FALSE)</f>
        <v>0</v>
      </c>
      <c r="G4041" s="5">
        <f>$C4041*$F4041</f>
        <v>0</v>
      </c>
      <c r="H4041" s="5">
        <f>$D4041*$F4041</f>
        <v>0</v>
      </c>
      <c r="I4041" s="5">
        <f>$E4041*$F4041</f>
        <v>0</v>
      </c>
      <c r="J4041" s="6">
        <f>VLOOKUP($A4041,'Dim SKU'!$A:$R,2,FALSE)</f>
        <v>0</v>
      </c>
      <c r="K4041" s="6">
        <f>VLOOKUP($A4041,'Dim SKU'!$A:$R,12,FALSE)</f>
        <v>0</v>
      </c>
      <c r="L4041" s="7">
        <f>VLOOKUP($A4041,'Dim SKU'!$A:$R,14,FALSE)</f>
        <v>0</v>
      </c>
      <c r="M4041" s="7">
        <f>YEAR($B4041)</f>
        <v>0</v>
      </c>
    </row>
    <row r="4042" spans="1:13">
      <c r="A4042" t="s">
        <v>173</v>
      </c>
      <c r="B4042" s="4">
        <v>45306</v>
      </c>
      <c r="C4042">
        <v>6</v>
      </c>
      <c r="D4042">
        <v>4</v>
      </c>
      <c r="E4042">
        <v>0</v>
      </c>
      <c r="F4042" s="5">
        <f>VLOOKUP($A4042,'Dim SKU'!$A:$R,18,FALSE)</f>
        <v>0</v>
      </c>
      <c r="G4042" s="5">
        <f>$C4042*$F4042</f>
        <v>0</v>
      </c>
      <c r="H4042" s="5">
        <f>$D4042*$F4042</f>
        <v>0</v>
      </c>
      <c r="I4042" s="5">
        <f>$E4042*$F4042</f>
        <v>0</v>
      </c>
      <c r="J4042" s="6">
        <f>VLOOKUP($A4042,'Dim SKU'!$A:$R,2,FALSE)</f>
        <v>0</v>
      </c>
      <c r="K4042" s="6">
        <f>VLOOKUP($A4042,'Dim SKU'!$A:$R,12,FALSE)</f>
        <v>0</v>
      </c>
      <c r="L4042" s="7">
        <f>VLOOKUP($A4042,'Dim SKU'!$A:$R,14,FALSE)</f>
        <v>0</v>
      </c>
      <c r="M4042" s="7">
        <f>YEAR($B4042)</f>
        <v>0</v>
      </c>
    </row>
    <row r="4043" spans="1:13">
      <c r="A4043" t="s">
        <v>174</v>
      </c>
      <c r="B4043" s="4">
        <v>45306</v>
      </c>
      <c r="C4043">
        <v>16</v>
      </c>
      <c r="D4043">
        <v>12</v>
      </c>
      <c r="E4043">
        <v>1</v>
      </c>
      <c r="F4043" s="5">
        <f>VLOOKUP($A4043,'Dim SKU'!$A:$R,18,FALSE)</f>
        <v>0</v>
      </c>
      <c r="G4043" s="5">
        <f>$C4043*$F4043</f>
        <v>0</v>
      </c>
      <c r="H4043" s="5">
        <f>$D4043*$F4043</f>
        <v>0</v>
      </c>
      <c r="I4043" s="5">
        <f>$E4043*$F4043</f>
        <v>0</v>
      </c>
      <c r="J4043" s="6">
        <f>VLOOKUP($A4043,'Dim SKU'!$A:$R,2,FALSE)</f>
        <v>0</v>
      </c>
      <c r="K4043" s="6">
        <f>VLOOKUP($A4043,'Dim SKU'!$A:$R,12,FALSE)</f>
        <v>0</v>
      </c>
      <c r="L4043" s="7">
        <f>VLOOKUP($A4043,'Dim SKU'!$A:$R,14,FALSE)</f>
        <v>0</v>
      </c>
      <c r="M4043" s="7">
        <f>YEAR($B4043)</f>
        <v>0</v>
      </c>
    </row>
    <row r="4044" spans="1:13">
      <c r="A4044" t="s">
        <v>175</v>
      </c>
      <c r="B4044" s="4">
        <v>45306</v>
      </c>
      <c r="C4044">
        <v>10</v>
      </c>
      <c r="D4044">
        <v>7</v>
      </c>
      <c r="E4044">
        <v>0</v>
      </c>
      <c r="F4044" s="5">
        <f>VLOOKUP($A4044,'Dim SKU'!$A:$R,18,FALSE)</f>
        <v>0</v>
      </c>
      <c r="G4044" s="5">
        <f>$C4044*$F4044</f>
        <v>0</v>
      </c>
      <c r="H4044" s="5">
        <f>$D4044*$F4044</f>
        <v>0</v>
      </c>
      <c r="I4044" s="5">
        <f>$E4044*$F4044</f>
        <v>0</v>
      </c>
      <c r="J4044" s="6">
        <f>VLOOKUP($A4044,'Dim SKU'!$A:$R,2,FALSE)</f>
        <v>0</v>
      </c>
      <c r="K4044" s="6">
        <f>VLOOKUP($A4044,'Dim SKU'!$A:$R,12,FALSE)</f>
        <v>0</v>
      </c>
      <c r="L4044" s="7">
        <f>VLOOKUP($A4044,'Dim SKU'!$A:$R,14,FALSE)</f>
        <v>0</v>
      </c>
      <c r="M4044" s="7">
        <f>YEAR($B4044)</f>
        <v>0</v>
      </c>
    </row>
    <row r="4045" spans="1:13">
      <c r="A4045" t="s">
        <v>176</v>
      </c>
      <c r="B4045" s="4">
        <v>45306</v>
      </c>
      <c r="C4045">
        <v>7</v>
      </c>
      <c r="D4045">
        <v>5</v>
      </c>
      <c r="E4045">
        <v>0</v>
      </c>
      <c r="F4045" s="5">
        <f>VLOOKUP($A4045,'Dim SKU'!$A:$R,18,FALSE)</f>
        <v>0</v>
      </c>
      <c r="G4045" s="5">
        <f>$C4045*$F4045</f>
        <v>0</v>
      </c>
      <c r="H4045" s="5">
        <f>$D4045*$F4045</f>
        <v>0</v>
      </c>
      <c r="I4045" s="5">
        <f>$E4045*$F4045</f>
        <v>0</v>
      </c>
      <c r="J4045" s="6">
        <f>VLOOKUP($A4045,'Dim SKU'!$A:$R,2,FALSE)</f>
        <v>0</v>
      </c>
      <c r="K4045" s="6">
        <f>VLOOKUP($A4045,'Dim SKU'!$A:$R,12,FALSE)</f>
        <v>0</v>
      </c>
      <c r="L4045" s="7">
        <f>VLOOKUP($A4045,'Dim SKU'!$A:$R,14,FALSE)</f>
        <v>0</v>
      </c>
      <c r="M4045" s="7">
        <f>YEAR($B4045)</f>
        <v>0</v>
      </c>
    </row>
    <row r="4046" spans="1:13">
      <c r="A4046" t="s">
        <v>177</v>
      </c>
      <c r="B4046" s="4">
        <v>45306</v>
      </c>
      <c r="C4046">
        <v>16</v>
      </c>
      <c r="D4046">
        <v>12</v>
      </c>
      <c r="E4046">
        <v>1</v>
      </c>
      <c r="F4046" s="5">
        <f>VLOOKUP($A4046,'Dim SKU'!$A:$R,18,FALSE)</f>
        <v>0</v>
      </c>
      <c r="G4046" s="5">
        <f>$C4046*$F4046</f>
        <v>0</v>
      </c>
      <c r="H4046" s="5">
        <f>$D4046*$F4046</f>
        <v>0</v>
      </c>
      <c r="I4046" s="5">
        <f>$E4046*$F4046</f>
        <v>0</v>
      </c>
      <c r="J4046" s="6">
        <f>VLOOKUP($A4046,'Dim SKU'!$A:$R,2,FALSE)</f>
        <v>0</v>
      </c>
      <c r="K4046" s="6">
        <f>VLOOKUP($A4046,'Dim SKU'!$A:$R,12,FALSE)</f>
        <v>0</v>
      </c>
      <c r="L4046" s="7">
        <f>VLOOKUP($A4046,'Dim SKU'!$A:$R,14,FALSE)</f>
        <v>0</v>
      </c>
      <c r="M4046" s="7">
        <f>YEAR($B4046)</f>
        <v>0</v>
      </c>
    </row>
    <row r="4047" spans="1:13">
      <c r="A4047" t="s">
        <v>178</v>
      </c>
      <c r="B4047" s="4">
        <v>45306</v>
      </c>
      <c r="C4047">
        <v>10</v>
      </c>
      <c r="D4047">
        <v>7</v>
      </c>
      <c r="E4047">
        <v>0</v>
      </c>
      <c r="F4047" s="5">
        <f>VLOOKUP($A4047,'Dim SKU'!$A:$R,18,FALSE)</f>
        <v>0</v>
      </c>
      <c r="G4047" s="5">
        <f>$C4047*$F4047</f>
        <v>0</v>
      </c>
      <c r="H4047" s="5">
        <f>$D4047*$F4047</f>
        <v>0</v>
      </c>
      <c r="I4047" s="5">
        <f>$E4047*$F4047</f>
        <v>0</v>
      </c>
      <c r="J4047" s="6">
        <f>VLOOKUP($A4047,'Dim SKU'!$A:$R,2,FALSE)</f>
        <v>0</v>
      </c>
      <c r="K4047" s="6">
        <f>VLOOKUP($A4047,'Dim SKU'!$A:$R,12,FALSE)</f>
        <v>0</v>
      </c>
      <c r="L4047" s="7">
        <f>VLOOKUP($A4047,'Dim SKU'!$A:$R,14,FALSE)</f>
        <v>0</v>
      </c>
      <c r="M4047" s="7">
        <f>YEAR($B4047)</f>
        <v>0</v>
      </c>
    </row>
    <row r="4048" spans="1:13">
      <c r="A4048" t="s">
        <v>179</v>
      </c>
      <c r="B4048" s="4">
        <v>45306</v>
      </c>
      <c r="C4048">
        <v>6</v>
      </c>
      <c r="D4048">
        <v>5</v>
      </c>
      <c r="E4048">
        <v>0</v>
      </c>
      <c r="F4048" s="5">
        <f>VLOOKUP($A4048,'Dim SKU'!$A:$R,18,FALSE)</f>
        <v>0</v>
      </c>
      <c r="G4048" s="5">
        <f>$C4048*$F4048</f>
        <v>0</v>
      </c>
      <c r="H4048" s="5">
        <f>$D4048*$F4048</f>
        <v>0</v>
      </c>
      <c r="I4048" s="5">
        <f>$E4048*$F4048</f>
        <v>0</v>
      </c>
      <c r="J4048" s="6">
        <f>VLOOKUP($A4048,'Dim SKU'!$A:$R,2,FALSE)</f>
        <v>0</v>
      </c>
      <c r="K4048" s="6">
        <f>VLOOKUP($A4048,'Dim SKU'!$A:$R,12,FALSE)</f>
        <v>0</v>
      </c>
      <c r="L4048" s="7">
        <f>VLOOKUP($A4048,'Dim SKU'!$A:$R,14,FALSE)</f>
        <v>0</v>
      </c>
      <c r="M4048" s="7">
        <f>YEAR($B4048)</f>
        <v>0</v>
      </c>
    </row>
    <row r="4049" spans="1:13">
      <c r="A4049" t="s">
        <v>180</v>
      </c>
      <c r="B4049" s="4">
        <v>45306</v>
      </c>
      <c r="C4049">
        <v>14</v>
      </c>
      <c r="D4049">
        <v>10</v>
      </c>
      <c r="E4049">
        <v>1</v>
      </c>
      <c r="F4049" s="5">
        <f>VLOOKUP($A4049,'Dim SKU'!$A:$R,18,FALSE)</f>
        <v>0</v>
      </c>
      <c r="G4049" s="5">
        <f>$C4049*$F4049</f>
        <v>0</v>
      </c>
      <c r="H4049" s="5">
        <f>$D4049*$F4049</f>
        <v>0</v>
      </c>
      <c r="I4049" s="5">
        <f>$E4049*$F4049</f>
        <v>0</v>
      </c>
      <c r="J4049" s="6">
        <f>VLOOKUP($A4049,'Dim SKU'!$A:$R,2,FALSE)</f>
        <v>0</v>
      </c>
      <c r="K4049" s="6">
        <f>VLOOKUP($A4049,'Dim SKU'!$A:$R,12,FALSE)</f>
        <v>0</v>
      </c>
      <c r="L4049" s="7">
        <f>VLOOKUP($A4049,'Dim SKU'!$A:$R,14,FALSE)</f>
        <v>0</v>
      </c>
      <c r="M4049" s="7">
        <f>YEAR($B4049)</f>
        <v>0</v>
      </c>
    </row>
    <row r="4050" spans="1:13">
      <c r="A4050" t="s">
        <v>181</v>
      </c>
      <c r="B4050" s="4">
        <v>45306</v>
      </c>
      <c r="C4050">
        <v>8</v>
      </c>
      <c r="D4050">
        <v>6</v>
      </c>
      <c r="E4050">
        <v>0</v>
      </c>
      <c r="F4050" s="5">
        <f>VLOOKUP($A4050,'Dim SKU'!$A:$R,18,FALSE)</f>
        <v>0</v>
      </c>
      <c r="G4050" s="5">
        <f>$C4050*$F4050</f>
        <v>0</v>
      </c>
      <c r="H4050" s="5">
        <f>$D4050*$F4050</f>
        <v>0</v>
      </c>
      <c r="I4050" s="5">
        <f>$E4050*$F4050</f>
        <v>0</v>
      </c>
      <c r="J4050" s="6">
        <f>VLOOKUP($A4050,'Dim SKU'!$A:$R,2,FALSE)</f>
        <v>0</v>
      </c>
      <c r="K4050" s="6">
        <f>VLOOKUP($A4050,'Dim SKU'!$A:$R,12,FALSE)</f>
        <v>0</v>
      </c>
      <c r="L4050" s="7">
        <f>VLOOKUP($A4050,'Dim SKU'!$A:$R,14,FALSE)</f>
        <v>0</v>
      </c>
      <c r="M4050" s="7">
        <f>YEAR($B4050)</f>
        <v>0</v>
      </c>
    </row>
    <row r="4051" spans="1:13">
      <c r="A4051" t="s">
        <v>182</v>
      </c>
      <c r="B4051" s="4">
        <v>45306</v>
      </c>
      <c r="C4051">
        <v>6</v>
      </c>
      <c r="D4051">
        <v>4</v>
      </c>
      <c r="E4051">
        <v>0</v>
      </c>
      <c r="F4051" s="5">
        <f>VLOOKUP($A4051,'Dim SKU'!$A:$R,18,FALSE)</f>
        <v>0</v>
      </c>
      <c r="G4051" s="5">
        <f>$C4051*$F4051</f>
        <v>0</v>
      </c>
      <c r="H4051" s="5">
        <f>$D4051*$F4051</f>
        <v>0</v>
      </c>
      <c r="I4051" s="5">
        <f>$E4051*$F4051</f>
        <v>0</v>
      </c>
      <c r="J4051" s="6">
        <f>VLOOKUP($A4051,'Dim SKU'!$A:$R,2,FALSE)</f>
        <v>0</v>
      </c>
      <c r="K4051" s="6">
        <f>VLOOKUP($A4051,'Dim SKU'!$A:$R,12,FALSE)</f>
        <v>0</v>
      </c>
      <c r="L4051" s="7">
        <f>VLOOKUP($A4051,'Dim SKU'!$A:$R,14,FALSE)</f>
        <v>0</v>
      </c>
      <c r="M4051" s="7">
        <f>YEAR($B4051)</f>
        <v>0</v>
      </c>
    </row>
    <row r="4052" spans="1:13">
      <c r="A4052" t="s">
        <v>183</v>
      </c>
      <c r="B4052" s="4">
        <v>45306</v>
      </c>
      <c r="C4052">
        <v>10</v>
      </c>
      <c r="D4052">
        <v>7</v>
      </c>
      <c r="E4052">
        <v>1</v>
      </c>
      <c r="F4052" s="5">
        <f>VLOOKUP($A4052,'Dim SKU'!$A:$R,18,FALSE)</f>
        <v>0</v>
      </c>
      <c r="G4052" s="5">
        <f>$C4052*$F4052</f>
        <v>0</v>
      </c>
      <c r="H4052" s="5">
        <f>$D4052*$F4052</f>
        <v>0</v>
      </c>
      <c r="I4052" s="5">
        <f>$E4052*$F4052</f>
        <v>0</v>
      </c>
      <c r="J4052" s="6">
        <f>VLOOKUP($A4052,'Dim SKU'!$A:$R,2,FALSE)</f>
        <v>0</v>
      </c>
      <c r="K4052" s="6">
        <f>VLOOKUP($A4052,'Dim SKU'!$A:$R,12,FALSE)</f>
        <v>0</v>
      </c>
      <c r="L4052" s="7">
        <f>VLOOKUP($A4052,'Dim SKU'!$A:$R,14,FALSE)</f>
        <v>0</v>
      </c>
      <c r="M4052" s="7">
        <f>YEAR($B4052)</f>
        <v>0</v>
      </c>
    </row>
    <row r="4053" spans="1:13">
      <c r="A4053" t="s">
        <v>184</v>
      </c>
      <c r="B4053" s="4">
        <v>45306</v>
      </c>
      <c r="C4053">
        <v>6</v>
      </c>
      <c r="D4053">
        <v>4</v>
      </c>
      <c r="E4053">
        <v>0</v>
      </c>
      <c r="F4053" s="5">
        <f>VLOOKUP($A4053,'Dim SKU'!$A:$R,18,FALSE)</f>
        <v>0</v>
      </c>
      <c r="G4053" s="5">
        <f>$C4053*$F4053</f>
        <v>0</v>
      </c>
      <c r="H4053" s="5">
        <f>$D4053*$F4053</f>
        <v>0</v>
      </c>
      <c r="I4053" s="5">
        <f>$E4053*$F4053</f>
        <v>0</v>
      </c>
      <c r="J4053" s="6">
        <f>VLOOKUP($A4053,'Dim SKU'!$A:$R,2,FALSE)</f>
        <v>0</v>
      </c>
      <c r="K4053" s="6">
        <f>VLOOKUP($A4053,'Dim SKU'!$A:$R,12,FALSE)</f>
        <v>0</v>
      </c>
      <c r="L4053" s="7">
        <f>VLOOKUP($A4053,'Dim SKU'!$A:$R,14,FALSE)</f>
        <v>0</v>
      </c>
      <c r="M4053" s="7">
        <f>YEAR($B4053)</f>
        <v>0</v>
      </c>
    </row>
    <row r="4054" spans="1:13">
      <c r="A4054" t="s">
        <v>185</v>
      </c>
      <c r="B4054" s="4">
        <v>45306</v>
      </c>
      <c r="C4054">
        <v>4</v>
      </c>
      <c r="D4054">
        <v>3</v>
      </c>
      <c r="E4054">
        <v>0</v>
      </c>
      <c r="F4054" s="5">
        <f>VLOOKUP($A4054,'Dim SKU'!$A:$R,18,FALSE)</f>
        <v>0</v>
      </c>
      <c r="G4054" s="5">
        <f>$C4054*$F4054</f>
        <v>0</v>
      </c>
      <c r="H4054" s="5">
        <f>$D4054*$F4054</f>
        <v>0</v>
      </c>
      <c r="I4054" s="5">
        <f>$E4054*$F4054</f>
        <v>0</v>
      </c>
      <c r="J4054" s="6">
        <f>VLOOKUP($A4054,'Dim SKU'!$A:$R,2,FALSE)</f>
        <v>0</v>
      </c>
      <c r="K4054" s="6">
        <f>VLOOKUP($A4054,'Dim SKU'!$A:$R,12,FALSE)</f>
        <v>0</v>
      </c>
      <c r="L4054" s="7">
        <f>VLOOKUP($A4054,'Dim SKU'!$A:$R,14,FALSE)</f>
        <v>0</v>
      </c>
      <c r="M4054" s="7">
        <f>YEAR($B4054)</f>
        <v>0</v>
      </c>
    </row>
    <row r="4055" spans="1:13">
      <c r="A4055" t="s">
        <v>186</v>
      </c>
      <c r="B4055" s="4">
        <v>45306</v>
      </c>
      <c r="C4055">
        <v>6</v>
      </c>
      <c r="D4055">
        <v>4</v>
      </c>
      <c r="E4055">
        <v>0</v>
      </c>
      <c r="F4055" s="5">
        <f>VLOOKUP($A4055,'Dim SKU'!$A:$R,18,FALSE)</f>
        <v>0</v>
      </c>
      <c r="G4055" s="5">
        <f>$C4055*$F4055</f>
        <v>0</v>
      </c>
      <c r="H4055" s="5">
        <f>$D4055*$F4055</f>
        <v>0</v>
      </c>
      <c r="I4055" s="5">
        <f>$E4055*$F4055</f>
        <v>0</v>
      </c>
      <c r="J4055" s="6">
        <f>VLOOKUP($A4055,'Dim SKU'!$A:$R,2,FALSE)</f>
        <v>0</v>
      </c>
      <c r="K4055" s="6">
        <f>VLOOKUP($A4055,'Dim SKU'!$A:$R,12,FALSE)</f>
        <v>0</v>
      </c>
      <c r="L4055" s="7">
        <f>VLOOKUP($A4055,'Dim SKU'!$A:$R,14,FALSE)</f>
        <v>0</v>
      </c>
      <c r="M4055" s="7">
        <f>YEAR($B4055)</f>
        <v>0</v>
      </c>
    </row>
    <row r="4056" spans="1:13">
      <c r="A4056" t="s">
        <v>187</v>
      </c>
      <c r="B4056" s="4">
        <v>45306</v>
      </c>
      <c r="C4056">
        <v>4</v>
      </c>
      <c r="D4056">
        <v>3</v>
      </c>
      <c r="E4056">
        <v>0</v>
      </c>
      <c r="F4056" s="5">
        <f>VLOOKUP($A4056,'Dim SKU'!$A:$R,18,FALSE)</f>
        <v>0</v>
      </c>
      <c r="G4056" s="5">
        <f>$C4056*$F4056</f>
        <v>0</v>
      </c>
      <c r="H4056" s="5">
        <f>$D4056*$F4056</f>
        <v>0</v>
      </c>
      <c r="I4056" s="5">
        <f>$E4056*$F4056</f>
        <v>0</v>
      </c>
      <c r="J4056" s="6">
        <f>VLOOKUP($A4056,'Dim SKU'!$A:$R,2,FALSE)</f>
        <v>0</v>
      </c>
      <c r="K4056" s="6">
        <f>VLOOKUP($A4056,'Dim SKU'!$A:$R,12,FALSE)</f>
        <v>0</v>
      </c>
      <c r="L4056" s="7">
        <f>VLOOKUP($A4056,'Dim SKU'!$A:$R,14,FALSE)</f>
        <v>0</v>
      </c>
      <c r="M4056" s="7">
        <f>YEAR($B4056)</f>
        <v>0</v>
      </c>
    </row>
    <row r="4057" spans="1:13">
      <c r="A4057" t="s">
        <v>188</v>
      </c>
      <c r="B4057" s="4">
        <v>45306</v>
      </c>
      <c r="C4057">
        <v>2</v>
      </c>
      <c r="D4057">
        <v>2</v>
      </c>
      <c r="E4057">
        <v>0</v>
      </c>
      <c r="F4057" s="5">
        <f>VLOOKUP($A4057,'Dim SKU'!$A:$R,18,FALSE)</f>
        <v>0</v>
      </c>
      <c r="G4057" s="5">
        <f>$C4057*$F4057</f>
        <v>0</v>
      </c>
      <c r="H4057" s="5">
        <f>$D4057*$F4057</f>
        <v>0</v>
      </c>
      <c r="I4057" s="5">
        <f>$E4057*$F4057</f>
        <v>0</v>
      </c>
      <c r="J4057" s="6">
        <f>VLOOKUP($A4057,'Dim SKU'!$A:$R,2,FALSE)</f>
        <v>0</v>
      </c>
      <c r="K4057" s="6">
        <f>VLOOKUP($A4057,'Dim SKU'!$A:$R,12,FALSE)</f>
        <v>0</v>
      </c>
      <c r="L4057" s="7">
        <f>VLOOKUP($A4057,'Dim SKU'!$A:$R,14,FALSE)</f>
        <v>0</v>
      </c>
      <c r="M4057" s="7">
        <f>YEAR($B4057)</f>
        <v>0</v>
      </c>
    </row>
    <row r="4058" spans="1:13">
      <c r="A4058" t="s">
        <v>189</v>
      </c>
      <c r="B4058" s="4">
        <v>45306</v>
      </c>
      <c r="C4058">
        <v>5</v>
      </c>
      <c r="D4058">
        <v>4</v>
      </c>
      <c r="E4058">
        <v>0</v>
      </c>
      <c r="F4058" s="5">
        <f>VLOOKUP($A4058,'Dim SKU'!$A:$R,18,FALSE)</f>
        <v>0</v>
      </c>
      <c r="G4058" s="5">
        <f>$C4058*$F4058</f>
        <v>0</v>
      </c>
      <c r="H4058" s="5">
        <f>$D4058*$F4058</f>
        <v>0</v>
      </c>
      <c r="I4058" s="5">
        <f>$E4058*$F4058</f>
        <v>0</v>
      </c>
      <c r="J4058" s="6">
        <f>VLOOKUP($A4058,'Dim SKU'!$A:$R,2,FALSE)</f>
        <v>0</v>
      </c>
      <c r="K4058" s="6">
        <f>VLOOKUP($A4058,'Dim SKU'!$A:$R,12,FALSE)</f>
        <v>0</v>
      </c>
      <c r="L4058" s="7">
        <f>VLOOKUP($A4058,'Dim SKU'!$A:$R,14,FALSE)</f>
        <v>0</v>
      </c>
      <c r="M4058" s="7">
        <f>YEAR($B4058)</f>
        <v>0</v>
      </c>
    </row>
    <row r="4059" spans="1:13">
      <c r="A4059" t="s">
        <v>190</v>
      </c>
      <c r="B4059" s="4">
        <v>45306</v>
      </c>
      <c r="C4059">
        <v>3</v>
      </c>
      <c r="D4059">
        <v>2</v>
      </c>
      <c r="E4059">
        <v>0</v>
      </c>
      <c r="F4059" s="5">
        <f>VLOOKUP($A4059,'Dim SKU'!$A:$R,18,FALSE)</f>
        <v>0</v>
      </c>
      <c r="G4059" s="5">
        <f>$C4059*$F4059</f>
        <v>0</v>
      </c>
      <c r="H4059" s="5">
        <f>$D4059*$F4059</f>
        <v>0</v>
      </c>
      <c r="I4059" s="5">
        <f>$E4059*$F4059</f>
        <v>0</v>
      </c>
      <c r="J4059" s="6">
        <f>VLOOKUP($A4059,'Dim SKU'!$A:$R,2,FALSE)</f>
        <v>0</v>
      </c>
      <c r="K4059" s="6">
        <f>VLOOKUP($A4059,'Dim SKU'!$A:$R,12,FALSE)</f>
        <v>0</v>
      </c>
      <c r="L4059" s="7">
        <f>VLOOKUP($A4059,'Dim SKU'!$A:$R,14,FALSE)</f>
        <v>0</v>
      </c>
      <c r="M4059" s="7">
        <f>YEAR($B4059)</f>
        <v>0</v>
      </c>
    </row>
    <row r="4060" spans="1:13">
      <c r="A4060" t="s">
        <v>191</v>
      </c>
      <c r="B4060" s="4">
        <v>45306</v>
      </c>
      <c r="C4060">
        <v>2</v>
      </c>
      <c r="D4060">
        <v>2</v>
      </c>
      <c r="E4060">
        <v>0</v>
      </c>
      <c r="F4060" s="5">
        <f>VLOOKUP($A4060,'Dim SKU'!$A:$R,18,FALSE)</f>
        <v>0</v>
      </c>
      <c r="G4060" s="5">
        <f>$C4060*$F4060</f>
        <v>0</v>
      </c>
      <c r="H4060" s="5">
        <f>$D4060*$F4060</f>
        <v>0</v>
      </c>
      <c r="I4060" s="5">
        <f>$E4060*$F4060</f>
        <v>0</v>
      </c>
      <c r="J4060" s="6">
        <f>VLOOKUP($A4060,'Dim SKU'!$A:$R,2,FALSE)</f>
        <v>0</v>
      </c>
      <c r="K4060" s="6">
        <f>VLOOKUP($A4060,'Dim SKU'!$A:$R,12,FALSE)</f>
        <v>0</v>
      </c>
      <c r="L4060" s="7">
        <f>VLOOKUP($A4060,'Dim SKU'!$A:$R,14,FALSE)</f>
        <v>0</v>
      </c>
      <c r="M4060" s="7">
        <f>YEAR($B4060)</f>
        <v>0</v>
      </c>
    </row>
    <row r="4061" spans="1:13">
      <c r="A4061" t="s">
        <v>192</v>
      </c>
      <c r="B4061" s="4">
        <v>45306</v>
      </c>
      <c r="C4061">
        <v>8</v>
      </c>
      <c r="D4061">
        <v>7</v>
      </c>
      <c r="E4061">
        <v>0</v>
      </c>
      <c r="F4061" s="5">
        <f>VLOOKUP($A4061,'Dim SKU'!$A:$R,18,FALSE)</f>
        <v>0</v>
      </c>
      <c r="G4061" s="5">
        <f>$C4061*$F4061</f>
        <v>0</v>
      </c>
      <c r="H4061" s="5">
        <f>$D4061*$F4061</f>
        <v>0</v>
      </c>
      <c r="I4061" s="5">
        <f>$E4061*$F4061</f>
        <v>0</v>
      </c>
      <c r="J4061" s="6">
        <f>VLOOKUP($A4061,'Dim SKU'!$A:$R,2,FALSE)</f>
        <v>0</v>
      </c>
      <c r="K4061" s="6">
        <f>VLOOKUP($A4061,'Dim SKU'!$A:$R,12,FALSE)</f>
        <v>0</v>
      </c>
      <c r="L4061" s="7">
        <f>VLOOKUP($A4061,'Dim SKU'!$A:$R,14,FALSE)</f>
        <v>0</v>
      </c>
      <c r="M4061" s="7">
        <f>YEAR($B4061)</f>
        <v>0</v>
      </c>
    </row>
    <row r="4062" spans="1:13">
      <c r="A4062" t="s">
        <v>193</v>
      </c>
      <c r="B4062" s="4">
        <v>45306</v>
      </c>
      <c r="C4062">
        <v>5</v>
      </c>
      <c r="D4062">
        <v>4</v>
      </c>
      <c r="E4062">
        <v>0</v>
      </c>
      <c r="F4062" s="5">
        <f>VLOOKUP($A4062,'Dim SKU'!$A:$R,18,FALSE)</f>
        <v>0</v>
      </c>
      <c r="G4062" s="5">
        <f>$C4062*$F4062</f>
        <v>0</v>
      </c>
      <c r="H4062" s="5">
        <f>$D4062*$F4062</f>
        <v>0</v>
      </c>
      <c r="I4062" s="5">
        <f>$E4062*$F4062</f>
        <v>0</v>
      </c>
      <c r="J4062" s="6">
        <f>VLOOKUP($A4062,'Dim SKU'!$A:$R,2,FALSE)</f>
        <v>0</v>
      </c>
      <c r="K4062" s="6">
        <f>VLOOKUP($A4062,'Dim SKU'!$A:$R,12,FALSE)</f>
        <v>0</v>
      </c>
      <c r="L4062" s="7">
        <f>VLOOKUP($A4062,'Dim SKU'!$A:$R,14,FALSE)</f>
        <v>0</v>
      </c>
      <c r="M4062" s="7">
        <f>YEAR($B4062)</f>
        <v>0</v>
      </c>
    </row>
    <row r="4063" spans="1:13">
      <c r="A4063" t="s">
        <v>194</v>
      </c>
      <c r="B4063" s="4">
        <v>45306</v>
      </c>
      <c r="C4063">
        <v>3</v>
      </c>
      <c r="D4063">
        <v>3</v>
      </c>
      <c r="E4063">
        <v>0</v>
      </c>
      <c r="F4063" s="5">
        <f>VLOOKUP($A4063,'Dim SKU'!$A:$R,18,FALSE)</f>
        <v>0</v>
      </c>
      <c r="G4063" s="5">
        <f>$C4063*$F4063</f>
        <v>0</v>
      </c>
      <c r="H4063" s="5">
        <f>$D4063*$F4063</f>
        <v>0</v>
      </c>
      <c r="I4063" s="5">
        <f>$E4063*$F4063</f>
        <v>0</v>
      </c>
      <c r="J4063" s="6">
        <f>VLOOKUP($A4063,'Dim SKU'!$A:$R,2,FALSE)</f>
        <v>0</v>
      </c>
      <c r="K4063" s="6">
        <f>VLOOKUP($A4063,'Dim SKU'!$A:$R,12,FALSE)</f>
        <v>0</v>
      </c>
      <c r="L4063" s="7">
        <f>VLOOKUP($A4063,'Dim SKU'!$A:$R,14,FALSE)</f>
        <v>0</v>
      </c>
      <c r="M4063" s="7">
        <f>YEAR($B4063)</f>
        <v>0</v>
      </c>
    </row>
    <row r="4064" spans="1:13">
      <c r="A4064" t="s">
        <v>195</v>
      </c>
      <c r="B4064" s="4">
        <v>45306</v>
      </c>
      <c r="C4064">
        <v>11</v>
      </c>
      <c r="D4064">
        <v>9</v>
      </c>
      <c r="E4064">
        <v>1</v>
      </c>
      <c r="F4064" s="5">
        <f>VLOOKUP($A4064,'Dim SKU'!$A:$R,18,FALSE)</f>
        <v>0</v>
      </c>
      <c r="G4064" s="5">
        <f>$C4064*$F4064</f>
        <v>0</v>
      </c>
      <c r="H4064" s="5">
        <f>$D4064*$F4064</f>
        <v>0</v>
      </c>
      <c r="I4064" s="5">
        <f>$E4064*$F4064</f>
        <v>0</v>
      </c>
      <c r="J4064" s="6">
        <f>VLOOKUP($A4064,'Dim SKU'!$A:$R,2,FALSE)</f>
        <v>0</v>
      </c>
      <c r="K4064" s="6">
        <f>VLOOKUP($A4064,'Dim SKU'!$A:$R,12,FALSE)</f>
        <v>0</v>
      </c>
      <c r="L4064" s="7">
        <f>VLOOKUP($A4064,'Dim SKU'!$A:$R,14,FALSE)</f>
        <v>0</v>
      </c>
      <c r="M4064" s="7">
        <f>YEAR($B4064)</f>
        <v>0</v>
      </c>
    </row>
    <row r="4065" spans="1:13">
      <c r="A4065" t="s">
        <v>196</v>
      </c>
      <c r="B4065" s="4">
        <v>45306</v>
      </c>
      <c r="C4065">
        <v>6</v>
      </c>
      <c r="D4065">
        <v>5</v>
      </c>
      <c r="E4065">
        <v>0</v>
      </c>
      <c r="F4065" s="5">
        <f>VLOOKUP($A4065,'Dim SKU'!$A:$R,18,FALSE)</f>
        <v>0</v>
      </c>
      <c r="G4065" s="5">
        <f>$C4065*$F4065</f>
        <v>0</v>
      </c>
      <c r="H4065" s="5">
        <f>$D4065*$F4065</f>
        <v>0</v>
      </c>
      <c r="I4065" s="5">
        <f>$E4065*$F4065</f>
        <v>0</v>
      </c>
      <c r="J4065" s="6">
        <f>VLOOKUP($A4065,'Dim SKU'!$A:$R,2,FALSE)</f>
        <v>0</v>
      </c>
      <c r="K4065" s="6">
        <f>VLOOKUP($A4065,'Dim SKU'!$A:$R,12,FALSE)</f>
        <v>0</v>
      </c>
      <c r="L4065" s="7">
        <f>VLOOKUP($A4065,'Dim SKU'!$A:$R,14,FALSE)</f>
        <v>0</v>
      </c>
      <c r="M4065" s="7">
        <f>YEAR($B4065)</f>
        <v>0</v>
      </c>
    </row>
    <row r="4066" spans="1:13">
      <c r="A4066" t="s">
        <v>197</v>
      </c>
      <c r="B4066" s="4">
        <v>45306</v>
      </c>
      <c r="C4066">
        <v>4</v>
      </c>
      <c r="D4066">
        <v>4</v>
      </c>
      <c r="E4066">
        <v>0</v>
      </c>
      <c r="F4066" s="5">
        <f>VLOOKUP($A4066,'Dim SKU'!$A:$R,18,FALSE)</f>
        <v>0</v>
      </c>
      <c r="G4066" s="5">
        <f>$C4066*$F4066</f>
        <v>0</v>
      </c>
      <c r="H4066" s="5">
        <f>$D4066*$F4066</f>
        <v>0</v>
      </c>
      <c r="I4066" s="5">
        <f>$E4066*$F4066</f>
        <v>0</v>
      </c>
      <c r="J4066" s="6">
        <f>VLOOKUP($A4066,'Dim SKU'!$A:$R,2,FALSE)</f>
        <v>0</v>
      </c>
      <c r="K4066" s="6">
        <f>VLOOKUP($A4066,'Dim SKU'!$A:$R,12,FALSE)</f>
        <v>0</v>
      </c>
      <c r="L4066" s="7">
        <f>VLOOKUP($A4066,'Dim SKU'!$A:$R,14,FALSE)</f>
        <v>0</v>
      </c>
      <c r="M4066" s="7">
        <f>YEAR($B4066)</f>
        <v>0</v>
      </c>
    </row>
    <row r="4067" spans="1:13">
      <c r="A4067" t="s">
        <v>198</v>
      </c>
      <c r="B4067" s="4">
        <v>45306</v>
      </c>
      <c r="C4067">
        <v>13</v>
      </c>
      <c r="D4067">
        <v>11</v>
      </c>
      <c r="E4067">
        <v>1</v>
      </c>
      <c r="F4067" s="5">
        <f>VLOOKUP($A4067,'Dim SKU'!$A:$R,18,FALSE)</f>
        <v>0</v>
      </c>
      <c r="G4067" s="5">
        <f>$C4067*$F4067</f>
        <v>0</v>
      </c>
      <c r="H4067" s="5">
        <f>$D4067*$F4067</f>
        <v>0</v>
      </c>
      <c r="I4067" s="5">
        <f>$E4067*$F4067</f>
        <v>0</v>
      </c>
      <c r="J4067" s="6">
        <f>VLOOKUP($A4067,'Dim SKU'!$A:$R,2,FALSE)</f>
        <v>0</v>
      </c>
      <c r="K4067" s="6">
        <f>VLOOKUP($A4067,'Dim SKU'!$A:$R,12,FALSE)</f>
        <v>0</v>
      </c>
      <c r="L4067" s="7">
        <f>VLOOKUP($A4067,'Dim SKU'!$A:$R,14,FALSE)</f>
        <v>0</v>
      </c>
      <c r="M4067" s="7">
        <f>YEAR($B4067)</f>
        <v>0</v>
      </c>
    </row>
    <row r="4068" spans="1:13">
      <c r="A4068" t="s">
        <v>199</v>
      </c>
      <c r="B4068" s="4">
        <v>45306</v>
      </c>
      <c r="C4068">
        <v>8</v>
      </c>
      <c r="D4068">
        <v>6</v>
      </c>
      <c r="E4068">
        <v>0</v>
      </c>
      <c r="F4068" s="5">
        <f>VLOOKUP($A4068,'Dim SKU'!$A:$R,18,FALSE)</f>
        <v>0</v>
      </c>
      <c r="G4068" s="5">
        <f>$C4068*$F4068</f>
        <v>0</v>
      </c>
      <c r="H4068" s="5">
        <f>$D4068*$F4068</f>
        <v>0</v>
      </c>
      <c r="I4068" s="5">
        <f>$E4068*$F4068</f>
        <v>0</v>
      </c>
      <c r="J4068" s="6">
        <f>VLOOKUP($A4068,'Dim SKU'!$A:$R,2,FALSE)</f>
        <v>0</v>
      </c>
      <c r="K4068" s="6">
        <f>VLOOKUP($A4068,'Dim SKU'!$A:$R,12,FALSE)</f>
        <v>0</v>
      </c>
      <c r="L4068" s="7">
        <f>VLOOKUP($A4068,'Dim SKU'!$A:$R,14,FALSE)</f>
        <v>0</v>
      </c>
      <c r="M4068" s="7">
        <f>YEAR($B4068)</f>
        <v>0</v>
      </c>
    </row>
    <row r="4069" spans="1:13">
      <c r="A4069" t="s">
        <v>200</v>
      </c>
      <c r="B4069" s="4">
        <v>45306</v>
      </c>
      <c r="C4069">
        <v>5</v>
      </c>
      <c r="D4069">
        <v>4</v>
      </c>
      <c r="E4069">
        <v>0</v>
      </c>
      <c r="F4069" s="5">
        <f>VLOOKUP($A4069,'Dim SKU'!$A:$R,18,FALSE)</f>
        <v>0</v>
      </c>
      <c r="G4069" s="5">
        <f>$C4069*$F4069</f>
        <v>0</v>
      </c>
      <c r="H4069" s="5">
        <f>$D4069*$F4069</f>
        <v>0</v>
      </c>
      <c r="I4069" s="5">
        <f>$E4069*$F4069</f>
        <v>0</v>
      </c>
      <c r="J4069" s="6">
        <f>VLOOKUP($A4069,'Dim SKU'!$A:$R,2,FALSE)</f>
        <v>0</v>
      </c>
      <c r="K4069" s="6">
        <f>VLOOKUP($A4069,'Dim SKU'!$A:$R,12,FALSE)</f>
        <v>0</v>
      </c>
      <c r="L4069" s="7">
        <f>VLOOKUP($A4069,'Dim SKU'!$A:$R,14,FALSE)</f>
        <v>0</v>
      </c>
      <c r="M4069" s="7">
        <f>YEAR($B4069)</f>
        <v>0</v>
      </c>
    </row>
    <row r="4070" spans="1:13">
      <c r="A4070" t="s">
        <v>201</v>
      </c>
      <c r="B4070" s="4">
        <v>45306</v>
      </c>
      <c r="C4070">
        <v>13</v>
      </c>
      <c r="D4070">
        <v>11</v>
      </c>
      <c r="E4070">
        <v>1</v>
      </c>
      <c r="F4070" s="5">
        <f>VLOOKUP($A4070,'Dim SKU'!$A:$R,18,FALSE)</f>
        <v>0</v>
      </c>
      <c r="G4070" s="5">
        <f>$C4070*$F4070</f>
        <v>0</v>
      </c>
      <c r="H4070" s="5">
        <f>$D4070*$F4070</f>
        <v>0</v>
      </c>
      <c r="I4070" s="5">
        <f>$E4070*$F4070</f>
        <v>0</v>
      </c>
      <c r="J4070" s="6">
        <f>VLOOKUP($A4070,'Dim SKU'!$A:$R,2,FALSE)</f>
        <v>0</v>
      </c>
      <c r="K4070" s="6">
        <f>VLOOKUP($A4070,'Dim SKU'!$A:$R,12,FALSE)</f>
        <v>0</v>
      </c>
      <c r="L4070" s="7">
        <f>VLOOKUP($A4070,'Dim SKU'!$A:$R,14,FALSE)</f>
        <v>0</v>
      </c>
      <c r="M4070" s="7">
        <f>YEAR($B4070)</f>
        <v>0</v>
      </c>
    </row>
    <row r="4071" spans="1:13">
      <c r="A4071" t="s">
        <v>202</v>
      </c>
      <c r="B4071" s="4">
        <v>45306</v>
      </c>
      <c r="C4071">
        <v>7</v>
      </c>
      <c r="D4071">
        <v>6</v>
      </c>
      <c r="E4071">
        <v>0</v>
      </c>
      <c r="F4071" s="5">
        <f>VLOOKUP($A4071,'Dim SKU'!$A:$R,18,FALSE)</f>
        <v>0</v>
      </c>
      <c r="G4071" s="5">
        <f>$C4071*$F4071</f>
        <v>0</v>
      </c>
      <c r="H4071" s="5">
        <f>$D4071*$F4071</f>
        <v>0</v>
      </c>
      <c r="I4071" s="5">
        <f>$E4071*$F4071</f>
        <v>0</v>
      </c>
      <c r="J4071" s="6">
        <f>VLOOKUP($A4071,'Dim SKU'!$A:$R,2,FALSE)</f>
        <v>0</v>
      </c>
      <c r="K4071" s="6">
        <f>VLOOKUP($A4071,'Dim SKU'!$A:$R,12,FALSE)</f>
        <v>0</v>
      </c>
      <c r="L4071" s="7">
        <f>VLOOKUP($A4071,'Dim SKU'!$A:$R,14,FALSE)</f>
        <v>0</v>
      </c>
      <c r="M4071" s="7">
        <f>YEAR($B4071)</f>
        <v>0</v>
      </c>
    </row>
    <row r="4072" spans="1:13">
      <c r="A4072" t="s">
        <v>203</v>
      </c>
      <c r="B4072" s="4">
        <v>45306</v>
      </c>
      <c r="C4072">
        <v>5</v>
      </c>
      <c r="D4072">
        <v>4</v>
      </c>
      <c r="E4072">
        <v>0</v>
      </c>
      <c r="F4072" s="5">
        <f>VLOOKUP($A4072,'Dim SKU'!$A:$R,18,FALSE)</f>
        <v>0</v>
      </c>
      <c r="G4072" s="5">
        <f>$C4072*$F4072</f>
        <v>0</v>
      </c>
      <c r="H4072" s="5">
        <f>$D4072*$F4072</f>
        <v>0</v>
      </c>
      <c r="I4072" s="5">
        <f>$E4072*$F4072</f>
        <v>0</v>
      </c>
      <c r="J4072" s="6">
        <f>VLOOKUP($A4072,'Dim SKU'!$A:$R,2,FALSE)</f>
        <v>0</v>
      </c>
      <c r="K4072" s="6">
        <f>VLOOKUP($A4072,'Dim SKU'!$A:$R,12,FALSE)</f>
        <v>0</v>
      </c>
      <c r="L4072" s="7">
        <f>VLOOKUP($A4072,'Dim SKU'!$A:$R,14,FALSE)</f>
        <v>0</v>
      </c>
      <c r="M4072" s="7">
        <f>YEAR($B4072)</f>
        <v>0</v>
      </c>
    </row>
    <row r="4073" spans="1:13">
      <c r="A4073" t="s">
        <v>204</v>
      </c>
      <c r="B4073" s="4">
        <v>45306</v>
      </c>
      <c r="C4073">
        <v>11</v>
      </c>
      <c r="D4073">
        <v>9</v>
      </c>
      <c r="E4073">
        <v>0</v>
      </c>
      <c r="F4073" s="5">
        <f>VLOOKUP($A4073,'Dim SKU'!$A:$R,18,FALSE)</f>
        <v>0</v>
      </c>
      <c r="G4073" s="5">
        <f>$C4073*$F4073</f>
        <v>0</v>
      </c>
      <c r="H4073" s="5">
        <f>$D4073*$F4073</f>
        <v>0</v>
      </c>
      <c r="I4073" s="5">
        <f>$E4073*$F4073</f>
        <v>0</v>
      </c>
      <c r="J4073" s="6">
        <f>VLOOKUP($A4073,'Dim SKU'!$A:$R,2,FALSE)</f>
        <v>0</v>
      </c>
      <c r="K4073" s="6">
        <f>VLOOKUP($A4073,'Dim SKU'!$A:$R,12,FALSE)</f>
        <v>0</v>
      </c>
      <c r="L4073" s="7">
        <f>VLOOKUP($A4073,'Dim SKU'!$A:$R,14,FALSE)</f>
        <v>0</v>
      </c>
      <c r="M4073" s="7">
        <f>YEAR($B4073)</f>
        <v>0</v>
      </c>
    </row>
    <row r="4074" spans="1:13">
      <c r="A4074" t="s">
        <v>205</v>
      </c>
      <c r="B4074" s="4">
        <v>45306</v>
      </c>
      <c r="C4074">
        <v>6</v>
      </c>
      <c r="D4074">
        <v>5</v>
      </c>
      <c r="E4074">
        <v>0</v>
      </c>
      <c r="F4074" s="5">
        <f>VLOOKUP($A4074,'Dim SKU'!$A:$R,18,FALSE)</f>
        <v>0</v>
      </c>
      <c r="G4074" s="5">
        <f>$C4074*$F4074</f>
        <v>0</v>
      </c>
      <c r="H4074" s="5">
        <f>$D4074*$F4074</f>
        <v>0</v>
      </c>
      <c r="I4074" s="5">
        <f>$E4074*$F4074</f>
        <v>0</v>
      </c>
      <c r="J4074" s="6">
        <f>VLOOKUP($A4074,'Dim SKU'!$A:$R,2,FALSE)</f>
        <v>0</v>
      </c>
      <c r="K4074" s="6">
        <f>VLOOKUP($A4074,'Dim SKU'!$A:$R,12,FALSE)</f>
        <v>0</v>
      </c>
      <c r="L4074" s="7">
        <f>VLOOKUP($A4074,'Dim SKU'!$A:$R,14,FALSE)</f>
        <v>0</v>
      </c>
      <c r="M4074" s="7">
        <f>YEAR($B4074)</f>
        <v>0</v>
      </c>
    </row>
    <row r="4075" spans="1:13">
      <c r="A4075" t="s">
        <v>206</v>
      </c>
      <c r="B4075" s="4">
        <v>45306</v>
      </c>
      <c r="C4075">
        <v>4</v>
      </c>
      <c r="D4075">
        <v>4</v>
      </c>
      <c r="E4075">
        <v>0</v>
      </c>
      <c r="F4075" s="5">
        <f>VLOOKUP($A4075,'Dim SKU'!$A:$R,18,FALSE)</f>
        <v>0</v>
      </c>
      <c r="G4075" s="5">
        <f>$C4075*$F4075</f>
        <v>0</v>
      </c>
      <c r="H4075" s="5">
        <f>$D4075*$F4075</f>
        <v>0</v>
      </c>
      <c r="I4075" s="5">
        <f>$E4075*$F4075</f>
        <v>0</v>
      </c>
      <c r="J4075" s="6">
        <f>VLOOKUP($A4075,'Dim SKU'!$A:$R,2,FALSE)</f>
        <v>0</v>
      </c>
      <c r="K4075" s="6">
        <f>VLOOKUP($A4075,'Dim SKU'!$A:$R,12,FALSE)</f>
        <v>0</v>
      </c>
      <c r="L4075" s="7">
        <f>VLOOKUP($A4075,'Dim SKU'!$A:$R,14,FALSE)</f>
        <v>0</v>
      </c>
      <c r="M4075" s="7">
        <f>YEAR($B4075)</f>
        <v>0</v>
      </c>
    </row>
    <row r="4076" spans="1:13">
      <c r="A4076" t="s">
        <v>207</v>
      </c>
      <c r="B4076" s="4">
        <v>45306</v>
      </c>
      <c r="C4076">
        <v>8</v>
      </c>
      <c r="D4076">
        <v>6</v>
      </c>
      <c r="E4076">
        <v>0</v>
      </c>
      <c r="F4076" s="5">
        <f>VLOOKUP($A4076,'Dim SKU'!$A:$R,18,FALSE)</f>
        <v>0</v>
      </c>
      <c r="G4076" s="5">
        <f>$C4076*$F4076</f>
        <v>0</v>
      </c>
      <c r="H4076" s="5">
        <f>$D4076*$F4076</f>
        <v>0</v>
      </c>
      <c r="I4076" s="5">
        <f>$E4076*$F4076</f>
        <v>0</v>
      </c>
      <c r="J4076" s="6">
        <f>VLOOKUP($A4076,'Dim SKU'!$A:$R,2,FALSE)</f>
        <v>0</v>
      </c>
      <c r="K4076" s="6">
        <f>VLOOKUP($A4076,'Dim SKU'!$A:$R,12,FALSE)</f>
        <v>0</v>
      </c>
      <c r="L4076" s="7">
        <f>VLOOKUP($A4076,'Dim SKU'!$A:$R,14,FALSE)</f>
        <v>0</v>
      </c>
      <c r="M4076" s="7">
        <f>YEAR($B4076)</f>
        <v>0</v>
      </c>
    </row>
    <row r="4077" spans="1:13">
      <c r="A4077" t="s">
        <v>208</v>
      </c>
      <c r="B4077" s="4">
        <v>45306</v>
      </c>
      <c r="C4077">
        <v>5</v>
      </c>
      <c r="D4077">
        <v>4</v>
      </c>
      <c r="E4077">
        <v>0</v>
      </c>
      <c r="F4077" s="5">
        <f>VLOOKUP($A4077,'Dim SKU'!$A:$R,18,FALSE)</f>
        <v>0</v>
      </c>
      <c r="G4077" s="5">
        <f>$C4077*$F4077</f>
        <v>0</v>
      </c>
      <c r="H4077" s="5">
        <f>$D4077*$F4077</f>
        <v>0</v>
      </c>
      <c r="I4077" s="5">
        <f>$E4077*$F4077</f>
        <v>0</v>
      </c>
      <c r="J4077" s="6">
        <f>VLOOKUP($A4077,'Dim SKU'!$A:$R,2,FALSE)</f>
        <v>0</v>
      </c>
      <c r="K4077" s="6">
        <f>VLOOKUP($A4077,'Dim SKU'!$A:$R,12,FALSE)</f>
        <v>0</v>
      </c>
      <c r="L4077" s="7">
        <f>VLOOKUP($A4077,'Dim SKU'!$A:$R,14,FALSE)</f>
        <v>0</v>
      </c>
      <c r="M4077" s="7">
        <f>YEAR($B4077)</f>
        <v>0</v>
      </c>
    </row>
    <row r="4078" spans="1:13">
      <c r="A4078" t="s">
        <v>209</v>
      </c>
      <c r="B4078" s="4">
        <v>45306</v>
      </c>
      <c r="C4078">
        <v>3</v>
      </c>
      <c r="D4078">
        <v>3</v>
      </c>
      <c r="E4078">
        <v>0</v>
      </c>
      <c r="F4078" s="5">
        <f>VLOOKUP($A4078,'Dim SKU'!$A:$R,18,FALSE)</f>
        <v>0</v>
      </c>
      <c r="G4078" s="5">
        <f>$C4078*$F4078</f>
        <v>0</v>
      </c>
      <c r="H4078" s="5">
        <f>$D4078*$F4078</f>
        <v>0</v>
      </c>
      <c r="I4078" s="5">
        <f>$E4078*$F4078</f>
        <v>0</v>
      </c>
      <c r="J4078" s="6">
        <f>VLOOKUP($A4078,'Dim SKU'!$A:$R,2,FALSE)</f>
        <v>0</v>
      </c>
      <c r="K4078" s="6">
        <f>VLOOKUP($A4078,'Dim SKU'!$A:$R,12,FALSE)</f>
        <v>0</v>
      </c>
      <c r="L4078" s="7">
        <f>VLOOKUP($A4078,'Dim SKU'!$A:$R,14,FALSE)</f>
        <v>0</v>
      </c>
      <c r="M4078" s="7">
        <f>YEAR($B4078)</f>
        <v>0</v>
      </c>
    </row>
    <row r="4079" spans="1:13">
      <c r="A4079" t="s">
        <v>210</v>
      </c>
      <c r="B4079" s="4">
        <v>45306</v>
      </c>
      <c r="C4079">
        <v>5</v>
      </c>
      <c r="D4079">
        <v>4</v>
      </c>
      <c r="E4079">
        <v>0</v>
      </c>
      <c r="F4079" s="5">
        <f>VLOOKUP($A4079,'Dim SKU'!$A:$R,18,FALSE)</f>
        <v>0</v>
      </c>
      <c r="G4079" s="5">
        <f>$C4079*$F4079</f>
        <v>0</v>
      </c>
      <c r="H4079" s="5">
        <f>$D4079*$F4079</f>
        <v>0</v>
      </c>
      <c r="I4079" s="5">
        <f>$E4079*$F4079</f>
        <v>0</v>
      </c>
      <c r="J4079" s="6">
        <f>VLOOKUP($A4079,'Dim SKU'!$A:$R,2,FALSE)</f>
        <v>0</v>
      </c>
      <c r="K4079" s="6">
        <f>VLOOKUP($A4079,'Dim SKU'!$A:$R,12,FALSE)</f>
        <v>0</v>
      </c>
      <c r="L4079" s="7">
        <f>VLOOKUP($A4079,'Dim SKU'!$A:$R,14,FALSE)</f>
        <v>0</v>
      </c>
      <c r="M4079" s="7">
        <f>YEAR($B4079)</f>
        <v>0</v>
      </c>
    </row>
    <row r="4080" spans="1:13">
      <c r="A4080" t="s">
        <v>211</v>
      </c>
      <c r="B4080" s="4">
        <v>45306</v>
      </c>
      <c r="C4080">
        <v>3</v>
      </c>
      <c r="D4080">
        <v>2</v>
      </c>
      <c r="E4080">
        <v>0</v>
      </c>
      <c r="F4080" s="5">
        <f>VLOOKUP($A4080,'Dim SKU'!$A:$R,18,FALSE)</f>
        <v>0</v>
      </c>
      <c r="G4080" s="5">
        <f>$C4080*$F4080</f>
        <v>0</v>
      </c>
      <c r="H4080" s="5">
        <f>$D4080*$F4080</f>
        <v>0</v>
      </c>
      <c r="I4080" s="5">
        <f>$E4080*$F4080</f>
        <v>0</v>
      </c>
      <c r="J4080" s="6">
        <f>VLOOKUP($A4080,'Dim SKU'!$A:$R,2,FALSE)</f>
        <v>0</v>
      </c>
      <c r="K4080" s="6">
        <f>VLOOKUP($A4080,'Dim SKU'!$A:$R,12,FALSE)</f>
        <v>0</v>
      </c>
      <c r="L4080" s="7">
        <f>VLOOKUP($A4080,'Dim SKU'!$A:$R,14,FALSE)</f>
        <v>0</v>
      </c>
      <c r="M4080" s="7">
        <f>YEAR($B4080)</f>
        <v>0</v>
      </c>
    </row>
    <row r="4081" spans="1:13">
      <c r="A4081" t="s">
        <v>212</v>
      </c>
      <c r="B4081" s="4">
        <v>45306</v>
      </c>
      <c r="C4081">
        <v>2</v>
      </c>
      <c r="D4081">
        <v>2</v>
      </c>
      <c r="E4081">
        <v>0</v>
      </c>
      <c r="F4081" s="5">
        <f>VLOOKUP($A4081,'Dim SKU'!$A:$R,18,FALSE)</f>
        <v>0</v>
      </c>
      <c r="G4081" s="5">
        <f>$C4081*$F4081</f>
        <v>0</v>
      </c>
      <c r="H4081" s="5">
        <f>$D4081*$F4081</f>
        <v>0</v>
      </c>
      <c r="I4081" s="5">
        <f>$E4081*$F4081</f>
        <v>0</v>
      </c>
      <c r="J4081" s="6">
        <f>VLOOKUP($A4081,'Dim SKU'!$A:$R,2,FALSE)</f>
        <v>0</v>
      </c>
      <c r="K4081" s="6">
        <f>VLOOKUP($A4081,'Dim SKU'!$A:$R,12,FALSE)</f>
        <v>0</v>
      </c>
      <c r="L4081" s="7">
        <f>VLOOKUP($A4081,'Dim SKU'!$A:$R,14,FALSE)</f>
        <v>0</v>
      </c>
      <c r="M4081" s="7">
        <f>YEAR($B4081)</f>
        <v>0</v>
      </c>
    </row>
    <row r="4082" spans="1:13">
      <c r="A4082" t="s">
        <v>213</v>
      </c>
      <c r="B4082" s="4">
        <v>45306</v>
      </c>
      <c r="C4082">
        <v>6</v>
      </c>
      <c r="D4082">
        <v>5</v>
      </c>
      <c r="E4082">
        <v>0</v>
      </c>
      <c r="F4082" s="5">
        <f>VLOOKUP($A4082,'Dim SKU'!$A:$R,18,FALSE)</f>
        <v>0</v>
      </c>
      <c r="G4082" s="5">
        <f>$C4082*$F4082</f>
        <v>0</v>
      </c>
      <c r="H4082" s="5">
        <f>$D4082*$F4082</f>
        <v>0</v>
      </c>
      <c r="I4082" s="5">
        <f>$E4082*$F4082</f>
        <v>0</v>
      </c>
      <c r="J4082" s="6">
        <f>VLOOKUP($A4082,'Dim SKU'!$A:$R,2,FALSE)</f>
        <v>0</v>
      </c>
      <c r="K4082" s="6">
        <f>VLOOKUP($A4082,'Dim SKU'!$A:$R,12,FALSE)</f>
        <v>0</v>
      </c>
      <c r="L4082" s="7">
        <f>VLOOKUP($A4082,'Dim SKU'!$A:$R,14,FALSE)</f>
        <v>0</v>
      </c>
      <c r="M4082" s="7">
        <f>YEAR($B4082)</f>
        <v>0</v>
      </c>
    </row>
    <row r="4083" spans="1:13">
      <c r="A4083" t="s">
        <v>214</v>
      </c>
      <c r="B4083" s="4">
        <v>45306</v>
      </c>
      <c r="C4083">
        <v>4</v>
      </c>
      <c r="D4083">
        <v>3</v>
      </c>
      <c r="E4083">
        <v>0</v>
      </c>
      <c r="F4083" s="5">
        <f>VLOOKUP($A4083,'Dim SKU'!$A:$R,18,FALSE)</f>
        <v>0</v>
      </c>
      <c r="G4083" s="5">
        <f>$C4083*$F4083</f>
        <v>0</v>
      </c>
      <c r="H4083" s="5">
        <f>$D4083*$F4083</f>
        <v>0</v>
      </c>
      <c r="I4083" s="5">
        <f>$E4083*$F4083</f>
        <v>0</v>
      </c>
      <c r="J4083" s="6">
        <f>VLOOKUP($A4083,'Dim SKU'!$A:$R,2,FALSE)</f>
        <v>0</v>
      </c>
      <c r="K4083" s="6">
        <f>VLOOKUP($A4083,'Dim SKU'!$A:$R,12,FALSE)</f>
        <v>0</v>
      </c>
      <c r="L4083" s="7">
        <f>VLOOKUP($A4083,'Dim SKU'!$A:$R,14,FALSE)</f>
        <v>0</v>
      </c>
      <c r="M4083" s="7">
        <f>YEAR($B4083)</f>
        <v>0</v>
      </c>
    </row>
    <row r="4084" spans="1:13">
      <c r="A4084" t="s">
        <v>215</v>
      </c>
      <c r="B4084" s="4">
        <v>45306</v>
      </c>
      <c r="C4084">
        <v>3</v>
      </c>
      <c r="D4084">
        <v>2</v>
      </c>
      <c r="E4084">
        <v>0</v>
      </c>
      <c r="F4084" s="5">
        <f>VLOOKUP($A4084,'Dim SKU'!$A:$R,18,FALSE)</f>
        <v>0</v>
      </c>
      <c r="G4084" s="5">
        <f>$C4084*$F4084</f>
        <v>0</v>
      </c>
      <c r="H4084" s="5">
        <f>$D4084*$F4084</f>
        <v>0</v>
      </c>
      <c r="I4084" s="5">
        <f>$E4084*$F4084</f>
        <v>0</v>
      </c>
      <c r="J4084" s="6">
        <f>VLOOKUP($A4084,'Dim SKU'!$A:$R,2,FALSE)</f>
        <v>0</v>
      </c>
      <c r="K4084" s="6">
        <f>VLOOKUP($A4084,'Dim SKU'!$A:$R,12,FALSE)</f>
        <v>0</v>
      </c>
      <c r="L4084" s="7">
        <f>VLOOKUP($A4084,'Dim SKU'!$A:$R,14,FALSE)</f>
        <v>0</v>
      </c>
      <c r="M4084" s="7">
        <f>YEAR($B4084)</f>
        <v>0</v>
      </c>
    </row>
    <row r="4085" spans="1:13">
      <c r="A4085" t="s">
        <v>216</v>
      </c>
      <c r="B4085" s="4">
        <v>45306</v>
      </c>
      <c r="C4085">
        <v>10</v>
      </c>
      <c r="D4085">
        <v>9</v>
      </c>
      <c r="E4085">
        <v>0</v>
      </c>
      <c r="F4085" s="5">
        <f>VLOOKUP($A4085,'Dim SKU'!$A:$R,18,FALSE)</f>
        <v>0</v>
      </c>
      <c r="G4085" s="5">
        <f>$C4085*$F4085</f>
        <v>0</v>
      </c>
      <c r="H4085" s="5">
        <f>$D4085*$F4085</f>
        <v>0</v>
      </c>
      <c r="I4085" s="5">
        <f>$E4085*$F4085</f>
        <v>0</v>
      </c>
      <c r="J4085" s="6">
        <f>VLOOKUP($A4085,'Dim SKU'!$A:$R,2,FALSE)</f>
        <v>0</v>
      </c>
      <c r="K4085" s="6">
        <f>VLOOKUP($A4085,'Dim SKU'!$A:$R,12,FALSE)</f>
        <v>0</v>
      </c>
      <c r="L4085" s="7">
        <f>VLOOKUP($A4085,'Dim SKU'!$A:$R,14,FALSE)</f>
        <v>0</v>
      </c>
      <c r="M4085" s="7">
        <f>YEAR($B4085)</f>
        <v>0</v>
      </c>
    </row>
    <row r="4086" spans="1:13">
      <c r="A4086" t="s">
        <v>217</v>
      </c>
      <c r="B4086" s="4">
        <v>45306</v>
      </c>
      <c r="C4086">
        <v>6</v>
      </c>
      <c r="D4086">
        <v>5</v>
      </c>
      <c r="E4086">
        <v>0</v>
      </c>
      <c r="F4086" s="5">
        <f>VLOOKUP($A4086,'Dim SKU'!$A:$R,18,FALSE)</f>
        <v>0</v>
      </c>
      <c r="G4086" s="5">
        <f>$C4086*$F4086</f>
        <v>0</v>
      </c>
      <c r="H4086" s="5">
        <f>$D4086*$F4086</f>
        <v>0</v>
      </c>
      <c r="I4086" s="5">
        <f>$E4086*$F4086</f>
        <v>0</v>
      </c>
      <c r="J4086" s="6">
        <f>VLOOKUP($A4086,'Dim SKU'!$A:$R,2,FALSE)</f>
        <v>0</v>
      </c>
      <c r="K4086" s="6">
        <f>VLOOKUP($A4086,'Dim SKU'!$A:$R,12,FALSE)</f>
        <v>0</v>
      </c>
      <c r="L4086" s="7">
        <f>VLOOKUP($A4086,'Dim SKU'!$A:$R,14,FALSE)</f>
        <v>0</v>
      </c>
      <c r="M4086" s="7">
        <f>YEAR($B4086)</f>
        <v>0</v>
      </c>
    </row>
    <row r="4087" spans="1:13">
      <c r="A4087" t="s">
        <v>218</v>
      </c>
      <c r="B4087" s="4">
        <v>45306</v>
      </c>
      <c r="C4087">
        <v>4</v>
      </c>
      <c r="D4087">
        <v>3</v>
      </c>
      <c r="E4087">
        <v>0</v>
      </c>
      <c r="F4087" s="5">
        <f>VLOOKUP($A4087,'Dim SKU'!$A:$R,18,FALSE)</f>
        <v>0</v>
      </c>
      <c r="G4087" s="5">
        <f>$C4087*$F4087</f>
        <v>0</v>
      </c>
      <c r="H4087" s="5">
        <f>$D4087*$F4087</f>
        <v>0</v>
      </c>
      <c r="I4087" s="5">
        <f>$E4087*$F4087</f>
        <v>0</v>
      </c>
      <c r="J4087" s="6">
        <f>VLOOKUP($A4087,'Dim SKU'!$A:$R,2,FALSE)</f>
        <v>0</v>
      </c>
      <c r="K4087" s="6">
        <f>VLOOKUP($A4087,'Dim SKU'!$A:$R,12,FALSE)</f>
        <v>0</v>
      </c>
      <c r="L4087" s="7">
        <f>VLOOKUP($A4087,'Dim SKU'!$A:$R,14,FALSE)</f>
        <v>0</v>
      </c>
      <c r="M4087" s="7">
        <f>YEAR($B4087)</f>
        <v>0</v>
      </c>
    </row>
    <row r="4088" spans="1:13">
      <c r="A4088" t="s">
        <v>219</v>
      </c>
      <c r="B4088" s="4">
        <v>45306</v>
      </c>
      <c r="C4088">
        <v>14</v>
      </c>
      <c r="D4088">
        <v>12</v>
      </c>
      <c r="E4088">
        <v>1</v>
      </c>
      <c r="F4088" s="5">
        <f>VLOOKUP($A4088,'Dim SKU'!$A:$R,18,FALSE)</f>
        <v>0</v>
      </c>
      <c r="G4088" s="5">
        <f>$C4088*$F4088</f>
        <v>0</v>
      </c>
      <c r="H4088" s="5">
        <f>$D4088*$F4088</f>
        <v>0</v>
      </c>
      <c r="I4088" s="5">
        <f>$E4088*$F4088</f>
        <v>0</v>
      </c>
      <c r="J4088" s="6">
        <f>VLOOKUP($A4088,'Dim SKU'!$A:$R,2,FALSE)</f>
        <v>0</v>
      </c>
      <c r="K4088" s="6">
        <f>VLOOKUP($A4088,'Dim SKU'!$A:$R,12,FALSE)</f>
        <v>0</v>
      </c>
      <c r="L4088" s="7">
        <f>VLOOKUP($A4088,'Dim SKU'!$A:$R,14,FALSE)</f>
        <v>0</v>
      </c>
      <c r="M4088" s="7">
        <f>YEAR($B4088)</f>
        <v>0</v>
      </c>
    </row>
    <row r="4089" spans="1:13">
      <c r="A4089" t="s">
        <v>220</v>
      </c>
      <c r="B4089" s="4">
        <v>45306</v>
      </c>
      <c r="C4089">
        <v>8</v>
      </c>
      <c r="D4089">
        <v>7</v>
      </c>
      <c r="E4089">
        <v>0</v>
      </c>
      <c r="F4089" s="5">
        <f>VLOOKUP($A4089,'Dim SKU'!$A:$R,18,FALSE)</f>
        <v>0</v>
      </c>
      <c r="G4089" s="5">
        <f>$C4089*$F4089</f>
        <v>0</v>
      </c>
      <c r="H4089" s="5">
        <f>$D4089*$F4089</f>
        <v>0</v>
      </c>
      <c r="I4089" s="5">
        <f>$E4089*$F4089</f>
        <v>0</v>
      </c>
      <c r="J4089" s="6">
        <f>VLOOKUP($A4089,'Dim SKU'!$A:$R,2,FALSE)</f>
        <v>0</v>
      </c>
      <c r="K4089" s="6">
        <f>VLOOKUP($A4089,'Dim SKU'!$A:$R,12,FALSE)</f>
        <v>0</v>
      </c>
      <c r="L4089" s="7">
        <f>VLOOKUP($A4089,'Dim SKU'!$A:$R,14,FALSE)</f>
        <v>0</v>
      </c>
      <c r="M4089" s="7">
        <f>YEAR($B4089)</f>
        <v>0</v>
      </c>
    </row>
    <row r="4090" spans="1:13">
      <c r="A4090" t="s">
        <v>221</v>
      </c>
      <c r="B4090" s="4">
        <v>45306</v>
      </c>
      <c r="C4090">
        <v>6</v>
      </c>
      <c r="D4090">
        <v>5</v>
      </c>
      <c r="E4090">
        <v>0</v>
      </c>
      <c r="F4090" s="5">
        <f>VLOOKUP($A4090,'Dim SKU'!$A:$R,18,FALSE)</f>
        <v>0</v>
      </c>
      <c r="G4090" s="5">
        <f>$C4090*$F4090</f>
        <v>0</v>
      </c>
      <c r="H4090" s="5">
        <f>$D4090*$F4090</f>
        <v>0</v>
      </c>
      <c r="I4090" s="5">
        <f>$E4090*$F4090</f>
        <v>0</v>
      </c>
      <c r="J4090" s="6">
        <f>VLOOKUP($A4090,'Dim SKU'!$A:$R,2,FALSE)</f>
        <v>0</v>
      </c>
      <c r="K4090" s="6">
        <f>VLOOKUP($A4090,'Dim SKU'!$A:$R,12,FALSE)</f>
        <v>0</v>
      </c>
      <c r="L4090" s="7">
        <f>VLOOKUP($A4090,'Dim SKU'!$A:$R,14,FALSE)</f>
        <v>0</v>
      </c>
      <c r="M4090" s="7">
        <f>YEAR($B4090)</f>
        <v>0</v>
      </c>
    </row>
    <row r="4091" spans="1:13">
      <c r="A4091" t="s">
        <v>222</v>
      </c>
      <c r="B4091" s="4">
        <v>45306</v>
      </c>
      <c r="C4091">
        <v>16</v>
      </c>
      <c r="D4091">
        <v>14</v>
      </c>
      <c r="E4091">
        <v>1</v>
      </c>
      <c r="F4091" s="5">
        <f>VLOOKUP($A4091,'Dim SKU'!$A:$R,18,FALSE)</f>
        <v>0</v>
      </c>
      <c r="G4091" s="5">
        <f>$C4091*$F4091</f>
        <v>0</v>
      </c>
      <c r="H4091" s="5">
        <f>$D4091*$F4091</f>
        <v>0</v>
      </c>
      <c r="I4091" s="5">
        <f>$E4091*$F4091</f>
        <v>0</v>
      </c>
      <c r="J4091" s="6">
        <f>VLOOKUP($A4091,'Dim SKU'!$A:$R,2,FALSE)</f>
        <v>0</v>
      </c>
      <c r="K4091" s="6">
        <f>VLOOKUP($A4091,'Dim SKU'!$A:$R,12,FALSE)</f>
        <v>0</v>
      </c>
      <c r="L4091" s="7">
        <f>VLOOKUP($A4091,'Dim SKU'!$A:$R,14,FALSE)</f>
        <v>0</v>
      </c>
      <c r="M4091" s="7">
        <f>YEAR($B4091)</f>
        <v>0</v>
      </c>
    </row>
    <row r="4092" spans="1:13">
      <c r="A4092" t="s">
        <v>223</v>
      </c>
      <c r="B4092" s="4">
        <v>45306</v>
      </c>
      <c r="C4092">
        <v>10</v>
      </c>
      <c r="D4092">
        <v>8</v>
      </c>
      <c r="E4092">
        <v>0</v>
      </c>
      <c r="F4092" s="5">
        <f>VLOOKUP($A4092,'Dim SKU'!$A:$R,18,FALSE)</f>
        <v>0</v>
      </c>
      <c r="G4092" s="5">
        <f>$C4092*$F4092</f>
        <v>0</v>
      </c>
      <c r="H4092" s="5">
        <f>$D4092*$F4092</f>
        <v>0</v>
      </c>
      <c r="I4092" s="5">
        <f>$E4092*$F4092</f>
        <v>0</v>
      </c>
      <c r="J4092" s="6">
        <f>VLOOKUP($A4092,'Dim SKU'!$A:$R,2,FALSE)</f>
        <v>0</v>
      </c>
      <c r="K4092" s="6">
        <f>VLOOKUP($A4092,'Dim SKU'!$A:$R,12,FALSE)</f>
        <v>0</v>
      </c>
      <c r="L4092" s="7">
        <f>VLOOKUP($A4092,'Dim SKU'!$A:$R,14,FALSE)</f>
        <v>0</v>
      </c>
      <c r="M4092" s="7">
        <f>YEAR($B4092)</f>
        <v>0</v>
      </c>
    </row>
    <row r="4093" spans="1:13">
      <c r="A4093" t="s">
        <v>224</v>
      </c>
      <c r="B4093" s="4">
        <v>45306</v>
      </c>
      <c r="C4093">
        <v>7</v>
      </c>
      <c r="D4093">
        <v>6</v>
      </c>
      <c r="E4093">
        <v>0</v>
      </c>
      <c r="F4093" s="5">
        <f>VLOOKUP($A4093,'Dim SKU'!$A:$R,18,FALSE)</f>
        <v>0</v>
      </c>
      <c r="G4093" s="5">
        <f>$C4093*$F4093</f>
        <v>0</v>
      </c>
      <c r="H4093" s="5">
        <f>$D4093*$F4093</f>
        <v>0</v>
      </c>
      <c r="I4093" s="5">
        <f>$E4093*$F4093</f>
        <v>0</v>
      </c>
      <c r="J4093" s="6">
        <f>VLOOKUP($A4093,'Dim SKU'!$A:$R,2,FALSE)</f>
        <v>0</v>
      </c>
      <c r="K4093" s="6">
        <f>VLOOKUP($A4093,'Dim SKU'!$A:$R,12,FALSE)</f>
        <v>0</v>
      </c>
      <c r="L4093" s="7">
        <f>VLOOKUP($A4093,'Dim SKU'!$A:$R,14,FALSE)</f>
        <v>0</v>
      </c>
      <c r="M4093" s="7">
        <f>YEAR($B4093)</f>
        <v>0</v>
      </c>
    </row>
    <row r="4094" spans="1:13">
      <c r="A4094" t="s">
        <v>225</v>
      </c>
      <c r="B4094" s="4">
        <v>45306</v>
      </c>
      <c r="C4094">
        <v>16</v>
      </c>
      <c r="D4094">
        <v>14</v>
      </c>
      <c r="E4094">
        <v>1</v>
      </c>
      <c r="F4094" s="5">
        <f>VLOOKUP($A4094,'Dim SKU'!$A:$R,18,FALSE)</f>
        <v>0</v>
      </c>
      <c r="G4094" s="5">
        <f>$C4094*$F4094</f>
        <v>0</v>
      </c>
      <c r="H4094" s="5">
        <f>$D4094*$F4094</f>
        <v>0</v>
      </c>
      <c r="I4094" s="5">
        <f>$E4094*$F4094</f>
        <v>0</v>
      </c>
      <c r="J4094" s="6">
        <f>VLOOKUP($A4094,'Dim SKU'!$A:$R,2,FALSE)</f>
        <v>0</v>
      </c>
      <c r="K4094" s="6">
        <f>VLOOKUP($A4094,'Dim SKU'!$A:$R,12,FALSE)</f>
        <v>0</v>
      </c>
      <c r="L4094" s="7">
        <f>VLOOKUP($A4094,'Dim SKU'!$A:$R,14,FALSE)</f>
        <v>0</v>
      </c>
      <c r="M4094" s="7">
        <f>YEAR($B4094)</f>
        <v>0</v>
      </c>
    </row>
    <row r="4095" spans="1:13">
      <c r="A4095" t="s">
        <v>226</v>
      </c>
      <c r="B4095" s="4">
        <v>45306</v>
      </c>
      <c r="C4095">
        <v>10</v>
      </c>
      <c r="D4095">
        <v>8</v>
      </c>
      <c r="E4095">
        <v>0</v>
      </c>
      <c r="F4095" s="5">
        <f>VLOOKUP($A4095,'Dim SKU'!$A:$R,18,FALSE)</f>
        <v>0</v>
      </c>
      <c r="G4095" s="5">
        <f>$C4095*$F4095</f>
        <v>0</v>
      </c>
      <c r="H4095" s="5">
        <f>$D4095*$F4095</f>
        <v>0</v>
      </c>
      <c r="I4095" s="5">
        <f>$E4095*$F4095</f>
        <v>0</v>
      </c>
      <c r="J4095" s="6">
        <f>VLOOKUP($A4095,'Dim SKU'!$A:$R,2,FALSE)</f>
        <v>0</v>
      </c>
      <c r="K4095" s="6">
        <f>VLOOKUP($A4095,'Dim SKU'!$A:$R,12,FALSE)</f>
        <v>0</v>
      </c>
      <c r="L4095" s="7">
        <f>VLOOKUP($A4095,'Dim SKU'!$A:$R,14,FALSE)</f>
        <v>0</v>
      </c>
      <c r="M4095" s="7">
        <f>YEAR($B4095)</f>
        <v>0</v>
      </c>
    </row>
    <row r="4096" spans="1:13">
      <c r="A4096" t="s">
        <v>227</v>
      </c>
      <c r="B4096" s="4">
        <v>45306</v>
      </c>
      <c r="C4096">
        <v>7</v>
      </c>
      <c r="D4096">
        <v>5</v>
      </c>
      <c r="E4096">
        <v>0</v>
      </c>
      <c r="F4096" s="5">
        <f>VLOOKUP($A4096,'Dim SKU'!$A:$R,18,FALSE)</f>
        <v>0</v>
      </c>
      <c r="G4096" s="5">
        <f>$C4096*$F4096</f>
        <v>0</v>
      </c>
      <c r="H4096" s="5">
        <f>$D4096*$F4096</f>
        <v>0</v>
      </c>
      <c r="I4096" s="5">
        <f>$E4096*$F4096</f>
        <v>0</v>
      </c>
      <c r="J4096" s="6">
        <f>VLOOKUP($A4096,'Dim SKU'!$A:$R,2,FALSE)</f>
        <v>0</v>
      </c>
      <c r="K4096" s="6">
        <f>VLOOKUP($A4096,'Dim SKU'!$A:$R,12,FALSE)</f>
        <v>0</v>
      </c>
      <c r="L4096" s="7">
        <f>VLOOKUP($A4096,'Dim SKU'!$A:$R,14,FALSE)</f>
        <v>0</v>
      </c>
      <c r="M4096" s="7">
        <f>YEAR($B4096)</f>
        <v>0</v>
      </c>
    </row>
    <row r="4097" spans="1:13">
      <c r="A4097" t="s">
        <v>228</v>
      </c>
      <c r="B4097" s="4">
        <v>45306</v>
      </c>
      <c r="C4097">
        <v>14</v>
      </c>
      <c r="D4097">
        <v>12</v>
      </c>
      <c r="E4097">
        <v>1</v>
      </c>
      <c r="F4097" s="5">
        <f>VLOOKUP($A4097,'Dim SKU'!$A:$R,18,FALSE)</f>
        <v>0</v>
      </c>
      <c r="G4097" s="5">
        <f>$C4097*$F4097</f>
        <v>0</v>
      </c>
      <c r="H4097" s="5">
        <f>$D4097*$F4097</f>
        <v>0</v>
      </c>
      <c r="I4097" s="5">
        <f>$E4097*$F4097</f>
        <v>0</v>
      </c>
      <c r="J4097" s="6">
        <f>VLOOKUP($A4097,'Dim SKU'!$A:$R,2,FALSE)</f>
        <v>0</v>
      </c>
      <c r="K4097" s="6">
        <f>VLOOKUP($A4097,'Dim SKU'!$A:$R,12,FALSE)</f>
        <v>0</v>
      </c>
      <c r="L4097" s="7">
        <f>VLOOKUP($A4097,'Dim SKU'!$A:$R,14,FALSE)</f>
        <v>0</v>
      </c>
      <c r="M4097" s="7">
        <f>YEAR($B4097)</f>
        <v>0</v>
      </c>
    </row>
    <row r="4098" spans="1:13">
      <c r="A4098" t="s">
        <v>229</v>
      </c>
      <c r="B4098" s="4">
        <v>45306</v>
      </c>
      <c r="C4098">
        <v>8</v>
      </c>
      <c r="D4098">
        <v>7</v>
      </c>
      <c r="E4098">
        <v>0</v>
      </c>
      <c r="F4098" s="5">
        <f>VLOOKUP($A4098,'Dim SKU'!$A:$R,18,FALSE)</f>
        <v>0</v>
      </c>
      <c r="G4098" s="5">
        <f>$C4098*$F4098</f>
        <v>0</v>
      </c>
      <c r="H4098" s="5">
        <f>$D4098*$F4098</f>
        <v>0</v>
      </c>
      <c r="I4098" s="5">
        <f>$E4098*$F4098</f>
        <v>0</v>
      </c>
      <c r="J4098" s="6">
        <f>VLOOKUP($A4098,'Dim SKU'!$A:$R,2,FALSE)</f>
        <v>0</v>
      </c>
      <c r="K4098" s="6">
        <f>VLOOKUP($A4098,'Dim SKU'!$A:$R,12,FALSE)</f>
        <v>0</v>
      </c>
      <c r="L4098" s="7">
        <f>VLOOKUP($A4098,'Dim SKU'!$A:$R,14,FALSE)</f>
        <v>0</v>
      </c>
      <c r="M4098" s="7">
        <f>YEAR($B4098)</f>
        <v>0</v>
      </c>
    </row>
    <row r="4099" spans="1:13">
      <c r="A4099" t="s">
        <v>230</v>
      </c>
      <c r="B4099" s="4">
        <v>45306</v>
      </c>
      <c r="C4099">
        <v>6</v>
      </c>
      <c r="D4099">
        <v>5</v>
      </c>
      <c r="E4099">
        <v>0</v>
      </c>
      <c r="F4099" s="5">
        <f>VLOOKUP($A4099,'Dim SKU'!$A:$R,18,FALSE)</f>
        <v>0</v>
      </c>
      <c r="G4099" s="5">
        <f>$C4099*$F4099</f>
        <v>0</v>
      </c>
      <c r="H4099" s="5">
        <f>$D4099*$F4099</f>
        <v>0</v>
      </c>
      <c r="I4099" s="5">
        <f>$E4099*$F4099</f>
        <v>0</v>
      </c>
      <c r="J4099" s="6">
        <f>VLOOKUP($A4099,'Dim SKU'!$A:$R,2,FALSE)</f>
        <v>0</v>
      </c>
      <c r="K4099" s="6">
        <f>VLOOKUP($A4099,'Dim SKU'!$A:$R,12,FALSE)</f>
        <v>0</v>
      </c>
      <c r="L4099" s="7">
        <f>VLOOKUP($A4099,'Dim SKU'!$A:$R,14,FALSE)</f>
        <v>0</v>
      </c>
      <c r="M4099" s="7">
        <f>YEAR($B4099)</f>
        <v>0</v>
      </c>
    </row>
    <row r="4100" spans="1:13">
      <c r="A4100" t="s">
        <v>231</v>
      </c>
      <c r="B4100" s="4">
        <v>45306</v>
      </c>
      <c r="C4100">
        <v>10</v>
      </c>
      <c r="D4100">
        <v>9</v>
      </c>
      <c r="E4100">
        <v>0</v>
      </c>
      <c r="F4100" s="5">
        <f>VLOOKUP($A4100,'Dim SKU'!$A:$R,18,FALSE)</f>
        <v>0</v>
      </c>
      <c r="G4100" s="5">
        <f>$C4100*$F4100</f>
        <v>0</v>
      </c>
      <c r="H4100" s="5">
        <f>$D4100*$F4100</f>
        <v>0</v>
      </c>
      <c r="I4100" s="5">
        <f>$E4100*$F4100</f>
        <v>0</v>
      </c>
      <c r="J4100" s="6">
        <f>VLOOKUP($A4100,'Dim SKU'!$A:$R,2,FALSE)</f>
        <v>0</v>
      </c>
      <c r="K4100" s="6">
        <f>VLOOKUP($A4100,'Dim SKU'!$A:$R,12,FALSE)</f>
        <v>0</v>
      </c>
      <c r="L4100" s="7">
        <f>VLOOKUP($A4100,'Dim SKU'!$A:$R,14,FALSE)</f>
        <v>0</v>
      </c>
      <c r="M4100" s="7">
        <f>YEAR($B4100)</f>
        <v>0</v>
      </c>
    </row>
    <row r="4101" spans="1:13">
      <c r="A4101" t="s">
        <v>232</v>
      </c>
      <c r="B4101" s="4">
        <v>45306</v>
      </c>
      <c r="C4101">
        <v>6</v>
      </c>
      <c r="D4101">
        <v>5</v>
      </c>
      <c r="E4101">
        <v>0</v>
      </c>
      <c r="F4101" s="5">
        <f>VLOOKUP($A4101,'Dim SKU'!$A:$R,18,FALSE)</f>
        <v>0</v>
      </c>
      <c r="G4101" s="5">
        <f>$C4101*$F4101</f>
        <v>0</v>
      </c>
      <c r="H4101" s="5">
        <f>$D4101*$F4101</f>
        <v>0</v>
      </c>
      <c r="I4101" s="5">
        <f>$E4101*$F4101</f>
        <v>0</v>
      </c>
      <c r="J4101" s="6">
        <f>VLOOKUP($A4101,'Dim SKU'!$A:$R,2,FALSE)</f>
        <v>0</v>
      </c>
      <c r="K4101" s="6">
        <f>VLOOKUP($A4101,'Dim SKU'!$A:$R,12,FALSE)</f>
        <v>0</v>
      </c>
      <c r="L4101" s="7">
        <f>VLOOKUP($A4101,'Dim SKU'!$A:$R,14,FALSE)</f>
        <v>0</v>
      </c>
      <c r="M4101" s="7">
        <f>YEAR($B4101)</f>
        <v>0</v>
      </c>
    </row>
    <row r="4102" spans="1:13">
      <c r="A4102" t="s">
        <v>233</v>
      </c>
      <c r="B4102" s="4">
        <v>45306</v>
      </c>
      <c r="C4102">
        <v>4</v>
      </c>
      <c r="D4102">
        <v>3</v>
      </c>
      <c r="E4102">
        <v>0</v>
      </c>
      <c r="F4102" s="5">
        <f>VLOOKUP($A4102,'Dim SKU'!$A:$R,18,FALSE)</f>
        <v>0</v>
      </c>
      <c r="G4102" s="5">
        <f>$C4102*$F4102</f>
        <v>0</v>
      </c>
      <c r="H4102" s="5">
        <f>$D4102*$F4102</f>
        <v>0</v>
      </c>
      <c r="I4102" s="5">
        <f>$E4102*$F4102</f>
        <v>0</v>
      </c>
      <c r="J4102" s="6">
        <f>VLOOKUP($A4102,'Dim SKU'!$A:$R,2,FALSE)</f>
        <v>0</v>
      </c>
      <c r="K4102" s="6">
        <f>VLOOKUP($A4102,'Dim SKU'!$A:$R,12,FALSE)</f>
        <v>0</v>
      </c>
      <c r="L4102" s="7">
        <f>VLOOKUP($A4102,'Dim SKU'!$A:$R,14,FALSE)</f>
        <v>0</v>
      </c>
      <c r="M4102" s="7">
        <f>YEAR($B4102)</f>
        <v>0</v>
      </c>
    </row>
    <row r="4103" spans="1:13">
      <c r="A4103" t="s">
        <v>234</v>
      </c>
      <c r="B4103" s="4">
        <v>45306</v>
      </c>
      <c r="C4103">
        <v>6</v>
      </c>
      <c r="D4103">
        <v>5</v>
      </c>
      <c r="E4103">
        <v>0</v>
      </c>
      <c r="F4103" s="5">
        <f>VLOOKUP($A4103,'Dim SKU'!$A:$R,18,FALSE)</f>
        <v>0</v>
      </c>
      <c r="G4103" s="5">
        <f>$C4103*$F4103</f>
        <v>0</v>
      </c>
      <c r="H4103" s="5">
        <f>$D4103*$F4103</f>
        <v>0</v>
      </c>
      <c r="I4103" s="5">
        <f>$E4103*$F4103</f>
        <v>0</v>
      </c>
      <c r="J4103" s="6">
        <f>VLOOKUP($A4103,'Dim SKU'!$A:$R,2,FALSE)</f>
        <v>0</v>
      </c>
      <c r="K4103" s="6">
        <f>VLOOKUP($A4103,'Dim SKU'!$A:$R,12,FALSE)</f>
        <v>0</v>
      </c>
      <c r="L4103" s="7">
        <f>VLOOKUP($A4103,'Dim SKU'!$A:$R,14,FALSE)</f>
        <v>0</v>
      </c>
      <c r="M4103" s="7">
        <f>YEAR($B4103)</f>
        <v>0</v>
      </c>
    </row>
    <row r="4104" spans="1:13">
      <c r="A4104" t="s">
        <v>235</v>
      </c>
      <c r="B4104" s="4">
        <v>45306</v>
      </c>
      <c r="C4104">
        <v>4</v>
      </c>
      <c r="D4104">
        <v>3</v>
      </c>
      <c r="E4104">
        <v>0</v>
      </c>
      <c r="F4104" s="5">
        <f>VLOOKUP($A4104,'Dim SKU'!$A:$R,18,FALSE)</f>
        <v>0</v>
      </c>
      <c r="G4104" s="5">
        <f>$C4104*$F4104</f>
        <v>0</v>
      </c>
      <c r="H4104" s="5">
        <f>$D4104*$F4104</f>
        <v>0</v>
      </c>
      <c r="I4104" s="5">
        <f>$E4104*$F4104</f>
        <v>0</v>
      </c>
      <c r="J4104" s="6">
        <f>VLOOKUP($A4104,'Dim SKU'!$A:$R,2,FALSE)</f>
        <v>0</v>
      </c>
      <c r="K4104" s="6">
        <f>VLOOKUP($A4104,'Dim SKU'!$A:$R,12,FALSE)</f>
        <v>0</v>
      </c>
      <c r="L4104" s="7">
        <f>VLOOKUP($A4104,'Dim SKU'!$A:$R,14,FALSE)</f>
        <v>0</v>
      </c>
      <c r="M4104" s="7">
        <f>YEAR($B4104)</f>
        <v>0</v>
      </c>
    </row>
    <row r="4105" spans="1:13">
      <c r="A4105" t="s">
        <v>236</v>
      </c>
      <c r="B4105" s="4">
        <v>45306</v>
      </c>
      <c r="C4105">
        <v>3</v>
      </c>
      <c r="D4105">
        <v>2</v>
      </c>
      <c r="E4105">
        <v>0</v>
      </c>
      <c r="F4105" s="5">
        <f>VLOOKUP($A4105,'Dim SKU'!$A:$R,18,FALSE)</f>
        <v>0</v>
      </c>
      <c r="G4105" s="5">
        <f>$C4105*$F4105</f>
        <v>0</v>
      </c>
      <c r="H4105" s="5">
        <f>$D4105*$F4105</f>
        <v>0</v>
      </c>
      <c r="I4105" s="5">
        <f>$E4105*$F4105</f>
        <v>0</v>
      </c>
      <c r="J4105" s="6">
        <f>VLOOKUP($A4105,'Dim SKU'!$A:$R,2,FALSE)</f>
        <v>0</v>
      </c>
      <c r="K4105" s="6">
        <f>VLOOKUP($A4105,'Dim SKU'!$A:$R,12,FALSE)</f>
        <v>0</v>
      </c>
      <c r="L4105" s="7">
        <f>VLOOKUP($A4105,'Dim SKU'!$A:$R,14,FALSE)</f>
        <v>0</v>
      </c>
      <c r="M4105" s="7">
        <f>YEAR($B4105)</f>
        <v>0</v>
      </c>
    </row>
    <row r="4106" spans="1:13">
      <c r="A4106" t="s">
        <v>237</v>
      </c>
      <c r="B4106" s="4">
        <v>45306</v>
      </c>
      <c r="C4106">
        <v>6</v>
      </c>
      <c r="D4106">
        <v>5</v>
      </c>
      <c r="E4106">
        <v>0</v>
      </c>
      <c r="F4106" s="5">
        <f>VLOOKUP($A4106,'Dim SKU'!$A:$R,18,FALSE)</f>
        <v>0</v>
      </c>
      <c r="G4106" s="5">
        <f>$C4106*$F4106</f>
        <v>0</v>
      </c>
      <c r="H4106" s="5">
        <f>$D4106*$F4106</f>
        <v>0</v>
      </c>
      <c r="I4106" s="5">
        <f>$E4106*$F4106</f>
        <v>0</v>
      </c>
      <c r="J4106" s="6">
        <f>VLOOKUP($A4106,'Dim SKU'!$A:$R,2,FALSE)</f>
        <v>0</v>
      </c>
      <c r="K4106" s="6">
        <f>VLOOKUP($A4106,'Dim SKU'!$A:$R,12,FALSE)</f>
        <v>0</v>
      </c>
      <c r="L4106" s="7">
        <f>VLOOKUP($A4106,'Dim SKU'!$A:$R,14,FALSE)</f>
        <v>0</v>
      </c>
      <c r="M4106" s="7">
        <f>YEAR($B4106)</f>
        <v>0</v>
      </c>
    </row>
    <row r="4107" spans="1:13">
      <c r="A4107" t="s">
        <v>238</v>
      </c>
      <c r="B4107" s="4">
        <v>45306</v>
      </c>
      <c r="C4107">
        <v>4</v>
      </c>
      <c r="D4107">
        <v>3</v>
      </c>
      <c r="E4107">
        <v>0</v>
      </c>
      <c r="F4107" s="5">
        <f>VLOOKUP($A4107,'Dim SKU'!$A:$R,18,FALSE)</f>
        <v>0</v>
      </c>
      <c r="G4107" s="5">
        <f>$C4107*$F4107</f>
        <v>0</v>
      </c>
      <c r="H4107" s="5">
        <f>$D4107*$F4107</f>
        <v>0</v>
      </c>
      <c r="I4107" s="5">
        <f>$E4107*$F4107</f>
        <v>0</v>
      </c>
      <c r="J4107" s="6">
        <f>VLOOKUP($A4107,'Dim SKU'!$A:$R,2,FALSE)</f>
        <v>0</v>
      </c>
      <c r="K4107" s="6">
        <f>VLOOKUP($A4107,'Dim SKU'!$A:$R,12,FALSE)</f>
        <v>0</v>
      </c>
      <c r="L4107" s="7">
        <f>VLOOKUP($A4107,'Dim SKU'!$A:$R,14,FALSE)</f>
        <v>0</v>
      </c>
      <c r="M4107" s="7">
        <f>YEAR($B4107)</f>
        <v>0</v>
      </c>
    </row>
    <row r="4108" spans="1:13">
      <c r="A4108" t="s">
        <v>239</v>
      </c>
      <c r="B4108" s="4">
        <v>45306</v>
      </c>
      <c r="C4108">
        <v>2</v>
      </c>
      <c r="D4108">
        <v>2</v>
      </c>
      <c r="E4108">
        <v>0</v>
      </c>
      <c r="F4108" s="5">
        <f>VLOOKUP($A4108,'Dim SKU'!$A:$R,18,FALSE)</f>
        <v>0</v>
      </c>
      <c r="G4108" s="5">
        <f>$C4108*$F4108</f>
        <v>0</v>
      </c>
      <c r="H4108" s="5">
        <f>$D4108*$F4108</f>
        <v>0</v>
      </c>
      <c r="I4108" s="5">
        <f>$E4108*$F4108</f>
        <v>0</v>
      </c>
      <c r="J4108" s="6">
        <f>VLOOKUP($A4108,'Dim SKU'!$A:$R,2,FALSE)</f>
        <v>0</v>
      </c>
      <c r="K4108" s="6">
        <f>VLOOKUP($A4108,'Dim SKU'!$A:$R,12,FALSE)</f>
        <v>0</v>
      </c>
      <c r="L4108" s="7">
        <f>VLOOKUP($A4108,'Dim SKU'!$A:$R,14,FALSE)</f>
        <v>0</v>
      </c>
      <c r="M4108" s="7">
        <f>YEAR($B4108)</f>
        <v>0</v>
      </c>
    </row>
    <row r="4109" spans="1:13">
      <c r="A4109" t="s">
        <v>240</v>
      </c>
      <c r="B4109" s="4">
        <v>45306</v>
      </c>
      <c r="C4109">
        <v>10</v>
      </c>
      <c r="D4109">
        <v>8</v>
      </c>
      <c r="E4109">
        <v>0</v>
      </c>
      <c r="F4109" s="5">
        <f>VLOOKUP($A4109,'Dim SKU'!$A:$R,18,FALSE)</f>
        <v>0</v>
      </c>
      <c r="G4109" s="5">
        <f>$C4109*$F4109</f>
        <v>0</v>
      </c>
      <c r="H4109" s="5">
        <f>$D4109*$F4109</f>
        <v>0</v>
      </c>
      <c r="I4109" s="5">
        <f>$E4109*$F4109</f>
        <v>0</v>
      </c>
      <c r="J4109" s="6">
        <f>VLOOKUP($A4109,'Dim SKU'!$A:$R,2,FALSE)</f>
        <v>0</v>
      </c>
      <c r="K4109" s="6">
        <f>VLOOKUP($A4109,'Dim SKU'!$A:$R,12,FALSE)</f>
        <v>0</v>
      </c>
      <c r="L4109" s="7">
        <f>VLOOKUP($A4109,'Dim SKU'!$A:$R,14,FALSE)</f>
        <v>0</v>
      </c>
      <c r="M4109" s="7">
        <f>YEAR($B4109)</f>
        <v>0</v>
      </c>
    </row>
    <row r="4110" spans="1:13">
      <c r="A4110" t="s">
        <v>241</v>
      </c>
      <c r="B4110" s="4">
        <v>45306</v>
      </c>
      <c r="C4110">
        <v>6</v>
      </c>
      <c r="D4110">
        <v>5</v>
      </c>
      <c r="E4110">
        <v>0</v>
      </c>
      <c r="F4110" s="5">
        <f>VLOOKUP($A4110,'Dim SKU'!$A:$R,18,FALSE)</f>
        <v>0</v>
      </c>
      <c r="G4110" s="5">
        <f>$C4110*$F4110</f>
        <v>0</v>
      </c>
      <c r="H4110" s="5">
        <f>$D4110*$F4110</f>
        <v>0</v>
      </c>
      <c r="I4110" s="5">
        <f>$E4110*$F4110</f>
        <v>0</v>
      </c>
      <c r="J4110" s="6">
        <f>VLOOKUP($A4110,'Dim SKU'!$A:$R,2,FALSE)</f>
        <v>0</v>
      </c>
      <c r="K4110" s="6">
        <f>VLOOKUP($A4110,'Dim SKU'!$A:$R,12,FALSE)</f>
        <v>0</v>
      </c>
      <c r="L4110" s="7">
        <f>VLOOKUP($A4110,'Dim SKU'!$A:$R,14,FALSE)</f>
        <v>0</v>
      </c>
      <c r="M4110" s="7">
        <f>YEAR($B4110)</f>
        <v>0</v>
      </c>
    </row>
    <row r="4111" spans="1:13">
      <c r="A4111" t="s">
        <v>242</v>
      </c>
      <c r="B4111" s="4">
        <v>45306</v>
      </c>
      <c r="C4111">
        <v>4</v>
      </c>
      <c r="D4111">
        <v>3</v>
      </c>
      <c r="E4111">
        <v>0</v>
      </c>
      <c r="F4111" s="5">
        <f>VLOOKUP($A4111,'Dim SKU'!$A:$R,18,FALSE)</f>
        <v>0</v>
      </c>
      <c r="G4111" s="5">
        <f>$C4111*$F4111</f>
        <v>0</v>
      </c>
      <c r="H4111" s="5">
        <f>$D4111*$F4111</f>
        <v>0</v>
      </c>
      <c r="I4111" s="5">
        <f>$E4111*$F4111</f>
        <v>0</v>
      </c>
      <c r="J4111" s="6">
        <f>VLOOKUP($A4111,'Dim SKU'!$A:$R,2,FALSE)</f>
        <v>0</v>
      </c>
      <c r="K4111" s="6">
        <f>VLOOKUP($A4111,'Dim SKU'!$A:$R,12,FALSE)</f>
        <v>0</v>
      </c>
      <c r="L4111" s="7">
        <f>VLOOKUP($A4111,'Dim SKU'!$A:$R,14,FALSE)</f>
        <v>0</v>
      </c>
      <c r="M4111" s="7">
        <f>YEAR($B4111)</f>
        <v>0</v>
      </c>
    </row>
    <row r="4112" spans="1:13">
      <c r="A4112" t="s">
        <v>243</v>
      </c>
      <c r="B4112" s="4">
        <v>45306</v>
      </c>
      <c r="C4112">
        <v>14</v>
      </c>
      <c r="D4112">
        <v>11</v>
      </c>
      <c r="E4112">
        <v>1</v>
      </c>
      <c r="F4112" s="5">
        <f>VLOOKUP($A4112,'Dim SKU'!$A:$R,18,FALSE)</f>
        <v>0</v>
      </c>
      <c r="G4112" s="5">
        <f>$C4112*$F4112</f>
        <v>0</v>
      </c>
      <c r="H4112" s="5">
        <f>$D4112*$F4112</f>
        <v>0</v>
      </c>
      <c r="I4112" s="5">
        <f>$E4112*$F4112</f>
        <v>0</v>
      </c>
      <c r="J4112" s="6">
        <f>VLOOKUP($A4112,'Dim SKU'!$A:$R,2,FALSE)</f>
        <v>0</v>
      </c>
      <c r="K4112" s="6">
        <f>VLOOKUP($A4112,'Dim SKU'!$A:$R,12,FALSE)</f>
        <v>0</v>
      </c>
      <c r="L4112" s="7">
        <f>VLOOKUP($A4112,'Dim SKU'!$A:$R,14,FALSE)</f>
        <v>0</v>
      </c>
      <c r="M4112" s="7">
        <f>YEAR($B4112)</f>
        <v>0</v>
      </c>
    </row>
    <row r="4113" spans="1:13">
      <c r="A4113" t="s">
        <v>244</v>
      </c>
      <c r="B4113" s="4">
        <v>45306</v>
      </c>
      <c r="C4113">
        <v>8</v>
      </c>
      <c r="D4113">
        <v>6</v>
      </c>
      <c r="E4113">
        <v>0</v>
      </c>
      <c r="F4113" s="5">
        <f>VLOOKUP($A4113,'Dim SKU'!$A:$R,18,FALSE)</f>
        <v>0</v>
      </c>
      <c r="G4113" s="5">
        <f>$C4113*$F4113</f>
        <v>0</v>
      </c>
      <c r="H4113" s="5">
        <f>$D4113*$F4113</f>
        <v>0</v>
      </c>
      <c r="I4113" s="5">
        <f>$E4113*$F4113</f>
        <v>0</v>
      </c>
      <c r="J4113" s="6">
        <f>VLOOKUP($A4113,'Dim SKU'!$A:$R,2,FALSE)</f>
        <v>0</v>
      </c>
      <c r="K4113" s="6">
        <f>VLOOKUP($A4113,'Dim SKU'!$A:$R,12,FALSE)</f>
        <v>0</v>
      </c>
      <c r="L4113" s="7">
        <f>VLOOKUP($A4113,'Dim SKU'!$A:$R,14,FALSE)</f>
        <v>0</v>
      </c>
      <c r="M4113" s="7">
        <f>YEAR($B4113)</f>
        <v>0</v>
      </c>
    </row>
    <row r="4114" spans="1:13">
      <c r="A4114" t="s">
        <v>245</v>
      </c>
      <c r="B4114" s="4">
        <v>45306</v>
      </c>
      <c r="C4114">
        <v>5</v>
      </c>
      <c r="D4114">
        <v>4</v>
      </c>
      <c r="E4114">
        <v>0</v>
      </c>
      <c r="F4114" s="5">
        <f>VLOOKUP($A4114,'Dim SKU'!$A:$R,18,FALSE)</f>
        <v>0</v>
      </c>
      <c r="G4114" s="5">
        <f>$C4114*$F4114</f>
        <v>0</v>
      </c>
      <c r="H4114" s="5">
        <f>$D4114*$F4114</f>
        <v>0</v>
      </c>
      <c r="I4114" s="5">
        <f>$E4114*$F4114</f>
        <v>0</v>
      </c>
      <c r="J4114" s="6">
        <f>VLOOKUP($A4114,'Dim SKU'!$A:$R,2,FALSE)</f>
        <v>0</v>
      </c>
      <c r="K4114" s="6">
        <f>VLOOKUP($A4114,'Dim SKU'!$A:$R,12,FALSE)</f>
        <v>0</v>
      </c>
      <c r="L4114" s="7">
        <f>VLOOKUP($A4114,'Dim SKU'!$A:$R,14,FALSE)</f>
        <v>0</v>
      </c>
      <c r="M4114" s="7">
        <f>YEAR($B4114)</f>
        <v>0</v>
      </c>
    </row>
    <row r="4115" spans="1:13">
      <c r="A4115" t="s">
        <v>246</v>
      </c>
      <c r="B4115" s="4">
        <v>45306</v>
      </c>
      <c r="C4115">
        <v>15</v>
      </c>
      <c r="D4115">
        <v>12</v>
      </c>
      <c r="E4115">
        <v>1</v>
      </c>
      <c r="F4115" s="5">
        <f>VLOOKUP($A4115,'Dim SKU'!$A:$R,18,FALSE)</f>
        <v>0</v>
      </c>
      <c r="G4115" s="5">
        <f>$C4115*$F4115</f>
        <v>0</v>
      </c>
      <c r="H4115" s="5">
        <f>$D4115*$F4115</f>
        <v>0</v>
      </c>
      <c r="I4115" s="5">
        <f>$E4115*$F4115</f>
        <v>0</v>
      </c>
      <c r="J4115" s="6">
        <f>VLOOKUP($A4115,'Dim SKU'!$A:$R,2,FALSE)</f>
        <v>0</v>
      </c>
      <c r="K4115" s="6">
        <f>VLOOKUP($A4115,'Dim SKU'!$A:$R,12,FALSE)</f>
        <v>0</v>
      </c>
      <c r="L4115" s="7">
        <f>VLOOKUP($A4115,'Dim SKU'!$A:$R,14,FALSE)</f>
        <v>0</v>
      </c>
      <c r="M4115" s="7">
        <f>YEAR($B4115)</f>
        <v>0</v>
      </c>
    </row>
    <row r="4116" spans="1:13">
      <c r="A4116" t="s">
        <v>247</v>
      </c>
      <c r="B4116" s="4">
        <v>45306</v>
      </c>
      <c r="C4116">
        <v>9</v>
      </c>
      <c r="D4116">
        <v>7</v>
      </c>
      <c r="E4116">
        <v>0</v>
      </c>
      <c r="F4116" s="5">
        <f>VLOOKUP($A4116,'Dim SKU'!$A:$R,18,FALSE)</f>
        <v>0</v>
      </c>
      <c r="G4116" s="5">
        <f>$C4116*$F4116</f>
        <v>0</v>
      </c>
      <c r="H4116" s="5">
        <f>$D4116*$F4116</f>
        <v>0</v>
      </c>
      <c r="I4116" s="5">
        <f>$E4116*$F4116</f>
        <v>0</v>
      </c>
      <c r="J4116" s="6">
        <f>VLOOKUP($A4116,'Dim SKU'!$A:$R,2,FALSE)</f>
        <v>0</v>
      </c>
      <c r="K4116" s="6">
        <f>VLOOKUP($A4116,'Dim SKU'!$A:$R,12,FALSE)</f>
        <v>0</v>
      </c>
      <c r="L4116" s="7">
        <f>VLOOKUP($A4116,'Dim SKU'!$A:$R,14,FALSE)</f>
        <v>0</v>
      </c>
      <c r="M4116" s="7">
        <f>YEAR($B4116)</f>
        <v>0</v>
      </c>
    </row>
    <row r="4117" spans="1:13">
      <c r="A4117" t="s">
        <v>248</v>
      </c>
      <c r="B4117" s="4">
        <v>45306</v>
      </c>
      <c r="C4117">
        <v>6</v>
      </c>
      <c r="D4117">
        <v>5</v>
      </c>
      <c r="E4117">
        <v>0</v>
      </c>
      <c r="F4117" s="5">
        <f>VLOOKUP($A4117,'Dim SKU'!$A:$R,18,FALSE)</f>
        <v>0</v>
      </c>
      <c r="G4117" s="5">
        <f>$C4117*$F4117</f>
        <v>0</v>
      </c>
      <c r="H4117" s="5">
        <f>$D4117*$F4117</f>
        <v>0</v>
      </c>
      <c r="I4117" s="5">
        <f>$E4117*$F4117</f>
        <v>0</v>
      </c>
      <c r="J4117" s="6">
        <f>VLOOKUP($A4117,'Dim SKU'!$A:$R,2,FALSE)</f>
        <v>0</v>
      </c>
      <c r="K4117" s="6">
        <f>VLOOKUP($A4117,'Dim SKU'!$A:$R,12,FALSE)</f>
        <v>0</v>
      </c>
      <c r="L4117" s="7">
        <f>VLOOKUP($A4117,'Dim SKU'!$A:$R,14,FALSE)</f>
        <v>0</v>
      </c>
      <c r="M4117" s="7">
        <f>YEAR($B4117)</f>
        <v>0</v>
      </c>
    </row>
    <row r="4118" spans="1:13">
      <c r="A4118" t="s">
        <v>249</v>
      </c>
      <c r="B4118" s="4">
        <v>45306</v>
      </c>
      <c r="C4118">
        <v>14</v>
      </c>
      <c r="D4118">
        <v>11</v>
      </c>
      <c r="E4118">
        <v>1</v>
      </c>
      <c r="F4118" s="5">
        <f>VLOOKUP($A4118,'Dim SKU'!$A:$R,18,FALSE)</f>
        <v>0</v>
      </c>
      <c r="G4118" s="5">
        <f>$C4118*$F4118</f>
        <v>0</v>
      </c>
      <c r="H4118" s="5">
        <f>$D4118*$F4118</f>
        <v>0</v>
      </c>
      <c r="I4118" s="5">
        <f>$E4118*$F4118</f>
        <v>0</v>
      </c>
      <c r="J4118" s="6">
        <f>VLOOKUP($A4118,'Dim SKU'!$A:$R,2,FALSE)</f>
        <v>0</v>
      </c>
      <c r="K4118" s="6">
        <f>VLOOKUP($A4118,'Dim SKU'!$A:$R,12,FALSE)</f>
        <v>0</v>
      </c>
      <c r="L4118" s="7">
        <f>VLOOKUP($A4118,'Dim SKU'!$A:$R,14,FALSE)</f>
        <v>0</v>
      </c>
      <c r="M4118" s="7">
        <f>YEAR($B4118)</f>
        <v>0</v>
      </c>
    </row>
    <row r="4119" spans="1:13">
      <c r="A4119" t="s">
        <v>250</v>
      </c>
      <c r="B4119" s="4">
        <v>45306</v>
      </c>
      <c r="C4119">
        <v>8</v>
      </c>
      <c r="D4119">
        <v>6</v>
      </c>
      <c r="E4119">
        <v>0</v>
      </c>
      <c r="F4119" s="5">
        <f>VLOOKUP($A4119,'Dim SKU'!$A:$R,18,FALSE)</f>
        <v>0</v>
      </c>
      <c r="G4119" s="5">
        <f>$C4119*$F4119</f>
        <v>0</v>
      </c>
      <c r="H4119" s="5">
        <f>$D4119*$F4119</f>
        <v>0</v>
      </c>
      <c r="I4119" s="5">
        <f>$E4119*$F4119</f>
        <v>0</v>
      </c>
      <c r="J4119" s="6">
        <f>VLOOKUP($A4119,'Dim SKU'!$A:$R,2,FALSE)</f>
        <v>0</v>
      </c>
      <c r="K4119" s="6">
        <f>VLOOKUP($A4119,'Dim SKU'!$A:$R,12,FALSE)</f>
        <v>0</v>
      </c>
      <c r="L4119" s="7">
        <f>VLOOKUP($A4119,'Dim SKU'!$A:$R,14,FALSE)</f>
        <v>0</v>
      </c>
      <c r="M4119" s="7">
        <f>YEAR($B4119)</f>
        <v>0</v>
      </c>
    </row>
    <row r="4120" spans="1:13">
      <c r="A4120" t="s">
        <v>251</v>
      </c>
      <c r="B4120" s="4">
        <v>45306</v>
      </c>
      <c r="C4120">
        <v>5</v>
      </c>
      <c r="D4120">
        <v>4</v>
      </c>
      <c r="E4120">
        <v>0</v>
      </c>
      <c r="F4120" s="5">
        <f>VLOOKUP($A4120,'Dim SKU'!$A:$R,18,FALSE)</f>
        <v>0</v>
      </c>
      <c r="G4120" s="5">
        <f>$C4120*$F4120</f>
        <v>0</v>
      </c>
      <c r="H4120" s="5">
        <f>$D4120*$F4120</f>
        <v>0</v>
      </c>
      <c r="I4120" s="5">
        <f>$E4120*$F4120</f>
        <v>0</v>
      </c>
      <c r="J4120" s="6">
        <f>VLOOKUP($A4120,'Dim SKU'!$A:$R,2,FALSE)</f>
        <v>0</v>
      </c>
      <c r="K4120" s="6">
        <f>VLOOKUP($A4120,'Dim SKU'!$A:$R,12,FALSE)</f>
        <v>0</v>
      </c>
      <c r="L4120" s="7">
        <f>VLOOKUP($A4120,'Dim SKU'!$A:$R,14,FALSE)</f>
        <v>0</v>
      </c>
      <c r="M4120" s="7">
        <f>YEAR($B4120)</f>
        <v>0</v>
      </c>
    </row>
    <row r="4121" spans="1:13">
      <c r="A4121" t="s">
        <v>252</v>
      </c>
      <c r="B4121" s="4">
        <v>45306</v>
      </c>
      <c r="C4121">
        <v>10</v>
      </c>
      <c r="D4121">
        <v>8</v>
      </c>
      <c r="E4121">
        <v>0</v>
      </c>
      <c r="F4121" s="5">
        <f>VLOOKUP($A4121,'Dim SKU'!$A:$R,18,FALSE)</f>
        <v>0</v>
      </c>
      <c r="G4121" s="5">
        <f>$C4121*$F4121</f>
        <v>0</v>
      </c>
      <c r="H4121" s="5">
        <f>$D4121*$F4121</f>
        <v>0</v>
      </c>
      <c r="I4121" s="5">
        <f>$E4121*$F4121</f>
        <v>0</v>
      </c>
      <c r="J4121" s="6">
        <f>VLOOKUP($A4121,'Dim SKU'!$A:$R,2,FALSE)</f>
        <v>0</v>
      </c>
      <c r="K4121" s="6">
        <f>VLOOKUP($A4121,'Dim SKU'!$A:$R,12,FALSE)</f>
        <v>0</v>
      </c>
      <c r="L4121" s="7">
        <f>VLOOKUP($A4121,'Dim SKU'!$A:$R,14,FALSE)</f>
        <v>0</v>
      </c>
      <c r="M4121" s="7">
        <f>YEAR($B4121)</f>
        <v>0</v>
      </c>
    </row>
    <row r="4122" spans="1:13">
      <c r="A4122" t="s">
        <v>253</v>
      </c>
      <c r="B4122" s="4">
        <v>45306</v>
      </c>
      <c r="C4122">
        <v>6</v>
      </c>
      <c r="D4122">
        <v>5</v>
      </c>
      <c r="E4122">
        <v>0</v>
      </c>
      <c r="F4122" s="5">
        <f>VLOOKUP($A4122,'Dim SKU'!$A:$R,18,FALSE)</f>
        <v>0</v>
      </c>
      <c r="G4122" s="5">
        <f>$C4122*$F4122</f>
        <v>0</v>
      </c>
      <c r="H4122" s="5">
        <f>$D4122*$F4122</f>
        <v>0</v>
      </c>
      <c r="I4122" s="5">
        <f>$E4122*$F4122</f>
        <v>0</v>
      </c>
      <c r="J4122" s="6">
        <f>VLOOKUP($A4122,'Dim SKU'!$A:$R,2,FALSE)</f>
        <v>0</v>
      </c>
      <c r="K4122" s="6">
        <f>VLOOKUP($A4122,'Dim SKU'!$A:$R,12,FALSE)</f>
        <v>0</v>
      </c>
      <c r="L4122" s="7">
        <f>VLOOKUP($A4122,'Dim SKU'!$A:$R,14,FALSE)</f>
        <v>0</v>
      </c>
      <c r="M4122" s="7">
        <f>YEAR($B4122)</f>
        <v>0</v>
      </c>
    </row>
    <row r="4123" spans="1:13">
      <c r="A4123" t="s">
        <v>254</v>
      </c>
      <c r="B4123" s="4">
        <v>45306</v>
      </c>
      <c r="C4123">
        <v>4</v>
      </c>
      <c r="D4123">
        <v>3</v>
      </c>
      <c r="E4123">
        <v>0</v>
      </c>
      <c r="F4123" s="5">
        <f>VLOOKUP($A4123,'Dim SKU'!$A:$R,18,FALSE)</f>
        <v>0</v>
      </c>
      <c r="G4123" s="5">
        <f>$C4123*$F4123</f>
        <v>0</v>
      </c>
      <c r="H4123" s="5">
        <f>$D4123*$F4123</f>
        <v>0</v>
      </c>
      <c r="I4123" s="5">
        <f>$E4123*$F4123</f>
        <v>0</v>
      </c>
      <c r="J4123" s="6">
        <f>VLOOKUP($A4123,'Dim SKU'!$A:$R,2,FALSE)</f>
        <v>0</v>
      </c>
      <c r="K4123" s="6">
        <f>VLOOKUP($A4123,'Dim SKU'!$A:$R,12,FALSE)</f>
        <v>0</v>
      </c>
      <c r="L4123" s="7">
        <f>VLOOKUP($A4123,'Dim SKU'!$A:$R,14,FALSE)</f>
        <v>0</v>
      </c>
      <c r="M4123" s="7">
        <f>YEAR($B4123)</f>
        <v>0</v>
      </c>
    </row>
    <row r="4124" spans="1:13">
      <c r="A4124" t="s">
        <v>255</v>
      </c>
      <c r="B4124" s="4">
        <v>45306</v>
      </c>
      <c r="C4124">
        <v>6</v>
      </c>
      <c r="D4124">
        <v>4</v>
      </c>
      <c r="E4124">
        <v>0</v>
      </c>
      <c r="F4124" s="5">
        <f>VLOOKUP($A4124,'Dim SKU'!$A:$R,18,FALSE)</f>
        <v>0</v>
      </c>
      <c r="G4124" s="5">
        <f>$C4124*$F4124</f>
        <v>0</v>
      </c>
      <c r="H4124" s="5">
        <f>$D4124*$F4124</f>
        <v>0</v>
      </c>
      <c r="I4124" s="5">
        <f>$E4124*$F4124</f>
        <v>0</v>
      </c>
      <c r="J4124" s="6">
        <f>VLOOKUP($A4124,'Dim SKU'!$A:$R,2,FALSE)</f>
        <v>0</v>
      </c>
      <c r="K4124" s="6">
        <f>VLOOKUP($A4124,'Dim SKU'!$A:$R,12,FALSE)</f>
        <v>0</v>
      </c>
      <c r="L4124" s="7">
        <f>VLOOKUP($A4124,'Dim SKU'!$A:$R,14,FALSE)</f>
        <v>0</v>
      </c>
      <c r="M4124" s="7">
        <f>YEAR($B4124)</f>
        <v>0</v>
      </c>
    </row>
    <row r="4125" spans="1:13">
      <c r="A4125" t="s">
        <v>256</v>
      </c>
      <c r="B4125" s="4">
        <v>45306</v>
      </c>
      <c r="C4125">
        <v>4</v>
      </c>
      <c r="D4125">
        <v>3</v>
      </c>
      <c r="E4125">
        <v>0</v>
      </c>
      <c r="F4125" s="5">
        <f>VLOOKUP($A4125,'Dim SKU'!$A:$R,18,FALSE)</f>
        <v>0</v>
      </c>
      <c r="G4125" s="5">
        <f>$C4125*$F4125</f>
        <v>0</v>
      </c>
      <c r="H4125" s="5">
        <f>$D4125*$F4125</f>
        <v>0</v>
      </c>
      <c r="I4125" s="5">
        <f>$E4125*$F4125</f>
        <v>0</v>
      </c>
      <c r="J4125" s="6">
        <f>VLOOKUP($A4125,'Dim SKU'!$A:$R,2,FALSE)</f>
        <v>0</v>
      </c>
      <c r="K4125" s="6">
        <f>VLOOKUP($A4125,'Dim SKU'!$A:$R,12,FALSE)</f>
        <v>0</v>
      </c>
      <c r="L4125" s="7">
        <f>VLOOKUP($A4125,'Dim SKU'!$A:$R,14,FALSE)</f>
        <v>0</v>
      </c>
      <c r="M4125" s="7">
        <f>YEAR($B4125)</f>
        <v>0</v>
      </c>
    </row>
    <row r="4126" spans="1:13">
      <c r="A4126" t="s">
        <v>257</v>
      </c>
      <c r="B4126" s="4">
        <v>45306</v>
      </c>
      <c r="C4126">
        <v>2</v>
      </c>
      <c r="D4126">
        <v>2</v>
      </c>
      <c r="E4126">
        <v>0</v>
      </c>
      <c r="F4126" s="5">
        <f>VLOOKUP($A4126,'Dim SKU'!$A:$R,18,FALSE)</f>
        <v>0</v>
      </c>
      <c r="G4126" s="5">
        <f>$C4126*$F4126</f>
        <v>0</v>
      </c>
      <c r="H4126" s="5">
        <f>$D4126*$F4126</f>
        <v>0</v>
      </c>
      <c r="I4126" s="5">
        <f>$E4126*$F4126</f>
        <v>0</v>
      </c>
      <c r="J4126" s="6">
        <f>VLOOKUP($A4126,'Dim SKU'!$A:$R,2,FALSE)</f>
        <v>0</v>
      </c>
      <c r="K4126" s="6">
        <f>VLOOKUP($A4126,'Dim SKU'!$A:$R,12,FALSE)</f>
        <v>0</v>
      </c>
      <c r="L4126" s="7">
        <f>VLOOKUP($A4126,'Dim SKU'!$A:$R,14,FALSE)</f>
        <v>0</v>
      </c>
      <c r="M4126" s="7">
        <f>YEAR($B4126)</f>
        <v>0</v>
      </c>
    </row>
    <row r="4127" spans="1:13">
      <c r="A4127" t="s">
        <v>258</v>
      </c>
      <c r="B4127" s="4">
        <v>45306</v>
      </c>
      <c r="C4127">
        <v>8</v>
      </c>
      <c r="D4127">
        <v>7</v>
      </c>
      <c r="E4127">
        <v>0</v>
      </c>
      <c r="F4127" s="5">
        <f>VLOOKUP($A4127,'Dim SKU'!$A:$R,18,FALSE)</f>
        <v>0</v>
      </c>
      <c r="G4127" s="5">
        <f>$C4127*$F4127</f>
        <v>0</v>
      </c>
      <c r="H4127" s="5">
        <f>$D4127*$F4127</f>
        <v>0</v>
      </c>
      <c r="I4127" s="5">
        <f>$E4127*$F4127</f>
        <v>0</v>
      </c>
      <c r="J4127" s="6">
        <f>VLOOKUP($A4127,'Dim SKU'!$A:$R,2,FALSE)</f>
        <v>0</v>
      </c>
      <c r="K4127" s="6">
        <f>VLOOKUP($A4127,'Dim SKU'!$A:$R,12,FALSE)</f>
        <v>0</v>
      </c>
      <c r="L4127" s="7">
        <f>VLOOKUP($A4127,'Dim SKU'!$A:$R,14,FALSE)</f>
        <v>0</v>
      </c>
      <c r="M4127" s="7">
        <f>YEAR($B4127)</f>
        <v>0</v>
      </c>
    </row>
    <row r="4128" spans="1:13">
      <c r="A4128" t="s">
        <v>259</v>
      </c>
      <c r="B4128" s="4">
        <v>45306</v>
      </c>
      <c r="C4128">
        <v>5</v>
      </c>
      <c r="D4128">
        <v>4</v>
      </c>
      <c r="E4128">
        <v>0</v>
      </c>
      <c r="F4128" s="5">
        <f>VLOOKUP($A4128,'Dim SKU'!$A:$R,18,FALSE)</f>
        <v>0</v>
      </c>
      <c r="G4128" s="5">
        <f>$C4128*$F4128</f>
        <v>0</v>
      </c>
      <c r="H4128" s="5">
        <f>$D4128*$F4128</f>
        <v>0</v>
      </c>
      <c r="I4128" s="5">
        <f>$E4128*$F4128</f>
        <v>0</v>
      </c>
      <c r="J4128" s="6">
        <f>VLOOKUP($A4128,'Dim SKU'!$A:$R,2,FALSE)</f>
        <v>0</v>
      </c>
      <c r="K4128" s="6">
        <f>VLOOKUP($A4128,'Dim SKU'!$A:$R,12,FALSE)</f>
        <v>0</v>
      </c>
      <c r="L4128" s="7">
        <f>VLOOKUP($A4128,'Dim SKU'!$A:$R,14,FALSE)</f>
        <v>0</v>
      </c>
      <c r="M4128" s="7">
        <f>YEAR($B4128)</f>
        <v>0</v>
      </c>
    </row>
    <row r="4129" spans="1:13">
      <c r="A4129" t="s">
        <v>260</v>
      </c>
      <c r="B4129" s="4">
        <v>45306</v>
      </c>
      <c r="C4129">
        <v>3</v>
      </c>
      <c r="D4129">
        <v>3</v>
      </c>
      <c r="E4129">
        <v>0</v>
      </c>
      <c r="F4129" s="5">
        <f>VLOOKUP($A4129,'Dim SKU'!$A:$R,18,FALSE)</f>
        <v>0</v>
      </c>
      <c r="G4129" s="5">
        <f>$C4129*$F4129</f>
        <v>0</v>
      </c>
      <c r="H4129" s="5">
        <f>$D4129*$F4129</f>
        <v>0</v>
      </c>
      <c r="I4129" s="5">
        <f>$E4129*$F4129</f>
        <v>0</v>
      </c>
      <c r="J4129" s="6">
        <f>VLOOKUP($A4129,'Dim SKU'!$A:$R,2,FALSE)</f>
        <v>0</v>
      </c>
      <c r="K4129" s="6">
        <f>VLOOKUP($A4129,'Dim SKU'!$A:$R,12,FALSE)</f>
        <v>0</v>
      </c>
      <c r="L4129" s="7">
        <f>VLOOKUP($A4129,'Dim SKU'!$A:$R,14,FALSE)</f>
        <v>0</v>
      </c>
      <c r="M4129" s="7">
        <f>YEAR($B4129)</f>
        <v>0</v>
      </c>
    </row>
    <row r="4130" spans="1:13">
      <c r="A4130" t="s">
        <v>261</v>
      </c>
      <c r="B4130" s="4">
        <v>45306</v>
      </c>
      <c r="C4130">
        <v>14</v>
      </c>
      <c r="D4130">
        <v>11</v>
      </c>
      <c r="E4130">
        <v>1</v>
      </c>
      <c r="F4130" s="5">
        <f>VLOOKUP($A4130,'Dim SKU'!$A:$R,18,FALSE)</f>
        <v>0</v>
      </c>
      <c r="G4130" s="5">
        <f>$C4130*$F4130</f>
        <v>0</v>
      </c>
      <c r="H4130" s="5">
        <f>$D4130*$F4130</f>
        <v>0</v>
      </c>
      <c r="I4130" s="5">
        <f>$E4130*$F4130</f>
        <v>0</v>
      </c>
      <c r="J4130" s="6">
        <f>VLOOKUP($A4130,'Dim SKU'!$A:$R,2,FALSE)</f>
        <v>0</v>
      </c>
      <c r="K4130" s="6">
        <f>VLOOKUP($A4130,'Dim SKU'!$A:$R,12,FALSE)</f>
        <v>0</v>
      </c>
      <c r="L4130" s="7">
        <f>VLOOKUP($A4130,'Dim SKU'!$A:$R,14,FALSE)</f>
        <v>0</v>
      </c>
      <c r="M4130" s="7">
        <f>YEAR($B4130)</f>
        <v>0</v>
      </c>
    </row>
    <row r="4131" spans="1:13">
      <c r="A4131" t="s">
        <v>262</v>
      </c>
      <c r="B4131" s="4">
        <v>45306</v>
      </c>
      <c r="C4131">
        <v>8</v>
      </c>
      <c r="D4131">
        <v>7</v>
      </c>
      <c r="E4131">
        <v>0</v>
      </c>
      <c r="F4131" s="5">
        <f>VLOOKUP($A4131,'Dim SKU'!$A:$R,18,FALSE)</f>
        <v>0</v>
      </c>
      <c r="G4131" s="5">
        <f>$C4131*$F4131</f>
        <v>0</v>
      </c>
      <c r="H4131" s="5">
        <f>$D4131*$F4131</f>
        <v>0</v>
      </c>
      <c r="I4131" s="5">
        <f>$E4131*$F4131</f>
        <v>0</v>
      </c>
      <c r="J4131" s="6">
        <f>VLOOKUP($A4131,'Dim SKU'!$A:$R,2,FALSE)</f>
        <v>0</v>
      </c>
      <c r="K4131" s="6">
        <f>VLOOKUP($A4131,'Dim SKU'!$A:$R,12,FALSE)</f>
        <v>0</v>
      </c>
      <c r="L4131" s="7">
        <f>VLOOKUP($A4131,'Dim SKU'!$A:$R,14,FALSE)</f>
        <v>0</v>
      </c>
      <c r="M4131" s="7">
        <f>YEAR($B4131)</f>
        <v>0</v>
      </c>
    </row>
    <row r="4132" spans="1:13">
      <c r="A4132" t="s">
        <v>263</v>
      </c>
      <c r="B4132" s="4">
        <v>45306</v>
      </c>
      <c r="C4132">
        <v>6</v>
      </c>
      <c r="D4132">
        <v>5</v>
      </c>
      <c r="E4132">
        <v>0</v>
      </c>
      <c r="F4132" s="5">
        <f>VLOOKUP($A4132,'Dim SKU'!$A:$R,18,FALSE)</f>
        <v>0</v>
      </c>
      <c r="G4132" s="5">
        <f>$C4132*$F4132</f>
        <v>0</v>
      </c>
      <c r="H4132" s="5">
        <f>$D4132*$F4132</f>
        <v>0</v>
      </c>
      <c r="I4132" s="5">
        <f>$E4132*$F4132</f>
        <v>0</v>
      </c>
      <c r="J4132" s="6">
        <f>VLOOKUP($A4132,'Dim SKU'!$A:$R,2,FALSE)</f>
        <v>0</v>
      </c>
      <c r="K4132" s="6">
        <f>VLOOKUP($A4132,'Dim SKU'!$A:$R,12,FALSE)</f>
        <v>0</v>
      </c>
      <c r="L4132" s="7">
        <f>VLOOKUP($A4132,'Dim SKU'!$A:$R,14,FALSE)</f>
        <v>0</v>
      </c>
      <c r="M4132" s="7">
        <f>YEAR($B4132)</f>
        <v>0</v>
      </c>
    </row>
    <row r="4133" spans="1:13">
      <c r="A4133" t="s">
        <v>264</v>
      </c>
      <c r="B4133" s="4">
        <v>45306</v>
      </c>
      <c r="C4133">
        <v>19</v>
      </c>
      <c r="D4133">
        <v>16</v>
      </c>
      <c r="E4133">
        <v>1</v>
      </c>
      <c r="F4133" s="5">
        <f>VLOOKUP($A4133,'Dim SKU'!$A:$R,18,FALSE)</f>
        <v>0</v>
      </c>
      <c r="G4133" s="5">
        <f>$C4133*$F4133</f>
        <v>0</v>
      </c>
      <c r="H4133" s="5">
        <f>$D4133*$F4133</f>
        <v>0</v>
      </c>
      <c r="I4133" s="5">
        <f>$E4133*$F4133</f>
        <v>0</v>
      </c>
      <c r="J4133" s="6">
        <f>VLOOKUP($A4133,'Dim SKU'!$A:$R,2,FALSE)</f>
        <v>0</v>
      </c>
      <c r="K4133" s="6">
        <f>VLOOKUP($A4133,'Dim SKU'!$A:$R,12,FALSE)</f>
        <v>0</v>
      </c>
      <c r="L4133" s="7">
        <f>VLOOKUP($A4133,'Dim SKU'!$A:$R,14,FALSE)</f>
        <v>0</v>
      </c>
      <c r="M4133" s="7">
        <f>YEAR($B4133)</f>
        <v>0</v>
      </c>
    </row>
    <row r="4134" spans="1:13">
      <c r="A4134" t="s">
        <v>265</v>
      </c>
      <c r="B4134" s="4">
        <v>45306</v>
      </c>
      <c r="C4134">
        <v>12</v>
      </c>
      <c r="D4134">
        <v>9</v>
      </c>
      <c r="E4134">
        <v>0</v>
      </c>
      <c r="F4134" s="5">
        <f>VLOOKUP($A4134,'Dim SKU'!$A:$R,18,FALSE)</f>
        <v>0</v>
      </c>
      <c r="G4134" s="5">
        <f>$C4134*$F4134</f>
        <v>0</v>
      </c>
      <c r="H4134" s="5">
        <f>$D4134*$F4134</f>
        <v>0</v>
      </c>
      <c r="I4134" s="5">
        <f>$E4134*$F4134</f>
        <v>0</v>
      </c>
      <c r="J4134" s="6">
        <f>VLOOKUP($A4134,'Dim SKU'!$A:$R,2,FALSE)</f>
        <v>0</v>
      </c>
      <c r="K4134" s="6">
        <f>VLOOKUP($A4134,'Dim SKU'!$A:$R,12,FALSE)</f>
        <v>0</v>
      </c>
      <c r="L4134" s="7">
        <f>VLOOKUP($A4134,'Dim SKU'!$A:$R,14,FALSE)</f>
        <v>0</v>
      </c>
      <c r="M4134" s="7">
        <f>YEAR($B4134)</f>
        <v>0</v>
      </c>
    </row>
    <row r="4135" spans="1:13">
      <c r="A4135" t="s">
        <v>266</v>
      </c>
      <c r="B4135" s="4">
        <v>45306</v>
      </c>
      <c r="C4135">
        <v>8</v>
      </c>
      <c r="D4135">
        <v>6</v>
      </c>
      <c r="E4135">
        <v>0</v>
      </c>
      <c r="F4135" s="5">
        <f>VLOOKUP($A4135,'Dim SKU'!$A:$R,18,FALSE)</f>
        <v>0</v>
      </c>
      <c r="G4135" s="5">
        <f>$C4135*$F4135</f>
        <v>0</v>
      </c>
      <c r="H4135" s="5">
        <f>$D4135*$F4135</f>
        <v>0</v>
      </c>
      <c r="I4135" s="5">
        <f>$E4135*$F4135</f>
        <v>0</v>
      </c>
      <c r="J4135" s="6">
        <f>VLOOKUP($A4135,'Dim SKU'!$A:$R,2,FALSE)</f>
        <v>0</v>
      </c>
      <c r="K4135" s="6">
        <f>VLOOKUP($A4135,'Dim SKU'!$A:$R,12,FALSE)</f>
        <v>0</v>
      </c>
      <c r="L4135" s="7">
        <f>VLOOKUP($A4135,'Dim SKU'!$A:$R,14,FALSE)</f>
        <v>0</v>
      </c>
      <c r="M4135" s="7">
        <f>YEAR($B4135)</f>
        <v>0</v>
      </c>
    </row>
    <row r="4136" spans="1:13">
      <c r="A4136" t="s">
        <v>267</v>
      </c>
      <c r="B4136" s="4">
        <v>45306</v>
      </c>
      <c r="C4136">
        <v>21</v>
      </c>
      <c r="D4136">
        <v>17</v>
      </c>
      <c r="E4136">
        <v>1</v>
      </c>
      <c r="F4136" s="5">
        <f>VLOOKUP($A4136,'Dim SKU'!$A:$R,18,FALSE)</f>
        <v>0</v>
      </c>
      <c r="G4136" s="5">
        <f>$C4136*$F4136</f>
        <v>0</v>
      </c>
      <c r="H4136" s="5">
        <f>$D4136*$F4136</f>
        <v>0</v>
      </c>
      <c r="I4136" s="5">
        <f>$E4136*$F4136</f>
        <v>0</v>
      </c>
      <c r="J4136" s="6">
        <f>VLOOKUP($A4136,'Dim SKU'!$A:$R,2,FALSE)</f>
        <v>0</v>
      </c>
      <c r="K4136" s="6">
        <f>VLOOKUP($A4136,'Dim SKU'!$A:$R,12,FALSE)</f>
        <v>0</v>
      </c>
      <c r="L4136" s="7">
        <f>VLOOKUP($A4136,'Dim SKU'!$A:$R,14,FALSE)</f>
        <v>0</v>
      </c>
      <c r="M4136" s="7">
        <f>YEAR($B4136)</f>
        <v>0</v>
      </c>
    </row>
    <row r="4137" spans="1:13">
      <c r="A4137" t="s">
        <v>268</v>
      </c>
      <c r="B4137" s="4">
        <v>45306</v>
      </c>
      <c r="C4137">
        <v>13</v>
      </c>
      <c r="D4137">
        <v>10</v>
      </c>
      <c r="E4137">
        <v>0</v>
      </c>
      <c r="F4137" s="5">
        <f>VLOOKUP($A4137,'Dim SKU'!$A:$R,18,FALSE)</f>
        <v>0</v>
      </c>
      <c r="G4137" s="5">
        <f>$C4137*$F4137</f>
        <v>0</v>
      </c>
      <c r="H4137" s="5">
        <f>$D4137*$F4137</f>
        <v>0</v>
      </c>
      <c r="I4137" s="5">
        <f>$E4137*$F4137</f>
        <v>0</v>
      </c>
      <c r="J4137" s="6">
        <f>VLOOKUP($A4137,'Dim SKU'!$A:$R,2,FALSE)</f>
        <v>0</v>
      </c>
      <c r="K4137" s="6">
        <f>VLOOKUP($A4137,'Dim SKU'!$A:$R,12,FALSE)</f>
        <v>0</v>
      </c>
      <c r="L4137" s="7">
        <f>VLOOKUP($A4137,'Dim SKU'!$A:$R,14,FALSE)</f>
        <v>0</v>
      </c>
      <c r="M4137" s="7">
        <f>YEAR($B4137)</f>
        <v>0</v>
      </c>
    </row>
    <row r="4138" spans="1:13">
      <c r="A4138" t="s">
        <v>269</v>
      </c>
      <c r="B4138" s="4">
        <v>45306</v>
      </c>
      <c r="C4138">
        <v>9</v>
      </c>
      <c r="D4138">
        <v>7</v>
      </c>
      <c r="E4138">
        <v>0</v>
      </c>
      <c r="F4138" s="5">
        <f>VLOOKUP($A4138,'Dim SKU'!$A:$R,18,FALSE)</f>
        <v>0</v>
      </c>
      <c r="G4138" s="5">
        <f>$C4138*$F4138</f>
        <v>0</v>
      </c>
      <c r="H4138" s="5">
        <f>$D4138*$F4138</f>
        <v>0</v>
      </c>
      <c r="I4138" s="5">
        <f>$E4138*$F4138</f>
        <v>0</v>
      </c>
      <c r="J4138" s="6">
        <f>VLOOKUP($A4138,'Dim SKU'!$A:$R,2,FALSE)</f>
        <v>0</v>
      </c>
      <c r="K4138" s="6">
        <f>VLOOKUP($A4138,'Dim SKU'!$A:$R,12,FALSE)</f>
        <v>0</v>
      </c>
      <c r="L4138" s="7">
        <f>VLOOKUP($A4138,'Dim SKU'!$A:$R,14,FALSE)</f>
        <v>0</v>
      </c>
      <c r="M4138" s="7">
        <f>YEAR($B4138)</f>
        <v>0</v>
      </c>
    </row>
    <row r="4139" spans="1:13">
      <c r="A4139" t="s">
        <v>270</v>
      </c>
      <c r="B4139" s="4">
        <v>45306</v>
      </c>
      <c r="C4139">
        <v>19</v>
      </c>
      <c r="D4139">
        <v>15</v>
      </c>
      <c r="E4139">
        <v>1</v>
      </c>
      <c r="F4139" s="5">
        <f>VLOOKUP($A4139,'Dim SKU'!$A:$R,18,FALSE)</f>
        <v>0</v>
      </c>
      <c r="G4139" s="5">
        <f>$C4139*$F4139</f>
        <v>0</v>
      </c>
      <c r="H4139" s="5">
        <f>$D4139*$F4139</f>
        <v>0</v>
      </c>
      <c r="I4139" s="5">
        <f>$E4139*$F4139</f>
        <v>0</v>
      </c>
      <c r="J4139" s="6">
        <f>VLOOKUP($A4139,'Dim SKU'!$A:$R,2,FALSE)</f>
        <v>0</v>
      </c>
      <c r="K4139" s="6">
        <f>VLOOKUP($A4139,'Dim SKU'!$A:$R,12,FALSE)</f>
        <v>0</v>
      </c>
      <c r="L4139" s="7">
        <f>VLOOKUP($A4139,'Dim SKU'!$A:$R,14,FALSE)</f>
        <v>0</v>
      </c>
      <c r="M4139" s="7">
        <f>YEAR($B4139)</f>
        <v>0</v>
      </c>
    </row>
    <row r="4140" spans="1:13">
      <c r="A4140" t="s">
        <v>271</v>
      </c>
      <c r="B4140" s="4">
        <v>45306</v>
      </c>
      <c r="C4140">
        <v>12</v>
      </c>
      <c r="D4140">
        <v>9</v>
      </c>
      <c r="E4140">
        <v>0</v>
      </c>
      <c r="F4140" s="5">
        <f>VLOOKUP($A4140,'Dim SKU'!$A:$R,18,FALSE)</f>
        <v>0</v>
      </c>
      <c r="G4140" s="5">
        <f>$C4140*$F4140</f>
        <v>0</v>
      </c>
      <c r="H4140" s="5">
        <f>$D4140*$F4140</f>
        <v>0</v>
      </c>
      <c r="I4140" s="5">
        <f>$E4140*$F4140</f>
        <v>0</v>
      </c>
      <c r="J4140" s="6">
        <f>VLOOKUP($A4140,'Dim SKU'!$A:$R,2,FALSE)</f>
        <v>0</v>
      </c>
      <c r="K4140" s="6">
        <f>VLOOKUP($A4140,'Dim SKU'!$A:$R,12,FALSE)</f>
        <v>0</v>
      </c>
      <c r="L4140" s="7">
        <f>VLOOKUP($A4140,'Dim SKU'!$A:$R,14,FALSE)</f>
        <v>0</v>
      </c>
      <c r="M4140" s="7">
        <f>YEAR($B4140)</f>
        <v>0</v>
      </c>
    </row>
    <row r="4141" spans="1:13">
      <c r="A4141" t="s">
        <v>272</v>
      </c>
      <c r="B4141" s="4">
        <v>45306</v>
      </c>
      <c r="C4141">
        <v>8</v>
      </c>
      <c r="D4141">
        <v>6</v>
      </c>
      <c r="E4141">
        <v>0</v>
      </c>
      <c r="F4141" s="5">
        <f>VLOOKUP($A4141,'Dim SKU'!$A:$R,18,FALSE)</f>
        <v>0</v>
      </c>
      <c r="G4141" s="5">
        <f>$C4141*$F4141</f>
        <v>0</v>
      </c>
      <c r="H4141" s="5">
        <f>$D4141*$F4141</f>
        <v>0</v>
      </c>
      <c r="I4141" s="5">
        <f>$E4141*$F4141</f>
        <v>0</v>
      </c>
      <c r="J4141" s="6">
        <f>VLOOKUP($A4141,'Dim SKU'!$A:$R,2,FALSE)</f>
        <v>0</v>
      </c>
      <c r="K4141" s="6">
        <f>VLOOKUP($A4141,'Dim SKU'!$A:$R,12,FALSE)</f>
        <v>0</v>
      </c>
      <c r="L4141" s="7">
        <f>VLOOKUP($A4141,'Dim SKU'!$A:$R,14,FALSE)</f>
        <v>0</v>
      </c>
      <c r="M4141" s="7">
        <f>YEAR($B4141)</f>
        <v>0</v>
      </c>
    </row>
    <row r="4142" spans="1:13">
      <c r="A4142" t="s">
        <v>273</v>
      </c>
      <c r="B4142" s="4">
        <v>45306</v>
      </c>
      <c r="C4142">
        <v>14</v>
      </c>
      <c r="D4142">
        <v>11</v>
      </c>
      <c r="E4142">
        <v>1</v>
      </c>
      <c r="F4142" s="5">
        <f>VLOOKUP($A4142,'Dim SKU'!$A:$R,18,FALSE)</f>
        <v>0</v>
      </c>
      <c r="G4142" s="5">
        <f>$C4142*$F4142</f>
        <v>0</v>
      </c>
      <c r="H4142" s="5">
        <f>$D4142*$F4142</f>
        <v>0</v>
      </c>
      <c r="I4142" s="5">
        <f>$E4142*$F4142</f>
        <v>0</v>
      </c>
      <c r="J4142" s="6">
        <f>VLOOKUP($A4142,'Dim SKU'!$A:$R,2,FALSE)</f>
        <v>0</v>
      </c>
      <c r="K4142" s="6">
        <f>VLOOKUP($A4142,'Dim SKU'!$A:$R,12,FALSE)</f>
        <v>0</v>
      </c>
      <c r="L4142" s="7">
        <f>VLOOKUP($A4142,'Dim SKU'!$A:$R,14,FALSE)</f>
        <v>0</v>
      </c>
      <c r="M4142" s="7">
        <f>YEAR($B4142)</f>
        <v>0</v>
      </c>
    </row>
    <row r="4143" spans="1:13">
      <c r="A4143" t="s">
        <v>274</v>
      </c>
      <c r="B4143" s="4">
        <v>45306</v>
      </c>
      <c r="C4143">
        <v>8</v>
      </c>
      <c r="D4143">
        <v>7</v>
      </c>
      <c r="E4143">
        <v>0</v>
      </c>
      <c r="F4143" s="5">
        <f>VLOOKUP($A4143,'Dim SKU'!$A:$R,18,FALSE)</f>
        <v>0</v>
      </c>
      <c r="G4143" s="5">
        <f>$C4143*$F4143</f>
        <v>0</v>
      </c>
      <c r="H4143" s="5">
        <f>$D4143*$F4143</f>
        <v>0</v>
      </c>
      <c r="I4143" s="5">
        <f>$E4143*$F4143</f>
        <v>0</v>
      </c>
      <c r="J4143" s="6">
        <f>VLOOKUP($A4143,'Dim SKU'!$A:$R,2,FALSE)</f>
        <v>0</v>
      </c>
      <c r="K4143" s="6">
        <f>VLOOKUP($A4143,'Dim SKU'!$A:$R,12,FALSE)</f>
        <v>0</v>
      </c>
      <c r="L4143" s="7">
        <f>VLOOKUP($A4143,'Dim SKU'!$A:$R,14,FALSE)</f>
        <v>0</v>
      </c>
      <c r="M4143" s="7">
        <f>YEAR($B4143)</f>
        <v>0</v>
      </c>
    </row>
    <row r="4144" spans="1:13">
      <c r="A4144" t="s">
        <v>275</v>
      </c>
      <c r="B4144" s="4">
        <v>45306</v>
      </c>
      <c r="C4144">
        <v>6</v>
      </c>
      <c r="D4144">
        <v>5</v>
      </c>
      <c r="E4144">
        <v>0</v>
      </c>
      <c r="F4144" s="5">
        <f>VLOOKUP($A4144,'Dim SKU'!$A:$R,18,FALSE)</f>
        <v>0</v>
      </c>
      <c r="G4144" s="5">
        <f>$C4144*$F4144</f>
        <v>0</v>
      </c>
      <c r="H4144" s="5">
        <f>$D4144*$F4144</f>
        <v>0</v>
      </c>
      <c r="I4144" s="5">
        <f>$E4144*$F4144</f>
        <v>0</v>
      </c>
      <c r="J4144" s="6">
        <f>VLOOKUP($A4144,'Dim SKU'!$A:$R,2,FALSE)</f>
        <v>0</v>
      </c>
      <c r="K4144" s="6">
        <f>VLOOKUP($A4144,'Dim SKU'!$A:$R,12,FALSE)</f>
        <v>0</v>
      </c>
      <c r="L4144" s="7">
        <f>VLOOKUP($A4144,'Dim SKU'!$A:$R,14,FALSE)</f>
        <v>0</v>
      </c>
      <c r="M4144" s="7">
        <f>YEAR($B4144)</f>
        <v>0</v>
      </c>
    </row>
    <row r="4145" spans="1:13">
      <c r="A4145" t="s">
        <v>276</v>
      </c>
      <c r="B4145" s="4">
        <v>45306</v>
      </c>
      <c r="C4145">
        <v>8</v>
      </c>
      <c r="D4145">
        <v>7</v>
      </c>
      <c r="E4145">
        <v>0</v>
      </c>
      <c r="F4145" s="5">
        <f>VLOOKUP($A4145,'Dim SKU'!$A:$R,18,FALSE)</f>
        <v>0</v>
      </c>
      <c r="G4145" s="5">
        <f>$C4145*$F4145</f>
        <v>0</v>
      </c>
      <c r="H4145" s="5">
        <f>$D4145*$F4145</f>
        <v>0</v>
      </c>
      <c r="I4145" s="5">
        <f>$E4145*$F4145</f>
        <v>0</v>
      </c>
      <c r="J4145" s="6">
        <f>VLOOKUP($A4145,'Dim SKU'!$A:$R,2,FALSE)</f>
        <v>0</v>
      </c>
      <c r="K4145" s="6">
        <f>VLOOKUP($A4145,'Dim SKU'!$A:$R,12,FALSE)</f>
        <v>0</v>
      </c>
      <c r="L4145" s="7">
        <f>VLOOKUP($A4145,'Dim SKU'!$A:$R,14,FALSE)</f>
        <v>0</v>
      </c>
      <c r="M4145" s="7">
        <f>YEAR($B4145)</f>
        <v>0</v>
      </c>
    </row>
    <row r="4146" spans="1:13">
      <c r="A4146" t="s">
        <v>277</v>
      </c>
      <c r="B4146" s="4">
        <v>45306</v>
      </c>
      <c r="C4146">
        <v>5</v>
      </c>
      <c r="D4146">
        <v>4</v>
      </c>
      <c r="E4146">
        <v>0</v>
      </c>
      <c r="F4146" s="5">
        <f>VLOOKUP($A4146,'Dim SKU'!$A:$R,18,FALSE)</f>
        <v>0</v>
      </c>
      <c r="G4146" s="5">
        <f>$C4146*$F4146</f>
        <v>0</v>
      </c>
      <c r="H4146" s="5">
        <f>$D4146*$F4146</f>
        <v>0</v>
      </c>
      <c r="I4146" s="5">
        <f>$E4146*$F4146</f>
        <v>0</v>
      </c>
      <c r="J4146" s="6">
        <f>VLOOKUP($A4146,'Dim SKU'!$A:$R,2,FALSE)</f>
        <v>0</v>
      </c>
      <c r="K4146" s="6">
        <f>VLOOKUP($A4146,'Dim SKU'!$A:$R,12,FALSE)</f>
        <v>0</v>
      </c>
      <c r="L4146" s="7">
        <f>VLOOKUP($A4146,'Dim SKU'!$A:$R,14,FALSE)</f>
        <v>0</v>
      </c>
      <c r="M4146" s="7">
        <f>YEAR($B4146)</f>
        <v>0</v>
      </c>
    </row>
    <row r="4147" spans="1:13">
      <c r="A4147" t="s">
        <v>278</v>
      </c>
      <c r="B4147" s="4">
        <v>45306</v>
      </c>
      <c r="C4147">
        <v>3</v>
      </c>
      <c r="D4147">
        <v>3</v>
      </c>
      <c r="E4147">
        <v>0</v>
      </c>
      <c r="F4147" s="5">
        <f>VLOOKUP($A4147,'Dim SKU'!$A:$R,18,FALSE)</f>
        <v>0</v>
      </c>
      <c r="G4147" s="5">
        <f>$C4147*$F4147</f>
        <v>0</v>
      </c>
      <c r="H4147" s="5">
        <f>$D4147*$F4147</f>
        <v>0</v>
      </c>
      <c r="I4147" s="5">
        <f>$E4147*$F4147</f>
        <v>0</v>
      </c>
      <c r="J4147" s="6">
        <f>VLOOKUP($A4147,'Dim SKU'!$A:$R,2,FALSE)</f>
        <v>0</v>
      </c>
      <c r="K4147" s="6">
        <f>VLOOKUP($A4147,'Dim SKU'!$A:$R,12,FALSE)</f>
        <v>0</v>
      </c>
      <c r="L4147" s="7">
        <f>VLOOKUP($A4147,'Dim SKU'!$A:$R,14,FALSE)</f>
        <v>0</v>
      </c>
      <c r="M4147" s="7">
        <f>YEAR($B4147)</f>
        <v>0</v>
      </c>
    </row>
    <row r="4148" spans="1:13">
      <c r="A4148" t="s">
        <v>279</v>
      </c>
      <c r="B4148" s="4">
        <v>45306</v>
      </c>
      <c r="C4148">
        <v>5</v>
      </c>
      <c r="D4148">
        <v>4</v>
      </c>
      <c r="E4148">
        <v>0</v>
      </c>
      <c r="F4148" s="5">
        <f>VLOOKUP($A4148,'Dim SKU'!$A:$R,18,FALSE)</f>
        <v>0</v>
      </c>
      <c r="G4148" s="5">
        <f>$C4148*$F4148</f>
        <v>0</v>
      </c>
      <c r="H4148" s="5">
        <f>$D4148*$F4148</f>
        <v>0</v>
      </c>
      <c r="I4148" s="5">
        <f>$E4148*$F4148</f>
        <v>0</v>
      </c>
      <c r="J4148" s="6">
        <f>VLOOKUP($A4148,'Dim SKU'!$A:$R,2,FALSE)</f>
        <v>0</v>
      </c>
      <c r="K4148" s="6">
        <f>VLOOKUP($A4148,'Dim SKU'!$A:$R,12,FALSE)</f>
        <v>0</v>
      </c>
      <c r="L4148" s="7">
        <f>VLOOKUP($A4148,'Dim SKU'!$A:$R,14,FALSE)</f>
        <v>0</v>
      </c>
      <c r="M4148" s="7">
        <f>YEAR($B4148)</f>
        <v>0</v>
      </c>
    </row>
    <row r="4149" spans="1:13">
      <c r="A4149" t="s">
        <v>280</v>
      </c>
      <c r="B4149" s="4">
        <v>45306</v>
      </c>
      <c r="C4149">
        <v>3</v>
      </c>
      <c r="D4149">
        <v>3</v>
      </c>
      <c r="E4149">
        <v>0</v>
      </c>
      <c r="F4149" s="5">
        <f>VLOOKUP($A4149,'Dim SKU'!$A:$R,18,FALSE)</f>
        <v>0</v>
      </c>
      <c r="G4149" s="5">
        <f>$C4149*$F4149</f>
        <v>0</v>
      </c>
      <c r="H4149" s="5">
        <f>$D4149*$F4149</f>
        <v>0</v>
      </c>
      <c r="I4149" s="5">
        <f>$E4149*$F4149</f>
        <v>0</v>
      </c>
      <c r="J4149" s="6">
        <f>VLOOKUP($A4149,'Dim SKU'!$A:$R,2,FALSE)</f>
        <v>0</v>
      </c>
      <c r="K4149" s="6">
        <f>VLOOKUP($A4149,'Dim SKU'!$A:$R,12,FALSE)</f>
        <v>0</v>
      </c>
      <c r="L4149" s="7">
        <f>VLOOKUP($A4149,'Dim SKU'!$A:$R,14,FALSE)</f>
        <v>0</v>
      </c>
      <c r="M4149" s="7">
        <f>YEAR($B4149)</f>
        <v>0</v>
      </c>
    </row>
    <row r="4150" spans="1:13">
      <c r="A4150" t="s">
        <v>281</v>
      </c>
      <c r="B4150" s="4">
        <v>45306</v>
      </c>
      <c r="C4150">
        <v>2</v>
      </c>
      <c r="D4150">
        <v>2</v>
      </c>
      <c r="E4150">
        <v>0</v>
      </c>
      <c r="F4150" s="5">
        <f>VLOOKUP($A4150,'Dim SKU'!$A:$R,18,FALSE)</f>
        <v>0</v>
      </c>
      <c r="G4150" s="5">
        <f>$C4150*$F4150</f>
        <v>0</v>
      </c>
      <c r="H4150" s="5">
        <f>$D4150*$F4150</f>
        <v>0</v>
      </c>
      <c r="I4150" s="5">
        <f>$E4150*$F4150</f>
        <v>0</v>
      </c>
      <c r="J4150" s="6">
        <f>VLOOKUP($A4150,'Dim SKU'!$A:$R,2,FALSE)</f>
        <v>0</v>
      </c>
      <c r="K4150" s="6">
        <f>VLOOKUP($A4150,'Dim SKU'!$A:$R,12,FALSE)</f>
        <v>0</v>
      </c>
      <c r="L4150" s="7">
        <f>VLOOKUP($A4150,'Dim SKU'!$A:$R,14,FALSE)</f>
        <v>0</v>
      </c>
      <c r="M4150" s="7">
        <f>YEAR($B4150)</f>
        <v>0</v>
      </c>
    </row>
    <row r="4151" spans="1:13">
      <c r="A4151" t="s">
        <v>282</v>
      </c>
      <c r="B4151" s="4">
        <v>45306</v>
      </c>
      <c r="C4151">
        <v>9</v>
      </c>
      <c r="D4151">
        <v>8</v>
      </c>
      <c r="E4151">
        <v>0</v>
      </c>
      <c r="F4151" s="5">
        <f>VLOOKUP($A4151,'Dim SKU'!$A:$R,18,FALSE)</f>
        <v>0</v>
      </c>
      <c r="G4151" s="5">
        <f>$C4151*$F4151</f>
        <v>0</v>
      </c>
      <c r="H4151" s="5">
        <f>$D4151*$F4151</f>
        <v>0</v>
      </c>
      <c r="I4151" s="5">
        <f>$E4151*$F4151</f>
        <v>0</v>
      </c>
      <c r="J4151" s="6">
        <f>VLOOKUP($A4151,'Dim SKU'!$A:$R,2,FALSE)</f>
        <v>0</v>
      </c>
      <c r="K4151" s="6">
        <f>VLOOKUP($A4151,'Dim SKU'!$A:$R,12,FALSE)</f>
        <v>0</v>
      </c>
      <c r="L4151" s="7">
        <f>VLOOKUP($A4151,'Dim SKU'!$A:$R,14,FALSE)</f>
        <v>0</v>
      </c>
      <c r="M4151" s="7">
        <f>YEAR($B4151)</f>
        <v>0</v>
      </c>
    </row>
    <row r="4152" spans="1:13">
      <c r="A4152" t="s">
        <v>283</v>
      </c>
      <c r="B4152" s="4">
        <v>45306</v>
      </c>
      <c r="C4152">
        <v>5</v>
      </c>
      <c r="D4152">
        <v>5</v>
      </c>
      <c r="E4152">
        <v>0</v>
      </c>
      <c r="F4152" s="5">
        <f>VLOOKUP($A4152,'Dim SKU'!$A:$R,18,FALSE)</f>
        <v>0</v>
      </c>
      <c r="G4152" s="5">
        <f>$C4152*$F4152</f>
        <v>0</v>
      </c>
      <c r="H4152" s="5">
        <f>$D4152*$F4152</f>
        <v>0</v>
      </c>
      <c r="I4152" s="5">
        <f>$E4152*$F4152</f>
        <v>0</v>
      </c>
      <c r="J4152" s="6">
        <f>VLOOKUP($A4152,'Dim SKU'!$A:$R,2,FALSE)</f>
        <v>0</v>
      </c>
      <c r="K4152" s="6">
        <f>VLOOKUP($A4152,'Dim SKU'!$A:$R,12,FALSE)</f>
        <v>0</v>
      </c>
      <c r="L4152" s="7">
        <f>VLOOKUP($A4152,'Dim SKU'!$A:$R,14,FALSE)</f>
        <v>0</v>
      </c>
      <c r="M4152" s="7">
        <f>YEAR($B4152)</f>
        <v>0</v>
      </c>
    </row>
    <row r="4153" spans="1:13">
      <c r="A4153" t="s">
        <v>284</v>
      </c>
      <c r="B4153" s="4">
        <v>45306</v>
      </c>
      <c r="C4153">
        <v>4</v>
      </c>
      <c r="D4153">
        <v>3</v>
      </c>
      <c r="E4153">
        <v>0</v>
      </c>
      <c r="F4153" s="5">
        <f>VLOOKUP($A4153,'Dim SKU'!$A:$R,18,FALSE)</f>
        <v>0</v>
      </c>
      <c r="G4153" s="5">
        <f>$C4153*$F4153</f>
        <v>0</v>
      </c>
      <c r="H4153" s="5">
        <f>$D4153*$F4153</f>
        <v>0</v>
      </c>
      <c r="I4153" s="5">
        <f>$E4153*$F4153</f>
        <v>0</v>
      </c>
      <c r="J4153" s="6">
        <f>VLOOKUP($A4153,'Dim SKU'!$A:$R,2,FALSE)</f>
        <v>0</v>
      </c>
      <c r="K4153" s="6">
        <f>VLOOKUP($A4153,'Dim SKU'!$A:$R,12,FALSE)</f>
        <v>0</v>
      </c>
      <c r="L4153" s="7">
        <f>VLOOKUP($A4153,'Dim SKU'!$A:$R,14,FALSE)</f>
        <v>0</v>
      </c>
      <c r="M4153" s="7">
        <f>YEAR($B4153)</f>
        <v>0</v>
      </c>
    </row>
    <row r="4154" spans="1:13">
      <c r="A4154" t="s">
        <v>285</v>
      </c>
      <c r="B4154" s="4">
        <v>45306</v>
      </c>
      <c r="C4154">
        <v>12</v>
      </c>
      <c r="D4154">
        <v>10</v>
      </c>
      <c r="E4154">
        <v>1</v>
      </c>
      <c r="F4154" s="5">
        <f>VLOOKUP($A4154,'Dim SKU'!$A:$R,18,FALSE)</f>
        <v>0</v>
      </c>
      <c r="G4154" s="5">
        <f>$C4154*$F4154</f>
        <v>0</v>
      </c>
      <c r="H4154" s="5">
        <f>$D4154*$F4154</f>
        <v>0</v>
      </c>
      <c r="I4154" s="5">
        <f>$E4154*$F4154</f>
        <v>0</v>
      </c>
      <c r="J4154" s="6">
        <f>VLOOKUP($A4154,'Dim SKU'!$A:$R,2,FALSE)</f>
        <v>0</v>
      </c>
      <c r="K4154" s="6">
        <f>VLOOKUP($A4154,'Dim SKU'!$A:$R,12,FALSE)</f>
        <v>0</v>
      </c>
      <c r="L4154" s="7">
        <f>VLOOKUP($A4154,'Dim SKU'!$A:$R,14,FALSE)</f>
        <v>0</v>
      </c>
      <c r="M4154" s="7">
        <f>YEAR($B4154)</f>
        <v>0</v>
      </c>
    </row>
    <row r="4155" spans="1:13">
      <c r="A4155" t="s">
        <v>286</v>
      </c>
      <c r="B4155" s="4">
        <v>45306</v>
      </c>
      <c r="C4155">
        <v>7</v>
      </c>
      <c r="D4155">
        <v>6</v>
      </c>
      <c r="E4155">
        <v>0</v>
      </c>
      <c r="F4155" s="5">
        <f>VLOOKUP($A4155,'Dim SKU'!$A:$R,18,FALSE)</f>
        <v>0</v>
      </c>
      <c r="G4155" s="5">
        <f>$C4155*$F4155</f>
        <v>0</v>
      </c>
      <c r="H4155" s="5">
        <f>$D4155*$F4155</f>
        <v>0</v>
      </c>
      <c r="I4155" s="5">
        <f>$E4155*$F4155</f>
        <v>0</v>
      </c>
      <c r="J4155" s="6">
        <f>VLOOKUP($A4155,'Dim SKU'!$A:$R,2,FALSE)</f>
        <v>0</v>
      </c>
      <c r="K4155" s="6">
        <f>VLOOKUP($A4155,'Dim SKU'!$A:$R,12,FALSE)</f>
        <v>0</v>
      </c>
      <c r="L4155" s="7">
        <f>VLOOKUP($A4155,'Dim SKU'!$A:$R,14,FALSE)</f>
        <v>0</v>
      </c>
      <c r="M4155" s="7">
        <f>YEAR($B4155)</f>
        <v>0</v>
      </c>
    </row>
    <row r="4156" spans="1:13">
      <c r="A4156" t="s">
        <v>287</v>
      </c>
      <c r="B4156" s="4">
        <v>45306</v>
      </c>
      <c r="C4156">
        <v>5</v>
      </c>
      <c r="D4156">
        <v>4</v>
      </c>
      <c r="E4156">
        <v>0</v>
      </c>
      <c r="F4156" s="5">
        <f>VLOOKUP($A4156,'Dim SKU'!$A:$R,18,FALSE)</f>
        <v>0</v>
      </c>
      <c r="G4156" s="5">
        <f>$C4156*$F4156</f>
        <v>0</v>
      </c>
      <c r="H4156" s="5">
        <f>$D4156*$F4156</f>
        <v>0</v>
      </c>
      <c r="I4156" s="5">
        <f>$E4156*$F4156</f>
        <v>0</v>
      </c>
      <c r="J4156" s="6">
        <f>VLOOKUP($A4156,'Dim SKU'!$A:$R,2,FALSE)</f>
        <v>0</v>
      </c>
      <c r="K4156" s="6">
        <f>VLOOKUP($A4156,'Dim SKU'!$A:$R,12,FALSE)</f>
        <v>0</v>
      </c>
      <c r="L4156" s="7">
        <f>VLOOKUP($A4156,'Dim SKU'!$A:$R,14,FALSE)</f>
        <v>0</v>
      </c>
      <c r="M4156" s="7">
        <f>YEAR($B4156)</f>
        <v>0</v>
      </c>
    </row>
    <row r="4157" spans="1:13">
      <c r="A4157" t="s">
        <v>288</v>
      </c>
      <c r="B4157" s="4">
        <v>45306</v>
      </c>
      <c r="C4157">
        <v>14</v>
      </c>
      <c r="D4157">
        <v>11</v>
      </c>
      <c r="E4157">
        <v>1</v>
      </c>
      <c r="F4157" s="5">
        <f>VLOOKUP($A4157,'Dim SKU'!$A:$R,18,FALSE)</f>
        <v>0</v>
      </c>
      <c r="G4157" s="5">
        <f>$C4157*$F4157</f>
        <v>0</v>
      </c>
      <c r="H4157" s="5">
        <f>$D4157*$F4157</f>
        <v>0</v>
      </c>
      <c r="I4157" s="5">
        <f>$E4157*$F4157</f>
        <v>0</v>
      </c>
      <c r="J4157" s="6">
        <f>VLOOKUP($A4157,'Dim SKU'!$A:$R,2,FALSE)</f>
        <v>0</v>
      </c>
      <c r="K4157" s="6">
        <f>VLOOKUP($A4157,'Dim SKU'!$A:$R,12,FALSE)</f>
        <v>0</v>
      </c>
      <c r="L4157" s="7">
        <f>VLOOKUP($A4157,'Dim SKU'!$A:$R,14,FALSE)</f>
        <v>0</v>
      </c>
      <c r="M4157" s="7">
        <f>YEAR($B4157)</f>
        <v>0</v>
      </c>
    </row>
    <row r="4158" spans="1:13">
      <c r="A4158" t="s">
        <v>289</v>
      </c>
      <c r="B4158" s="4">
        <v>45306</v>
      </c>
      <c r="C4158">
        <v>8</v>
      </c>
      <c r="D4158">
        <v>7</v>
      </c>
      <c r="E4158">
        <v>0</v>
      </c>
      <c r="F4158" s="5">
        <f>VLOOKUP($A4158,'Dim SKU'!$A:$R,18,FALSE)</f>
        <v>0</v>
      </c>
      <c r="G4158" s="5">
        <f>$C4158*$F4158</f>
        <v>0</v>
      </c>
      <c r="H4158" s="5">
        <f>$D4158*$F4158</f>
        <v>0</v>
      </c>
      <c r="I4158" s="5">
        <f>$E4158*$F4158</f>
        <v>0</v>
      </c>
      <c r="J4158" s="6">
        <f>VLOOKUP($A4158,'Dim SKU'!$A:$R,2,FALSE)</f>
        <v>0</v>
      </c>
      <c r="K4158" s="6">
        <f>VLOOKUP($A4158,'Dim SKU'!$A:$R,12,FALSE)</f>
        <v>0</v>
      </c>
      <c r="L4158" s="7">
        <f>VLOOKUP($A4158,'Dim SKU'!$A:$R,14,FALSE)</f>
        <v>0</v>
      </c>
      <c r="M4158" s="7">
        <f>YEAR($B4158)</f>
        <v>0</v>
      </c>
    </row>
    <row r="4159" spans="1:13">
      <c r="A4159" t="s">
        <v>290</v>
      </c>
      <c r="B4159" s="4">
        <v>45306</v>
      </c>
      <c r="C4159">
        <v>5</v>
      </c>
      <c r="D4159">
        <v>5</v>
      </c>
      <c r="E4159">
        <v>0</v>
      </c>
      <c r="F4159" s="5">
        <f>VLOOKUP($A4159,'Dim SKU'!$A:$R,18,FALSE)</f>
        <v>0</v>
      </c>
      <c r="G4159" s="5">
        <f>$C4159*$F4159</f>
        <v>0</v>
      </c>
      <c r="H4159" s="5">
        <f>$D4159*$F4159</f>
        <v>0</v>
      </c>
      <c r="I4159" s="5">
        <f>$E4159*$F4159</f>
        <v>0</v>
      </c>
      <c r="J4159" s="6">
        <f>VLOOKUP($A4159,'Dim SKU'!$A:$R,2,FALSE)</f>
        <v>0</v>
      </c>
      <c r="K4159" s="6">
        <f>VLOOKUP($A4159,'Dim SKU'!$A:$R,12,FALSE)</f>
        <v>0</v>
      </c>
      <c r="L4159" s="7">
        <f>VLOOKUP($A4159,'Dim SKU'!$A:$R,14,FALSE)</f>
        <v>0</v>
      </c>
      <c r="M4159" s="7">
        <f>YEAR($B4159)</f>
        <v>0</v>
      </c>
    </row>
    <row r="4160" spans="1:13">
      <c r="A4160" t="s">
        <v>291</v>
      </c>
      <c r="B4160" s="4">
        <v>45306</v>
      </c>
      <c r="C4160">
        <v>12</v>
      </c>
      <c r="D4160">
        <v>10</v>
      </c>
      <c r="E4160">
        <v>1</v>
      </c>
      <c r="F4160" s="5">
        <f>VLOOKUP($A4160,'Dim SKU'!$A:$R,18,FALSE)</f>
        <v>0</v>
      </c>
      <c r="G4160" s="5">
        <f>$C4160*$F4160</f>
        <v>0</v>
      </c>
      <c r="H4160" s="5">
        <f>$D4160*$F4160</f>
        <v>0</v>
      </c>
      <c r="I4160" s="5">
        <f>$E4160*$F4160</f>
        <v>0</v>
      </c>
      <c r="J4160" s="6">
        <f>VLOOKUP($A4160,'Dim SKU'!$A:$R,2,FALSE)</f>
        <v>0</v>
      </c>
      <c r="K4160" s="6">
        <f>VLOOKUP($A4160,'Dim SKU'!$A:$R,12,FALSE)</f>
        <v>0</v>
      </c>
      <c r="L4160" s="7">
        <f>VLOOKUP($A4160,'Dim SKU'!$A:$R,14,FALSE)</f>
        <v>0</v>
      </c>
      <c r="M4160" s="7">
        <f>YEAR($B4160)</f>
        <v>0</v>
      </c>
    </row>
    <row r="4161" spans="1:13">
      <c r="A4161" t="s">
        <v>292</v>
      </c>
      <c r="B4161" s="4">
        <v>45306</v>
      </c>
      <c r="C4161">
        <v>7</v>
      </c>
      <c r="D4161">
        <v>6</v>
      </c>
      <c r="E4161">
        <v>0</v>
      </c>
      <c r="F4161" s="5">
        <f>VLOOKUP($A4161,'Dim SKU'!$A:$R,18,FALSE)</f>
        <v>0</v>
      </c>
      <c r="G4161" s="5">
        <f>$C4161*$F4161</f>
        <v>0</v>
      </c>
      <c r="H4161" s="5">
        <f>$D4161*$F4161</f>
        <v>0</v>
      </c>
      <c r="I4161" s="5">
        <f>$E4161*$F4161</f>
        <v>0</v>
      </c>
      <c r="J4161" s="6">
        <f>VLOOKUP($A4161,'Dim SKU'!$A:$R,2,FALSE)</f>
        <v>0</v>
      </c>
      <c r="K4161" s="6">
        <f>VLOOKUP($A4161,'Dim SKU'!$A:$R,12,FALSE)</f>
        <v>0</v>
      </c>
      <c r="L4161" s="7">
        <f>VLOOKUP($A4161,'Dim SKU'!$A:$R,14,FALSE)</f>
        <v>0</v>
      </c>
      <c r="M4161" s="7">
        <f>YEAR($B4161)</f>
        <v>0</v>
      </c>
    </row>
    <row r="4162" spans="1:13">
      <c r="A4162" t="s">
        <v>293</v>
      </c>
      <c r="B4162" s="4">
        <v>45306</v>
      </c>
      <c r="C4162">
        <v>5</v>
      </c>
      <c r="D4162">
        <v>4</v>
      </c>
      <c r="E4162">
        <v>0</v>
      </c>
      <c r="F4162" s="5">
        <f>VLOOKUP($A4162,'Dim SKU'!$A:$R,18,FALSE)</f>
        <v>0</v>
      </c>
      <c r="G4162" s="5">
        <f>$C4162*$F4162</f>
        <v>0</v>
      </c>
      <c r="H4162" s="5">
        <f>$D4162*$F4162</f>
        <v>0</v>
      </c>
      <c r="I4162" s="5">
        <f>$E4162*$F4162</f>
        <v>0</v>
      </c>
      <c r="J4162" s="6">
        <f>VLOOKUP($A4162,'Dim SKU'!$A:$R,2,FALSE)</f>
        <v>0</v>
      </c>
      <c r="K4162" s="6">
        <f>VLOOKUP($A4162,'Dim SKU'!$A:$R,12,FALSE)</f>
        <v>0</v>
      </c>
      <c r="L4162" s="7">
        <f>VLOOKUP($A4162,'Dim SKU'!$A:$R,14,FALSE)</f>
        <v>0</v>
      </c>
      <c r="M4162" s="7">
        <f>YEAR($B4162)</f>
        <v>0</v>
      </c>
    </row>
    <row r="4163" spans="1:13">
      <c r="A4163" t="s">
        <v>294</v>
      </c>
      <c r="B4163" s="4">
        <v>45306</v>
      </c>
      <c r="C4163">
        <v>9</v>
      </c>
      <c r="D4163">
        <v>8</v>
      </c>
      <c r="E4163">
        <v>0</v>
      </c>
      <c r="F4163" s="5">
        <f>VLOOKUP($A4163,'Dim SKU'!$A:$R,18,FALSE)</f>
        <v>0</v>
      </c>
      <c r="G4163" s="5">
        <f>$C4163*$F4163</f>
        <v>0</v>
      </c>
      <c r="H4163" s="5">
        <f>$D4163*$F4163</f>
        <v>0</v>
      </c>
      <c r="I4163" s="5">
        <f>$E4163*$F4163</f>
        <v>0</v>
      </c>
      <c r="J4163" s="6">
        <f>VLOOKUP($A4163,'Dim SKU'!$A:$R,2,FALSE)</f>
        <v>0</v>
      </c>
      <c r="K4163" s="6">
        <f>VLOOKUP($A4163,'Dim SKU'!$A:$R,12,FALSE)</f>
        <v>0</v>
      </c>
      <c r="L4163" s="7">
        <f>VLOOKUP($A4163,'Dim SKU'!$A:$R,14,FALSE)</f>
        <v>0</v>
      </c>
      <c r="M4163" s="7">
        <f>YEAR($B4163)</f>
        <v>0</v>
      </c>
    </row>
    <row r="4164" spans="1:13">
      <c r="A4164" t="s">
        <v>295</v>
      </c>
      <c r="B4164" s="4">
        <v>45306</v>
      </c>
      <c r="C4164">
        <v>5</v>
      </c>
      <c r="D4164">
        <v>4</v>
      </c>
      <c r="E4164">
        <v>0</v>
      </c>
      <c r="F4164" s="5">
        <f>VLOOKUP($A4164,'Dim SKU'!$A:$R,18,FALSE)</f>
        <v>0</v>
      </c>
      <c r="G4164" s="5">
        <f>$C4164*$F4164</f>
        <v>0</v>
      </c>
      <c r="H4164" s="5">
        <f>$D4164*$F4164</f>
        <v>0</v>
      </c>
      <c r="I4164" s="5">
        <f>$E4164*$F4164</f>
        <v>0</v>
      </c>
      <c r="J4164" s="6">
        <f>VLOOKUP($A4164,'Dim SKU'!$A:$R,2,FALSE)</f>
        <v>0</v>
      </c>
      <c r="K4164" s="6">
        <f>VLOOKUP($A4164,'Dim SKU'!$A:$R,12,FALSE)</f>
        <v>0</v>
      </c>
      <c r="L4164" s="7">
        <f>VLOOKUP($A4164,'Dim SKU'!$A:$R,14,FALSE)</f>
        <v>0</v>
      </c>
      <c r="M4164" s="7">
        <f>YEAR($B4164)</f>
        <v>0</v>
      </c>
    </row>
    <row r="4165" spans="1:13">
      <c r="A4165" t="s">
        <v>296</v>
      </c>
      <c r="B4165" s="4">
        <v>45306</v>
      </c>
      <c r="C4165">
        <v>4</v>
      </c>
      <c r="D4165">
        <v>3</v>
      </c>
      <c r="E4165">
        <v>0</v>
      </c>
      <c r="F4165" s="5">
        <f>VLOOKUP($A4165,'Dim SKU'!$A:$R,18,FALSE)</f>
        <v>0</v>
      </c>
      <c r="G4165" s="5">
        <f>$C4165*$F4165</f>
        <v>0</v>
      </c>
      <c r="H4165" s="5">
        <f>$D4165*$F4165</f>
        <v>0</v>
      </c>
      <c r="I4165" s="5">
        <f>$E4165*$F4165</f>
        <v>0</v>
      </c>
      <c r="J4165" s="6">
        <f>VLOOKUP($A4165,'Dim SKU'!$A:$R,2,FALSE)</f>
        <v>0</v>
      </c>
      <c r="K4165" s="6">
        <f>VLOOKUP($A4165,'Dim SKU'!$A:$R,12,FALSE)</f>
        <v>0</v>
      </c>
      <c r="L4165" s="7">
        <f>VLOOKUP($A4165,'Dim SKU'!$A:$R,14,FALSE)</f>
        <v>0</v>
      </c>
      <c r="M4165" s="7">
        <f>YEAR($B4165)</f>
        <v>0</v>
      </c>
    </row>
    <row r="4166" spans="1:13">
      <c r="A4166" t="s">
        <v>297</v>
      </c>
      <c r="B4166" s="4">
        <v>45306</v>
      </c>
      <c r="C4166">
        <v>5</v>
      </c>
      <c r="D4166">
        <v>4</v>
      </c>
      <c r="E4166">
        <v>0</v>
      </c>
      <c r="F4166" s="5">
        <f>VLOOKUP($A4166,'Dim SKU'!$A:$R,18,FALSE)</f>
        <v>0</v>
      </c>
      <c r="G4166" s="5">
        <f>$C4166*$F4166</f>
        <v>0</v>
      </c>
      <c r="H4166" s="5">
        <f>$D4166*$F4166</f>
        <v>0</v>
      </c>
      <c r="I4166" s="5">
        <f>$E4166*$F4166</f>
        <v>0</v>
      </c>
      <c r="J4166" s="6">
        <f>VLOOKUP($A4166,'Dim SKU'!$A:$R,2,FALSE)</f>
        <v>0</v>
      </c>
      <c r="K4166" s="6">
        <f>VLOOKUP($A4166,'Dim SKU'!$A:$R,12,FALSE)</f>
        <v>0</v>
      </c>
      <c r="L4166" s="7">
        <f>VLOOKUP($A4166,'Dim SKU'!$A:$R,14,FALSE)</f>
        <v>0</v>
      </c>
      <c r="M4166" s="7">
        <f>YEAR($B4166)</f>
        <v>0</v>
      </c>
    </row>
    <row r="4167" spans="1:13">
      <c r="A4167" t="s">
        <v>298</v>
      </c>
      <c r="B4167" s="4">
        <v>45306</v>
      </c>
      <c r="C4167">
        <v>3</v>
      </c>
      <c r="D4167">
        <v>3</v>
      </c>
      <c r="E4167">
        <v>0</v>
      </c>
      <c r="F4167" s="5">
        <f>VLOOKUP($A4167,'Dim SKU'!$A:$R,18,FALSE)</f>
        <v>0</v>
      </c>
      <c r="G4167" s="5">
        <f>$C4167*$F4167</f>
        <v>0</v>
      </c>
      <c r="H4167" s="5">
        <f>$D4167*$F4167</f>
        <v>0</v>
      </c>
      <c r="I4167" s="5">
        <f>$E4167*$F4167</f>
        <v>0</v>
      </c>
      <c r="J4167" s="6">
        <f>VLOOKUP($A4167,'Dim SKU'!$A:$R,2,FALSE)</f>
        <v>0</v>
      </c>
      <c r="K4167" s="6">
        <f>VLOOKUP($A4167,'Dim SKU'!$A:$R,12,FALSE)</f>
        <v>0</v>
      </c>
      <c r="L4167" s="7">
        <f>VLOOKUP($A4167,'Dim SKU'!$A:$R,14,FALSE)</f>
        <v>0</v>
      </c>
      <c r="M4167" s="7">
        <f>YEAR($B4167)</f>
        <v>0</v>
      </c>
    </row>
    <row r="4168" spans="1:13">
      <c r="A4168" t="s">
        <v>299</v>
      </c>
      <c r="B4168" s="4">
        <v>45306</v>
      </c>
      <c r="C4168">
        <v>2</v>
      </c>
      <c r="D4168">
        <v>2</v>
      </c>
      <c r="E4168">
        <v>0</v>
      </c>
      <c r="F4168" s="5">
        <f>VLOOKUP($A4168,'Dim SKU'!$A:$R,18,FALSE)</f>
        <v>0</v>
      </c>
      <c r="G4168" s="5">
        <f>$C4168*$F4168</f>
        <v>0</v>
      </c>
      <c r="H4168" s="5">
        <f>$D4168*$F4168</f>
        <v>0</v>
      </c>
      <c r="I4168" s="5">
        <f>$E4168*$F4168</f>
        <v>0</v>
      </c>
      <c r="J4168" s="6">
        <f>VLOOKUP($A4168,'Dim SKU'!$A:$R,2,FALSE)</f>
        <v>0</v>
      </c>
      <c r="K4168" s="6">
        <f>VLOOKUP($A4168,'Dim SKU'!$A:$R,12,FALSE)</f>
        <v>0</v>
      </c>
      <c r="L4168" s="7">
        <f>VLOOKUP($A4168,'Dim SKU'!$A:$R,14,FALSE)</f>
        <v>0</v>
      </c>
      <c r="M4168" s="7">
        <f>YEAR($B4168)</f>
        <v>0</v>
      </c>
    </row>
    <row r="4169" spans="1:13">
      <c r="A4169" t="s">
        <v>300</v>
      </c>
      <c r="B4169" s="4">
        <v>45306</v>
      </c>
      <c r="C4169">
        <v>7</v>
      </c>
      <c r="D4169">
        <v>6</v>
      </c>
      <c r="E4169">
        <v>0</v>
      </c>
      <c r="F4169" s="5">
        <f>VLOOKUP($A4169,'Dim SKU'!$A:$R,18,FALSE)</f>
        <v>0</v>
      </c>
      <c r="G4169" s="5">
        <f>$C4169*$F4169</f>
        <v>0</v>
      </c>
      <c r="H4169" s="5">
        <f>$D4169*$F4169</f>
        <v>0</v>
      </c>
      <c r="I4169" s="5">
        <f>$E4169*$F4169</f>
        <v>0</v>
      </c>
      <c r="J4169" s="6">
        <f>VLOOKUP($A4169,'Dim SKU'!$A:$R,2,FALSE)</f>
        <v>0</v>
      </c>
      <c r="K4169" s="6">
        <f>VLOOKUP($A4169,'Dim SKU'!$A:$R,12,FALSE)</f>
        <v>0</v>
      </c>
      <c r="L4169" s="7">
        <f>VLOOKUP($A4169,'Dim SKU'!$A:$R,14,FALSE)</f>
        <v>0</v>
      </c>
      <c r="M4169" s="7">
        <f>YEAR($B4169)</f>
        <v>0</v>
      </c>
    </row>
    <row r="4170" spans="1:13">
      <c r="A4170" t="s">
        <v>301</v>
      </c>
      <c r="B4170" s="4">
        <v>45306</v>
      </c>
      <c r="C4170">
        <v>4</v>
      </c>
      <c r="D4170">
        <v>3</v>
      </c>
      <c r="E4170">
        <v>0</v>
      </c>
      <c r="F4170" s="5">
        <f>VLOOKUP($A4170,'Dim SKU'!$A:$R,18,FALSE)</f>
        <v>0</v>
      </c>
      <c r="G4170" s="5">
        <f>$C4170*$F4170</f>
        <v>0</v>
      </c>
      <c r="H4170" s="5">
        <f>$D4170*$F4170</f>
        <v>0</v>
      </c>
      <c r="I4170" s="5">
        <f>$E4170*$F4170</f>
        <v>0</v>
      </c>
      <c r="J4170" s="6">
        <f>VLOOKUP($A4170,'Dim SKU'!$A:$R,2,FALSE)</f>
        <v>0</v>
      </c>
      <c r="K4170" s="6">
        <f>VLOOKUP($A4170,'Dim SKU'!$A:$R,12,FALSE)</f>
        <v>0</v>
      </c>
      <c r="L4170" s="7">
        <f>VLOOKUP($A4170,'Dim SKU'!$A:$R,14,FALSE)</f>
        <v>0</v>
      </c>
      <c r="M4170" s="7">
        <f>YEAR($B4170)</f>
        <v>0</v>
      </c>
    </row>
    <row r="4171" spans="1:13">
      <c r="A4171" t="s">
        <v>302</v>
      </c>
      <c r="B4171" s="4">
        <v>45306</v>
      </c>
      <c r="C4171">
        <v>3</v>
      </c>
      <c r="D4171">
        <v>2</v>
      </c>
      <c r="E4171">
        <v>0</v>
      </c>
      <c r="F4171" s="5">
        <f>VLOOKUP($A4171,'Dim SKU'!$A:$R,18,FALSE)</f>
        <v>0</v>
      </c>
      <c r="G4171" s="5">
        <f>$C4171*$F4171</f>
        <v>0</v>
      </c>
      <c r="H4171" s="5">
        <f>$D4171*$F4171</f>
        <v>0</v>
      </c>
      <c r="I4171" s="5">
        <f>$E4171*$F4171</f>
        <v>0</v>
      </c>
      <c r="J4171" s="6">
        <f>VLOOKUP($A4171,'Dim SKU'!$A:$R,2,FALSE)</f>
        <v>0</v>
      </c>
      <c r="K4171" s="6">
        <f>VLOOKUP($A4171,'Dim SKU'!$A:$R,12,FALSE)</f>
        <v>0</v>
      </c>
      <c r="L4171" s="7">
        <f>VLOOKUP($A4171,'Dim SKU'!$A:$R,14,FALSE)</f>
        <v>0</v>
      </c>
      <c r="M4171" s="7">
        <f>YEAR($B4171)</f>
        <v>0</v>
      </c>
    </row>
    <row r="4172" spans="1:13">
      <c r="A4172" t="s">
        <v>303</v>
      </c>
      <c r="B4172" s="4">
        <v>45306</v>
      </c>
      <c r="C4172">
        <v>11</v>
      </c>
      <c r="D4172">
        <v>9</v>
      </c>
      <c r="E4172">
        <v>0</v>
      </c>
      <c r="F4172" s="5">
        <f>VLOOKUP($A4172,'Dim SKU'!$A:$R,18,FALSE)</f>
        <v>0</v>
      </c>
      <c r="G4172" s="5">
        <f>$C4172*$F4172</f>
        <v>0</v>
      </c>
      <c r="H4172" s="5">
        <f>$D4172*$F4172</f>
        <v>0</v>
      </c>
      <c r="I4172" s="5">
        <f>$E4172*$F4172</f>
        <v>0</v>
      </c>
      <c r="J4172" s="6">
        <f>VLOOKUP($A4172,'Dim SKU'!$A:$R,2,FALSE)</f>
        <v>0</v>
      </c>
      <c r="K4172" s="6">
        <f>VLOOKUP($A4172,'Dim SKU'!$A:$R,12,FALSE)</f>
        <v>0</v>
      </c>
      <c r="L4172" s="7">
        <f>VLOOKUP($A4172,'Dim SKU'!$A:$R,14,FALSE)</f>
        <v>0</v>
      </c>
      <c r="M4172" s="7">
        <f>YEAR($B4172)</f>
        <v>0</v>
      </c>
    </row>
    <row r="4173" spans="1:13">
      <c r="A4173" t="s">
        <v>304</v>
      </c>
      <c r="B4173" s="4">
        <v>45306</v>
      </c>
      <c r="C4173">
        <v>7</v>
      </c>
      <c r="D4173">
        <v>6</v>
      </c>
      <c r="E4173">
        <v>0</v>
      </c>
      <c r="F4173" s="5">
        <f>VLOOKUP($A4173,'Dim SKU'!$A:$R,18,FALSE)</f>
        <v>0</v>
      </c>
      <c r="G4173" s="5">
        <f>$C4173*$F4173</f>
        <v>0</v>
      </c>
      <c r="H4173" s="5">
        <f>$D4173*$F4173</f>
        <v>0</v>
      </c>
      <c r="I4173" s="5">
        <f>$E4173*$F4173</f>
        <v>0</v>
      </c>
      <c r="J4173" s="6">
        <f>VLOOKUP($A4173,'Dim SKU'!$A:$R,2,FALSE)</f>
        <v>0</v>
      </c>
      <c r="K4173" s="6">
        <f>VLOOKUP($A4173,'Dim SKU'!$A:$R,12,FALSE)</f>
        <v>0</v>
      </c>
      <c r="L4173" s="7">
        <f>VLOOKUP($A4173,'Dim SKU'!$A:$R,14,FALSE)</f>
        <v>0</v>
      </c>
      <c r="M4173" s="7">
        <f>YEAR($B4173)</f>
        <v>0</v>
      </c>
    </row>
    <row r="4174" spans="1:13">
      <c r="A4174" t="s">
        <v>305</v>
      </c>
      <c r="B4174" s="4">
        <v>45306</v>
      </c>
      <c r="C4174">
        <v>5</v>
      </c>
      <c r="D4174">
        <v>4</v>
      </c>
      <c r="E4174">
        <v>0</v>
      </c>
      <c r="F4174" s="5">
        <f>VLOOKUP($A4174,'Dim SKU'!$A:$R,18,FALSE)</f>
        <v>0</v>
      </c>
      <c r="G4174" s="5">
        <f>$C4174*$F4174</f>
        <v>0</v>
      </c>
      <c r="H4174" s="5">
        <f>$D4174*$F4174</f>
        <v>0</v>
      </c>
      <c r="I4174" s="5">
        <f>$E4174*$F4174</f>
        <v>0</v>
      </c>
      <c r="J4174" s="6">
        <f>VLOOKUP($A4174,'Dim SKU'!$A:$R,2,FALSE)</f>
        <v>0</v>
      </c>
      <c r="K4174" s="6">
        <f>VLOOKUP($A4174,'Dim SKU'!$A:$R,12,FALSE)</f>
        <v>0</v>
      </c>
      <c r="L4174" s="7">
        <f>VLOOKUP($A4174,'Dim SKU'!$A:$R,14,FALSE)</f>
        <v>0</v>
      </c>
      <c r="M4174" s="7">
        <f>YEAR($B4174)</f>
        <v>0</v>
      </c>
    </row>
    <row r="4175" spans="1:13">
      <c r="A4175" t="s">
        <v>306</v>
      </c>
      <c r="B4175" s="4">
        <v>45306</v>
      </c>
      <c r="C4175">
        <v>16</v>
      </c>
      <c r="D4175">
        <v>13</v>
      </c>
      <c r="E4175">
        <v>1</v>
      </c>
      <c r="F4175" s="5">
        <f>VLOOKUP($A4175,'Dim SKU'!$A:$R,18,FALSE)</f>
        <v>0</v>
      </c>
      <c r="G4175" s="5">
        <f>$C4175*$F4175</f>
        <v>0</v>
      </c>
      <c r="H4175" s="5">
        <f>$D4175*$F4175</f>
        <v>0</v>
      </c>
      <c r="I4175" s="5">
        <f>$E4175*$F4175</f>
        <v>0</v>
      </c>
      <c r="J4175" s="6">
        <f>VLOOKUP($A4175,'Dim SKU'!$A:$R,2,FALSE)</f>
        <v>0</v>
      </c>
      <c r="K4175" s="6">
        <f>VLOOKUP($A4175,'Dim SKU'!$A:$R,12,FALSE)</f>
        <v>0</v>
      </c>
      <c r="L4175" s="7">
        <f>VLOOKUP($A4175,'Dim SKU'!$A:$R,14,FALSE)</f>
        <v>0</v>
      </c>
      <c r="M4175" s="7">
        <f>YEAR($B4175)</f>
        <v>0</v>
      </c>
    </row>
    <row r="4176" spans="1:13">
      <c r="A4176" t="s">
        <v>307</v>
      </c>
      <c r="B4176" s="4">
        <v>45306</v>
      </c>
      <c r="C4176">
        <v>9</v>
      </c>
      <c r="D4176">
        <v>8</v>
      </c>
      <c r="E4176">
        <v>0</v>
      </c>
      <c r="F4176" s="5">
        <f>VLOOKUP($A4176,'Dim SKU'!$A:$R,18,FALSE)</f>
        <v>0</v>
      </c>
      <c r="G4176" s="5">
        <f>$C4176*$F4176</f>
        <v>0</v>
      </c>
      <c r="H4176" s="5">
        <f>$D4176*$F4176</f>
        <v>0</v>
      </c>
      <c r="I4176" s="5">
        <f>$E4176*$F4176</f>
        <v>0</v>
      </c>
      <c r="J4176" s="6">
        <f>VLOOKUP($A4176,'Dim SKU'!$A:$R,2,FALSE)</f>
        <v>0</v>
      </c>
      <c r="K4176" s="6">
        <f>VLOOKUP($A4176,'Dim SKU'!$A:$R,12,FALSE)</f>
        <v>0</v>
      </c>
      <c r="L4176" s="7">
        <f>VLOOKUP($A4176,'Dim SKU'!$A:$R,14,FALSE)</f>
        <v>0</v>
      </c>
      <c r="M4176" s="7">
        <f>YEAR($B4176)</f>
        <v>0</v>
      </c>
    </row>
    <row r="4177" spans="1:13">
      <c r="A4177" t="s">
        <v>308</v>
      </c>
      <c r="B4177" s="4">
        <v>45306</v>
      </c>
      <c r="C4177">
        <v>6</v>
      </c>
      <c r="D4177">
        <v>5</v>
      </c>
      <c r="E4177">
        <v>0</v>
      </c>
      <c r="F4177" s="5">
        <f>VLOOKUP($A4177,'Dim SKU'!$A:$R,18,FALSE)</f>
        <v>0</v>
      </c>
      <c r="G4177" s="5">
        <f>$C4177*$F4177</f>
        <v>0</v>
      </c>
      <c r="H4177" s="5">
        <f>$D4177*$F4177</f>
        <v>0</v>
      </c>
      <c r="I4177" s="5">
        <f>$E4177*$F4177</f>
        <v>0</v>
      </c>
      <c r="J4177" s="6">
        <f>VLOOKUP($A4177,'Dim SKU'!$A:$R,2,FALSE)</f>
        <v>0</v>
      </c>
      <c r="K4177" s="6">
        <f>VLOOKUP($A4177,'Dim SKU'!$A:$R,12,FALSE)</f>
        <v>0</v>
      </c>
      <c r="L4177" s="7">
        <f>VLOOKUP($A4177,'Dim SKU'!$A:$R,14,FALSE)</f>
        <v>0</v>
      </c>
      <c r="M4177" s="7">
        <f>YEAR($B4177)</f>
        <v>0</v>
      </c>
    </row>
    <row r="4178" spans="1:13">
      <c r="A4178" t="s">
        <v>309</v>
      </c>
      <c r="B4178" s="4">
        <v>45306</v>
      </c>
      <c r="C4178">
        <v>17</v>
      </c>
      <c r="D4178">
        <v>14</v>
      </c>
      <c r="E4178">
        <v>1</v>
      </c>
      <c r="F4178" s="5">
        <f>VLOOKUP($A4178,'Dim SKU'!$A:$R,18,FALSE)</f>
        <v>0</v>
      </c>
      <c r="G4178" s="5">
        <f>$C4178*$F4178</f>
        <v>0</v>
      </c>
      <c r="H4178" s="5">
        <f>$D4178*$F4178</f>
        <v>0</v>
      </c>
      <c r="I4178" s="5">
        <f>$E4178*$F4178</f>
        <v>0</v>
      </c>
      <c r="J4178" s="6">
        <f>VLOOKUP($A4178,'Dim SKU'!$A:$R,2,FALSE)</f>
        <v>0</v>
      </c>
      <c r="K4178" s="6">
        <f>VLOOKUP($A4178,'Dim SKU'!$A:$R,12,FALSE)</f>
        <v>0</v>
      </c>
      <c r="L4178" s="7">
        <f>VLOOKUP($A4178,'Dim SKU'!$A:$R,14,FALSE)</f>
        <v>0</v>
      </c>
      <c r="M4178" s="7">
        <f>YEAR($B4178)</f>
        <v>0</v>
      </c>
    </row>
    <row r="4179" spans="1:13">
      <c r="A4179" t="s">
        <v>310</v>
      </c>
      <c r="B4179" s="4">
        <v>45306</v>
      </c>
      <c r="C4179">
        <v>10</v>
      </c>
      <c r="D4179">
        <v>9</v>
      </c>
      <c r="E4179">
        <v>0</v>
      </c>
      <c r="F4179" s="5">
        <f>VLOOKUP($A4179,'Dim SKU'!$A:$R,18,FALSE)</f>
        <v>0</v>
      </c>
      <c r="G4179" s="5">
        <f>$C4179*$F4179</f>
        <v>0</v>
      </c>
      <c r="H4179" s="5">
        <f>$D4179*$F4179</f>
        <v>0</v>
      </c>
      <c r="I4179" s="5">
        <f>$E4179*$F4179</f>
        <v>0</v>
      </c>
      <c r="J4179" s="6">
        <f>VLOOKUP($A4179,'Dim SKU'!$A:$R,2,FALSE)</f>
        <v>0</v>
      </c>
      <c r="K4179" s="6">
        <f>VLOOKUP($A4179,'Dim SKU'!$A:$R,12,FALSE)</f>
        <v>0</v>
      </c>
      <c r="L4179" s="7">
        <f>VLOOKUP($A4179,'Dim SKU'!$A:$R,14,FALSE)</f>
        <v>0</v>
      </c>
      <c r="M4179" s="7">
        <f>YEAR($B4179)</f>
        <v>0</v>
      </c>
    </row>
    <row r="4180" spans="1:13">
      <c r="A4180" t="s">
        <v>311</v>
      </c>
      <c r="B4180" s="4">
        <v>45306</v>
      </c>
      <c r="C4180">
        <v>7</v>
      </c>
      <c r="D4180">
        <v>6</v>
      </c>
      <c r="E4180">
        <v>0</v>
      </c>
      <c r="F4180" s="5">
        <f>VLOOKUP($A4180,'Dim SKU'!$A:$R,18,FALSE)</f>
        <v>0</v>
      </c>
      <c r="G4180" s="5">
        <f>$C4180*$F4180</f>
        <v>0</v>
      </c>
      <c r="H4180" s="5">
        <f>$D4180*$F4180</f>
        <v>0</v>
      </c>
      <c r="I4180" s="5">
        <f>$E4180*$F4180</f>
        <v>0</v>
      </c>
      <c r="J4180" s="6">
        <f>VLOOKUP($A4180,'Dim SKU'!$A:$R,2,FALSE)</f>
        <v>0</v>
      </c>
      <c r="K4180" s="6">
        <f>VLOOKUP($A4180,'Dim SKU'!$A:$R,12,FALSE)</f>
        <v>0</v>
      </c>
      <c r="L4180" s="7">
        <f>VLOOKUP($A4180,'Dim SKU'!$A:$R,14,FALSE)</f>
        <v>0</v>
      </c>
      <c r="M4180" s="7">
        <f>YEAR($B4180)</f>
        <v>0</v>
      </c>
    </row>
    <row r="4181" spans="1:13">
      <c r="A4181" t="s">
        <v>312</v>
      </c>
      <c r="B4181" s="4">
        <v>45306</v>
      </c>
      <c r="C4181">
        <v>16</v>
      </c>
      <c r="D4181">
        <v>13</v>
      </c>
      <c r="E4181">
        <v>1</v>
      </c>
      <c r="F4181" s="5">
        <f>VLOOKUP($A4181,'Dim SKU'!$A:$R,18,FALSE)</f>
        <v>0</v>
      </c>
      <c r="G4181" s="5">
        <f>$C4181*$F4181</f>
        <v>0</v>
      </c>
      <c r="H4181" s="5">
        <f>$D4181*$F4181</f>
        <v>0</v>
      </c>
      <c r="I4181" s="5">
        <f>$E4181*$F4181</f>
        <v>0</v>
      </c>
      <c r="J4181" s="6">
        <f>VLOOKUP($A4181,'Dim SKU'!$A:$R,2,FALSE)</f>
        <v>0</v>
      </c>
      <c r="K4181" s="6">
        <f>VLOOKUP($A4181,'Dim SKU'!$A:$R,12,FALSE)</f>
        <v>0</v>
      </c>
      <c r="L4181" s="7">
        <f>VLOOKUP($A4181,'Dim SKU'!$A:$R,14,FALSE)</f>
        <v>0</v>
      </c>
      <c r="M4181" s="7">
        <f>YEAR($B4181)</f>
        <v>0</v>
      </c>
    </row>
    <row r="4182" spans="1:13">
      <c r="A4182" t="s">
        <v>313</v>
      </c>
      <c r="B4182" s="4">
        <v>45306</v>
      </c>
      <c r="C4182">
        <v>9</v>
      </c>
      <c r="D4182">
        <v>8</v>
      </c>
      <c r="E4182">
        <v>0</v>
      </c>
      <c r="F4182" s="5">
        <f>VLOOKUP($A4182,'Dim SKU'!$A:$R,18,FALSE)</f>
        <v>0</v>
      </c>
      <c r="G4182" s="5">
        <f>$C4182*$F4182</f>
        <v>0</v>
      </c>
      <c r="H4182" s="5">
        <f>$D4182*$F4182</f>
        <v>0</v>
      </c>
      <c r="I4182" s="5">
        <f>$E4182*$F4182</f>
        <v>0</v>
      </c>
      <c r="J4182" s="6">
        <f>VLOOKUP($A4182,'Dim SKU'!$A:$R,2,FALSE)</f>
        <v>0</v>
      </c>
      <c r="K4182" s="6">
        <f>VLOOKUP($A4182,'Dim SKU'!$A:$R,12,FALSE)</f>
        <v>0</v>
      </c>
      <c r="L4182" s="7">
        <f>VLOOKUP($A4182,'Dim SKU'!$A:$R,14,FALSE)</f>
        <v>0</v>
      </c>
      <c r="M4182" s="7">
        <f>YEAR($B4182)</f>
        <v>0</v>
      </c>
    </row>
    <row r="4183" spans="1:13">
      <c r="A4183" t="s">
        <v>314</v>
      </c>
      <c r="B4183" s="4">
        <v>45306</v>
      </c>
      <c r="C4183">
        <v>6</v>
      </c>
      <c r="D4183">
        <v>5</v>
      </c>
      <c r="E4183">
        <v>0</v>
      </c>
      <c r="F4183" s="5">
        <f>VLOOKUP($A4183,'Dim SKU'!$A:$R,18,FALSE)</f>
        <v>0</v>
      </c>
      <c r="G4183" s="5">
        <f>$C4183*$F4183</f>
        <v>0</v>
      </c>
      <c r="H4183" s="5">
        <f>$D4183*$F4183</f>
        <v>0</v>
      </c>
      <c r="I4183" s="5">
        <f>$E4183*$F4183</f>
        <v>0</v>
      </c>
      <c r="J4183" s="6">
        <f>VLOOKUP($A4183,'Dim SKU'!$A:$R,2,FALSE)</f>
        <v>0</v>
      </c>
      <c r="K4183" s="6">
        <f>VLOOKUP($A4183,'Dim SKU'!$A:$R,12,FALSE)</f>
        <v>0</v>
      </c>
      <c r="L4183" s="7">
        <f>VLOOKUP($A4183,'Dim SKU'!$A:$R,14,FALSE)</f>
        <v>0</v>
      </c>
      <c r="M4183" s="7">
        <f>YEAR($B4183)</f>
        <v>0</v>
      </c>
    </row>
    <row r="4184" spans="1:13">
      <c r="A4184" t="s">
        <v>315</v>
      </c>
      <c r="B4184" s="4">
        <v>45306</v>
      </c>
      <c r="C4184">
        <v>11</v>
      </c>
      <c r="D4184">
        <v>9</v>
      </c>
      <c r="E4184">
        <v>0</v>
      </c>
      <c r="F4184" s="5">
        <f>VLOOKUP($A4184,'Dim SKU'!$A:$R,18,FALSE)</f>
        <v>0</v>
      </c>
      <c r="G4184" s="5">
        <f>$C4184*$F4184</f>
        <v>0</v>
      </c>
      <c r="H4184" s="5">
        <f>$D4184*$F4184</f>
        <v>0</v>
      </c>
      <c r="I4184" s="5">
        <f>$E4184*$F4184</f>
        <v>0</v>
      </c>
      <c r="J4184" s="6">
        <f>VLOOKUP($A4184,'Dim SKU'!$A:$R,2,FALSE)</f>
        <v>0</v>
      </c>
      <c r="K4184" s="6">
        <f>VLOOKUP($A4184,'Dim SKU'!$A:$R,12,FALSE)</f>
        <v>0</v>
      </c>
      <c r="L4184" s="7">
        <f>VLOOKUP($A4184,'Dim SKU'!$A:$R,14,FALSE)</f>
        <v>0</v>
      </c>
      <c r="M4184" s="7">
        <f>YEAR($B4184)</f>
        <v>0</v>
      </c>
    </row>
    <row r="4185" spans="1:13">
      <c r="A4185" t="s">
        <v>316</v>
      </c>
      <c r="B4185" s="4">
        <v>45306</v>
      </c>
      <c r="C4185">
        <v>7</v>
      </c>
      <c r="D4185">
        <v>6</v>
      </c>
      <c r="E4185">
        <v>0</v>
      </c>
      <c r="F4185" s="5">
        <f>VLOOKUP($A4185,'Dim SKU'!$A:$R,18,FALSE)</f>
        <v>0</v>
      </c>
      <c r="G4185" s="5">
        <f>$C4185*$F4185</f>
        <v>0</v>
      </c>
      <c r="H4185" s="5">
        <f>$D4185*$F4185</f>
        <v>0</v>
      </c>
      <c r="I4185" s="5">
        <f>$E4185*$F4185</f>
        <v>0</v>
      </c>
      <c r="J4185" s="6">
        <f>VLOOKUP($A4185,'Dim SKU'!$A:$R,2,FALSE)</f>
        <v>0</v>
      </c>
      <c r="K4185" s="6">
        <f>VLOOKUP($A4185,'Dim SKU'!$A:$R,12,FALSE)</f>
        <v>0</v>
      </c>
      <c r="L4185" s="7">
        <f>VLOOKUP($A4185,'Dim SKU'!$A:$R,14,FALSE)</f>
        <v>0</v>
      </c>
      <c r="M4185" s="7">
        <f>YEAR($B4185)</f>
        <v>0</v>
      </c>
    </row>
    <row r="4186" spans="1:13">
      <c r="A4186" t="s">
        <v>317</v>
      </c>
      <c r="B4186" s="4">
        <v>45306</v>
      </c>
      <c r="C4186">
        <v>5</v>
      </c>
      <c r="D4186">
        <v>4</v>
      </c>
      <c r="E4186">
        <v>0</v>
      </c>
      <c r="F4186" s="5">
        <f>VLOOKUP($A4186,'Dim SKU'!$A:$R,18,FALSE)</f>
        <v>0</v>
      </c>
      <c r="G4186" s="5">
        <f>$C4186*$F4186</f>
        <v>0</v>
      </c>
      <c r="H4186" s="5">
        <f>$D4186*$F4186</f>
        <v>0</v>
      </c>
      <c r="I4186" s="5">
        <f>$E4186*$F4186</f>
        <v>0</v>
      </c>
      <c r="J4186" s="6">
        <f>VLOOKUP($A4186,'Dim SKU'!$A:$R,2,FALSE)</f>
        <v>0</v>
      </c>
      <c r="K4186" s="6">
        <f>VLOOKUP($A4186,'Dim SKU'!$A:$R,12,FALSE)</f>
        <v>0</v>
      </c>
      <c r="L4186" s="7">
        <f>VLOOKUP($A4186,'Dim SKU'!$A:$R,14,FALSE)</f>
        <v>0</v>
      </c>
      <c r="M4186" s="7">
        <f>YEAR($B4186)</f>
        <v>0</v>
      </c>
    </row>
    <row r="4187" spans="1:13">
      <c r="A4187" t="s">
        <v>318</v>
      </c>
      <c r="B4187" s="4">
        <v>45306</v>
      </c>
      <c r="C4187">
        <v>7</v>
      </c>
      <c r="D4187">
        <v>6</v>
      </c>
      <c r="E4187">
        <v>0</v>
      </c>
      <c r="F4187" s="5">
        <f>VLOOKUP($A4187,'Dim SKU'!$A:$R,18,FALSE)</f>
        <v>0</v>
      </c>
      <c r="G4187" s="5">
        <f>$C4187*$F4187</f>
        <v>0</v>
      </c>
      <c r="H4187" s="5">
        <f>$D4187*$F4187</f>
        <v>0</v>
      </c>
      <c r="I4187" s="5">
        <f>$E4187*$F4187</f>
        <v>0</v>
      </c>
      <c r="J4187" s="6">
        <f>VLOOKUP($A4187,'Dim SKU'!$A:$R,2,FALSE)</f>
        <v>0</v>
      </c>
      <c r="K4187" s="6">
        <f>VLOOKUP($A4187,'Dim SKU'!$A:$R,12,FALSE)</f>
        <v>0</v>
      </c>
      <c r="L4187" s="7">
        <f>VLOOKUP($A4187,'Dim SKU'!$A:$R,14,FALSE)</f>
        <v>0</v>
      </c>
      <c r="M4187" s="7">
        <f>YEAR($B4187)</f>
        <v>0</v>
      </c>
    </row>
    <row r="4188" spans="1:13">
      <c r="A4188" t="s">
        <v>319</v>
      </c>
      <c r="B4188" s="4">
        <v>45306</v>
      </c>
      <c r="C4188">
        <v>4</v>
      </c>
      <c r="D4188">
        <v>3</v>
      </c>
      <c r="E4188">
        <v>0</v>
      </c>
      <c r="F4188" s="5">
        <f>VLOOKUP($A4188,'Dim SKU'!$A:$R,18,FALSE)</f>
        <v>0</v>
      </c>
      <c r="G4188" s="5">
        <f>$C4188*$F4188</f>
        <v>0</v>
      </c>
      <c r="H4188" s="5">
        <f>$D4188*$F4188</f>
        <v>0</v>
      </c>
      <c r="I4188" s="5">
        <f>$E4188*$F4188</f>
        <v>0</v>
      </c>
      <c r="J4188" s="6">
        <f>VLOOKUP($A4188,'Dim SKU'!$A:$R,2,FALSE)</f>
        <v>0</v>
      </c>
      <c r="K4188" s="6">
        <f>VLOOKUP($A4188,'Dim SKU'!$A:$R,12,FALSE)</f>
        <v>0</v>
      </c>
      <c r="L4188" s="7">
        <f>VLOOKUP($A4188,'Dim SKU'!$A:$R,14,FALSE)</f>
        <v>0</v>
      </c>
      <c r="M4188" s="7">
        <f>YEAR($B4188)</f>
        <v>0</v>
      </c>
    </row>
    <row r="4189" spans="1:13">
      <c r="A4189" t="s">
        <v>320</v>
      </c>
      <c r="B4189" s="4">
        <v>45306</v>
      </c>
      <c r="C4189">
        <v>3</v>
      </c>
      <c r="D4189">
        <v>2</v>
      </c>
      <c r="E4189">
        <v>0</v>
      </c>
      <c r="F4189" s="5">
        <f>VLOOKUP($A4189,'Dim SKU'!$A:$R,18,FALSE)</f>
        <v>0</v>
      </c>
      <c r="G4189" s="5">
        <f>$C4189*$F4189</f>
        <v>0</v>
      </c>
      <c r="H4189" s="5">
        <f>$D4189*$F4189</f>
        <v>0</v>
      </c>
      <c r="I4189" s="5">
        <f>$E4189*$F4189</f>
        <v>0</v>
      </c>
      <c r="J4189" s="6">
        <f>VLOOKUP($A4189,'Dim SKU'!$A:$R,2,FALSE)</f>
        <v>0</v>
      </c>
      <c r="K4189" s="6">
        <f>VLOOKUP($A4189,'Dim SKU'!$A:$R,12,FALSE)</f>
        <v>0</v>
      </c>
      <c r="L4189" s="7">
        <f>VLOOKUP($A4189,'Dim SKU'!$A:$R,14,FALSE)</f>
        <v>0</v>
      </c>
      <c r="M4189" s="7">
        <f>YEAR($B4189)</f>
        <v>0</v>
      </c>
    </row>
    <row r="4190" spans="1:13">
      <c r="A4190" t="s">
        <v>321</v>
      </c>
      <c r="B4190" s="4">
        <v>45306</v>
      </c>
      <c r="C4190">
        <v>7</v>
      </c>
      <c r="D4190">
        <v>4</v>
      </c>
      <c r="E4190">
        <v>0</v>
      </c>
      <c r="F4190" s="5">
        <f>VLOOKUP($A4190,'Dim SKU'!$A:$R,18,FALSE)</f>
        <v>0</v>
      </c>
      <c r="G4190" s="5">
        <f>$C4190*$F4190</f>
        <v>0</v>
      </c>
      <c r="H4190" s="5">
        <f>$D4190*$F4190</f>
        <v>0</v>
      </c>
      <c r="I4190" s="5">
        <f>$E4190*$F4190</f>
        <v>0</v>
      </c>
      <c r="J4190" s="6">
        <f>VLOOKUP($A4190,'Dim SKU'!$A:$R,2,FALSE)</f>
        <v>0</v>
      </c>
      <c r="K4190" s="6">
        <f>VLOOKUP($A4190,'Dim SKU'!$A:$R,12,FALSE)</f>
        <v>0</v>
      </c>
      <c r="L4190" s="7">
        <f>VLOOKUP($A4190,'Dim SKU'!$A:$R,14,FALSE)</f>
        <v>0</v>
      </c>
      <c r="M4190" s="7">
        <f>YEAR($B4190)</f>
        <v>0</v>
      </c>
    </row>
    <row r="4191" spans="1:13">
      <c r="A4191" t="s">
        <v>322</v>
      </c>
      <c r="B4191" s="4">
        <v>45306</v>
      </c>
      <c r="C4191">
        <v>4</v>
      </c>
      <c r="D4191">
        <v>3</v>
      </c>
      <c r="E4191">
        <v>0</v>
      </c>
      <c r="F4191" s="5">
        <f>VLOOKUP($A4191,'Dim SKU'!$A:$R,18,FALSE)</f>
        <v>0</v>
      </c>
      <c r="G4191" s="5">
        <f>$C4191*$F4191</f>
        <v>0</v>
      </c>
      <c r="H4191" s="5">
        <f>$D4191*$F4191</f>
        <v>0</v>
      </c>
      <c r="I4191" s="5">
        <f>$E4191*$F4191</f>
        <v>0</v>
      </c>
      <c r="J4191" s="6">
        <f>VLOOKUP($A4191,'Dim SKU'!$A:$R,2,FALSE)</f>
        <v>0</v>
      </c>
      <c r="K4191" s="6">
        <f>VLOOKUP($A4191,'Dim SKU'!$A:$R,12,FALSE)</f>
        <v>0</v>
      </c>
      <c r="L4191" s="7">
        <f>VLOOKUP($A4191,'Dim SKU'!$A:$R,14,FALSE)</f>
        <v>0</v>
      </c>
      <c r="M4191" s="7">
        <f>YEAR($B4191)</f>
        <v>0</v>
      </c>
    </row>
    <row r="4192" spans="1:13">
      <c r="A4192" t="s">
        <v>323</v>
      </c>
      <c r="B4192" s="4">
        <v>45306</v>
      </c>
      <c r="C4192">
        <v>3</v>
      </c>
      <c r="D4192">
        <v>2</v>
      </c>
      <c r="E4192">
        <v>0</v>
      </c>
      <c r="F4192" s="5">
        <f>VLOOKUP($A4192,'Dim SKU'!$A:$R,18,FALSE)</f>
        <v>0</v>
      </c>
      <c r="G4192" s="5">
        <f>$C4192*$F4192</f>
        <v>0</v>
      </c>
      <c r="H4192" s="5">
        <f>$D4192*$F4192</f>
        <v>0</v>
      </c>
      <c r="I4192" s="5">
        <f>$E4192*$F4192</f>
        <v>0</v>
      </c>
      <c r="J4192" s="6">
        <f>VLOOKUP($A4192,'Dim SKU'!$A:$R,2,FALSE)</f>
        <v>0</v>
      </c>
      <c r="K4192" s="6">
        <f>VLOOKUP($A4192,'Dim SKU'!$A:$R,12,FALSE)</f>
        <v>0</v>
      </c>
      <c r="L4192" s="7">
        <f>VLOOKUP($A4192,'Dim SKU'!$A:$R,14,FALSE)</f>
        <v>0</v>
      </c>
      <c r="M4192" s="7">
        <f>YEAR($B4192)</f>
        <v>0</v>
      </c>
    </row>
    <row r="4193" spans="1:13">
      <c r="A4193" t="s">
        <v>324</v>
      </c>
      <c r="B4193" s="4">
        <v>45306</v>
      </c>
      <c r="C4193">
        <v>11</v>
      </c>
      <c r="D4193">
        <v>8</v>
      </c>
      <c r="E4193">
        <v>1</v>
      </c>
      <c r="F4193" s="5">
        <f>VLOOKUP($A4193,'Dim SKU'!$A:$R,18,FALSE)</f>
        <v>0</v>
      </c>
      <c r="G4193" s="5">
        <f>$C4193*$F4193</f>
        <v>0</v>
      </c>
      <c r="H4193" s="5">
        <f>$D4193*$F4193</f>
        <v>0</v>
      </c>
      <c r="I4193" s="5">
        <f>$E4193*$F4193</f>
        <v>0</v>
      </c>
      <c r="J4193" s="6">
        <f>VLOOKUP($A4193,'Dim SKU'!$A:$R,2,FALSE)</f>
        <v>0</v>
      </c>
      <c r="K4193" s="6">
        <f>VLOOKUP($A4193,'Dim SKU'!$A:$R,12,FALSE)</f>
        <v>0</v>
      </c>
      <c r="L4193" s="7">
        <f>VLOOKUP($A4193,'Dim SKU'!$A:$R,14,FALSE)</f>
        <v>0</v>
      </c>
      <c r="M4193" s="7">
        <f>YEAR($B4193)</f>
        <v>0</v>
      </c>
    </row>
    <row r="4194" spans="1:13">
      <c r="A4194" t="s">
        <v>325</v>
      </c>
      <c r="B4194" s="4">
        <v>45306</v>
      </c>
      <c r="C4194">
        <v>7</v>
      </c>
      <c r="D4194">
        <v>5</v>
      </c>
      <c r="E4194">
        <v>0</v>
      </c>
      <c r="F4194" s="5">
        <f>VLOOKUP($A4194,'Dim SKU'!$A:$R,18,FALSE)</f>
        <v>0</v>
      </c>
      <c r="G4194" s="5">
        <f>$C4194*$F4194</f>
        <v>0</v>
      </c>
      <c r="H4194" s="5">
        <f>$D4194*$F4194</f>
        <v>0</v>
      </c>
      <c r="I4194" s="5">
        <f>$E4194*$F4194</f>
        <v>0</v>
      </c>
      <c r="J4194" s="6">
        <f>VLOOKUP($A4194,'Dim SKU'!$A:$R,2,FALSE)</f>
        <v>0</v>
      </c>
      <c r="K4194" s="6">
        <f>VLOOKUP($A4194,'Dim SKU'!$A:$R,12,FALSE)</f>
        <v>0</v>
      </c>
      <c r="L4194" s="7">
        <f>VLOOKUP($A4194,'Dim SKU'!$A:$R,14,FALSE)</f>
        <v>0</v>
      </c>
      <c r="M4194" s="7">
        <f>YEAR($B4194)</f>
        <v>0</v>
      </c>
    </row>
    <row r="4195" spans="1:13">
      <c r="A4195" t="s">
        <v>326</v>
      </c>
      <c r="B4195" s="4">
        <v>45306</v>
      </c>
      <c r="C4195">
        <v>4</v>
      </c>
      <c r="D4195">
        <v>3</v>
      </c>
      <c r="E4195">
        <v>0</v>
      </c>
      <c r="F4195" s="5">
        <f>VLOOKUP($A4195,'Dim SKU'!$A:$R,18,FALSE)</f>
        <v>0</v>
      </c>
      <c r="G4195" s="5">
        <f>$C4195*$F4195</f>
        <v>0</v>
      </c>
      <c r="H4195" s="5">
        <f>$D4195*$F4195</f>
        <v>0</v>
      </c>
      <c r="I4195" s="5">
        <f>$E4195*$F4195</f>
        <v>0</v>
      </c>
      <c r="J4195" s="6">
        <f>VLOOKUP($A4195,'Dim SKU'!$A:$R,2,FALSE)</f>
        <v>0</v>
      </c>
      <c r="K4195" s="6">
        <f>VLOOKUP($A4195,'Dim SKU'!$A:$R,12,FALSE)</f>
        <v>0</v>
      </c>
      <c r="L4195" s="7">
        <f>VLOOKUP($A4195,'Dim SKU'!$A:$R,14,FALSE)</f>
        <v>0</v>
      </c>
      <c r="M4195" s="7">
        <f>YEAR($B4195)</f>
        <v>0</v>
      </c>
    </row>
    <row r="4196" spans="1:13">
      <c r="A4196" t="s">
        <v>327</v>
      </c>
      <c r="B4196" s="4">
        <v>45306</v>
      </c>
      <c r="C4196">
        <v>15</v>
      </c>
      <c r="D4196">
        <v>10</v>
      </c>
      <c r="E4196">
        <v>1</v>
      </c>
      <c r="F4196" s="5">
        <f>VLOOKUP($A4196,'Dim SKU'!$A:$R,18,FALSE)</f>
        <v>0</v>
      </c>
      <c r="G4196" s="5">
        <f>$C4196*$F4196</f>
        <v>0</v>
      </c>
      <c r="H4196" s="5">
        <f>$D4196*$F4196</f>
        <v>0</v>
      </c>
      <c r="I4196" s="5">
        <f>$E4196*$F4196</f>
        <v>0</v>
      </c>
      <c r="J4196" s="6">
        <f>VLOOKUP($A4196,'Dim SKU'!$A:$R,2,FALSE)</f>
        <v>0</v>
      </c>
      <c r="K4196" s="6">
        <f>VLOOKUP($A4196,'Dim SKU'!$A:$R,12,FALSE)</f>
        <v>0</v>
      </c>
      <c r="L4196" s="7">
        <f>VLOOKUP($A4196,'Dim SKU'!$A:$R,14,FALSE)</f>
        <v>0</v>
      </c>
      <c r="M4196" s="7">
        <f>YEAR($B4196)</f>
        <v>0</v>
      </c>
    </row>
    <row r="4197" spans="1:13">
      <c r="A4197" t="s">
        <v>328</v>
      </c>
      <c r="B4197" s="4">
        <v>45306</v>
      </c>
      <c r="C4197">
        <v>9</v>
      </c>
      <c r="D4197">
        <v>6</v>
      </c>
      <c r="E4197">
        <v>0</v>
      </c>
      <c r="F4197" s="5">
        <f>VLOOKUP($A4197,'Dim SKU'!$A:$R,18,FALSE)</f>
        <v>0</v>
      </c>
      <c r="G4197" s="5">
        <f>$C4197*$F4197</f>
        <v>0</v>
      </c>
      <c r="H4197" s="5">
        <f>$D4197*$F4197</f>
        <v>0</v>
      </c>
      <c r="I4197" s="5">
        <f>$E4197*$F4197</f>
        <v>0</v>
      </c>
      <c r="J4197" s="6">
        <f>VLOOKUP($A4197,'Dim SKU'!$A:$R,2,FALSE)</f>
        <v>0</v>
      </c>
      <c r="K4197" s="6">
        <f>VLOOKUP($A4197,'Dim SKU'!$A:$R,12,FALSE)</f>
        <v>0</v>
      </c>
      <c r="L4197" s="7">
        <f>VLOOKUP($A4197,'Dim SKU'!$A:$R,14,FALSE)</f>
        <v>0</v>
      </c>
      <c r="M4197" s="7">
        <f>YEAR($B4197)</f>
        <v>0</v>
      </c>
    </row>
    <row r="4198" spans="1:13">
      <c r="A4198" t="s">
        <v>329</v>
      </c>
      <c r="B4198" s="4">
        <v>45306</v>
      </c>
      <c r="C4198">
        <v>6</v>
      </c>
      <c r="D4198">
        <v>4</v>
      </c>
      <c r="E4198">
        <v>0</v>
      </c>
      <c r="F4198" s="5">
        <f>VLOOKUP($A4198,'Dim SKU'!$A:$R,18,FALSE)</f>
        <v>0</v>
      </c>
      <c r="G4198" s="5">
        <f>$C4198*$F4198</f>
        <v>0</v>
      </c>
      <c r="H4198" s="5">
        <f>$D4198*$F4198</f>
        <v>0</v>
      </c>
      <c r="I4198" s="5">
        <f>$E4198*$F4198</f>
        <v>0</v>
      </c>
      <c r="J4198" s="6">
        <f>VLOOKUP($A4198,'Dim SKU'!$A:$R,2,FALSE)</f>
        <v>0</v>
      </c>
      <c r="K4198" s="6">
        <f>VLOOKUP($A4198,'Dim SKU'!$A:$R,12,FALSE)</f>
        <v>0</v>
      </c>
      <c r="L4198" s="7">
        <f>VLOOKUP($A4198,'Dim SKU'!$A:$R,14,FALSE)</f>
        <v>0</v>
      </c>
      <c r="M4198" s="7">
        <f>YEAR($B4198)</f>
        <v>0</v>
      </c>
    </row>
    <row r="4199" spans="1:13">
      <c r="A4199" t="s">
        <v>330</v>
      </c>
      <c r="B4199" s="4">
        <v>45306</v>
      </c>
      <c r="C4199">
        <v>17</v>
      </c>
      <c r="D4199">
        <v>11</v>
      </c>
      <c r="E4199">
        <v>1</v>
      </c>
      <c r="F4199" s="5">
        <f>VLOOKUP($A4199,'Dim SKU'!$A:$R,18,FALSE)</f>
        <v>0</v>
      </c>
      <c r="G4199" s="5">
        <f>$C4199*$F4199</f>
        <v>0</v>
      </c>
      <c r="H4199" s="5">
        <f>$D4199*$F4199</f>
        <v>0</v>
      </c>
      <c r="I4199" s="5">
        <f>$E4199*$F4199</f>
        <v>0</v>
      </c>
      <c r="J4199" s="6">
        <f>VLOOKUP($A4199,'Dim SKU'!$A:$R,2,FALSE)</f>
        <v>0</v>
      </c>
      <c r="K4199" s="6">
        <f>VLOOKUP($A4199,'Dim SKU'!$A:$R,12,FALSE)</f>
        <v>0</v>
      </c>
      <c r="L4199" s="7">
        <f>VLOOKUP($A4199,'Dim SKU'!$A:$R,14,FALSE)</f>
        <v>0</v>
      </c>
      <c r="M4199" s="7">
        <f>YEAR($B4199)</f>
        <v>0</v>
      </c>
    </row>
    <row r="4200" spans="1:13">
      <c r="A4200" t="s">
        <v>331</v>
      </c>
      <c r="B4200" s="4">
        <v>45306</v>
      </c>
      <c r="C4200">
        <v>10</v>
      </c>
      <c r="D4200">
        <v>7</v>
      </c>
      <c r="E4200">
        <v>1</v>
      </c>
      <c r="F4200" s="5">
        <f>VLOOKUP($A4200,'Dim SKU'!$A:$R,18,FALSE)</f>
        <v>0</v>
      </c>
      <c r="G4200" s="5">
        <f>$C4200*$F4200</f>
        <v>0</v>
      </c>
      <c r="H4200" s="5">
        <f>$D4200*$F4200</f>
        <v>0</v>
      </c>
      <c r="I4200" s="5">
        <f>$E4200*$F4200</f>
        <v>0</v>
      </c>
      <c r="J4200" s="6">
        <f>VLOOKUP($A4200,'Dim SKU'!$A:$R,2,FALSE)</f>
        <v>0</v>
      </c>
      <c r="K4200" s="6">
        <f>VLOOKUP($A4200,'Dim SKU'!$A:$R,12,FALSE)</f>
        <v>0</v>
      </c>
      <c r="L4200" s="7">
        <f>VLOOKUP($A4200,'Dim SKU'!$A:$R,14,FALSE)</f>
        <v>0</v>
      </c>
      <c r="M4200" s="7">
        <f>YEAR($B4200)</f>
        <v>0</v>
      </c>
    </row>
    <row r="4201" spans="1:13">
      <c r="A4201" t="s">
        <v>332</v>
      </c>
      <c r="B4201" s="4">
        <v>45306</v>
      </c>
      <c r="C4201">
        <v>7</v>
      </c>
      <c r="D4201">
        <v>5</v>
      </c>
      <c r="E4201">
        <v>0</v>
      </c>
      <c r="F4201" s="5">
        <f>VLOOKUP($A4201,'Dim SKU'!$A:$R,18,FALSE)</f>
        <v>0</v>
      </c>
      <c r="G4201" s="5">
        <f>$C4201*$F4201</f>
        <v>0</v>
      </c>
      <c r="H4201" s="5">
        <f>$D4201*$F4201</f>
        <v>0</v>
      </c>
      <c r="I4201" s="5">
        <f>$E4201*$F4201</f>
        <v>0</v>
      </c>
      <c r="J4201" s="6">
        <f>VLOOKUP($A4201,'Dim SKU'!$A:$R,2,FALSE)</f>
        <v>0</v>
      </c>
      <c r="K4201" s="6">
        <f>VLOOKUP($A4201,'Dim SKU'!$A:$R,12,FALSE)</f>
        <v>0</v>
      </c>
      <c r="L4201" s="7">
        <f>VLOOKUP($A4201,'Dim SKU'!$A:$R,14,FALSE)</f>
        <v>0</v>
      </c>
      <c r="M4201" s="7">
        <f>YEAR($B4201)</f>
        <v>0</v>
      </c>
    </row>
    <row r="4202" spans="1:13">
      <c r="A4202" t="s">
        <v>333</v>
      </c>
      <c r="B4202" s="4">
        <v>45306</v>
      </c>
      <c r="C4202">
        <v>15</v>
      </c>
      <c r="D4202">
        <v>10</v>
      </c>
      <c r="E4202">
        <v>1</v>
      </c>
      <c r="F4202" s="5">
        <f>VLOOKUP($A4202,'Dim SKU'!$A:$R,18,FALSE)</f>
        <v>0</v>
      </c>
      <c r="G4202" s="5">
        <f>$C4202*$F4202</f>
        <v>0</v>
      </c>
      <c r="H4202" s="5">
        <f>$D4202*$F4202</f>
        <v>0</v>
      </c>
      <c r="I4202" s="5">
        <f>$E4202*$F4202</f>
        <v>0</v>
      </c>
      <c r="J4202" s="6">
        <f>VLOOKUP($A4202,'Dim SKU'!$A:$R,2,FALSE)</f>
        <v>0</v>
      </c>
      <c r="K4202" s="6">
        <f>VLOOKUP($A4202,'Dim SKU'!$A:$R,12,FALSE)</f>
        <v>0</v>
      </c>
      <c r="L4202" s="7">
        <f>VLOOKUP($A4202,'Dim SKU'!$A:$R,14,FALSE)</f>
        <v>0</v>
      </c>
      <c r="M4202" s="7">
        <f>YEAR($B4202)</f>
        <v>0</v>
      </c>
    </row>
    <row r="4203" spans="1:13">
      <c r="A4203" t="s">
        <v>334</v>
      </c>
      <c r="B4203" s="4">
        <v>45306</v>
      </c>
      <c r="C4203">
        <v>9</v>
      </c>
      <c r="D4203">
        <v>6</v>
      </c>
      <c r="E4203">
        <v>0</v>
      </c>
      <c r="F4203" s="5">
        <f>VLOOKUP($A4203,'Dim SKU'!$A:$R,18,FALSE)</f>
        <v>0</v>
      </c>
      <c r="G4203" s="5">
        <f>$C4203*$F4203</f>
        <v>0</v>
      </c>
      <c r="H4203" s="5">
        <f>$D4203*$F4203</f>
        <v>0</v>
      </c>
      <c r="I4203" s="5">
        <f>$E4203*$F4203</f>
        <v>0</v>
      </c>
      <c r="J4203" s="6">
        <f>VLOOKUP($A4203,'Dim SKU'!$A:$R,2,FALSE)</f>
        <v>0</v>
      </c>
      <c r="K4203" s="6">
        <f>VLOOKUP($A4203,'Dim SKU'!$A:$R,12,FALSE)</f>
        <v>0</v>
      </c>
      <c r="L4203" s="7">
        <f>VLOOKUP($A4203,'Dim SKU'!$A:$R,14,FALSE)</f>
        <v>0</v>
      </c>
      <c r="M4203" s="7">
        <f>YEAR($B4203)</f>
        <v>0</v>
      </c>
    </row>
    <row r="4204" spans="1:13">
      <c r="A4204" t="s">
        <v>335</v>
      </c>
      <c r="B4204" s="4">
        <v>45306</v>
      </c>
      <c r="C4204">
        <v>6</v>
      </c>
      <c r="D4204">
        <v>4</v>
      </c>
      <c r="E4204">
        <v>0</v>
      </c>
      <c r="F4204" s="5">
        <f>VLOOKUP($A4204,'Dim SKU'!$A:$R,18,FALSE)</f>
        <v>0</v>
      </c>
      <c r="G4204" s="5">
        <f>$C4204*$F4204</f>
        <v>0</v>
      </c>
      <c r="H4204" s="5">
        <f>$D4204*$F4204</f>
        <v>0</v>
      </c>
      <c r="I4204" s="5">
        <f>$E4204*$F4204</f>
        <v>0</v>
      </c>
      <c r="J4204" s="6">
        <f>VLOOKUP($A4204,'Dim SKU'!$A:$R,2,FALSE)</f>
        <v>0</v>
      </c>
      <c r="K4204" s="6">
        <f>VLOOKUP($A4204,'Dim SKU'!$A:$R,12,FALSE)</f>
        <v>0</v>
      </c>
      <c r="L4204" s="7">
        <f>VLOOKUP($A4204,'Dim SKU'!$A:$R,14,FALSE)</f>
        <v>0</v>
      </c>
      <c r="M4204" s="7">
        <f>YEAR($B4204)</f>
        <v>0</v>
      </c>
    </row>
    <row r="4205" spans="1:13">
      <c r="A4205" t="s">
        <v>336</v>
      </c>
      <c r="B4205" s="4">
        <v>45306</v>
      </c>
      <c r="C4205">
        <v>11</v>
      </c>
      <c r="D4205">
        <v>8</v>
      </c>
      <c r="E4205">
        <v>1</v>
      </c>
      <c r="F4205" s="5">
        <f>VLOOKUP($A4205,'Dim SKU'!$A:$R,18,FALSE)</f>
        <v>0</v>
      </c>
      <c r="G4205" s="5">
        <f>$C4205*$F4205</f>
        <v>0</v>
      </c>
      <c r="H4205" s="5">
        <f>$D4205*$F4205</f>
        <v>0</v>
      </c>
      <c r="I4205" s="5">
        <f>$E4205*$F4205</f>
        <v>0</v>
      </c>
      <c r="J4205" s="6">
        <f>VLOOKUP($A4205,'Dim SKU'!$A:$R,2,FALSE)</f>
        <v>0</v>
      </c>
      <c r="K4205" s="6">
        <f>VLOOKUP($A4205,'Dim SKU'!$A:$R,12,FALSE)</f>
        <v>0</v>
      </c>
      <c r="L4205" s="7">
        <f>VLOOKUP($A4205,'Dim SKU'!$A:$R,14,FALSE)</f>
        <v>0</v>
      </c>
      <c r="M4205" s="7">
        <f>YEAR($B4205)</f>
        <v>0</v>
      </c>
    </row>
    <row r="4206" spans="1:13">
      <c r="A4206" t="s">
        <v>337</v>
      </c>
      <c r="B4206" s="4">
        <v>45306</v>
      </c>
      <c r="C4206">
        <v>7</v>
      </c>
      <c r="D4206">
        <v>5</v>
      </c>
      <c r="E4206">
        <v>0</v>
      </c>
      <c r="F4206" s="5">
        <f>VLOOKUP($A4206,'Dim SKU'!$A:$R,18,FALSE)</f>
        <v>0</v>
      </c>
      <c r="G4206" s="5">
        <f>$C4206*$F4206</f>
        <v>0</v>
      </c>
      <c r="H4206" s="5">
        <f>$D4206*$F4206</f>
        <v>0</v>
      </c>
      <c r="I4206" s="5">
        <f>$E4206*$F4206</f>
        <v>0</v>
      </c>
      <c r="J4206" s="6">
        <f>VLOOKUP($A4206,'Dim SKU'!$A:$R,2,FALSE)</f>
        <v>0</v>
      </c>
      <c r="K4206" s="6">
        <f>VLOOKUP($A4206,'Dim SKU'!$A:$R,12,FALSE)</f>
        <v>0</v>
      </c>
      <c r="L4206" s="7">
        <f>VLOOKUP($A4206,'Dim SKU'!$A:$R,14,FALSE)</f>
        <v>0</v>
      </c>
      <c r="M4206" s="7">
        <f>YEAR($B4206)</f>
        <v>0</v>
      </c>
    </row>
    <row r="4207" spans="1:13">
      <c r="A4207" t="s">
        <v>338</v>
      </c>
      <c r="B4207" s="4">
        <v>45306</v>
      </c>
      <c r="C4207">
        <v>4</v>
      </c>
      <c r="D4207">
        <v>3</v>
      </c>
      <c r="E4207">
        <v>0</v>
      </c>
      <c r="F4207" s="5">
        <f>VLOOKUP($A4207,'Dim SKU'!$A:$R,18,FALSE)</f>
        <v>0</v>
      </c>
      <c r="G4207" s="5">
        <f>$C4207*$F4207</f>
        <v>0</v>
      </c>
      <c r="H4207" s="5">
        <f>$D4207*$F4207</f>
        <v>0</v>
      </c>
      <c r="I4207" s="5">
        <f>$E4207*$F4207</f>
        <v>0</v>
      </c>
      <c r="J4207" s="6">
        <f>VLOOKUP($A4207,'Dim SKU'!$A:$R,2,FALSE)</f>
        <v>0</v>
      </c>
      <c r="K4207" s="6">
        <f>VLOOKUP($A4207,'Dim SKU'!$A:$R,12,FALSE)</f>
        <v>0</v>
      </c>
      <c r="L4207" s="7">
        <f>VLOOKUP($A4207,'Dim SKU'!$A:$R,14,FALSE)</f>
        <v>0</v>
      </c>
      <c r="M4207" s="7">
        <f>YEAR($B4207)</f>
        <v>0</v>
      </c>
    </row>
    <row r="4208" spans="1:13">
      <c r="A4208" t="s">
        <v>339</v>
      </c>
      <c r="B4208" s="4">
        <v>45306</v>
      </c>
      <c r="C4208">
        <v>7</v>
      </c>
      <c r="D4208">
        <v>4</v>
      </c>
      <c r="E4208">
        <v>0</v>
      </c>
      <c r="F4208" s="5">
        <f>VLOOKUP($A4208,'Dim SKU'!$A:$R,18,FALSE)</f>
        <v>0</v>
      </c>
      <c r="G4208" s="5">
        <f>$C4208*$F4208</f>
        <v>0</v>
      </c>
      <c r="H4208" s="5">
        <f>$D4208*$F4208</f>
        <v>0</v>
      </c>
      <c r="I4208" s="5">
        <f>$E4208*$F4208</f>
        <v>0</v>
      </c>
      <c r="J4208" s="6">
        <f>VLOOKUP($A4208,'Dim SKU'!$A:$R,2,FALSE)</f>
        <v>0</v>
      </c>
      <c r="K4208" s="6">
        <f>VLOOKUP($A4208,'Dim SKU'!$A:$R,12,FALSE)</f>
        <v>0</v>
      </c>
      <c r="L4208" s="7">
        <f>VLOOKUP($A4208,'Dim SKU'!$A:$R,14,FALSE)</f>
        <v>0</v>
      </c>
      <c r="M4208" s="7">
        <f>YEAR($B4208)</f>
        <v>0</v>
      </c>
    </row>
    <row r="4209" spans="1:13">
      <c r="A4209" t="s">
        <v>340</v>
      </c>
      <c r="B4209" s="4">
        <v>45306</v>
      </c>
      <c r="C4209">
        <v>4</v>
      </c>
      <c r="D4209">
        <v>3</v>
      </c>
      <c r="E4209">
        <v>0</v>
      </c>
      <c r="F4209" s="5">
        <f>VLOOKUP($A4209,'Dim SKU'!$A:$R,18,FALSE)</f>
        <v>0</v>
      </c>
      <c r="G4209" s="5">
        <f>$C4209*$F4209</f>
        <v>0</v>
      </c>
      <c r="H4209" s="5">
        <f>$D4209*$F4209</f>
        <v>0</v>
      </c>
      <c r="I4209" s="5">
        <f>$E4209*$F4209</f>
        <v>0</v>
      </c>
      <c r="J4209" s="6">
        <f>VLOOKUP($A4209,'Dim SKU'!$A:$R,2,FALSE)</f>
        <v>0</v>
      </c>
      <c r="K4209" s="6">
        <f>VLOOKUP($A4209,'Dim SKU'!$A:$R,12,FALSE)</f>
        <v>0</v>
      </c>
      <c r="L4209" s="7">
        <f>VLOOKUP($A4209,'Dim SKU'!$A:$R,14,FALSE)</f>
        <v>0</v>
      </c>
      <c r="M4209" s="7">
        <f>YEAR($B4209)</f>
        <v>0</v>
      </c>
    </row>
    <row r="4210" spans="1:13">
      <c r="A4210" t="s">
        <v>341</v>
      </c>
      <c r="B4210" s="4">
        <v>45306</v>
      </c>
      <c r="C4210">
        <v>3</v>
      </c>
      <c r="D4210">
        <v>2</v>
      </c>
      <c r="E4210">
        <v>0</v>
      </c>
      <c r="F4210" s="5">
        <f>VLOOKUP($A4210,'Dim SKU'!$A:$R,18,FALSE)</f>
        <v>0</v>
      </c>
      <c r="G4210" s="5">
        <f>$C4210*$F4210</f>
        <v>0</v>
      </c>
      <c r="H4210" s="5">
        <f>$D4210*$F4210</f>
        <v>0</v>
      </c>
      <c r="I4210" s="5">
        <f>$E4210*$F4210</f>
        <v>0</v>
      </c>
      <c r="J4210" s="6">
        <f>VLOOKUP($A4210,'Dim SKU'!$A:$R,2,FALSE)</f>
        <v>0</v>
      </c>
      <c r="K4210" s="6">
        <f>VLOOKUP($A4210,'Dim SKU'!$A:$R,12,FALSE)</f>
        <v>0</v>
      </c>
      <c r="L4210" s="7">
        <f>VLOOKUP($A4210,'Dim SKU'!$A:$R,14,FALSE)</f>
        <v>0</v>
      </c>
      <c r="M4210" s="7">
        <f>YEAR($B4210)</f>
        <v>0</v>
      </c>
    </row>
    <row r="4211" spans="1:13">
      <c r="A4211" t="s">
        <v>342</v>
      </c>
      <c r="B4211" s="4">
        <v>45306</v>
      </c>
      <c r="C4211">
        <v>93</v>
      </c>
      <c r="D4211">
        <v>62</v>
      </c>
      <c r="E4211">
        <v>3</v>
      </c>
      <c r="F4211" s="5">
        <f>VLOOKUP($A4211,'Dim SKU'!$A:$R,18,FALSE)</f>
        <v>0</v>
      </c>
      <c r="G4211" s="5">
        <f>$C4211*$F4211</f>
        <v>0</v>
      </c>
      <c r="H4211" s="5">
        <f>$D4211*$F4211</f>
        <v>0</v>
      </c>
      <c r="I4211" s="5">
        <f>$E4211*$F4211</f>
        <v>0</v>
      </c>
      <c r="J4211" s="6">
        <f>VLOOKUP($A4211,'Dim SKU'!$A:$R,2,FALSE)</f>
        <v>0</v>
      </c>
      <c r="K4211" s="6">
        <f>VLOOKUP($A4211,'Dim SKU'!$A:$R,12,FALSE)</f>
        <v>0</v>
      </c>
      <c r="L4211" s="7">
        <f>VLOOKUP($A4211,'Dim SKU'!$A:$R,14,FALSE)</f>
        <v>0</v>
      </c>
      <c r="M4211" s="7">
        <f>YEAR($B4211)</f>
        <v>0</v>
      </c>
    </row>
    <row r="4212" spans="1:13">
      <c r="A4212" t="s">
        <v>343</v>
      </c>
      <c r="B4212" s="4">
        <v>45306</v>
      </c>
      <c r="C4212">
        <v>55</v>
      </c>
      <c r="D4212">
        <v>37</v>
      </c>
      <c r="E4212">
        <v>2</v>
      </c>
      <c r="F4212" s="5">
        <f>VLOOKUP($A4212,'Dim SKU'!$A:$R,18,FALSE)</f>
        <v>0</v>
      </c>
      <c r="G4212" s="5">
        <f>$C4212*$F4212</f>
        <v>0</v>
      </c>
      <c r="H4212" s="5">
        <f>$D4212*$F4212</f>
        <v>0</v>
      </c>
      <c r="I4212" s="5">
        <f>$E4212*$F4212</f>
        <v>0</v>
      </c>
      <c r="J4212" s="6">
        <f>VLOOKUP($A4212,'Dim SKU'!$A:$R,2,FALSE)</f>
        <v>0</v>
      </c>
      <c r="K4212" s="6">
        <f>VLOOKUP($A4212,'Dim SKU'!$A:$R,12,FALSE)</f>
        <v>0</v>
      </c>
      <c r="L4212" s="7">
        <f>VLOOKUP($A4212,'Dim SKU'!$A:$R,14,FALSE)</f>
        <v>0</v>
      </c>
      <c r="M4212" s="7">
        <f>YEAR($B4212)</f>
        <v>0</v>
      </c>
    </row>
    <row r="4213" spans="1:13">
      <c r="A4213" t="s">
        <v>344</v>
      </c>
      <c r="B4213" s="4">
        <v>45306</v>
      </c>
      <c r="C4213">
        <v>37</v>
      </c>
      <c r="D4213">
        <v>25</v>
      </c>
      <c r="E4213">
        <v>1</v>
      </c>
      <c r="F4213" s="5">
        <f>VLOOKUP($A4213,'Dim SKU'!$A:$R,18,FALSE)</f>
        <v>0</v>
      </c>
      <c r="G4213" s="5">
        <f>$C4213*$F4213</f>
        <v>0</v>
      </c>
      <c r="H4213" s="5">
        <f>$D4213*$F4213</f>
        <v>0</v>
      </c>
      <c r="I4213" s="5">
        <f>$E4213*$F4213</f>
        <v>0</v>
      </c>
      <c r="J4213" s="6">
        <f>VLOOKUP($A4213,'Dim SKU'!$A:$R,2,FALSE)</f>
        <v>0</v>
      </c>
      <c r="K4213" s="6">
        <f>VLOOKUP($A4213,'Dim SKU'!$A:$R,12,FALSE)</f>
        <v>0</v>
      </c>
      <c r="L4213" s="7">
        <f>VLOOKUP($A4213,'Dim SKU'!$A:$R,14,FALSE)</f>
        <v>0</v>
      </c>
      <c r="M4213" s="7">
        <f>YEAR($B4213)</f>
        <v>0</v>
      </c>
    </row>
    <row r="4214" spans="1:13">
      <c r="A4214" t="s">
        <v>345</v>
      </c>
      <c r="B4214" s="4">
        <v>45306</v>
      </c>
      <c r="C4214">
        <v>5</v>
      </c>
      <c r="D4214">
        <v>4</v>
      </c>
      <c r="E4214">
        <v>0</v>
      </c>
      <c r="F4214" s="5">
        <f>VLOOKUP($A4214,'Dim SKU'!$A:$R,18,FALSE)</f>
        <v>0</v>
      </c>
      <c r="G4214" s="5">
        <f>$C4214*$F4214</f>
        <v>0</v>
      </c>
      <c r="H4214" s="5">
        <f>$D4214*$F4214</f>
        <v>0</v>
      </c>
      <c r="I4214" s="5">
        <f>$E4214*$F4214</f>
        <v>0</v>
      </c>
      <c r="J4214" s="6">
        <f>VLOOKUP($A4214,'Dim SKU'!$A:$R,2,FALSE)</f>
        <v>0</v>
      </c>
      <c r="K4214" s="6">
        <f>VLOOKUP($A4214,'Dim SKU'!$A:$R,12,FALSE)</f>
        <v>0</v>
      </c>
      <c r="L4214" s="7">
        <f>VLOOKUP($A4214,'Dim SKU'!$A:$R,14,FALSE)</f>
        <v>0</v>
      </c>
      <c r="M4214" s="7">
        <f>YEAR($B4214)</f>
        <v>0</v>
      </c>
    </row>
    <row r="4215" spans="1:13">
      <c r="A4215" t="s">
        <v>346</v>
      </c>
      <c r="B4215" s="4">
        <v>45306</v>
      </c>
      <c r="C4215">
        <v>3</v>
      </c>
      <c r="D4215">
        <v>2</v>
      </c>
      <c r="E4215">
        <v>0</v>
      </c>
      <c r="F4215" s="5">
        <f>VLOOKUP($A4215,'Dim SKU'!$A:$R,18,FALSE)</f>
        <v>0</v>
      </c>
      <c r="G4215" s="5">
        <f>$C4215*$F4215</f>
        <v>0</v>
      </c>
      <c r="H4215" s="5">
        <f>$D4215*$F4215</f>
        <v>0</v>
      </c>
      <c r="I4215" s="5">
        <f>$E4215*$F4215</f>
        <v>0</v>
      </c>
      <c r="J4215" s="6">
        <f>VLOOKUP($A4215,'Dim SKU'!$A:$R,2,FALSE)</f>
        <v>0</v>
      </c>
      <c r="K4215" s="6">
        <f>VLOOKUP($A4215,'Dim SKU'!$A:$R,12,FALSE)</f>
        <v>0</v>
      </c>
      <c r="L4215" s="7">
        <f>VLOOKUP($A4215,'Dim SKU'!$A:$R,14,FALSE)</f>
        <v>0</v>
      </c>
      <c r="M4215" s="7">
        <f>YEAR($B4215)</f>
        <v>0</v>
      </c>
    </row>
    <row r="4216" spans="1:13">
      <c r="A4216" t="s">
        <v>347</v>
      </c>
      <c r="B4216" s="4">
        <v>45306</v>
      </c>
      <c r="C4216">
        <v>2</v>
      </c>
      <c r="D4216">
        <v>2</v>
      </c>
      <c r="E4216">
        <v>0</v>
      </c>
      <c r="F4216" s="5">
        <f>VLOOKUP($A4216,'Dim SKU'!$A:$R,18,FALSE)</f>
        <v>0</v>
      </c>
      <c r="G4216" s="5">
        <f>$C4216*$F4216</f>
        <v>0</v>
      </c>
      <c r="H4216" s="5">
        <f>$D4216*$F4216</f>
        <v>0</v>
      </c>
      <c r="I4216" s="5">
        <f>$E4216*$F4216</f>
        <v>0</v>
      </c>
      <c r="J4216" s="6">
        <f>VLOOKUP($A4216,'Dim SKU'!$A:$R,2,FALSE)</f>
        <v>0</v>
      </c>
      <c r="K4216" s="6">
        <f>VLOOKUP($A4216,'Dim SKU'!$A:$R,12,FALSE)</f>
        <v>0</v>
      </c>
      <c r="L4216" s="7">
        <f>VLOOKUP($A4216,'Dim SKU'!$A:$R,14,FALSE)</f>
        <v>0</v>
      </c>
      <c r="M4216" s="7">
        <f>YEAR($B4216)</f>
        <v>0</v>
      </c>
    </row>
    <row r="4217" spans="1:13">
      <c r="A4217" t="s">
        <v>348</v>
      </c>
      <c r="B4217" s="4">
        <v>45306</v>
      </c>
      <c r="C4217">
        <v>8</v>
      </c>
      <c r="D4217">
        <v>7</v>
      </c>
      <c r="E4217">
        <v>0</v>
      </c>
      <c r="F4217" s="5">
        <f>VLOOKUP($A4217,'Dim SKU'!$A:$R,18,FALSE)</f>
        <v>0</v>
      </c>
      <c r="G4217" s="5">
        <f>$C4217*$F4217</f>
        <v>0</v>
      </c>
      <c r="H4217" s="5">
        <f>$D4217*$F4217</f>
        <v>0</v>
      </c>
      <c r="I4217" s="5">
        <f>$E4217*$F4217</f>
        <v>0</v>
      </c>
      <c r="J4217" s="6">
        <f>VLOOKUP($A4217,'Dim SKU'!$A:$R,2,FALSE)</f>
        <v>0</v>
      </c>
      <c r="K4217" s="6">
        <f>VLOOKUP($A4217,'Dim SKU'!$A:$R,12,FALSE)</f>
        <v>0</v>
      </c>
      <c r="L4217" s="7">
        <f>VLOOKUP($A4217,'Dim SKU'!$A:$R,14,FALSE)</f>
        <v>0</v>
      </c>
      <c r="M4217" s="7">
        <f>YEAR($B4217)</f>
        <v>0</v>
      </c>
    </row>
    <row r="4218" spans="1:13">
      <c r="A4218" t="s">
        <v>349</v>
      </c>
      <c r="B4218" s="4">
        <v>45306</v>
      </c>
      <c r="C4218">
        <v>5</v>
      </c>
      <c r="D4218">
        <v>4</v>
      </c>
      <c r="E4218">
        <v>0</v>
      </c>
      <c r="F4218" s="5">
        <f>VLOOKUP($A4218,'Dim SKU'!$A:$R,18,FALSE)</f>
        <v>0</v>
      </c>
      <c r="G4218" s="5">
        <f>$C4218*$F4218</f>
        <v>0</v>
      </c>
      <c r="H4218" s="5">
        <f>$D4218*$F4218</f>
        <v>0</v>
      </c>
      <c r="I4218" s="5">
        <f>$E4218*$F4218</f>
        <v>0</v>
      </c>
      <c r="J4218" s="6">
        <f>VLOOKUP($A4218,'Dim SKU'!$A:$R,2,FALSE)</f>
        <v>0</v>
      </c>
      <c r="K4218" s="6">
        <f>VLOOKUP($A4218,'Dim SKU'!$A:$R,12,FALSE)</f>
        <v>0</v>
      </c>
      <c r="L4218" s="7">
        <f>VLOOKUP($A4218,'Dim SKU'!$A:$R,14,FALSE)</f>
        <v>0</v>
      </c>
      <c r="M4218" s="7">
        <f>YEAR($B4218)</f>
        <v>0</v>
      </c>
    </row>
    <row r="4219" spans="1:13">
      <c r="A4219" t="s">
        <v>350</v>
      </c>
      <c r="B4219" s="4">
        <v>45306</v>
      </c>
      <c r="C4219">
        <v>3</v>
      </c>
      <c r="D4219">
        <v>3</v>
      </c>
      <c r="E4219">
        <v>0</v>
      </c>
      <c r="F4219" s="5">
        <f>VLOOKUP($A4219,'Dim SKU'!$A:$R,18,FALSE)</f>
        <v>0</v>
      </c>
      <c r="G4219" s="5">
        <f>$C4219*$F4219</f>
        <v>0</v>
      </c>
      <c r="H4219" s="5">
        <f>$D4219*$F4219</f>
        <v>0</v>
      </c>
      <c r="I4219" s="5">
        <f>$E4219*$F4219</f>
        <v>0</v>
      </c>
      <c r="J4219" s="6">
        <f>VLOOKUP($A4219,'Dim SKU'!$A:$R,2,FALSE)</f>
        <v>0</v>
      </c>
      <c r="K4219" s="6">
        <f>VLOOKUP($A4219,'Dim SKU'!$A:$R,12,FALSE)</f>
        <v>0</v>
      </c>
      <c r="L4219" s="7">
        <f>VLOOKUP($A4219,'Dim SKU'!$A:$R,14,FALSE)</f>
        <v>0</v>
      </c>
      <c r="M4219" s="7">
        <f>YEAR($B4219)</f>
        <v>0</v>
      </c>
    </row>
    <row r="4220" spans="1:13">
      <c r="A4220" t="s">
        <v>351</v>
      </c>
      <c r="B4220" s="4">
        <v>45306</v>
      </c>
      <c r="C4220">
        <v>12</v>
      </c>
      <c r="D4220">
        <v>9</v>
      </c>
      <c r="E4220">
        <v>1</v>
      </c>
      <c r="F4220" s="5">
        <f>VLOOKUP($A4220,'Dim SKU'!$A:$R,18,FALSE)</f>
        <v>0</v>
      </c>
      <c r="G4220" s="5">
        <f>$C4220*$F4220</f>
        <v>0</v>
      </c>
      <c r="H4220" s="5">
        <f>$D4220*$F4220</f>
        <v>0</v>
      </c>
      <c r="I4220" s="5">
        <f>$E4220*$F4220</f>
        <v>0</v>
      </c>
      <c r="J4220" s="6">
        <f>VLOOKUP($A4220,'Dim SKU'!$A:$R,2,FALSE)</f>
        <v>0</v>
      </c>
      <c r="K4220" s="6">
        <f>VLOOKUP($A4220,'Dim SKU'!$A:$R,12,FALSE)</f>
        <v>0</v>
      </c>
      <c r="L4220" s="7">
        <f>VLOOKUP($A4220,'Dim SKU'!$A:$R,14,FALSE)</f>
        <v>0</v>
      </c>
      <c r="M4220" s="7">
        <f>YEAR($B4220)</f>
        <v>0</v>
      </c>
    </row>
    <row r="4221" spans="1:13">
      <c r="A4221" t="s">
        <v>352</v>
      </c>
      <c r="B4221" s="4">
        <v>45306</v>
      </c>
      <c r="C4221">
        <v>7</v>
      </c>
      <c r="D4221">
        <v>5</v>
      </c>
      <c r="E4221">
        <v>0</v>
      </c>
      <c r="F4221" s="5">
        <f>VLOOKUP($A4221,'Dim SKU'!$A:$R,18,FALSE)</f>
        <v>0</v>
      </c>
      <c r="G4221" s="5">
        <f>$C4221*$F4221</f>
        <v>0</v>
      </c>
      <c r="H4221" s="5">
        <f>$D4221*$F4221</f>
        <v>0</v>
      </c>
      <c r="I4221" s="5">
        <f>$E4221*$F4221</f>
        <v>0</v>
      </c>
      <c r="J4221" s="6">
        <f>VLOOKUP($A4221,'Dim SKU'!$A:$R,2,FALSE)</f>
        <v>0</v>
      </c>
      <c r="K4221" s="6">
        <f>VLOOKUP($A4221,'Dim SKU'!$A:$R,12,FALSE)</f>
        <v>0</v>
      </c>
      <c r="L4221" s="7">
        <f>VLOOKUP($A4221,'Dim SKU'!$A:$R,14,FALSE)</f>
        <v>0</v>
      </c>
      <c r="M4221" s="7">
        <f>YEAR($B4221)</f>
        <v>0</v>
      </c>
    </row>
    <row r="4222" spans="1:13">
      <c r="A4222" t="s">
        <v>353</v>
      </c>
      <c r="B4222" s="4">
        <v>45306</v>
      </c>
      <c r="C4222">
        <v>5</v>
      </c>
      <c r="D4222">
        <v>4</v>
      </c>
      <c r="E4222">
        <v>0</v>
      </c>
      <c r="F4222" s="5">
        <f>VLOOKUP($A4222,'Dim SKU'!$A:$R,18,FALSE)</f>
        <v>0</v>
      </c>
      <c r="G4222" s="5">
        <f>$C4222*$F4222</f>
        <v>0</v>
      </c>
      <c r="H4222" s="5">
        <f>$D4222*$F4222</f>
        <v>0</v>
      </c>
      <c r="I4222" s="5">
        <f>$E4222*$F4222</f>
        <v>0</v>
      </c>
      <c r="J4222" s="6">
        <f>VLOOKUP($A4222,'Dim SKU'!$A:$R,2,FALSE)</f>
        <v>0</v>
      </c>
      <c r="K4222" s="6">
        <f>VLOOKUP($A4222,'Dim SKU'!$A:$R,12,FALSE)</f>
        <v>0</v>
      </c>
      <c r="L4222" s="7">
        <f>VLOOKUP($A4222,'Dim SKU'!$A:$R,14,FALSE)</f>
        <v>0</v>
      </c>
      <c r="M4222" s="7">
        <f>YEAR($B4222)</f>
        <v>0</v>
      </c>
    </row>
    <row r="4223" spans="1:13">
      <c r="A4223" t="s">
        <v>354</v>
      </c>
      <c r="B4223" s="4">
        <v>45306</v>
      </c>
      <c r="C4223">
        <v>14</v>
      </c>
      <c r="D4223">
        <v>10</v>
      </c>
      <c r="E4223">
        <v>1</v>
      </c>
      <c r="F4223" s="5">
        <f>VLOOKUP($A4223,'Dim SKU'!$A:$R,18,FALSE)</f>
        <v>0</v>
      </c>
      <c r="G4223" s="5">
        <f>$C4223*$F4223</f>
        <v>0</v>
      </c>
      <c r="H4223" s="5">
        <f>$D4223*$F4223</f>
        <v>0</v>
      </c>
      <c r="I4223" s="5">
        <f>$E4223*$F4223</f>
        <v>0</v>
      </c>
      <c r="J4223" s="6">
        <f>VLOOKUP($A4223,'Dim SKU'!$A:$R,2,FALSE)</f>
        <v>0</v>
      </c>
      <c r="K4223" s="6">
        <f>VLOOKUP($A4223,'Dim SKU'!$A:$R,12,FALSE)</f>
        <v>0</v>
      </c>
      <c r="L4223" s="7">
        <f>VLOOKUP($A4223,'Dim SKU'!$A:$R,14,FALSE)</f>
        <v>0</v>
      </c>
      <c r="M4223" s="7">
        <f>YEAR($B4223)</f>
        <v>0</v>
      </c>
    </row>
    <row r="4224" spans="1:13">
      <c r="A4224" t="s">
        <v>355</v>
      </c>
      <c r="B4224" s="4">
        <v>45306</v>
      </c>
      <c r="C4224">
        <v>8</v>
      </c>
      <c r="D4224">
        <v>6</v>
      </c>
      <c r="E4224">
        <v>0</v>
      </c>
      <c r="F4224" s="5">
        <f>VLOOKUP($A4224,'Dim SKU'!$A:$R,18,FALSE)</f>
        <v>0</v>
      </c>
      <c r="G4224" s="5">
        <f>$C4224*$F4224</f>
        <v>0</v>
      </c>
      <c r="H4224" s="5">
        <f>$D4224*$F4224</f>
        <v>0</v>
      </c>
      <c r="I4224" s="5">
        <f>$E4224*$F4224</f>
        <v>0</v>
      </c>
      <c r="J4224" s="6">
        <f>VLOOKUP($A4224,'Dim SKU'!$A:$R,2,FALSE)</f>
        <v>0</v>
      </c>
      <c r="K4224" s="6">
        <f>VLOOKUP($A4224,'Dim SKU'!$A:$R,12,FALSE)</f>
        <v>0</v>
      </c>
      <c r="L4224" s="7">
        <f>VLOOKUP($A4224,'Dim SKU'!$A:$R,14,FALSE)</f>
        <v>0</v>
      </c>
      <c r="M4224" s="7">
        <f>YEAR($B4224)</f>
        <v>0</v>
      </c>
    </row>
    <row r="4225" spans="1:13">
      <c r="A4225" t="s">
        <v>356</v>
      </c>
      <c r="B4225" s="4">
        <v>45306</v>
      </c>
      <c r="C4225">
        <v>5</v>
      </c>
      <c r="D4225">
        <v>4</v>
      </c>
      <c r="E4225">
        <v>0</v>
      </c>
      <c r="F4225" s="5">
        <f>VLOOKUP($A4225,'Dim SKU'!$A:$R,18,FALSE)</f>
        <v>0</v>
      </c>
      <c r="G4225" s="5">
        <f>$C4225*$F4225</f>
        <v>0</v>
      </c>
      <c r="H4225" s="5">
        <f>$D4225*$F4225</f>
        <v>0</v>
      </c>
      <c r="I4225" s="5">
        <f>$E4225*$F4225</f>
        <v>0</v>
      </c>
      <c r="J4225" s="6">
        <f>VLOOKUP($A4225,'Dim SKU'!$A:$R,2,FALSE)</f>
        <v>0</v>
      </c>
      <c r="K4225" s="6">
        <f>VLOOKUP($A4225,'Dim SKU'!$A:$R,12,FALSE)</f>
        <v>0</v>
      </c>
      <c r="L4225" s="7">
        <f>VLOOKUP($A4225,'Dim SKU'!$A:$R,14,FALSE)</f>
        <v>0</v>
      </c>
      <c r="M4225" s="7">
        <f>YEAR($B4225)</f>
        <v>0</v>
      </c>
    </row>
    <row r="4226" spans="1:13">
      <c r="A4226" t="s">
        <v>357</v>
      </c>
      <c r="B4226" s="4">
        <v>45306</v>
      </c>
      <c r="C4226">
        <v>13</v>
      </c>
      <c r="D4226">
        <v>10</v>
      </c>
      <c r="E4226">
        <v>1</v>
      </c>
      <c r="F4226" s="5">
        <f>VLOOKUP($A4226,'Dim SKU'!$A:$R,18,FALSE)</f>
        <v>0</v>
      </c>
      <c r="G4226" s="5">
        <f>$C4226*$F4226</f>
        <v>0</v>
      </c>
      <c r="H4226" s="5">
        <f>$D4226*$F4226</f>
        <v>0</v>
      </c>
      <c r="I4226" s="5">
        <f>$E4226*$F4226</f>
        <v>0</v>
      </c>
      <c r="J4226" s="6">
        <f>VLOOKUP($A4226,'Dim SKU'!$A:$R,2,FALSE)</f>
        <v>0</v>
      </c>
      <c r="K4226" s="6">
        <f>VLOOKUP($A4226,'Dim SKU'!$A:$R,12,FALSE)</f>
        <v>0</v>
      </c>
      <c r="L4226" s="7">
        <f>VLOOKUP($A4226,'Dim SKU'!$A:$R,14,FALSE)</f>
        <v>0</v>
      </c>
      <c r="M4226" s="7">
        <f>YEAR($B4226)</f>
        <v>0</v>
      </c>
    </row>
    <row r="4227" spans="1:13">
      <c r="A4227" t="s">
        <v>358</v>
      </c>
      <c r="B4227" s="4">
        <v>45306</v>
      </c>
      <c r="C4227">
        <v>8</v>
      </c>
      <c r="D4227">
        <v>6</v>
      </c>
      <c r="E4227">
        <v>0</v>
      </c>
      <c r="F4227" s="5">
        <f>VLOOKUP($A4227,'Dim SKU'!$A:$R,18,FALSE)</f>
        <v>0</v>
      </c>
      <c r="G4227" s="5">
        <f>$C4227*$F4227</f>
        <v>0</v>
      </c>
      <c r="H4227" s="5">
        <f>$D4227*$F4227</f>
        <v>0</v>
      </c>
      <c r="I4227" s="5">
        <f>$E4227*$F4227</f>
        <v>0</v>
      </c>
      <c r="J4227" s="6">
        <f>VLOOKUP($A4227,'Dim SKU'!$A:$R,2,FALSE)</f>
        <v>0</v>
      </c>
      <c r="K4227" s="6">
        <f>VLOOKUP($A4227,'Dim SKU'!$A:$R,12,FALSE)</f>
        <v>0</v>
      </c>
      <c r="L4227" s="7">
        <f>VLOOKUP($A4227,'Dim SKU'!$A:$R,14,FALSE)</f>
        <v>0</v>
      </c>
      <c r="M4227" s="7">
        <f>YEAR($B4227)</f>
        <v>0</v>
      </c>
    </row>
    <row r="4228" spans="1:13">
      <c r="A4228" t="s">
        <v>359</v>
      </c>
      <c r="B4228" s="4">
        <v>45306</v>
      </c>
      <c r="C4228">
        <v>5</v>
      </c>
      <c r="D4228">
        <v>4</v>
      </c>
      <c r="E4228">
        <v>0</v>
      </c>
      <c r="F4228" s="5">
        <f>VLOOKUP($A4228,'Dim SKU'!$A:$R,18,FALSE)</f>
        <v>0</v>
      </c>
      <c r="G4228" s="5">
        <f>$C4228*$F4228</f>
        <v>0</v>
      </c>
      <c r="H4228" s="5">
        <f>$D4228*$F4228</f>
        <v>0</v>
      </c>
      <c r="I4228" s="5">
        <f>$E4228*$F4228</f>
        <v>0</v>
      </c>
      <c r="J4228" s="6">
        <f>VLOOKUP($A4228,'Dim SKU'!$A:$R,2,FALSE)</f>
        <v>0</v>
      </c>
      <c r="K4228" s="6">
        <f>VLOOKUP($A4228,'Dim SKU'!$A:$R,12,FALSE)</f>
        <v>0</v>
      </c>
      <c r="L4228" s="7">
        <f>VLOOKUP($A4228,'Dim SKU'!$A:$R,14,FALSE)</f>
        <v>0</v>
      </c>
      <c r="M4228" s="7">
        <f>YEAR($B4228)</f>
        <v>0</v>
      </c>
    </row>
    <row r="4229" spans="1:13">
      <c r="A4229" t="s">
        <v>360</v>
      </c>
      <c r="B4229" s="4">
        <v>45306</v>
      </c>
      <c r="C4229">
        <v>12</v>
      </c>
      <c r="D4229">
        <v>9</v>
      </c>
      <c r="E4229">
        <v>1</v>
      </c>
      <c r="F4229" s="5">
        <f>VLOOKUP($A4229,'Dim SKU'!$A:$R,18,FALSE)</f>
        <v>0</v>
      </c>
      <c r="G4229" s="5">
        <f>$C4229*$F4229</f>
        <v>0</v>
      </c>
      <c r="H4229" s="5">
        <f>$D4229*$F4229</f>
        <v>0</v>
      </c>
      <c r="I4229" s="5">
        <f>$E4229*$F4229</f>
        <v>0</v>
      </c>
      <c r="J4229" s="6">
        <f>VLOOKUP($A4229,'Dim SKU'!$A:$R,2,FALSE)</f>
        <v>0</v>
      </c>
      <c r="K4229" s="6">
        <f>VLOOKUP($A4229,'Dim SKU'!$A:$R,12,FALSE)</f>
        <v>0</v>
      </c>
      <c r="L4229" s="7">
        <f>VLOOKUP($A4229,'Dim SKU'!$A:$R,14,FALSE)</f>
        <v>0</v>
      </c>
      <c r="M4229" s="7">
        <f>YEAR($B4229)</f>
        <v>0</v>
      </c>
    </row>
    <row r="4230" spans="1:13">
      <c r="A4230" t="s">
        <v>361</v>
      </c>
      <c r="B4230" s="4">
        <v>45306</v>
      </c>
      <c r="C4230">
        <v>7</v>
      </c>
      <c r="D4230">
        <v>5</v>
      </c>
      <c r="E4230">
        <v>0</v>
      </c>
      <c r="F4230" s="5">
        <f>VLOOKUP($A4230,'Dim SKU'!$A:$R,18,FALSE)</f>
        <v>0</v>
      </c>
      <c r="G4230" s="5">
        <f>$C4230*$F4230</f>
        <v>0</v>
      </c>
      <c r="H4230" s="5">
        <f>$D4230*$F4230</f>
        <v>0</v>
      </c>
      <c r="I4230" s="5">
        <f>$E4230*$F4230</f>
        <v>0</v>
      </c>
      <c r="J4230" s="6">
        <f>VLOOKUP($A4230,'Dim SKU'!$A:$R,2,FALSE)</f>
        <v>0</v>
      </c>
      <c r="K4230" s="6">
        <f>VLOOKUP($A4230,'Dim SKU'!$A:$R,12,FALSE)</f>
        <v>0</v>
      </c>
      <c r="L4230" s="7">
        <f>VLOOKUP($A4230,'Dim SKU'!$A:$R,14,FALSE)</f>
        <v>0</v>
      </c>
      <c r="M4230" s="7">
        <f>YEAR($B4230)</f>
        <v>0</v>
      </c>
    </row>
    <row r="4231" spans="1:13">
      <c r="A4231" t="s">
        <v>362</v>
      </c>
      <c r="B4231" s="4">
        <v>45306</v>
      </c>
      <c r="C4231">
        <v>5</v>
      </c>
      <c r="D4231">
        <v>4</v>
      </c>
      <c r="E4231">
        <v>0</v>
      </c>
      <c r="F4231" s="5">
        <f>VLOOKUP($A4231,'Dim SKU'!$A:$R,18,FALSE)</f>
        <v>0</v>
      </c>
      <c r="G4231" s="5">
        <f>$C4231*$F4231</f>
        <v>0</v>
      </c>
      <c r="H4231" s="5">
        <f>$D4231*$F4231</f>
        <v>0</v>
      </c>
      <c r="I4231" s="5">
        <f>$E4231*$F4231</f>
        <v>0</v>
      </c>
      <c r="J4231" s="6">
        <f>VLOOKUP($A4231,'Dim SKU'!$A:$R,2,FALSE)</f>
        <v>0</v>
      </c>
      <c r="K4231" s="6">
        <f>VLOOKUP($A4231,'Dim SKU'!$A:$R,12,FALSE)</f>
        <v>0</v>
      </c>
      <c r="L4231" s="7">
        <f>VLOOKUP($A4231,'Dim SKU'!$A:$R,14,FALSE)</f>
        <v>0</v>
      </c>
      <c r="M4231" s="7">
        <f>YEAR($B4231)</f>
        <v>0</v>
      </c>
    </row>
    <row r="4232" spans="1:13">
      <c r="A4232" t="s">
        <v>363</v>
      </c>
      <c r="B4232" s="4">
        <v>45306</v>
      </c>
      <c r="C4232">
        <v>8</v>
      </c>
      <c r="D4232">
        <v>6</v>
      </c>
      <c r="E4232">
        <v>0</v>
      </c>
      <c r="F4232" s="5">
        <f>VLOOKUP($A4232,'Dim SKU'!$A:$R,18,FALSE)</f>
        <v>0</v>
      </c>
      <c r="G4232" s="5">
        <f>$C4232*$F4232</f>
        <v>0</v>
      </c>
      <c r="H4232" s="5">
        <f>$D4232*$F4232</f>
        <v>0</v>
      </c>
      <c r="I4232" s="5">
        <f>$E4232*$F4232</f>
        <v>0</v>
      </c>
      <c r="J4232" s="6">
        <f>VLOOKUP($A4232,'Dim SKU'!$A:$R,2,FALSE)</f>
        <v>0</v>
      </c>
      <c r="K4232" s="6">
        <f>VLOOKUP($A4232,'Dim SKU'!$A:$R,12,FALSE)</f>
        <v>0</v>
      </c>
      <c r="L4232" s="7">
        <f>VLOOKUP($A4232,'Dim SKU'!$A:$R,14,FALSE)</f>
        <v>0</v>
      </c>
      <c r="M4232" s="7">
        <f>YEAR($B4232)</f>
        <v>0</v>
      </c>
    </row>
    <row r="4233" spans="1:13">
      <c r="A4233" t="s">
        <v>364</v>
      </c>
      <c r="B4233" s="4">
        <v>45306</v>
      </c>
      <c r="C4233">
        <v>5</v>
      </c>
      <c r="D4233">
        <v>4</v>
      </c>
      <c r="E4233">
        <v>0</v>
      </c>
      <c r="F4233" s="5">
        <f>VLOOKUP($A4233,'Dim SKU'!$A:$R,18,FALSE)</f>
        <v>0</v>
      </c>
      <c r="G4233" s="5">
        <f>$C4233*$F4233</f>
        <v>0</v>
      </c>
      <c r="H4233" s="5">
        <f>$D4233*$F4233</f>
        <v>0</v>
      </c>
      <c r="I4233" s="5">
        <f>$E4233*$F4233</f>
        <v>0</v>
      </c>
      <c r="J4233" s="6">
        <f>VLOOKUP($A4233,'Dim SKU'!$A:$R,2,FALSE)</f>
        <v>0</v>
      </c>
      <c r="K4233" s="6">
        <f>VLOOKUP($A4233,'Dim SKU'!$A:$R,12,FALSE)</f>
        <v>0</v>
      </c>
      <c r="L4233" s="7">
        <f>VLOOKUP($A4233,'Dim SKU'!$A:$R,14,FALSE)</f>
        <v>0</v>
      </c>
      <c r="M4233" s="7">
        <f>YEAR($B4233)</f>
        <v>0</v>
      </c>
    </row>
    <row r="4234" spans="1:13">
      <c r="A4234" t="s">
        <v>365</v>
      </c>
      <c r="B4234" s="4">
        <v>45306</v>
      </c>
      <c r="C4234">
        <v>3</v>
      </c>
      <c r="D4234">
        <v>3</v>
      </c>
      <c r="E4234">
        <v>0</v>
      </c>
      <c r="F4234" s="5">
        <f>VLOOKUP($A4234,'Dim SKU'!$A:$R,18,FALSE)</f>
        <v>0</v>
      </c>
      <c r="G4234" s="5">
        <f>$C4234*$F4234</f>
        <v>0</v>
      </c>
      <c r="H4234" s="5">
        <f>$D4234*$F4234</f>
        <v>0</v>
      </c>
      <c r="I4234" s="5">
        <f>$E4234*$F4234</f>
        <v>0</v>
      </c>
      <c r="J4234" s="6">
        <f>VLOOKUP($A4234,'Dim SKU'!$A:$R,2,FALSE)</f>
        <v>0</v>
      </c>
      <c r="K4234" s="6">
        <f>VLOOKUP($A4234,'Dim SKU'!$A:$R,12,FALSE)</f>
        <v>0</v>
      </c>
      <c r="L4234" s="7">
        <f>VLOOKUP($A4234,'Dim SKU'!$A:$R,14,FALSE)</f>
        <v>0</v>
      </c>
      <c r="M4234" s="7">
        <f>YEAR($B4234)</f>
        <v>0</v>
      </c>
    </row>
    <row r="4235" spans="1:13">
      <c r="A4235" t="s">
        <v>366</v>
      </c>
      <c r="B4235" s="4">
        <v>45306</v>
      </c>
      <c r="C4235">
        <v>5</v>
      </c>
      <c r="D4235">
        <v>4</v>
      </c>
      <c r="E4235">
        <v>0</v>
      </c>
      <c r="F4235" s="5">
        <f>VLOOKUP($A4235,'Dim SKU'!$A:$R,18,FALSE)</f>
        <v>0</v>
      </c>
      <c r="G4235" s="5">
        <f>$C4235*$F4235</f>
        <v>0</v>
      </c>
      <c r="H4235" s="5">
        <f>$D4235*$F4235</f>
        <v>0</v>
      </c>
      <c r="I4235" s="5">
        <f>$E4235*$F4235</f>
        <v>0</v>
      </c>
      <c r="J4235" s="6">
        <f>VLOOKUP($A4235,'Dim SKU'!$A:$R,2,FALSE)</f>
        <v>0</v>
      </c>
      <c r="K4235" s="6">
        <f>VLOOKUP($A4235,'Dim SKU'!$A:$R,12,FALSE)</f>
        <v>0</v>
      </c>
      <c r="L4235" s="7">
        <f>VLOOKUP($A4235,'Dim SKU'!$A:$R,14,FALSE)</f>
        <v>0</v>
      </c>
      <c r="M4235" s="7">
        <f>YEAR($B4235)</f>
        <v>0</v>
      </c>
    </row>
    <row r="4236" spans="1:13">
      <c r="A4236" t="s">
        <v>367</v>
      </c>
      <c r="B4236" s="4">
        <v>45306</v>
      </c>
      <c r="C4236">
        <v>3</v>
      </c>
      <c r="D4236">
        <v>2</v>
      </c>
      <c r="E4236">
        <v>0</v>
      </c>
      <c r="F4236" s="5">
        <f>VLOOKUP($A4236,'Dim SKU'!$A:$R,18,FALSE)</f>
        <v>0</v>
      </c>
      <c r="G4236" s="5">
        <f>$C4236*$F4236</f>
        <v>0</v>
      </c>
      <c r="H4236" s="5">
        <f>$D4236*$F4236</f>
        <v>0</v>
      </c>
      <c r="I4236" s="5">
        <f>$E4236*$F4236</f>
        <v>0</v>
      </c>
      <c r="J4236" s="6">
        <f>VLOOKUP($A4236,'Dim SKU'!$A:$R,2,FALSE)</f>
        <v>0</v>
      </c>
      <c r="K4236" s="6">
        <f>VLOOKUP($A4236,'Dim SKU'!$A:$R,12,FALSE)</f>
        <v>0</v>
      </c>
      <c r="L4236" s="7">
        <f>VLOOKUP($A4236,'Dim SKU'!$A:$R,14,FALSE)</f>
        <v>0</v>
      </c>
      <c r="M4236" s="7">
        <f>YEAR($B4236)</f>
        <v>0</v>
      </c>
    </row>
    <row r="4237" spans="1:13">
      <c r="A4237" t="s">
        <v>368</v>
      </c>
      <c r="B4237" s="4">
        <v>45306</v>
      </c>
      <c r="C4237">
        <v>2</v>
      </c>
      <c r="D4237">
        <v>2</v>
      </c>
      <c r="E4237">
        <v>0</v>
      </c>
      <c r="F4237" s="5">
        <f>VLOOKUP($A4237,'Dim SKU'!$A:$R,18,FALSE)</f>
        <v>0</v>
      </c>
      <c r="G4237" s="5">
        <f>$C4237*$F4237</f>
        <v>0</v>
      </c>
      <c r="H4237" s="5">
        <f>$D4237*$F4237</f>
        <v>0</v>
      </c>
      <c r="I4237" s="5">
        <f>$E4237*$F4237</f>
        <v>0</v>
      </c>
      <c r="J4237" s="6">
        <f>VLOOKUP($A4237,'Dim SKU'!$A:$R,2,FALSE)</f>
        <v>0</v>
      </c>
      <c r="K4237" s="6">
        <f>VLOOKUP($A4237,'Dim SKU'!$A:$R,12,FALSE)</f>
        <v>0</v>
      </c>
      <c r="L4237" s="7">
        <f>VLOOKUP($A4237,'Dim SKU'!$A:$R,14,FALSE)</f>
        <v>0</v>
      </c>
      <c r="M4237" s="7">
        <f>YEAR($B4237)</f>
        <v>0</v>
      </c>
    </row>
    <row r="4238" spans="1:13">
      <c r="A4238" t="s">
        <v>369</v>
      </c>
      <c r="B4238" s="4">
        <v>45306</v>
      </c>
      <c r="C4238">
        <v>6</v>
      </c>
      <c r="D4238">
        <v>5</v>
      </c>
      <c r="E4238">
        <v>0</v>
      </c>
      <c r="F4238" s="5">
        <f>VLOOKUP($A4238,'Dim SKU'!$A:$R,18,FALSE)</f>
        <v>0</v>
      </c>
      <c r="G4238" s="5">
        <f>$C4238*$F4238</f>
        <v>0</v>
      </c>
      <c r="H4238" s="5">
        <f>$D4238*$F4238</f>
        <v>0</v>
      </c>
      <c r="I4238" s="5">
        <f>$E4238*$F4238</f>
        <v>0</v>
      </c>
      <c r="J4238" s="6">
        <f>VLOOKUP($A4238,'Dim SKU'!$A:$R,2,FALSE)</f>
        <v>0</v>
      </c>
      <c r="K4238" s="6">
        <f>VLOOKUP($A4238,'Dim SKU'!$A:$R,12,FALSE)</f>
        <v>0</v>
      </c>
      <c r="L4238" s="7">
        <f>VLOOKUP($A4238,'Dim SKU'!$A:$R,14,FALSE)</f>
        <v>0</v>
      </c>
      <c r="M4238" s="7">
        <f>YEAR($B4238)</f>
        <v>0</v>
      </c>
    </row>
    <row r="4239" spans="1:13">
      <c r="A4239" t="s">
        <v>370</v>
      </c>
      <c r="B4239" s="4">
        <v>45306</v>
      </c>
      <c r="C4239">
        <v>4</v>
      </c>
      <c r="D4239">
        <v>3</v>
      </c>
      <c r="E4239">
        <v>0</v>
      </c>
      <c r="F4239" s="5">
        <f>VLOOKUP($A4239,'Dim SKU'!$A:$R,18,FALSE)</f>
        <v>0</v>
      </c>
      <c r="G4239" s="5">
        <f>$C4239*$F4239</f>
        <v>0</v>
      </c>
      <c r="H4239" s="5">
        <f>$D4239*$F4239</f>
        <v>0</v>
      </c>
      <c r="I4239" s="5">
        <f>$E4239*$F4239</f>
        <v>0</v>
      </c>
      <c r="J4239" s="6">
        <f>VLOOKUP($A4239,'Dim SKU'!$A:$R,2,FALSE)</f>
        <v>0</v>
      </c>
      <c r="K4239" s="6">
        <f>VLOOKUP($A4239,'Dim SKU'!$A:$R,12,FALSE)</f>
        <v>0</v>
      </c>
      <c r="L4239" s="7">
        <f>VLOOKUP($A4239,'Dim SKU'!$A:$R,14,FALSE)</f>
        <v>0</v>
      </c>
      <c r="M4239" s="7">
        <f>YEAR($B4239)</f>
        <v>0</v>
      </c>
    </row>
    <row r="4240" spans="1:13">
      <c r="A4240" t="s">
        <v>371</v>
      </c>
      <c r="B4240" s="4">
        <v>45306</v>
      </c>
      <c r="C4240">
        <v>2</v>
      </c>
      <c r="D4240">
        <v>2</v>
      </c>
      <c r="E4240">
        <v>0</v>
      </c>
      <c r="F4240" s="5">
        <f>VLOOKUP($A4240,'Dim SKU'!$A:$R,18,FALSE)</f>
        <v>0</v>
      </c>
      <c r="G4240" s="5">
        <f>$C4240*$F4240</f>
        <v>0</v>
      </c>
      <c r="H4240" s="5">
        <f>$D4240*$F4240</f>
        <v>0</v>
      </c>
      <c r="I4240" s="5">
        <f>$E4240*$F4240</f>
        <v>0</v>
      </c>
      <c r="J4240" s="6">
        <f>VLOOKUP($A4240,'Dim SKU'!$A:$R,2,FALSE)</f>
        <v>0</v>
      </c>
      <c r="K4240" s="6">
        <f>VLOOKUP($A4240,'Dim SKU'!$A:$R,12,FALSE)</f>
        <v>0</v>
      </c>
      <c r="L4240" s="7">
        <f>VLOOKUP($A4240,'Dim SKU'!$A:$R,14,FALSE)</f>
        <v>0</v>
      </c>
      <c r="M4240" s="7">
        <f>YEAR($B4240)</f>
        <v>0</v>
      </c>
    </row>
    <row r="4241" spans="1:13">
      <c r="A4241" t="s">
        <v>372</v>
      </c>
      <c r="B4241" s="4">
        <v>45306</v>
      </c>
      <c r="C4241">
        <v>10</v>
      </c>
      <c r="D4241">
        <v>8</v>
      </c>
      <c r="E4241">
        <v>0</v>
      </c>
      <c r="F4241" s="5">
        <f>VLOOKUP($A4241,'Dim SKU'!$A:$R,18,FALSE)</f>
        <v>0</v>
      </c>
      <c r="G4241" s="5">
        <f>$C4241*$F4241</f>
        <v>0</v>
      </c>
      <c r="H4241" s="5">
        <f>$D4241*$F4241</f>
        <v>0</v>
      </c>
      <c r="I4241" s="5">
        <f>$E4241*$F4241</f>
        <v>0</v>
      </c>
      <c r="J4241" s="6">
        <f>VLOOKUP($A4241,'Dim SKU'!$A:$R,2,FALSE)</f>
        <v>0</v>
      </c>
      <c r="K4241" s="6">
        <f>VLOOKUP($A4241,'Dim SKU'!$A:$R,12,FALSE)</f>
        <v>0</v>
      </c>
      <c r="L4241" s="7">
        <f>VLOOKUP($A4241,'Dim SKU'!$A:$R,14,FALSE)</f>
        <v>0</v>
      </c>
      <c r="M4241" s="7">
        <f>YEAR($B4241)</f>
        <v>0</v>
      </c>
    </row>
    <row r="4242" spans="1:13">
      <c r="A4242" t="s">
        <v>373</v>
      </c>
      <c r="B4242" s="4">
        <v>45306</v>
      </c>
      <c r="C4242">
        <v>6</v>
      </c>
      <c r="D4242">
        <v>5</v>
      </c>
      <c r="E4242">
        <v>0</v>
      </c>
      <c r="F4242" s="5">
        <f>VLOOKUP($A4242,'Dim SKU'!$A:$R,18,FALSE)</f>
        <v>0</v>
      </c>
      <c r="G4242" s="5">
        <f>$C4242*$F4242</f>
        <v>0</v>
      </c>
      <c r="H4242" s="5">
        <f>$D4242*$F4242</f>
        <v>0</v>
      </c>
      <c r="I4242" s="5">
        <f>$E4242*$F4242</f>
        <v>0</v>
      </c>
      <c r="J4242" s="6">
        <f>VLOOKUP($A4242,'Dim SKU'!$A:$R,2,FALSE)</f>
        <v>0</v>
      </c>
      <c r="K4242" s="6">
        <f>VLOOKUP($A4242,'Dim SKU'!$A:$R,12,FALSE)</f>
        <v>0</v>
      </c>
      <c r="L4242" s="7">
        <f>VLOOKUP($A4242,'Dim SKU'!$A:$R,14,FALSE)</f>
        <v>0</v>
      </c>
      <c r="M4242" s="7">
        <f>YEAR($B4242)</f>
        <v>0</v>
      </c>
    </row>
    <row r="4243" spans="1:13">
      <c r="A4243" t="s">
        <v>374</v>
      </c>
      <c r="B4243" s="4">
        <v>45306</v>
      </c>
      <c r="C4243">
        <v>4</v>
      </c>
      <c r="D4243">
        <v>3</v>
      </c>
      <c r="E4243">
        <v>0</v>
      </c>
      <c r="F4243" s="5">
        <f>VLOOKUP($A4243,'Dim SKU'!$A:$R,18,FALSE)</f>
        <v>0</v>
      </c>
      <c r="G4243" s="5">
        <f>$C4243*$F4243</f>
        <v>0</v>
      </c>
      <c r="H4243" s="5">
        <f>$D4243*$F4243</f>
        <v>0</v>
      </c>
      <c r="I4243" s="5">
        <f>$E4243*$F4243</f>
        <v>0</v>
      </c>
      <c r="J4243" s="6">
        <f>VLOOKUP($A4243,'Dim SKU'!$A:$R,2,FALSE)</f>
        <v>0</v>
      </c>
      <c r="K4243" s="6">
        <f>VLOOKUP($A4243,'Dim SKU'!$A:$R,12,FALSE)</f>
        <v>0</v>
      </c>
      <c r="L4243" s="7">
        <f>VLOOKUP($A4243,'Dim SKU'!$A:$R,14,FALSE)</f>
        <v>0</v>
      </c>
      <c r="M4243" s="7">
        <f>YEAR($B4243)</f>
        <v>0</v>
      </c>
    </row>
    <row r="4244" spans="1:13">
      <c r="A4244" t="s">
        <v>375</v>
      </c>
      <c r="B4244" s="4">
        <v>45306</v>
      </c>
      <c r="C4244">
        <v>14</v>
      </c>
      <c r="D4244">
        <v>11</v>
      </c>
      <c r="E4244">
        <v>1</v>
      </c>
      <c r="F4244" s="5">
        <f>VLOOKUP($A4244,'Dim SKU'!$A:$R,18,FALSE)</f>
        <v>0</v>
      </c>
      <c r="G4244" s="5">
        <f>$C4244*$F4244</f>
        <v>0</v>
      </c>
      <c r="H4244" s="5">
        <f>$D4244*$F4244</f>
        <v>0</v>
      </c>
      <c r="I4244" s="5">
        <f>$E4244*$F4244</f>
        <v>0</v>
      </c>
      <c r="J4244" s="6">
        <f>VLOOKUP($A4244,'Dim SKU'!$A:$R,2,FALSE)</f>
        <v>0</v>
      </c>
      <c r="K4244" s="6">
        <f>VLOOKUP($A4244,'Dim SKU'!$A:$R,12,FALSE)</f>
        <v>0</v>
      </c>
      <c r="L4244" s="7">
        <f>VLOOKUP($A4244,'Dim SKU'!$A:$R,14,FALSE)</f>
        <v>0</v>
      </c>
      <c r="M4244" s="7">
        <f>YEAR($B4244)</f>
        <v>0</v>
      </c>
    </row>
    <row r="4245" spans="1:13">
      <c r="A4245" t="s">
        <v>376</v>
      </c>
      <c r="B4245" s="4">
        <v>45306</v>
      </c>
      <c r="C4245">
        <v>8</v>
      </c>
      <c r="D4245">
        <v>6</v>
      </c>
      <c r="E4245">
        <v>0</v>
      </c>
      <c r="F4245" s="5">
        <f>VLOOKUP($A4245,'Dim SKU'!$A:$R,18,FALSE)</f>
        <v>0</v>
      </c>
      <c r="G4245" s="5">
        <f>$C4245*$F4245</f>
        <v>0</v>
      </c>
      <c r="H4245" s="5">
        <f>$D4245*$F4245</f>
        <v>0</v>
      </c>
      <c r="I4245" s="5">
        <f>$E4245*$F4245</f>
        <v>0</v>
      </c>
      <c r="J4245" s="6">
        <f>VLOOKUP($A4245,'Dim SKU'!$A:$R,2,FALSE)</f>
        <v>0</v>
      </c>
      <c r="K4245" s="6">
        <f>VLOOKUP($A4245,'Dim SKU'!$A:$R,12,FALSE)</f>
        <v>0</v>
      </c>
      <c r="L4245" s="7">
        <f>VLOOKUP($A4245,'Dim SKU'!$A:$R,14,FALSE)</f>
        <v>0</v>
      </c>
      <c r="M4245" s="7">
        <f>YEAR($B4245)</f>
        <v>0</v>
      </c>
    </row>
    <row r="4246" spans="1:13">
      <c r="A4246" t="s">
        <v>377</v>
      </c>
      <c r="B4246" s="4">
        <v>45306</v>
      </c>
      <c r="C4246">
        <v>6</v>
      </c>
      <c r="D4246">
        <v>4</v>
      </c>
      <c r="E4246">
        <v>0</v>
      </c>
      <c r="F4246" s="5">
        <f>VLOOKUP($A4246,'Dim SKU'!$A:$R,18,FALSE)</f>
        <v>0</v>
      </c>
      <c r="G4246" s="5">
        <f>$C4246*$F4246</f>
        <v>0</v>
      </c>
      <c r="H4246" s="5">
        <f>$D4246*$F4246</f>
        <v>0</v>
      </c>
      <c r="I4246" s="5">
        <f>$E4246*$F4246</f>
        <v>0</v>
      </c>
      <c r="J4246" s="6">
        <f>VLOOKUP($A4246,'Dim SKU'!$A:$R,2,FALSE)</f>
        <v>0</v>
      </c>
      <c r="K4246" s="6">
        <f>VLOOKUP($A4246,'Dim SKU'!$A:$R,12,FALSE)</f>
        <v>0</v>
      </c>
      <c r="L4246" s="7">
        <f>VLOOKUP($A4246,'Dim SKU'!$A:$R,14,FALSE)</f>
        <v>0</v>
      </c>
      <c r="M4246" s="7">
        <f>YEAR($B4246)</f>
        <v>0</v>
      </c>
    </row>
    <row r="4247" spans="1:13">
      <c r="A4247" t="s">
        <v>378</v>
      </c>
      <c r="B4247" s="4">
        <v>45306</v>
      </c>
      <c r="C4247">
        <v>16</v>
      </c>
      <c r="D4247">
        <v>12</v>
      </c>
      <c r="E4247">
        <v>1</v>
      </c>
      <c r="F4247" s="5">
        <f>VLOOKUP($A4247,'Dim SKU'!$A:$R,18,FALSE)</f>
        <v>0</v>
      </c>
      <c r="G4247" s="5">
        <f>$C4247*$F4247</f>
        <v>0</v>
      </c>
      <c r="H4247" s="5">
        <f>$D4247*$F4247</f>
        <v>0</v>
      </c>
      <c r="I4247" s="5">
        <f>$E4247*$F4247</f>
        <v>0</v>
      </c>
      <c r="J4247" s="6">
        <f>VLOOKUP($A4247,'Dim SKU'!$A:$R,2,FALSE)</f>
        <v>0</v>
      </c>
      <c r="K4247" s="6">
        <f>VLOOKUP($A4247,'Dim SKU'!$A:$R,12,FALSE)</f>
        <v>0</v>
      </c>
      <c r="L4247" s="7">
        <f>VLOOKUP($A4247,'Dim SKU'!$A:$R,14,FALSE)</f>
        <v>0</v>
      </c>
      <c r="M4247" s="7">
        <f>YEAR($B4247)</f>
        <v>0</v>
      </c>
    </row>
    <row r="4248" spans="1:13">
      <c r="A4248" t="s">
        <v>379</v>
      </c>
      <c r="B4248" s="4">
        <v>45306</v>
      </c>
      <c r="C4248">
        <v>10</v>
      </c>
      <c r="D4248">
        <v>7</v>
      </c>
      <c r="E4248">
        <v>0</v>
      </c>
      <c r="F4248" s="5">
        <f>VLOOKUP($A4248,'Dim SKU'!$A:$R,18,FALSE)</f>
        <v>0</v>
      </c>
      <c r="G4248" s="5">
        <f>$C4248*$F4248</f>
        <v>0</v>
      </c>
      <c r="H4248" s="5">
        <f>$D4248*$F4248</f>
        <v>0</v>
      </c>
      <c r="I4248" s="5">
        <f>$E4248*$F4248</f>
        <v>0</v>
      </c>
      <c r="J4248" s="6">
        <f>VLOOKUP($A4248,'Dim SKU'!$A:$R,2,FALSE)</f>
        <v>0</v>
      </c>
      <c r="K4248" s="6">
        <f>VLOOKUP($A4248,'Dim SKU'!$A:$R,12,FALSE)</f>
        <v>0</v>
      </c>
      <c r="L4248" s="7">
        <f>VLOOKUP($A4248,'Dim SKU'!$A:$R,14,FALSE)</f>
        <v>0</v>
      </c>
      <c r="M4248" s="7">
        <f>YEAR($B4248)</f>
        <v>0</v>
      </c>
    </row>
    <row r="4249" spans="1:13">
      <c r="A4249" t="s">
        <v>380</v>
      </c>
      <c r="B4249" s="4">
        <v>45306</v>
      </c>
      <c r="C4249">
        <v>6</v>
      </c>
      <c r="D4249">
        <v>5</v>
      </c>
      <c r="E4249">
        <v>0</v>
      </c>
      <c r="F4249" s="5">
        <f>VLOOKUP($A4249,'Dim SKU'!$A:$R,18,FALSE)</f>
        <v>0</v>
      </c>
      <c r="G4249" s="5">
        <f>$C4249*$F4249</f>
        <v>0</v>
      </c>
      <c r="H4249" s="5">
        <f>$D4249*$F4249</f>
        <v>0</v>
      </c>
      <c r="I4249" s="5">
        <f>$E4249*$F4249</f>
        <v>0</v>
      </c>
      <c r="J4249" s="6">
        <f>VLOOKUP($A4249,'Dim SKU'!$A:$R,2,FALSE)</f>
        <v>0</v>
      </c>
      <c r="K4249" s="6">
        <f>VLOOKUP($A4249,'Dim SKU'!$A:$R,12,FALSE)</f>
        <v>0</v>
      </c>
      <c r="L4249" s="7">
        <f>VLOOKUP($A4249,'Dim SKU'!$A:$R,14,FALSE)</f>
        <v>0</v>
      </c>
      <c r="M4249" s="7">
        <f>YEAR($B4249)</f>
        <v>0</v>
      </c>
    </row>
    <row r="4250" spans="1:13">
      <c r="A4250" t="s">
        <v>381</v>
      </c>
      <c r="B4250" s="4">
        <v>45306</v>
      </c>
      <c r="C4250">
        <v>16</v>
      </c>
      <c r="D4250">
        <v>12</v>
      </c>
      <c r="E4250">
        <v>1</v>
      </c>
      <c r="F4250" s="5">
        <f>VLOOKUP($A4250,'Dim SKU'!$A:$R,18,FALSE)</f>
        <v>0</v>
      </c>
      <c r="G4250" s="5">
        <f>$C4250*$F4250</f>
        <v>0</v>
      </c>
      <c r="H4250" s="5">
        <f>$D4250*$F4250</f>
        <v>0</v>
      </c>
      <c r="I4250" s="5">
        <f>$E4250*$F4250</f>
        <v>0</v>
      </c>
      <c r="J4250" s="6">
        <f>VLOOKUP($A4250,'Dim SKU'!$A:$R,2,FALSE)</f>
        <v>0</v>
      </c>
      <c r="K4250" s="6">
        <f>VLOOKUP($A4250,'Dim SKU'!$A:$R,12,FALSE)</f>
        <v>0</v>
      </c>
      <c r="L4250" s="7">
        <f>VLOOKUP($A4250,'Dim SKU'!$A:$R,14,FALSE)</f>
        <v>0</v>
      </c>
      <c r="M4250" s="7">
        <f>YEAR($B4250)</f>
        <v>0</v>
      </c>
    </row>
    <row r="4251" spans="1:13">
      <c r="A4251" t="s">
        <v>382</v>
      </c>
      <c r="B4251" s="4">
        <v>45306</v>
      </c>
      <c r="C4251">
        <v>10</v>
      </c>
      <c r="D4251">
        <v>7</v>
      </c>
      <c r="E4251">
        <v>0</v>
      </c>
      <c r="F4251" s="5">
        <f>VLOOKUP($A4251,'Dim SKU'!$A:$R,18,FALSE)</f>
        <v>0</v>
      </c>
      <c r="G4251" s="5">
        <f>$C4251*$F4251</f>
        <v>0</v>
      </c>
      <c r="H4251" s="5">
        <f>$D4251*$F4251</f>
        <v>0</v>
      </c>
      <c r="I4251" s="5">
        <f>$E4251*$F4251</f>
        <v>0</v>
      </c>
      <c r="J4251" s="6">
        <f>VLOOKUP($A4251,'Dim SKU'!$A:$R,2,FALSE)</f>
        <v>0</v>
      </c>
      <c r="K4251" s="6">
        <f>VLOOKUP($A4251,'Dim SKU'!$A:$R,12,FALSE)</f>
        <v>0</v>
      </c>
      <c r="L4251" s="7">
        <f>VLOOKUP($A4251,'Dim SKU'!$A:$R,14,FALSE)</f>
        <v>0</v>
      </c>
      <c r="M4251" s="7">
        <f>YEAR($B4251)</f>
        <v>0</v>
      </c>
    </row>
    <row r="4252" spans="1:13">
      <c r="A4252" t="s">
        <v>383</v>
      </c>
      <c r="B4252" s="4">
        <v>45306</v>
      </c>
      <c r="C4252">
        <v>6</v>
      </c>
      <c r="D4252">
        <v>5</v>
      </c>
      <c r="E4252">
        <v>0</v>
      </c>
      <c r="F4252" s="5">
        <f>VLOOKUP($A4252,'Dim SKU'!$A:$R,18,FALSE)</f>
        <v>0</v>
      </c>
      <c r="G4252" s="5">
        <f>$C4252*$F4252</f>
        <v>0</v>
      </c>
      <c r="H4252" s="5">
        <f>$D4252*$F4252</f>
        <v>0</v>
      </c>
      <c r="I4252" s="5">
        <f>$E4252*$F4252</f>
        <v>0</v>
      </c>
      <c r="J4252" s="6">
        <f>VLOOKUP($A4252,'Dim SKU'!$A:$R,2,FALSE)</f>
        <v>0</v>
      </c>
      <c r="K4252" s="6">
        <f>VLOOKUP($A4252,'Dim SKU'!$A:$R,12,FALSE)</f>
        <v>0</v>
      </c>
      <c r="L4252" s="7">
        <f>VLOOKUP($A4252,'Dim SKU'!$A:$R,14,FALSE)</f>
        <v>0</v>
      </c>
      <c r="M4252" s="7">
        <f>YEAR($B4252)</f>
        <v>0</v>
      </c>
    </row>
    <row r="4253" spans="1:13">
      <c r="A4253" t="s">
        <v>384</v>
      </c>
      <c r="B4253" s="4">
        <v>45306</v>
      </c>
      <c r="C4253">
        <v>14</v>
      </c>
      <c r="D4253">
        <v>11</v>
      </c>
      <c r="E4253">
        <v>0</v>
      </c>
      <c r="F4253" s="5">
        <f>VLOOKUP($A4253,'Dim SKU'!$A:$R,18,FALSE)</f>
        <v>0</v>
      </c>
      <c r="G4253" s="5">
        <f>$C4253*$F4253</f>
        <v>0</v>
      </c>
      <c r="H4253" s="5">
        <f>$D4253*$F4253</f>
        <v>0</v>
      </c>
      <c r="I4253" s="5">
        <f>$E4253*$F4253</f>
        <v>0</v>
      </c>
      <c r="J4253" s="6">
        <f>VLOOKUP($A4253,'Dim SKU'!$A:$R,2,FALSE)</f>
        <v>0</v>
      </c>
      <c r="K4253" s="6">
        <f>VLOOKUP($A4253,'Dim SKU'!$A:$R,12,FALSE)</f>
        <v>0</v>
      </c>
      <c r="L4253" s="7">
        <f>VLOOKUP($A4253,'Dim SKU'!$A:$R,14,FALSE)</f>
        <v>0</v>
      </c>
      <c r="M4253" s="7">
        <f>YEAR($B4253)</f>
        <v>0</v>
      </c>
    </row>
    <row r="4254" spans="1:13">
      <c r="A4254" t="s">
        <v>385</v>
      </c>
      <c r="B4254" s="4">
        <v>45306</v>
      </c>
      <c r="C4254">
        <v>8</v>
      </c>
      <c r="D4254">
        <v>6</v>
      </c>
      <c r="E4254">
        <v>0</v>
      </c>
      <c r="F4254" s="5">
        <f>VLOOKUP($A4254,'Dim SKU'!$A:$R,18,FALSE)</f>
        <v>0</v>
      </c>
      <c r="G4254" s="5">
        <f>$C4254*$F4254</f>
        <v>0</v>
      </c>
      <c r="H4254" s="5">
        <f>$D4254*$F4254</f>
        <v>0</v>
      </c>
      <c r="I4254" s="5">
        <f>$E4254*$F4254</f>
        <v>0</v>
      </c>
      <c r="J4254" s="6">
        <f>VLOOKUP($A4254,'Dim SKU'!$A:$R,2,FALSE)</f>
        <v>0</v>
      </c>
      <c r="K4254" s="6">
        <f>VLOOKUP($A4254,'Dim SKU'!$A:$R,12,FALSE)</f>
        <v>0</v>
      </c>
      <c r="L4254" s="7">
        <f>VLOOKUP($A4254,'Dim SKU'!$A:$R,14,FALSE)</f>
        <v>0</v>
      </c>
      <c r="M4254" s="7">
        <f>YEAR($B4254)</f>
        <v>0</v>
      </c>
    </row>
    <row r="4255" spans="1:13">
      <c r="A4255" t="s">
        <v>386</v>
      </c>
      <c r="B4255" s="4">
        <v>45306</v>
      </c>
      <c r="C4255">
        <v>5</v>
      </c>
      <c r="D4255">
        <v>4</v>
      </c>
      <c r="E4255">
        <v>0</v>
      </c>
      <c r="F4255" s="5">
        <f>VLOOKUP($A4255,'Dim SKU'!$A:$R,18,FALSE)</f>
        <v>0</v>
      </c>
      <c r="G4255" s="5">
        <f>$C4255*$F4255</f>
        <v>0</v>
      </c>
      <c r="H4255" s="5">
        <f>$D4255*$F4255</f>
        <v>0</v>
      </c>
      <c r="I4255" s="5">
        <f>$E4255*$F4255</f>
        <v>0</v>
      </c>
      <c r="J4255" s="6">
        <f>VLOOKUP($A4255,'Dim SKU'!$A:$R,2,FALSE)</f>
        <v>0</v>
      </c>
      <c r="K4255" s="6">
        <f>VLOOKUP($A4255,'Dim SKU'!$A:$R,12,FALSE)</f>
        <v>0</v>
      </c>
      <c r="L4255" s="7">
        <f>VLOOKUP($A4255,'Dim SKU'!$A:$R,14,FALSE)</f>
        <v>0</v>
      </c>
      <c r="M4255" s="7">
        <f>YEAR($B4255)</f>
        <v>0</v>
      </c>
    </row>
    <row r="4256" spans="1:13">
      <c r="A4256" t="s">
        <v>387</v>
      </c>
      <c r="B4256" s="4">
        <v>45306</v>
      </c>
      <c r="C4256">
        <v>10</v>
      </c>
      <c r="D4256">
        <v>8</v>
      </c>
      <c r="E4256">
        <v>0</v>
      </c>
      <c r="F4256" s="5">
        <f>VLOOKUP($A4256,'Dim SKU'!$A:$R,18,FALSE)</f>
        <v>0</v>
      </c>
      <c r="G4256" s="5">
        <f>$C4256*$F4256</f>
        <v>0</v>
      </c>
      <c r="H4256" s="5">
        <f>$D4256*$F4256</f>
        <v>0</v>
      </c>
      <c r="I4256" s="5">
        <f>$E4256*$F4256</f>
        <v>0</v>
      </c>
      <c r="J4256" s="6">
        <f>VLOOKUP($A4256,'Dim SKU'!$A:$R,2,FALSE)</f>
        <v>0</v>
      </c>
      <c r="K4256" s="6">
        <f>VLOOKUP($A4256,'Dim SKU'!$A:$R,12,FALSE)</f>
        <v>0</v>
      </c>
      <c r="L4256" s="7">
        <f>VLOOKUP($A4256,'Dim SKU'!$A:$R,14,FALSE)</f>
        <v>0</v>
      </c>
      <c r="M4256" s="7">
        <f>YEAR($B4256)</f>
        <v>0</v>
      </c>
    </row>
    <row r="4257" spans="1:13">
      <c r="A4257" t="s">
        <v>388</v>
      </c>
      <c r="B4257" s="4">
        <v>45306</v>
      </c>
      <c r="C4257">
        <v>6</v>
      </c>
      <c r="D4257">
        <v>5</v>
      </c>
      <c r="E4257">
        <v>0</v>
      </c>
      <c r="F4257" s="5">
        <f>VLOOKUP($A4257,'Dim SKU'!$A:$R,18,FALSE)</f>
        <v>0</v>
      </c>
      <c r="G4257" s="5">
        <f>$C4257*$F4257</f>
        <v>0</v>
      </c>
      <c r="H4257" s="5">
        <f>$D4257*$F4257</f>
        <v>0</v>
      </c>
      <c r="I4257" s="5">
        <f>$E4257*$F4257</f>
        <v>0</v>
      </c>
      <c r="J4257" s="6">
        <f>VLOOKUP($A4257,'Dim SKU'!$A:$R,2,FALSE)</f>
        <v>0</v>
      </c>
      <c r="K4257" s="6">
        <f>VLOOKUP($A4257,'Dim SKU'!$A:$R,12,FALSE)</f>
        <v>0</v>
      </c>
      <c r="L4257" s="7">
        <f>VLOOKUP($A4257,'Dim SKU'!$A:$R,14,FALSE)</f>
        <v>0</v>
      </c>
      <c r="M4257" s="7">
        <f>YEAR($B4257)</f>
        <v>0</v>
      </c>
    </row>
    <row r="4258" spans="1:13">
      <c r="A4258" t="s">
        <v>389</v>
      </c>
      <c r="B4258" s="4">
        <v>45306</v>
      </c>
      <c r="C4258">
        <v>4</v>
      </c>
      <c r="D4258">
        <v>3</v>
      </c>
      <c r="E4258">
        <v>0</v>
      </c>
      <c r="F4258" s="5">
        <f>VLOOKUP($A4258,'Dim SKU'!$A:$R,18,FALSE)</f>
        <v>0</v>
      </c>
      <c r="G4258" s="5">
        <f>$C4258*$F4258</f>
        <v>0</v>
      </c>
      <c r="H4258" s="5">
        <f>$D4258*$F4258</f>
        <v>0</v>
      </c>
      <c r="I4258" s="5">
        <f>$E4258*$F4258</f>
        <v>0</v>
      </c>
      <c r="J4258" s="6">
        <f>VLOOKUP($A4258,'Dim SKU'!$A:$R,2,FALSE)</f>
        <v>0</v>
      </c>
      <c r="K4258" s="6">
        <f>VLOOKUP($A4258,'Dim SKU'!$A:$R,12,FALSE)</f>
        <v>0</v>
      </c>
      <c r="L4258" s="7">
        <f>VLOOKUP($A4258,'Dim SKU'!$A:$R,14,FALSE)</f>
        <v>0</v>
      </c>
      <c r="M4258" s="7">
        <f>YEAR($B4258)</f>
        <v>0</v>
      </c>
    </row>
    <row r="4259" spans="1:13">
      <c r="A4259" t="s">
        <v>390</v>
      </c>
      <c r="B4259" s="4">
        <v>45306</v>
      </c>
      <c r="C4259">
        <v>6</v>
      </c>
      <c r="D4259">
        <v>5</v>
      </c>
      <c r="E4259">
        <v>0</v>
      </c>
      <c r="F4259" s="5">
        <f>VLOOKUP($A4259,'Dim SKU'!$A:$R,18,FALSE)</f>
        <v>0</v>
      </c>
      <c r="G4259" s="5">
        <f>$C4259*$F4259</f>
        <v>0</v>
      </c>
      <c r="H4259" s="5">
        <f>$D4259*$F4259</f>
        <v>0</v>
      </c>
      <c r="I4259" s="5">
        <f>$E4259*$F4259</f>
        <v>0</v>
      </c>
      <c r="J4259" s="6">
        <f>VLOOKUP($A4259,'Dim SKU'!$A:$R,2,FALSE)</f>
        <v>0</v>
      </c>
      <c r="K4259" s="6">
        <f>VLOOKUP($A4259,'Dim SKU'!$A:$R,12,FALSE)</f>
        <v>0</v>
      </c>
      <c r="L4259" s="7">
        <f>VLOOKUP($A4259,'Dim SKU'!$A:$R,14,FALSE)</f>
        <v>0</v>
      </c>
      <c r="M4259" s="7">
        <f>YEAR($B4259)</f>
        <v>0</v>
      </c>
    </row>
    <row r="4260" spans="1:13">
      <c r="A4260" t="s">
        <v>391</v>
      </c>
      <c r="B4260" s="4">
        <v>45306</v>
      </c>
      <c r="C4260">
        <v>4</v>
      </c>
      <c r="D4260">
        <v>3</v>
      </c>
      <c r="E4260">
        <v>0</v>
      </c>
      <c r="F4260" s="5">
        <f>VLOOKUP($A4260,'Dim SKU'!$A:$R,18,FALSE)</f>
        <v>0</v>
      </c>
      <c r="G4260" s="5">
        <f>$C4260*$F4260</f>
        <v>0</v>
      </c>
      <c r="H4260" s="5">
        <f>$D4260*$F4260</f>
        <v>0</v>
      </c>
      <c r="I4260" s="5">
        <f>$E4260*$F4260</f>
        <v>0</v>
      </c>
      <c r="J4260" s="6">
        <f>VLOOKUP($A4260,'Dim SKU'!$A:$R,2,FALSE)</f>
        <v>0</v>
      </c>
      <c r="K4260" s="6">
        <f>VLOOKUP($A4260,'Dim SKU'!$A:$R,12,FALSE)</f>
        <v>0</v>
      </c>
      <c r="L4260" s="7">
        <f>VLOOKUP($A4260,'Dim SKU'!$A:$R,14,FALSE)</f>
        <v>0</v>
      </c>
      <c r="M4260" s="7">
        <f>YEAR($B4260)</f>
        <v>0</v>
      </c>
    </row>
    <row r="4261" spans="1:13">
      <c r="A4261" t="s">
        <v>392</v>
      </c>
      <c r="B4261" s="4">
        <v>45306</v>
      </c>
      <c r="C4261">
        <v>2</v>
      </c>
      <c r="D4261">
        <v>2</v>
      </c>
      <c r="E4261">
        <v>0</v>
      </c>
      <c r="F4261" s="5">
        <f>VLOOKUP($A4261,'Dim SKU'!$A:$R,18,FALSE)</f>
        <v>0</v>
      </c>
      <c r="G4261" s="5">
        <f>$C4261*$F4261</f>
        <v>0</v>
      </c>
      <c r="H4261" s="5">
        <f>$D4261*$F4261</f>
        <v>0</v>
      </c>
      <c r="I4261" s="5">
        <f>$E4261*$F4261</f>
        <v>0</v>
      </c>
      <c r="J4261" s="6">
        <f>VLOOKUP($A4261,'Dim SKU'!$A:$R,2,FALSE)</f>
        <v>0</v>
      </c>
      <c r="K4261" s="6">
        <f>VLOOKUP($A4261,'Dim SKU'!$A:$R,12,FALSE)</f>
        <v>0</v>
      </c>
      <c r="L4261" s="7">
        <f>VLOOKUP($A4261,'Dim SKU'!$A:$R,14,FALSE)</f>
        <v>0</v>
      </c>
      <c r="M4261" s="7">
        <f>YEAR($B4261)</f>
        <v>0</v>
      </c>
    </row>
    <row r="4262" spans="1:13">
      <c r="A4262" t="s">
        <v>393</v>
      </c>
      <c r="B4262" s="4">
        <v>45306</v>
      </c>
      <c r="C4262">
        <v>4</v>
      </c>
      <c r="D4262">
        <v>3</v>
      </c>
      <c r="E4262">
        <v>0</v>
      </c>
      <c r="F4262" s="5">
        <f>VLOOKUP($A4262,'Dim SKU'!$A:$R,18,FALSE)</f>
        <v>0</v>
      </c>
      <c r="G4262" s="5">
        <f>$C4262*$F4262</f>
        <v>0</v>
      </c>
      <c r="H4262" s="5">
        <f>$D4262*$F4262</f>
        <v>0</v>
      </c>
      <c r="I4262" s="5">
        <f>$E4262*$F4262</f>
        <v>0</v>
      </c>
      <c r="J4262" s="6">
        <f>VLOOKUP($A4262,'Dim SKU'!$A:$R,2,FALSE)</f>
        <v>0</v>
      </c>
      <c r="K4262" s="6">
        <f>VLOOKUP($A4262,'Dim SKU'!$A:$R,12,FALSE)</f>
        <v>0</v>
      </c>
      <c r="L4262" s="7">
        <f>VLOOKUP($A4262,'Dim SKU'!$A:$R,14,FALSE)</f>
        <v>0</v>
      </c>
      <c r="M4262" s="7">
        <f>YEAR($B4262)</f>
        <v>0</v>
      </c>
    </row>
    <row r="4263" spans="1:13">
      <c r="A4263" t="s">
        <v>394</v>
      </c>
      <c r="B4263" s="4">
        <v>45306</v>
      </c>
      <c r="C4263">
        <v>2</v>
      </c>
      <c r="D4263">
        <v>2</v>
      </c>
      <c r="E4263">
        <v>0</v>
      </c>
      <c r="F4263" s="5">
        <f>VLOOKUP($A4263,'Dim SKU'!$A:$R,18,FALSE)</f>
        <v>0</v>
      </c>
      <c r="G4263" s="5">
        <f>$C4263*$F4263</f>
        <v>0</v>
      </c>
      <c r="H4263" s="5">
        <f>$D4263*$F4263</f>
        <v>0</v>
      </c>
      <c r="I4263" s="5">
        <f>$E4263*$F4263</f>
        <v>0</v>
      </c>
      <c r="J4263" s="6">
        <f>VLOOKUP($A4263,'Dim SKU'!$A:$R,2,FALSE)</f>
        <v>0</v>
      </c>
      <c r="K4263" s="6">
        <f>VLOOKUP($A4263,'Dim SKU'!$A:$R,12,FALSE)</f>
        <v>0</v>
      </c>
      <c r="L4263" s="7">
        <f>VLOOKUP($A4263,'Dim SKU'!$A:$R,14,FALSE)</f>
        <v>0</v>
      </c>
      <c r="M4263" s="7">
        <f>YEAR($B4263)</f>
        <v>0</v>
      </c>
    </row>
    <row r="4264" spans="1:13">
      <c r="A4264" t="s">
        <v>395</v>
      </c>
      <c r="B4264" s="4">
        <v>45306</v>
      </c>
      <c r="C4264">
        <v>1</v>
      </c>
      <c r="D4264">
        <v>1</v>
      </c>
      <c r="E4264">
        <v>0</v>
      </c>
      <c r="F4264" s="5">
        <f>VLOOKUP($A4264,'Dim SKU'!$A:$R,18,FALSE)</f>
        <v>0</v>
      </c>
      <c r="G4264" s="5">
        <f>$C4264*$F4264</f>
        <v>0</v>
      </c>
      <c r="H4264" s="5">
        <f>$D4264*$F4264</f>
        <v>0</v>
      </c>
      <c r="I4264" s="5">
        <f>$E4264*$F4264</f>
        <v>0</v>
      </c>
      <c r="J4264" s="6">
        <f>VLOOKUP($A4264,'Dim SKU'!$A:$R,2,FALSE)</f>
        <v>0</v>
      </c>
      <c r="K4264" s="6">
        <f>VLOOKUP($A4264,'Dim SKU'!$A:$R,12,FALSE)</f>
        <v>0</v>
      </c>
      <c r="L4264" s="7">
        <f>VLOOKUP($A4264,'Dim SKU'!$A:$R,14,FALSE)</f>
        <v>0</v>
      </c>
      <c r="M4264" s="7">
        <f>YEAR($B4264)</f>
        <v>0</v>
      </c>
    </row>
    <row r="4265" spans="1:13">
      <c r="A4265" t="s">
        <v>396</v>
      </c>
      <c r="B4265" s="4">
        <v>45306</v>
      </c>
      <c r="C4265">
        <v>6</v>
      </c>
      <c r="D4265">
        <v>5</v>
      </c>
      <c r="E4265">
        <v>0</v>
      </c>
      <c r="F4265" s="5">
        <f>VLOOKUP($A4265,'Dim SKU'!$A:$R,18,FALSE)</f>
        <v>0</v>
      </c>
      <c r="G4265" s="5">
        <f>$C4265*$F4265</f>
        <v>0</v>
      </c>
      <c r="H4265" s="5">
        <f>$D4265*$F4265</f>
        <v>0</v>
      </c>
      <c r="I4265" s="5">
        <f>$E4265*$F4265</f>
        <v>0</v>
      </c>
      <c r="J4265" s="6">
        <f>VLOOKUP($A4265,'Dim SKU'!$A:$R,2,FALSE)</f>
        <v>0</v>
      </c>
      <c r="K4265" s="6">
        <f>VLOOKUP($A4265,'Dim SKU'!$A:$R,12,FALSE)</f>
        <v>0</v>
      </c>
      <c r="L4265" s="7">
        <f>VLOOKUP($A4265,'Dim SKU'!$A:$R,14,FALSE)</f>
        <v>0</v>
      </c>
      <c r="M4265" s="7">
        <f>YEAR($B4265)</f>
        <v>0</v>
      </c>
    </row>
    <row r="4266" spans="1:13">
      <c r="A4266" t="s">
        <v>397</v>
      </c>
      <c r="B4266" s="4">
        <v>45306</v>
      </c>
      <c r="C4266">
        <v>3</v>
      </c>
      <c r="D4266">
        <v>3</v>
      </c>
      <c r="E4266">
        <v>0</v>
      </c>
      <c r="F4266" s="5">
        <f>VLOOKUP($A4266,'Dim SKU'!$A:$R,18,FALSE)</f>
        <v>0</v>
      </c>
      <c r="G4266" s="5">
        <f>$C4266*$F4266</f>
        <v>0</v>
      </c>
      <c r="H4266" s="5">
        <f>$D4266*$F4266</f>
        <v>0</v>
      </c>
      <c r="I4266" s="5">
        <f>$E4266*$F4266</f>
        <v>0</v>
      </c>
      <c r="J4266" s="6">
        <f>VLOOKUP($A4266,'Dim SKU'!$A:$R,2,FALSE)</f>
        <v>0</v>
      </c>
      <c r="K4266" s="6">
        <f>VLOOKUP($A4266,'Dim SKU'!$A:$R,12,FALSE)</f>
        <v>0</v>
      </c>
      <c r="L4266" s="7">
        <f>VLOOKUP($A4266,'Dim SKU'!$A:$R,14,FALSE)</f>
        <v>0</v>
      </c>
      <c r="M4266" s="7">
        <f>YEAR($B4266)</f>
        <v>0</v>
      </c>
    </row>
    <row r="4267" spans="1:13">
      <c r="A4267" t="s">
        <v>398</v>
      </c>
      <c r="B4267" s="4">
        <v>45306</v>
      </c>
      <c r="C4267">
        <v>2</v>
      </c>
      <c r="D4267">
        <v>2</v>
      </c>
      <c r="E4267">
        <v>0</v>
      </c>
      <c r="F4267" s="5">
        <f>VLOOKUP($A4267,'Dim SKU'!$A:$R,18,FALSE)</f>
        <v>0</v>
      </c>
      <c r="G4267" s="5">
        <f>$C4267*$F4267</f>
        <v>0</v>
      </c>
      <c r="H4267" s="5">
        <f>$D4267*$F4267</f>
        <v>0</v>
      </c>
      <c r="I4267" s="5">
        <f>$E4267*$F4267</f>
        <v>0</v>
      </c>
      <c r="J4267" s="6">
        <f>VLOOKUP($A4267,'Dim SKU'!$A:$R,2,FALSE)</f>
        <v>0</v>
      </c>
      <c r="K4267" s="6">
        <f>VLOOKUP($A4267,'Dim SKU'!$A:$R,12,FALSE)</f>
        <v>0</v>
      </c>
      <c r="L4267" s="7">
        <f>VLOOKUP($A4267,'Dim SKU'!$A:$R,14,FALSE)</f>
        <v>0</v>
      </c>
      <c r="M4267" s="7">
        <f>YEAR($B4267)</f>
        <v>0</v>
      </c>
    </row>
    <row r="4268" spans="1:13">
      <c r="A4268" t="s">
        <v>399</v>
      </c>
      <c r="B4268" s="4">
        <v>45306</v>
      </c>
      <c r="C4268">
        <v>8</v>
      </c>
      <c r="D4268">
        <v>7</v>
      </c>
      <c r="E4268">
        <v>0</v>
      </c>
      <c r="F4268" s="5">
        <f>VLOOKUP($A4268,'Dim SKU'!$A:$R,18,FALSE)</f>
        <v>0</v>
      </c>
      <c r="G4268" s="5">
        <f>$C4268*$F4268</f>
        <v>0</v>
      </c>
      <c r="H4268" s="5">
        <f>$D4268*$F4268</f>
        <v>0</v>
      </c>
      <c r="I4268" s="5">
        <f>$E4268*$F4268</f>
        <v>0</v>
      </c>
      <c r="J4268" s="6">
        <f>VLOOKUP($A4268,'Dim SKU'!$A:$R,2,FALSE)</f>
        <v>0</v>
      </c>
      <c r="K4268" s="6">
        <f>VLOOKUP($A4268,'Dim SKU'!$A:$R,12,FALSE)</f>
        <v>0</v>
      </c>
      <c r="L4268" s="7">
        <f>VLOOKUP($A4268,'Dim SKU'!$A:$R,14,FALSE)</f>
        <v>0</v>
      </c>
      <c r="M4268" s="7">
        <f>YEAR($B4268)</f>
        <v>0</v>
      </c>
    </row>
    <row r="4269" spans="1:13">
      <c r="A4269" t="s">
        <v>400</v>
      </c>
      <c r="B4269" s="4">
        <v>45306</v>
      </c>
      <c r="C4269">
        <v>5</v>
      </c>
      <c r="D4269">
        <v>4</v>
      </c>
      <c r="E4269">
        <v>0</v>
      </c>
      <c r="F4269" s="5">
        <f>VLOOKUP($A4269,'Dim SKU'!$A:$R,18,FALSE)</f>
        <v>0</v>
      </c>
      <c r="G4269" s="5">
        <f>$C4269*$F4269</f>
        <v>0</v>
      </c>
      <c r="H4269" s="5">
        <f>$D4269*$F4269</f>
        <v>0</v>
      </c>
      <c r="I4269" s="5">
        <f>$E4269*$F4269</f>
        <v>0</v>
      </c>
      <c r="J4269" s="6">
        <f>VLOOKUP($A4269,'Dim SKU'!$A:$R,2,FALSE)</f>
        <v>0</v>
      </c>
      <c r="K4269" s="6">
        <f>VLOOKUP($A4269,'Dim SKU'!$A:$R,12,FALSE)</f>
        <v>0</v>
      </c>
      <c r="L4269" s="7">
        <f>VLOOKUP($A4269,'Dim SKU'!$A:$R,14,FALSE)</f>
        <v>0</v>
      </c>
      <c r="M4269" s="7">
        <f>YEAR($B4269)</f>
        <v>0</v>
      </c>
    </row>
    <row r="4270" spans="1:13">
      <c r="A4270" t="s">
        <v>401</v>
      </c>
      <c r="B4270" s="4">
        <v>45306</v>
      </c>
      <c r="C4270">
        <v>3</v>
      </c>
      <c r="D4270">
        <v>3</v>
      </c>
      <c r="E4270">
        <v>0</v>
      </c>
      <c r="F4270" s="5">
        <f>VLOOKUP($A4270,'Dim SKU'!$A:$R,18,FALSE)</f>
        <v>0</v>
      </c>
      <c r="G4270" s="5">
        <f>$C4270*$F4270</f>
        <v>0</v>
      </c>
      <c r="H4270" s="5">
        <f>$D4270*$F4270</f>
        <v>0</v>
      </c>
      <c r="I4270" s="5">
        <f>$E4270*$F4270</f>
        <v>0</v>
      </c>
      <c r="J4270" s="6">
        <f>VLOOKUP($A4270,'Dim SKU'!$A:$R,2,FALSE)</f>
        <v>0</v>
      </c>
      <c r="K4270" s="6">
        <f>VLOOKUP($A4270,'Dim SKU'!$A:$R,12,FALSE)</f>
        <v>0</v>
      </c>
      <c r="L4270" s="7">
        <f>VLOOKUP($A4270,'Dim SKU'!$A:$R,14,FALSE)</f>
        <v>0</v>
      </c>
      <c r="M4270" s="7">
        <f>YEAR($B4270)</f>
        <v>0</v>
      </c>
    </row>
    <row r="4271" spans="1:13">
      <c r="A4271" t="s">
        <v>402</v>
      </c>
      <c r="B4271" s="4">
        <v>45306</v>
      </c>
      <c r="C4271">
        <v>9</v>
      </c>
      <c r="D4271">
        <v>9</v>
      </c>
      <c r="E4271">
        <v>0</v>
      </c>
      <c r="F4271" s="5">
        <f>VLOOKUP($A4271,'Dim SKU'!$A:$R,18,FALSE)</f>
        <v>0</v>
      </c>
      <c r="G4271" s="5">
        <f>$C4271*$F4271</f>
        <v>0</v>
      </c>
      <c r="H4271" s="5">
        <f>$D4271*$F4271</f>
        <v>0</v>
      </c>
      <c r="I4271" s="5">
        <f>$E4271*$F4271</f>
        <v>0</v>
      </c>
      <c r="J4271" s="6">
        <f>VLOOKUP($A4271,'Dim SKU'!$A:$R,2,FALSE)</f>
        <v>0</v>
      </c>
      <c r="K4271" s="6">
        <f>VLOOKUP($A4271,'Dim SKU'!$A:$R,12,FALSE)</f>
        <v>0</v>
      </c>
      <c r="L4271" s="7">
        <f>VLOOKUP($A4271,'Dim SKU'!$A:$R,14,FALSE)</f>
        <v>0</v>
      </c>
      <c r="M4271" s="7">
        <f>YEAR($B4271)</f>
        <v>0</v>
      </c>
    </row>
    <row r="4272" spans="1:13">
      <c r="A4272" t="s">
        <v>403</v>
      </c>
      <c r="B4272" s="4">
        <v>45306</v>
      </c>
      <c r="C4272">
        <v>5</v>
      </c>
      <c r="D4272">
        <v>5</v>
      </c>
      <c r="E4272">
        <v>0</v>
      </c>
      <c r="F4272" s="5">
        <f>VLOOKUP($A4272,'Dim SKU'!$A:$R,18,FALSE)</f>
        <v>0</v>
      </c>
      <c r="G4272" s="5">
        <f>$C4272*$F4272</f>
        <v>0</v>
      </c>
      <c r="H4272" s="5">
        <f>$D4272*$F4272</f>
        <v>0</v>
      </c>
      <c r="I4272" s="5">
        <f>$E4272*$F4272</f>
        <v>0</v>
      </c>
      <c r="J4272" s="6">
        <f>VLOOKUP($A4272,'Dim SKU'!$A:$R,2,FALSE)</f>
        <v>0</v>
      </c>
      <c r="K4272" s="6">
        <f>VLOOKUP($A4272,'Dim SKU'!$A:$R,12,FALSE)</f>
        <v>0</v>
      </c>
      <c r="L4272" s="7">
        <f>VLOOKUP($A4272,'Dim SKU'!$A:$R,14,FALSE)</f>
        <v>0</v>
      </c>
      <c r="M4272" s="7">
        <f>YEAR($B4272)</f>
        <v>0</v>
      </c>
    </row>
    <row r="4273" spans="1:13">
      <c r="A4273" t="s">
        <v>404</v>
      </c>
      <c r="B4273" s="4">
        <v>45306</v>
      </c>
      <c r="C4273">
        <v>4</v>
      </c>
      <c r="D4273">
        <v>4</v>
      </c>
      <c r="E4273">
        <v>0</v>
      </c>
      <c r="F4273" s="5">
        <f>VLOOKUP($A4273,'Dim SKU'!$A:$R,18,FALSE)</f>
        <v>0</v>
      </c>
      <c r="G4273" s="5">
        <f>$C4273*$F4273</f>
        <v>0</v>
      </c>
      <c r="H4273" s="5">
        <f>$D4273*$F4273</f>
        <v>0</v>
      </c>
      <c r="I4273" s="5">
        <f>$E4273*$F4273</f>
        <v>0</v>
      </c>
      <c r="J4273" s="6">
        <f>VLOOKUP($A4273,'Dim SKU'!$A:$R,2,FALSE)</f>
        <v>0</v>
      </c>
      <c r="K4273" s="6">
        <f>VLOOKUP($A4273,'Dim SKU'!$A:$R,12,FALSE)</f>
        <v>0</v>
      </c>
      <c r="L4273" s="7">
        <f>VLOOKUP($A4273,'Dim SKU'!$A:$R,14,FALSE)</f>
        <v>0</v>
      </c>
      <c r="M4273" s="7">
        <f>YEAR($B4273)</f>
        <v>0</v>
      </c>
    </row>
    <row r="4274" spans="1:13">
      <c r="A4274" t="s">
        <v>405</v>
      </c>
      <c r="B4274" s="4">
        <v>45306</v>
      </c>
      <c r="C4274">
        <v>9</v>
      </c>
      <c r="D4274">
        <v>9</v>
      </c>
      <c r="E4274">
        <v>0</v>
      </c>
      <c r="F4274" s="5">
        <f>VLOOKUP($A4274,'Dim SKU'!$A:$R,18,FALSE)</f>
        <v>0</v>
      </c>
      <c r="G4274" s="5">
        <f>$C4274*$F4274</f>
        <v>0</v>
      </c>
      <c r="H4274" s="5">
        <f>$D4274*$F4274</f>
        <v>0</v>
      </c>
      <c r="I4274" s="5">
        <f>$E4274*$F4274</f>
        <v>0</v>
      </c>
      <c r="J4274" s="6">
        <f>VLOOKUP($A4274,'Dim SKU'!$A:$R,2,FALSE)</f>
        <v>0</v>
      </c>
      <c r="K4274" s="6">
        <f>VLOOKUP($A4274,'Dim SKU'!$A:$R,12,FALSE)</f>
        <v>0</v>
      </c>
      <c r="L4274" s="7">
        <f>VLOOKUP($A4274,'Dim SKU'!$A:$R,14,FALSE)</f>
        <v>0</v>
      </c>
      <c r="M4274" s="7">
        <f>YEAR($B4274)</f>
        <v>0</v>
      </c>
    </row>
    <row r="4275" spans="1:13">
      <c r="A4275" t="s">
        <v>406</v>
      </c>
      <c r="B4275" s="4">
        <v>45306</v>
      </c>
      <c r="C4275">
        <v>5</v>
      </c>
      <c r="D4275">
        <v>5</v>
      </c>
      <c r="E4275">
        <v>0</v>
      </c>
      <c r="F4275" s="5">
        <f>VLOOKUP($A4275,'Dim SKU'!$A:$R,18,FALSE)</f>
        <v>0</v>
      </c>
      <c r="G4275" s="5">
        <f>$C4275*$F4275</f>
        <v>0</v>
      </c>
      <c r="H4275" s="5">
        <f>$D4275*$F4275</f>
        <v>0</v>
      </c>
      <c r="I4275" s="5">
        <f>$E4275*$F4275</f>
        <v>0</v>
      </c>
      <c r="J4275" s="6">
        <f>VLOOKUP($A4275,'Dim SKU'!$A:$R,2,FALSE)</f>
        <v>0</v>
      </c>
      <c r="K4275" s="6">
        <f>VLOOKUP($A4275,'Dim SKU'!$A:$R,12,FALSE)</f>
        <v>0</v>
      </c>
      <c r="L4275" s="7">
        <f>VLOOKUP($A4275,'Dim SKU'!$A:$R,14,FALSE)</f>
        <v>0</v>
      </c>
      <c r="M4275" s="7">
        <f>YEAR($B4275)</f>
        <v>0</v>
      </c>
    </row>
    <row r="4276" spans="1:13">
      <c r="A4276" t="s">
        <v>407</v>
      </c>
      <c r="B4276" s="4">
        <v>45306</v>
      </c>
      <c r="C4276">
        <v>4</v>
      </c>
      <c r="D4276">
        <v>4</v>
      </c>
      <c r="E4276">
        <v>0</v>
      </c>
      <c r="F4276" s="5">
        <f>VLOOKUP($A4276,'Dim SKU'!$A:$R,18,FALSE)</f>
        <v>0</v>
      </c>
      <c r="G4276" s="5">
        <f>$C4276*$F4276</f>
        <v>0</v>
      </c>
      <c r="H4276" s="5">
        <f>$D4276*$F4276</f>
        <v>0</v>
      </c>
      <c r="I4276" s="5">
        <f>$E4276*$F4276</f>
        <v>0</v>
      </c>
      <c r="J4276" s="6">
        <f>VLOOKUP($A4276,'Dim SKU'!$A:$R,2,FALSE)</f>
        <v>0</v>
      </c>
      <c r="K4276" s="6">
        <f>VLOOKUP($A4276,'Dim SKU'!$A:$R,12,FALSE)</f>
        <v>0</v>
      </c>
      <c r="L4276" s="7">
        <f>VLOOKUP($A4276,'Dim SKU'!$A:$R,14,FALSE)</f>
        <v>0</v>
      </c>
      <c r="M4276" s="7">
        <f>YEAR($B4276)</f>
        <v>0</v>
      </c>
    </row>
    <row r="4277" spans="1:13">
      <c r="A4277" t="s">
        <v>408</v>
      </c>
      <c r="B4277" s="4">
        <v>45306</v>
      </c>
      <c r="C4277">
        <v>8</v>
      </c>
      <c r="D4277">
        <v>7</v>
      </c>
      <c r="E4277">
        <v>0</v>
      </c>
      <c r="F4277" s="5">
        <f>VLOOKUP($A4277,'Dim SKU'!$A:$R,18,FALSE)</f>
        <v>0</v>
      </c>
      <c r="G4277" s="5">
        <f>$C4277*$F4277</f>
        <v>0</v>
      </c>
      <c r="H4277" s="5">
        <f>$D4277*$F4277</f>
        <v>0</v>
      </c>
      <c r="I4277" s="5">
        <f>$E4277*$F4277</f>
        <v>0</v>
      </c>
      <c r="J4277" s="6">
        <f>VLOOKUP($A4277,'Dim SKU'!$A:$R,2,FALSE)</f>
        <v>0</v>
      </c>
      <c r="K4277" s="6">
        <f>VLOOKUP($A4277,'Dim SKU'!$A:$R,12,FALSE)</f>
        <v>0</v>
      </c>
      <c r="L4277" s="7">
        <f>VLOOKUP($A4277,'Dim SKU'!$A:$R,14,FALSE)</f>
        <v>0</v>
      </c>
      <c r="M4277" s="7">
        <f>YEAR($B4277)</f>
        <v>0</v>
      </c>
    </row>
    <row r="4278" spans="1:13">
      <c r="A4278" t="s">
        <v>409</v>
      </c>
      <c r="B4278" s="4">
        <v>45306</v>
      </c>
      <c r="C4278">
        <v>5</v>
      </c>
      <c r="D4278">
        <v>4</v>
      </c>
      <c r="E4278">
        <v>0</v>
      </c>
      <c r="F4278" s="5">
        <f>VLOOKUP($A4278,'Dim SKU'!$A:$R,18,FALSE)</f>
        <v>0</v>
      </c>
      <c r="G4278" s="5">
        <f>$C4278*$F4278</f>
        <v>0</v>
      </c>
      <c r="H4278" s="5">
        <f>$D4278*$F4278</f>
        <v>0</v>
      </c>
      <c r="I4278" s="5">
        <f>$E4278*$F4278</f>
        <v>0</v>
      </c>
      <c r="J4278" s="6">
        <f>VLOOKUP($A4278,'Dim SKU'!$A:$R,2,FALSE)</f>
        <v>0</v>
      </c>
      <c r="K4278" s="6">
        <f>VLOOKUP($A4278,'Dim SKU'!$A:$R,12,FALSE)</f>
        <v>0</v>
      </c>
      <c r="L4278" s="7">
        <f>VLOOKUP($A4278,'Dim SKU'!$A:$R,14,FALSE)</f>
        <v>0</v>
      </c>
      <c r="M4278" s="7">
        <f>YEAR($B4278)</f>
        <v>0</v>
      </c>
    </row>
    <row r="4279" spans="1:13">
      <c r="A4279" t="s">
        <v>410</v>
      </c>
      <c r="B4279" s="4">
        <v>45306</v>
      </c>
      <c r="C4279">
        <v>3</v>
      </c>
      <c r="D4279">
        <v>3</v>
      </c>
      <c r="E4279">
        <v>0</v>
      </c>
      <c r="F4279" s="5">
        <f>VLOOKUP($A4279,'Dim SKU'!$A:$R,18,FALSE)</f>
        <v>0</v>
      </c>
      <c r="G4279" s="5">
        <f>$C4279*$F4279</f>
        <v>0</v>
      </c>
      <c r="H4279" s="5">
        <f>$D4279*$F4279</f>
        <v>0</v>
      </c>
      <c r="I4279" s="5">
        <f>$E4279*$F4279</f>
        <v>0</v>
      </c>
      <c r="J4279" s="6">
        <f>VLOOKUP($A4279,'Dim SKU'!$A:$R,2,FALSE)</f>
        <v>0</v>
      </c>
      <c r="K4279" s="6">
        <f>VLOOKUP($A4279,'Dim SKU'!$A:$R,12,FALSE)</f>
        <v>0</v>
      </c>
      <c r="L4279" s="7">
        <f>VLOOKUP($A4279,'Dim SKU'!$A:$R,14,FALSE)</f>
        <v>0</v>
      </c>
      <c r="M4279" s="7">
        <f>YEAR($B4279)</f>
        <v>0</v>
      </c>
    </row>
    <row r="4280" spans="1:13">
      <c r="A4280" t="s">
        <v>411</v>
      </c>
      <c r="B4280" s="4">
        <v>45306</v>
      </c>
      <c r="C4280">
        <v>6</v>
      </c>
      <c r="D4280">
        <v>5</v>
      </c>
      <c r="E4280">
        <v>0</v>
      </c>
      <c r="F4280" s="5">
        <f>VLOOKUP($A4280,'Dim SKU'!$A:$R,18,FALSE)</f>
        <v>0</v>
      </c>
      <c r="G4280" s="5">
        <f>$C4280*$F4280</f>
        <v>0</v>
      </c>
      <c r="H4280" s="5">
        <f>$D4280*$F4280</f>
        <v>0</v>
      </c>
      <c r="I4280" s="5">
        <f>$E4280*$F4280</f>
        <v>0</v>
      </c>
      <c r="J4280" s="6">
        <f>VLOOKUP($A4280,'Dim SKU'!$A:$R,2,FALSE)</f>
        <v>0</v>
      </c>
      <c r="K4280" s="6">
        <f>VLOOKUP($A4280,'Dim SKU'!$A:$R,12,FALSE)</f>
        <v>0</v>
      </c>
      <c r="L4280" s="7">
        <f>VLOOKUP($A4280,'Dim SKU'!$A:$R,14,FALSE)</f>
        <v>0</v>
      </c>
      <c r="M4280" s="7">
        <f>YEAR($B4280)</f>
        <v>0</v>
      </c>
    </row>
    <row r="4281" spans="1:13">
      <c r="A4281" t="s">
        <v>412</v>
      </c>
      <c r="B4281" s="4">
        <v>45306</v>
      </c>
      <c r="C4281">
        <v>3</v>
      </c>
      <c r="D4281">
        <v>3</v>
      </c>
      <c r="E4281">
        <v>0</v>
      </c>
      <c r="F4281" s="5">
        <f>VLOOKUP($A4281,'Dim SKU'!$A:$R,18,FALSE)</f>
        <v>0</v>
      </c>
      <c r="G4281" s="5">
        <f>$C4281*$F4281</f>
        <v>0</v>
      </c>
      <c r="H4281" s="5">
        <f>$D4281*$F4281</f>
        <v>0</v>
      </c>
      <c r="I4281" s="5">
        <f>$E4281*$F4281</f>
        <v>0</v>
      </c>
      <c r="J4281" s="6">
        <f>VLOOKUP($A4281,'Dim SKU'!$A:$R,2,FALSE)</f>
        <v>0</v>
      </c>
      <c r="K4281" s="6">
        <f>VLOOKUP($A4281,'Dim SKU'!$A:$R,12,FALSE)</f>
        <v>0</v>
      </c>
      <c r="L4281" s="7">
        <f>VLOOKUP($A4281,'Dim SKU'!$A:$R,14,FALSE)</f>
        <v>0</v>
      </c>
      <c r="M4281" s="7">
        <f>YEAR($B4281)</f>
        <v>0</v>
      </c>
    </row>
    <row r="4282" spans="1:13">
      <c r="A4282" t="s">
        <v>413</v>
      </c>
      <c r="B4282" s="4">
        <v>45306</v>
      </c>
      <c r="C4282">
        <v>2</v>
      </c>
      <c r="D4282">
        <v>2</v>
      </c>
      <c r="E4282">
        <v>0</v>
      </c>
      <c r="F4282" s="5">
        <f>VLOOKUP($A4282,'Dim SKU'!$A:$R,18,FALSE)</f>
        <v>0</v>
      </c>
      <c r="G4282" s="5">
        <f>$C4282*$F4282</f>
        <v>0</v>
      </c>
      <c r="H4282" s="5">
        <f>$D4282*$F4282</f>
        <v>0</v>
      </c>
      <c r="I4282" s="5">
        <f>$E4282*$F4282</f>
        <v>0</v>
      </c>
      <c r="J4282" s="6">
        <f>VLOOKUP($A4282,'Dim SKU'!$A:$R,2,FALSE)</f>
        <v>0</v>
      </c>
      <c r="K4282" s="6">
        <f>VLOOKUP($A4282,'Dim SKU'!$A:$R,12,FALSE)</f>
        <v>0</v>
      </c>
      <c r="L4282" s="7">
        <f>VLOOKUP($A4282,'Dim SKU'!$A:$R,14,FALSE)</f>
        <v>0</v>
      </c>
      <c r="M4282" s="7">
        <f>YEAR($B4282)</f>
        <v>0</v>
      </c>
    </row>
    <row r="4283" spans="1:13">
      <c r="A4283" t="s">
        <v>414</v>
      </c>
      <c r="B4283" s="4">
        <v>45306</v>
      </c>
      <c r="C4283">
        <v>3</v>
      </c>
      <c r="D4283">
        <v>3</v>
      </c>
      <c r="E4283">
        <v>0</v>
      </c>
      <c r="F4283" s="5">
        <f>VLOOKUP($A4283,'Dim SKU'!$A:$R,18,FALSE)</f>
        <v>0</v>
      </c>
      <c r="G4283" s="5">
        <f>$C4283*$F4283</f>
        <v>0</v>
      </c>
      <c r="H4283" s="5">
        <f>$D4283*$F4283</f>
        <v>0</v>
      </c>
      <c r="I4283" s="5">
        <f>$E4283*$F4283</f>
        <v>0</v>
      </c>
      <c r="J4283" s="6">
        <f>VLOOKUP($A4283,'Dim SKU'!$A:$R,2,FALSE)</f>
        <v>0</v>
      </c>
      <c r="K4283" s="6">
        <f>VLOOKUP($A4283,'Dim SKU'!$A:$R,12,FALSE)</f>
        <v>0</v>
      </c>
      <c r="L4283" s="7">
        <f>VLOOKUP($A4283,'Dim SKU'!$A:$R,14,FALSE)</f>
        <v>0</v>
      </c>
      <c r="M4283" s="7">
        <f>YEAR($B4283)</f>
        <v>0</v>
      </c>
    </row>
    <row r="4284" spans="1:13">
      <c r="A4284" t="s">
        <v>415</v>
      </c>
      <c r="B4284" s="4">
        <v>45306</v>
      </c>
      <c r="C4284">
        <v>2</v>
      </c>
      <c r="D4284">
        <v>2</v>
      </c>
      <c r="E4284">
        <v>0</v>
      </c>
      <c r="F4284" s="5">
        <f>VLOOKUP($A4284,'Dim SKU'!$A:$R,18,FALSE)</f>
        <v>0</v>
      </c>
      <c r="G4284" s="5">
        <f>$C4284*$F4284</f>
        <v>0</v>
      </c>
      <c r="H4284" s="5">
        <f>$D4284*$F4284</f>
        <v>0</v>
      </c>
      <c r="I4284" s="5">
        <f>$E4284*$F4284</f>
        <v>0</v>
      </c>
      <c r="J4284" s="6">
        <f>VLOOKUP($A4284,'Dim SKU'!$A:$R,2,FALSE)</f>
        <v>0</v>
      </c>
      <c r="K4284" s="6">
        <f>VLOOKUP($A4284,'Dim SKU'!$A:$R,12,FALSE)</f>
        <v>0</v>
      </c>
      <c r="L4284" s="7">
        <f>VLOOKUP($A4284,'Dim SKU'!$A:$R,14,FALSE)</f>
        <v>0</v>
      </c>
      <c r="M4284" s="7">
        <f>YEAR($B4284)</f>
        <v>0</v>
      </c>
    </row>
    <row r="4285" spans="1:13">
      <c r="A4285" t="s">
        <v>416</v>
      </c>
      <c r="B4285" s="4">
        <v>45306</v>
      </c>
      <c r="C4285">
        <v>1</v>
      </c>
      <c r="D4285">
        <v>1</v>
      </c>
      <c r="E4285">
        <v>0</v>
      </c>
      <c r="F4285" s="5">
        <f>VLOOKUP($A4285,'Dim SKU'!$A:$R,18,FALSE)</f>
        <v>0</v>
      </c>
      <c r="G4285" s="5">
        <f>$C4285*$F4285</f>
        <v>0</v>
      </c>
      <c r="H4285" s="5">
        <f>$D4285*$F4285</f>
        <v>0</v>
      </c>
      <c r="I4285" s="5">
        <f>$E4285*$F4285</f>
        <v>0</v>
      </c>
      <c r="J4285" s="6">
        <f>VLOOKUP($A4285,'Dim SKU'!$A:$R,2,FALSE)</f>
        <v>0</v>
      </c>
      <c r="K4285" s="6">
        <f>VLOOKUP($A4285,'Dim SKU'!$A:$R,12,FALSE)</f>
        <v>0</v>
      </c>
      <c r="L4285" s="7">
        <f>VLOOKUP($A4285,'Dim SKU'!$A:$R,14,FALSE)</f>
        <v>0</v>
      </c>
      <c r="M4285" s="7">
        <f>YEAR($B4285)</f>
        <v>0</v>
      </c>
    </row>
    <row r="4286" spans="1:13">
      <c r="A4286" t="s">
        <v>417</v>
      </c>
      <c r="B4286" s="4">
        <v>45306</v>
      </c>
      <c r="C4286">
        <v>5</v>
      </c>
      <c r="D4286">
        <v>5</v>
      </c>
      <c r="E4286">
        <v>0</v>
      </c>
      <c r="F4286" s="5">
        <f>VLOOKUP($A4286,'Dim SKU'!$A:$R,18,FALSE)</f>
        <v>0</v>
      </c>
      <c r="G4286" s="5">
        <f>$C4286*$F4286</f>
        <v>0</v>
      </c>
      <c r="H4286" s="5">
        <f>$D4286*$F4286</f>
        <v>0</v>
      </c>
      <c r="I4286" s="5">
        <f>$E4286*$F4286</f>
        <v>0</v>
      </c>
      <c r="J4286" s="6">
        <f>VLOOKUP($A4286,'Dim SKU'!$A:$R,2,FALSE)</f>
        <v>0</v>
      </c>
      <c r="K4286" s="6">
        <f>VLOOKUP($A4286,'Dim SKU'!$A:$R,12,FALSE)</f>
        <v>0</v>
      </c>
      <c r="L4286" s="7">
        <f>VLOOKUP($A4286,'Dim SKU'!$A:$R,14,FALSE)</f>
        <v>0</v>
      </c>
      <c r="M4286" s="7">
        <f>YEAR($B4286)</f>
        <v>0</v>
      </c>
    </row>
    <row r="4287" spans="1:13">
      <c r="A4287" t="s">
        <v>418</v>
      </c>
      <c r="B4287" s="4">
        <v>45306</v>
      </c>
      <c r="C4287">
        <v>3</v>
      </c>
      <c r="D4287">
        <v>3</v>
      </c>
      <c r="E4287">
        <v>0</v>
      </c>
      <c r="F4287" s="5">
        <f>VLOOKUP($A4287,'Dim SKU'!$A:$R,18,FALSE)</f>
        <v>0</v>
      </c>
      <c r="G4287" s="5">
        <f>$C4287*$F4287</f>
        <v>0</v>
      </c>
      <c r="H4287" s="5">
        <f>$D4287*$F4287</f>
        <v>0</v>
      </c>
      <c r="I4287" s="5">
        <f>$E4287*$F4287</f>
        <v>0</v>
      </c>
      <c r="J4287" s="6">
        <f>VLOOKUP($A4287,'Dim SKU'!$A:$R,2,FALSE)</f>
        <v>0</v>
      </c>
      <c r="K4287" s="6">
        <f>VLOOKUP($A4287,'Dim SKU'!$A:$R,12,FALSE)</f>
        <v>0</v>
      </c>
      <c r="L4287" s="7">
        <f>VLOOKUP($A4287,'Dim SKU'!$A:$R,14,FALSE)</f>
        <v>0</v>
      </c>
      <c r="M4287" s="7">
        <f>YEAR($B4287)</f>
        <v>0</v>
      </c>
    </row>
    <row r="4288" spans="1:13">
      <c r="A4288" t="s">
        <v>419</v>
      </c>
      <c r="B4288" s="4">
        <v>45306</v>
      </c>
      <c r="C4288">
        <v>2</v>
      </c>
      <c r="D4288">
        <v>2</v>
      </c>
      <c r="E4288">
        <v>0</v>
      </c>
      <c r="F4288" s="5">
        <f>VLOOKUP($A4288,'Dim SKU'!$A:$R,18,FALSE)</f>
        <v>0</v>
      </c>
      <c r="G4288" s="5">
        <f>$C4288*$F4288</f>
        <v>0</v>
      </c>
      <c r="H4288" s="5">
        <f>$D4288*$F4288</f>
        <v>0</v>
      </c>
      <c r="I4288" s="5">
        <f>$E4288*$F4288</f>
        <v>0</v>
      </c>
      <c r="J4288" s="6">
        <f>VLOOKUP($A4288,'Dim SKU'!$A:$R,2,FALSE)</f>
        <v>0</v>
      </c>
      <c r="K4288" s="6">
        <f>VLOOKUP($A4288,'Dim SKU'!$A:$R,12,FALSE)</f>
        <v>0</v>
      </c>
      <c r="L4288" s="7">
        <f>VLOOKUP($A4288,'Dim SKU'!$A:$R,14,FALSE)</f>
        <v>0</v>
      </c>
      <c r="M4288" s="7">
        <f>YEAR($B4288)</f>
        <v>0</v>
      </c>
    </row>
    <row r="4289" spans="1:13">
      <c r="A4289" t="s">
        <v>420</v>
      </c>
      <c r="B4289" s="4">
        <v>45306</v>
      </c>
      <c r="C4289">
        <v>8</v>
      </c>
      <c r="D4289">
        <v>8</v>
      </c>
      <c r="E4289">
        <v>0</v>
      </c>
      <c r="F4289" s="5">
        <f>VLOOKUP($A4289,'Dim SKU'!$A:$R,18,FALSE)</f>
        <v>0</v>
      </c>
      <c r="G4289" s="5">
        <f>$C4289*$F4289</f>
        <v>0</v>
      </c>
      <c r="H4289" s="5">
        <f>$D4289*$F4289</f>
        <v>0</v>
      </c>
      <c r="I4289" s="5">
        <f>$E4289*$F4289</f>
        <v>0</v>
      </c>
      <c r="J4289" s="6">
        <f>VLOOKUP($A4289,'Dim SKU'!$A:$R,2,FALSE)</f>
        <v>0</v>
      </c>
      <c r="K4289" s="6">
        <f>VLOOKUP($A4289,'Dim SKU'!$A:$R,12,FALSE)</f>
        <v>0</v>
      </c>
      <c r="L4289" s="7">
        <f>VLOOKUP($A4289,'Dim SKU'!$A:$R,14,FALSE)</f>
        <v>0</v>
      </c>
      <c r="M4289" s="7">
        <f>YEAR($B4289)</f>
        <v>0</v>
      </c>
    </row>
    <row r="4290" spans="1:13">
      <c r="A4290" t="s">
        <v>421</v>
      </c>
      <c r="B4290" s="4">
        <v>45306</v>
      </c>
      <c r="C4290">
        <v>5</v>
      </c>
      <c r="D4290">
        <v>5</v>
      </c>
      <c r="E4290">
        <v>0</v>
      </c>
      <c r="F4290" s="5">
        <f>VLOOKUP($A4290,'Dim SKU'!$A:$R,18,FALSE)</f>
        <v>0</v>
      </c>
      <c r="G4290" s="5">
        <f>$C4290*$F4290</f>
        <v>0</v>
      </c>
      <c r="H4290" s="5">
        <f>$D4290*$F4290</f>
        <v>0</v>
      </c>
      <c r="I4290" s="5">
        <f>$E4290*$F4290</f>
        <v>0</v>
      </c>
      <c r="J4290" s="6">
        <f>VLOOKUP($A4290,'Dim SKU'!$A:$R,2,FALSE)</f>
        <v>0</v>
      </c>
      <c r="K4290" s="6">
        <f>VLOOKUP($A4290,'Dim SKU'!$A:$R,12,FALSE)</f>
        <v>0</v>
      </c>
      <c r="L4290" s="7">
        <f>VLOOKUP($A4290,'Dim SKU'!$A:$R,14,FALSE)</f>
        <v>0</v>
      </c>
      <c r="M4290" s="7">
        <f>YEAR($B4290)</f>
        <v>0</v>
      </c>
    </row>
    <row r="4291" spans="1:13">
      <c r="A4291" t="s">
        <v>422</v>
      </c>
      <c r="B4291" s="4">
        <v>45306</v>
      </c>
      <c r="C4291">
        <v>3</v>
      </c>
      <c r="D4291">
        <v>3</v>
      </c>
      <c r="E4291">
        <v>0</v>
      </c>
      <c r="F4291" s="5">
        <f>VLOOKUP($A4291,'Dim SKU'!$A:$R,18,FALSE)</f>
        <v>0</v>
      </c>
      <c r="G4291" s="5">
        <f>$C4291*$F4291</f>
        <v>0</v>
      </c>
      <c r="H4291" s="5">
        <f>$D4291*$F4291</f>
        <v>0</v>
      </c>
      <c r="I4291" s="5">
        <f>$E4291*$F4291</f>
        <v>0</v>
      </c>
      <c r="J4291" s="6">
        <f>VLOOKUP($A4291,'Dim SKU'!$A:$R,2,FALSE)</f>
        <v>0</v>
      </c>
      <c r="K4291" s="6">
        <f>VLOOKUP($A4291,'Dim SKU'!$A:$R,12,FALSE)</f>
        <v>0</v>
      </c>
      <c r="L4291" s="7">
        <f>VLOOKUP($A4291,'Dim SKU'!$A:$R,14,FALSE)</f>
        <v>0</v>
      </c>
      <c r="M4291" s="7">
        <f>YEAR($B4291)</f>
        <v>0</v>
      </c>
    </row>
    <row r="4292" spans="1:13">
      <c r="A4292" t="s">
        <v>423</v>
      </c>
      <c r="B4292" s="4">
        <v>45306</v>
      </c>
      <c r="C4292">
        <v>12</v>
      </c>
      <c r="D4292">
        <v>11</v>
      </c>
      <c r="E4292">
        <v>0</v>
      </c>
      <c r="F4292" s="5">
        <f>VLOOKUP($A4292,'Dim SKU'!$A:$R,18,FALSE)</f>
        <v>0</v>
      </c>
      <c r="G4292" s="5">
        <f>$C4292*$F4292</f>
        <v>0</v>
      </c>
      <c r="H4292" s="5">
        <f>$D4292*$F4292</f>
        <v>0</v>
      </c>
      <c r="I4292" s="5">
        <f>$E4292*$F4292</f>
        <v>0</v>
      </c>
      <c r="J4292" s="6">
        <f>VLOOKUP($A4292,'Dim SKU'!$A:$R,2,FALSE)</f>
        <v>0</v>
      </c>
      <c r="K4292" s="6">
        <f>VLOOKUP($A4292,'Dim SKU'!$A:$R,12,FALSE)</f>
        <v>0</v>
      </c>
      <c r="L4292" s="7">
        <f>VLOOKUP($A4292,'Dim SKU'!$A:$R,14,FALSE)</f>
        <v>0</v>
      </c>
      <c r="M4292" s="7">
        <f>YEAR($B4292)</f>
        <v>0</v>
      </c>
    </row>
    <row r="4293" spans="1:13">
      <c r="A4293" t="s">
        <v>424</v>
      </c>
      <c r="B4293" s="4">
        <v>45306</v>
      </c>
      <c r="C4293">
        <v>7</v>
      </c>
      <c r="D4293">
        <v>6</v>
      </c>
      <c r="E4293">
        <v>0</v>
      </c>
      <c r="F4293" s="5">
        <f>VLOOKUP($A4293,'Dim SKU'!$A:$R,18,FALSE)</f>
        <v>0</v>
      </c>
      <c r="G4293" s="5">
        <f>$C4293*$F4293</f>
        <v>0</v>
      </c>
      <c r="H4293" s="5">
        <f>$D4293*$F4293</f>
        <v>0</v>
      </c>
      <c r="I4293" s="5">
        <f>$E4293*$F4293</f>
        <v>0</v>
      </c>
      <c r="J4293" s="6">
        <f>VLOOKUP($A4293,'Dim SKU'!$A:$R,2,FALSE)</f>
        <v>0</v>
      </c>
      <c r="K4293" s="6">
        <f>VLOOKUP($A4293,'Dim SKU'!$A:$R,12,FALSE)</f>
        <v>0</v>
      </c>
      <c r="L4293" s="7">
        <f>VLOOKUP($A4293,'Dim SKU'!$A:$R,14,FALSE)</f>
        <v>0</v>
      </c>
      <c r="M4293" s="7">
        <f>YEAR($B4293)</f>
        <v>0</v>
      </c>
    </row>
    <row r="4294" spans="1:13">
      <c r="A4294" t="s">
        <v>425</v>
      </c>
      <c r="B4294" s="4">
        <v>45306</v>
      </c>
      <c r="C4294">
        <v>5</v>
      </c>
      <c r="D4294">
        <v>4</v>
      </c>
      <c r="E4294">
        <v>0</v>
      </c>
      <c r="F4294" s="5">
        <f>VLOOKUP($A4294,'Dim SKU'!$A:$R,18,FALSE)</f>
        <v>0</v>
      </c>
      <c r="G4294" s="5">
        <f>$C4294*$F4294</f>
        <v>0</v>
      </c>
      <c r="H4294" s="5">
        <f>$D4294*$F4294</f>
        <v>0</v>
      </c>
      <c r="I4294" s="5">
        <f>$E4294*$F4294</f>
        <v>0</v>
      </c>
      <c r="J4294" s="6">
        <f>VLOOKUP($A4294,'Dim SKU'!$A:$R,2,FALSE)</f>
        <v>0</v>
      </c>
      <c r="K4294" s="6">
        <f>VLOOKUP($A4294,'Dim SKU'!$A:$R,12,FALSE)</f>
        <v>0</v>
      </c>
      <c r="L4294" s="7">
        <f>VLOOKUP($A4294,'Dim SKU'!$A:$R,14,FALSE)</f>
        <v>0</v>
      </c>
      <c r="M4294" s="7">
        <f>YEAR($B4294)</f>
        <v>0</v>
      </c>
    </row>
    <row r="4295" spans="1:13">
      <c r="A4295" t="s">
        <v>426</v>
      </c>
      <c r="B4295" s="4">
        <v>45306</v>
      </c>
      <c r="C4295">
        <v>14</v>
      </c>
      <c r="D4295">
        <v>13</v>
      </c>
      <c r="E4295">
        <v>0</v>
      </c>
      <c r="F4295" s="5">
        <f>VLOOKUP($A4295,'Dim SKU'!$A:$R,18,FALSE)</f>
        <v>0</v>
      </c>
      <c r="G4295" s="5">
        <f>$C4295*$F4295</f>
        <v>0</v>
      </c>
      <c r="H4295" s="5">
        <f>$D4295*$F4295</f>
        <v>0</v>
      </c>
      <c r="I4295" s="5">
        <f>$E4295*$F4295</f>
        <v>0</v>
      </c>
      <c r="J4295" s="6">
        <f>VLOOKUP($A4295,'Dim SKU'!$A:$R,2,FALSE)</f>
        <v>0</v>
      </c>
      <c r="K4295" s="6">
        <f>VLOOKUP($A4295,'Dim SKU'!$A:$R,12,FALSE)</f>
        <v>0</v>
      </c>
      <c r="L4295" s="7">
        <f>VLOOKUP($A4295,'Dim SKU'!$A:$R,14,FALSE)</f>
        <v>0</v>
      </c>
      <c r="M4295" s="7">
        <f>YEAR($B4295)</f>
        <v>0</v>
      </c>
    </row>
    <row r="4296" spans="1:13">
      <c r="A4296" t="s">
        <v>427</v>
      </c>
      <c r="B4296" s="4">
        <v>45306</v>
      </c>
      <c r="C4296">
        <v>8</v>
      </c>
      <c r="D4296">
        <v>7</v>
      </c>
      <c r="E4296">
        <v>0</v>
      </c>
      <c r="F4296" s="5">
        <f>VLOOKUP($A4296,'Dim SKU'!$A:$R,18,FALSE)</f>
        <v>0</v>
      </c>
      <c r="G4296" s="5">
        <f>$C4296*$F4296</f>
        <v>0</v>
      </c>
      <c r="H4296" s="5">
        <f>$D4296*$F4296</f>
        <v>0</v>
      </c>
      <c r="I4296" s="5">
        <f>$E4296*$F4296</f>
        <v>0</v>
      </c>
      <c r="J4296" s="6">
        <f>VLOOKUP($A4296,'Dim SKU'!$A:$R,2,FALSE)</f>
        <v>0</v>
      </c>
      <c r="K4296" s="6">
        <f>VLOOKUP($A4296,'Dim SKU'!$A:$R,12,FALSE)</f>
        <v>0</v>
      </c>
      <c r="L4296" s="7">
        <f>VLOOKUP($A4296,'Dim SKU'!$A:$R,14,FALSE)</f>
        <v>0</v>
      </c>
      <c r="M4296" s="7">
        <f>YEAR($B4296)</f>
        <v>0</v>
      </c>
    </row>
    <row r="4297" spans="1:13">
      <c r="A4297" t="s">
        <v>428</v>
      </c>
      <c r="B4297" s="4">
        <v>45306</v>
      </c>
      <c r="C4297">
        <v>6</v>
      </c>
      <c r="D4297">
        <v>5</v>
      </c>
      <c r="E4297">
        <v>0</v>
      </c>
      <c r="F4297" s="5">
        <f>VLOOKUP($A4297,'Dim SKU'!$A:$R,18,FALSE)</f>
        <v>0</v>
      </c>
      <c r="G4297" s="5">
        <f>$C4297*$F4297</f>
        <v>0</v>
      </c>
      <c r="H4297" s="5">
        <f>$D4297*$F4297</f>
        <v>0</v>
      </c>
      <c r="I4297" s="5">
        <f>$E4297*$F4297</f>
        <v>0</v>
      </c>
      <c r="J4297" s="6">
        <f>VLOOKUP($A4297,'Dim SKU'!$A:$R,2,FALSE)</f>
        <v>0</v>
      </c>
      <c r="K4297" s="6">
        <f>VLOOKUP($A4297,'Dim SKU'!$A:$R,12,FALSE)</f>
        <v>0</v>
      </c>
      <c r="L4297" s="7">
        <f>VLOOKUP($A4297,'Dim SKU'!$A:$R,14,FALSE)</f>
        <v>0</v>
      </c>
      <c r="M4297" s="7">
        <f>YEAR($B4297)</f>
        <v>0</v>
      </c>
    </row>
    <row r="4298" spans="1:13">
      <c r="A4298" t="s">
        <v>429</v>
      </c>
      <c r="B4298" s="4">
        <v>45306</v>
      </c>
      <c r="C4298">
        <v>14</v>
      </c>
      <c r="D4298">
        <v>13</v>
      </c>
      <c r="E4298">
        <v>0</v>
      </c>
      <c r="F4298" s="5">
        <f>VLOOKUP($A4298,'Dim SKU'!$A:$R,18,FALSE)</f>
        <v>0</v>
      </c>
      <c r="G4298" s="5">
        <f>$C4298*$F4298</f>
        <v>0</v>
      </c>
      <c r="H4298" s="5">
        <f>$D4298*$F4298</f>
        <v>0</v>
      </c>
      <c r="I4298" s="5">
        <f>$E4298*$F4298</f>
        <v>0</v>
      </c>
      <c r="J4298" s="6">
        <f>VLOOKUP($A4298,'Dim SKU'!$A:$R,2,FALSE)</f>
        <v>0</v>
      </c>
      <c r="K4298" s="6">
        <f>VLOOKUP($A4298,'Dim SKU'!$A:$R,12,FALSE)</f>
        <v>0</v>
      </c>
      <c r="L4298" s="7">
        <f>VLOOKUP($A4298,'Dim SKU'!$A:$R,14,FALSE)</f>
        <v>0</v>
      </c>
      <c r="M4298" s="7">
        <f>YEAR($B4298)</f>
        <v>0</v>
      </c>
    </row>
    <row r="4299" spans="1:13">
      <c r="A4299" t="s">
        <v>430</v>
      </c>
      <c r="B4299" s="4">
        <v>45306</v>
      </c>
      <c r="C4299">
        <v>8</v>
      </c>
      <c r="D4299">
        <v>7</v>
      </c>
      <c r="E4299">
        <v>0</v>
      </c>
      <c r="F4299" s="5">
        <f>VLOOKUP($A4299,'Dim SKU'!$A:$R,18,FALSE)</f>
        <v>0</v>
      </c>
      <c r="G4299" s="5">
        <f>$C4299*$F4299</f>
        <v>0</v>
      </c>
      <c r="H4299" s="5">
        <f>$D4299*$F4299</f>
        <v>0</v>
      </c>
      <c r="I4299" s="5">
        <f>$E4299*$F4299</f>
        <v>0</v>
      </c>
      <c r="J4299" s="6">
        <f>VLOOKUP($A4299,'Dim SKU'!$A:$R,2,FALSE)</f>
        <v>0</v>
      </c>
      <c r="K4299" s="6">
        <f>VLOOKUP($A4299,'Dim SKU'!$A:$R,12,FALSE)</f>
        <v>0</v>
      </c>
      <c r="L4299" s="7">
        <f>VLOOKUP($A4299,'Dim SKU'!$A:$R,14,FALSE)</f>
        <v>0</v>
      </c>
      <c r="M4299" s="7">
        <f>YEAR($B4299)</f>
        <v>0</v>
      </c>
    </row>
    <row r="4300" spans="1:13">
      <c r="A4300" t="s">
        <v>431</v>
      </c>
      <c r="B4300" s="4">
        <v>45306</v>
      </c>
      <c r="C4300">
        <v>6</v>
      </c>
      <c r="D4300">
        <v>5</v>
      </c>
      <c r="E4300">
        <v>0</v>
      </c>
      <c r="F4300" s="5">
        <f>VLOOKUP($A4300,'Dim SKU'!$A:$R,18,FALSE)</f>
        <v>0</v>
      </c>
      <c r="G4300" s="5">
        <f>$C4300*$F4300</f>
        <v>0</v>
      </c>
      <c r="H4300" s="5">
        <f>$D4300*$F4300</f>
        <v>0</v>
      </c>
      <c r="I4300" s="5">
        <f>$E4300*$F4300</f>
        <v>0</v>
      </c>
      <c r="J4300" s="6">
        <f>VLOOKUP($A4300,'Dim SKU'!$A:$R,2,FALSE)</f>
        <v>0</v>
      </c>
      <c r="K4300" s="6">
        <f>VLOOKUP($A4300,'Dim SKU'!$A:$R,12,FALSE)</f>
        <v>0</v>
      </c>
      <c r="L4300" s="7">
        <f>VLOOKUP($A4300,'Dim SKU'!$A:$R,14,FALSE)</f>
        <v>0</v>
      </c>
      <c r="M4300" s="7">
        <f>YEAR($B4300)</f>
        <v>0</v>
      </c>
    </row>
    <row r="4301" spans="1:13">
      <c r="A4301" t="s">
        <v>432</v>
      </c>
      <c r="B4301" s="4">
        <v>45306</v>
      </c>
      <c r="C4301">
        <v>12</v>
      </c>
      <c r="D4301">
        <v>11</v>
      </c>
      <c r="E4301">
        <v>0</v>
      </c>
      <c r="F4301" s="5">
        <f>VLOOKUP($A4301,'Dim SKU'!$A:$R,18,FALSE)</f>
        <v>0</v>
      </c>
      <c r="G4301" s="5">
        <f>$C4301*$F4301</f>
        <v>0</v>
      </c>
      <c r="H4301" s="5">
        <f>$D4301*$F4301</f>
        <v>0</v>
      </c>
      <c r="I4301" s="5">
        <f>$E4301*$F4301</f>
        <v>0</v>
      </c>
      <c r="J4301" s="6">
        <f>VLOOKUP($A4301,'Dim SKU'!$A:$R,2,FALSE)</f>
        <v>0</v>
      </c>
      <c r="K4301" s="6">
        <f>VLOOKUP($A4301,'Dim SKU'!$A:$R,12,FALSE)</f>
        <v>0</v>
      </c>
      <c r="L4301" s="7">
        <f>VLOOKUP($A4301,'Dim SKU'!$A:$R,14,FALSE)</f>
        <v>0</v>
      </c>
      <c r="M4301" s="7">
        <f>YEAR($B4301)</f>
        <v>0</v>
      </c>
    </row>
    <row r="4302" spans="1:13">
      <c r="A4302" t="s">
        <v>433</v>
      </c>
      <c r="B4302" s="4">
        <v>45306</v>
      </c>
      <c r="C4302">
        <v>7</v>
      </c>
      <c r="D4302">
        <v>6</v>
      </c>
      <c r="E4302">
        <v>0</v>
      </c>
      <c r="F4302" s="5">
        <f>VLOOKUP($A4302,'Dim SKU'!$A:$R,18,FALSE)</f>
        <v>0</v>
      </c>
      <c r="G4302" s="5">
        <f>$C4302*$F4302</f>
        <v>0</v>
      </c>
      <c r="H4302" s="5">
        <f>$D4302*$F4302</f>
        <v>0</v>
      </c>
      <c r="I4302" s="5">
        <f>$E4302*$F4302</f>
        <v>0</v>
      </c>
      <c r="J4302" s="6">
        <f>VLOOKUP($A4302,'Dim SKU'!$A:$R,2,FALSE)</f>
        <v>0</v>
      </c>
      <c r="K4302" s="6">
        <f>VLOOKUP($A4302,'Dim SKU'!$A:$R,12,FALSE)</f>
        <v>0</v>
      </c>
      <c r="L4302" s="7">
        <f>VLOOKUP($A4302,'Dim SKU'!$A:$R,14,FALSE)</f>
        <v>0</v>
      </c>
      <c r="M4302" s="7">
        <f>YEAR($B4302)</f>
        <v>0</v>
      </c>
    </row>
    <row r="4303" spans="1:13">
      <c r="A4303" t="s">
        <v>434</v>
      </c>
      <c r="B4303" s="4">
        <v>45306</v>
      </c>
      <c r="C4303">
        <v>5</v>
      </c>
      <c r="D4303">
        <v>4</v>
      </c>
      <c r="E4303">
        <v>0</v>
      </c>
      <c r="F4303" s="5">
        <f>VLOOKUP($A4303,'Dim SKU'!$A:$R,18,FALSE)</f>
        <v>0</v>
      </c>
      <c r="G4303" s="5">
        <f>$C4303*$F4303</f>
        <v>0</v>
      </c>
      <c r="H4303" s="5">
        <f>$D4303*$F4303</f>
        <v>0</v>
      </c>
      <c r="I4303" s="5">
        <f>$E4303*$F4303</f>
        <v>0</v>
      </c>
      <c r="J4303" s="6">
        <f>VLOOKUP($A4303,'Dim SKU'!$A:$R,2,FALSE)</f>
        <v>0</v>
      </c>
      <c r="K4303" s="6">
        <f>VLOOKUP($A4303,'Dim SKU'!$A:$R,12,FALSE)</f>
        <v>0</v>
      </c>
      <c r="L4303" s="7">
        <f>VLOOKUP($A4303,'Dim SKU'!$A:$R,14,FALSE)</f>
        <v>0</v>
      </c>
      <c r="M4303" s="7">
        <f>YEAR($B4303)</f>
        <v>0</v>
      </c>
    </row>
    <row r="4304" spans="1:13">
      <c r="A4304" t="s">
        <v>435</v>
      </c>
      <c r="B4304" s="4">
        <v>45306</v>
      </c>
      <c r="C4304">
        <v>8</v>
      </c>
      <c r="D4304">
        <v>8</v>
      </c>
      <c r="E4304">
        <v>0</v>
      </c>
      <c r="F4304" s="5">
        <f>VLOOKUP($A4304,'Dim SKU'!$A:$R,18,FALSE)</f>
        <v>0</v>
      </c>
      <c r="G4304" s="5">
        <f>$C4304*$F4304</f>
        <v>0</v>
      </c>
      <c r="H4304" s="5">
        <f>$D4304*$F4304</f>
        <v>0</v>
      </c>
      <c r="I4304" s="5">
        <f>$E4304*$F4304</f>
        <v>0</v>
      </c>
      <c r="J4304" s="6">
        <f>VLOOKUP($A4304,'Dim SKU'!$A:$R,2,FALSE)</f>
        <v>0</v>
      </c>
      <c r="K4304" s="6">
        <f>VLOOKUP($A4304,'Dim SKU'!$A:$R,12,FALSE)</f>
        <v>0</v>
      </c>
      <c r="L4304" s="7">
        <f>VLOOKUP($A4304,'Dim SKU'!$A:$R,14,FALSE)</f>
        <v>0</v>
      </c>
      <c r="M4304" s="7">
        <f>YEAR($B4304)</f>
        <v>0</v>
      </c>
    </row>
    <row r="4305" spans="1:13">
      <c r="A4305" t="s">
        <v>436</v>
      </c>
      <c r="B4305" s="4">
        <v>45306</v>
      </c>
      <c r="C4305">
        <v>5</v>
      </c>
      <c r="D4305">
        <v>5</v>
      </c>
      <c r="E4305">
        <v>0</v>
      </c>
      <c r="F4305" s="5">
        <f>VLOOKUP($A4305,'Dim SKU'!$A:$R,18,FALSE)</f>
        <v>0</v>
      </c>
      <c r="G4305" s="5">
        <f>$C4305*$F4305</f>
        <v>0</v>
      </c>
      <c r="H4305" s="5">
        <f>$D4305*$F4305</f>
        <v>0</v>
      </c>
      <c r="I4305" s="5">
        <f>$E4305*$F4305</f>
        <v>0</v>
      </c>
      <c r="J4305" s="6">
        <f>VLOOKUP($A4305,'Dim SKU'!$A:$R,2,FALSE)</f>
        <v>0</v>
      </c>
      <c r="K4305" s="6">
        <f>VLOOKUP($A4305,'Dim SKU'!$A:$R,12,FALSE)</f>
        <v>0</v>
      </c>
      <c r="L4305" s="7">
        <f>VLOOKUP($A4305,'Dim SKU'!$A:$R,14,FALSE)</f>
        <v>0</v>
      </c>
      <c r="M4305" s="7">
        <f>YEAR($B4305)</f>
        <v>0</v>
      </c>
    </row>
    <row r="4306" spans="1:13">
      <c r="A4306" t="s">
        <v>437</v>
      </c>
      <c r="B4306" s="4">
        <v>45306</v>
      </c>
      <c r="C4306">
        <v>3</v>
      </c>
      <c r="D4306">
        <v>3</v>
      </c>
      <c r="E4306">
        <v>0</v>
      </c>
      <c r="F4306" s="5">
        <f>VLOOKUP($A4306,'Dim SKU'!$A:$R,18,FALSE)</f>
        <v>0</v>
      </c>
      <c r="G4306" s="5">
        <f>$C4306*$F4306</f>
        <v>0</v>
      </c>
      <c r="H4306" s="5">
        <f>$D4306*$F4306</f>
        <v>0</v>
      </c>
      <c r="I4306" s="5">
        <f>$E4306*$F4306</f>
        <v>0</v>
      </c>
      <c r="J4306" s="6">
        <f>VLOOKUP($A4306,'Dim SKU'!$A:$R,2,FALSE)</f>
        <v>0</v>
      </c>
      <c r="K4306" s="6">
        <f>VLOOKUP($A4306,'Dim SKU'!$A:$R,12,FALSE)</f>
        <v>0</v>
      </c>
      <c r="L4306" s="7">
        <f>VLOOKUP($A4306,'Dim SKU'!$A:$R,14,FALSE)</f>
        <v>0</v>
      </c>
      <c r="M4306" s="7">
        <f>YEAR($B4306)</f>
        <v>0</v>
      </c>
    </row>
    <row r="4307" spans="1:13">
      <c r="A4307" t="s">
        <v>438</v>
      </c>
      <c r="B4307" s="4">
        <v>45306</v>
      </c>
      <c r="C4307">
        <v>5</v>
      </c>
      <c r="D4307">
        <v>5</v>
      </c>
      <c r="E4307">
        <v>0</v>
      </c>
      <c r="F4307" s="5">
        <f>VLOOKUP($A4307,'Dim SKU'!$A:$R,18,FALSE)</f>
        <v>0</v>
      </c>
      <c r="G4307" s="5">
        <f>$C4307*$F4307</f>
        <v>0</v>
      </c>
      <c r="H4307" s="5">
        <f>$D4307*$F4307</f>
        <v>0</v>
      </c>
      <c r="I4307" s="5">
        <f>$E4307*$F4307</f>
        <v>0</v>
      </c>
      <c r="J4307" s="6">
        <f>VLOOKUP($A4307,'Dim SKU'!$A:$R,2,FALSE)</f>
        <v>0</v>
      </c>
      <c r="K4307" s="6">
        <f>VLOOKUP($A4307,'Dim SKU'!$A:$R,12,FALSE)</f>
        <v>0</v>
      </c>
      <c r="L4307" s="7">
        <f>VLOOKUP($A4307,'Dim SKU'!$A:$R,14,FALSE)</f>
        <v>0</v>
      </c>
      <c r="M4307" s="7">
        <f>YEAR($B4307)</f>
        <v>0</v>
      </c>
    </row>
    <row r="4308" spans="1:13">
      <c r="A4308" t="s">
        <v>439</v>
      </c>
      <c r="B4308" s="4">
        <v>45306</v>
      </c>
      <c r="C4308">
        <v>3</v>
      </c>
      <c r="D4308">
        <v>3</v>
      </c>
      <c r="E4308">
        <v>0</v>
      </c>
      <c r="F4308" s="5">
        <f>VLOOKUP($A4308,'Dim SKU'!$A:$R,18,FALSE)</f>
        <v>0</v>
      </c>
      <c r="G4308" s="5">
        <f>$C4308*$F4308</f>
        <v>0</v>
      </c>
      <c r="H4308" s="5">
        <f>$D4308*$F4308</f>
        <v>0</v>
      </c>
      <c r="I4308" s="5">
        <f>$E4308*$F4308</f>
        <v>0</v>
      </c>
      <c r="J4308" s="6">
        <f>VLOOKUP($A4308,'Dim SKU'!$A:$R,2,FALSE)</f>
        <v>0</v>
      </c>
      <c r="K4308" s="6">
        <f>VLOOKUP($A4308,'Dim SKU'!$A:$R,12,FALSE)</f>
        <v>0</v>
      </c>
      <c r="L4308" s="7">
        <f>VLOOKUP($A4308,'Dim SKU'!$A:$R,14,FALSE)</f>
        <v>0</v>
      </c>
      <c r="M4308" s="7">
        <f>YEAR($B4308)</f>
        <v>0</v>
      </c>
    </row>
    <row r="4309" spans="1:13">
      <c r="A4309" t="s">
        <v>440</v>
      </c>
      <c r="B4309" s="4">
        <v>45306</v>
      </c>
      <c r="C4309">
        <v>2</v>
      </c>
      <c r="D4309">
        <v>2</v>
      </c>
      <c r="E4309">
        <v>0</v>
      </c>
      <c r="F4309" s="5">
        <f>VLOOKUP($A4309,'Dim SKU'!$A:$R,18,FALSE)</f>
        <v>0</v>
      </c>
      <c r="G4309" s="5">
        <f>$C4309*$F4309</f>
        <v>0</v>
      </c>
      <c r="H4309" s="5">
        <f>$D4309*$F4309</f>
        <v>0</v>
      </c>
      <c r="I4309" s="5">
        <f>$E4309*$F4309</f>
        <v>0</v>
      </c>
      <c r="J4309" s="6">
        <f>VLOOKUP($A4309,'Dim SKU'!$A:$R,2,FALSE)</f>
        <v>0</v>
      </c>
      <c r="K4309" s="6">
        <f>VLOOKUP($A4309,'Dim SKU'!$A:$R,12,FALSE)</f>
        <v>0</v>
      </c>
      <c r="L4309" s="7">
        <f>VLOOKUP($A4309,'Dim SKU'!$A:$R,14,FALSE)</f>
        <v>0</v>
      </c>
      <c r="M4309" s="7">
        <f>YEAR($B4309)</f>
        <v>0</v>
      </c>
    </row>
    <row r="4310" spans="1:13">
      <c r="A4310" t="s">
        <v>441</v>
      </c>
      <c r="B4310" s="4">
        <v>45306</v>
      </c>
      <c r="C4310">
        <v>4</v>
      </c>
      <c r="D4310">
        <v>4</v>
      </c>
      <c r="E4310">
        <v>0</v>
      </c>
      <c r="F4310" s="5">
        <f>VLOOKUP($A4310,'Dim SKU'!$A:$R,18,FALSE)</f>
        <v>0</v>
      </c>
      <c r="G4310" s="5">
        <f>$C4310*$F4310</f>
        <v>0</v>
      </c>
      <c r="H4310" s="5">
        <f>$D4310*$F4310</f>
        <v>0</v>
      </c>
      <c r="I4310" s="5">
        <f>$E4310*$F4310</f>
        <v>0</v>
      </c>
      <c r="J4310" s="6">
        <f>VLOOKUP($A4310,'Dim SKU'!$A:$R,2,FALSE)</f>
        <v>0</v>
      </c>
      <c r="K4310" s="6">
        <f>VLOOKUP($A4310,'Dim SKU'!$A:$R,12,FALSE)</f>
        <v>0</v>
      </c>
      <c r="L4310" s="7">
        <f>VLOOKUP($A4310,'Dim SKU'!$A:$R,14,FALSE)</f>
        <v>0</v>
      </c>
      <c r="M4310" s="7">
        <f>YEAR($B4310)</f>
        <v>0</v>
      </c>
    </row>
    <row r="4311" spans="1:13">
      <c r="A4311" t="s">
        <v>442</v>
      </c>
      <c r="B4311" s="4">
        <v>45306</v>
      </c>
      <c r="C4311">
        <v>2</v>
      </c>
      <c r="D4311">
        <v>2</v>
      </c>
      <c r="E4311">
        <v>0</v>
      </c>
      <c r="F4311" s="5">
        <f>VLOOKUP($A4311,'Dim SKU'!$A:$R,18,FALSE)</f>
        <v>0</v>
      </c>
      <c r="G4311" s="5">
        <f>$C4311*$F4311</f>
        <v>0</v>
      </c>
      <c r="H4311" s="5">
        <f>$D4311*$F4311</f>
        <v>0</v>
      </c>
      <c r="I4311" s="5">
        <f>$E4311*$F4311</f>
        <v>0</v>
      </c>
      <c r="J4311" s="6">
        <f>VLOOKUP($A4311,'Dim SKU'!$A:$R,2,FALSE)</f>
        <v>0</v>
      </c>
      <c r="K4311" s="6">
        <f>VLOOKUP($A4311,'Dim SKU'!$A:$R,12,FALSE)</f>
        <v>0</v>
      </c>
      <c r="L4311" s="7">
        <f>VLOOKUP($A4311,'Dim SKU'!$A:$R,14,FALSE)</f>
        <v>0</v>
      </c>
      <c r="M4311" s="7">
        <f>YEAR($B4311)</f>
        <v>0</v>
      </c>
    </row>
    <row r="4312" spans="1:13">
      <c r="A4312" t="s">
        <v>443</v>
      </c>
      <c r="B4312" s="4">
        <v>45306</v>
      </c>
      <c r="C4312">
        <v>2</v>
      </c>
      <c r="D4312">
        <v>2</v>
      </c>
      <c r="E4312">
        <v>0</v>
      </c>
      <c r="F4312" s="5">
        <f>VLOOKUP($A4312,'Dim SKU'!$A:$R,18,FALSE)</f>
        <v>0</v>
      </c>
      <c r="G4312" s="5">
        <f>$C4312*$F4312</f>
        <v>0</v>
      </c>
      <c r="H4312" s="5">
        <f>$D4312*$F4312</f>
        <v>0</v>
      </c>
      <c r="I4312" s="5">
        <f>$E4312*$F4312</f>
        <v>0</v>
      </c>
      <c r="J4312" s="6">
        <f>VLOOKUP($A4312,'Dim SKU'!$A:$R,2,FALSE)</f>
        <v>0</v>
      </c>
      <c r="K4312" s="6">
        <f>VLOOKUP($A4312,'Dim SKU'!$A:$R,12,FALSE)</f>
        <v>0</v>
      </c>
      <c r="L4312" s="7">
        <f>VLOOKUP($A4312,'Dim SKU'!$A:$R,14,FALSE)</f>
        <v>0</v>
      </c>
      <c r="M4312" s="7">
        <f>YEAR($B4312)</f>
        <v>0</v>
      </c>
    </row>
    <row r="4313" spans="1:13">
      <c r="A4313" t="s">
        <v>444</v>
      </c>
      <c r="B4313" s="4">
        <v>45306</v>
      </c>
      <c r="C4313">
        <v>7</v>
      </c>
      <c r="D4313">
        <v>6</v>
      </c>
      <c r="E4313">
        <v>0</v>
      </c>
      <c r="F4313" s="5">
        <f>VLOOKUP($A4313,'Dim SKU'!$A:$R,18,FALSE)</f>
        <v>0</v>
      </c>
      <c r="G4313" s="5">
        <f>$C4313*$F4313</f>
        <v>0</v>
      </c>
      <c r="H4313" s="5">
        <f>$D4313*$F4313</f>
        <v>0</v>
      </c>
      <c r="I4313" s="5">
        <f>$E4313*$F4313</f>
        <v>0</v>
      </c>
      <c r="J4313" s="6">
        <f>VLOOKUP($A4313,'Dim SKU'!$A:$R,2,FALSE)</f>
        <v>0</v>
      </c>
      <c r="K4313" s="6">
        <f>VLOOKUP($A4313,'Dim SKU'!$A:$R,12,FALSE)</f>
        <v>0</v>
      </c>
      <c r="L4313" s="7">
        <f>VLOOKUP($A4313,'Dim SKU'!$A:$R,14,FALSE)</f>
        <v>0</v>
      </c>
      <c r="M4313" s="7">
        <f>YEAR($B4313)</f>
        <v>0</v>
      </c>
    </row>
    <row r="4314" spans="1:13">
      <c r="A4314" t="s">
        <v>445</v>
      </c>
      <c r="B4314" s="4">
        <v>45306</v>
      </c>
      <c r="C4314">
        <v>4</v>
      </c>
      <c r="D4314">
        <v>4</v>
      </c>
      <c r="E4314">
        <v>0</v>
      </c>
      <c r="F4314" s="5">
        <f>VLOOKUP($A4314,'Dim SKU'!$A:$R,18,FALSE)</f>
        <v>0</v>
      </c>
      <c r="G4314" s="5">
        <f>$C4314*$F4314</f>
        <v>0</v>
      </c>
      <c r="H4314" s="5">
        <f>$D4314*$F4314</f>
        <v>0</v>
      </c>
      <c r="I4314" s="5">
        <f>$E4314*$F4314</f>
        <v>0</v>
      </c>
      <c r="J4314" s="6">
        <f>VLOOKUP($A4314,'Dim SKU'!$A:$R,2,FALSE)</f>
        <v>0</v>
      </c>
      <c r="K4314" s="6">
        <f>VLOOKUP($A4314,'Dim SKU'!$A:$R,12,FALSE)</f>
        <v>0</v>
      </c>
      <c r="L4314" s="7">
        <f>VLOOKUP($A4314,'Dim SKU'!$A:$R,14,FALSE)</f>
        <v>0</v>
      </c>
      <c r="M4314" s="7">
        <f>YEAR($B4314)</f>
        <v>0</v>
      </c>
    </row>
    <row r="4315" spans="1:13">
      <c r="A4315" t="s">
        <v>446</v>
      </c>
      <c r="B4315" s="4">
        <v>45306</v>
      </c>
      <c r="C4315">
        <v>3</v>
      </c>
      <c r="D4315">
        <v>3</v>
      </c>
      <c r="E4315">
        <v>0</v>
      </c>
      <c r="F4315" s="5">
        <f>VLOOKUP($A4315,'Dim SKU'!$A:$R,18,FALSE)</f>
        <v>0</v>
      </c>
      <c r="G4315" s="5">
        <f>$C4315*$F4315</f>
        <v>0</v>
      </c>
      <c r="H4315" s="5">
        <f>$D4315*$F4315</f>
        <v>0</v>
      </c>
      <c r="I4315" s="5">
        <f>$E4315*$F4315</f>
        <v>0</v>
      </c>
      <c r="J4315" s="6">
        <f>VLOOKUP($A4315,'Dim SKU'!$A:$R,2,FALSE)</f>
        <v>0</v>
      </c>
      <c r="K4315" s="6">
        <f>VLOOKUP($A4315,'Dim SKU'!$A:$R,12,FALSE)</f>
        <v>0</v>
      </c>
      <c r="L4315" s="7">
        <f>VLOOKUP($A4315,'Dim SKU'!$A:$R,14,FALSE)</f>
        <v>0</v>
      </c>
      <c r="M4315" s="7">
        <f>YEAR($B4315)</f>
        <v>0</v>
      </c>
    </row>
    <row r="4316" spans="1:13">
      <c r="A4316" t="s">
        <v>447</v>
      </c>
      <c r="B4316" s="4">
        <v>45306</v>
      </c>
      <c r="C4316">
        <v>9</v>
      </c>
      <c r="D4316">
        <v>9</v>
      </c>
      <c r="E4316">
        <v>0</v>
      </c>
      <c r="F4316" s="5">
        <f>VLOOKUP($A4316,'Dim SKU'!$A:$R,18,FALSE)</f>
        <v>0</v>
      </c>
      <c r="G4316" s="5">
        <f>$C4316*$F4316</f>
        <v>0</v>
      </c>
      <c r="H4316" s="5">
        <f>$D4316*$F4316</f>
        <v>0</v>
      </c>
      <c r="I4316" s="5">
        <f>$E4316*$F4316</f>
        <v>0</v>
      </c>
      <c r="J4316" s="6">
        <f>VLOOKUP($A4316,'Dim SKU'!$A:$R,2,FALSE)</f>
        <v>0</v>
      </c>
      <c r="K4316" s="6">
        <f>VLOOKUP($A4316,'Dim SKU'!$A:$R,12,FALSE)</f>
        <v>0</v>
      </c>
      <c r="L4316" s="7">
        <f>VLOOKUP($A4316,'Dim SKU'!$A:$R,14,FALSE)</f>
        <v>0</v>
      </c>
      <c r="M4316" s="7">
        <f>YEAR($B4316)</f>
        <v>0</v>
      </c>
    </row>
    <row r="4317" spans="1:13">
      <c r="A4317" t="s">
        <v>448</v>
      </c>
      <c r="B4317" s="4">
        <v>45306</v>
      </c>
      <c r="C4317">
        <v>6</v>
      </c>
      <c r="D4317">
        <v>5</v>
      </c>
      <c r="E4317">
        <v>0</v>
      </c>
      <c r="F4317" s="5">
        <f>VLOOKUP($A4317,'Dim SKU'!$A:$R,18,FALSE)</f>
        <v>0</v>
      </c>
      <c r="G4317" s="5">
        <f>$C4317*$F4317</f>
        <v>0</v>
      </c>
      <c r="H4317" s="5">
        <f>$D4317*$F4317</f>
        <v>0</v>
      </c>
      <c r="I4317" s="5">
        <f>$E4317*$F4317</f>
        <v>0</v>
      </c>
      <c r="J4317" s="6">
        <f>VLOOKUP($A4317,'Dim SKU'!$A:$R,2,FALSE)</f>
        <v>0</v>
      </c>
      <c r="K4317" s="6">
        <f>VLOOKUP($A4317,'Dim SKU'!$A:$R,12,FALSE)</f>
        <v>0</v>
      </c>
      <c r="L4317" s="7">
        <f>VLOOKUP($A4317,'Dim SKU'!$A:$R,14,FALSE)</f>
        <v>0</v>
      </c>
      <c r="M4317" s="7">
        <f>YEAR($B4317)</f>
        <v>0</v>
      </c>
    </row>
    <row r="4318" spans="1:13">
      <c r="A4318" t="s">
        <v>449</v>
      </c>
      <c r="B4318" s="4">
        <v>45306</v>
      </c>
      <c r="C4318">
        <v>4</v>
      </c>
      <c r="D4318">
        <v>4</v>
      </c>
      <c r="E4318">
        <v>0</v>
      </c>
      <c r="F4318" s="5">
        <f>VLOOKUP($A4318,'Dim SKU'!$A:$R,18,FALSE)</f>
        <v>0</v>
      </c>
      <c r="G4318" s="5">
        <f>$C4318*$F4318</f>
        <v>0</v>
      </c>
      <c r="H4318" s="5">
        <f>$D4318*$F4318</f>
        <v>0</v>
      </c>
      <c r="I4318" s="5">
        <f>$E4318*$F4318</f>
        <v>0</v>
      </c>
      <c r="J4318" s="6">
        <f>VLOOKUP($A4318,'Dim SKU'!$A:$R,2,FALSE)</f>
        <v>0</v>
      </c>
      <c r="K4318" s="6">
        <f>VLOOKUP($A4318,'Dim SKU'!$A:$R,12,FALSE)</f>
        <v>0</v>
      </c>
      <c r="L4318" s="7">
        <f>VLOOKUP($A4318,'Dim SKU'!$A:$R,14,FALSE)</f>
        <v>0</v>
      </c>
      <c r="M4318" s="7">
        <f>YEAR($B4318)</f>
        <v>0</v>
      </c>
    </row>
    <row r="4319" spans="1:13">
      <c r="A4319" t="s">
        <v>450</v>
      </c>
      <c r="B4319" s="4">
        <v>45306</v>
      </c>
      <c r="C4319">
        <v>11</v>
      </c>
      <c r="D4319">
        <v>11</v>
      </c>
      <c r="E4319">
        <v>0</v>
      </c>
      <c r="F4319" s="5">
        <f>VLOOKUP($A4319,'Dim SKU'!$A:$R,18,FALSE)</f>
        <v>0</v>
      </c>
      <c r="G4319" s="5">
        <f>$C4319*$F4319</f>
        <v>0</v>
      </c>
      <c r="H4319" s="5">
        <f>$D4319*$F4319</f>
        <v>0</v>
      </c>
      <c r="I4319" s="5">
        <f>$E4319*$F4319</f>
        <v>0</v>
      </c>
      <c r="J4319" s="6">
        <f>VLOOKUP($A4319,'Dim SKU'!$A:$R,2,FALSE)</f>
        <v>0</v>
      </c>
      <c r="K4319" s="6">
        <f>VLOOKUP($A4319,'Dim SKU'!$A:$R,12,FALSE)</f>
        <v>0</v>
      </c>
      <c r="L4319" s="7">
        <f>VLOOKUP($A4319,'Dim SKU'!$A:$R,14,FALSE)</f>
        <v>0</v>
      </c>
      <c r="M4319" s="7">
        <f>YEAR($B4319)</f>
        <v>0</v>
      </c>
    </row>
    <row r="4320" spans="1:13">
      <c r="A4320" t="s">
        <v>451</v>
      </c>
      <c r="B4320" s="4">
        <v>45306</v>
      </c>
      <c r="C4320">
        <v>6</v>
      </c>
      <c r="D4320">
        <v>6</v>
      </c>
      <c r="E4320">
        <v>0</v>
      </c>
      <c r="F4320" s="5">
        <f>VLOOKUP($A4320,'Dim SKU'!$A:$R,18,FALSE)</f>
        <v>0</v>
      </c>
      <c r="G4320" s="5">
        <f>$C4320*$F4320</f>
        <v>0</v>
      </c>
      <c r="H4320" s="5">
        <f>$D4320*$F4320</f>
        <v>0</v>
      </c>
      <c r="I4320" s="5">
        <f>$E4320*$F4320</f>
        <v>0</v>
      </c>
      <c r="J4320" s="6">
        <f>VLOOKUP($A4320,'Dim SKU'!$A:$R,2,FALSE)</f>
        <v>0</v>
      </c>
      <c r="K4320" s="6">
        <f>VLOOKUP($A4320,'Dim SKU'!$A:$R,12,FALSE)</f>
        <v>0</v>
      </c>
      <c r="L4320" s="7">
        <f>VLOOKUP($A4320,'Dim SKU'!$A:$R,14,FALSE)</f>
        <v>0</v>
      </c>
      <c r="M4320" s="7">
        <f>YEAR($B4320)</f>
        <v>0</v>
      </c>
    </row>
    <row r="4321" spans="1:13">
      <c r="A4321" t="s">
        <v>452</v>
      </c>
      <c r="B4321" s="4">
        <v>45306</v>
      </c>
      <c r="C4321">
        <v>4</v>
      </c>
      <c r="D4321">
        <v>4</v>
      </c>
      <c r="E4321">
        <v>0</v>
      </c>
      <c r="F4321" s="5">
        <f>VLOOKUP($A4321,'Dim SKU'!$A:$R,18,FALSE)</f>
        <v>0</v>
      </c>
      <c r="G4321" s="5">
        <f>$C4321*$F4321</f>
        <v>0</v>
      </c>
      <c r="H4321" s="5">
        <f>$D4321*$F4321</f>
        <v>0</v>
      </c>
      <c r="I4321" s="5">
        <f>$E4321*$F4321</f>
        <v>0</v>
      </c>
      <c r="J4321" s="6">
        <f>VLOOKUP($A4321,'Dim SKU'!$A:$R,2,FALSE)</f>
        <v>0</v>
      </c>
      <c r="K4321" s="6">
        <f>VLOOKUP($A4321,'Dim SKU'!$A:$R,12,FALSE)</f>
        <v>0</v>
      </c>
      <c r="L4321" s="7">
        <f>VLOOKUP($A4321,'Dim SKU'!$A:$R,14,FALSE)</f>
        <v>0</v>
      </c>
      <c r="M4321" s="7">
        <f>YEAR($B4321)</f>
        <v>0</v>
      </c>
    </row>
    <row r="4322" spans="1:13">
      <c r="A4322" t="s">
        <v>453</v>
      </c>
      <c r="B4322" s="4">
        <v>45306</v>
      </c>
      <c r="C4322">
        <v>11</v>
      </c>
      <c r="D4322">
        <v>11</v>
      </c>
      <c r="E4322">
        <v>0</v>
      </c>
      <c r="F4322" s="5">
        <f>VLOOKUP($A4322,'Dim SKU'!$A:$R,18,FALSE)</f>
        <v>0</v>
      </c>
      <c r="G4322" s="5">
        <f>$C4322*$F4322</f>
        <v>0</v>
      </c>
      <c r="H4322" s="5">
        <f>$D4322*$F4322</f>
        <v>0</v>
      </c>
      <c r="I4322" s="5">
        <f>$E4322*$F4322</f>
        <v>0</v>
      </c>
      <c r="J4322" s="6">
        <f>VLOOKUP($A4322,'Dim SKU'!$A:$R,2,FALSE)</f>
        <v>0</v>
      </c>
      <c r="K4322" s="6">
        <f>VLOOKUP($A4322,'Dim SKU'!$A:$R,12,FALSE)</f>
        <v>0</v>
      </c>
      <c r="L4322" s="7">
        <f>VLOOKUP($A4322,'Dim SKU'!$A:$R,14,FALSE)</f>
        <v>0</v>
      </c>
      <c r="M4322" s="7">
        <f>YEAR($B4322)</f>
        <v>0</v>
      </c>
    </row>
    <row r="4323" spans="1:13">
      <c r="A4323" t="s">
        <v>454</v>
      </c>
      <c r="B4323" s="4">
        <v>45306</v>
      </c>
      <c r="C4323">
        <v>6</v>
      </c>
      <c r="D4323">
        <v>6</v>
      </c>
      <c r="E4323">
        <v>0</v>
      </c>
      <c r="F4323" s="5">
        <f>VLOOKUP($A4323,'Dim SKU'!$A:$R,18,FALSE)</f>
        <v>0</v>
      </c>
      <c r="G4323" s="5">
        <f>$C4323*$F4323</f>
        <v>0</v>
      </c>
      <c r="H4323" s="5">
        <f>$D4323*$F4323</f>
        <v>0</v>
      </c>
      <c r="I4323" s="5">
        <f>$E4323*$F4323</f>
        <v>0</v>
      </c>
      <c r="J4323" s="6">
        <f>VLOOKUP($A4323,'Dim SKU'!$A:$R,2,FALSE)</f>
        <v>0</v>
      </c>
      <c r="K4323" s="6">
        <f>VLOOKUP($A4323,'Dim SKU'!$A:$R,12,FALSE)</f>
        <v>0</v>
      </c>
      <c r="L4323" s="7">
        <f>VLOOKUP($A4323,'Dim SKU'!$A:$R,14,FALSE)</f>
        <v>0</v>
      </c>
      <c r="M4323" s="7">
        <f>YEAR($B4323)</f>
        <v>0</v>
      </c>
    </row>
    <row r="4324" spans="1:13">
      <c r="A4324" t="s">
        <v>455</v>
      </c>
      <c r="B4324" s="4">
        <v>45306</v>
      </c>
      <c r="C4324">
        <v>4</v>
      </c>
      <c r="D4324">
        <v>4</v>
      </c>
      <c r="E4324">
        <v>0</v>
      </c>
      <c r="F4324" s="5">
        <f>VLOOKUP($A4324,'Dim SKU'!$A:$R,18,FALSE)</f>
        <v>0</v>
      </c>
      <c r="G4324" s="5">
        <f>$C4324*$F4324</f>
        <v>0</v>
      </c>
      <c r="H4324" s="5">
        <f>$D4324*$F4324</f>
        <v>0</v>
      </c>
      <c r="I4324" s="5">
        <f>$E4324*$F4324</f>
        <v>0</v>
      </c>
      <c r="J4324" s="6">
        <f>VLOOKUP($A4324,'Dim SKU'!$A:$R,2,FALSE)</f>
        <v>0</v>
      </c>
      <c r="K4324" s="6">
        <f>VLOOKUP($A4324,'Dim SKU'!$A:$R,12,FALSE)</f>
        <v>0</v>
      </c>
      <c r="L4324" s="7">
        <f>VLOOKUP($A4324,'Dim SKU'!$A:$R,14,FALSE)</f>
        <v>0</v>
      </c>
      <c r="M4324" s="7">
        <f>YEAR($B4324)</f>
        <v>0</v>
      </c>
    </row>
    <row r="4325" spans="1:13">
      <c r="A4325" t="s">
        <v>456</v>
      </c>
      <c r="B4325" s="4">
        <v>45306</v>
      </c>
      <c r="C4325">
        <v>9</v>
      </c>
      <c r="D4325">
        <v>9</v>
      </c>
      <c r="E4325">
        <v>0</v>
      </c>
      <c r="F4325" s="5">
        <f>VLOOKUP($A4325,'Dim SKU'!$A:$R,18,FALSE)</f>
        <v>0</v>
      </c>
      <c r="G4325" s="5">
        <f>$C4325*$F4325</f>
        <v>0</v>
      </c>
      <c r="H4325" s="5">
        <f>$D4325*$F4325</f>
        <v>0</v>
      </c>
      <c r="I4325" s="5">
        <f>$E4325*$F4325</f>
        <v>0</v>
      </c>
      <c r="J4325" s="6">
        <f>VLOOKUP($A4325,'Dim SKU'!$A:$R,2,FALSE)</f>
        <v>0</v>
      </c>
      <c r="K4325" s="6">
        <f>VLOOKUP($A4325,'Dim SKU'!$A:$R,12,FALSE)</f>
        <v>0</v>
      </c>
      <c r="L4325" s="7">
        <f>VLOOKUP($A4325,'Dim SKU'!$A:$R,14,FALSE)</f>
        <v>0</v>
      </c>
      <c r="M4325" s="7">
        <f>YEAR($B4325)</f>
        <v>0</v>
      </c>
    </row>
    <row r="4326" spans="1:13">
      <c r="A4326" t="s">
        <v>457</v>
      </c>
      <c r="B4326" s="4">
        <v>45306</v>
      </c>
      <c r="C4326">
        <v>6</v>
      </c>
      <c r="D4326">
        <v>5</v>
      </c>
      <c r="E4326">
        <v>0</v>
      </c>
      <c r="F4326" s="5">
        <f>VLOOKUP($A4326,'Dim SKU'!$A:$R,18,FALSE)</f>
        <v>0</v>
      </c>
      <c r="G4326" s="5">
        <f>$C4326*$F4326</f>
        <v>0</v>
      </c>
      <c r="H4326" s="5">
        <f>$D4326*$F4326</f>
        <v>0</v>
      </c>
      <c r="I4326" s="5">
        <f>$E4326*$F4326</f>
        <v>0</v>
      </c>
      <c r="J4326" s="6">
        <f>VLOOKUP($A4326,'Dim SKU'!$A:$R,2,FALSE)</f>
        <v>0</v>
      </c>
      <c r="K4326" s="6">
        <f>VLOOKUP($A4326,'Dim SKU'!$A:$R,12,FALSE)</f>
        <v>0</v>
      </c>
      <c r="L4326" s="7">
        <f>VLOOKUP($A4326,'Dim SKU'!$A:$R,14,FALSE)</f>
        <v>0</v>
      </c>
      <c r="M4326" s="7">
        <f>YEAR($B4326)</f>
        <v>0</v>
      </c>
    </row>
    <row r="4327" spans="1:13">
      <c r="A4327" t="s">
        <v>458</v>
      </c>
      <c r="B4327" s="4">
        <v>45306</v>
      </c>
      <c r="C4327">
        <v>4</v>
      </c>
      <c r="D4327">
        <v>4</v>
      </c>
      <c r="E4327">
        <v>0</v>
      </c>
      <c r="F4327" s="5">
        <f>VLOOKUP($A4327,'Dim SKU'!$A:$R,18,FALSE)</f>
        <v>0</v>
      </c>
      <c r="G4327" s="5">
        <f>$C4327*$F4327</f>
        <v>0</v>
      </c>
      <c r="H4327" s="5">
        <f>$D4327*$F4327</f>
        <v>0</v>
      </c>
      <c r="I4327" s="5">
        <f>$E4327*$F4327</f>
        <v>0</v>
      </c>
      <c r="J4327" s="6">
        <f>VLOOKUP($A4327,'Dim SKU'!$A:$R,2,FALSE)</f>
        <v>0</v>
      </c>
      <c r="K4327" s="6">
        <f>VLOOKUP($A4327,'Dim SKU'!$A:$R,12,FALSE)</f>
        <v>0</v>
      </c>
      <c r="L4327" s="7">
        <f>VLOOKUP($A4327,'Dim SKU'!$A:$R,14,FALSE)</f>
        <v>0</v>
      </c>
      <c r="M4327" s="7">
        <f>YEAR($B4327)</f>
        <v>0</v>
      </c>
    </row>
    <row r="4328" spans="1:13">
      <c r="A4328" t="s">
        <v>459</v>
      </c>
      <c r="B4328" s="4">
        <v>45306</v>
      </c>
      <c r="C4328">
        <v>7</v>
      </c>
      <c r="D4328">
        <v>6</v>
      </c>
      <c r="E4328">
        <v>0</v>
      </c>
      <c r="F4328" s="5">
        <f>VLOOKUP($A4328,'Dim SKU'!$A:$R,18,FALSE)</f>
        <v>0</v>
      </c>
      <c r="G4328" s="5">
        <f>$C4328*$F4328</f>
        <v>0</v>
      </c>
      <c r="H4328" s="5">
        <f>$D4328*$F4328</f>
        <v>0</v>
      </c>
      <c r="I4328" s="5">
        <f>$E4328*$F4328</f>
        <v>0</v>
      </c>
      <c r="J4328" s="6">
        <f>VLOOKUP($A4328,'Dim SKU'!$A:$R,2,FALSE)</f>
        <v>0</v>
      </c>
      <c r="K4328" s="6">
        <f>VLOOKUP($A4328,'Dim SKU'!$A:$R,12,FALSE)</f>
        <v>0</v>
      </c>
      <c r="L4328" s="7">
        <f>VLOOKUP($A4328,'Dim SKU'!$A:$R,14,FALSE)</f>
        <v>0</v>
      </c>
      <c r="M4328" s="7">
        <f>YEAR($B4328)</f>
        <v>0</v>
      </c>
    </row>
    <row r="4329" spans="1:13">
      <c r="A4329" t="s">
        <v>460</v>
      </c>
      <c r="B4329" s="4">
        <v>45306</v>
      </c>
      <c r="C4329">
        <v>4</v>
      </c>
      <c r="D4329">
        <v>4</v>
      </c>
      <c r="E4329">
        <v>0</v>
      </c>
      <c r="F4329" s="5">
        <f>VLOOKUP($A4329,'Dim SKU'!$A:$R,18,FALSE)</f>
        <v>0</v>
      </c>
      <c r="G4329" s="5">
        <f>$C4329*$F4329</f>
        <v>0</v>
      </c>
      <c r="H4329" s="5">
        <f>$D4329*$F4329</f>
        <v>0</v>
      </c>
      <c r="I4329" s="5">
        <f>$E4329*$F4329</f>
        <v>0</v>
      </c>
      <c r="J4329" s="6">
        <f>VLOOKUP($A4329,'Dim SKU'!$A:$R,2,FALSE)</f>
        <v>0</v>
      </c>
      <c r="K4329" s="6">
        <f>VLOOKUP($A4329,'Dim SKU'!$A:$R,12,FALSE)</f>
        <v>0</v>
      </c>
      <c r="L4329" s="7">
        <f>VLOOKUP($A4329,'Dim SKU'!$A:$R,14,FALSE)</f>
        <v>0</v>
      </c>
      <c r="M4329" s="7">
        <f>YEAR($B4329)</f>
        <v>0</v>
      </c>
    </row>
    <row r="4330" spans="1:13">
      <c r="A4330" t="s">
        <v>461</v>
      </c>
      <c r="B4330" s="4">
        <v>45306</v>
      </c>
      <c r="C4330">
        <v>3</v>
      </c>
      <c r="D4330">
        <v>3</v>
      </c>
      <c r="E4330">
        <v>0</v>
      </c>
      <c r="F4330" s="5">
        <f>VLOOKUP($A4330,'Dim SKU'!$A:$R,18,FALSE)</f>
        <v>0</v>
      </c>
      <c r="G4330" s="5">
        <f>$C4330*$F4330</f>
        <v>0</v>
      </c>
      <c r="H4330" s="5">
        <f>$D4330*$F4330</f>
        <v>0</v>
      </c>
      <c r="I4330" s="5">
        <f>$E4330*$F4330</f>
        <v>0</v>
      </c>
      <c r="J4330" s="6">
        <f>VLOOKUP($A4330,'Dim SKU'!$A:$R,2,FALSE)</f>
        <v>0</v>
      </c>
      <c r="K4330" s="6">
        <f>VLOOKUP($A4330,'Dim SKU'!$A:$R,12,FALSE)</f>
        <v>0</v>
      </c>
      <c r="L4330" s="7">
        <f>VLOOKUP($A4330,'Dim SKU'!$A:$R,14,FALSE)</f>
        <v>0</v>
      </c>
      <c r="M4330" s="7">
        <f>YEAR($B4330)</f>
        <v>0</v>
      </c>
    </row>
    <row r="4331" spans="1:13">
      <c r="A4331" t="s">
        <v>462</v>
      </c>
      <c r="B4331" s="4">
        <v>45306</v>
      </c>
      <c r="C4331">
        <v>4</v>
      </c>
      <c r="D4331">
        <v>4</v>
      </c>
      <c r="E4331">
        <v>0</v>
      </c>
      <c r="F4331" s="5">
        <f>VLOOKUP($A4331,'Dim SKU'!$A:$R,18,FALSE)</f>
        <v>0</v>
      </c>
      <c r="G4331" s="5">
        <f>$C4331*$F4331</f>
        <v>0</v>
      </c>
      <c r="H4331" s="5">
        <f>$D4331*$F4331</f>
        <v>0</v>
      </c>
      <c r="I4331" s="5">
        <f>$E4331*$F4331</f>
        <v>0</v>
      </c>
      <c r="J4331" s="6">
        <f>VLOOKUP($A4331,'Dim SKU'!$A:$R,2,FALSE)</f>
        <v>0</v>
      </c>
      <c r="K4331" s="6">
        <f>VLOOKUP($A4331,'Dim SKU'!$A:$R,12,FALSE)</f>
        <v>0</v>
      </c>
      <c r="L4331" s="7">
        <f>VLOOKUP($A4331,'Dim SKU'!$A:$R,14,FALSE)</f>
        <v>0</v>
      </c>
      <c r="M4331" s="7">
        <f>YEAR($B4331)</f>
        <v>0</v>
      </c>
    </row>
    <row r="4332" spans="1:13">
      <c r="A4332" t="s">
        <v>463</v>
      </c>
      <c r="B4332" s="4">
        <v>45306</v>
      </c>
      <c r="C4332">
        <v>2</v>
      </c>
      <c r="D4332">
        <v>2</v>
      </c>
      <c r="E4332">
        <v>0</v>
      </c>
      <c r="F4332" s="5">
        <f>VLOOKUP($A4332,'Dim SKU'!$A:$R,18,FALSE)</f>
        <v>0</v>
      </c>
      <c r="G4332" s="5">
        <f>$C4332*$F4332</f>
        <v>0</v>
      </c>
      <c r="H4332" s="5">
        <f>$D4332*$F4332</f>
        <v>0</v>
      </c>
      <c r="I4332" s="5">
        <f>$E4332*$F4332</f>
        <v>0</v>
      </c>
      <c r="J4332" s="6">
        <f>VLOOKUP($A4332,'Dim SKU'!$A:$R,2,FALSE)</f>
        <v>0</v>
      </c>
      <c r="K4332" s="6">
        <f>VLOOKUP($A4332,'Dim SKU'!$A:$R,12,FALSE)</f>
        <v>0</v>
      </c>
      <c r="L4332" s="7">
        <f>VLOOKUP($A4332,'Dim SKU'!$A:$R,14,FALSE)</f>
        <v>0</v>
      </c>
      <c r="M4332" s="7">
        <f>YEAR($B4332)</f>
        <v>0</v>
      </c>
    </row>
    <row r="4333" spans="1:13">
      <c r="A4333" t="s">
        <v>464</v>
      </c>
      <c r="B4333" s="4">
        <v>45306</v>
      </c>
      <c r="C4333">
        <v>2</v>
      </c>
      <c r="D4333">
        <v>2</v>
      </c>
      <c r="E4333">
        <v>0</v>
      </c>
      <c r="F4333" s="5">
        <f>VLOOKUP($A4333,'Dim SKU'!$A:$R,18,FALSE)</f>
        <v>0</v>
      </c>
      <c r="G4333" s="5">
        <f>$C4333*$F4333</f>
        <v>0</v>
      </c>
      <c r="H4333" s="5">
        <f>$D4333*$F4333</f>
        <v>0</v>
      </c>
      <c r="I4333" s="5">
        <f>$E4333*$F4333</f>
        <v>0</v>
      </c>
      <c r="J4333" s="6">
        <f>VLOOKUP($A4333,'Dim SKU'!$A:$R,2,FALSE)</f>
        <v>0</v>
      </c>
      <c r="K4333" s="6">
        <f>VLOOKUP($A4333,'Dim SKU'!$A:$R,12,FALSE)</f>
        <v>0</v>
      </c>
      <c r="L4333" s="7">
        <f>VLOOKUP($A4333,'Dim SKU'!$A:$R,14,FALSE)</f>
        <v>0</v>
      </c>
      <c r="M4333" s="7">
        <f>YEAR($B4333)</f>
        <v>0</v>
      </c>
    </row>
    <row r="4334" spans="1:13">
      <c r="A4334" t="s">
        <v>465</v>
      </c>
      <c r="B4334" s="4">
        <v>45306</v>
      </c>
      <c r="C4334">
        <v>5</v>
      </c>
      <c r="D4334">
        <v>5</v>
      </c>
      <c r="E4334">
        <v>0</v>
      </c>
      <c r="F4334" s="5">
        <f>VLOOKUP($A4334,'Dim SKU'!$A:$R,18,FALSE)</f>
        <v>0</v>
      </c>
      <c r="G4334" s="5">
        <f>$C4334*$F4334</f>
        <v>0</v>
      </c>
      <c r="H4334" s="5">
        <f>$D4334*$F4334</f>
        <v>0</v>
      </c>
      <c r="I4334" s="5">
        <f>$E4334*$F4334</f>
        <v>0</v>
      </c>
      <c r="J4334" s="6">
        <f>VLOOKUP($A4334,'Dim SKU'!$A:$R,2,FALSE)</f>
        <v>0</v>
      </c>
      <c r="K4334" s="6">
        <f>VLOOKUP($A4334,'Dim SKU'!$A:$R,12,FALSE)</f>
        <v>0</v>
      </c>
      <c r="L4334" s="7">
        <f>VLOOKUP($A4334,'Dim SKU'!$A:$R,14,FALSE)</f>
        <v>0</v>
      </c>
      <c r="M4334" s="7">
        <f>YEAR($B4334)</f>
        <v>0</v>
      </c>
    </row>
    <row r="4335" spans="1:13">
      <c r="A4335" t="s">
        <v>466</v>
      </c>
      <c r="B4335" s="4">
        <v>45306</v>
      </c>
      <c r="C4335">
        <v>3</v>
      </c>
      <c r="D4335">
        <v>3</v>
      </c>
      <c r="E4335">
        <v>0</v>
      </c>
      <c r="F4335" s="5">
        <f>VLOOKUP($A4335,'Dim SKU'!$A:$R,18,FALSE)</f>
        <v>0</v>
      </c>
      <c r="G4335" s="5">
        <f>$C4335*$F4335</f>
        <v>0</v>
      </c>
      <c r="H4335" s="5">
        <f>$D4335*$F4335</f>
        <v>0</v>
      </c>
      <c r="I4335" s="5">
        <f>$E4335*$F4335</f>
        <v>0</v>
      </c>
      <c r="J4335" s="6">
        <f>VLOOKUP($A4335,'Dim SKU'!$A:$R,2,FALSE)</f>
        <v>0</v>
      </c>
      <c r="K4335" s="6">
        <f>VLOOKUP($A4335,'Dim SKU'!$A:$R,12,FALSE)</f>
        <v>0</v>
      </c>
      <c r="L4335" s="7">
        <f>VLOOKUP($A4335,'Dim SKU'!$A:$R,14,FALSE)</f>
        <v>0</v>
      </c>
      <c r="M4335" s="7">
        <f>YEAR($B4335)</f>
        <v>0</v>
      </c>
    </row>
    <row r="4336" spans="1:13">
      <c r="A4336" t="s">
        <v>467</v>
      </c>
      <c r="B4336" s="4">
        <v>45306</v>
      </c>
      <c r="C4336">
        <v>2</v>
      </c>
      <c r="D4336">
        <v>2</v>
      </c>
      <c r="E4336">
        <v>0</v>
      </c>
      <c r="F4336" s="5">
        <f>VLOOKUP($A4336,'Dim SKU'!$A:$R,18,FALSE)</f>
        <v>0</v>
      </c>
      <c r="G4336" s="5">
        <f>$C4336*$F4336</f>
        <v>0</v>
      </c>
      <c r="H4336" s="5">
        <f>$D4336*$F4336</f>
        <v>0</v>
      </c>
      <c r="I4336" s="5">
        <f>$E4336*$F4336</f>
        <v>0</v>
      </c>
      <c r="J4336" s="6">
        <f>VLOOKUP($A4336,'Dim SKU'!$A:$R,2,FALSE)</f>
        <v>0</v>
      </c>
      <c r="K4336" s="6">
        <f>VLOOKUP($A4336,'Dim SKU'!$A:$R,12,FALSE)</f>
        <v>0</v>
      </c>
      <c r="L4336" s="7">
        <f>VLOOKUP($A4336,'Dim SKU'!$A:$R,14,FALSE)</f>
        <v>0</v>
      </c>
      <c r="M4336" s="7">
        <f>YEAR($B4336)</f>
        <v>0</v>
      </c>
    </row>
    <row r="4337" spans="1:13">
      <c r="A4337" t="s">
        <v>468</v>
      </c>
      <c r="B4337" s="4">
        <v>45306</v>
      </c>
      <c r="C4337">
        <v>9</v>
      </c>
      <c r="D4337">
        <v>8</v>
      </c>
      <c r="E4337">
        <v>0</v>
      </c>
      <c r="F4337" s="5">
        <f>VLOOKUP($A4337,'Dim SKU'!$A:$R,18,FALSE)</f>
        <v>0</v>
      </c>
      <c r="G4337" s="5">
        <f>$C4337*$F4337</f>
        <v>0</v>
      </c>
      <c r="H4337" s="5">
        <f>$D4337*$F4337</f>
        <v>0</v>
      </c>
      <c r="I4337" s="5">
        <f>$E4337*$F4337</f>
        <v>0</v>
      </c>
      <c r="J4337" s="6">
        <f>VLOOKUP($A4337,'Dim SKU'!$A:$R,2,FALSE)</f>
        <v>0</v>
      </c>
      <c r="K4337" s="6">
        <f>VLOOKUP($A4337,'Dim SKU'!$A:$R,12,FALSE)</f>
        <v>0</v>
      </c>
      <c r="L4337" s="7">
        <f>VLOOKUP($A4337,'Dim SKU'!$A:$R,14,FALSE)</f>
        <v>0</v>
      </c>
      <c r="M4337" s="7">
        <f>YEAR($B4337)</f>
        <v>0</v>
      </c>
    </row>
    <row r="4338" spans="1:13">
      <c r="A4338" t="s">
        <v>469</v>
      </c>
      <c r="B4338" s="4">
        <v>45306</v>
      </c>
      <c r="C4338">
        <v>5</v>
      </c>
      <c r="D4338">
        <v>5</v>
      </c>
      <c r="E4338">
        <v>0</v>
      </c>
      <c r="F4338" s="5">
        <f>VLOOKUP($A4338,'Dim SKU'!$A:$R,18,FALSE)</f>
        <v>0</v>
      </c>
      <c r="G4338" s="5">
        <f>$C4338*$F4338</f>
        <v>0</v>
      </c>
      <c r="H4338" s="5">
        <f>$D4338*$F4338</f>
        <v>0</v>
      </c>
      <c r="I4338" s="5">
        <f>$E4338*$F4338</f>
        <v>0</v>
      </c>
      <c r="J4338" s="6">
        <f>VLOOKUP($A4338,'Dim SKU'!$A:$R,2,FALSE)</f>
        <v>0</v>
      </c>
      <c r="K4338" s="6">
        <f>VLOOKUP($A4338,'Dim SKU'!$A:$R,12,FALSE)</f>
        <v>0</v>
      </c>
      <c r="L4338" s="7">
        <f>VLOOKUP($A4338,'Dim SKU'!$A:$R,14,FALSE)</f>
        <v>0</v>
      </c>
      <c r="M4338" s="7">
        <f>YEAR($B4338)</f>
        <v>0</v>
      </c>
    </row>
    <row r="4339" spans="1:13">
      <c r="A4339" t="s">
        <v>470</v>
      </c>
      <c r="B4339" s="4">
        <v>45306</v>
      </c>
      <c r="C4339">
        <v>4</v>
      </c>
      <c r="D4339">
        <v>3</v>
      </c>
      <c r="E4339">
        <v>0</v>
      </c>
      <c r="F4339" s="5">
        <f>VLOOKUP($A4339,'Dim SKU'!$A:$R,18,FALSE)</f>
        <v>0</v>
      </c>
      <c r="G4339" s="5">
        <f>$C4339*$F4339</f>
        <v>0</v>
      </c>
      <c r="H4339" s="5">
        <f>$D4339*$F4339</f>
        <v>0</v>
      </c>
      <c r="I4339" s="5">
        <f>$E4339*$F4339</f>
        <v>0</v>
      </c>
      <c r="J4339" s="6">
        <f>VLOOKUP($A4339,'Dim SKU'!$A:$R,2,FALSE)</f>
        <v>0</v>
      </c>
      <c r="K4339" s="6">
        <f>VLOOKUP($A4339,'Dim SKU'!$A:$R,12,FALSE)</f>
        <v>0</v>
      </c>
      <c r="L4339" s="7">
        <f>VLOOKUP($A4339,'Dim SKU'!$A:$R,14,FALSE)</f>
        <v>0</v>
      </c>
      <c r="M4339" s="7">
        <f>YEAR($B4339)</f>
        <v>0</v>
      </c>
    </row>
    <row r="4340" spans="1:13">
      <c r="A4340" t="s">
        <v>471</v>
      </c>
      <c r="B4340" s="4">
        <v>45306</v>
      </c>
      <c r="C4340">
        <v>12</v>
      </c>
      <c r="D4340">
        <v>12</v>
      </c>
      <c r="E4340">
        <v>0</v>
      </c>
      <c r="F4340" s="5">
        <f>VLOOKUP($A4340,'Dim SKU'!$A:$R,18,FALSE)</f>
        <v>0</v>
      </c>
      <c r="G4340" s="5">
        <f>$C4340*$F4340</f>
        <v>0</v>
      </c>
      <c r="H4340" s="5">
        <f>$D4340*$F4340</f>
        <v>0</v>
      </c>
      <c r="I4340" s="5">
        <f>$E4340*$F4340</f>
        <v>0</v>
      </c>
      <c r="J4340" s="6">
        <f>VLOOKUP($A4340,'Dim SKU'!$A:$R,2,FALSE)</f>
        <v>0</v>
      </c>
      <c r="K4340" s="6">
        <f>VLOOKUP($A4340,'Dim SKU'!$A:$R,12,FALSE)</f>
        <v>0</v>
      </c>
      <c r="L4340" s="7">
        <f>VLOOKUP($A4340,'Dim SKU'!$A:$R,14,FALSE)</f>
        <v>0</v>
      </c>
      <c r="M4340" s="7">
        <f>YEAR($B4340)</f>
        <v>0</v>
      </c>
    </row>
    <row r="4341" spans="1:13">
      <c r="A4341" t="s">
        <v>472</v>
      </c>
      <c r="B4341" s="4">
        <v>45306</v>
      </c>
      <c r="C4341">
        <v>7</v>
      </c>
      <c r="D4341">
        <v>7</v>
      </c>
      <c r="E4341">
        <v>0</v>
      </c>
      <c r="F4341" s="5">
        <f>VLOOKUP($A4341,'Dim SKU'!$A:$R,18,FALSE)</f>
        <v>0</v>
      </c>
      <c r="G4341" s="5">
        <f>$C4341*$F4341</f>
        <v>0</v>
      </c>
      <c r="H4341" s="5">
        <f>$D4341*$F4341</f>
        <v>0</v>
      </c>
      <c r="I4341" s="5">
        <f>$E4341*$F4341</f>
        <v>0</v>
      </c>
      <c r="J4341" s="6">
        <f>VLOOKUP($A4341,'Dim SKU'!$A:$R,2,FALSE)</f>
        <v>0</v>
      </c>
      <c r="K4341" s="6">
        <f>VLOOKUP($A4341,'Dim SKU'!$A:$R,12,FALSE)</f>
        <v>0</v>
      </c>
      <c r="L4341" s="7">
        <f>VLOOKUP($A4341,'Dim SKU'!$A:$R,14,FALSE)</f>
        <v>0</v>
      </c>
      <c r="M4341" s="7">
        <f>YEAR($B4341)</f>
        <v>0</v>
      </c>
    </row>
    <row r="4342" spans="1:13">
      <c r="A4342" t="s">
        <v>473</v>
      </c>
      <c r="B4342" s="4">
        <v>45306</v>
      </c>
      <c r="C4342">
        <v>5</v>
      </c>
      <c r="D4342">
        <v>5</v>
      </c>
      <c r="E4342">
        <v>0</v>
      </c>
      <c r="F4342" s="5">
        <f>VLOOKUP($A4342,'Dim SKU'!$A:$R,18,FALSE)</f>
        <v>0</v>
      </c>
      <c r="G4342" s="5">
        <f>$C4342*$F4342</f>
        <v>0</v>
      </c>
      <c r="H4342" s="5">
        <f>$D4342*$F4342</f>
        <v>0</v>
      </c>
      <c r="I4342" s="5">
        <f>$E4342*$F4342</f>
        <v>0</v>
      </c>
      <c r="J4342" s="6">
        <f>VLOOKUP($A4342,'Dim SKU'!$A:$R,2,FALSE)</f>
        <v>0</v>
      </c>
      <c r="K4342" s="6">
        <f>VLOOKUP($A4342,'Dim SKU'!$A:$R,12,FALSE)</f>
        <v>0</v>
      </c>
      <c r="L4342" s="7">
        <f>VLOOKUP($A4342,'Dim SKU'!$A:$R,14,FALSE)</f>
        <v>0</v>
      </c>
      <c r="M4342" s="7">
        <f>YEAR($B4342)</f>
        <v>0</v>
      </c>
    </row>
    <row r="4343" spans="1:13">
      <c r="A4343" t="s">
        <v>474</v>
      </c>
      <c r="B4343" s="4">
        <v>45306</v>
      </c>
      <c r="C4343">
        <v>14</v>
      </c>
      <c r="D4343">
        <v>13</v>
      </c>
      <c r="E4343">
        <v>0</v>
      </c>
      <c r="F4343" s="5">
        <f>VLOOKUP($A4343,'Dim SKU'!$A:$R,18,FALSE)</f>
        <v>0</v>
      </c>
      <c r="G4343" s="5">
        <f>$C4343*$F4343</f>
        <v>0</v>
      </c>
      <c r="H4343" s="5">
        <f>$D4343*$F4343</f>
        <v>0</v>
      </c>
      <c r="I4343" s="5">
        <f>$E4343*$F4343</f>
        <v>0</v>
      </c>
      <c r="J4343" s="6">
        <f>VLOOKUP($A4343,'Dim SKU'!$A:$R,2,FALSE)</f>
        <v>0</v>
      </c>
      <c r="K4343" s="6">
        <f>VLOOKUP($A4343,'Dim SKU'!$A:$R,12,FALSE)</f>
        <v>0</v>
      </c>
      <c r="L4343" s="7">
        <f>VLOOKUP($A4343,'Dim SKU'!$A:$R,14,FALSE)</f>
        <v>0</v>
      </c>
      <c r="M4343" s="7">
        <f>YEAR($B4343)</f>
        <v>0</v>
      </c>
    </row>
    <row r="4344" spans="1:13">
      <c r="A4344" t="s">
        <v>475</v>
      </c>
      <c r="B4344" s="4">
        <v>45306</v>
      </c>
      <c r="C4344">
        <v>9</v>
      </c>
      <c r="D4344">
        <v>8</v>
      </c>
      <c r="E4344">
        <v>0</v>
      </c>
      <c r="F4344" s="5">
        <f>VLOOKUP($A4344,'Dim SKU'!$A:$R,18,FALSE)</f>
        <v>0</v>
      </c>
      <c r="G4344" s="5">
        <f>$C4344*$F4344</f>
        <v>0</v>
      </c>
      <c r="H4344" s="5">
        <f>$D4344*$F4344</f>
        <v>0</v>
      </c>
      <c r="I4344" s="5">
        <f>$E4344*$F4344</f>
        <v>0</v>
      </c>
      <c r="J4344" s="6">
        <f>VLOOKUP($A4344,'Dim SKU'!$A:$R,2,FALSE)</f>
        <v>0</v>
      </c>
      <c r="K4344" s="6">
        <f>VLOOKUP($A4344,'Dim SKU'!$A:$R,12,FALSE)</f>
        <v>0</v>
      </c>
      <c r="L4344" s="7">
        <f>VLOOKUP($A4344,'Dim SKU'!$A:$R,14,FALSE)</f>
        <v>0</v>
      </c>
      <c r="M4344" s="7">
        <f>YEAR($B4344)</f>
        <v>0</v>
      </c>
    </row>
    <row r="4345" spans="1:13">
      <c r="A4345" t="s">
        <v>476</v>
      </c>
      <c r="B4345" s="4">
        <v>45306</v>
      </c>
      <c r="C4345">
        <v>6</v>
      </c>
      <c r="D4345">
        <v>5</v>
      </c>
      <c r="E4345">
        <v>0</v>
      </c>
      <c r="F4345" s="5">
        <f>VLOOKUP($A4345,'Dim SKU'!$A:$R,18,FALSE)</f>
        <v>0</v>
      </c>
      <c r="G4345" s="5">
        <f>$C4345*$F4345</f>
        <v>0</v>
      </c>
      <c r="H4345" s="5">
        <f>$D4345*$F4345</f>
        <v>0</v>
      </c>
      <c r="I4345" s="5">
        <f>$E4345*$F4345</f>
        <v>0</v>
      </c>
      <c r="J4345" s="6">
        <f>VLOOKUP($A4345,'Dim SKU'!$A:$R,2,FALSE)</f>
        <v>0</v>
      </c>
      <c r="K4345" s="6">
        <f>VLOOKUP($A4345,'Dim SKU'!$A:$R,12,FALSE)</f>
        <v>0</v>
      </c>
      <c r="L4345" s="7">
        <f>VLOOKUP($A4345,'Dim SKU'!$A:$R,14,FALSE)</f>
        <v>0</v>
      </c>
      <c r="M4345" s="7">
        <f>YEAR($B4345)</f>
        <v>0</v>
      </c>
    </row>
    <row r="4346" spans="1:13">
      <c r="A4346" t="s">
        <v>477</v>
      </c>
      <c r="B4346" s="4">
        <v>45306</v>
      </c>
      <c r="C4346">
        <v>14</v>
      </c>
      <c r="D4346">
        <v>13</v>
      </c>
      <c r="E4346">
        <v>0</v>
      </c>
      <c r="F4346" s="5">
        <f>VLOOKUP($A4346,'Dim SKU'!$A:$R,18,FALSE)</f>
        <v>0</v>
      </c>
      <c r="G4346" s="5">
        <f>$C4346*$F4346</f>
        <v>0</v>
      </c>
      <c r="H4346" s="5">
        <f>$D4346*$F4346</f>
        <v>0</v>
      </c>
      <c r="I4346" s="5">
        <f>$E4346*$F4346</f>
        <v>0</v>
      </c>
      <c r="J4346" s="6">
        <f>VLOOKUP($A4346,'Dim SKU'!$A:$R,2,FALSE)</f>
        <v>0</v>
      </c>
      <c r="K4346" s="6">
        <f>VLOOKUP($A4346,'Dim SKU'!$A:$R,12,FALSE)</f>
        <v>0</v>
      </c>
      <c r="L4346" s="7">
        <f>VLOOKUP($A4346,'Dim SKU'!$A:$R,14,FALSE)</f>
        <v>0</v>
      </c>
      <c r="M4346" s="7">
        <f>YEAR($B4346)</f>
        <v>0</v>
      </c>
    </row>
    <row r="4347" spans="1:13">
      <c r="A4347" t="s">
        <v>478</v>
      </c>
      <c r="B4347" s="4">
        <v>45306</v>
      </c>
      <c r="C4347">
        <v>8</v>
      </c>
      <c r="D4347">
        <v>8</v>
      </c>
      <c r="E4347">
        <v>0</v>
      </c>
      <c r="F4347" s="5">
        <f>VLOOKUP($A4347,'Dim SKU'!$A:$R,18,FALSE)</f>
        <v>0</v>
      </c>
      <c r="G4347" s="5">
        <f>$C4347*$F4347</f>
        <v>0</v>
      </c>
      <c r="H4347" s="5">
        <f>$D4347*$F4347</f>
        <v>0</v>
      </c>
      <c r="I4347" s="5">
        <f>$E4347*$F4347</f>
        <v>0</v>
      </c>
      <c r="J4347" s="6">
        <f>VLOOKUP($A4347,'Dim SKU'!$A:$R,2,FALSE)</f>
        <v>0</v>
      </c>
      <c r="K4347" s="6">
        <f>VLOOKUP($A4347,'Dim SKU'!$A:$R,12,FALSE)</f>
        <v>0</v>
      </c>
      <c r="L4347" s="7">
        <f>VLOOKUP($A4347,'Dim SKU'!$A:$R,14,FALSE)</f>
        <v>0</v>
      </c>
      <c r="M4347" s="7">
        <f>YEAR($B4347)</f>
        <v>0</v>
      </c>
    </row>
    <row r="4348" spans="1:13">
      <c r="A4348" t="s">
        <v>479</v>
      </c>
      <c r="B4348" s="4">
        <v>45306</v>
      </c>
      <c r="C4348">
        <v>6</v>
      </c>
      <c r="D4348">
        <v>5</v>
      </c>
      <c r="E4348">
        <v>0</v>
      </c>
      <c r="F4348" s="5">
        <f>VLOOKUP($A4348,'Dim SKU'!$A:$R,18,FALSE)</f>
        <v>0</v>
      </c>
      <c r="G4348" s="5">
        <f>$C4348*$F4348</f>
        <v>0</v>
      </c>
      <c r="H4348" s="5">
        <f>$D4348*$F4348</f>
        <v>0</v>
      </c>
      <c r="I4348" s="5">
        <f>$E4348*$F4348</f>
        <v>0</v>
      </c>
      <c r="J4348" s="6">
        <f>VLOOKUP($A4348,'Dim SKU'!$A:$R,2,FALSE)</f>
        <v>0</v>
      </c>
      <c r="K4348" s="6">
        <f>VLOOKUP($A4348,'Dim SKU'!$A:$R,12,FALSE)</f>
        <v>0</v>
      </c>
      <c r="L4348" s="7">
        <f>VLOOKUP($A4348,'Dim SKU'!$A:$R,14,FALSE)</f>
        <v>0</v>
      </c>
      <c r="M4348" s="7">
        <f>YEAR($B4348)</f>
        <v>0</v>
      </c>
    </row>
    <row r="4349" spans="1:13">
      <c r="A4349" t="s">
        <v>480</v>
      </c>
      <c r="B4349" s="4">
        <v>45306</v>
      </c>
      <c r="C4349">
        <v>12</v>
      </c>
      <c r="D4349">
        <v>12</v>
      </c>
      <c r="E4349">
        <v>0</v>
      </c>
      <c r="F4349" s="5">
        <f>VLOOKUP($A4349,'Dim SKU'!$A:$R,18,FALSE)</f>
        <v>0</v>
      </c>
      <c r="G4349" s="5">
        <f>$C4349*$F4349</f>
        <v>0</v>
      </c>
      <c r="H4349" s="5">
        <f>$D4349*$F4349</f>
        <v>0</v>
      </c>
      <c r="I4349" s="5">
        <f>$E4349*$F4349</f>
        <v>0</v>
      </c>
      <c r="J4349" s="6">
        <f>VLOOKUP($A4349,'Dim SKU'!$A:$R,2,FALSE)</f>
        <v>0</v>
      </c>
      <c r="K4349" s="6">
        <f>VLOOKUP($A4349,'Dim SKU'!$A:$R,12,FALSE)</f>
        <v>0</v>
      </c>
      <c r="L4349" s="7">
        <f>VLOOKUP($A4349,'Dim SKU'!$A:$R,14,FALSE)</f>
        <v>0</v>
      </c>
      <c r="M4349" s="7">
        <f>YEAR($B4349)</f>
        <v>0</v>
      </c>
    </row>
    <row r="4350" spans="1:13">
      <c r="A4350" t="s">
        <v>481</v>
      </c>
      <c r="B4350" s="4">
        <v>45306</v>
      </c>
      <c r="C4350">
        <v>7</v>
      </c>
      <c r="D4350">
        <v>7</v>
      </c>
      <c r="E4350">
        <v>0</v>
      </c>
      <c r="F4350" s="5">
        <f>VLOOKUP($A4350,'Dim SKU'!$A:$R,18,FALSE)</f>
        <v>0</v>
      </c>
      <c r="G4350" s="5">
        <f>$C4350*$F4350</f>
        <v>0</v>
      </c>
      <c r="H4350" s="5">
        <f>$D4350*$F4350</f>
        <v>0</v>
      </c>
      <c r="I4350" s="5">
        <f>$E4350*$F4350</f>
        <v>0</v>
      </c>
      <c r="J4350" s="6">
        <f>VLOOKUP($A4350,'Dim SKU'!$A:$R,2,FALSE)</f>
        <v>0</v>
      </c>
      <c r="K4350" s="6">
        <f>VLOOKUP($A4350,'Dim SKU'!$A:$R,12,FALSE)</f>
        <v>0</v>
      </c>
      <c r="L4350" s="7">
        <f>VLOOKUP($A4350,'Dim SKU'!$A:$R,14,FALSE)</f>
        <v>0</v>
      </c>
      <c r="M4350" s="7">
        <f>YEAR($B4350)</f>
        <v>0</v>
      </c>
    </row>
    <row r="4351" spans="1:13">
      <c r="A4351" t="s">
        <v>482</v>
      </c>
      <c r="B4351" s="4">
        <v>45306</v>
      </c>
      <c r="C4351">
        <v>5</v>
      </c>
      <c r="D4351">
        <v>5</v>
      </c>
      <c r="E4351">
        <v>0</v>
      </c>
      <c r="F4351" s="5">
        <f>VLOOKUP($A4351,'Dim SKU'!$A:$R,18,FALSE)</f>
        <v>0</v>
      </c>
      <c r="G4351" s="5">
        <f>$C4351*$F4351</f>
        <v>0</v>
      </c>
      <c r="H4351" s="5">
        <f>$D4351*$F4351</f>
        <v>0</v>
      </c>
      <c r="I4351" s="5">
        <f>$E4351*$F4351</f>
        <v>0</v>
      </c>
      <c r="J4351" s="6">
        <f>VLOOKUP($A4351,'Dim SKU'!$A:$R,2,FALSE)</f>
        <v>0</v>
      </c>
      <c r="K4351" s="6">
        <f>VLOOKUP($A4351,'Dim SKU'!$A:$R,12,FALSE)</f>
        <v>0</v>
      </c>
      <c r="L4351" s="7">
        <f>VLOOKUP($A4351,'Dim SKU'!$A:$R,14,FALSE)</f>
        <v>0</v>
      </c>
      <c r="M4351" s="7">
        <f>YEAR($B4351)</f>
        <v>0</v>
      </c>
    </row>
    <row r="4352" spans="1:13">
      <c r="A4352" t="s">
        <v>483</v>
      </c>
      <c r="B4352" s="4">
        <v>45306</v>
      </c>
      <c r="C4352">
        <v>9</v>
      </c>
      <c r="D4352">
        <v>8</v>
      </c>
      <c r="E4352">
        <v>0</v>
      </c>
      <c r="F4352" s="5">
        <f>VLOOKUP($A4352,'Dim SKU'!$A:$R,18,FALSE)</f>
        <v>0</v>
      </c>
      <c r="G4352" s="5">
        <f>$C4352*$F4352</f>
        <v>0</v>
      </c>
      <c r="H4352" s="5">
        <f>$D4352*$F4352</f>
        <v>0</v>
      </c>
      <c r="I4352" s="5">
        <f>$E4352*$F4352</f>
        <v>0</v>
      </c>
      <c r="J4352" s="6">
        <f>VLOOKUP($A4352,'Dim SKU'!$A:$R,2,FALSE)</f>
        <v>0</v>
      </c>
      <c r="K4352" s="6">
        <f>VLOOKUP($A4352,'Dim SKU'!$A:$R,12,FALSE)</f>
        <v>0</v>
      </c>
      <c r="L4352" s="7">
        <f>VLOOKUP($A4352,'Dim SKU'!$A:$R,14,FALSE)</f>
        <v>0</v>
      </c>
      <c r="M4352" s="7">
        <f>YEAR($B4352)</f>
        <v>0</v>
      </c>
    </row>
    <row r="4353" spans="1:13">
      <c r="A4353" t="s">
        <v>484</v>
      </c>
      <c r="B4353" s="4">
        <v>45306</v>
      </c>
      <c r="C4353">
        <v>5</v>
      </c>
      <c r="D4353">
        <v>5</v>
      </c>
      <c r="E4353">
        <v>0</v>
      </c>
      <c r="F4353" s="5">
        <f>VLOOKUP($A4353,'Dim SKU'!$A:$R,18,FALSE)</f>
        <v>0</v>
      </c>
      <c r="G4353" s="5">
        <f>$C4353*$F4353</f>
        <v>0</v>
      </c>
      <c r="H4353" s="5">
        <f>$D4353*$F4353</f>
        <v>0</v>
      </c>
      <c r="I4353" s="5">
        <f>$E4353*$F4353</f>
        <v>0</v>
      </c>
      <c r="J4353" s="6">
        <f>VLOOKUP($A4353,'Dim SKU'!$A:$R,2,FALSE)</f>
        <v>0</v>
      </c>
      <c r="K4353" s="6">
        <f>VLOOKUP($A4353,'Dim SKU'!$A:$R,12,FALSE)</f>
        <v>0</v>
      </c>
      <c r="L4353" s="7">
        <f>VLOOKUP($A4353,'Dim SKU'!$A:$R,14,FALSE)</f>
        <v>0</v>
      </c>
      <c r="M4353" s="7">
        <f>YEAR($B4353)</f>
        <v>0</v>
      </c>
    </row>
    <row r="4354" spans="1:13">
      <c r="A4354" t="s">
        <v>485</v>
      </c>
      <c r="B4354" s="4">
        <v>45306</v>
      </c>
      <c r="C4354">
        <v>4</v>
      </c>
      <c r="D4354">
        <v>3</v>
      </c>
      <c r="E4354">
        <v>0</v>
      </c>
      <c r="F4354" s="5">
        <f>VLOOKUP($A4354,'Dim SKU'!$A:$R,18,FALSE)</f>
        <v>0</v>
      </c>
      <c r="G4354" s="5">
        <f>$C4354*$F4354</f>
        <v>0</v>
      </c>
      <c r="H4354" s="5">
        <f>$D4354*$F4354</f>
        <v>0</v>
      </c>
      <c r="I4354" s="5">
        <f>$E4354*$F4354</f>
        <v>0</v>
      </c>
      <c r="J4354" s="6">
        <f>VLOOKUP($A4354,'Dim SKU'!$A:$R,2,FALSE)</f>
        <v>0</v>
      </c>
      <c r="K4354" s="6">
        <f>VLOOKUP($A4354,'Dim SKU'!$A:$R,12,FALSE)</f>
        <v>0</v>
      </c>
      <c r="L4354" s="7">
        <f>VLOOKUP($A4354,'Dim SKU'!$A:$R,14,FALSE)</f>
        <v>0</v>
      </c>
      <c r="M4354" s="7">
        <f>YEAR($B4354)</f>
        <v>0</v>
      </c>
    </row>
    <row r="4355" spans="1:13">
      <c r="A4355" t="s">
        <v>486</v>
      </c>
      <c r="B4355" s="4">
        <v>45306</v>
      </c>
      <c r="C4355">
        <v>5</v>
      </c>
      <c r="D4355">
        <v>5</v>
      </c>
      <c r="E4355">
        <v>0</v>
      </c>
      <c r="F4355" s="5">
        <f>VLOOKUP($A4355,'Dim SKU'!$A:$R,18,FALSE)</f>
        <v>0</v>
      </c>
      <c r="G4355" s="5">
        <f>$C4355*$F4355</f>
        <v>0</v>
      </c>
      <c r="H4355" s="5">
        <f>$D4355*$F4355</f>
        <v>0</v>
      </c>
      <c r="I4355" s="5">
        <f>$E4355*$F4355</f>
        <v>0</v>
      </c>
      <c r="J4355" s="6">
        <f>VLOOKUP($A4355,'Dim SKU'!$A:$R,2,FALSE)</f>
        <v>0</v>
      </c>
      <c r="K4355" s="6">
        <f>VLOOKUP($A4355,'Dim SKU'!$A:$R,12,FALSE)</f>
        <v>0</v>
      </c>
      <c r="L4355" s="7">
        <f>VLOOKUP($A4355,'Dim SKU'!$A:$R,14,FALSE)</f>
        <v>0</v>
      </c>
      <c r="M4355" s="7">
        <f>YEAR($B4355)</f>
        <v>0</v>
      </c>
    </row>
    <row r="4356" spans="1:13">
      <c r="A4356" t="s">
        <v>487</v>
      </c>
      <c r="B4356" s="4">
        <v>45306</v>
      </c>
      <c r="C4356">
        <v>3</v>
      </c>
      <c r="D4356">
        <v>3</v>
      </c>
      <c r="E4356">
        <v>0</v>
      </c>
      <c r="F4356" s="5">
        <f>VLOOKUP($A4356,'Dim SKU'!$A:$R,18,FALSE)</f>
        <v>0</v>
      </c>
      <c r="G4356" s="5">
        <f>$C4356*$F4356</f>
        <v>0</v>
      </c>
      <c r="H4356" s="5">
        <f>$D4356*$F4356</f>
        <v>0</v>
      </c>
      <c r="I4356" s="5">
        <f>$E4356*$F4356</f>
        <v>0</v>
      </c>
      <c r="J4356" s="6">
        <f>VLOOKUP($A4356,'Dim SKU'!$A:$R,2,FALSE)</f>
        <v>0</v>
      </c>
      <c r="K4356" s="6">
        <f>VLOOKUP($A4356,'Dim SKU'!$A:$R,12,FALSE)</f>
        <v>0</v>
      </c>
      <c r="L4356" s="7">
        <f>VLOOKUP($A4356,'Dim SKU'!$A:$R,14,FALSE)</f>
        <v>0</v>
      </c>
      <c r="M4356" s="7">
        <f>YEAR($B4356)</f>
        <v>0</v>
      </c>
    </row>
    <row r="4357" spans="1:13">
      <c r="A4357" t="s">
        <v>488</v>
      </c>
      <c r="B4357" s="4">
        <v>45306</v>
      </c>
      <c r="C4357">
        <v>2</v>
      </c>
      <c r="D4357">
        <v>2</v>
      </c>
      <c r="E4357">
        <v>0</v>
      </c>
      <c r="F4357" s="5">
        <f>VLOOKUP($A4357,'Dim SKU'!$A:$R,18,FALSE)</f>
        <v>0</v>
      </c>
      <c r="G4357" s="5">
        <f>$C4357*$F4357</f>
        <v>0</v>
      </c>
      <c r="H4357" s="5">
        <f>$D4357*$F4357</f>
        <v>0</v>
      </c>
      <c r="I4357" s="5">
        <f>$E4357*$F4357</f>
        <v>0</v>
      </c>
      <c r="J4357" s="6">
        <f>VLOOKUP($A4357,'Dim SKU'!$A:$R,2,FALSE)</f>
        <v>0</v>
      </c>
      <c r="K4357" s="6">
        <f>VLOOKUP($A4357,'Dim SKU'!$A:$R,12,FALSE)</f>
        <v>0</v>
      </c>
      <c r="L4357" s="7">
        <f>VLOOKUP($A4357,'Dim SKU'!$A:$R,14,FALSE)</f>
        <v>0</v>
      </c>
      <c r="M4357" s="7">
        <f>YEAR($B4357)</f>
        <v>0</v>
      </c>
    </row>
    <row r="4358" spans="1:13">
      <c r="A4358" t="s">
        <v>93</v>
      </c>
      <c r="B4358" s="4">
        <v>45397</v>
      </c>
      <c r="C4358">
        <v>5</v>
      </c>
      <c r="D4358">
        <v>4</v>
      </c>
      <c r="E4358">
        <v>0</v>
      </c>
      <c r="F4358" s="5">
        <f>VLOOKUP($A4358,'Dim SKU'!$A:$R,18,FALSE)</f>
        <v>0</v>
      </c>
      <c r="G4358" s="5">
        <f>$C4358*$F4358</f>
        <v>0</v>
      </c>
      <c r="H4358" s="5">
        <f>$D4358*$F4358</f>
        <v>0</v>
      </c>
      <c r="I4358" s="5">
        <f>$E4358*$F4358</f>
        <v>0</v>
      </c>
      <c r="J4358" s="6">
        <f>VLOOKUP($A4358,'Dim SKU'!$A:$R,2,FALSE)</f>
        <v>0</v>
      </c>
      <c r="K4358" s="6">
        <f>VLOOKUP($A4358,'Dim SKU'!$A:$R,12,FALSE)</f>
        <v>0</v>
      </c>
      <c r="L4358" s="7">
        <f>VLOOKUP($A4358,'Dim SKU'!$A:$R,14,FALSE)</f>
        <v>0</v>
      </c>
      <c r="M4358" s="7">
        <f>YEAR($B4358)</f>
        <v>0</v>
      </c>
    </row>
    <row r="4359" spans="1:13">
      <c r="A4359" t="s">
        <v>94</v>
      </c>
      <c r="B4359" s="4">
        <v>45397</v>
      </c>
      <c r="C4359">
        <v>3</v>
      </c>
      <c r="D4359">
        <v>3</v>
      </c>
      <c r="E4359">
        <v>0</v>
      </c>
      <c r="F4359" s="5">
        <f>VLOOKUP($A4359,'Dim SKU'!$A:$R,18,FALSE)</f>
        <v>0</v>
      </c>
      <c r="G4359" s="5">
        <f>$C4359*$F4359</f>
        <v>0</v>
      </c>
      <c r="H4359" s="5">
        <f>$D4359*$F4359</f>
        <v>0</v>
      </c>
      <c r="I4359" s="5">
        <f>$E4359*$F4359</f>
        <v>0</v>
      </c>
      <c r="J4359" s="6">
        <f>VLOOKUP($A4359,'Dim SKU'!$A:$R,2,FALSE)</f>
        <v>0</v>
      </c>
      <c r="K4359" s="6">
        <f>VLOOKUP($A4359,'Dim SKU'!$A:$R,12,FALSE)</f>
        <v>0</v>
      </c>
      <c r="L4359" s="7">
        <f>VLOOKUP($A4359,'Dim SKU'!$A:$R,14,FALSE)</f>
        <v>0</v>
      </c>
      <c r="M4359" s="7">
        <f>YEAR($B4359)</f>
        <v>0</v>
      </c>
    </row>
    <row r="4360" spans="1:13">
      <c r="A4360" t="s">
        <v>95</v>
      </c>
      <c r="B4360" s="4">
        <v>45397</v>
      </c>
      <c r="C4360">
        <v>2</v>
      </c>
      <c r="D4360">
        <v>2</v>
      </c>
      <c r="E4360">
        <v>0</v>
      </c>
      <c r="F4360" s="5">
        <f>VLOOKUP($A4360,'Dim SKU'!$A:$R,18,FALSE)</f>
        <v>0</v>
      </c>
      <c r="G4360" s="5">
        <f>$C4360*$F4360</f>
        <v>0</v>
      </c>
      <c r="H4360" s="5">
        <f>$D4360*$F4360</f>
        <v>0</v>
      </c>
      <c r="I4360" s="5">
        <f>$E4360*$F4360</f>
        <v>0</v>
      </c>
      <c r="J4360" s="6">
        <f>VLOOKUP($A4360,'Dim SKU'!$A:$R,2,FALSE)</f>
        <v>0</v>
      </c>
      <c r="K4360" s="6">
        <f>VLOOKUP($A4360,'Dim SKU'!$A:$R,12,FALSE)</f>
        <v>0</v>
      </c>
      <c r="L4360" s="7">
        <f>VLOOKUP($A4360,'Dim SKU'!$A:$R,14,FALSE)</f>
        <v>0</v>
      </c>
      <c r="M4360" s="7">
        <f>YEAR($B4360)</f>
        <v>0</v>
      </c>
    </row>
    <row r="4361" spans="1:13">
      <c r="A4361" t="s">
        <v>96</v>
      </c>
      <c r="B4361" s="4">
        <v>45397</v>
      </c>
      <c r="C4361">
        <v>8</v>
      </c>
      <c r="D4361">
        <v>7</v>
      </c>
      <c r="E4361">
        <v>0</v>
      </c>
      <c r="F4361" s="5">
        <f>VLOOKUP($A4361,'Dim SKU'!$A:$R,18,FALSE)</f>
        <v>0</v>
      </c>
      <c r="G4361" s="5">
        <f>$C4361*$F4361</f>
        <v>0</v>
      </c>
      <c r="H4361" s="5">
        <f>$D4361*$F4361</f>
        <v>0</v>
      </c>
      <c r="I4361" s="5">
        <f>$E4361*$F4361</f>
        <v>0</v>
      </c>
      <c r="J4361" s="6">
        <f>VLOOKUP($A4361,'Dim SKU'!$A:$R,2,FALSE)</f>
        <v>0</v>
      </c>
      <c r="K4361" s="6">
        <f>VLOOKUP($A4361,'Dim SKU'!$A:$R,12,FALSE)</f>
        <v>0</v>
      </c>
      <c r="L4361" s="7">
        <f>VLOOKUP($A4361,'Dim SKU'!$A:$R,14,FALSE)</f>
        <v>0</v>
      </c>
      <c r="M4361" s="7">
        <f>YEAR($B4361)</f>
        <v>0</v>
      </c>
    </row>
    <row r="4362" spans="1:13">
      <c r="A4362" t="s">
        <v>97</v>
      </c>
      <c r="B4362" s="4">
        <v>45397</v>
      </c>
      <c r="C4362">
        <v>5</v>
      </c>
      <c r="D4362">
        <v>4</v>
      </c>
      <c r="E4362">
        <v>0</v>
      </c>
      <c r="F4362" s="5">
        <f>VLOOKUP($A4362,'Dim SKU'!$A:$R,18,FALSE)</f>
        <v>0</v>
      </c>
      <c r="G4362" s="5">
        <f>$C4362*$F4362</f>
        <v>0</v>
      </c>
      <c r="H4362" s="5">
        <f>$D4362*$F4362</f>
        <v>0</v>
      </c>
      <c r="I4362" s="5">
        <f>$E4362*$F4362</f>
        <v>0</v>
      </c>
      <c r="J4362" s="6">
        <f>VLOOKUP($A4362,'Dim SKU'!$A:$R,2,FALSE)</f>
        <v>0</v>
      </c>
      <c r="K4362" s="6">
        <f>VLOOKUP($A4362,'Dim SKU'!$A:$R,12,FALSE)</f>
        <v>0</v>
      </c>
      <c r="L4362" s="7">
        <f>VLOOKUP($A4362,'Dim SKU'!$A:$R,14,FALSE)</f>
        <v>0</v>
      </c>
      <c r="M4362" s="7">
        <f>YEAR($B4362)</f>
        <v>0</v>
      </c>
    </row>
    <row r="4363" spans="1:13">
      <c r="A4363" t="s">
        <v>98</v>
      </c>
      <c r="B4363" s="4">
        <v>45397</v>
      </c>
      <c r="C4363">
        <v>3</v>
      </c>
      <c r="D4363">
        <v>3</v>
      </c>
      <c r="E4363">
        <v>0</v>
      </c>
      <c r="F4363" s="5">
        <f>VLOOKUP($A4363,'Dim SKU'!$A:$R,18,FALSE)</f>
        <v>0</v>
      </c>
      <c r="G4363" s="5">
        <f>$C4363*$F4363</f>
        <v>0</v>
      </c>
      <c r="H4363" s="5">
        <f>$D4363*$F4363</f>
        <v>0</v>
      </c>
      <c r="I4363" s="5">
        <f>$E4363*$F4363</f>
        <v>0</v>
      </c>
      <c r="J4363" s="6">
        <f>VLOOKUP($A4363,'Dim SKU'!$A:$R,2,FALSE)</f>
        <v>0</v>
      </c>
      <c r="K4363" s="6">
        <f>VLOOKUP($A4363,'Dim SKU'!$A:$R,12,FALSE)</f>
        <v>0</v>
      </c>
      <c r="L4363" s="7">
        <f>VLOOKUP($A4363,'Dim SKU'!$A:$R,14,FALSE)</f>
        <v>0</v>
      </c>
      <c r="M4363" s="7">
        <f>YEAR($B4363)</f>
        <v>0</v>
      </c>
    </row>
    <row r="4364" spans="1:13">
      <c r="A4364" t="s">
        <v>99</v>
      </c>
      <c r="B4364" s="4">
        <v>45397</v>
      </c>
      <c r="C4364">
        <v>12</v>
      </c>
      <c r="D4364">
        <v>10</v>
      </c>
      <c r="E4364">
        <v>1</v>
      </c>
      <c r="F4364" s="5">
        <f>VLOOKUP($A4364,'Dim SKU'!$A:$R,18,FALSE)</f>
        <v>0</v>
      </c>
      <c r="G4364" s="5">
        <f>$C4364*$F4364</f>
        <v>0</v>
      </c>
      <c r="H4364" s="5">
        <f>$D4364*$F4364</f>
        <v>0</v>
      </c>
      <c r="I4364" s="5">
        <f>$E4364*$F4364</f>
        <v>0</v>
      </c>
      <c r="J4364" s="6">
        <f>VLOOKUP($A4364,'Dim SKU'!$A:$R,2,FALSE)</f>
        <v>0</v>
      </c>
      <c r="K4364" s="6">
        <f>VLOOKUP($A4364,'Dim SKU'!$A:$R,12,FALSE)</f>
        <v>0</v>
      </c>
      <c r="L4364" s="7">
        <f>VLOOKUP($A4364,'Dim SKU'!$A:$R,14,FALSE)</f>
        <v>0</v>
      </c>
      <c r="M4364" s="7">
        <f>YEAR($B4364)</f>
        <v>0</v>
      </c>
    </row>
    <row r="4365" spans="1:13">
      <c r="A4365" t="s">
        <v>100</v>
      </c>
      <c r="B4365" s="4">
        <v>45397</v>
      </c>
      <c r="C4365">
        <v>7</v>
      </c>
      <c r="D4365">
        <v>6</v>
      </c>
      <c r="E4365">
        <v>0</v>
      </c>
      <c r="F4365" s="5">
        <f>VLOOKUP($A4365,'Dim SKU'!$A:$R,18,FALSE)</f>
        <v>0</v>
      </c>
      <c r="G4365" s="5">
        <f>$C4365*$F4365</f>
        <v>0</v>
      </c>
      <c r="H4365" s="5">
        <f>$D4365*$F4365</f>
        <v>0</v>
      </c>
      <c r="I4365" s="5">
        <f>$E4365*$F4365</f>
        <v>0</v>
      </c>
      <c r="J4365" s="6">
        <f>VLOOKUP($A4365,'Dim SKU'!$A:$R,2,FALSE)</f>
        <v>0</v>
      </c>
      <c r="K4365" s="6">
        <f>VLOOKUP($A4365,'Dim SKU'!$A:$R,12,FALSE)</f>
        <v>0</v>
      </c>
      <c r="L4365" s="7">
        <f>VLOOKUP($A4365,'Dim SKU'!$A:$R,14,FALSE)</f>
        <v>0</v>
      </c>
      <c r="M4365" s="7">
        <f>YEAR($B4365)</f>
        <v>0</v>
      </c>
    </row>
    <row r="4366" spans="1:13">
      <c r="A4366" t="s">
        <v>101</v>
      </c>
      <c r="B4366" s="4">
        <v>45397</v>
      </c>
      <c r="C4366">
        <v>5</v>
      </c>
      <c r="D4366">
        <v>4</v>
      </c>
      <c r="E4366">
        <v>0</v>
      </c>
      <c r="F4366" s="5">
        <f>VLOOKUP($A4366,'Dim SKU'!$A:$R,18,FALSE)</f>
        <v>0</v>
      </c>
      <c r="G4366" s="5">
        <f>$C4366*$F4366</f>
        <v>0</v>
      </c>
      <c r="H4366" s="5">
        <f>$D4366*$F4366</f>
        <v>0</v>
      </c>
      <c r="I4366" s="5">
        <f>$E4366*$F4366</f>
        <v>0</v>
      </c>
      <c r="J4366" s="6">
        <f>VLOOKUP($A4366,'Dim SKU'!$A:$R,2,FALSE)</f>
        <v>0</v>
      </c>
      <c r="K4366" s="6">
        <f>VLOOKUP($A4366,'Dim SKU'!$A:$R,12,FALSE)</f>
        <v>0</v>
      </c>
      <c r="L4366" s="7">
        <f>VLOOKUP($A4366,'Dim SKU'!$A:$R,14,FALSE)</f>
        <v>0</v>
      </c>
      <c r="M4366" s="7">
        <f>YEAR($B4366)</f>
        <v>0</v>
      </c>
    </row>
    <row r="4367" spans="1:13">
      <c r="A4367" t="s">
        <v>102</v>
      </c>
      <c r="B4367" s="4">
        <v>45397</v>
      </c>
      <c r="C4367">
        <v>14</v>
      </c>
      <c r="D4367">
        <v>11</v>
      </c>
      <c r="E4367">
        <v>1</v>
      </c>
      <c r="F4367" s="5">
        <f>VLOOKUP($A4367,'Dim SKU'!$A:$R,18,FALSE)</f>
        <v>0</v>
      </c>
      <c r="G4367" s="5">
        <f>$C4367*$F4367</f>
        <v>0</v>
      </c>
      <c r="H4367" s="5">
        <f>$D4367*$F4367</f>
        <v>0</v>
      </c>
      <c r="I4367" s="5">
        <f>$E4367*$F4367</f>
        <v>0</v>
      </c>
      <c r="J4367" s="6">
        <f>VLOOKUP($A4367,'Dim SKU'!$A:$R,2,FALSE)</f>
        <v>0</v>
      </c>
      <c r="K4367" s="6">
        <f>VLOOKUP($A4367,'Dim SKU'!$A:$R,12,FALSE)</f>
        <v>0</v>
      </c>
      <c r="L4367" s="7">
        <f>VLOOKUP($A4367,'Dim SKU'!$A:$R,14,FALSE)</f>
        <v>0</v>
      </c>
      <c r="M4367" s="7">
        <f>YEAR($B4367)</f>
        <v>0</v>
      </c>
    </row>
    <row r="4368" spans="1:13">
      <c r="A4368" t="s">
        <v>103</v>
      </c>
      <c r="B4368" s="4">
        <v>45397</v>
      </c>
      <c r="C4368">
        <v>8</v>
      </c>
      <c r="D4368">
        <v>7</v>
      </c>
      <c r="E4368">
        <v>0</v>
      </c>
      <c r="F4368" s="5">
        <f>VLOOKUP($A4368,'Dim SKU'!$A:$R,18,FALSE)</f>
        <v>0</v>
      </c>
      <c r="G4368" s="5">
        <f>$C4368*$F4368</f>
        <v>0</v>
      </c>
      <c r="H4368" s="5">
        <f>$D4368*$F4368</f>
        <v>0</v>
      </c>
      <c r="I4368" s="5">
        <f>$E4368*$F4368</f>
        <v>0</v>
      </c>
      <c r="J4368" s="6">
        <f>VLOOKUP($A4368,'Dim SKU'!$A:$R,2,FALSE)</f>
        <v>0</v>
      </c>
      <c r="K4368" s="6">
        <f>VLOOKUP($A4368,'Dim SKU'!$A:$R,12,FALSE)</f>
        <v>0</v>
      </c>
      <c r="L4368" s="7">
        <f>VLOOKUP($A4368,'Dim SKU'!$A:$R,14,FALSE)</f>
        <v>0</v>
      </c>
      <c r="M4368" s="7">
        <f>YEAR($B4368)</f>
        <v>0</v>
      </c>
    </row>
    <row r="4369" spans="1:13">
      <c r="A4369" t="s">
        <v>104</v>
      </c>
      <c r="B4369" s="4">
        <v>45397</v>
      </c>
      <c r="C4369">
        <v>5</v>
      </c>
      <c r="D4369">
        <v>5</v>
      </c>
      <c r="E4369">
        <v>0</v>
      </c>
      <c r="F4369" s="5">
        <f>VLOOKUP($A4369,'Dim SKU'!$A:$R,18,FALSE)</f>
        <v>0</v>
      </c>
      <c r="G4369" s="5">
        <f>$C4369*$F4369</f>
        <v>0</v>
      </c>
      <c r="H4369" s="5">
        <f>$D4369*$F4369</f>
        <v>0</v>
      </c>
      <c r="I4369" s="5">
        <f>$E4369*$F4369</f>
        <v>0</v>
      </c>
      <c r="J4369" s="6">
        <f>VLOOKUP($A4369,'Dim SKU'!$A:$R,2,FALSE)</f>
        <v>0</v>
      </c>
      <c r="K4369" s="6">
        <f>VLOOKUP($A4369,'Dim SKU'!$A:$R,12,FALSE)</f>
        <v>0</v>
      </c>
      <c r="L4369" s="7">
        <f>VLOOKUP($A4369,'Dim SKU'!$A:$R,14,FALSE)</f>
        <v>0</v>
      </c>
      <c r="M4369" s="7">
        <f>YEAR($B4369)</f>
        <v>0</v>
      </c>
    </row>
    <row r="4370" spans="1:13">
      <c r="A4370" t="s">
        <v>105</v>
      </c>
      <c r="B4370" s="4">
        <v>45397</v>
      </c>
      <c r="C4370">
        <v>14</v>
      </c>
      <c r="D4370">
        <v>11</v>
      </c>
      <c r="E4370">
        <v>1</v>
      </c>
      <c r="F4370" s="5">
        <f>VLOOKUP($A4370,'Dim SKU'!$A:$R,18,FALSE)</f>
        <v>0</v>
      </c>
      <c r="G4370" s="5">
        <f>$C4370*$F4370</f>
        <v>0</v>
      </c>
      <c r="H4370" s="5">
        <f>$D4370*$F4370</f>
        <v>0</v>
      </c>
      <c r="I4370" s="5">
        <f>$E4370*$F4370</f>
        <v>0</v>
      </c>
      <c r="J4370" s="6">
        <f>VLOOKUP($A4370,'Dim SKU'!$A:$R,2,FALSE)</f>
        <v>0</v>
      </c>
      <c r="K4370" s="6">
        <f>VLOOKUP($A4370,'Dim SKU'!$A:$R,12,FALSE)</f>
        <v>0</v>
      </c>
      <c r="L4370" s="7">
        <f>VLOOKUP($A4370,'Dim SKU'!$A:$R,14,FALSE)</f>
        <v>0</v>
      </c>
      <c r="M4370" s="7">
        <f>YEAR($B4370)</f>
        <v>0</v>
      </c>
    </row>
    <row r="4371" spans="1:13">
      <c r="A4371" t="s">
        <v>106</v>
      </c>
      <c r="B4371" s="4">
        <v>45397</v>
      </c>
      <c r="C4371">
        <v>8</v>
      </c>
      <c r="D4371">
        <v>7</v>
      </c>
      <c r="E4371">
        <v>0</v>
      </c>
      <c r="F4371" s="5">
        <f>VLOOKUP($A4371,'Dim SKU'!$A:$R,18,FALSE)</f>
        <v>0</v>
      </c>
      <c r="G4371" s="5">
        <f>$C4371*$F4371</f>
        <v>0</v>
      </c>
      <c r="H4371" s="5">
        <f>$D4371*$F4371</f>
        <v>0</v>
      </c>
      <c r="I4371" s="5">
        <f>$E4371*$F4371</f>
        <v>0</v>
      </c>
      <c r="J4371" s="6">
        <f>VLOOKUP($A4371,'Dim SKU'!$A:$R,2,FALSE)</f>
        <v>0</v>
      </c>
      <c r="K4371" s="6">
        <f>VLOOKUP($A4371,'Dim SKU'!$A:$R,12,FALSE)</f>
        <v>0</v>
      </c>
      <c r="L4371" s="7">
        <f>VLOOKUP($A4371,'Dim SKU'!$A:$R,14,FALSE)</f>
        <v>0</v>
      </c>
      <c r="M4371" s="7">
        <f>YEAR($B4371)</f>
        <v>0</v>
      </c>
    </row>
    <row r="4372" spans="1:13">
      <c r="A4372" t="s">
        <v>107</v>
      </c>
      <c r="B4372" s="4">
        <v>45397</v>
      </c>
      <c r="C4372">
        <v>5</v>
      </c>
      <c r="D4372">
        <v>5</v>
      </c>
      <c r="E4372">
        <v>0</v>
      </c>
      <c r="F4372" s="5">
        <f>VLOOKUP($A4372,'Dim SKU'!$A:$R,18,FALSE)</f>
        <v>0</v>
      </c>
      <c r="G4372" s="5">
        <f>$C4372*$F4372</f>
        <v>0</v>
      </c>
      <c r="H4372" s="5">
        <f>$D4372*$F4372</f>
        <v>0</v>
      </c>
      <c r="I4372" s="5">
        <f>$E4372*$F4372</f>
        <v>0</v>
      </c>
      <c r="J4372" s="6">
        <f>VLOOKUP($A4372,'Dim SKU'!$A:$R,2,FALSE)</f>
        <v>0</v>
      </c>
      <c r="K4372" s="6">
        <f>VLOOKUP($A4372,'Dim SKU'!$A:$R,12,FALSE)</f>
        <v>0</v>
      </c>
      <c r="L4372" s="7">
        <f>VLOOKUP($A4372,'Dim SKU'!$A:$R,14,FALSE)</f>
        <v>0</v>
      </c>
      <c r="M4372" s="7">
        <f>YEAR($B4372)</f>
        <v>0</v>
      </c>
    </row>
    <row r="4373" spans="1:13">
      <c r="A4373" t="s">
        <v>108</v>
      </c>
      <c r="B4373" s="4">
        <v>45397</v>
      </c>
      <c r="C4373">
        <v>12</v>
      </c>
      <c r="D4373">
        <v>10</v>
      </c>
      <c r="E4373">
        <v>0</v>
      </c>
      <c r="F4373" s="5">
        <f>VLOOKUP($A4373,'Dim SKU'!$A:$R,18,FALSE)</f>
        <v>0</v>
      </c>
      <c r="G4373" s="5">
        <f>$C4373*$F4373</f>
        <v>0</v>
      </c>
      <c r="H4373" s="5">
        <f>$D4373*$F4373</f>
        <v>0</v>
      </c>
      <c r="I4373" s="5">
        <f>$E4373*$F4373</f>
        <v>0</v>
      </c>
      <c r="J4373" s="6">
        <f>VLOOKUP($A4373,'Dim SKU'!$A:$R,2,FALSE)</f>
        <v>0</v>
      </c>
      <c r="K4373" s="6">
        <f>VLOOKUP($A4373,'Dim SKU'!$A:$R,12,FALSE)</f>
        <v>0</v>
      </c>
      <c r="L4373" s="7">
        <f>VLOOKUP($A4373,'Dim SKU'!$A:$R,14,FALSE)</f>
        <v>0</v>
      </c>
      <c r="M4373" s="7">
        <f>YEAR($B4373)</f>
        <v>0</v>
      </c>
    </row>
    <row r="4374" spans="1:13">
      <c r="A4374" t="s">
        <v>109</v>
      </c>
      <c r="B4374" s="4">
        <v>45397</v>
      </c>
      <c r="C4374">
        <v>7</v>
      </c>
      <c r="D4374">
        <v>6</v>
      </c>
      <c r="E4374">
        <v>0</v>
      </c>
      <c r="F4374" s="5">
        <f>VLOOKUP($A4374,'Dim SKU'!$A:$R,18,FALSE)</f>
        <v>0</v>
      </c>
      <c r="G4374" s="5">
        <f>$C4374*$F4374</f>
        <v>0</v>
      </c>
      <c r="H4374" s="5">
        <f>$D4374*$F4374</f>
        <v>0</v>
      </c>
      <c r="I4374" s="5">
        <f>$E4374*$F4374</f>
        <v>0</v>
      </c>
      <c r="J4374" s="6">
        <f>VLOOKUP($A4374,'Dim SKU'!$A:$R,2,FALSE)</f>
        <v>0</v>
      </c>
      <c r="K4374" s="6">
        <f>VLOOKUP($A4374,'Dim SKU'!$A:$R,12,FALSE)</f>
        <v>0</v>
      </c>
      <c r="L4374" s="7">
        <f>VLOOKUP($A4374,'Dim SKU'!$A:$R,14,FALSE)</f>
        <v>0</v>
      </c>
      <c r="M4374" s="7">
        <f>YEAR($B4374)</f>
        <v>0</v>
      </c>
    </row>
    <row r="4375" spans="1:13">
      <c r="A4375" t="s">
        <v>110</v>
      </c>
      <c r="B4375" s="4">
        <v>45397</v>
      </c>
      <c r="C4375">
        <v>5</v>
      </c>
      <c r="D4375">
        <v>4</v>
      </c>
      <c r="E4375">
        <v>0</v>
      </c>
      <c r="F4375" s="5">
        <f>VLOOKUP($A4375,'Dim SKU'!$A:$R,18,FALSE)</f>
        <v>0</v>
      </c>
      <c r="G4375" s="5">
        <f>$C4375*$F4375</f>
        <v>0</v>
      </c>
      <c r="H4375" s="5">
        <f>$D4375*$F4375</f>
        <v>0</v>
      </c>
      <c r="I4375" s="5">
        <f>$E4375*$F4375</f>
        <v>0</v>
      </c>
      <c r="J4375" s="6">
        <f>VLOOKUP($A4375,'Dim SKU'!$A:$R,2,FALSE)</f>
        <v>0</v>
      </c>
      <c r="K4375" s="6">
        <f>VLOOKUP($A4375,'Dim SKU'!$A:$R,12,FALSE)</f>
        <v>0</v>
      </c>
      <c r="L4375" s="7">
        <f>VLOOKUP($A4375,'Dim SKU'!$A:$R,14,FALSE)</f>
        <v>0</v>
      </c>
      <c r="M4375" s="7">
        <f>YEAR($B4375)</f>
        <v>0</v>
      </c>
    </row>
    <row r="4376" spans="1:13">
      <c r="A4376" t="s">
        <v>111</v>
      </c>
      <c r="B4376" s="4">
        <v>45397</v>
      </c>
      <c r="C4376">
        <v>8</v>
      </c>
      <c r="D4376">
        <v>7</v>
      </c>
      <c r="E4376">
        <v>0</v>
      </c>
      <c r="F4376" s="5">
        <f>VLOOKUP($A4376,'Dim SKU'!$A:$R,18,FALSE)</f>
        <v>0</v>
      </c>
      <c r="G4376" s="5">
        <f>$C4376*$F4376</f>
        <v>0</v>
      </c>
      <c r="H4376" s="5">
        <f>$D4376*$F4376</f>
        <v>0</v>
      </c>
      <c r="I4376" s="5">
        <f>$E4376*$F4376</f>
        <v>0</v>
      </c>
      <c r="J4376" s="6">
        <f>VLOOKUP($A4376,'Dim SKU'!$A:$R,2,FALSE)</f>
        <v>0</v>
      </c>
      <c r="K4376" s="6">
        <f>VLOOKUP($A4376,'Dim SKU'!$A:$R,12,FALSE)</f>
        <v>0</v>
      </c>
      <c r="L4376" s="7">
        <f>VLOOKUP($A4376,'Dim SKU'!$A:$R,14,FALSE)</f>
        <v>0</v>
      </c>
      <c r="M4376" s="7">
        <f>YEAR($B4376)</f>
        <v>0</v>
      </c>
    </row>
    <row r="4377" spans="1:13">
      <c r="A4377" t="s">
        <v>112</v>
      </c>
      <c r="B4377" s="4">
        <v>45397</v>
      </c>
      <c r="C4377">
        <v>5</v>
      </c>
      <c r="D4377">
        <v>4</v>
      </c>
      <c r="E4377">
        <v>0</v>
      </c>
      <c r="F4377" s="5">
        <f>VLOOKUP($A4377,'Dim SKU'!$A:$R,18,FALSE)</f>
        <v>0</v>
      </c>
      <c r="G4377" s="5">
        <f>$C4377*$F4377</f>
        <v>0</v>
      </c>
      <c r="H4377" s="5">
        <f>$D4377*$F4377</f>
        <v>0</v>
      </c>
      <c r="I4377" s="5">
        <f>$E4377*$F4377</f>
        <v>0</v>
      </c>
      <c r="J4377" s="6">
        <f>VLOOKUP($A4377,'Dim SKU'!$A:$R,2,FALSE)</f>
        <v>0</v>
      </c>
      <c r="K4377" s="6">
        <f>VLOOKUP($A4377,'Dim SKU'!$A:$R,12,FALSE)</f>
        <v>0</v>
      </c>
      <c r="L4377" s="7">
        <f>VLOOKUP($A4377,'Dim SKU'!$A:$R,14,FALSE)</f>
        <v>0</v>
      </c>
      <c r="M4377" s="7">
        <f>YEAR($B4377)</f>
        <v>0</v>
      </c>
    </row>
    <row r="4378" spans="1:13">
      <c r="A4378" t="s">
        <v>113</v>
      </c>
      <c r="B4378" s="4">
        <v>45397</v>
      </c>
      <c r="C4378">
        <v>3</v>
      </c>
      <c r="D4378">
        <v>3</v>
      </c>
      <c r="E4378">
        <v>0</v>
      </c>
      <c r="F4378" s="5">
        <f>VLOOKUP($A4378,'Dim SKU'!$A:$R,18,FALSE)</f>
        <v>0</v>
      </c>
      <c r="G4378" s="5">
        <f>$C4378*$F4378</f>
        <v>0</v>
      </c>
      <c r="H4378" s="5">
        <f>$D4378*$F4378</f>
        <v>0</v>
      </c>
      <c r="I4378" s="5">
        <f>$E4378*$F4378</f>
        <v>0</v>
      </c>
      <c r="J4378" s="6">
        <f>VLOOKUP($A4378,'Dim SKU'!$A:$R,2,FALSE)</f>
        <v>0</v>
      </c>
      <c r="K4378" s="6">
        <f>VLOOKUP($A4378,'Dim SKU'!$A:$R,12,FALSE)</f>
        <v>0</v>
      </c>
      <c r="L4378" s="7">
        <f>VLOOKUP($A4378,'Dim SKU'!$A:$R,14,FALSE)</f>
        <v>0</v>
      </c>
      <c r="M4378" s="7">
        <f>YEAR($B4378)</f>
        <v>0</v>
      </c>
    </row>
    <row r="4379" spans="1:13">
      <c r="A4379" t="s">
        <v>114</v>
      </c>
      <c r="B4379" s="4">
        <v>45397</v>
      </c>
      <c r="C4379">
        <v>5</v>
      </c>
      <c r="D4379">
        <v>4</v>
      </c>
      <c r="E4379">
        <v>0</v>
      </c>
      <c r="F4379" s="5">
        <f>VLOOKUP($A4379,'Dim SKU'!$A:$R,18,FALSE)</f>
        <v>0</v>
      </c>
      <c r="G4379" s="5">
        <f>$C4379*$F4379</f>
        <v>0</v>
      </c>
      <c r="H4379" s="5">
        <f>$D4379*$F4379</f>
        <v>0</v>
      </c>
      <c r="I4379" s="5">
        <f>$E4379*$F4379</f>
        <v>0</v>
      </c>
      <c r="J4379" s="6">
        <f>VLOOKUP($A4379,'Dim SKU'!$A:$R,2,FALSE)</f>
        <v>0</v>
      </c>
      <c r="K4379" s="6">
        <f>VLOOKUP($A4379,'Dim SKU'!$A:$R,12,FALSE)</f>
        <v>0</v>
      </c>
      <c r="L4379" s="7">
        <f>VLOOKUP($A4379,'Dim SKU'!$A:$R,14,FALSE)</f>
        <v>0</v>
      </c>
      <c r="M4379" s="7">
        <f>YEAR($B4379)</f>
        <v>0</v>
      </c>
    </row>
    <row r="4380" spans="1:13">
      <c r="A4380" t="s">
        <v>115</v>
      </c>
      <c r="B4380" s="4">
        <v>45397</v>
      </c>
      <c r="C4380">
        <v>3</v>
      </c>
      <c r="D4380">
        <v>3</v>
      </c>
      <c r="E4380">
        <v>0</v>
      </c>
      <c r="F4380" s="5">
        <f>VLOOKUP($A4380,'Dim SKU'!$A:$R,18,FALSE)</f>
        <v>0</v>
      </c>
      <c r="G4380" s="5">
        <f>$C4380*$F4380</f>
        <v>0</v>
      </c>
      <c r="H4380" s="5">
        <f>$D4380*$F4380</f>
        <v>0</v>
      </c>
      <c r="I4380" s="5">
        <f>$E4380*$F4380</f>
        <v>0</v>
      </c>
      <c r="J4380" s="6">
        <f>VLOOKUP($A4380,'Dim SKU'!$A:$R,2,FALSE)</f>
        <v>0</v>
      </c>
      <c r="K4380" s="6">
        <f>VLOOKUP($A4380,'Dim SKU'!$A:$R,12,FALSE)</f>
        <v>0</v>
      </c>
      <c r="L4380" s="7">
        <f>VLOOKUP($A4380,'Dim SKU'!$A:$R,14,FALSE)</f>
        <v>0</v>
      </c>
      <c r="M4380" s="7">
        <f>YEAR($B4380)</f>
        <v>0</v>
      </c>
    </row>
    <row r="4381" spans="1:13">
      <c r="A4381" t="s">
        <v>116</v>
      </c>
      <c r="B4381" s="4">
        <v>45397</v>
      </c>
      <c r="C4381">
        <v>2</v>
      </c>
      <c r="D4381">
        <v>2</v>
      </c>
      <c r="E4381">
        <v>0</v>
      </c>
      <c r="F4381" s="5">
        <f>VLOOKUP($A4381,'Dim SKU'!$A:$R,18,FALSE)</f>
        <v>0</v>
      </c>
      <c r="G4381" s="5">
        <f>$C4381*$F4381</f>
        <v>0</v>
      </c>
      <c r="H4381" s="5">
        <f>$D4381*$F4381</f>
        <v>0</v>
      </c>
      <c r="I4381" s="5">
        <f>$E4381*$F4381</f>
        <v>0</v>
      </c>
      <c r="J4381" s="6">
        <f>VLOOKUP($A4381,'Dim SKU'!$A:$R,2,FALSE)</f>
        <v>0</v>
      </c>
      <c r="K4381" s="6">
        <f>VLOOKUP($A4381,'Dim SKU'!$A:$R,12,FALSE)</f>
        <v>0</v>
      </c>
      <c r="L4381" s="7">
        <f>VLOOKUP($A4381,'Dim SKU'!$A:$R,14,FALSE)</f>
        <v>0</v>
      </c>
      <c r="M4381" s="7">
        <f>YEAR($B4381)</f>
        <v>0</v>
      </c>
    </row>
    <row r="4382" spans="1:13">
      <c r="A4382" t="s">
        <v>117</v>
      </c>
      <c r="B4382" s="4">
        <v>45397</v>
      </c>
      <c r="C4382">
        <v>5</v>
      </c>
      <c r="D4382">
        <v>5</v>
      </c>
      <c r="E4382">
        <v>0</v>
      </c>
      <c r="F4382" s="5">
        <f>VLOOKUP($A4382,'Dim SKU'!$A:$R,18,FALSE)</f>
        <v>0</v>
      </c>
      <c r="G4382" s="5">
        <f>$C4382*$F4382</f>
        <v>0</v>
      </c>
      <c r="H4382" s="5">
        <f>$D4382*$F4382</f>
        <v>0</v>
      </c>
      <c r="I4382" s="5">
        <f>$E4382*$F4382</f>
        <v>0</v>
      </c>
      <c r="J4382" s="6">
        <f>VLOOKUP($A4382,'Dim SKU'!$A:$R,2,FALSE)</f>
        <v>0</v>
      </c>
      <c r="K4382" s="6">
        <f>VLOOKUP($A4382,'Dim SKU'!$A:$R,12,FALSE)</f>
        <v>0</v>
      </c>
      <c r="L4382" s="7">
        <f>VLOOKUP($A4382,'Dim SKU'!$A:$R,14,FALSE)</f>
        <v>0</v>
      </c>
      <c r="M4382" s="7">
        <f>YEAR($B4382)</f>
        <v>0</v>
      </c>
    </row>
    <row r="4383" spans="1:13">
      <c r="A4383" t="s">
        <v>118</v>
      </c>
      <c r="B4383" s="4">
        <v>45397</v>
      </c>
      <c r="C4383">
        <v>3</v>
      </c>
      <c r="D4383">
        <v>3</v>
      </c>
      <c r="E4383">
        <v>0</v>
      </c>
      <c r="F4383" s="5">
        <f>VLOOKUP($A4383,'Dim SKU'!$A:$R,18,FALSE)</f>
        <v>0</v>
      </c>
      <c r="G4383" s="5">
        <f>$C4383*$F4383</f>
        <v>0</v>
      </c>
      <c r="H4383" s="5">
        <f>$D4383*$F4383</f>
        <v>0</v>
      </c>
      <c r="I4383" s="5">
        <f>$E4383*$F4383</f>
        <v>0</v>
      </c>
      <c r="J4383" s="6">
        <f>VLOOKUP($A4383,'Dim SKU'!$A:$R,2,FALSE)</f>
        <v>0</v>
      </c>
      <c r="K4383" s="6">
        <f>VLOOKUP($A4383,'Dim SKU'!$A:$R,12,FALSE)</f>
        <v>0</v>
      </c>
      <c r="L4383" s="7">
        <f>VLOOKUP($A4383,'Dim SKU'!$A:$R,14,FALSE)</f>
        <v>0</v>
      </c>
      <c r="M4383" s="7">
        <f>YEAR($B4383)</f>
        <v>0</v>
      </c>
    </row>
    <row r="4384" spans="1:13">
      <c r="A4384" t="s">
        <v>119</v>
      </c>
      <c r="B4384" s="4">
        <v>45397</v>
      </c>
      <c r="C4384">
        <v>2</v>
      </c>
      <c r="D4384">
        <v>2</v>
      </c>
      <c r="E4384">
        <v>0</v>
      </c>
      <c r="F4384" s="5">
        <f>VLOOKUP($A4384,'Dim SKU'!$A:$R,18,FALSE)</f>
        <v>0</v>
      </c>
      <c r="G4384" s="5">
        <f>$C4384*$F4384</f>
        <v>0</v>
      </c>
      <c r="H4384" s="5">
        <f>$D4384*$F4384</f>
        <v>0</v>
      </c>
      <c r="I4384" s="5">
        <f>$E4384*$F4384</f>
        <v>0</v>
      </c>
      <c r="J4384" s="6">
        <f>VLOOKUP($A4384,'Dim SKU'!$A:$R,2,FALSE)</f>
        <v>0</v>
      </c>
      <c r="K4384" s="6">
        <f>VLOOKUP($A4384,'Dim SKU'!$A:$R,12,FALSE)</f>
        <v>0</v>
      </c>
      <c r="L4384" s="7">
        <f>VLOOKUP($A4384,'Dim SKU'!$A:$R,14,FALSE)</f>
        <v>0</v>
      </c>
      <c r="M4384" s="7">
        <f>YEAR($B4384)</f>
        <v>0</v>
      </c>
    </row>
    <row r="4385" spans="1:13">
      <c r="A4385" t="s">
        <v>120</v>
      </c>
      <c r="B4385" s="4">
        <v>45397</v>
      </c>
      <c r="C4385">
        <v>9</v>
      </c>
      <c r="D4385">
        <v>8</v>
      </c>
      <c r="E4385">
        <v>0</v>
      </c>
      <c r="F4385" s="5">
        <f>VLOOKUP($A4385,'Dim SKU'!$A:$R,18,FALSE)</f>
        <v>0</v>
      </c>
      <c r="G4385" s="5">
        <f>$C4385*$F4385</f>
        <v>0</v>
      </c>
      <c r="H4385" s="5">
        <f>$D4385*$F4385</f>
        <v>0</v>
      </c>
      <c r="I4385" s="5">
        <f>$E4385*$F4385</f>
        <v>0</v>
      </c>
      <c r="J4385" s="6">
        <f>VLOOKUP($A4385,'Dim SKU'!$A:$R,2,FALSE)</f>
        <v>0</v>
      </c>
      <c r="K4385" s="6">
        <f>VLOOKUP($A4385,'Dim SKU'!$A:$R,12,FALSE)</f>
        <v>0</v>
      </c>
      <c r="L4385" s="7">
        <f>VLOOKUP($A4385,'Dim SKU'!$A:$R,14,FALSE)</f>
        <v>0</v>
      </c>
      <c r="M4385" s="7">
        <f>YEAR($B4385)</f>
        <v>0</v>
      </c>
    </row>
    <row r="4386" spans="1:13">
      <c r="A4386" t="s">
        <v>121</v>
      </c>
      <c r="B4386" s="4">
        <v>45397</v>
      </c>
      <c r="C4386">
        <v>5</v>
      </c>
      <c r="D4386">
        <v>5</v>
      </c>
      <c r="E4386">
        <v>0</v>
      </c>
      <c r="F4386" s="5">
        <f>VLOOKUP($A4386,'Dim SKU'!$A:$R,18,FALSE)</f>
        <v>0</v>
      </c>
      <c r="G4386" s="5">
        <f>$C4386*$F4386</f>
        <v>0</v>
      </c>
      <c r="H4386" s="5">
        <f>$D4386*$F4386</f>
        <v>0</v>
      </c>
      <c r="I4386" s="5">
        <f>$E4386*$F4386</f>
        <v>0</v>
      </c>
      <c r="J4386" s="6">
        <f>VLOOKUP($A4386,'Dim SKU'!$A:$R,2,FALSE)</f>
        <v>0</v>
      </c>
      <c r="K4386" s="6">
        <f>VLOOKUP($A4386,'Dim SKU'!$A:$R,12,FALSE)</f>
        <v>0</v>
      </c>
      <c r="L4386" s="7">
        <f>VLOOKUP($A4386,'Dim SKU'!$A:$R,14,FALSE)</f>
        <v>0</v>
      </c>
      <c r="M4386" s="7">
        <f>YEAR($B4386)</f>
        <v>0</v>
      </c>
    </row>
    <row r="4387" spans="1:13">
      <c r="A4387" t="s">
        <v>122</v>
      </c>
      <c r="B4387" s="4">
        <v>45397</v>
      </c>
      <c r="C4387">
        <v>4</v>
      </c>
      <c r="D4387">
        <v>3</v>
      </c>
      <c r="E4387">
        <v>0</v>
      </c>
      <c r="F4387" s="5">
        <f>VLOOKUP($A4387,'Dim SKU'!$A:$R,18,FALSE)</f>
        <v>0</v>
      </c>
      <c r="G4387" s="5">
        <f>$C4387*$F4387</f>
        <v>0</v>
      </c>
      <c r="H4387" s="5">
        <f>$D4387*$F4387</f>
        <v>0</v>
      </c>
      <c r="I4387" s="5">
        <f>$E4387*$F4387</f>
        <v>0</v>
      </c>
      <c r="J4387" s="6">
        <f>VLOOKUP($A4387,'Dim SKU'!$A:$R,2,FALSE)</f>
        <v>0</v>
      </c>
      <c r="K4387" s="6">
        <f>VLOOKUP($A4387,'Dim SKU'!$A:$R,12,FALSE)</f>
        <v>0</v>
      </c>
      <c r="L4387" s="7">
        <f>VLOOKUP($A4387,'Dim SKU'!$A:$R,14,FALSE)</f>
        <v>0</v>
      </c>
      <c r="M4387" s="7">
        <f>YEAR($B4387)</f>
        <v>0</v>
      </c>
    </row>
    <row r="4388" spans="1:13">
      <c r="A4388" t="s">
        <v>123</v>
      </c>
      <c r="B4388" s="4">
        <v>45397</v>
      </c>
      <c r="C4388">
        <v>12</v>
      </c>
      <c r="D4388">
        <v>10</v>
      </c>
      <c r="E4388">
        <v>1</v>
      </c>
      <c r="F4388" s="5">
        <f>VLOOKUP($A4388,'Dim SKU'!$A:$R,18,FALSE)</f>
        <v>0</v>
      </c>
      <c r="G4388" s="5">
        <f>$C4388*$F4388</f>
        <v>0</v>
      </c>
      <c r="H4388" s="5">
        <f>$D4388*$F4388</f>
        <v>0</v>
      </c>
      <c r="I4388" s="5">
        <f>$E4388*$F4388</f>
        <v>0</v>
      </c>
      <c r="J4388" s="6">
        <f>VLOOKUP($A4388,'Dim SKU'!$A:$R,2,FALSE)</f>
        <v>0</v>
      </c>
      <c r="K4388" s="6">
        <f>VLOOKUP($A4388,'Dim SKU'!$A:$R,12,FALSE)</f>
        <v>0</v>
      </c>
      <c r="L4388" s="7">
        <f>VLOOKUP($A4388,'Dim SKU'!$A:$R,14,FALSE)</f>
        <v>0</v>
      </c>
      <c r="M4388" s="7">
        <f>YEAR($B4388)</f>
        <v>0</v>
      </c>
    </row>
    <row r="4389" spans="1:13">
      <c r="A4389" t="s">
        <v>124</v>
      </c>
      <c r="B4389" s="4">
        <v>45397</v>
      </c>
      <c r="C4389">
        <v>7</v>
      </c>
      <c r="D4389">
        <v>6</v>
      </c>
      <c r="E4389">
        <v>0</v>
      </c>
      <c r="F4389" s="5">
        <f>VLOOKUP($A4389,'Dim SKU'!$A:$R,18,FALSE)</f>
        <v>0</v>
      </c>
      <c r="G4389" s="5">
        <f>$C4389*$F4389</f>
        <v>0</v>
      </c>
      <c r="H4389" s="5">
        <f>$D4389*$F4389</f>
        <v>0</v>
      </c>
      <c r="I4389" s="5">
        <f>$E4389*$F4389</f>
        <v>0</v>
      </c>
      <c r="J4389" s="6">
        <f>VLOOKUP($A4389,'Dim SKU'!$A:$R,2,FALSE)</f>
        <v>0</v>
      </c>
      <c r="K4389" s="6">
        <f>VLOOKUP($A4389,'Dim SKU'!$A:$R,12,FALSE)</f>
        <v>0</v>
      </c>
      <c r="L4389" s="7">
        <f>VLOOKUP($A4389,'Dim SKU'!$A:$R,14,FALSE)</f>
        <v>0</v>
      </c>
      <c r="M4389" s="7">
        <f>YEAR($B4389)</f>
        <v>0</v>
      </c>
    </row>
    <row r="4390" spans="1:13">
      <c r="A4390" t="s">
        <v>125</v>
      </c>
      <c r="B4390" s="4">
        <v>45397</v>
      </c>
      <c r="C4390">
        <v>5</v>
      </c>
      <c r="D4390">
        <v>4</v>
      </c>
      <c r="E4390">
        <v>0</v>
      </c>
      <c r="F4390" s="5">
        <f>VLOOKUP($A4390,'Dim SKU'!$A:$R,18,FALSE)</f>
        <v>0</v>
      </c>
      <c r="G4390" s="5">
        <f>$C4390*$F4390</f>
        <v>0</v>
      </c>
      <c r="H4390" s="5">
        <f>$D4390*$F4390</f>
        <v>0</v>
      </c>
      <c r="I4390" s="5">
        <f>$E4390*$F4390</f>
        <v>0</v>
      </c>
      <c r="J4390" s="6">
        <f>VLOOKUP($A4390,'Dim SKU'!$A:$R,2,FALSE)</f>
        <v>0</v>
      </c>
      <c r="K4390" s="6">
        <f>VLOOKUP($A4390,'Dim SKU'!$A:$R,12,FALSE)</f>
        <v>0</v>
      </c>
      <c r="L4390" s="7">
        <f>VLOOKUP($A4390,'Dim SKU'!$A:$R,14,FALSE)</f>
        <v>0</v>
      </c>
      <c r="M4390" s="7">
        <f>YEAR($B4390)</f>
        <v>0</v>
      </c>
    </row>
    <row r="4391" spans="1:13">
      <c r="A4391" t="s">
        <v>126</v>
      </c>
      <c r="B4391" s="4">
        <v>45397</v>
      </c>
      <c r="C4391">
        <v>14</v>
      </c>
      <c r="D4391">
        <v>12</v>
      </c>
      <c r="E4391">
        <v>1</v>
      </c>
      <c r="F4391" s="5">
        <f>VLOOKUP($A4391,'Dim SKU'!$A:$R,18,FALSE)</f>
        <v>0</v>
      </c>
      <c r="G4391" s="5">
        <f>$C4391*$F4391</f>
        <v>0</v>
      </c>
      <c r="H4391" s="5">
        <f>$D4391*$F4391</f>
        <v>0</v>
      </c>
      <c r="I4391" s="5">
        <f>$E4391*$F4391</f>
        <v>0</v>
      </c>
      <c r="J4391" s="6">
        <f>VLOOKUP($A4391,'Dim SKU'!$A:$R,2,FALSE)</f>
        <v>0</v>
      </c>
      <c r="K4391" s="6">
        <f>VLOOKUP($A4391,'Dim SKU'!$A:$R,12,FALSE)</f>
        <v>0</v>
      </c>
      <c r="L4391" s="7">
        <f>VLOOKUP($A4391,'Dim SKU'!$A:$R,14,FALSE)</f>
        <v>0</v>
      </c>
      <c r="M4391" s="7">
        <f>YEAR($B4391)</f>
        <v>0</v>
      </c>
    </row>
    <row r="4392" spans="1:13">
      <c r="A4392" t="s">
        <v>127</v>
      </c>
      <c r="B4392" s="4">
        <v>45397</v>
      </c>
      <c r="C4392">
        <v>8</v>
      </c>
      <c r="D4392">
        <v>7</v>
      </c>
      <c r="E4392">
        <v>0</v>
      </c>
      <c r="F4392" s="5">
        <f>VLOOKUP($A4392,'Dim SKU'!$A:$R,18,FALSE)</f>
        <v>0</v>
      </c>
      <c r="G4392" s="5">
        <f>$C4392*$F4392</f>
        <v>0</v>
      </c>
      <c r="H4392" s="5">
        <f>$D4392*$F4392</f>
        <v>0</v>
      </c>
      <c r="I4392" s="5">
        <f>$E4392*$F4392</f>
        <v>0</v>
      </c>
      <c r="J4392" s="6">
        <f>VLOOKUP($A4392,'Dim SKU'!$A:$R,2,FALSE)</f>
        <v>0</v>
      </c>
      <c r="K4392" s="6">
        <f>VLOOKUP($A4392,'Dim SKU'!$A:$R,12,FALSE)</f>
        <v>0</v>
      </c>
      <c r="L4392" s="7">
        <f>VLOOKUP($A4392,'Dim SKU'!$A:$R,14,FALSE)</f>
        <v>0</v>
      </c>
      <c r="M4392" s="7">
        <f>YEAR($B4392)</f>
        <v>0</v>
      </c>
    </row>
    <row r="4393" spans="1:13">
      <c r="A4393" t="s">
        <v>128</v>
      </c>
      <c r="B4393" s="4">
        <v>45397</v>
      </c>
      <c r="C4393">
        <v>6</v>
      </c>
      <c r="D4393">
        <v>5</v>
      </c>
      <c r="E4393">
        <v>0</v>
      </c>
      <c r="F4393" s="5">
        <f>VLOOKUP($A4393,'Dim SKU'!$A:$R,18,FALSE)</f>
        <v>0</v>
      </c>
      <c r="G4393" s="5">
        <f>$C4393*$F4393</f>
        <v>0</v>
      </c>
      <c r="H4393" s="5">
        <f>$D4393*$F4393</f>
        <v>0</v>
      </c>
      <c r="I4393" s="5">
        <f>$E4393*$F4393</f>
        <v>0</v>
      </c>
      <c r="J4393" s="6">
        <f>VLOOKUP($A4393,'Dim SKU'!$A:$R,2,FALSE)</f>
        <v>0</v>
      </c>
      <c r="K4393" s="6">
        <f>VLOOKUP($A4393,'Dim SKU'!$A:$R,12,FALSE)</f>
        <v>0</v>
      </c>
      <c r="L4393" s="7">
        <f>VLOOKUP($A4393,'Dim SKU'!$A:$R,14,FALSE)</f>
        <v>0</v>
      </c>
      <c r="M4393" s="7">
        <f>YEAR($B4393)</f>
        <v>0</v>
      </c>
    </row>
    <row r="4394" spans="1:13">
      <c r="A4394" t="s">
        <v>129</v>
      </c>
      <c r="B4394" s="4">
        <v>45397</v>
      </c>
      <c r="C4394">
        <v>14</v>
      </c>
      <c r="D4394">
        <v>12</v>
      </c>
      <c r="E4394">
        <v>1</v>
      </c>
      <c r="F4394" s="5">
        <f>VLOOKUP($A4394,'Dim SKU'!$A:$R,18,FALSE)</f>
        <v>0</v>
      </c>
      <c r="G4394" s="5">
        <f>$C4394*$F4394</f>
        <v>0</v>
      </c>
      <c r="H4394" s="5">
        <f>$D4394*$F4394</f>
        <v>0</v>
      </c>
      <c r="I4394" s="5">
        <f>$E4394*$F4394</f>
        <v>0</v>
      </c>
      <c r="J4394" s="6">
        <f>VLOOKUP($A4394,'Dim SKU'!$A:$R,2,FALSE)</f>
        <v>0</v>
      </c>
      <c r="K4394" s="6">
        <f>VLOOKUP($A4394,'Dim SKU'!$A:$R,12,FALSE)</f>
        <v>0</v>
      </c>
      <c r="L4394" s="7">
        <f>VLOOKUP($A4394,'Dim SKU'!$A:$R,14,FALSE)</f>
        <v>0</v>
      </c>
      <c r="M4394" s="7">
        <f>YEAR($B4394)</f>
        <v>0</v>
      </c>
    </row>
    <row r="4395" spans="1:13">
      <c r="A4395" t="s">
        <v>130</v>
      </c>
      <c r="B4395" s="4">
        <v>45397</v>
      </c>
      <c r="C4395">
        <v>8</v>
      </c>
      <c r="D4395">
        <v>7</v>
      </c>
      <c r="E4395">
        <v>0</v>
      </c>
      <c r="F4395" s="5">
        <f>VLOOKUP($A4395,'Dim SKU'!$A:$R,18,FALSE)</f>
        <v>0</v>
      </c>
      <c r="G4395" s="5">
        <f>$C4395*$F4395</f>
        <v>0</v>
      </c>
      <c r="H4395" s="5">
        <f>$D4395*$F4395</f>
        <v>0</v>
      </c>
      <c r="I4395" s="5">
        <f>$E4395*$F4395</f>
        <v>0</v>
      </c>
      <c r="J4395" s="6">
        <f>VLOOKUP($A4395,'Dim SKU'!$A:$R,2,FALSE)</f>
        <v>0</v>
      </c>
      <c r="K4395" s="6">
        <f>VLOOKUP($A4395,'Dim SKU'!$A:$R,12,FALSE)</f>
        <v>0</v>
      </c>
      <c r="L4395" s="7">
        <f>VLOOKUP($A4395,'Dim SKU'!$A:$R,14,FALSE)</f>
        <v>0</v>
      </c>
      <c r="M4395" s="7">
        <f>YEAR($B4395)</f>
        <v>0</v>
      </c>
    </row>
    <row r="4396" spans="1:13">
      <c r="A4396" t="s">
        <v>131</v>
      </c>
      <c r="B4396" s="4">
        <v>45397</v>
      </c>
      <c r="C4396">
        <v>6</v>
      </c>
      <c r="D4396">
        <v>5</v>
      </c>
      <c r="E4396">
        <v>0</v>
      </c>
      <c r="F4396" s="5">
        <f>VLOOKUP($A4396,'Dim SKU'!$A:$R,18,FALSE)</f>
        <v>0</v>
      </c>
      <c r="G4396" s="5">
        <f>$C4396*$F4396</f>
        <v>0</v>
      </c>
      <c r="H4396" s="5">
        <f>$D4396*$F4396</f>
        <v>0</v>
      </c>
      <c r="I4396" s="5">
        <f>$E4396*$F4396</f>
        <v>0</v>
      </c>
      <c r="J4396" s="6">
        <f>VLOOKUP($A4396,'Dim SKU'!$A:$R,2,FALSE)</f>
        <v>0</v>
      </c>
      <c r="K4396" s="6">
        <f>VLOOKUP($A4396,'Dim SKU'!$A:$R,12,FALSE)</f>
        <v>0</v>
      </c>
      <c r="L4396" s="7">
        <f>VLOOKUP($A4396,'Dim SKU'!$A:$R,14,FALSE)</f>
        <v>0</v>
      </c>
      <c r="M4396" s="7">
        <f>YEAR($B4396)</f>
        <v>0</v>
      </c>
    </row>
    <row r="4397" spans="1:13">
      <c r="A4397" t="s">
        <v>132</v>
      </c>
      <c r="B4397" s="4">
        <v>45397</v>
      </c>
      <c r="C4397">
        <v>12</v>
      </c>
      <c r="D4397">
        <v>10</v>
      </c>
      <c r="E4397">
        <v>0</v>
      </c>
      <c r="F4397" s="5">
        <f>VLOOKUP($A4397,'Dim SKU'!$A:$R,18,FALSE)</f>
        <v>0</v>
      </c>
      <c r="G4397" s="5">
        <f>$C4397*$F4397</f>
        <v>0</v>
      </c>
      <c r="H4397" s="5">
        <f>$D4397*$F4397</f>
        <v>0</v>
      </c>
      <c r="I4397" s="5">
        <f>$E4397*$F4397</f>
        <v>0</v>
      </c>
      <c r="J4397" s="6">
        <f>VLOOKUP($A4397,'Dim SKU'!$A:$R,2,FALSE)</f>
        <v>0</v>
      </c>
      <c r="K4397" s="6">
        <f>VLOOKUP($A4397,'Dim SKU'!$A:$R,12,FALSE)</f>
        <v>0</v>
      </c>
      <c r="L4397" s="7">
        <f>VLOOKUP($A4397,'Dim SKU'!$A:$R,14,FALSE)</f>
        <v>0</v>
      </c>
      <c r="M4397" s="7">
        <f>YEAR($B4397)</f>
        <v>0</v>
      </c>
    </row>
    <row r="4398" spans="1:13">
      <c r="A4398" t="s">
        <v>133</v>
      </c>
      <c r="B4398" s="4">
        <v>45397</v>
      </c>
      <c r="C4398">
        <v>7</v>
      </c>
      <c r="D4398">
        <v>6</v>
      </c>
      <c r="E4398">
        <v>0</v>
      </c>
      <c r="F4398" s="5">
        <f>VLOOKUP($A4398,'Dim SKU'!$A:$R,18,FALSE)</f>
        <v>0</v>
      </c>
      <c r="G4398" s="5">
        <f>$C4398*$F4398</f>
        <v>0</v>
      </c>
      <c r="H4398" s="5">
        <f>$D4398*$F4398</f>
        <v>0</v>
      </c>
      <c r="I4398" s="5">
        <f>$E4398*$F4398</f>
        <v>0</v>
      </c>
      <c r="J4398" s="6">
        <f>VLOOKUP($A4398,'Dim SKU'!$A:$R,2,FALSE)</f>
        <v>0</v>
      </c>
      <c r="K4398" s="6">
        <f>VLOOKUP($A4398,'Dim SKU'!$A:$R,12,FALSE)</f>
        <v>0</v>
      </c>
      <c r="L4398" s="7">
        <f>VLOOKUP($A4398,'Dim SKU'!$A:$R,14,FALSE)</f>
        <v>0</v>
      </c>
      <c r="M4398" s="7">
        <f>YEAR($B4398)</f>
        <v>0</v>
      </c>
    </row>
    <row r="4399" spans="1:13">
      <c r="A4399" t="s">
        <v>134</v>
      </c>
      <c r="B4399" s="4">
        <v>45397</v>
      </c>
      <c r="C4399">
        <v>5</v>
      </c>
      <c r="D4399">
        <v>4</v>
      </c>
      <c r="E4399">
        <v>0</v>
      </c>
      <c r="F4399" s="5">
        <f>VLOOKUP($A4399,'Dim SKU'!$A:$R,18,FALSE)</f>
        <v>0</v>
      </c>
      <c r="G4399" s="5">
        <f>$C4399*$F4399</f>
        <v>0</v>
      </c>
      <c r="H4399" s="5">
        <f>$D4399*$F4399</f>
        <v>0</v>
      </c>
      <c r="I4399" s="5">
        <f>$E4399*$F4399</f>
        <v>0</v>
      </c>
      <c r="J4399" s="6">
        <f>VLOOKUP($A4399,'Dim SKU'!$A:$R,2,FALSE)</f>
        <v>0</v>
      </c>
      <c r="K4399" s="6">
        <f>VLOOKUP($A4399,'Dim SKU'!$A:$R,12,FALSE)</f>
        <v>0</v>
      </c>
      <c r="L4399" s="7">
        <f>VLOOKUP($A4399,'Dim SKU'!$A:$R,14,FALSE)</f>
        <v>0</v>
      </c>
      <c r="M4399" s="7">
        <f>YEAR($B4399)</f>
        <v>0</v>
      </c>
    </row>
    <row r="4400" spans="1:13">
      <c r="A4400" t="s">
        <v>135</v>
      </c>
      <c r="B4400" s="4">
        <v>45397</v>
      </c>
      <c r="C4400">
        <v>9</v>
      </c>
      <c r="D4400">
        <v>8</v>
      </c>
      <c r="E4400">
        <v>0</v>
      </c>
      <c r="F4400" s="5">
        <f>VLOOKUP($A4400,'Dim SKU'!$A:$R,18,FALSE)</f>
        <v>0</v>
      </c>
      <c r="G4400" s="5">
        <f>$C4400*$F4400</f>
        <v>0</v>
      </c>
      <c r="H4400" s="5">
        <f>$D4400*$F4400</f>
        <v>0</v>
      </c>
      <c r="I4400" s="5">
        <f>$E4400*$F4400</f>
        <v>0</v>
      </c>
      <c r="J4400" s="6">
        <f>VLOOKUP($A4400,'Dim SKU'!$A:$R,2,FALSE)</f>
        <v>0</v>
      </c>
      <c r="K4400" s="6">
        <f>VLOOKUP($A4400,'Dim SKU'!$A:$R,12,FALSE)</f>
        <v>0</v>
      </c>
      <c r="L4400" s="7">
        <f>VLOOKUP($A4400,'Dim SKU'!$A:$R,14,FALSE)</f>
        <v>0</v>
      </c>
      <c r="M4400" s="7">
        <f>YEAR($B4400)</f>
        <v>0</v>
      </c>
    </row>
    <row r="4401" spans="1:13">
      <c r="A4401" t="s">
        <v>136</v>
      </c>
      <c r="B4401" s="4">
        <v>45397</v>
      </c>
      <c r="C4401">
        <v>5</v>
      </c>
      <c r="D4401">
        <v>4</v>
      </c>
      <c r="E4401">
        <v>0</v>
      </c>
      <c r="F4401" s="5">
        <f>VLOOKUP($A4401,'Dim SKU'!$A:$R,18,FALSE)</f>
        <v>0</v>
      </c>
      <c r="G4401" s="5">
        <f>$C4401*$F4401</f>
        <v>0</v>
      </c>
      <c r="H4401" s="5">
        <f>$D4401*$F4401</f>
        <v>0</v>
      </c>
      <c r="I4401" s="5">
        <f>$E4401*$F4401</f>
        <v>0</v>
      </c>
      <c r="J4401" s="6">
        <f>VLOOKUP($A4401,'Dim SKU'!$A:$R,2,FALSE)</f>
        <v>0</v>
      </c>
      <c r="K4401" s="6">
        <f>VLOOKUP($A4401,'Dim SKU'!$A:$R,12,FALSE)</f>
        <v>0</v>
      </c>
      <c r="L4401" s="7">
        <f>VLOOKUP($A4401,'Dim SKU'!$A:$R,14,FALSE)</f>
        <v>0</v>
      </c>
      <c r="M4401" s="7">
        <f>YEAR($B4401)</f>
        <v>0</v>
      </c>
    </row>
    <row r="4402" spans="1:13">
      <c r="A4402" t="s">
        <v>137</v>
      </c>
      <c r="B4402" s="4">
        <v>45397</v>
      </c>
      <c r="C4402">
        <v>3</v>
      </c>
      <c r="D4402">
        <v>3</v>
      </c>
      <c r="E4402">
        <v>0</v>
      </c>
      <c r="F4402" s="5">
        <f>VLOOKUP($A4402,'Dim SKU'!$A:$R,18,FALSE)</f>
        <v>0</v>
      </c>
      <c r="G4402" s="5">
        <f>$C4402*$F4402</f>
        <v>0</v>
      </c>
      <c r="H4402" s="5">
        <f>$D4402*$F4402</f>
        <v>0</v>
      </c>
      <c r="I4402" s="5">
        <f>$E4402*$F4402</f>
        <v>0</v>
      </c>
      <c r="J4402" s="6">
        <f>VLOOKUP($A4402,'Dim SKU'!$A:$R,2,FALSE)</f>
        <v>0</v>
      </c>
      <c r="K4402" s="6">
        <f>VLOOKUP($A4402,'Dim SKU'!$A:$R,12,FALSE)</f>
        <v>0</v>
      </c>
      <c r="L4402" s="7">
        <f>VLOOKUP($A4402,'Dim SKU'!$A:$R,14,FALSE)</f>
        <v>0</v>
      </c>
      <c r="M4402" s="7">
        <f>YEAR($B4402)</f>
        <v>0</v>
      </c>
    </row>
    <row r="4403" spans="1:13">
      <c r="A4403" t="s">
        <v>138</v>
      </c>
      <c r="B4403" s="4">
        <v>45397</v>
      </c>
      <c r="C4403">
        <v>5</v>
      </c>
      <c r="D4403">
        <v>5</v>
      </c>
      <c r="E4403">
        <v>0</v>
      </c>
      <c r="F4403" s="5">
        <f>VLOOKUP($A4403,'Dim SKU'!$A:$R,18,FALSE)</f>
        <v>0</v>
      </c>
      <c r="G4403" s="5">
        <f>$C4403*$F4403</f>
        <v>0</v>
      </c>
      <c r="H4403" s="5">
        <f>$D4403*$F4403</f>
        <v>0</v>
      </c>
      <c r="I4403" s="5">
        <f>$E4403*$F4403</f>
        <v>0</v>
      </c>
      <c r="J4403" s="6">
        <f>VLOOKUP($A4403,'Dim SKU'!$A:$R,2,FALSE)</f>
        <v>0</v>
      </c>
      <c r="K4403" s="6">
        <f>VLOOKUP($A4403,'Dim SKU'!$A:$R,12,FALSE)</f>
        <v>0</v>
      </c>
      <c r="L4403" s="7">
        <f>VLOOKUP($A4403,'Dim SKU'!$A:$R,14,FALSE)</f>
        <v>0</v>
      </c>
      <c r="M4403" s="7">
        <f>YEAR($B4403)</f>
        <v>0</v>
      </c>
    </row>
    <row r="4404" spans="1:13">
      <c r="A4404" t="s">
        <v>139</v>
      </c>
      <c r="B4404" s="4">
        <v>45397</v>
      </c>
      <c r="C4404">
        <v>3</v>
      </c>
      <c r="D4404">
        <v>3</v>
      </c>
      <c r="E4404">
        <v>0</v>
      </c>
      <c r="F4404" s="5">
        <f>VLOOKUP($A4404,'Dim SKU'!$A:$R,18,FALSE)</f>
        <v>0</v>
      </c>
      <c r="G4404" s="5">
        <f>$C4404*$F4404</f>
        <v>0</v>
      </c>
      <c r="H4404" s="5">
        <f>$D4404*$F4404</f>
        <v>0</v>
      </c>
      <c r="I4404" s="5">
        <f>$E4404*$F4404</f>
        <v>0</v>
      </c>
      <c r="J4404" s="6">
        <f>VLOOKUP($A4404,'Dim SKU'!$A:$R,2,FALSE)</f>
        <v>0</v>
      </c>
      <c r="K4404" s="6">
        <f>VLOOKUP($A4404,'Dim SKU'!$A:$R,12,FALSE)</f>
        <v>0</v>
      </c>
      <c r="L4404" s="7">
        <f>VLOOKUP($A4404,'Dim SKU'!$A:$R,14,FALSE)</f>
        <v>0</v>
      </c>
      <c r="M4404" s="7">
        <f>YEAR($B4404)</f>
        <v>0</v>
      </c>
    </row>
    <row r="4405" spans="1:13">
      <c r="A4405" t="s">
        <v>140</v>
      </c>
      <c r="B4405" s="4">
        <v>45397</v>
      </c>
      <c r="C4405">
        <v>2</v>
      </c>
      <c r="D4405">
        <v>2</v>
      </c>
      <c r="E4405">
        <v>0</v>
      </c>
      <c r="F4405" s="5">
        <f>VLOOKUP($A4405,'Dim SKU'!$A:$R,18,FALSE)</f>
        <v>0</v>
      </c>
      <c r="G4405" s="5">
        <f>$C4405*$F4405</f>
        <v>0</v>
      </c>
      <c r="H4405" s="5">
        <f>$D4405*$F4405</f>
        <v>0</v>
      </c>
      <c r="I4405" s="5">
        <f>$E4405*$F4405</f>
        <v>0</v>
      </c>
      <c r="J4405" s="6">
        <f>VLOOKUP($A4405,'Dim SKU'!$A:$R,2,FALSE)</f>
        <v>0</v>
      </c>
      <c r="K4405" s="6">
        <f>VLOOKUP($A4405,'Dim SKU'!$A:$R,12,FALSE)</f>
        <v>0</v>
      </c>
      <c r="L4405" s="7">
        <f>VLOOKUP($A4405,'Dim SKU'!$A:$R,14,FALSE)</f>
        <v>0</v>
      </c>
      <c r="M4405" s="7">
        <f>YEAR($B4405)</f>
        <v>0</v>
      </c>
    </row>
    <row r="4406" spans="1:13">
      <c r="A4406" t="s">
        <v>141</v>
      </c>
      <c r="B4406" s="4">
        <v>45397</v>
      </c>
      <c r="C4406">
        <v>6</v>
      </c>
      <c r="D4406">
        <v>4</v>
      </c>
      <c r="E4406">
        <v>0</v>
      </c>
      <c r="F4406" s="5">
        <f>VLOOKUP($A4406,'Dim SKU'!$A:$R,18,FALSE)</f>
        <v>0</v>
      </c>
      <c r="G4406" s="5">
        <f>$C4406*$F4406</f>
        <v>0</v>
      </c>
      <c r="H4406" s="5">
        <f>$D4406*$F4406</f>
        <v>0</v>
      </c>
      <c r="I4406" s="5">
        <f>$E4406*$F4406</f>
        <v>0</v>
      </c>
      <c r="J4406" s="6">
        <f>VLOOKUP($A4406,'Dim SKU'!$A:$R,2,FALSE)</f>
        <v>0</v>
      </c>
      <c r="K4406" s="6">
        <f>VLOOKUP($A4406,'Dim SKU'!$A:$R,12,FALSE)</f>
        <v>0</v>
      </c>
      <c r="L4406" s="7">
        <f>VLOOKUP($A4406,'Dim SKU'!$A:$R,14,FALSE)</f>
        <v>0</v>
      </c>
      <c r="M4406" s="7">
        <f>YEAR($B4406)</f>
        <v>0</v>
      </c>
    </row>
    <row r="4407" spans="1:13">
      <c r="A4407" t="s">
        <v>142</v>
      </c>
      <c r="B4407" s="4">
        <v>45397</v>
      </c>
      <c r="C4407">
        <v>4</v>
      </c>
      <c r="D4407">
        <v>3</v>
      </c>
      <c r="E4407">
        <v>0</v>
      </c>
      <c r="F4407" s="5">
        <f>VLOOKUP($A4407,'Dim SKU'!$A:$R,18,FALSE)</f>
        <v>0</v>
      </c>
      <c r="G4407" s="5">
        <f>$C4407*$F4407</f>
        <v>0</v>
      </c>
      <c r="H4407" s="5">
        <f>$D4407*$F4407</f>
        <v>0</v>
      </c>
      <c r="I4407" s="5">
        <f>$E4407*$F4407</f>
        <v>0</v>
      </c>
      <c r="J4407" s="6">
        <f>VLOOKUP($A4407,'Dim SKU'!$A:$R,2,FALSE)</f>
        <v>0</v>
      </c>
      <c r="K4407" s="6">
        <f>VLOOKUP($A4407,'Dim SKU'!$A:$R,12,FALSE)</f>
        <v>0</v>
      </c>
      <c r="L4407" s="7">
        <f>VLOOKUP($A4407,'Dim SKU'!$A:$R,14,FALSE)</f>
        <v>0</v>
      </c>
      <c r="M4407" s="7">
        <f>YEAR($B4407)</f>
        <v>0</v>
      </c>
    </row>
    <row r="4408" spans="1:13">
      <c r="A4408" t="s">
        <v>143</v>
      </c>
      <c r="B4408" s="4">
        <v>45397</v>
      </c>
      <c r="C4408">
        <v>2</v>
      </c>
      <c r="D4408">
        <v>2</v>
      </c>
      <c r="E4408">
        <v>0</v>
      </c>
      <c r="F4408" s="5">
        <f>VLOOKUP($A4408,'Dim SKU'!$A:$R,18,FALSE)</f>
        <v>0</v>
      </c>
      <c r="G4408" s="5">
        <f>$C4408*$F4408</f>
        <v>0</v>
      </c>
      <c r="H4408" s="5">
        <f>$D4408*$F4408</f>
        <v>0</v>
      </c>
      <c r="I4408" s="5">
        <f>$E4408*$F4408</f>
        <v>0</v>
      </c>
      <c r="J4408" s="6">
        <f>VLOOKUP($A4408,'Dim SKU'!$A:$R,2,FALSE)</f>
        <v>0</v>
      </c>
      <c r="K4408" s="6">
        <f>VLOOKUP($A4408,'Dim SKU'!$A:$R,12,FALSE)</f>
        <v>0</v>
      </c>
      <c r="L4408" s="7">
        <f>VLOOKUP($A4408,'Dim SKU'!$A:$R,14,FALSE)</f>
        <v>0</v>
      </c>
      <c r="M4408" s="7">
        <f>YEAR($B4408)</f>
        <v>0</v>
      </c>
    </row>
    <row r="4409" spans="1:13">
      <c r="A4409" t="s">
        <v>144</v>
      </c>
      <c r="B4409" s="4">
        <v>45397</v>
      </c>
      <c r="C4409">
        <v>10</v>
      </c>
      <c r="D4409">
        <v>7</v>
      </c>
      <c r="E4409">
        <v>1</v>
      </c>
      <c r="F4409" s="5">
        <f>VLOOKUP($A4409,'Dim SKU'!$A:$R,18,FALSE)</f>
        <v>0</v>
      </c>
      <c r="G4409" s="5">
        <f>$C4409*$F4409</f>
        <v>0</v>
      </c>
      <c r="H4409" s="5">
        <f>$D4409*$F4409</f>
        <v>0</v>
      </c>
      <c r="I4409" s="5">
        <f>$E4409*$F4409</f>
        <v>0</v>
      </c>
      <c r="J4409" s="6">
        <f>VLOOKUP($A4409,'Dim SKU'!$A:$R,2,FALSE)</f>
        <v>0</v>
      </c>
      <c r="K4409" s="6">
        <f>VLOOKUP($A4409,'Dim SKU'!$A:$R,12,FALSE)</f>
        <v>0</v>
      </c>
      <c r="L4409" s="7">
        <f>VLOOKUP($A4409,'Dim SKU'!$A:$R,14,FALSE)</f>
        <v>0</v>
      </c>
      <c r="M4409" s="7">
        <f>YEAR($B4409)</f>
        <v>0</v>
      </c>
    </row>
    <row r="4410" spans="1:13">
      <c r="A4410" t="s">
        <v>145</v>
      </c>
      <c r="B4410" s="4">
        <v>45397</v>
      </c>
      <c r="C4410">
        <v>6</v>
      </c>
      <c r="D4410">
        <v>4</v>
      </c>
      <c r="E4410">
        <v>0</v>
      </c>
      <c r="F4410" s="5">
        <f>VLOOKUP($A4410,'Dim SKU'!$A:$R,18,FALSE)</f>
        <v>0</v>
      </c>
      <c r="G4410" s="5">
        <f>$C4410*$F4410</f>
        <v>0</v>
      </c>
      <c r="H4410" s="5">
        <f>$D4410*$F4410</f>
        <v>0</v>
      </c>
      <c r="I4410" s="5">
        <f>$E4410*$F4410</f>
        <v>0</v>
      </c>
      <c r="J4410" s="6">
        <f>VLOOKUP($A4410,'Dim SKU'!$A:$R,2,FALSE)</f>
        <v>0</v>
      </c>
      <c r="K4410" s="6">
        <f>VLOOKUP($A4410,'Dim SKU'!$A:$R,12,FALSE)</f>
        <v>0</v>
      </c>
      <c r="L4410" s="7">
        <f>VLOOKUP($A4410,'Dim SKU'!$A:$R,14,FALSE)</f>
        <v>0</v>
      </c>
      <c r="M4410" s="7">
        <f>YEAR($B4410)</f>
        <v>0</v>
      </c>
    </row>
    <row r="4411" spans="1:13">
      <c r="A4411" t="s">
        <v>146</v>
      </c>
      <c r="B4411" s="4">
        <v>45397</v>
      </c>
      <c r="C4411">
        <v>4</v>
      </c>
      <c r="D4411">
        <v>3</v>
      </c>
      <c r="E4411">
        <v>0</v>
      </c>
      <c r="F4411" s="5">
        <f>VLOOKUP($A4411,'Dim SKU'!$A:$R,18,FALSE)</f>
        <v>0</v>
      </c>
      <c r="G4411" s="5">
        <f>$C4411*$F4411</f>
        <v>0</v>
      </c>
      <c r="H4411" s="5">
        <f>$D4411*$F4411</f>
        <v>0</v>
      </c>
      <c r="I4411" s="5">
        <f>$E4411*$F4411</f>
        <v>0</v>
      </c>
      <c r="J4411" s="6">
        <f>VLOOKUP($A4411,'Dim SKU'!$A:$R,2,FALSE)</f>
        <v>0</v>
      </c>
      <c r="K4411" s="6">
        <f>VLOOKUP($A4411,'Dim SKU'!$A:$R,12,FALSE)</f>
        <v>0</v>
      </c>
      <c r="L4411" s="7">
        <f>VLOOKUP($A4411,'Dim SKU'!$A:$R,14,FALSE)</f>
        <v>0</v>
      </c>
      <c r="M4411" s="7">
        <f>YEAR($B4411)</f>
        <v>0</v>
      </c>
    </row>
    <row r="4412" spans="1:13">
      <c r="A4412" t="s">
        <v>147</v>
      </c>
      <c r="B4412" s="4">
        <v>45397</v>
      </c>
      <c r="C4412">
        <v>13</v>
      </c>
      <c r="D4412">
        <v>10</v>
      </c>
      <c r="E4412">
        <v>1</v>
      </c>
      <c r="F4412" s="5">
        <f>VLOOKUP($A4412,'Dim SKU'!$A:$R,18,FALSE)</f>
        <v>0</v>
      </c>
      <c r="G4412" s="5">
        <f>$C4412*$F4412</f>
        <v>0</v>
      </c>
      <c r="H4412" s="5">
        <f>$D4412*$F4412</f>
        <v>0</v>
      </c>
      <c r="I4412" s="5">
        <f>$E4412*$F4412</f>
        <v>0</v>
      </c>
      <c r="J4412" s="6">
        <f>VLOOKUP($A4412,'Dim SKU'!$A:$R,2,FALSE)</f>
        <v>0</v>
      </c>
      <c r="K4412" s="6">
        <f>VLOOKUP($A4412,'Dim SKU'!$A:$R,12,FALSE)</f>
        <v>0</v>
      </c>
      <c r="L4412" s="7">
        <f>VLOOKUP($A4412,'Dim SKU'!$A:$R,14,FALSE)</f>
        <v>0</v>
      </c>
      <c r="M4412" s="7">
        <f>YEAR($B4412)</f>
        <v>0</v>
      </c>
    </row>
    <row r="4413" spans="1:13">
      <c r="A4413" t="s">
        <v>148</v>
      </c>
      <c r="B4413" s="4">
        <v>45397</v>
      </c>
      <c r="C4413">
        <v>8</v>
      </c>
      <c r="D4413">
        <v>6</v>
      </c>
      <c r="E4413">
        <v>0</v>
      </c>
      <c r="F4413" s="5">
        <f>VLOOKUP($A4413,'Dim SKU'!$A:$R,18,FALSE)</f>
        <v>0</v>
      </c>
      <c r="G4413" s="5">
        <f>$C4413*$F4413</f>
        <v>0</v>
      </c>
      <c r="H4413" s="5">
        <f>$D4413*$F4413</f>
        <v>0</v>
      </c>
      <c r="I4413" s="5">
        <f>$E4413*$F4413</f>
        <v>0</v>
      </c>
      <c r="J4413" s="6">
        <f>VLOOKUP($A4413,'Dim SKU'!$A:$R,2,FALSE)</f>
        <v>0</v>
      </c>
      <c r="K4413" s="6">
        <f>VLOOKUP($A4413,'Dim SKU'!$A:$R,12,FALSE)</f>
        <v>0</v>
      </c>
      <c r="L4413" s="7">
        <f>VLOOKUP($A4413,'Dim SKU'!$A:$R,14,FALSE)</f>
        <v>0</v>
      </c>
      <c r="M4413" s="7">
        <f>YEAR($B4413)</f>
        <v>0</v>
      </c>
    </row>
    <row r="4414" spans="1:13">
      <c r="A4414" t="s">
        <v>149</v>
      </c>
      <c r="B4414" s="4">
        <v>45397</v>
      </c>
      <c r="C4414">
        <v>5</v>
      </c>
      <c r="D4414">
        <v>4</v>
      </c>
      <c r="E4414">
        <v>0</v>
      </c>
      <c r="F4414" s="5">
        <f>VLOOKUP($A4414,'Dim SKU'!$A:$R,18,FALSE)</f>
        <v>0</v>
      </c>
      <c r="G4414" s="5">
        <f>$C4414*$F4414</f>
        <v>0</v>
      </c>
      <c r="H4414" s="5">
        <f>$D4414*$F4414</f>
        <v>0</v>
      </c>
      <c r="I4414" s="5">
        <f>$E4414*$F4414</f>
        <v>0</v>
      </c>
      <c r="J4414" s="6">
        <f>VLOOKUP($A4414,'Dim SKU'!$A:$R,2,FALSE)</f>
        <v>0</v>
      </c>
      <c r="K4414" s="6">
        <f>VLOOKUP($A4414,'Dim SKU'!$A:$R,12,FALSE)</f>
        <v>0</v>
      </c>
      <c r="L4414" s="7">
        <f>VLOOKUP($A4414,'Dim SKU'!$A:$R,14,FALSE)</f>
        <v>0</v>
      </c>
      <c r="M4414" s="7">
        <f>YEAR($B4414)</f>
        <v>0</v>
      </c>
    </row>
    <row r="4415" spans="1:13">
      <c r="A4415" t="s">
        <v>150</v>
      </c>
      <c r="B4415" s="4">
        <v>45397</v>
      </c>
      <c r="C4415">
        <v>16</v>
      </c>
      <c r="D4415">
        <v>12</v>
      </c>
      <c r="E4415">
        <v>1</v>
      </c>
      <c r="F4415" s="5">
        <f>VLOOKUP($A4415,'Dim SKU'!$A:$R,18,FALSE)</f>
        <v>0</v>
      </c>
      <c r="G4415" s="5">
        <f>$C4415*$F4415</f>
        <v>0</v>
      </c>
      <c r="H4415" s="5">
        <f>$D4415*$F4415</f>
        <v>0</v>
      </c>
      <c r="I4415" s="5">
        <f>$E4415*$F4415</f>
        <v>0</v>
      </c>
      <c r="J4415" s="6">
        <f>VLOOKUP($A4415,'Dim SKU'!$A:$R,2,FALSE)</f>
        <v>0</v>
      </c>
      <c r="K4415" s="6">
        <f>VLOOKUP($A4415,'Dim SKU'!$A:$R,12,FALSE)</f>
        <v>0</v>
      </c>
      <c r="L4415" s="7">
        <f>VLOOKUP($A4415,'Dim SKU'!$A:$R,14,FALSE)</f>
        <v>0</v>
      </c>
      <c r="M4415" s="7">
        <f>YEAR($B4415)</f>
        <v>0</v>
      </c>
    </row>
    <row r="4416" spans="1:13">
      <c r="A4416" t="s">
        <v>151</v>
      </c>
      <c r="B4416" s="4">
        <v>45397</v>
      </c>
      <c r="C4416">
        <v>9</v>
      </c>
      <c r="D4416">
        <v>7</v>
      </c>
      <c r="E4416">
        <v>0</v>
      </c>
      <c r="F4416" s="5">
        <f>VLOOKUP($A4416,'Dim SKU'!$A:$R,18,FALSE)</f>
        <v>0</v>
      </c>
      <c r="G4416" s="5">
        <f>$C4416*$F4416</f>
        <v>0</v>
      </c>
      <c r="H4416" s="5">
        <f>$D4416*$F4416</f>
        <v>0</v>
      </c>
      <c r="I4416" s="5">
        <f>$E4416*$F4416</f>
        <v>0</v>
      </c>
      <c r="J4416" s="6">
        <f>VLOOKUP($A4416,'Dim SKU'!$A:$R,2,FALSE)</f>
        <v>0</v>
      </c>
      <c r="K4416" s="6">
        <f>VLOOKUP($A4416,'Dim SKU'!$A:$R,12,FALSE)</f>
        <v>0</v>
      </c>
      <c r="L4416" s="7">
        <f>VLOOKUP($A4416,'Dim SKU'!$A:$R,14,FALSE)</f>
        <v>0</v>
      </c>
      <c r="M4416" s="7">
        <f>YEAR($B4416)</f>
        <v>0</v>
      </c>
    </row>
    <row r="4417" spans="1:13">
      <c r="A4417" t="s">
        <v>152</v>
      </c>
      <c r="B4417" s="4">
        <v>45397</v>
      </c>
      <c r="C4417">
        <v>6</v>
      </c>
      <c r="D4417">
        <v>5</v>
      </c>
      <c r="E4417">
        <v>0</v>
      </c>
      <c r="F4417" s="5">
        <f>VLOOKUP($A4417,'Dim SKU'!$A:$R,18,FALSE)</f>
        <v>0</v>
      </c>
      <c r="G4417" s="5">
        <f>$C4417*$F4417</f>
        <v>0</v>
      </c>
      <c r="H4417" s="5">
        <f>$D4417*$F4417</f>
        <v>0</v>
      </c>
      <c r="I4417" s="5">
        <f>$E4417*$F4417</f>
        <v>0</v>
      </c>
      <c r="J4417" s="6">
        <f>VLOOKUP($A4417,'Dim SKU'!$A:$R,2,FALSE)</f>
        <v>0</v>
      </c>
      <c r="K4417" s="6">
        <f>VLOOKUP($A4417,'Dim SKU'!$A:$R,12,FALSE)</f>
        <v>0</v>
      </c>
      <c r="L4417" s="7">
        <f>VLOOKUP($A4417,'Dim SKU'!$A:$R,14,FALSE)</f>
        <v>0</v>
      </c>
      <c r="M4417" s="7">
        <f>YEAR($B4417)</f>
        <v>0</v>
      </c>
    </row>
    <row r="4418" spans="1:13">
      <c r="A4418" t="s">
        <v>153</v>
      </c>
      <c r="B4418" s="4">
        <v>45397</v>
      </c>
      <c r="C4418">
        <v>15</v>
      </c>
      <c r="D4418">
        <v>11</v>
      </c>
      <c r="E4418">
        <v>1</v>
      </c>
      <c r="F4418" s="5">
        <f>VLOOKUP($A4418,'Dim SKU'!$A:$R,18,FALSE)</f>
        <v>0</v>
      </c>
      <c r="G4418" s="5">
        <f>$C4418*$F4418</f>
        <v>0</v>
      </c>
      <c r="H4418" s="5">
        <f>$D4418*$F4418</f>
        <v>0</v>
      </c>
      <c r="I4418" s="5">
        <f>$E4418*$F4418</f>
        <v>0</v>
      </c>
      <c r="J4418" s="6">
        <f>VLOOKUP($A4418,'Dim SKU'!$A:$R,2,FALSE)</f>
        <v>0</v>
      </c>
      <c r="K4418" s="6">
        <f>VLOOKUP($A4418,'Dim SKU'!$A:$R,12,FALSE)</f>
        <v>0</v>
      </c>
      <c r="L4418" s="7">
        <f>VLOOKUP($A4418,'Dim SKU'!$A:$R,14,FALSE)</f>
        <v>0</v>
      </c>
      <c r="M4418" s="7">
        <f>YEAR($B4418)</f>
        <v>0</v>
      </c>
    </row>
    <row r="4419" spans="1:13">
      <c r="A4419" t="s">
        <v>154</v>
      </c>
      <c r="B4419" s="4">
        <v>45397</v>
      </c>
      <c r="C4419">
        <v>9</v>
      </c>
      <c r="D4419">
        <v>7</v>
      </c>
      <c r="E4419">
        <v>0</v>
      </c>
      <c r="F4419" s="5">
        <f>VLOOKUP($A4419,'Dim SKU'!$A:$R,18,FALSE)</f>
        <v>0</v>
      </c>
      <c r="G4419" s="5">
        <f>$C4419*$F4419</f>
        <v>0</v>
      </c>
      <c r="H4419" s="5">
        <f>$D4419*$F4419</f>
        <v>0</v>
      </c>
      <c r="I4419" s="5">
        <f>$E4419*$F4419</f>
        <v>0</v>
      </c>
      <c r="J4419" s="6">
        <f>VLOOKUP($A4419,'Dim SKU'!$A:$R,2,FALSE)</f>
        <v>0</v>
      </c>
      <c r="K4419" s="6">
        <f>VLOOKUP($A4419,'Dim SKU'!$A:$R,12,FALSE)</f>
        <v>0</v>
      </c>
      <c r="L4419" s="7">
        <f>VLOOKUP($A4419,'Dim SKU'!$A:$R,14,FALSE)</f>
        <v>0</v>
      </c>
      <c r="M4419" s="7">
        <f>YEAR($B4419)</f>
        <v>0</v>
      </c>
    </row>
    <row r="4420" spans="1:13">
      <c r="A4420" t="s">
        <v>155</v>
      </c>
      <c r="B4420" s="4">
        <v>45397</v>
      </c>
      <c r="C4420">
        <v>6</v>
      </c>
      <c r="D4420">
        <v>5</v>
      </c>
      <c r="E4420">
        <v>0</v>
      </c>
      <c r="F4420" s="5">
        <f>VLOOKUP($A4420,'Dim SKU'!$A:$R,18,FALSE)</f>
        <v>0</v>
      </c>
      <c r="G4420" s="5">
        <f>$C4420*$F4420</f>
        <v>0</v>
      </c>
      <c r="H4420" s="5">
        <f>$D4420*$F4420</f>
        <v>0</v>
      </c>
      <c r="I4420" s="5">
        <f>$E4420*$F4420</f>
        <v>0</v>
      </c>
      <c r="J4420" s="6">
        <f>VLOOKUP($A4420,'Dim SKU'!$A:$R,2,FALSE)</f>
        <v>0</v>
      </c>
      <c r="K4420" s="6">
        <f>VLOOKUP($A4420,'Dim SKU'!$A:$R,12,FALSE)</f>
        <v>0</v>
      </c>
      <c r="L4420" s="7">
        <f>VLOOKUP($A4420,'Dim SKU'!$A:$R,14,FALSE)</f>
        <v>0</v>
      </c>
      <c r="M4420" s="7">
        <f>YEAR($B4420)</f>
        <v>0</v>
      </c>
    </row>
    <row r="4421" spans="1:13">
      <c r="A4421" t="s">
        <v>156</v>
      </c>
      <c r="B4421" s="4">
        <v>45397</v>
      </c>
      <c r="C4421">
        <v>13</v>
      </c>
      <c r="D4421">
        <v>10</v>
      </c>
      <c r="E4421">
        <v>1</v>
      </c>
      <c r="F4421" s="5">
        <f>VLOOKUP($A4421,'Dim SKU'!$A:$R,18,FALSE)</f>
        <v>0</v>
      </c>
      <c r="G4421" s="5">
        <f>$C4421*$F4421</f>
        <v>0</v>
      </c>
      <c r="H4421" s="5">
        <f>$D4421*$F4421</f>
        <v>0</v>
      </c>
      <c r="I4421" s="5">
        <f>$E4421*$F4421</f>
        <v>0</v>
      </c>
      <c r="J4421" s="6">
        <f>VLOOKUP($A4421,'Dim SKU'!$A:$R,2,FALSE)</f>
        <v>0</v>
      </c>
      <c r="K4421" s="6">
        <f>VLOOKUP($A4421,'Dim SKU'!$A:$R,12,FALSE)</f>
        <v>0</v>
      </c>
      <c r="L4421" s="7">
        <f>VLOOKUP($A4421,'Dim SKU'!$A:$R,14,FALSE)</f>
        <v>0</v>
      </c>
      <c r="M4421" s="7">
        <f>YEAR($B4421)</f>
        <v>0</v>
      </c>
    </row>
    <row r="4422" spans="1:13">
      <c r="A4422" t="s">
        <v>157</v>
      </c>
      <c r="B4422" s="4">
        <v>45397</v>
      </c>
      <c r="C4422">
        <v>8</v>
      </c>
      <c r="D4422">
        <v>6</v>
      </c>
      <c r="E4422">
        <v>0</v>
      </c>
      <c r="F4422" s="5">
        <f>VLOOKUP($A4422,'Dim SKU'!$A:$R,18,FALSE)</f>
        <v>0</v>
      </c>
      <c r="G4422" s="5">
        <f>$C4422*$F4422</f>
        <v>0</v>
      </c>
      <c r="H4422" s="5">
        <f>$D4422*$F4422</f>
        <v>0</v>
      </c>
      <c r="I4422" s="5">
        <f>$E4422*$F4422</f>
        <v>0</v>
      </c>
      <c r="J4422" s="6">
        <f>VLOOKUP($A4422,'Dim SKU'!$A:$R,2,FALSE)</f>
        <v>0</v>
      </c>
      <c r="K4422" s="6">
        <f>VLOOKUP($A4422,'Dim SKU'!$A:$R,12,FALSE)</f>
        <v>0</v>
      </c>
      <c r="L4422" s="7">
        <f>VLOOKUP($A4422,'Dim SKU'!$A:$R,14,FALSE)</f>
        <v>0</v>
      </c>
      <c r="M4422" s="7">
        <f>YEAR($B4422)</f>
        <v>0</v>
      </c>
    </row>
    <row r="4423" spans="1:13">
      <c r="A4423" t="s">
        <v>158</v>
      </c>
      <c r="B4423" s="4">
        <v>45397</v>
      </c>
      <c r="C4423">
        <v>5</v>
      </c>
      <c r="D4423">
        <v>4</v>
      </c>
      <c r="E4423">
        <v>0</v>
      </c>
      <c r="F4423" s="5">
        <f>VLOOKUP($A4423,'Dim SKU'!$A:$R,18,FALSE)</f>
        <v>0</v>
      </c>
      <c r="G4423" s="5">
        <f>$C4423*$F4423</f>
        <v>0</v>
      </c>
      <c r="H4423" s="5">
        <f>$D4423*$F4423</f>
        <v>0</v>
      </c>
      <c r="I4423" s="5">
        <f>$E4423*$F4423</f>
        <v>0</v>
      </c>
      <c r="J4423" s="6">
        <f>VLOOKUP($A4423,'Dim SKU'!$A:$R,2,FALSE)</f>
        <v>0</v>
      </c>
      <c r="K4423" s="6">
        <f>VLOOKUP($A4423,'Dim SKU'!$A:$R,12,FALSE)</f>
        <v>0</v>
      </c>
      <c r="L4423" s="7">
        <f>VLOOKUP($A4423,'Dim SKU'!$A:$R,14,FALSE)</f>
        <v>0</v>
      </c>
      <c r="M4423" s="7">
        <f>YEAR($B4423)</f>
        <v>0</v>
      </c>
    </row>
    <row r="4424" spans="1:13">
      <c r="A4424" t="s">
        <v>159</v>
      </c>
      <c r="B4424" s="4">
        <v>45397</v>
      </c>
      <c r="C4424">
        <v>10</v>
      </c>
      <c r="D4424">
        <v>7</v>
      </c>
      <c r="E4424">
        <v>1</v>
      </c>
      <c r="F4424" s="5">
        <f>VLOOKUP($A4424,'Dim SKU'!$A:$R,18,FALSE)</f>
        <v>0</v>
      </c>
      <c r="G4424" s="5">
        <f>$C4424*$F4424</f>
        <v>0</v>
      </c>
      <c r="H4424" s="5">
        <f>$D4424*$F4424</f>
        <v>0</v>
      </c>
      <c r="I4424" s="5">
        <f>$E4424*$F4424</f>
        <v>0</v>
      </c>
      <c r="J4424" s="6">
        <f>VLOOKUP($A4424,'Dim SKU'!$A:$R,2,FALSE)</f>
        <v>0</v>
      </c>
      <c r="K4424" s="6">
        <f>VLOOKUP($A4424,'Dim SKU'!$A:$R,12,FALSE)</f>
        <v>0</v>
      </c>
      <c r="L4424" s="7">
        <f>VLOOKUP($A4424,'Dim SKU'!$A:$R,14,FALSE)</f>
        <v>0</v>
      </c>
      <c r="M4424" s="7">
        <f>YEAR($B4424)</f>
        <v>0</v>
      </c>
    </row>
    <row r="4425" spans="1:13">
      <c r="A4425" t="s">
        <v>160</v>
      </c>
      <c r="B4425" s="4">
        <v>45397</v>
      </c>
      <c r="C4425">
        <v>6</v>
      </c>
      <c r="D4425">
        <v>4</v>
      </c>
      <c r="E4425">
        <v>0</v>
      </c>
      <c r="F4425" s="5">
        <f>VLOOKUP($A4425,'Dim SKU'!$A:$R,18,FALSE)</f>
        <v>0</v>
      </c>
      <c r="G4425" s="5">
        <f>$C4425*$F4425</f>
        <v>0</v>
      </c>
      <c r="H4425" s="5">
        <f>$D4425*$F4425</f>
        <v>0</v>
      </c>
      <c r="I4425" s="5">
        <f>$E4425*$F4425</f>
        <v>0</v>
      </c>
      <c r="J4425" s="6">
        <f>VLOOKUP($A4425,'Dim SKU'!$A:$R,2,FALSE)</f>
        <v>0</v>
      </c>
      <c r="K4425" s="6">
        <f>VLOOKUP($A4425,'Dim SKU'!$A:$R,12,FALSE)</f>
        <v>0</v>
      </c>
      <c r="L4425" s="7">
        <f>VLOOKUP($A4425,'Dim SKU'!$A:$R,14,FALSE)</f>
        <v>0</v>
      </c>
      <c r="M4425" s="7">
        <f>YEAR($B4425)</f>
        <v>0</v>
      </c>
    </row>
    <row r="4426" spans="1:13">
      <c r="A4426" t="s">
        <v>161</v>
      </c>
      <c r="B4426" s="4">
        <v>45397</v>
      </c>
      <c r="C4426">
        <v>4</v>
      </c>
      <c r="D4426">
        <v>3</v>
      </c>
      <c r="E4426">
        <v>0</v>
      </c>
      <c r="F4426" s="5">
        <f>VLOOKUP($A4426,'Dim SKU'!$A:$R,18,FALSE)</f>
        <v>0</v>
      </c>
      <c r="G4426" s="5">
        <f>$C4426*$F4426</f>
        <v>0</v>
      </c>
      <c r="H4426" s="5">
        <f>$D4426*$F4426</f>
        <v>0</v>
      </c>
      <c r="I4426" s="5">
        <f>$E4426*$F4426</f>
        <v>0</v>
      </c>
      <c r="J4426" s="6">
        <f>VLOOKUP($A4426,'Dim SKU'!$A:$R,2,FALSE)</f>
        <v>0</v>
      </c>
      <c r="K4426" s="6">
        <f>VLOOKUP($A4426,'Dim SKU'!$A:$R,12,FALSE)</f>
        <v>0</v>
      </c>
      <c r="L4426" s="7">
        <f>VLOOKUP($A4426,'Dim SKU'!$A:$R,14,FALSE)</f>
        <v>0</v>
      </c>
      <c r="M4426" s="7">
        <f>YEAR($B4426)</f>
        <v>0</v>
      </c>
    </row>
    <row r="4427" spans="1:13">
      <c r="A4427" t="s">
        <v>162</v>
      </c>
      <c r="B4427" s="4">
        <v>45397</v>
      </c>
      <c r="C4427">
        <v>6</v>
      </c>
      <c r="D4427">
        <v>4</v>
      </c>
      <c r="E4427">
        <v>0</v>
      </c>
      <c r="F4427" s="5">
        <f>VLOOKUP($A4427,'Dim SKU'!$A:$R,18,FALSE)</f>
        <v>0</v>
      </c>
      <c r="G4427" s="5">
        <f>$C4427*$F4427</f>
        <v>0</v>
      </c>
      <c r="H4427" s="5">
        <f>$D4427*$F4427</f>
        <v>0</v>
      </c>
      <c r="I4427" s="5">
        <f>$E4427*$F4427</f>
        <v>0</v>
      </c>
      <c r="J4427" s="6">
        <f>VLOOKUP($A4427,'Dim SKU'!$A:$R,2,FALSE)</f>
        <v>0</v>
      </c>
      <c r="K4427" s="6">
        <f>VLOOKUP($A4427,'Dim SKU'!$A:$R,12,FALSE)</f>
        <v>0</v>
      </c>
      <c r="L4427" s="7">
        <f>VLOOKUP($A4427,'Dim SKU'!$A:$R,14,FALSE)</f>
        <v>0</v>
      </c>
      <c r="M4427" s="7">
        <f>YEAR($B4427)</f>
        <v>0</v>
      </c>
    </row>
    <row r="4428" spans="1:13">
      <c r="A4428" t="s">
        <v>163</v>
      </c>
      <c r="B4428" s="4">
        <v>45397</v>
      </c>
      <c r="C4428">
        <v>4</v>
      </c>
      <c r="D4428">
        <v>3</v>
      </c>
      <c r="E4428">
        <v>0</v>
      </c>
      <c r="F4428" s="5">
        <f>VLOOKUP($A4428,'Dim SKU'!$A:$R,18,FALSE)</f>
        <v>0</v>
      </c>
      <c r="G4428" s="5">
        <f>$C4428*$F4428</f>
        <v>0</v>
      </c>
      <c r="H4428" s="5">
        <f>$D4428*$F4428</f>
        <v>0</v>
      </c>
      <c r="I4428" s="5">
        <f>$E4428*$F4428</f>
        <v>0</v>
      </c>
      <c r="J4428" s="6">
        <f>VLOOKUP($A4428,'Dim SKU'!$A:$R,2,FALSE)</f>
        <v>0</v>
      </c>
      <c r="K4428" s="6">
        <f>VLOOKUP($A4428,'Dim SKU'!$A:$R,12,FALSE)</f>
        <v>0</v>
      </c>
      <c r="L4428" s="7">
        <f>VLOOKUP($A4428,'Dim SKU'!$A:$R,14,FALSE)</f>
        <v>0</v>
      </c>
      <c r="M4428" s="7">
        <f>YEAR($B4428)</f>
        <v>0</v>
      </c>
    </row>
    <row r="4429" spans="1:13">
      <c r="A4429" t="s">
        <v>164</v>
      </c>
      <c r="B4429" s="4">
        <v>45397</v>
      </c>
      <c r="C4429">
        <v>2</v>
      </c>
      <c r="D4429">
        <v>2</v>
      </c>
      <c r="E4429">
        <v>0</v>
      </c>
      <c r="F4429" s="5">
        <f>VLOOKUP($A4429,'Dim SKU'!$A:$R,18,FALSE)</f>
        <v>0</v>
      </c>
      <c r="G4429" s="5">
        <f>$C4429*$F4429</f>
        <v>0</v>
      </c>
      <c r="H4429" s="5">
        <f>$D4429*$F4429</f>
        <v>0</v>
      </c>
      <c r="I4429" s="5">
        <f>$E4429*$F4429</f>
        <v>0</v>
      </c>
      <c r="J4429" s="6">
        <f>VLOOKUP($A4429,'Dim SKU'!$A:$R,2,FALSE)</f>
        <v>0</v>
      </c>
      <c r="K4429" s="6">
        <f>VLOOKUP($A4429,'Dim SKU'!$A:$R,12,FALSE)</f>
        <v>0</v>
      </c>
      <c r="L4429" s="7">
        <f>VLOOKUP($A4429,'Dim SKU'!$A:$R,14,FALSE)</f>
        <v>0</v>
      </c>
      <c r="M4429" s="7">
        <f>YEAR($B4429)</f>
        <v>0</v>
      </c>
    </row>
    <row r="4430" spans="1:13">
      <c r="A4430" t="s">
        <v>165</v>
      </c>
      <c r="B4430" s="4">
        <v>45397</v>
      </c>
      <c r="C4430">
        <v>7</v>
      </c>
      <c r="D4430">
        <v>5</v>
      </c>
      <c r="E4430">
        <v>0</v>
      </c>
      <c r="F4430" s="5">
        <f>VLOOKUP($A4430,'Dim SKU'!$A:$R,18,FALSE)</f>
        <v>0</v>
      </c>
      <c r="G4430" s="5">
        <f>$C4430*$F4430</f>
        <v>0</v>
      </c>
      <c r="H4430" s="5">
        <f>$D4430*$F4430</f>
        <v>0</v>
      </c>
      <c r="I4430" s="5">
        <f>$E4430*$F4430</f>
        <v>0</v>
      </c>
      <c r="J4430" s="6">
        <f>VLOOKUP($A4430,'Dim SKU'!$A:$R,2,FALSE)</f>
        <v>0</v>
      </c>
      <c r="K4430" s="6">
        <f>VLOOKUP($A4430,'Dim SKU'!$A:$R,12,FALSE)</f>
        <v>0</v>
      </c>
      <c r="L4430" s="7">
        <f>VLOOKUP($A4430,'Dim SKU'!$A:$R,14,FALSE)</f>
        <v>0</v>
      </c>
      <c r="M4430" s="7">
        <f>YEAR($B4430)</f>
        <v>0</v>
      </c>
    </row>
    <row r="4431" spans="1:13">
      <c r="A4431" t="s">
        <v>166</v>
      </c>
      <c r="B4431" s="4">
        <v>45397</v>
      </c>
      <c r="C4431">
        <v>4</v>
      </c>
      <c r="D4431">
        <v>3</v>
      </c>
      <c r="E4431">
        <v>0</v>
      </c>
      <c r="F4431" s="5">
        <f>VLOOKUP($A4431,'Dim SKU'!$A:$R,18,FALSE)</f>
        <v>0</v>
      </c>
      <c r="G4431" s="5">
        <f>$C4431*$F4431</f>
        <v>0</v>
      </c>
      <c r="H4431" s="5">
        <f>$D4431*$F4431</f>
        <v>0</v>
      </c>
      <c r="I4431" s="5">
        <f>$E4431*$F4431</f>
        <v>0</v>
      </c>
      <c r="J4431" s="6">
        <f>VLOOKUP($A4431,'Dim SKU'!$A:$R,2,FALSE)</f>
        <v>0</v>
      </c>
      <c r="K4431" s="6">
        <f>VLOOKUP($A4431,'Dim SKU'!$A:$R,12,FALSE)</f>
        <v>0</v>
      </c>
      <c r="L4431" s="7">
        <f>VLOOKUP($A4431,'Dim SKU'!$A:$R,14,FALSE)</f>
        <v>0</v>
      </c>
      <c r="M4431" s="7">
        <f>YEAR($B4431)</f>
        <v>0</v>
      </c>
    </row>
    <row r="4432" spans="1:13">
      <c r="A4432" t="s">
        <v>167</v>
      </c>
      <c r="B4432" s="4">
        <v>45397</v>
      </c>
      <c r="C4432">
        <v>3</v>
      </c>
      <c r="D4432">
        <v>2</v>
      </c>
      <c r="E4432">
        <v>0</v>
      </c>
      <c r="F4432" s="5">
        <f>VLOOKUP($A4432,'Dim SKU'!$A:$R,18,FALSE)</f>
        <v>0</v>
      </c>
      <c r="G4432" s="5">
        <f>$C4432*$F4432</f>
        <v>0</v>
      </c>
      <c r="H4432" s="5">
        <f>$D4432*$F4432</f>
        <v>0</v>
      </c>
      <c r="I4432" s="5">
        <f>$E4432*$F4432</f>
        <v>0</v>
      </c>
      <c r="J4432" s="6">
        <f>VLOOKUP($A4432,'Dim SKU'!$A:$R,2,FALSE)</f>
        <v>0</v>
      </c>
      <c r="K4432" s="6">
        <f>VLOOKUP($A4432,'Dim SKU'!$A:$R,12,FALSE)</f>
        <v>0</v>
      </c>
      <c r="L4432" s="7">
        <f>VLOOKUP($A4432,'Dim SKU'!$A:$R,14,FALSE)</f>
        <v>0</v>
      </c>
      <c r="M4432" s="7">
        <f>YEAR($B4432)</f>
        <v>0</v>
      </c>
    </row>
    <row r="4433" spans="1:13">
      <c r="A4433" t="s">
        <v>168</v>
      </c>
      <c r="B4433" s="4">
        <v>45397</v>
      </c>
      <c r="C4433">
        <v>11</v>
      </c>
      <c r="D4433">
        <v>9</v>
      </c>
      <c r="E4433">
        <v>1</v>
      </c>
      <c r="F4433" s="5">
        <f>VLOOKUP($A4433,'Dim SKU'!$A:$R,18,FALSE)</f>
        <v>0</v>
      </c>
      <c r="G4433" s="5">
        <f>$C4433*$F4433</f>
        <v>0</v>
      </c>
      <c r="H4433" s="5">
        <f>$D4433*$F4433</f>
        <v>0</v>
      </c>
      <c r="I4433" s="5">
        <f>$E4433*$F4433</f>
        <v>0</v>
      </c>
      <c r="J4433" s="6">
        <f>VLOOKUP($A4433,'Dim SKU'!$A:$R,2,FALSE)</f>
        <v>0</v>
      </c>
      <c r="K4433" s="6">
        <f>VLOOKUP($A4433,'Dim SKU'!$A:$R,12,FALSE)</f>
        <v>0</v>
      </c>
      <c r="L4433" s="7">
        <f>VLOOKUP($A4433,'Dim SKU'!$A:$R,14,FALSE)</f>
        <v>0</v>
      </c>
      <c r="M4433" s="7">
        <f>YEAR($B4433)</f>
        <v>0</v>
      </c>
    </row>
    <row r="4434" spans="1:13">
      <c r="A4434" t="s">
        <v>169</v>
      </c>
      <c r="B4434" s="4">
        <v>45397</v>
      </c>
      <c r="C4434">
        <v>7</v>
      </c>
      <c r="D4434">
        <v>5</v>
      </c>
      <c r="E4434">
        <v>0</v>
      </c>
      <c r="F4434" s="5">
        <f>VLOOKUP($A4434,'Dim SKU'!$A:$R,18,FALSE)</f>
        <v>0</v>
      </c>
      <c r="G4434" s="5">
        <f>$C4434*$F4434</f>
        <v>0</v>
      </c>
      <c r="H4434" s="5">
        <f>$D4434*$F4434</f>
        <v>0</v>
      </c>
      <c r="I4434" s="5">
        <f>$E4434*$F4434</f>
        <v>0</v>
      </c>
      <c r="J4434" s="6">
        <f>VLOOKUP($A4434,'Dim SKU'!$A:$R,2,FALSE)</f>
        <v>0</v>
      </c>
      <c r="K4434" s="6">
        <f>VLOOKUP($A4434,'Dim SKU'!$A:$R,12,FALSE)</f>
        <v>0</v>
      </c>
      <c r="L4434" s="7">
        <f>VLOOKUP($A4434,'Dim SKU'!$A:$R,14,FALSE)</f>
        <v>0</v>
      </c>
      <c r="M4434" s="7">
        <f>YEAR($B4434)</f>
        <v>0</v>
      </c>
    </row>
    <row r="4435" spans="1:13">
      <c r="A4435" t="s">
        <v>170</v>
      </c>
      <c r="B4435" s="4">
        <v>45397</v>
      </c>
      <c r="C4435">
        <v>5</v>
      </c>
      <c r="D4435">
        <v>3</v>
      </c>
      <c r="E4435">
        <v>0</v>
      </c>
      <c r="F4435" s="5">
        <f>VLOOKUP($A4435,'Dim SKU'!$A:$R,18,FALSE)</f>
        <v>0</v>
      </c>
      <c r="G4435" s="5">
        <f>$C4435*$F4435</f>
        <v>0</v>
      </c>
      <c r="H4435" s="5">
        <f>$D4435*$F4435</f>
        <v>0</v>
      </c>
      <c r="I4435" s="5">
        <f>$E4435*$F4435</f>
        <v>0</v>
      </c>
      <c r="J4435" s="6">
        <f>VLOOKUP($A4435,'Dim SKU'!$A:$R,2,FALSE)</f>
        <v>0</v>
      </c>
      <c r="K4435" s="6">
        <f>VLOOKUP($A4435,'Dim SKU'!$A:$R,12,FALSE)</f>
        <v>0</v>
      </c>
      <c r="L4435" s="7">
        <f>VLOOKUP($A4435,'Dim SKU'!$A:$R,14,FALSE)</f>
        <v>0</v>
      </c>
      <c r="M4435" s="7">
        <f>YEAR($B4435)</f>
        <v>0</v>
      </c>
    </row>
    <row r="4436" spans="1:13">
      <c r="A4436" t="s">
        <v>171</v>
      </c>
      <c r="B4436" s="4">
        <v>45397</v>
      </c>
      <c r="C4436">
        <v>16</v>
      </c>
      <c r="D4436">
        <v>12</v>
      </c>
      <c r="E4436">
        <v>1</v>
      </c>
      <c r="F4436" s="5">
        <f>VLOOKUP($A4436,'Dim SKU'!$A:$R,18,FALSE)</f>
        <v>0</v>
      </c>
      <c r="G4436" s="5">
        <f>$C4436*$F4436</f>
        <v>0</v>
      </c>
      <c r="H4436" s="5">
        <f>$D4436*$F4436</f>
        <v>0</v>
      </c>
      <c r="I4436" s="5">
        <f>$E4436*$F4436</f>
        <v>0</v>
      </c>
      <c r="J4436" s="6">
        <f>VLOOKUP($A4436,'Dim SKU'!$A:$R,2,FALSE)</f>
        <v>0</v>
      </c>
      <c r="K4436" s="6">
        <f>VLOOKUP($A4436,'Dim SKU'!$A:$R,12,FALSE)</f>
        <v>0</v>
      </c>
      <c r="L4436" s="7">
        <f>VLOOKUP($A4436,'Dim SKU'!$A:$R,14,FALSE)</f>
        <v>0</v>
      </c>
      <c r="M4436" s="7">
        <f>YEAR($B4436)</f>
        <v>0</v>
      </c>
    </row>
    <row r="4437" spans="1:13">
      <c r="A4437" t="s">
        <v>172</v>
      </c>
      <c r="B4437" s="4">
        <v>45397</v>
      </c>
      <c r="C4437">
        <v>10</v>
      </c>
      <c r="D4437">
        <v>7</v>
      </c>
      <c r="E4437">
        <v>0</v>
      </c>
      <c r="F4437" s="5">
        <f>VLOOKUP($A4437,'Dim SKU'!$A:$R,18,FALSE)</f>
        <v>0</v>
      </c>
      <c r="G4437" s="5">
        <f>$C4437*$F4437</f>
        <v>0</v>
      </c>
      <c r="H4437" s="5">
        <f>$D4437*$F4437</f>
        <v>0</v>
      </c>
      <c r="I4437" s="5">
        <f>$E4437*$F4437</f>
        <v>0</v>
      </c>
      <c r="J4437" s="6">
        <f>VLOOKUP($A4437,'Dim SKU'!$A:$R,2,FALSE)</f>
        <v>0</v>
      </c>
      <c r="K4437" s="6">
        <f>VLOOKUP($A4437,'Dim SKU'!$A:$R,12,FALSE)</f>
        <v>0</v>
      </c>
      <c r="L4437" s="7">
        <f>VLOOKUP($A4437,'Dim SKU'!$A:$R,14,FALSE)</f>
        <v>0</v>
      </c>
      <c r="M4437" s="7">
        <f>YEAR($B4437)</f>
        <v>0</v>
      </c>
    </row>
    <row r="4438" spans="1:13">
      <c r="A4438" t="s">
        <v>173</v>
      </c>
      <c r="B4438" s="4">
        <v>45397</v>
      </c>
      <c r="C4438">
        <v>6</v>
      </c>
      <c r="D4438">
        <v>5</v>
      </c>
      <c r="E4438">
        <v>0</v>
      </c>
      <c r="F4438" s="5">
        <f>VLOOKUP($A4438,'Dim SKU'!$A:$R,18,FALSE)</f>
        <v>0</v>
      </c>
      <c r="G4438" s="5">
        <f>$C4438*$F4438</f>
        <v>0</v>
      </c>
      <c r="H4438" s="5">
        <f>$D4438*$F4438</f>
        <v>0</v>
      </c>
      <c r="I4438" s="5">
        <f>$E4438*$F4438</f>
        <v>0</v>
      </c>
      <c r="J4438" s="6">
        <f>VLOOKUP($A4438,'Dim SKU'!$A:$R,2,FALSE)</f>
        <v>0</v>
      </c>
      <c r="K4438" s="6">
        <f>VLOOKUP($A4438,'Dim SKU'!$A:$R,12,FALSE)</f>
        <v>0</v>
      </c>
      <c r="L4438" s="7">
        <f>VLOOKUP($A4438,'Dim SKU'!$A:$R,14,FALSE)</f>
        <v>0</v>
      </c>
      <c r="M4438" s="7">
        <f>YEAR($B4438)</f>
        <v>0</v>
      </c>
    </row>
    <row r="4439" spans="1:13">
      <c r="A4439" t="s">
        <v>174</v>
      </c>
      <c r="B4439" s="4">
        <v>45397</v>
      </c>
      <c r="C4439">
        <v>18</v>
      </c>
      <c r="D4439">
        <v>14</v>
      </c>
      <c r="E4439">
        <v>1</v>
      </c>
      <c r="F4439" s="5">
        <f>VLOOKUP($A4439,'Dim SKU'!$A:$R,18,FALSE)</f>
        <v>0</v>
      </c>
      <c r="G4439" s="5">
        <f>$C4439*$F4439</f>
        <v>0</v>
      </c>
      <c r="H4439" s="5">
        <f>$D4439*$F4439</f>
        <v>0</v>
      </c>
      <c r="I4439" s="5">
        <f>$E4439*$F4439</f>
        <v>0</v>
      </c>
      <c r="J4439" s="6">
        <f>VLOOKUP($A4439,'Dim SKU'!$A:$R,2,FALSE)</f>
        <v>0</v>
      </c>
      <c r="K4439" s="6">
        <f>VLOOKUP($A4439,'Dim SKU'!$A:$R,12,FALSE)</f>
        <v>0</v>
      </c>
      <c r="L4439" s="7">
        <f>VLOOKUP($A4439,'Dim SKU'!$A:$R,14,FALSE)</f>
        <v>0</v>
      </c>
      <c r="M4439" s="7">
        <f>YEAR($B4439)</f>
        <v>0</v>
      </c>
    </row>
    <row r="4440" spans="1:13">
      <c r="A4440" t="s">
        <v>175</v>
      </c>
      <c r="B4440" s="4">
        <v>45397</v>
      </c>
      <c r="C4440">
        <v>11</v>
      </c>
      <c r="D4440">
        <v>8</v>
      </c>
      <c r="E4440">
        <v>0</v>
      </c>
      <c r="F4440" s="5">
        <f>VLOOKUP($A4440,'Dim SKU'!$A:$R,18,FALSE)</f>
        <v>0</v>
      </c>
      <c r="G4440" s="5">
        <f>$C4440*$F4440</f>
        <v>0</v>
      </c>
      <c r="H4440" s="5">
        <f>$D4440*$F4440</f>
        <v>0</v>
      </c>
      <c r="I4440" s="5">
        <f>$E4440*$F4440</f>
        <v>0</v>
      </c>
      <c r="J4440" s="6">
        <f>VLOOKUP($A4440,'Dim SKU'!$A:$R,2,FALSE)</f>
        <v>0</v>
      </c>
      <c r="K4440" s="6">
        <f>VLOOKUP($A4440,'Dim SKU'!$A:$R,12,FALSE)</f>
        <v>0</v>
      </c>
      <c r="L4440" s="7">
        <f>VLOOKUP($A4440,'Dim SKU'!$A:$R,14,FALSE)</f>
        <v>0</v>
      </c>
      <c r="M4440" s="7">
        <f>YEAR($B4440)</f>
        <v>0</v>
      </c>
    </row>
    <row r="4441" spans="1:13">
      <c r="A4441" t="s">
        <v>176</v>
      </c>
      <c r="B4441" s="4">
        <v>45397</v>
      </c>
      <c r="C4441">
        <v>7</v>
      </c>
      <c r="D4441">
        <v>6</v>
      </c>
      <c r="E4441">
        <v>0</v>
      </c>
      <c r="F4441" s="5">
        <f>VLOOKUP($A4441,'Dim SKU'!$A:$R,18,FALSE)</f>
        <v>0</v>
      </c>
      <c r="G4441" s="5">
        <f>$C4441*$F4441</f>
        <v>0</v>
      </c>
      <c r="H4441" s="5">
        <f>$D4441*$F4441</f>
        <v>0</v>
      </c>
      <c r="I4441" s="5">
        <f>$E4441*$F4441</f>
        <v>0</v>
      </c>
      <c r="J4441" s="6">
        <f>VLOOKUP($A4441,'Dim SKU'!$A:$R,2,FALSE)</f>
        <v>0</v>
      </c>
      <c r="K4441" s="6">
        <f>VLOOKUP($A4441,'Dim SKU'!$A:$R,12,FALSE)</f>
        <v>0</v>
      </c>
      <c r="L4441" s="7">
        <f>VLOOKUP($A4441,'Dim SKU'!$A:$R,14,FALSE)</f>
        <v>0</v>
      </c>
      <c r="M4441" s="7">
        <f>YEAR($B4441)</f>
        <v>0</v>
      </c>
    </row>
    <row r="4442" spans="1:13">
      <c r="A4442" t="s">
        <v>177</v>
      </c>
      <c r="B4442" s="4">
        <v>45397</v>
      </c>
      <c r="C4442">
        <v>18</v>
      </c>
      <c r="D4442">
        <v>14</v>
      </c>
      <c r="E4442">
        <v>1</v>
      </c>
      <c r="F4442" s="5">
        <f>VLOOKUP($A4442,'Dim SKU'!$A:$R,18,FALSE)</f>
        <v>0</v>
      </c>
      <c r="G4442" s="5">
        <f>$C4442*$F4442</f>
        <v>0</v>
      </c>
      <c r="H4442" s="5">
        <f>$D4442*$F4442</f>
        <v>0</v>
      </c>
      <c r="I4442" s="5">
        <f>$E4442*$F4442</f>
        <v>0</v>
      </c>
      <c r="J4442" s="6">
        <f>VLOOKUP($A4442,'Dim SKU'!$A:$R,2,FALSE)</f>
        <v>0</v>
      </c>
      <c r="K4442" s="6">
        <f>VLOOKUP($A4442,'Dim SKU'!$A:$R,12,FALSE)</f>
        <v>0</v>
      </c>
      <c r="L4442" s="7">
        <f>VLOOKUP($A4442,'Dim SKU'!$A:$R,14,FALSE)</f>
        <v>0</v>
      </c>
      <c r="M4442" s="7">
        <f>YEAR($B4442)</f>
        <v>0</v>
      </c>
    </row>
    <row r="4443" spans="1:13">
      <c r="A4443" t="s">
        <v>178</v>
      </c>
      <c r="B4443" s="4">
        <v>45397</v>
      </c>
      <c r="C4443">
        <v>11</v>
      </c>
      <c r="D4443">
        <v>8</v>
      </c>
      <c r="E4443">
        <v>0</v>
      </c>
      <c r="F4443" s="5">
        <f>VLOOKUP($A4443,'Dim SKU'!$A:$R,18,FALSE)</f>
        <v>0</v>
      </c>
      <c r="G4443" s="5">
        <f>$C4443*$F4443</f>
        <v>0</v>
      </c>
      <c r="H4443" s="5">
        <f>$D4443*$F4443</f>
        <v>0</v>
      </c>
      <c r="I4443" s="5">
        <f>$E4443*$F4443</f>
        <v>0</v>
      </c>
      <c r="J4443" s="6">
        <f>VLOOKUP($A4443,'Dim SKU'!$A:$R,2,FALSE)</f>
        <v>0</v>
      </c>
      <c r="K4443" s="6">
        <f>VLOOKUP($A4443,'Dim SKU'!$A:$R,12,FALSE)</f>
        <v>0</v>
      </c>
      <c r="L4443" s="7">
        <f>VLOOKUP($A4443,'Dim SKU'!$A:$R,14,FALSE)</f>
        <v>0</v>
      </c>
      <c r="M4443" s="7">
        <f>YEAR($B4443)</f>
        <v>0</v>
      </c>
    </row>
    <row r="4444" spans="1:13">
      <c r="A4444" t="s">
        <v>179</v>
      </c>
      <c r="B4444" s="4">
        <v>45397</v>
      </c>
      <c r="C4444">
        <v>7</v>
      </c>
      <c r="D4444">
        <v>5</v>
      </c>
      <c r="E4444">
        <v>0</v>
      </c>
      <c r="F4444" s="5">
        <f>VLOOKUP($A4444,'Dim SKU'!$A:$R,18,FALSE)</f>
        <v>0</v>
      </c>
      <c r="G4444" s="5">
        <f>$C4444*$F4444</f>
        <v>0</v>
      </c>
      <c r="H4444" s="5">
        <f>$D4444*$F4444</f>
        <v>0</v>
      </c>
      <c r="I4444" s="5">
        <f>$E4444*$F4444</f>
        <v>0</v>
      </c>
      <c r="J4444" s="6">
        <f>VLOOKUP($A4444,'Dim SKU'!$A:$R,2,FALSE)</f>
        <v>0</v>
      </c>
      <c r="K4444" s="6">
        <f>VLOOKUP($A4444,'Dim SKU'!$A:$R,12,FALSE)</f>
        <v>0</v>
      </c>
      <c r="L4444" s="7">
        <f>VLOOKUP($A4444,'Dim SKU'!$A:$R,14,FALSE)</f>
        <v>0</v>
      </c>
      <c r="M4444" s="7">
        <f>YEAR($B4444)</f>
        <v>0</v>
      </c>
    </row>
    <row r="4445" spans="1:13">
      <c r="A4445" t="s">
        <v>180</v>
      </c>
      <c r="B4445" s="4">
        <v>45397</v>
      </c>
      <c r="C4445">
        <v>16</v>
      </c>
      <c r="D4445">
        <v>12</v>
      </c>
      <c r="E4445">
        <v>1</v>
      </c>
      <c r="F4445" s="5">
        <f>VLOOKUP($A4445,'Dim SKU'!$A:$R,18,FALSE)</f>
        <v>0</v>
      </c>
      <c r="G4445" s="5">
        <f>$C4445*$F4445</f>
        <v>0</v>
      </c>
      <c r="H4445" s="5">
        <f>$D4445*$F4445</f>
        <v>0</v>
      </c>
      <c r="I4445" s="5">
        <f>$E4445*$F4445</f>
        <v>0</v>
      </c>
      <c r="J4445" s="6">
        <f>VLOOKUP($A4445,'Dim SKU'!$A:$R,2,FALSE)</f>
        <v>0</v>
      </c>
      <c r="K4445" s="6">
        <f>VLOOKUP($A4445,'Dim SKU'!$A:$R,12,FALSE)</f>
        <v>0</v>
      </c>
      <c r="L4445" s="7">
        <f>VLOOKUP($A4445,'Dim SKU'!$A:$R,14,FALSE)</f>
        <v>0</v>
      </c>
      <c r="M4445" s="7">
        <f>YEAR($B4445)</f>
        <v>0</v>
      </c>
    </row>
    <row r="4446" spans="1:13">
      <c r="A4446" t="s">
        <v>181</v>
      </c>
      <c r="B4446" s="4">
        <v>45397</v>
      </c>
      <c r="C4446">
        <v>10</v>
      </c>
      <c r="D4446">
        <v>7</v>
      </c>
      <c r="E4446">
        <v>0</v>
      </c>
      <c r="F4446" s="5">
        <f>VLOOKUP($A4446,'Dim SKU'!$A:$R,18,FALSE)</f>
        <v>0</v>
      </c>
      <c r="G4446" s="5">
        <f>$C4446*$F4446</f>
        <v>0</v>
      </c>
      <c r="H4446" s="5">
        <f>$D4446*$F4446</f>
        <v>0</v>
      </c>
      <c r="I4446" s="5">
        <f>$E4446*$F4446</f>
        <v>0</v>
      </c>
      <c r="J4446" s="6">
        <f>VLOOKUP($A4446,'Dim SKU'!$A:$R,2,FALSE)</f>
        <v>0</v>
      </c>
      <c r="K4446" s="6">
        <f>VLOOKUP($A4446,'Dim SKU'!$A:$R,12,FALSE)</f>
        <v>0</v>
      </c>
      <c r="L4446" s="7">
        <f>VLOOKUP($A4446,'Dim SKU'!$A:$R,14,FALSE)</f>
        <v>0</v>
      </c>
      <c r="M4446" s="7">
        <f>YEAR($B4446)</f>
        <v>0</v>
      </c>
    </row>
    <row r="4447" spans="1:13">
      <c r="A4447" t="s">
        <v>182</v>
      </c>
      <c r="B4447" s="4">
        <v>45397</v>
      </c>
      <c r="C4447">
        <v>6</v>
      </c>
      <c r="D4447">
        <v>5</v>
      </c>
      <c r="E4447">
        <v>0</v>
      </c>
      <c r="F4447" s="5">
        <f>VLOOKUP($A4447,'Dim SKU'!$A:$R,18,FALSE)</f>
        <v>0</v>
      </c>
      <c r="G4447" s="5">
        <f>$C4447*$F4447</f>
        <v>0</v>
      </c>
      <c r="H4447" s="5">
        <f>$D4447*$F4447</f>
        <v>0</v>
      </c>
      <c r="I4447" s="5">
        <f>$E4447*$F4447</f>
        <v>0</v>
      </c>
      <c r="J4447" s="6">
        <f>VLOOKUP($A4447,'Dim SKU'!$A:$R,2,FALSE)</f>
        <v>0</v>
      </c>
      <c r="K4447" s="6">
        <f>VLOOKUP($A4447,'Dim SKU'!$A:$R,12,FALSE)</f>
        <v>0</v>
      </c>
      <c r="L4447" s="7">
        <f>VLOOKUP($A4447,'Dim SKU'!$A:$R,14,FALSE)</f>
        <v>0</v>
      </c>
      <c r="M4447" s="7">
        <f>YEAR($B4447)</f>
        <v>0</v>
      </c>
    </row>
    <row r="4448" spans="1:13">
      <c r="A4448" t="s">
        <v>183</v>
      </c>
      <c r="B4448" s="4">
        <v>45397</v>
      </c>
      <c r="C4448">
        <v>11</v>
      </c>
      <c r="D4448">
        <v>9</v>
      </c>
      <c r="E4448">
        <v>1</v>
      </c>
      <c r="F4448" s="5">
        <f>VLOOKUP($A4448,'Dim SKU'!$A:$R,18,FALSE)</f>
        <v>0</v>
      </c>
      <c r="G4448" s="5">
        <f>$C4448*$F4448</f>
        <v>0</v>
      </c>
      <c r="H4448" s="5">
        <f>$D4448*$F4448</f>
        <v>0</v>
      </c>
      <c r="I4448" s="5">
        <f>$E4448*$F4448</f>
        <v>0</v>
      </c>
      <c r="J4448" s="6">
        <f>VLOOKUP($A4448,'Dim SKU'!$A:$R,2,FALSE)</f>
        <v>0</v>
      </c>
      <c r="K4448" s="6">
        <f>VLOOKUP($A4448,'Dim SKU'!$A:$R,12,FALSE)</f>
        <v>0</v>
      </c>
      <c r="L4448" s="7">
        <f>VLOOKUP($A4448,'Dim SKU'!$A:$R,14,FALSE)</f>
        <v>0</v>
      </c>
      <c r="M4448" s="7">
        <f>YEAR($B4448)</f>
        <v>0</v>
      </c>
    </row>
    <row r="4449" spans="1:13">
      <c r="A4449" t="s">
        <v>184</v>
      </c>
      <c r="B4449" s="4">
        <v>45397</v>
      </c>
      <c r="C4449">
        <v>7</v>
      </c>
      <c r="D4449">
        <v>5</v>
      </c>
      <c r="E4449">
        <v>0</v>
      </c>
      <c r="F4449" s="5">
        <f>VLOOKUP($A4449,'Dim SKU'!$A:$R,18,FALSE)</f>
        <v>0</v>
      </c>
      <c r="G4449" s="5">
        <f>$C4449*$F4449</f>
        <v>0</v>
      </c>
      <c r="H4449" s="5">
        <f>$D4449*$F4449</f>
        <v>0</v>
      </c>
      <c r="I4449" s="5">
        <f>$E4449*$F4449</f>
        <v>0</v>
      </c>
      <c r="J4449" s="6">
        <f>VLOOKUP($A4449,'Dim SKU'!$A:$R,2,FALSE)</f>
        <v>0</v>
      </c>
      <c r="K4449" s="6">
        <f>VLOOKUP($A4449,'Dim SKU'!$A:$R,12,FALSE)</f>
        <v>0</v>
      </c>
      <c r="L4449" s="7">
        <f>VLOOKUP($A4449,'Dim SKU'!$A:$R,14,FALSE)</f>
        <v>0</v>
      </c>
      <c r="M4449" s="7">
        <f>YEAR($B4449)</f>
        <v>0</v>
      </c>
    </row>
    <row r="4450" spans="1:13">
      <c r="A4450" t="s">
        <v>185</v>
      </c>
      <c r="B4450" s="4">
        <v>45397</v>
      </c>
      <c r="C4450">
        <v>5</v>
      </c>
      <c r="D4450">
        <v>3</v>
      </c>
      <c r="E4450">
        <v>0</v>
      </c>
      <c r="F4450" s="5">
        <f>VLOOKUP($A4450,'Dim SKU'!$A:$R,18,FALSE)</f>
        <v>0</v>
      </c>
      <c r="G4450" s="5">
        <f>$C4450*$F4450</f>
        <v>0</v>
      </c>
      <c r="H4450" s="5">
        <f>$D4450*$F4450</f>
        <v>0</v>
      </c>
      <c r="I4450" s="5">
        <f>$E4450*$F4450</f>
        <v>0</v>
      </c>
      <c r="J4450" s="6">
        <f>VLOOKUP($A4450,'Dim SKU'!$A:$R,2,FALSE)</f>
        <v>0</v>
      </c>
      <c r="K4450" s="6">
        <f>VLOOKUP($A4450,'Dim SKU'!$A:$R,12,FALSE)</f>
        <v>0</v>
      </c>
      <c r="L4450" s="7">
        <f>VLOOKUP($A4450,'Dim SKU'!$A:$R,14,FALSE)</f>
        <v>0</v>
      </c>
      <c r="M4450" s="7">
        <f>YEAR($B4450)</f>
        <v>0</v>
      </c>
    </row>
    <row r="4451" spans="1:13">
      <c r="A4451" t="s">
        <v>186</v>
      </c>
      <c r="B4451" s="4">
        <v>45397</v>
      </c>
      <c r="C4451">
        <v>7</v>
      </c>
      <c r="D4451">
        <v>5</v>
      </c>
      <c r="E4451">
        <v>0</v>
      </c>
      <c r="F4451" s="5">
        <f>VLOOKUP($A4451,'Dim SKU'!$A:$R,18,FALSE)</f>
        <v>0</v>
      </c>
      <c r="G4451" s="5">
        <f>$C4451*$F4451</f>
        <v>0</v>
      </c>
      <c r="H4451" s="5">
        <f>$D4451*$F4451</f>
        <v>0</v>
      </c>
      <c r="I4451" s="5">
        <f>$E4451*$F4451</f>
        <v>0</v>
      </c>
      <c r="J4451" s="6">
        <f>VLOOKUP($A4451,'Dim SKU'!$A:$R,2,FALSE)</f>
        <v>0</v>
      </c>
      <c r="K4451" s="6">
        <f>VLOOKUP($A4451,'Dim SKU'!$A:$R,12,FALSE)</f>
        <v>0</v>
      </c>
      <c r="L4451" s="7">
        <f>VLOOKUP($A4451,'Dim SKU'!$A:$R,14,FALSE)</f>
        <v>0</v>
      </c>
      <c r="M4451" s="7">
        <f>YEAR($B4451)</f>
        <v>0</v>
      </c>
    </row>
    <row r="4452" spans="1:13">
      <c r="A4452" t="s">
        <v>187</v>
      </c>
      <c r="B4452" s="4">
        <v>45397</v>
      </c>
      <c r="C4452">
        <v>4</v>
      </c>
      <c r="D4452">
        <v>3</v>
      </c>
      <c r="E4452">
        <v>0</v>
      </c>
      <c r="F4452" s="5">
        <f>VLOOKUP($A4452,'Dim SKU'!$A:$R,18,FALSE)</f>
        <v>0</v>
      </c>
      <c r="G4452" s="5">
        <f>$C4452*$F4452</f>
        <v>0</v>
      </c>
      <c r="H4452" s="5">
        <f>$D4452*$F4452</f>
        <v>0</v>
      </c>
      <c r="I4452" s="5">
        <f>$E4452*$F4452</f>
        <v>0</v>
      </c>
      <c r="J4452" s="6">
        <f>VLOOKUP($A4452,'Dim SKU'!$A:$R,2,FALSE)</f>
        <v>0</v>
      </c>
      <c r="K4452" s="6">
        <f>VLOOKUP($A4452,'Dim SKU'!$A:$R,12,FALSE)</f>
        <v>0</v>
      </c>
      <c r="L4452" s="7">
        <f>VLOOKUP($A4452,'Dim SKU'!$A:$R,14,FALSE)</f>
        <v>0</v>
      </c>
      <c r="M4452" s="7">
        <f>YEAR($B4452)</f>
        <v>0</v>
      </c>
    </row>
    <row r="4453" spans="1:13">
      <c r="A4453" t="s">
        <v>188</v>
      </c>
      <c r="B4453" s="4">
        <v>45397</v>
      </c>
      <c r="C4453">
        <v>3</v>
      </c>
      <c r="D4453">
        <v>2</v>
      </c>
      <c r="E4453">
        <v>0</v>
      </c>
      <c r="F4453" s="5">
        <f>VLOOKUP($A4453,'Dim SKU'!$A:$R,18,FALSE)</f>
        <v>0</v>
      </c>
      <c r="G4453" s="5">
        <f>$C4453*$F4453</f>
        <v>0</v>
      </c>
      <c r="H4453" s="5">
        <f>$D4453*$F4453</f>
        <v>0</v>
      </c>
      <c r="I4453" s="5">
        <f>$E4453*$F4453</f>
        <v>0</v>
      </c>
      <c r="J4453" s="6">
        <f>VLOOKUP($A4453,'Dim SKU'!$A:$R,2,FALSE)</f>
        <v>0</v>
      </c>
      <c r="K4453" s="6">
        <f>VLOOKUP($A4453,'Dim SKU'!$A:$R,12,FALSE)</f>
        <v>0</v>
      </c>
      <c r="L4453" s="7">
        <f>VLOOKUP($A4453,'Dim SKU'!$A:$R,14,FALSE)</f>
        <v>0</v>
      </c>
      <c r="M4453" s="7">
        <f>YEAR($B4453)</f>
        <v>0</v>
      </c>
    </row>
    <row r="4454" spans="1:13">
      <c r="A4454" t="s">
        <v>189</v>
      </c>
      <c r="B4454" s="4">
        <v>45397</v>
      </c>
      <c r="C4454">
        <v>5</v>
      </c>
      <c r="D4454">
        <v>4</v>
      </c>
      <c r="E4454">
        <v>0</v>
      </c>
      <c r="F4454" s="5">
        <f>VLOOKUP($A4454,'Dim SKU'!$A:$R,18,FALSE)</f>
        <v>0</v>
      </c>
      <c r="G4454" s="5">
        <f>$C4454*$F4454</f>
        <v>0</v>
      </c>
      <c r="H4454" s="5">
        <f>$D4454*$F4454</f>
        <v>0</v>
      </c>
      <c r="I4454" s="5">
        <f>$E4454*$F4454</f>
        <v>0</v>
      </c>
      <c r="J4454" s="6">
        <f>VLOOKUP($A4454,'Dim SKU'!$A:$R,2,FALSE)</f>
        <v>0</v>
      </c>
      <c r="K4454" s="6">
        <f>VLOOKUP($A4454,'Dim SKU'!$A:$R,12,FALSE)</f>
        <v>0</v>
      </c>
      <c r="L4454" s="7">
        <f>VLOOKUP($A4454,'Dim SKU'!$A:$R,14,FALSE)</f>
        <v>0</v>
      </c>
      <c r="M4454" s="7">
        <f>YEAR($B4454)</f>
        <v>0</v>
      </c>
    </row>
    <row r="4455" spans="1:13">
      <c r="A4455" t="s">
        <v>190</v>
      </c>
      <c r="B4455" s="4">
        <v>45397</v>
      </c>
      <c r="C4455">
        <v>3</v>
      </c>
      <c r="D4455">
        <v>2</v>
      </c>
      <c r="E4455">
        <v>0</v>
      </c>
      <c r="F4455" s="5">
        <f>VLOOKUP($A4455,'Dim SKU'!$A:$R,18,FALSE)</f>
        <v>0</v>
      </c>
      <c r="G4455" s="5">
        <f>$C4455*$F4455</f>
        <v>0</v>
      </c>
      <c r="H4455" s="5">
        <f>$D4455*$F4455</f>
        <v>0</v>
      </c>
      <c r="I4455" s="5">
        <f>$E4455*$F4455</f>
        <v>0</v>
      </c>
      <c r="J4455" s="6">
        <f>VLOOKUP($A4455,'Dim SKU'!$A:$R,2,FALSE)</f>
        <v>0</v>
      </c>
      <c r="K4455" s="6">
        <f>VLOOKUP($A4455,'Dim SKU'!$A:$R,12,FALSE)</f>
        <v>0</v>
      </c>
      <c r="L4455" s="7">
        <f>VLOOKUP($A4455,'Dim SKU'!$A:$R,14,FALSE)</f>
        <v>0</v>
      </c>
      <c r="M4455" s="7">
        <f>YEAR($B4455)</f>
        <v>0</v>
      </c>
    </row>
    <row r="4456" spans="1:13">
      <c r="A4456" t="s">
        <v>191</v>
      </c>
      <c r="B4456" s="4">
        <v>45397</v>
      </c>
      <c r="C4456">
        <v>2</v>
      </c>
      <c r="D4456">
        <v>2</v>
      </c>
      <c r="E4456">
        <v>0</v>
      </c>
      <c r="F4456" s="5">
        <f>VLOOKUP($A4456,'Dim SKU'!$A:$R,18,FALSE)</f>
        <v>0</v>
      </c>
      <c r="G4456" s="5">
        <f>$C4456*$F4456</f>
        <v>0</v>
      </c>
      <c r="H4456" s="5">
        <f>$D4456*$F4456</f>
        <v>0</v>
      </c>
      <c r="I4456" s="5">
        <f>$E4456*$F4456</f>
        <v>0</v>
      </c>
      <c r="J4456" s="6">
        <f>VLOOKUP($A4456,'Dim SKU'!$A:$R,2,FALSE)</f>
        <v>0</v>
      </c>
      <c r="K4456" s="6">
        <f>VLOOKUP($A4456,'Dim SKU'!$A:$R,12,FALSE)</f>
        <v>0</v>
      </c>
      <c r="L4456" s="7">
        <f>VLOOKUP($A4456,'Dim SKU'!$A:$R,14,FALSE)</f>
        <v>0</v>
      </c>
      <c r="M4456" s="7">
        <f>YEAR($B4456)</f>
        <v>0</v>
      </c>
    </row>
    <row r="4457" spans="1:13">
      <c r="A4457" t="s">
        <v>192</v>
      </c>
      <c r="B4457" s="4">
        <v>45397</v>
      </c>
      <c r="C4457">
        <v>8</v>
      </c>
      <c r="D4457">
        <v>7</v>
      </c>
      <c r="E4457">
        <v>0</v>
      </c>
      <c r="F4457" s="5">
        <f>VLOOKUP($A4457,'Dim SKU'!$A:$R,18,FALSE)</f>
        <v>0</v>
      </c>
      <c r="G4457" s="5">
        <f>$C4457*$F4457</f>
        <v>0</v>
      </c>
      <c r="H4457" s="5">
        <f>$D4457*$F4457</f>
        <v>0</v>
      </c>
      <c r="I4457" s="5">
        <f>$E4457*$F4457</f>
        <v>0</v>
      </c>
      <c r="J4457" s="6">
        <f>VLOOKUP($A4457,'Dim SKU'!$A:$R,2,FALSE)</f>
        <v>0</v>
      </c>
      <c r="K4457" s="6">
        <f>VLOOKUP($A4457,'Dim SKU'!$A:$R,12,FALSE)</f>
        <v>0</v>
      </c>
      <c r="L4457" s="7">
        <f>VLOOKUP($A4457,'Dim SKU'!$A:$R,14,FALSE)</f>
        <v>0</v>
      </c>
      <c r="M4457" s="7">
        <f>YEAR($B4457)</f>
        <v>0</v>
      </c>
    </row>
    <row r="4458" spans="1:13">
      <c r="A4458" t="s">
        <v>193</v>
      </c>
      <c r="B4458" s="4">
        <v>45397</v>
      </c>
      <c r="C4458">
        <v>5</v>
      </c>
      <c r="D4458">
        <v>4</v>
      </c>
      <c r="E4458">
        <v>0</v>
      </c>
      <c r="F4458" s="5">
        <f>VLOOKUP($A4458,'Dim SKU'!$A:$R,18,FALSE)</f>
        <v>0</v>
      </c>
      <c r="G4458" s="5">
        <f>$C4458*$F4458</f>
        <v>0</v>
      </c>
      <c r="H4458" s="5">
        <f>$D4458*$F4458</f>
        <v>0</v>
      </c>
      <c r="I4458" s="5">
        <f>$E4458*$F4458</f>
        <v>0</v>
      </c>
      <c r="J4458" s="6">
        <f>VLOOKUP($A4458,'Dim SKU'!$A:$R,2,FALSE)</f>
        <v>0</v>
      </c>
      <c r="K4458" s="6">
        <f>VLOOKUP($A4458,'Dim SKU'!$A:$R,12,FALSE)</f>
        <v>0</v>
      </c>
      <c r="L4458" s="7">
        <f>VLOOKUP($A4458,'Dim SKU'!$A:$R,14,FALSE)</f>
        <v>0</v>
      </c>
      <c r="M4458" s="7">
        <f>YEAR($B4458)</f>
        <v>0</v>
      </c>
    </row>
    <row r="4459" spans="1:13">
      <c r="A4459" t="s">
        <v>194</v>
      </c>
      <c r="B4459" s="4">
        <v>45397</v>
      </c>
      <c r="C4459">
        <v>3</v>
      </c>
      <c r="D4459">
        <v>3</v>
      </c>
      <c r="E4459">
        <v>0</v>
      </c>
      <c r="F4459" s="5">
        <f>VLOOKUP($A4459,'Dim SKU'!$A:$R,18,FALSE)</f>
        <v>0</v>
      </c>
      <c r="G4459" s="5">
        <f>$C4459*$F4459</f>
        <v>0</v>
      </c>
      <c r="H4459" s="5">
        <f>$D4459*$F4459</f>
        <v>0</v>
      </c>
      <c r="I4459" s="5">
        <f>$E4459*$F4459</f>
        <v>0</v>
      </c>
      <c r="J4459" s="6">
        <f>VLOOKUP($A4459,'Dim SKU'!$A:$R,2,FALSE)</f>
        <v>0</v>
      </c>
      <c r="K4459" s="6">
        <f>VLOOKUP($A4459,'Dim SKU'!$A:$R,12,FALSE)</f>
        <v>0</v>
      </c>
      <c r="L4459" s="7">
        <f>VLOOKUP($A4459,'Dim SKU'!$A:$R,14,FALSE)</f>
        <v>0</v>
      </c>
      <c r="M4459" s="7">
        <f>YEAR($B4459)</f>
        <v>0</v>
      </c>
    </row>
    <row r="4460" spans="1:13">
      <c r="A4460" t="s">
        <v>195</v>
      </c>
      <c r="B4460" s="4">
        <v>45397</v>
      </c>
      <c r="C4460">
        <v>11</v>
      </c>
      <c r="D4460">
        <v>9</v>
      </c>
      <c r="E4460">
        <v>1</v>
      </c>
      <c r="F4460" s="5">
        <f>VLOOKUP($A4460,'Dim SKU'!$A:$R,18,FALSE)</f>
        <v>0</v>
      </c>
      <c r="G4460" s="5">
        <f>$C4460*$F4460</f>
        <v>0</v>
      </c>
      <c r="H4460" s="5">
        <f>$D4460*$F4460</f>
        <v>0</v>
      </c>
      <c r="I4460" s="5">
        <f>$E4460*$F4460</f>
        <v>0</v>
      </c>
      <c r="J4460" s="6">
        <f>VLOOKUP($A4460,'Dim SKU'!$A:$R,2,FALSE)</f>
        <v>0</v>
      </c>
      <c r="K4460" s="6">
        <f>VLOOKUP($A4460,'Dim SKU'!$A:$R,12,FALSE)</f>
        <v>0</v>
      </c>
      <c r="L4460" s="7">
        <f>VLOOKUP($A4460,'Dim SKU'!$A:$R,14,FALSE)</f>
        <v>0</v>
      </c>
      <c r="M4460" s="7">
        <f>YEAR($B4460)</f>
        <v>0</v>
      </c>
    </row>
    <row r="4461" spans="1:13">
      <c r="A4461" t="s">
        <v>196</v>
      </c>
      <c r="B4461" s="4">
        <v>45397</v>
      </c>
      <c r="C4461">
        <v>6</v>
      </c>
      <c r="D4461">
        <v>6</v>
      </c>
      <c r="E4461">
        <v>0</v>
      </c>
      <c r="F4461" s="5">
        <f>VLOOKUP($A4461,'Dim SKU'!$A:$R,18,FALSE)</f>
        <v>0</v>
      </c>
      <c r="G4461" s="5">
        <f>$C4461*$F4461</f>
        <v>0</v>
      </c>
      <c r="H4461" s="5">
        <f>$D4461*$F4461</f>
        <v>0</v>
      </c>
      <c r="I4461" s="5">
        <f>$E4461*$F4461</f>
        <v>0</v>
      </c>
      <c r="J4461" s="6">
        <f>VLOOKUP($A4461,'Dim SKU'!$A:$R,2,FALSE)</f>
        <v>0</v>
      </c>
      <c r="K4461" s="6">
        <f>VLOOKUP($A4461,'Dim SKU'!$A:$R,12,FALSE)</f>
        <v>0</v>
      </c>
      <c r="L4461" s="7">
        <f>VLOOKUP($A4461,'Dim SKU'!$A:$R,14,FALSE)</f>
        <v>0</v>
      </c>
      <c r="M4461" s="7">
        <f>YEAR($B4461)</f>
        <v>0</v>
      </c>
    </row>
    <row r="4462" spans="1:13">
      <c r="A4462" t="s">
        <v>197</v>
      </c>
      <c r="B4462" s="4">
        <v>45397</v>
      </c>
      <c r="C4462">
        <v>4</v>
      </c>
      <c r="D4462">
        <v>4</v>
      </c>
      <c r="E4462">
        <v>0</v>
      </c>
      <c r="F4462" s="5">
        <f>VLOOKUP($A4462,'Dim SKU'!$A:$R,18,FALSE)</f>
        <v>0</v>
      </c>
      <c r="G4462" s="5">
        <f>$C4462*$F4462</f>
        <v>0</v>
      </c>
      <c r="H4462" s="5">
        <f>$D4462*$F4462</f>
        <v>0</v>
      </c>
      <c r="I4462" s="5">
        <f>$E4462*$F4462</f>
        <v>0</v>
      </c>
      <c r="J4462" s="6">
        <f>VLOOKUP($A4462,'Dim SKU'!$A:$R,2,FALSE)</f>
        <v>0</v>
      </c>
      <c r="K4462" s="6">
        <f>VLOOKUP($A4462,'Dim SKU'!$A:$R,12,FALSE)</f>
        <v>0</v>
      </c>
      <c r="L4462" s="7">
        <f>VLOOKUP($A4462,'Dim SKU'!$A:$R,14,FALSE)</f>
        <v>0</v>
      </c>
      <c r="M4462" s="7">
        <f>YEAR($B4462)</f>
        <v>0</v>
      </c>
    </row>
    <row r="4463" spans="1:13">
      <c r="A4463" t="s">
        <v>198</v>
      </c>
      <c r="B4463" s="4">
        <v>45397</v>
      </c>
      <c r="C4463">
        <v>13</v>
      </c>
      <c r="D4463">
        <v>11</v>
      </c>
      <c r="E4463">
        <v>1</v>
      </c>
      <c r="F4463" s="5">
        <f>VLOOKUP($A4463,'Dim SKU'!$A:$R,18,FALSE)</f>
        <v>0</v>
      </c>
      <c r="G4463" s="5">
        <f>$C4463*$F4463</f>
        <v>0</v>
      </c>
      <c r="H4463" s="5">
        <f>$D4463*$F4463</f>
        <v>0</v>
      </c>
      <c r="I4463" s="5">
        <f>$E4463*$F4463</f>
        <v>0</v>
      </c>
      <c r="J4463" s="6">
        <f>VLOOKUP($A4463,'Dim SKU'!$A:$R,2,FALSE)</f>
        <v>0</v>
      </c>
      <c r="K4463" s="6">
        <f>VLOOKUP($A4463,'Dim SKU'!$A:$R,12,FALSE)</f>
        <v>0</v>
      </c>
      <c r="L4463" s="7">
        <f>VLOOKUP($A4463,'Dim SKU'!$A:$R,14,FALSE)</f>
        <v>0</v>
      </c>
      <c r="M4463" s="7">
        <f>YEAR($B4463)</f>
        <v>0</v>
      </c>
    </row>
    <row r="4464" spans="1:13">
      <c r="A4464" t="s">
        <v>199</v>
      </c>
      <c r="B4464" s="4">
        <v>45397</v>
      </c>
      <c r="C4464">
        <v>8</v>
      </c>
      <c r="D4464">
        <v>6</v>
      </c>
      <c r="E4464">
        <v>0</v>
      </c>
      <c r="F4464" s="5">
        <f>VLOOKUP($A4464,'Dim SKU'!$A:$R,18,FALSE)</f>
        <v>0</v>
      </c>
      <c r="G4464" s="5">
        <f>$C4464*$F4464</f>
        <v>0</v>
      </c>
      <c r="H4464" s="5">
        <f>$D4464*$F4464</f>
        <v>0</v>
      </c>
      <c r="I4464" s="5">
        <f>$E4464*$F4464</f>
        <v>0</v>
      </c>
      <c r="J4464" s="6">
        <f>VLOOKUP($A4464,'Dim SKU'!$A:$R,2,FALSE)</f>
        <v>0</v>
      </c>
      <c r="K4464" s="6">
        <f>VLOOKUP($A4464,'Dim SKU'!$A:$R,12,FALSE)</f>
        <v>0</v>
      </c>
      <c r="L4464" s="7">
        <f>VLOOKUP($A4464,'Dim SKU'!$A:$R,14,FALSE)</f>
        <v>0</v>
      </c>
      <c r="M4464" s="7">
        <f>YEAR($B4464)</f>
        <v>0</v>
      </c>
    </row>
    <row r="4465" spans="1:13">
      <c r="A4465" t="s">
        <v>200</v>
      </c>
      <c r="B4465" s="4">
        <v>45397</v>
      </c>
      <c r="C4465">
        <v>5</v>
      </c>
      <c r="D4465">
        <v>4</v>
      </c>
      <c r="E4465">
        <v>0</v>
      </c>
      <c r="F4465" s="5">
        <f>VLOOKUP($A4465,'Dim SKU'!$A:$R,18,FALSE)</f>
        <v>0</v>
      </c>
      <c r="G4465" s="5">
        <f>$C4465*$F4465</f>
        <v>0</v>
      </c>
      <c r="H4465" s="5">
        <f>$D4465*$F4465</f>
        <v>0</v>
      </c>
      <c r="I4465" s="5">
        <f>$E4465*$F4465</f>
        <v>0</v>
      </c>
      <c r="J4465" s="6">
        <f>VLOOKUP($A4465,'Dim SKU'!$A:$R,2,FALSE)</f>
        <v>0</v>
      </c>
      <c r="K4465" s="6">
        <f>VLOOKUP($A4465,'Dim SKU'!$A:$R,12,FALSE)</f>
        <v>0</v>
      </c>
      <c r="L4465" s="7">
        <f>VLOOKUP($A4465,'Dim SKU'!$A:$R,14,FALSE)</f>
        <v>0</v>
      </c>
      <c r="M4465" s="7">
        <f>YEAR($B4465)</f>
        <v>0</v>
      </c>
    </row>
    <row r="4466" spans="1:13">
      <c r="A4466" t="s">
        <v>201</v>
      </c>
      <c r="B4466" s="4">
        <v>45397</v>
      </c>
      <c r="C4466">
        <v>13</v>
      </c>
      <c r="D4466">
        <v>11</v>
      </c>
      <c r="E4466">
        <v>1</v>
      </c>
      <c r="F4466" s="5">
        <f>VLOOKUP($A4466,'Dim SKU'!$A:$R,18,FALSE)</f>
        <v>0</v>
      </c>
      <c r="G4466" s="5">
        <f>$C4466*$F4466</f>
        <v>0</v>
      </c>
      <c r="H4466" s="5">
        <f>$D4466*$F4466</f>
        <v>0</v>
      </c>
      <c r="I4466" s="5">
        <f>$E4466*$F4466</f>
        <v>0</v>
      </c>
      <c r="J4466" s="6">
        <f>VLOOKUP($A4466,'Dim SKU'!$A:$R,2,FALSE)</f>
        <v>0</v>
      </c>
      <c r="K4466" s="6">
        <f>VLOOKUP($A4466,'Dim SKU'!$A:$R,12,FALSE)</f>
        <v>0</v>
      </c>
      <c r="L4466" s="7">
        <f>VLOOKUP($A4466,'Dim SKU'!$A:$R,14,FALSE)</f>
        <v>0</v>
      </c>
      <c r="M4466" s="7">
        <f>YEAR($B4466)</f>
        <v>0</v>
      </c>
    </row>
    <row r="4467" spans="1:13">
      <c r="A4467" t="s">
        <v>202</v>
      </c>
      <c r="B4467" s="4">
        <v>45397</v>
      </c>
      <c r="C4467">
        <v>8</v>
      </c>
      <c r="D4467">
        <v>6</v>
      </c>
      <c r="E4467">
        <v>0</v>
      </c>
      <c r="F4467" s="5">
        <f>VLOOKUP($A4467,'Dim SKU'!$A:$R,18,FALSE)</f>
        <v>0</v>
      </c>
      <c r="G4467" s="5">
        <f>$C4467*$F4467</f>
        <v>0</v>
      </c>
      <c r="H4467" s="5">
        <f>$D4467*$F4467</f>
        <v>0</v>
      </c>
      <c r="I4467" s="5">
        <f>$E4467*$F4467</f>
        <v>0</v>
      </c>
      <c r="J4467" s="6">
        <f>VLOOKUP($A4467,'Dim SKU'!$A:$R,2,FALSE)</f>
        <v>0</v>
      </c>
      <c r="K4467" s="6">
        <f>VLOOKUP($A4467,'Dim SKU'!$A:$R,12,FALSE)</f>
        <v>0</v>
      </c>
      <c r="L4467" s="7">
        <f>VLOOKUP($A4467,'Dim SKU'!$A:$R,14,FALSE)</f>
        <v>0</v>
      </c>
      <c r="M4467" s="7">
        <f>YEAR($B4467)</f>
        <v>0</v>
      </c>
    </row>
    <row r="4468" spans="1:13">
      <c r="A4468" t="s">
        <v>203</v>
      </c>
      <c r="B4468" s="4">
        <v>45397</v>
      </c>
      <c r="C4468">
        <v>5</v>
      </c>
      <c r="D4468">
        <v>4</v>
      </c>
      <c r="E4468">
        <v>0</v>
      </c>
      <c r="F4468" s="5">
        <f>VLOOKUP($A4468,'Dim SKU'!$A:$R,18,FALSE)</f>
        <v>0</v>
      </c>
      <c r="G4468" s="5">
        <f>$C4468*$F4468</f>
        <v>0</v>
      </c>
      <c r="H4468" s="5">
        <f>$D4468*$F4468</f>
        <v>0</v>
      </c>
      <c r="I4468" s="5">
        <f>$E4468*$F4468</f>
        <v>0</v>
      </c>
      <c r="J4468" s="6">
        <f>VLOOKUP($A4468,'Dim SKU'!$A:$R,2,FALSE)</f>
        <v>0</v>
      </c>
      <c r="K4468" s="6">
        <f>VLOOKUP($A4468,'Dim SKU'!$A:$R,12,FALSE)</f>
        <v>0</v>
      </c>
      <c r="L4468" s="7">
        <f>VLOOKUP($A4468,'Dim SKU'!$A:$R,14,FALSE)</f>
        <v>0</v>
      </c>
      <c r="M4468" s="7">
        <f>YEAR($B4468)</f>
        <v>0</v>
      </c>
    </row>
    <row r="4469" spans="1:13">
      <c r="A4469" t="s">
        <v>204</v>
      </c>
      <c r="B4469" s="4">
        <v>45397</v>
      </c>
      <c r="C4469">
        <v>11</v>
      </c>
      <c r="D4469">
        <v>9</v>
      </c>
      <c r="E4469">
        <v>0</v>
      </c>
      <c r="F4469" s="5">
        <f>VLOOKUP($A4469,'Dim SKU'!$A:$R,18,FALSE)</f>
        <v>0</v>
      </c>
      <c r="G4469" s="5">
        <f>$C4469*$F4469</f>
        <v>0</v>
      </c>
      <c r="H4469" s="5">
        <f>$D4469*$F4469</f>
        <v>0</v>
      </c>
      <c r="I4469" s="5">
        <f>$E4469*$F4469</f>
        <v>0</v>
      </c>
      <c r="J4469" s="6">
        <f>VLOOKUP($A4469,'Dim SKU'!$A:$R,2,FALSE)</f>
        <v>0</v>
      </c>
      <c r="K4469" s="6">
        <f>VLOOKUP($A4469,'Dim SKU'!$A:$R,12,FALSE)</f>
        <v>0</v>
      </c>
      <c r="L4469" s="7">
        <f>VLOOKUP($A4469,'Dim SKU'!$A:$R,14,FALSE)</f>
        <v>0</v>
      </c>
      <c r="M4469" s="7">
        <f>YEAR($B4469)</f>
        <v>0</v>
      </c>
    </row>
    <row r="4470" spans="1:13">
      <c r="A4470" t="s">
        <v>205</v>
      </c>
      <c r="B4470" s="4">
        <v>45397</v>
      </c>
      <c r="C4470">
        <v>6</v>
      </c>
      <c r="D4470">
        <v>5</v>
      </c>
      <c r="E4470">
        <v>0</v>
      </c>
      <c r="F4470" s="5">
        <f>VLOOKUP($A4470,'Dim SKU'!$A:$R,18,FALSE)</f>
        <v>0</v>
      </c>
      <c r="G4470" s="5">
        <f>$C4470*$F4470</f>
        <v>0</v>
      </c>
      <c r="H4470" s="5">
        <f>$D4470*$F4470</f>
        <v>0</v>
      </c>
      <c r="I4470" s="5">
        <f>$E4470*$F4470</f>
        <v>0</v>
      </c>
      <c r="J4470" s="6">
        <f>VLOOKUP($A4470,'Dim SKU'!$A:$R,2,FALSE)</f>
        <v>0</v>
      </c>
      <c r="K4470" s="6">
        <f>VLOOKUP($A4470,'Dim SKU'!$A:$R,12,FALSE)</f>
        <v>0</v>
      </c>
      <c r="L4470" s="7">
        <f>VLOOKUP($A4470,'Dim SKU'!$A:$R,14,FALSE)</f>
        <v>0</v>
      </c>
      <c r="M4470" s="7">
        <f>YEAR($B4470)</f>
        <v>0</v>
      </c>
    </row>
    <row r="4471" spans="1:13">
      <c r="A4471" t="s">
        <v>206</v>
      </c>
      <c r="B4471" s="4">
        <v>45397</v>
      </c>
      <c r="C4471">
        <v>4</v>
      </c>
      <c r="D4471">
        <v>4</v>
      </c>
      <c r="E4471">
        <v>0</v>
      </c>
      <c r="F4471" s="5">
        <f>VLOOKUP($A4471,'Dim SKU'!$A:$R,18,FALSE)</f>
        <v>0</v>
      </c>
      <c r="G4471" s="5">
        <f>$C4471*$F4471</f>
        <v>0</v>
      </c>
      <c r="H4471" s="5">
        <f>$D4471*$F4471</f>
        <v>0</v>
      </c>
      <c r="I4471" s="5">
        <f>$E4471*$F4471</f>
        <v>0</v>
      </c>
      <c r="J4471" s="6">
        <f>VLOOKUP($A4471,'Dim SKU'!$A:$R,2,FALSE)</f>
        <v>0</v>
      </c>
      <c r="K4471" s="6">
        <f>VLOOKUP($A4471,'Dim SKU'!$A:$R,12,FALSE)</f>
        <v>0</v>
      </c>
      <c r="L4471" s="7">
        <f>VLOOKUP($A4471,'Dim SKU'!$A:$R,14,FALSE)</f>
        <v>0</v>
      </c>
      <c r="M4471" s="7">
        <f>YEAR($B4471)</f>
        <v>0</v>
      </c>
    </row>
    <row r="4472" spans="1:13">
      <c r="A4472" t="s">
        <v>207</v>
      </c>
      <c r="B4472" s="4">
        <v>45397</v>
      </c>
      <c r="C4472">
        <v>8</v>
      </c>
      <c r="D4472">
        <v>7</v>
      </c>
      <c r="E4472">
        <v>0</v>
      </c>
      <c r="F4472" s="5">
        <f>VLOOKUP($A4472,'Dim SKU'!$A:$R,18,FALSE)</f>
        <v>0</v>
      </c>
      <c r="G4472" s="5">
        <f>$C4472*$F4472</f>
        <v>0</v>
      </c>
      <c r="H4472" s="5">
        <f>$D4472*$F4472</f>
        <v>0</v>
      </c>
      <c r="I4472" s="5">
        <f>$E4472*$F4472</f>
        <v>0</v>
      </c>
      <c r="J4472" s="6">
        <f>VLOOKUP($A4472,'Dim SKU'!$A:$R,2,FALSE)</f>
        <v>0</v>
      </c>
      <c r="K4472" s="6">
        <f>VLOOKUP($A4472,'Dim SKU'!$A:$R,12,FALSE)</f>
        <v>0</v>
      </c>
      <c r="L4472" s="7">
        <f>VLOOKUP($A4472,'Dim SKU'!$A:$R,14,FALSE)</f>
        <v>0</v>
      </c>
      <c r="M4472" s="7">
        <f>YEAR($B4472)</f>
        <v>0</v>
      </c>
    </row>
    <row r="4473" spans="1:13">
      <c r="A4473" t="s">
        <v>208</v>
      </c>
      <c r="B4473" s="4">
        <v>45397</v>
      </c>
      <c r="C4473">
        <v>5</v>
      </c>
      <c r="D4473">
        <v>4</v>
      </c>
      <c r="E4473">
        <v>0</v>
      </c>
      <c r="F4473" s="5">
        <f>VLOOKUP($A4473,'Dim SKU'!$A:$R,18,FALSE)</f>
        <v>0</v>
      </c>
      <c r="G4473" s="5">
        <f>$C4473*$F4473</f>
        <v>0</v>
      </c>
      <c r="H4473" s="5">
        <f>$D4473*$F4473</f>
        <v>0</v>
      </c>
      <c r="I4473" s="5">
        <f>$E4473*$F4473</f>
        <v>0</v>
      </c>
      <c r="J4473" s="6">
        <f>VLOOKUP($A4473,'Dim SKU'!$A:$R,2,FALSE)</f>
        <v>0</v>
      </c>
      <c r="K4473" s="6">
        <f>VLOOKUP($A4473,'Dim SKU'!$A:$R,12,FALSE)</f>
        <v>0</v>
      </c>
      <c r="L4473" s="7">
        <f>VLOOKUP($A4473,'Dim SKU'!$A:$R,14,FALSE)</f>
        <v>0</v>
      </c>
      <c r="M4473" s="7">
        <f>YEAR($B4473)</f>
        <v>0</v>
      </c>
    </row>
    <row r="4474" spans="1:13">
      <c r="A4474" t="s">
        <v>209</v>
      </c>
      <c r="B4474" s="4">
        <v>45397</v>
      </c>
      <c r="C4474">
        <v>3</v>
      </c>
      <c r="D4474">
        <v>3</v>
      </c>
      <c r="E4474">
        <v>0</v>
      </c>
      <c r="F4474" s="5">
        <f>VLOOKUP($A4474,'Dim SKU'!$A:$R,18,FALSE)</f>
        <v>0</v>
      </c>
      <c r="G4474" s="5">
        <f>$C4474*$F4474</f>
        <v>0</v>
      </c>
      <c r="H4474" s="5">
        <f>$D4474*$F4474</f>
        <v>0</v>
      </c>
      <c r="I4474" s="5">
        <f>$E4474*$F4474</f>
        <v>0</v>
      </c>
      <c r="J4474" s="6">
        <f>VLOOKUP($A4474,'Dim SKU'!$A:$R,2,FALSE)</f>
        <v>0</v>
      </c>
      <c r="K4474" s="6">
        <f>VLOOKUP($A4474,'Dim SKU'!$A:$R,12,FALSE)</f>
        <v>0</v>
      </c>
      <c r="L4474" s="7">
        <f>VLOOKUP($A4474,'Dim SKU'!$A:$R,14,FALSE)</f>
        <v>0</v>
      </c>
      <c r="M4474" s="7">
        <f>YEAR($B4474)</f>
        <v>0</v>
      </c>
    </row>
    <row r="4475" spans="1:13">
      <c r="A4475" t="s">
        <v>210</v>
      </c>
      <c r="B4475" s="4">
        <v>45397</v>
      </c>
      <c r="C4475">
        <v>5</v>
      </c>
      <c r="D4475">
        <v>4</v>
      </c>
      <c r="E4475">
        <v>0</v>
      </c>
      <c r="F4475" s="5">
        <f>VLOOKUP($A4475,'Dim SKU'!$A:$R,18,FALSE)</f>
        <v>0</v>
      </c>
      <c r="G4475" s="5">
        <f>$C4475*$F4475</f>
        <v>0</v>
      </c>
      <c r="H4475" s="5">
        <f>$D4475*$F4475</f>
        <v>0</v>
      </c>
      <c r="I4475" s="5">
        <f>$E4475*$F4475</f>
        <v>0</v>
      </c>
      <c r="J4475" s="6">
        <f>VLOOKUP($A4475,'Dim SKU'!$A:$R,2,FALSE)</f>
        <v>0</v>
      </c>
      <c r="K4475" s="6">
        <f>VLOOKUP($A4475,'Dim SKU'!$A:$R,12,FALSE)</f>
        <v>0</v>
      </c>
      <c r="L4475" s="7">
        <f>VLOOKUP($A4475,'Dim SKU'!$A:$R,14,FALSE)</f>
        <v>0</v>
      </c>
      <c r="M4475" s="7">
        <f>YEAR($B4475)</f>
        <v>0</v>
      </c>
    </row>
    <row r="4476" spans="1:13">
      <c r="A4476" t="s">
        <v>211</v>
      </c>
      <c r="B4476" s="4">
        <v>45397</v>
      </c>
      <c r="C4476">
        <v>3</v>
      </c>
      <c r="D4476">
        <v>2</v>
      </c>
      <c r="E4476">
        <v>0</v>
      </c>
      <c r="F4476" s="5">
        <f>VLOOKUP($A4476,'Dim SKU'!$A:$R,18,FALSE)</f>
        <v>0</v>
      </c>
      <c r="G4476" s="5">
        <f>$C4476*$F4476</f>
        <v>0</v>
      </c>
      <c r="H4476" s="5">
        <f>$D4476*$F4476</f>
        <v>0</v>
      </c>
      <c r="I4476" s="5">
        <f>$E4476*$F4476</f>
        <v>0</v>
      </c>
      <c r="J4476" s="6">
        <f>VLOOKUP($A4476,'Dim SKU'!$A:$R,2,FALSE)</f>
        <v>0</v>
      </c>
      <c r="K4476" s="6">
        <f>VLOOKUP($A4476,'Dim SKU'!$A:$R,12,FALSE)</f>
        <v>0</v>
      </c>
      <c r="L4476" s="7">
        <f>VLOOKUP($A4476,'Dim SKU'!$A:$R,14,FALSE)</f>
        <v>0</v>
      </c>
      <c r="M4476" s="7">
        <f>YEAR($B4476)</f>
        <v>0</v>
      </c>
    </row>
    <row r="4477" spans="1:13">
      <c r="A4477" t="s">
        <v>212</v>
      </c>
      <c r="B4477" s="4">
        <v>45397</v>
      </c>
      <c r="C4477">
        <v>2</v>
      </c>
      <c r="D4477">
        <v>2</v>
      </c>
      <c r="E4477">
        <v>0</v>
      </c>
      <c r="F4477" s="5">
        <f>VLOOKUP($A4477,'Dim SKU'!$A:$R,18,FALSE)</f>
        <v>0</v>
      </c>
      <c r="G4477" s="5">
        <f>$C4477*$F4477</f>
        <v>0</v>
      </c>
      <c r="H4477" s="5">
        <f>$D4477*$F4477</f>
        <v>0</v>
      </c>
      <c r="I4477" s="5">
        <f>$E4477*$F4477</f>
        <v>0</v>
      </c>
      <c r="J4477" s="6">
        <f>VLOOKUP($A4477,'Dim SKU'!$A:$R,2,FALSE)</f>
        <v>0</v>
      </c>
      <c r="K4477" s="6">
        <f>VLOOKUP($A4477,'Dim SKU'!$A:$R,12,FALSE)</f>
        <v>0</v>
      </c>
      <c r="L4477" s="7">
        <f>VLOOKUP($A4477,'Dim SKU'!$A:$R,14,FALSE)</f>
        <v>0</v>
      </c>
      <c r="M4477" s="7">
        <f>YEAR($B4477)</f>
        <v>0</v>
      </c>
    </row>
    <row r="4478" spans="1:13">
      <c r="A4478" t="s">
        <v>213</v>
      </c>
      <c r="B4478" s="4">
        <v>45397</v>
      </c>
      <c r="C4478">
        <v>6</v>
      </c>
      <c r="D4478">
        <v>5</v>
      </c>
      <c r="E4478">
        <v>0</v>
      </c>
      <c r="F4478" s="5">
        <f>VLOOKUP($A4478,'Dim SKU'!$A:$R,18,FALSE)</f>
        <v>0</v>
      </c>
      <c r="G4478" s="5">
        <f>$C4478*$F4478</f>
        <v>0</v>
      </c>
      <c r="H4478" s="5">
        <f>$D4478*$F4478</f>
        <v>0</v>
      </c>
      <c r="I4478" s="5">
        <f>$E4478*$F4478</f>
        <v>0</v>
      </c>
      <c r="J4478" s="6">
        <f>VLOOKUP($A4478,'Dim SKU'!$A:$R,2,FALSE)</f>
        <v>0</v>
      </c>
      <c r="K4478" s="6">
        <f>VLOOKUP($A4478,'Dim SKU'!$A:$R,12,FALSE)</f>
        <v>0</v>
      </c>
      <c r="L4478" s="7">
        <f>VLOOKUP($A4478,'Dim SKU'!$A:$R,14,FALSE)</f>
        <v>0</v>
      </c>
      <c r="M4478" s="7">
        <f>YEAR($B4478)</f>
        <v>0</v>
      </c>
    </row>
    <row r="4479" spans="1:13">
      <c r="A4479" t="s">
        <v>214</v>
      </c>
      <c r="B4479" s="4">
        <v>45397</v>
      </c>
      <c r="C4479">
        <v>4</v>
      </c>
      <c r="D4479">
        <v>3</v>
      </c>
      <c r="E4479">
        <v>0</v>
      </c>
      <c r="F4479" s="5">
        <f>VLOOKUP($A4479,'Dim SKU'!$A:$R,18,FALSE)</f>
        <v>0</v>
      </c>
      <c r="G4479" s="5">
        <f>$C4479*$F4479</f>
        <v>0</v>
      </c>
      <c r="H4479" s="5">
        <f>$D4479*$F4479</f>
        <v>0</v>
      </c>
      <c r="I4479" s="5">
        <f>$E4479*$F4479</f>
        <v>0</v>
      </c>
      <c r="J4479" s="6">
        <f>VLOOKUP($A4479,'Dim SKU'!$A:$R,2,FALSE)</f>
        <v>0</v>
      </c>
      <c r="K4479" s="6">
        <f>VLOOKUP($A4479,'Dim SKU'!$A:$R,12,FALSE)</f>
        <v>0</v>
      </c>
      <c r="L4479" s="7">
        <f>VLOOKUP($A4479,'Dim SKU'!$A:$R,14,FALSE)</f>
        <v>0</v>
      </c>
      <c r="M4479" s="7">
        <f>YEAR($B4479)</f>
        <v>0</v>
      </c>
    </row>
    <row r="4480" spans="1:13">
      <c r="A4480" t="s">
        <v>215</v>
      </c>
      <c r="B4480" s="4">
        <v>45397</v>
      </c>
      <c r="C4480">
        <v>2</v>
      </c>
      <c r="D4480">
        <v>2</v>
      </c>
      <c r="E4480">
        <v>0</v>
      </c>
      <c r="F4480" s="5">
        <f>VLOOKUP($A4480,'Dim SKU'!$A:$R,18,FALSE)</f>
        <v>0</v>
      </c>
      <c r="G4480" s="5">
        <f>$C4480*$F4480</f>
        <v>0</v>
      </c>
      <c r="H4480" s="5">
        <f>$D4480*$F4480</f>
        <v>0</v>
      </c>
      <c r="I4480" s="5">
        <f>$E4480*$F4480</f>
        <v>0</v>
      </c>
      <c r="J4480" s="6">
        <f>VLOOKUP($A4480,'Dim SKU'!$A:$R,2,FALSE)</f>
        <v>0</v>
      </c>
      <c r="K4480" s="6">
        <f>VLOOKUP($A4480,'Dim SKU'!$A:$R,12,FALSE)</f>
        <v>0</v>
      </c>
      <c r="L4480" s="7">
        <f>VLOOKUP($A4480,'Dim SKU'!$A:$R,14,FALSE)</f>
        <v>0</v>
      </c>
      <c r="M4480" s="7">
        <f>YEAR($B4480)</f>
        <v>0</v>
      </c>
    </row>
    <row r="4481" spans="1:13">
      <c r="A4481" t="s">
        <v>216</v>
      </c>
      <c r="B4481" s="4">
        <v>45397</v>
      </c>
      <c r="C4481">
        <v>10</v>
      </c>
      <c r="D4481">
        <v>8</v>
      </c>
      <c r="E4481">
        <v>0</v>
      </c>
      <c r="F4481" s="5">
        <f>VLOOKUP($A4481,'Dim SKU'!$A:$R,18,FALSE)</f>
        <v>0</v>
      </c>
      <c r="G4481" s="5">
        <f>$C4481*$F4481</f>
        <v>0</v>
      </c>
      <c r="H4481" s="5">
        <f>$D4481*$F4481</f>
        <v>0</v>
      </c>
      <c r="I4481" s="5">
        <f>$E4481*$F4481</f>
        <v>0</v>
      </c>
      <c r="J4481" s="6">
        <f>VLOOKUP($A4481,'Dim SKU'!$A:$R,2,FALSE)</f>
        <v>0</v>
      </c>
      <c r="K4481" s="6">
        <f>VLOOKUP($A4481,'Dim SKU'!$A:$R,12,FALSE)</f>
        <v>0</v>
      </c>
      <c r="L4481" s="7">
        <f>VLOOKUP($A4481,'Dim SKU'!$A:$R,14,FALSE)</f>
        <v>0</v>
      </c>
      <c r="M4481" s="7">
        <f>YEAR($B4481)</f>
        <v>0</v>
      </c>
    </row>
    <row r="4482" spans="1:13">
      <c r="A4482" t="s">
        <v>217</v>
      </c>
      <c r="B4482" s="4">
        <v>45397</v>
      </c>
      <c r="C4482">
        <v>6</v>
      </c>
      <c r="D4482">
        <v>5</v>
      </c>
      <c r="E4482">
        <v>0</v>
      </c>
      <c r="F4482" s="5">
        <f>VLOOKUP($A4482,'Dim SKU'!$A:$R,18,FALSE)</f>
        <v>0</v>
      </c>
      <c r="G4482" s="5">
        <f>$C4482*$F4482</f>
        <v>0</v>
      </c>
      <c r="H4482" s="5">
        <f>$D4482*$F4482</f>
        <v>0</v>
      </c>
      <c r="I4482" s="5">
        <f>$E4482*$F4482</f>
        <v>0</v>
      </c>
      <c r="J4482" s="6">
        <f>VLOOKUP($A4482,'Dim SKU'!$A:$R,2,FALSE)</f>
        <v>0</v>
      </c>
      <c r="K4482" s="6">
        <f>VLOOKUP($A4482,'Dim SKU'!$A:$R,12,FALSE)</f>
        <v>0</v>
      </c>
      <c r="L4482" s="7">
        <f>VLOOKUP($A4482,'Dim SKU'!$A:$R,14,FALSE)</f>
        <v>0</v>
      </c>
      <c r="M4482" s="7">
        <f>YEAR($B4482)</f>
        <v>0</v>
      </c>
    </row>
    <row r="4483" spans="1:13">
      <c r="A4483" t="s">
        <v>218</v>
      </c>
      <c r="B4483" s="4">
        <v>45397</v>
      </c>
      <c r="C4483">
        <v>4</v>
      </c>
      <c r="D4483">
        <v>3</v>
      </c>
      <c r="E4483">
        <v>0</v>
      </c>
      <c r="F4483" s="5">
        <f>VLOOKUP($A4483,'Dim SKU'!$A:$R,18,FALSE)</f>
        <v>0</v>
      </c>
      <c r="G4483" s="5">
        <f>$C4483*$F4483</f>
        <v>0</v>
      </c>
      <c r="H4483" s="5">
        <f>$D4483*$F4483</f>
        <v>0</v>
      </c>
      <c r="I4483" s="5">
        <f>$E4483*$F4483</f>
        <v>0</v>
      </c>
      <c r="J4483" s="6">
        <f>VLOOKUP($A4483,'Dim SKU'!$A:$R,2,FALSE)</f>
        <v>0</v>
      </c>
      <c r="K4483" s="6">
        <f>VLOOKUP($A4483,'Dim SKU'!$A:$R,12,FALSE)</f>
        <v>0</v>
      </c>
      <c r="L4483" s="7">
        <f>VLOOKUP($A4483,'Dim SKU'!$A:$R,14,FALSE)</f>
        <v>0</v>
      </c>
      <c r="M4483" s="7">
        <f>YEAR($B4483)</f>
        <v>0</v>
      </c>
    </row>
    <row r="4484" spans="1:13">
      <c r="A4484" t="s">
        <v>219</v>
      </c>
      <c r="B4484" s="4">
        <v>45397</v>
      </c>
      <c r="C4484">
        <v>14</v>
      </c>
      <c r="D4484">
        <v>11</v>
      </c>
      <c r="E4484">
        <v>1</v>
      </c>
      <c r="F4484" s="5">
        <f>VLOOKUP($A4484,'Dim SKU'!$A:$R,18,FALSE)</f>
        <v>0</v>
      </c>
      <c r="G4484" s="5">
        <f>$C4484*$F4484</f>
        <v>0</v>
      </c>
      <c r="H4484" s="5">
        <f>$D4484*$F4484</f>
        <v>0</v>
      </c>
      <c r="I4484" s="5">
        <f>$E4484*$F4484</f>
        <v>0</v>
      </c>
      <c r="J4484" s="6">
        <f>VLOOKUP($A4484,'Dim SKU'!$A:$R,2,FALSE)</f>
        <v>0</v>
      </c>
      <c r="K4484" s="6">
        <f>VLOOKUP($A4484,'Dim SKU'!$A:$R,12,FALSE)</f>
        <v>0</v>
      </c>
      <c r="L4484" s="7">
        <f>VLOOKUP($A4484,'Dim SKU'!$A:$R,14,FALSE)</f>
        <v>0</v>
      </c>
      <c r="M4484" s="7">
        <f>YEAR($B4484)</f>
        <v>0</v>
      </c>
    </row>
    <row r="4485" spans="1:13">
      <c r="A4485" t="s">
        <v>220</v>
      </c>
      <c r="B4485" s="4">
        <v>45397</v>
      </c>
      <c r="C4485">
        <v>8</v>
      </c>
      <c r="D4485">
        <v>7</v>
      </c>
      <c r="E4485">
        <v>0</v>
      </c>
      <c r="F4485" s="5">
        <f>VLOOKUP($A4485,'Dim SKU'!$A:$R,18,FALSE)</f>
        <v>0</v>
      </c>
      <c r="G4485" s="5">
        <f>$C4485*$F4485</f>
        <v>0</v>
      </c>
      <c r="H4485" s="5">
        <f>$D4485*$F4485</f>
        <v>0</v>
      </c>
      <c r="I4485" s="5">
        <f>$E4485*$F4485</f>
        <v>0</v>
      </c>
      <c r="J4485" s="6">
        <f>VLOOKUP($A4485,'Dim SKU'!$A:$R,2,FALSE)</f>
        <v>0</v>
      </c>
      <c r="K4485" s="6">
        <f>VLOOKUP($A4485,'Dim SKU'!$A:$R,12,FALSE)</f>
        <v>0</v>
      </c>
      <c r="L4485" s="7">
        <f>VLOOKUP($A4485,'Dim SKU'!$A:$R,14,FALSE)</f>
        <v>0</v>
      </c>
      <c r="M4485" s="7">
        <f>YEAR($B4485)</f>
        <v>0</v>
      </c>
    </row>
    <row r="4486" spans="1:13">
      <c r="A4486" t="s">
        <v>221</v>
      </c>
      <c r="B4486" s="4">
        <v>45397</v>
      </c>
      <c r="C4486">
        <v>6</v>
      </c>
      <c r="D4486">
        <v>5</v>
      </c>
      <c r="E4486">
        <v>0</v>
      </c>
      <c r="F4486" s="5">
        <f>VLOOKUP($A4486,'Dim SKU'!$A:$R,18,FALSE)</f>
        <v>0</v>
      </c>
      <c r="G4486" s="5">
        <f>$C4486*$F4486</f>
        <v>0</v>
      </c>
      <c r="H4486" s="5">
        <f>$D4486*$F4486</f>
        <v>0</v>
      </c>
      <c r="I4486" s="5">
        <f>$E4486*$F4486</f>
        <v>0</v>
      </c>
      <c r="J4486" s="6">
        <f>VLOOKUP($A4486,'Dim SKU'!$A:$R,2,FALSE)</f>
        <v>0</v>
      </c>
      <c r="K4486" s="6">
        <f>VLOOKUP($A4486,'Dim SKU'!$A:$R,12,FALSE)</f>
        <v>0</v>
      </c>
      <c r="L4486" s="7">
        <f>VLOOKUP($A4486,'Dim SKU'!$A:$R,14,FALSE)</f>
        <v>0</v>
      </c>
      <c r="M4486" s="7">
        <f>YEAR($B4486)</f>
        <v>0</v>
      </c>
    </row>
    <row r="4487" spans="1:13">
      <c r="A4487" t="s">
        <v>222</v>
      </c>
      <c r="B4487" s="4">
        <v>45397</v>
      </c>
      <c r="C4487">
        <v>16</v>
      </c>
      <c r="D4487">
        <v>13</v>
      </c>
      <c r="E4487">
        <v>1</v>
      </c>
      <c r="F4487" s="5">
        <f>VLOOKUP($A4487,'Dim SKU'!$A:$R,18,FALSE)</f>
        <v>0</v>
      </c>
      <c r="G4487" s="5">
        <f>$C4487*$F4487</f>
        <v>0</v>
      </c>
      <c r="H4487" s="5">
        <f>$D4487*$F4487</f>
        <v>0</v>
      </c>
      <c r="I4487" s="5">
        <f>$E4487*$F4487</f>
        <v>0</v>
      </c>
      <c r="J4487" s="6">
        <f>VLOOKUP($A4487,'Dim SKU'!$A:$R,2,FALSE)</f>
        <v>0</v>
      </c>
      <c r="K4487" s="6">
        <f>VLOOKUP($A4487,'Dim SKU'!$A:$R,12,FALSE)</f>
        <v>0</v>
      </c>
      <c r="L4487" s="7">
        <f>VLOOKUP($A4487,'Dim SKU'!$A:$R,14,FALSE)</f>
        <v>0</v>
      </c>
      <c r="M4487" s="7">
        <f>YEAR($B4487)</f>
        <v>0</v>
      </c>
    </row>
    <row r="4488" spans="1:13">
      <c r="A4488" t="s">
        <v>223</v>
      </c>
      <c r="B4488" s="4">
        <v>45397</v>
      </c>
      <c r="C4488">
        <v>10</v>
      </c>
      <c r="D4488">
        <v>8</v>
      </c>
      <c r="E4488">
        <v>0</v>
      </c>
      <c r="F4488" s="5">
        <f>VLOOKUP($A4488,'Dim SKU'!$A:$R,18,FALSE)</f>
        <v>0</v>
      </c>
      <c r="G4488" s="5">
        <f>$C4488*$F4488</f>
        <v>0</v>
      </c>
      <c r="H4488" s="5">
        <f>$D4488*$F4488</f>
        <v>0</v>
      </c>
      <c r="I4488" s="5">
        <f>$E4488*$F4488</f>
        <v>0</v>
      </c>
      <c r="J4488" s="6">
        <f>VLOOKUP($A4488,'Dim SKU'!$A:$R,2,FALSE)</f>
        <v>0</v>
      </c>
      <c r="K4488" s="6">
        <f>VLOOKUP($A4488,'Dim SKU'!$A:$R,12,FALSE)</f>
        <v>0</v>
      </c>
      <c r="L4488" s="7">
        <f>VLOOKUP($A4488,'Dim SKU'!$A:$R,14,FALSE)</f>
        <v>0</v>
      </c>
      <c r="M4488" s="7">
        <f>YEAR($B4488)</f>
        <v>0</v>
      </c>
    </row>
    <row r="4489" spans="1:13">
      <c r="A4489" t="s">
        <v>224</v>
      </c>
      <c r="B4489" s="4">
        <v>45397</v>
      </c>
      <c r="C4489">
        <v>7</v>
      </c>
      <c r="D4489">
        <v>5</v>
      </c>
      <c r="E4489">
        <v>0</v>
      </c>
      <c r="F4489" s="5">
        <f>VLOOKUP($A4489,'Dim SKU'!$A:$R,18,FALSE)</f>
        <v>0</v>
      </c>
      <c r="G4489" s="5">
        <f>$C4489*$F4489</f>
        <v>0</v>
      </c>
      <c r="H4489" s="5">
        <f>$D4489*$F4489</f>
        <v>0</v>
      </c>
      <c r="I4489" s="5">
        <f>$E4489*$F4489</f>
        <v>0</v>
      </c>
      <c r="J4489" s="6">
        <f>VLOOKUP($A4489,'Dim SKU'!$A:$R,2,FALSE)</f>
        <v>0</v>
      </c>
      <c r="K4489" s="6">
        <f>VLOOKUP($A4489,'Dim SKU'!$A:$R,12,FALSE)</f>
        <v>0</v>
      </c>
      <c r="L4489" s="7">
        <f>VLOOKUP($A4489,'Dim SKU'!$A:$R,14,FALSE)</f>
        <v>0</v>
      </c>
      <c r="M4489" s="7">
        <f>YEAR($B4489)</f>
        <v>0</v>
      </c>
    </row>
    <row r="4490" spans="1:13">
      <c r="A4490" t="s">
        <v>225</v>
      </c>
      <c r="B4490" s="4">
        <v>45397</v>
      </c>
      <c r="C4490">
        <v>16</v>
      </c>
      <c r="D4490">
        <v>13</v>
      </c>
      <c r="E4490">
        <v>1</v>
      </c>
      <c r="F4490" s="5">
        <f>VLOOKUP($A4490,'Dim SKU'!$A:$R,18,FALSE)</f>
        <v>0</v>
      </c>
      <c r="G4490" s="5">
        <f>$C4490*$F4490</f>
        <v>0</v>
      </c>
      <c r="H4490" s="5">
        <f>$D4490*$F4490</f>
        <v>0</v>
      </c>
      <c r="I4490" s="5">
        <f>$E4490*$F4490</f>
        <v>0</v>
      </c>
      <c r="J4490" s="6">
        <f>VLOOKUP($A4490,'Dim SKU'!$A:$R,2,FALSE)</f>
        <v>0</v>
      </c>
      <c r="K4490" s="6">
        <f>VLOOKUP($A4490,'Dim SKU'!$A:$R,12,FALSE)</f>
        <v>0</v>
      </c>
      <c r="L4490" s="7">
        <f>VLOOKUP($A4490,'Dim SKU'!$A:$R,14,FALSE)</f>
        <v>0</v>
      </c>
      <c r="M4490" s="7">
        <f>YEAR($B4490)</f>
        <v>0</v>
      </c>
    </row>
    <row r="4491" spans="1:13">
      <c r="A4491" t="s">
        <v>226</v>
      </c>
      <c r="B4491" s="4">
        <v>45397</v>
      </c>
      <c r="C4491">
        <v>10</v>
      </c>
      <c r="D4491">
        <v>8</v>
      </c>
      <c r="E4491">
        <v>0</v>
      </c>
      <c r="F4491" s="5">
        <f>VLOOKUP($A4491,'Dim SKU'!$A:$R,18,FALSE)</f>
        <v>0</v>
      </c>
      <c r="G4491" s="5">
        <f>$C4491*$F4491</f>
        <v>0</v>
      </c>
      <c r="H4491" s="5">
        <f>$D4491*$F4491</f>
        <v>0</v>
      </c>
      <c r="I4491" s="5">
        <f>$E4491*$F4491</f>
        <v>0</v>
      </c>
      <c r="J4491" s="6">
        <f>VLOOKUP($A4491,'Dim SKU'!$A:$R,2,FALSE)</f>
        <v>0</v>
      </c>
      <c r="K4491" s="6">
        <f>VLOOKUP($A4491,'Dim SKU'!$A:$R,12,FALSE)</f>
        <v>0</v>
      </c>
      <c r="L4491" s="7">
        <f>VLOOKUP($A4491,'Dim SKU'!$A:$R,14,FALSE)</f>
        <v>0</v>
      </c>
      <c r="M4491" s="7">
        <f>YEAR($B4491)</f>
        <v>0</v>
      </c>
    </row>
    <row r="4492" spans="1:13">
      <c r="A4492" t="s">
        <v>227</v>
      </c>
      <c r="B4492" s="4">
        <v>45397</v>
      </c>
      <c r="C4492">
        <v>6</v>
      </c>
      <c r="D4492">
        <v>5</v>
      </c>
      <c r="E4492">
        <v>0</v>
      </c>
      <c r="F4492" s="5">
        <f>VLOOKUP($A4492,'Dim SKU'!$A:$R,18,FALSE)</f>
        <v>0</v>
      </c>
      <c r="G4492" s="5">
        <f>$C4492*$F4492</f>
        <v>0</v>
      </c>
      <c r="H4492" s="5">
        <f>$D4492*$F4492</f>
        <v>0</v>
      </c>
      <c r="I4492" s="5">
        <f>$E4492*$F4492</f>
        <v>0</v>
      </c>
      <c r="J4492" s="6">
        <f>VLOOKUP($A4492,'Dim SKU'!$A:$R,2,FALSE)</f>
        <v>0</v>
      </c>
      <c r="K4492" s="6">
        <f>VLOOKUP($A4492,'Dim SKU'!$A:$R,12,FALSE)</f>
        <v>0</v>
      </c>
      <c r="L4492" s="7">
        <f>VLOOKUP($A4492,'Dim SKU'!$A:$R,14,FALSE)</f>
        <v>0</v>
      </c>
      <c r="M4492" s="7">
        <f>YEAR($B4492)</f>
        <v>0</v>
      </c>
    </row>
    <row r="4493" spans="1:13">
      <c r="A4493" t="s">
        <v>228</v>
      </c>
      <c r="B4493" s="4">
        <v>45397</v>
      </c>
      <c r="C4493">
        <v>14</v>
      </c>
      <c r="D4493">
        <v>11</v>
      </c>
      <c r="E4493">
        <v>0</v>
      </c>
      <c r="F4493" s="5">
        <f>VLOOKUP($A4493,'Dim SKU'!$A:$R,18,FALSE)</f>
        <v>0</v>
      </c>
      <c r="G4493" s="5">
        <f>$C4493*$F4493</f>
        <v>0</v>
      </c>
      <c r="H4493" s="5">
        <f>$D4493*$F4493</f>
        <v>0</v>
      </c>
      <c r="I4493" s="5">
        <f>$E4493*$F4493</f>
        <v>0</v>
      </c>
      <c r="J4493" s="6">
        <f>VLOOKUP($A4493,'Dim SKU'!$A:$R,2,FALSE)</f>
        <v>0</v>
      </c>
      <c r="K4493" s="6">
        <f>VLOOKUP($A4493,'Dim SKU'!$A:$R,12,FALSE)</f>
        <v>0</v>
      </c>
      <c r="L4493" s="7">
        <f>VLOOKUP($A4493,'Dim SKU'!$A:$R,14,FALSE)</f>
        <v>0</v>
      </c>
      <c r="M4493" s="7">
        <f>YEAR($B4493)</f>
        <v>0</v>
      </c>
    </row>
    <row r="4494" spans="1:13">
      <c r="A4494" t="s">
        <v>229</v>
      </c>
      <c r="B4494" s="4">
        <v>45397</v>
      </c>
      <c r="C4494">
        <v>8</v>
      </c>
      <c r="D4494">
        <v>7</v>
      </c>
      <c r="E4494">
        <v>0</v>
      </c>
      <c r="F4494" s="5">
        <f>VLOOKUP($A4494,'Dim SKU'!$A:$R,18,FALSE)</f>
        <v>0</v>
      </c>
      <c r="G4494" s="5">
        <f>$C4494*$F4494</f>
        <v>0</v>
      </c>
      <c r="H4494" s="5">
        <f>$D4494*$F4494</f>
        <v>0</v>
      </c>
      <c r="I4494" s="5">
        <f>$E4494*$F4494</f>
        <v>0</v>
      </c>
      <c r="J4494" s="6">
        <f>VLOOKUP($A4494,'Dim SKU'!$A:$R,2,FALSE)</f>
        <v>0</v>
      </c>
      <c r="K4494" s="6">
        <f>VLOOKUP($A4494,'Dim SKU'!$A:$R,12,FALSE)</f>
        <v>0</v>
      </c>
      <c r="L4494" s="7">
        <f>VLOOKUP($A4494,'Dim SKU'!$A:$R,14,FALSE)</f>
        <v>0</v>
      </c>
      <c r="M4494" s="7">
        <f>YEAR($B4494)</f>
        <v>0</v>
      </c>
    </row>
    <row r="4495" spans="1:13">
      <c r="A4495" t="s">
        <v>230</v>
      </c>
      <c r="B4495" s="4">
        <v>45397</v>
      </c>
      <c r="C4495">
        <v>6</v>
      </c>
      <c r="D4495">
        <v>4</v>
      </c>
      <c r="E4495">
        <v>0</v>
      </c>
      <c r="F4495" s="5">
        <f>VLOOKUP($A4495,'Dim SKU'!$A:$R,18,FALSE)</f>
        <v>0</v>
      </c>
      <c r="G4495" s="5">
        <f>$C4495*$F4495</f>
        <v>0</v>
      </c>
      <c r="H4495" s="5">
        <f>$D4495*$F4495</f>
        <v>0</v>
      </c>
      <c r="I4495" s="5">
        <f>$E4495*$F4495</f>
        <v>0</v>
      </c>
      <c r="J4495" s="6">
        <f>VLOOKUP($A4495,'Dim SKU'!$A:$R,2,FALSE)</f>
        <v>0</v>
      </c>
      <c r="K4495" s="6">
        <f>VLOOKUP($A4495,'Dim SKU'!$A:$R,12,FALSE)</f>
        <v>0</v>
      </c>
      <c r="L4495" s="7">
        <f>VLOOKUP($A4495,'Dim SKU'!$A:$R,14,FALSE)</f>
        <v>0</v>
      </c>
      <c r="M4495" s="7">
        <f>YEAR($B4495)</f>
        <v>0</v>
      </c>
    </row>
    <row r="4496" spans="1:13">
      <c r="A4496" t="s">
        <v>231</v>
      </c>
      <c r="B4496" s="4">
        <v>45397</v>
      </c>
      <c r="C4496">
        <v>10</v>
      </c>
      <c r="D4496">
        <v>8</v>
      </c>
      <c r="E4496">
        <v>0</v>
      </c>
      <c r="F4496" s="5">
        <f>VLOOKUP($A4496,'Dim SKU'!$A:$R,18,FALSE)</f>
        <v>0</v>
      </c>
      <c r="G4496" s="5">
        <f>$C4496*$F4496</f>
        <v>0</v>
      </c>
      <c r="H4496" s="5">
        <f>$D4496*$F4496</f>
        <v>0</v>
      </c>
      <c r="I4496" s="5">
        <f>$E4496*$F4496</f>
        <v>0</v>
      </c>
      <c r="J4496" s="6">
        <f>VLOOKUP($A4496,'Dim SKU'!$A:$R,2,FALSE)</f>
        <v>0</v>
      </c>
      <c r="K4496" s="6">
        <f>VLOOKUP($A4496,'Dim SKU'!$A:$R,12,FALSE)</f>
        <v>0</v>
      </c>
      <c r="L4496" s="7">
        <f>VLOOKUP($A4496,'Dim SKU'!$A:$R,14,FALSE)</f>
        <v>0</v>
      </c>
      <c r="M4496" s="7">
        <f>YEAR($B4496)</f>
        <v>0</v>
      </c>
    </row>
    <row r="4497" spans="1:13">
      <c r="A4497" t="s">
        <v>232</v>
      </c>
      <c r="B4497" s="4">
        <v>45397</v>
      </c>
      <c r="C4497">
        <v>6</v>
      </c>
      <c r="D4497">
        <v>5</v>
      </c>
      <c r="E4497">
        <v>0</v>
      </c>
      <c r="F4497" s="5">
        <f>VLOOKUP($A4497,'Dim SKU'!$A:$R,18,FALSE)</f>
        <v>0</v>
      </c>
      <c r="G4497" s="5">
        <f>$C4497*$F4497</f>
        <v>0</v>
      </c>
      <c r="H4497" s="5">
        <f>$D4497*$F4497</f>
        <v>0</v>
      </c>
      <c r="I4497" s="5">
        <f>$E4497*$F4497</f>
        <v>0</v>
      </c>
      <c r="J4497" s="6">
        <f>VLOOKUP($A4497,'Dim SKU'!$A:$R,2,FALSE)</f>
        <v>0</v>
      </c>
      <c r="K4497" s="6">
        <f>VLOOKUP($A4497,'Dim SKU'!$A:$R,12,FALSE)</f>
        <v>0</v>
      </c>
      <c r="L4497" s="7">
        <f>VLOOKUP($A4497,'Dim SKU'!$A:$R,14,FALSE)</f>
        <v>0</v>
      </c>
      <c r="M4497" s="7">
        <f>YEAR($B4497)</f>
        <v>0</v>
      </c>
    </row>
    <row r="4498" spans="1:13">
      <c r="A4498" t="s">
        <v>233</v>
      </c>
      <c r="B4498" s="4">
        <v>45397</v>
      </c>
      <c r="C4498">
        <v>4</v>
      </c>
      <c r="D4498">
        <v>3</v>
      </c>
      <c r="E4498">
        <v>0</v>
      </c>
      <c r="F4498" s="5">
        <f>VLOOKUP($A4498,'Dim SKU'!$A:$R,18,FALSE)</f>
        <v>0</v>
      </c>
      <c r="G4498" s="5">
        <f>$C4498*$F4498</f>
        <v>0</v>
      </c>
      <c r="H4498" s="5">
        <f>$D4498*$F4498</f>
        <v>0</v>
      </c>
      <c r="I4498" s="5">
        <f>$E4498*$F4498</f>
        <v>0</v>
      </c>
      <c r="J4498" s="6">
        <f>VLOOKUP($A4498,'Dim SKU'!$A:$R,2,FALSE)</f>
        <v>0</v>
      </c>
      <c r="K4498" s="6">
        <f>VLOOKUP($A4498,'Dim SKU'!$A:$R,12,FALSE)</f>
        <v>0</v>
      </c>
      <c r="L4498" s="7">
        <f>VLOOKUP($A4498,'Dim SKU'!$A:$R,14,FALSE)</f>
        <v>0</v>
      </c>
      <c r="M4498" s="7">
        <f>YEAR($B4498)</f>
        <v>0</v>
      </c>
    </row>
    <row r="4499" spans="1:13">
      <c r="A4499" t="s">
        <v>234</v>
      </c>
      <c r="B4499" s="4">
        <v>45397</v>
      </c>
      <c r="C4499">
        <v>6</v>
      </c>
      <c r="D4499">
        <v>5</v>
      </c>
      <c r="E4499">
        <v>0</v>
      </c>
      <c r="F4499" s="5">
        <f>VLOOKUP($A4499,'Dim SKU'!$A:$R,18,FALSE)</f>
        <v>0</v>
      </c>
      <c r="G4499" s="5">
        <f>$C4499*$F4499</f>
        <v>0</v>
      </c>
      <c r="H4499" s="5">
        <f>$D4499*$F4499</f>
        <v>0</v>
      </c>
      <c r="I4499" s="5">
        <f>$E4499*$F4499</f>
        <v>0</v>
      </c>
      <c r="J4499" s="6">
        <f>VLOOKUP($A4499,'Dim SKU'!$A:$R,2,FALSE)</f>
        <v>0</v>
      </c>
      <c r="K4499" s="6">
        <f>VLOOKUP($A4499,'Dim SKU'!$A:$R,12,FALSE)</f>
        <v>0</v>
      </c>
      <c r="L4499" s="7">
        <f>VLOOKUP($A4499,'Dim SKU'!$A:$R,14,FALSE)</f>
        <v>0</v>
      </c>
      <c r="M4499" s="7">
        <f>YEAR($B4499)</f>
        <v>0</v>
      </c>
    </row>
    <row r="4500" spans="1:13">
      <c r="A4500" t="s">
        <v>235</v>
      </c>
      <c r="B4500" s="4">
        <v>45397</v>
      </c>
      <c r="C4500">
        <v>4</v>
      </c>
      <c r="D4500">
        <v>3</v>
      </c>
      <c r="E4500">
        <v>0</v>
      </c>
      <c r="F4500" s="5">
        <f>VLOOKUP($A4500,'Dim SKU'!$A:$R,18,FALSE)</f>
        <v>0</v>
      </c>
      <c r="G4500" s="5">
        <f>$C4500*$F4500</f>
        <v>0</v>
      </c>
      <c r="H4500" s="5">
        <f>$D4500*$F4500</f>
        <v>0</v>
      </c>
      <c r="I4500" s="5">
        <f>$E4500*$F4500</f>
        <v>0</v>
      </c>
      <c r="J4500" s="6">
        <f>VLOOKUP($A4500,'Dim SKU'!$A:$R,2,FALSE)</f>
        <v>0</v>
      </c>
      <c r="K4500" s="6">
        <f>VLOOKUP($A4500,'Dim SKU'!$A:$R,12,FALSE)</f>
        <v>0</v>
      </c>
      <c r="L4500" s="7">
        <f>VLOOKUP($A4500,'Dim SKU'!$A:$R,14,FALSE)</f>
        <v>0</v>
      </c>
      <c r="M4500" s="7">
        <f>YEAR($B4500)</f>
        <v>0</v>
      </c>
    </row>
    <row r="4501" spans="1:13">
      <c r="A4501" t="s">
        <v>236</v>
      </c>
      <c r="B4501" s="4">
        <v>45397</v>
      </c>
      <c r="C4501">
        <v>2</v>
      </c>
      <c r="D4501">
        <v>2</v>
      </c>
      <c r="E4501">
        <v>0</v>
      </c>
      <c r="F4501" s="5">
        <f>VLOOKUP($A4501,'Dim SKU'!$A:$R,18,FALSE)</f>
        <v>0</v>
      </c>
      <c r="G4501" s="5">
        <f>$C4501*$F4501</f>
        <v>0</v>
      </c>
      <c r="H4501" s="5">
        <f>$D4501*$F4501</f>
        <v>0</v>
      </c>
      <c r="I4501" s="5">
        <f>$E4501*$F4501</f>
        <v>0</v>
      </c>
      <c r="J4501" s="6">
        <f>VLOOKUP($A4501,'Dim SKU'!$A:$R,2,FALSE)</f>
        <v>0</v>
      </c>
      <c r="K4501" s="6">
        <f>VLOOKUP($A4501,'Dim SKU'!$A:$R,12,FALSE)</f>
        <v>0</v>
      </c>
      <c r="L4501" s="7">
        <f>VLOOKUP($A4501,'Dim SKU'!$A:$R,14,FALSE)</f>
        <v>0</v>
      </c>
      <c r="M4501" s="7">
        <f>YEAR($B4501)</f>
        <v>0</v>
      </c>
    </row>
    <row r="4502" spans="1:13">
      <c r="A4502" t="s">
        <v>237</v>
      </c>
      <c r="B4502" s="4">
        <v>45397</v>
      </c>
      <c r="C4502">
        <v>6</v>
      </c>
      <c r="D4502">
        <v>5</v>
      </c>
      <c r="E4502">
        <v>0</v>
      </c>
      <c r="F4502" s="5">
        <f>VLOOKUP($A4502,'Dim SKU'!$A:$R,18,FALSE)</f>
        <v>0</v>
      </c>
      <c r="G4502" s="5">
        <f>$C4502*$F4502</f>
        <v>0</v>
      </c>
      <c r="H4502" s="5">
        <f>$D4502*$F4502</f>
        <v>0</v>
      </c>
      <c r="I4502" s="5">
        <f>$E4502*$F4502</f>
        <v>0</v>
      </c>
      <c r="J4502" s="6">
        <f>VLOOKUP($A4502,'Dim SKU'!$A:$R,2,FALSE)</f>
        <v>0</v>
      </c>
      <c r="K4502" s="6">
        <f>VLOOKUP($A4502,'Dim SKU'!$A:$R,12,FALSE)</f>
        <v>0</v>
      </c>
      <c r="L4502" s="7">
        <f>VLOOKUP($A4502,'Dim SKU'!$A:$R,14,FALSE)</f>
        <v>0</v>
      </c>
      <c r="M4502" s="7">
        <f>YEAR($B4502)</f>
        <v>0</v>
      </c>
    </row>
    <row r="4503" spans="1:13">
      <c r="A4503" t="s">
        <v>238</v>
      </c>
      <c r="B4503" s="4">
        <v>45397</v>
      </c>
      <c r="C4503">
        <v>4</v>
      </c>
      <c r="D4503">
        <v>3</v>
      </c>
      <c r="E4503">
        <v>0</v>
      </c>
      <c r="F4503" s="5">
        <f>VLOOKUP($A4503,'Dim SKU'!$A:$R,18,FALSE)</f>
        <v>0</v>
      </c>
      <c r="G4503" s="5">
        <f>$C4503*$F4503</f>
        <v>0</v>
      </c>
      <c r="H4503" s="5">
        <f>$D4503*$F4503</f>
        <v>0</v>
      </c>
      <c r="I4503" s="5">
        <f>$E4503*$F4503</f>
        <v>0</v>
      </c>
      <c r="J4503" s="6">
        <f>VLOOKUP($A4503,'Dim SKU'!$A:$R,2,FALSE)</f>
        <v>0</v>
      </c>
      <c r="K4503" s="6">
        <f>VLOOKUP($A4503,'Dim SKU'!$A:$R,12,FALSE)</f>
        <v>0</v>
      </c>
      <c r="L4503" s="7">
        <f>VLOOKUP($A4503,'Dim SKU'!$A:$R,14,FALSE)</f>
        <v>0</v>
      </c>
      <c r="M4503" s="7">
        <f>YEAR($B4503)</f>
        <v>0</v>
      </c>
    </row>
    <row r="4504" spans="1:13">
      <c r="A4504" t="s">
        <v>239</v>
      </c>
      <c r="B4504" s="4">
        <v>45397</v>
      </c>
      <c r="C4504">
        <v>2</v>
      </c>
      <c r="D4504">
        <v>2</v>
      </c>
      <c r="E4504">
        <v>0</v>
      </c>
      <c r="F4504" s="5">
        <f>VLOOKUP($A4504,'Dim SKU'!$A:$R,18,FALSE)</f>
        <v>0</v>
      </c>
      <c r="G4504" s="5">
        <f>$C4504*$F4504</f>
        <v>0</v>
      </c>
      <c r="H4504" s="5">
        <f>$D4504*$F4504</f>
        <v>0</v>
      </c>
      <c r="I4504" s="5">
        <f>$E4504*$F4504</f>
        <v>0</v>
      </c>
      <c r="J4504" s="6">
        <f>VLOOKUP($A4504,'Dim SKU'!$A:$R,2,FALSE)</f>
        <v>0</v>
      </c>
      <c r="K4504" s="6">
        <f>VLOOKUP($A4504,'Dim SKU'!$A:$R,12,FALSE)</f>
        <v>0</v>
      </c>
      <c r="L4504" s="7">
        <f>VLOOKUP($A4504,'Dim SKU'!$A:$R,14,FALSE)</f>
        <v>0</v>
      </c>
      <c r="M4504" s="7">
        <f>YEAR($B4504)</f>
        <v>0</v>
      </c>
    </row>
    <row r="4505" spans="1:13">
      <c r="A4505" t="s">
        <v>240</v>
      </c>
      <c r="B4505" s="4">
        <v>45397</v>
      </c>
      <c r="C4505">
        <v>10</v>
      </c>
      <c r="D4505">
        <v>8</v>
      </c>
      <c r="E4505">
        <v>0</v>
      </c>
      <c r="F4505" s="5">
        <f>VLOOKUP($A4505,'Dim SKU'!$A:$R,18,FALSE)</f>
        <v>0</v>
      </c>
      <c r="G4505" s="5">
        <f>$C4505*$F4505</f>
        <v>0</v>
      </c>
      <c r="H4505" s="5">
        <f>$D4505*$F4505</f>
        <v>0</v>
      </c>
      <c r="I4505" s="5">
        <f>$E4505*$F4505</f>
        <v>0</v>
      </c>
      <c r="J4505" s="6">
        <f>VLOOKUP($A4505,'Dim SKU'!$A:$R,2,FALSE)</f>
        <v>0</v>
      </c>
      <c r="K4505" s="6">
        <f>VLOOKUP($A4505,'Dim SKU'!$A:$R,12,FALSE)</f>
        <v>0</v>
      </c>
      <c r="L4505" s="7">
        <f>VLOOKUP($A4505,'Dim SKU'!$A:$R,14,FALSE)</f>
        <v>0</v>
      </c>
      <c r="M4505" s="7">
        <f>YEAR($B4505)</f>
        <v>0</v>
      </c>
    </row>
    <row r="4506" spans="1:13">
      <c r="A4506" t="s">
        <v>241</v>
      </c>
      <c r="B4506" s="4">
        <v>45397</v>
      </c>
      <c r="C4506">
        <v>6</v>
      </c>
      <c r="D4506">
        <v>5</v>
      </c>
      <c r="E4506">
        <v>0</v>
      </c>
      <c r="F4506" s="5">
        <f>VLOOKUP($A4506,'Dim SKU'!$A:$R,18,FALSE)</f>
        <v>0</v>
      </c>
      <c r="G4506" s="5">
        <f>$C4506*$F4506</f>
        <v>0</v>
      </c>
      <c r="H4506" s="5">
        <f>$D4506*$F4506</f>
        <v>0</v>
      </c>
      <c r="I4506" s="5">
        <f>$E4506*$F4506</f>
        <v>0</v>
      </c>
      <c r="J4506" s="6">
        <f>VLOOKUP($A4506,'Dim SKU'!$A:$R,2,FALSE)</f>
        <v>0</v>
      </c>
      <c r="K4506" s="6">
        <f>VLOOKUP($A4506,'Dim SKU'!$A:$R,12,FALSE)</f>
        <v>0</v>
      </c>
      <c r="L4506" s="7">
        <f>VLOOKUP($A4506,'Dim SKU'!$A:$R,14,FALSE)</f>
        <v>0</v>
      </c>
      <c r="M4506" s="7">
        <f>YEAR($B4506)</f>
        <v>0</v>
      </c>
    </row>
    <row r="4507" spans="1:13">
      <c r="A4507" t="s">
        <v>242</v>
      </c>
      <c r="B4507" s="4">
        <v>45397</v>
      </c>
      <c r="C4507">
        <v>4</v>
      </c>
      <c r="D4507">
        <v>3</v>
      </c>
      <c r="E4507">
        <v>0</v>
      </c>
      <c r="F4507" s="5">
        <f>VLOOKUP($A4507,'Dim SKU'!$A:$R,18,FALSE)</f>
        <v>0</v>
      </c>
      <c r="G4507" s="5">
        <f>$C4507*$F4507</f>
        <v>0</v>
      </c>
      <c r="H4507" s="5">
        <f>$D4507*$F4507</f>
        <v>0</v>
      </c>
      <c r="I4507" s="5">
        <f>$E4507*$F4507</f>
        <v>0</v>
      </c>
      <c r="J4507" s="6">
        <f>VLOOKUP($A4507,'Dim SKU'!$A:$R,2,FALSE)</f>
        <v>0</v>
      </c>
      <c r="K4507" s="6">
        <f>VLOOKUP($A4507,'Dim SKU'!$A:$R,12,FALSE)</f>
        <v>0</v>
      </c>
      <c r="L4507" s="7">
        <f>VLOOKUP($A4507,'Dim SKU'!$A:$R,14,FALSE)</f>
        <v>0</v>
      </c>
      <c r="M4507" s="7">
        <f>YEAR($B4507)</f>
        <v>0</v>
      </c>
    </row>
    <row r="4508" spans="1:13">
      <c r="A4508" t="s">
        <v>243</v>
      </c>
      <c r="B4508" s="4">
        <v>45397</v>
      </c>
      <c r="C4508">
        <v>14</v>
      </c>
      <c r="D4508">
        <v>11</v>
      </c>
      <c r="E4508">
        <v>1</v>
      </c>
      <c r="F4508" s="5">
        <f>VLOOKUP($A4508,'Dim SKU'!$A:$R,18,FALSE)</f>
        <v>0</v>
      </c>
      <c r="G4508" s="5">
        <f>$C4508*$F4508</f>
        <v>0</v>
      </c>
      <c r="H4508" s="5">
        <f>$D4508*$F4508</f>
        <v>0</v>
      </c>
      <c r="I4508" s="5">
        <f>$E4508*$F4508</f>
        <v>0</v>
      </c>
      <c r="J4508" s="6">
        <f>VLOOKUP($A4508,'Dim SKU'!$A:$R,2,FALSE)</f>
        <v>0</v>
      </c>
      <c r="K4508" s="6">
        <f>VLOOKUP($A4508,'Dim SKU'!$A:$R,12,FALSE)</f>
        <v>0</v>
      </c>
      <c r="L4508" s="7">
        <f>VLOOKUP($A4508,'Dim SKU'!$A:$R,14,FALSE)</f>
        <v>0</v>
      </c>
      <c r="M4508" s="7">
        <f>YEAR($B4508)</f>
        <v>0</v>
      </c>
    </row>
    <row r="4509" spans="1:13">
      <c r="A4509" t="s">
        <v>244</v>
      </c>
      <c r="B4509" s="4">
        <v>45397</v>
      </c>
      <c r="C4509">
        <v>8</v>
      </c>
      <c r="D4509">
        <v>6</v>
      </c>
      <c r="E4509">
        <v>0</v>
      </c>
      <c r="F4509" s="5">
        <f>VLOOKUP($A4509,'Dim SKU'!$A:$R,18,FALSE)</f>
        <v>0</v>
      </c>
      <c r="G4509" s="5">
        <f>$C4509*$F4509</f>
        <v>0</v>
      </c>
      <c r="H4509" s="5">
        <f>$D4509*$F4509</f>
        <v>0</v>
      </c>
      <c r="I4509" s="5">
        <f>$E4509*$F4509</f>
        <v>0</v>
      </c>
      <c r="J4509" s="6">
        <f>VLOOKUP($A4509,'Dim SKU'!$A:$R,2,FALSE)</f>
        <v>0</v>
      </c>
      <c r="K4509" s="6">
        <f>VLOOKUP($A4509,'Dim SKU'!$A:$R,12,FALSE)</f>
        <v>0</v>
      </c>
      <c r="L4509" s="7">
        <f>VLOOKUP($A4509,'Dim SKU'!$A:$R,14,FALSE)</f>
        <v>0</v>
      </c>
      <c r="M4509" s="7">
        <f>YEAR($B4509)</f>
        <v>0</v>
      </c>
    </row>
    <row r="4510" spans="1:13">
      <c r="A4510" t="s">
        <v>245</v>
      </c>
      <c r="B4510" s="4">
        <v>45397</v>
      </c>
      <c r="C4510">
        <v>5</v>
      </c>
      <c r="D4510">
        <v>4</v>
      </c>
      <c r="E4510">
        <v>0</v>
      </c>
      <c r="F4510" s="5">
        <f>VLOOKUP($A4510,'Dim SKU'!$A:$R,18,FALSE)</f>
        <v>0</v>
      </c>
      <c r="G4510" s="5">
        <f>$C4510*$F4510</f>
        <v>0</v>
      </c>
      <c r="H4510" s="5">
        <f>$D4510*$F4510</f>
        <v>0</v>
      </c>
      <c r="I4510" s="5">
        <f>$E4510*$F4510</f>
        <v>0</v>
      </c>
      <c r="J4510" s="6">
        <f>VLOOKUP($A4510,'Dim SKU'!$A:$R,2,FALSE)</f>
        <v>0</v>
      </c>
      <c r="K4510" s="6">
        <f>VLOOKUP($A4510,'Dim SKU'!$A:$R,12,FALSE)</f>
        <v>0</v>
      </c>
      <c r="L4510" s="7">
        <f>VLOOKUP($A4510,'Dim SKU'!$A:$R,14,FALSE)</f>
        <v>0</v>
      </c>
      <c r="M4510" s="7">
        <f>YEAR($B4510)</f>
        <v>0</v>
      </c>
    </row>
    <row r="4511" spans="1:13">
      <c r="A4511" t="s">
        <v>246</v>
      </c>
      <c r="B4511" s="4">
        <v>45397</v>
      </c>
      <c r="C4511">
        <v>15</v>
      </c>
      <c r="D4511">
        <v>12</v>
      </c>
      <c r="E4511">
        <v>1</v>
      </c>
      <c r="F4511" s="5">
        <f>VLOOKUP($A4511,'Dim SKU'!$A:$R,18,FALSE)</f>
        <v>0</v>
      </c>
      <c r="G4511" s="5">
        <f>$C4511*$F4511</f>
        <v>0</v>
      </c>
      <c r="H4511" s="5">
        <f>$D4511*$F4511</f>
        <v>0</v>
      </c>
      <c r="I4511" s="5">
        <f>$E4511*$F4511</f>
        <v>0</v>
      </c>
      <c r="J4511" s="6">
        <f>VLOOKUP($A4511,'Dim SKU'!$A:$R,2,FALSE)</f>
        <v>0</v>
      </c>
      <c r="K4511" s="6">
        <f>VLOOKUP($A4511,'Dim SKU'!$A:$R,12,FALSE)</f>
        <v>0</v>
      </c>
      <c r="L4511" s="7">
        <f>VLOOKUP($A4511,'Dim SKU'!$A:$R,14,FALSE)</f>
        <v>0</v>
      </c>
      <c r="M4511" s="7">
        <f>YEAR($B4511)</f>
        <v>0</v>
      </c>
    </row>
    <row r="4512" spans="1:13">
      <c r="A4512" t="s">
        <v>247</v>
      </c>
      <c r="B4512" s="4">
        <v>45397</v>
      </c>
      <c r="C4512">
        <v>9</v>
      </c>
      <c r="D4512">
        <v>7</v>
      </c>
      <c r="E4512">
        <v>0</v>
      </c>
      <c r="F4512" s="5">
        <f>VLOOKUP($A4512,'Dim SKU'!$A:$R,18,FALSE)</f>
        <v>0</v>
      </c>
      <c r="G4512" s="5">
        <f>$C4512*$F4512</f>
        <v>0</v>
      </c>
      <c r="H4512" s="5">
        <f>$D4512*$F4512</f>
        <v>0</v>
      </c>
      <c r="I4512" s="5">
        <f>$E4512*$F4512</f>
        <v>0</v>
      </c>
      <c r="J4512" s="6">
        <f>VLOOKUP($A4512,'Dim SKU'!$A:$R,2,FALSE)</f>
        <v>0</v>
      </c>
      <c r="K4512" s="6">
        <f>VLOOKUP($A4512,'Dim SKU'!$A:$R,12,FALSE)</f>
        <v>0</v>
      </c>
      <c r="L4512" s="7">
        <f>VLOOKUP($A4512,'Dim SKU'!$A:$R,14,FALSE)</f>
        <v>0</v>
      </c>
      <c r="M4512" s="7">
        <f>YEAR($B4512)</f>
        <v>0</v>
      </c>
    </row>
    <row r="4513" spans="1:13">
      <c r="A4513" t="s">
        <v>248</v>
      </c>
      <c r="B4513" s="4">
        <v>45397</v>
      </c>
      <c r="C4513">
        <v>6</v>
      </c>
      <c r="D4513">
        <v>5</v>
      </c>
      <c r="E4513">
        <v>0</v>
      </c>
      <c r="F4513" s="5">
        <f>VLOOKUP($A4513,'Dim SKU'!$A:$R,18,FALSE)</f>
        <v>0</v>
      </c>
      <c r="G4513" s="5">
        <f>$C4513*$F4513</f>
        <v>0</v>
      </c>
      <c r="H4513" s="5">
        <f>$D4513*$F4513</f>
        <v>0</v>
      </c>
      <c r="I4513" s="5">
        <f>$E4513*$F4513</f>
        <v>0</v>
      </c>
      <c r="J4513" s="6">
        <f>VLOOKUP($A4513,'Dim SKU'!$A:$R,2,FALSE)</f>
        <v>0</v>
      </c>
      <c r="K4513" s="6">
        <f>VLOOKUP($A4513,'Dim SKU'!$A:$R,12,FALSE)</f>
        <v>0</v>
      </c>
      <c r="L4513" s="7">
        <f>VLOOKUP($A4513,'Dim SKU'!$A:$R,14,FALSE)</f>
        <v>0</v>
      </c>
      <c r="M4513" s="7">
        <f>YEAR($B4513)</f>
        <v>0</v>
      </c>
    </row>
    <row r="4514" spans="1:13">
      <c r="A4514" t="s">
        <v>249</v>
      </c>
      <c r="B4514" s="4">
        <v>45397</v>
      </c>
      <c r="C4514">
        <v>13</v>
      </c>
      <c r="D4514">
        <v>11</v>
      </c>
      <c r="E4514">
        <v>1</v>
      </c>
      <c r="F4514" s="5">
        <f>VLOOKUP($A4514,'Dim SKU'!$A:$R,18,FALSE)</f>
        <v>0</v>
      </c>
      <c r="G4514" s="5">
        <f>$C4514*$F4514</f>
        <v>0</v>
      </c>
      <c r="H4514" s="5">
        <f>$D4514*$F4514</f>
        <v>0</v>
      </c>
      <c r="I4514" s="5">
        <f>$E4514*$F4514</f>
        <v>0</v>
      </c>
      <c r="J4514" s="6">
        <f>VLOOKUP($A4514,'Dim SKU'!$A:$R,2,FALSE)</f>
        <v>0</v>
      </c>
      <c r="K4514" s="6">
        <f>VLOOKUP($A4514,'Dim SKU'!$A:$R,12,FALSE)</f>
        <v>0</v>
      </c>
      <c r="L4514" s="7">
        <f>VLOOKUP($A4514,'Dim SKU'!$A:$R,14,FALSE)</f>
        <v>0</v>
      </c>
      <c r="M4514" s="7">
        <f>YEAR($B4514)</f>
        <v>0</v>
      </c>
    </row>
    <row r="4515" spans="1:13">
      <c r="A4515" t="s">
        <v>250</v>
      </c>
      <c r="B4515" s="4">
        <v>45397</v>
      </c>
      <c r="C4515">
        <v>8</v>
      </c>
      <c r="D4515">
        <v>6</v>
      </c>
      <c r="E4515">
        <v>0</v>
      </c>
      <c r="F4515" s="5">
        <f>VLOOKUP($A4515,'Dim SKU'!$A:$R,18,FALSE)</f>
        <v>0</v>
      </c>
      <c r="G4515" s="5">
        <f>$C4515*$F4515</f>
        <v>0</v>
      </c>
      <c r="H4515" s="5">
        <f>$D4515*$F4515</f>
        <v>0</v>
      </c>
      <c r="I4515" s="5">
        <f>$E4515*$F4515</f>
        <v>0</v>
      </c>
      <c r="J4515" s="6">
        <f>VLOOKUP($A4515,'Dim SKU'!$A:$R,2,FALSE)</f>
        <v>0</v>
      </c>
      <c r="K4515" s="6">
        <f>VLOOKUP($A4515,'Dim SKU'!$A:$R,12,FALSE)</f>
        <v>0</v>
      </c>
      <c r="L4515" s="7">
        <f>VLOOKUP($A4515,'Dim SKU'!$A:$R,14,FALSE)</f>
        <v>0</v>
      </c>
      <c r="M4515" s="7">
        <f>YEAR($B4515)</f>
        <v>0</v>
      </c>
    </row>
    <row r="4516" spans="1:13">
      <c r="A4516" t="s">
        <v>251</v>
      </c>
      <c r="B4516" s="4">
        <v>45397</v>
      </c>
      <c r="C4516">
        <v>5</v>
      </c>
      <c r="D4516">
        <v>4</v>
      </c>
      <c r="E4516">
        <v>0</v>
      </c>
      <c r="F4516" s="5">
        <f>VLOOKUP($A4516,'Dim SKU'!$A:$R,18,FALSE)</f>
        <v>0</v>
      </c>
      <c r="G4516" s="5">
        <f>$C4516*$F4516</f>
        <v>0</v>
      </c>
      <c r="H4516" s="5">
        <f>$D4516*$F4516</f>
        <v>0</v>
      </c>
      <c r="I4516" s="5">
        <f>$E4516*$F4516</f>
        <v>0</v>
      </c>
      <c r="J4516" s="6">
        <f>VLOOKUP($A4516,'Dim SKU'!$A:$R,2,FALSE)</f>
        <v>0</v>
      </c>
      <c r="K4516" s="6">
        <f>VLOOKUP($A4516,'Dim SKU'!$A:$R,12,FALSE)</f>
        <v>0</v>
      </c>
      <c r="L4516" s="7">
        <f>VLOOKUP($A4516,'Dim SKU'!$A:$R,14,FALSE)</f>
        <v>0</v>
      </c>
      <c r="M4516" s="7">
        <f>YEAR($B4516)</f>
        <v>0</v>
      </c>
    </row>
    <row r="4517" spans="1:13">
      <c r="A4517" t="s">
        <v>252</v>
      </c>
      <c r="B4517" s="4">
        <v>45397</v>
      </c>
      <c r="C4517">
        <v>10</v>
      </c>
      <c r="D4517">
        <v>8</v>
      </c>
      <c r="E4517">
        <v>0</v>
      </c>
      <c r="F4517" s="5">
        <f>VLOOKUP($A4517,'Dim SKU'!$A:$R,18,FALSE)</f>
        <v>0</v>
      </c>
      <c r="G4517" s="5">
        <f>$C4517*$F4517</f>
        <v>0</v>
      </c>
      <c r="H4517" s="5">
        <f>$D4517*$F4517</f>
        <v>0</v>
      </c>
      <c r="I4517" s="5">
        <f>$E4517*$F4517</f>
        <v>0</v>
      </c>
      <c r="J4517" s="6">
        <f>VLOOKUP($A4517,'Dim SKU'!$A:$R,2,FALSE)</f>
        <v>0</v>
      </c>
      <c r="K4517" s="6">
        <f>VLOOKUP($A4517,'Dim SKU'!$A:$R,12,FALSE)</f>
        <v>0</v>
      </c>
      <c r="L4517" s="7">
        <f>VLOOKUP($A4517,'Dim SKU'!$A:$R,14,FALSE)</f>
        <v>0</v>
      </c>
      <c r="M4517" s="7">
        <f>YEAR($B4517)</f>
        <v>0</v>
      </c>
    </row>
    <row r="4518" spans="1:13">
      <c r="A4518" t="s">
        <v>253</v>
      </c>
      <c r="B4518" s="4">
        <v>45397</v>
      </c>
      <c r="C4518">
        <v>6</v>
      </c>
      <c r="D4518">
        <v>5</v>
      </c>
      <c r="E4518">
        <v>0</v>
      </c>
      <c r="F4518" s="5">
        <f>VLOOKUP($A4518,'Dim SKU'!$A:$R,18,FALSE)</f>
        <v>0</v>
      </c>
      <c r="G4518" s="5">
        <f>$C4518*$F4518</f>
        <v>0</v>
      </c>
      <c r="H4518" s="5">
        <f>$D4518*$F4518</f>
        <v>0</v>
      </c>
      <c r="I4518" s="5">
        <f>$E4518*$F4518</f>
        <v>0</v>
      </c>
      <c r="J4518" s="6">
        <f>VLOOKUP($A4518,'Dim SKU'!$A:$R,2,FALSE)</f>
        <v>0</v>
      </c>
      <c r="K4518" s="6">
        <f>VLOOKUP($A4518,'Dim SKU'!$A:$R,12,FALSE)</f>
        <v>0</v>
      </c>
      <c r="L4518" s="7">
        <f>VLOOKUP($A4518,'Dim SKU'!$A:$R,14,FALSE)</f>
        <v>0</v>
      </c>
      <c r="M4518" s="7">
        <f>YEAR($B4518)</f>
        <v>0</v>
      </c>
    </row>
    <row r="4519" spans="1:13">
      <c r="A4519" t="s">
        <v>254</v>
      </c>
      <c r="B4519" s="4">
        <v>45397</v>
      </c>
      <c r="C4519">
        <v>4</v>
      </c>
      <c r="D4519">
        <v>3</v>
      </c>
      <c r="E4519">
        <v>0</v>
      </c>
      <c r="F4519" s="5">
        <f>VLOOKUP($A4519,'Dim SKU'!$A:$R,18,FALSE)</f>
        <v>0</v>
      </c>
      <c r="G4519" s="5">
        <f>$C4519*$F4519</f>
        <v>0</v>
      </c>
      <c r="H4519" s="5">
        <f>$D4519*$F4519</f>
        <v>0</v>
      </c>
      <c r="I4519" s="5">
        <f>$E4519*$F4519</f>
        <v>0</v>
      </c>
      <c r="J4519" s="6">
        <f>VLOOKUP($A4519,'Dim SKU'!$A:$R,2,FALSE)</f>
        <v>0</v>
      </c>
      <c r="K4519" s="6">
        <f>VLOOKUP($A4519,'Dim SKU'!$A:$R,12,FALSE)</f>
        <v>0</v>
      </c>
      <c r="L4519" s="7">
        <f>VLOOKUP($A4519,'Dim SKU'!$A:$R,14,FALSE)</f>
        <v>0</v>
      </c>
      <c r="M4519" s="7">
        <f>YEAR($B4519)</f>
        <v>0</v>
      </c>
    </row>
    <row r="4520" spans="1:13">
      <c r="A4520" t="s">
        <v>255</v>
      </c>
      <c r="B4520" s="4">
        <v>45397</v>
      </c>
      <c r="C4520">
        <v>6</v>
      </c>
      <c r="D4520">
        <v>5</v>
      </c>
      <c r="E4520">
        <v>0</v>
      </c>
      <c r="F4520" s="5">
        <f>VLOOKUP($A4520,'Dim SKU'!$A:$R,18,FALSE)</f>
        <v>0</v>
      </c>
      <c r="G4520" s="5">
        <f>$C4520*$F4520</f>
        <v>0</v>
      </c>
      <c r="H4520" s="5">
        <f>$D4520*$F4520</f>
        <v>0</v>
      </c>
      <c r="I4520" s="5">
        <f>$E4520*$F4520</f>
        <v>0</v>
      </c>
      <c r="J4520" s="6">
        <f>VLOOKUP($A4520,'Dim SKU'!$A:$R,2,FALSE)</f>
        <v>0</v>
      </c>
      <c r="K4520" s="6">
        <f>VLOOKUP($A4520,'Dim SKU'!$A:$R,12,FALSE)</f>
        <v>0</v>
      </c>
      <c r="L4520" s="7">
        <f>VLOOKUP($A4520,'Dim SKU'!$A:$R,14,FALSE)</f>
        <v>0</v>
      </c>
      <c r="M4520" s="7">
        <f>YEAR($B4520)</f>
        <v>0</v>
      </c>
    </row>
    <row r="4521" spans="1:13">
      <c r="A4521" t="s">
        <v>256</v>
      </c>
      <c r="B4521" s="4">
        <v>45397</v>
      </c>
      <c r="C4521">
        <v>4</v>
      </c>
      <c r="D4521">
        <v>3</v>
      </c>
      <c r="E4521">
        <v>0</v>
      </c>
      <c r="F4521" s="5">
        <f>VLOOKUP($A4521,'Dim SKU'!$A:$R,18,FALSE)</f>
        <v>0</v>
      </c>
      <c r="G4521" s="5">
        <f>$C4521*$F4521</f>
        <v>0</v>
      </c>
      <c r="H4521" s="5">
        <f>$D4521*$F4521</f>
        <v>0</v>
      </c>
      <c r="I4521" s="5">
        <f>$E4521*$F4521</f>
        <v>0</v>
      </c>
      <c r="J4521" s="6">
        <f>VLOOKUP($A4521,'Dim SKU'!$A:$R,2,FALSE)</f>
        <v>0</v>
      </c>
      <c r="K4521" s="6">
        <f>VLOOKUP($A4521,'Dim SKU'!$A:$R,12,FALSE)</f>
        <v>0</v>
      </c>
      <c r="L4521" s="7">
        <f>VLOOKUP($A4521,'Dim SKU'!$A:$R,14,FALSE)</f>
        <v>0</v>
      </c>
      <c r="M4521" s="7">
        <f>YEAR($B4521)</f>
        <v>0</v>
      </c>
    </row>
    <row r="4522" spans="1:13">
      <c r="A4522" t="s">
        <v>257</v>
      </c>
      <c r="B4522" s="4">
        <v>45397</v>
      </c>
      <c r="C4522">
        <v>2</v>
      </c>
      <c r="D4522">
        <v>2</v>
      </c>
      <c r="E4522">
        <v>0</v>
      </c>
      <c r="F4522" s="5">
        <f>VLOOKUP($A4522,'Dim SKU'!$A:$R,18,FALSE)</f>
        <v>0</v>
      </c>
      <c r="G4522" s="5">
        <f>$C4522*$F4522</f>
        <v>0</v>
      </c>
      <c r="H4522" s="5">
        <f>$D4522*$F4522</f>
        <v>0</v>
      </c>
      <c r="I4522" s="5">
        <f>$E4522*$F4522</f>
        <v>0</v>
      </c>
      <c r="J4522" s="6">
        <f>VLOOKUP($A4522,'Dim SKU'!$A:$R,2,FALSE)</f>
        <v>0</v>
      </c>
      <c r="K4522" s="6">
        <f>VLOOKUP($A4522,'Dim SKU'!$A:$R,12,FALSE)</f>
        <v>0</v>
      </c>
      <c r="L4522" s="7">
        <f>VLOOKUP($A4522,'Dim SKU'!$A:$R,14,FALSE)</f>
        <v>0</v>
      </c>
      <c r="M4522" s="7">
        <f>YEAR($B4522)</f>
        <v>0</v>
      </c>
    </row>
    <row r="4523" spans="1:13">
      <c r="A4523" t="s">
        <v>258</v>
      </c>
      <c r="B4523" s="4">
        <v>45397</v>
      </c>
      <c r="C4523">
        <v>7</v>
      </c>
      <c r="D4523">
        <v>6</v>
      </c>
      <c r="E4523">
        <v>0</v>
      </c>
      <c r="F4523" s="5">
        <f>VLOOKUP($A4523,'Dim SKU'!$A:$R,18,FALSE)</f>
        <v>0</v>
      </c>
      <c r="G4523" s="5">
        <f>$C4523*$F4523</f>
        <v>0</v>
      </c>
      <c r="H4523" s="5">
        <f>$D4523*$F4523</f>
        <v>0</v>
      </c>
      <c r="I4523" s="5">
        <f>$E4523*$F4523</f>
        <v>0</v>
      </c>
      <c r="J4523" s="6">
        <f>VLOOKUP($A4523,'Dim SKU'!$A:$R,2,FALSE)</f>
        <v>0</v>
      </c>
      <c r="K4523" s="6">
        <f>VLOOKUP($A4523,'Dim SKU'!$A:$R,12,FALSE)</f>
        <v>0</v>
      </c>
      <c r="L4523" s="7">
        <f>VLOOKUP($A4523,'Dim SKU'!$A:$R,14,FALSE)</f>
        <v>0</v>
      </c>
      <c r="M4523" s="7">
        <f>YEAR($B4523)</f>
        <v>0</v>
      </c>
    </row>
    <row r="4524" spans="1:13">
      <c r="A4524" t="s">
        <v>259</v>
      </c>
      <c r="B4524" s="4">
        <v>45397</v>
      </c>
      <c r="C4524">
        <v>4</v>
      </c>
      <c r="D4524">
        <v>3</v>
      </c>
      <c r="E4524">
        <v>0</v>
      </c>
      <c r="F4524" s="5">
        <f>VLOOKUP($A4524,'Dim SKU'!$A:$R,18,FALSE)</f>
        <v>0</v>
      </c>
      <c r="G4524" s="5">
        <f>$C4524*$F4524</f>
        <v>0</v>
      </c>
      <c r="H4524" s="5">
        <f>$D4524*$F4524</f>
        <v>0</v>
      </c>
      <c r="I4524" s="5">
        <f>$E4524*$F4524</f>
        <v>0</v>
      </c>
      <c r="J4524" s="6">
        <f>VLOOKUP($A4524,'Dim SKU'!$A:$R,2,FALSE)</f>
        <v>0</v>
      </c>
      <c r="K4524" s="6">
        <f>VLOOKUP($A4524,'Dim SKU'!$A:$R,12,FALSE)</f>
        <v>0</v>
      </c>
      <c r="L4524" s="7">
        <f>VLOOKUP($A4524,'Dim SKU'!$A:$R,14,FALSE)</f>
        <v>0</v>
      </c>
      <c r="M4524" s="7">
        <f>YEAR($B4524)</f>
        <v>0</v>
      </c>
    </row>
    <row r="4525" spans="1:13">
      <c r="A4525" t="s">
        <v>260</v>
      </c>
      <c r="B4525" s="4">
        <v>45397</v>
      </c>
      <c r="C4525">
        <v>3</v>
      </c>
      <c r="D4525">
        <v>2</v>
      </c>
      <c r="E4525">
        <v>0</v>
      </c>
      <c r="F4525" s="5">
        <f>VLOOKUP($A4525,'Dim SKU'!$A:$R,18,FALSE)</f>
        <v>0</v>
      </c>
      <c r="G4525" s="5">
        <f>$C4525*$F4525</f>
        <v>0</v>
      </c>
      <c r="H4525" s="5">
        <f>$D4525*$F4525</f>
        <v>0</v>
      </c>
      <c r="I4525" s="5">
        <f>$E4525*$F4525</f>
        <v>0</v>
      </c>
      <c r="J4525" s="6">
        <f>VLOOKUP($A4525,'Dim SKU'!$A:$R,2,FALSE)</f>
        <v>0</v>
      </c>
      <c r="K4525" s="6">
        <f>VLOOKUP($A4525,'Dim SKU'!$A:$R,12,FALSE)</f>
        <v>0</v>
      </c>
      <c r="L4525" s="7">
        <f>VLOOKUP($A4525,'Dim SKU'!$A:$R,14,FALSE)</f>
        <v>0</v>
      </c>
      <c r="M4525" s="7">
        <f>YEAR($B4525)</f>
        <v>0</v>
      </c>
    </row>
    <row r="4526" spans="1:13">
      <c r="A4526" t="s">
        <v>261</v>
      </c>
      <c r="B4526" s="4">
        <v>45397</v>
      </c>
      <c r="C4526">
        <v>12</v>
      </c>
      <c r="D4526">
        <v>9</v>
      </c>
      <c r="E4526">
        <v>1</v>
      </c>
      <c r="F4526" s="5">
        <f>VLOOKUP($A4526,'Dim SKU'!$A:$R,18,FALSE)</f>
        <v>0</v>
      </c>
      <c r="G4526" s="5">
        <f>$C4526*$F4526</f>
        <v>0</v>
      </c>
      <c r="H4526" s="5">
        <f>$D4526*$F4526</f>
        <v>0</v>
      </c>
      <c r="I4526" s="5">
        <f>$E4526*$F4526</f>
        <v>0</v>
      </c>
      <c r="J4526" s="6">
        <f>VLOOKUP($A4526,'Dim SKU'!$A:$R,2,FALSE)</f>
        <v>0</v>
      </c>
      <c r="K4526" s="6">
        <f>VLOOKUP($A4526,'Dim SKU'!$A:$R,12,FALSE)</f>
        <v>0</v>
      </c>
      <c r="L4526" s="7">
        <f>VLOOKUP($A4526,'Dim SKU'!$A:$R,14,FALSE)</f>
        <v>0</v>
      </c>
      <c r="M4526" s="7">
        <f>YEAR($B4526)</f>
        <v>0</v>
      </c>
    </row>
    <row r="4527" spans="1:13">
      <c r="A4527" t="s">
        <v>262</v>
      </c>
      <c r="B4527" s="4">
        <v>45397</v>
      </c>
      <c r="C4527">
        <v>7</v>
      </c>
      <c r="D4527">
        <v>6</v>
      </c>
      <c r="E4527">
        <v>0</v>
      </c>
      <c r="F4527" s="5">
        <f>VLOOKUP($A4527,'Dim SKU'!$A:$R,18,FALSE)</f>
        <v>0</v>
      </c>
      <c r="G4527" s="5">
        <f>$C4527*$F4527</f>
        <v>0</v>
      </c>
      <c r="H4527" s="5">
        <f>$D4527*$F4527</f>
        <v>0</v>
      </c>
      <c r="I4527" s="5">
        <f>$E4527*$F4527</f>
        <v>0</v>
      </c>
      <c r="J4527" s="6">
        <f>VLOOKUP($A4527,'Dim SKU'!$A:$R,2,FALSE)</f>
        <v>0</v>
      </c>
      <c r="K4527" s="6">
        <f>VLOOKUP($A4527,'Dim SKU'!$A:$R,12,FALSE)</f>
        <v>0</v>
      </c>
      <c r="L4527" s="7">
        <f>VLOOKUP($A4527,'Dim SKU'!$A:$R,14,FALSE)</f>
        <v>0</v>
      </c>
      <c r="M4527" s="7">
        <f>YEAR($B4527)</f>
        <v>0</v>
      </c>
    </row>
    <row r="4528" spans="1:13">
      <c r="A4528" t="s">
        <v>263</v>
      </c>
      <c r="B4528" s="4">
        <v>45397</v>
      </c>
      <c r="C4528">
        <v>5</v>
      </c>
      <c r="D4528">
        <v>4</v>
      </c>
      <c r="E4528">
        <v>0</v>
      </c>
      <c r="F4528" s="5">
        <f>VLOOKUP($A4528,'Dim SKU'!$A:$R,18,FALSE)</f>
        <v>0</v>
      </c>
      <c r="G4528" s="5">
        <f>$C4528*$F4528</f>
        <v>0</v>
      </c>
      <c r="H4528" s="5">
        <f>$D4528*$F4528</f>
        <v>0</v>
      </c>
      <c r="I4528" s="5">
        <f>$E4528*$F4528</f>
        <v>0</v>
      </c>
      <c r="J4528" s="6">
        <f>VLOOKUP($A4528,'Dim SKU'!$A:$R,2,FALSE)</f>
        <v>0</v>
      </c>
      <c r="K4528" s="6">
        <f>VLOOKUP($A4528,'Dim SKU'!$A:$R,12,FALSE)</f>
        <v>0</v>
      </c>
      <c r="L4528" s="7">
        <f>VLOOKUP($A4528,'Dim SKU'!$A:$R,14,FALSE)</f>
        <v>0</v>
      </c>
      <c r="M4528" s="7">
        <f>YEAR($B4528)</f>
        <v>0</v>
      </c>
    </row>
    <row r="4529" spans="1:13">
      <c r="A4529" t="s">
        <v>264</v>
      </c>
      <c r="B4529" s="4">
        <v>45397</v>
      </c>
      <c r="C4529">
        <v>16</v>
      </c>
      <c r="D4529">
        <v>13</v>
      </c>
      <c r="E4529">
        <v>1</v>
      </c>
      <c r="F4529" s="5">
        <f>VLOOKUP($A4529,'Dim SKU'!$A:$R,18,FALSE)</f>
        <v>0</v>
      </c>
      <c r="G4529" s="5">
        <f>$C4529*$F4529</f>
        <v>0</v>
      </c>
      <c r="H4529" s="5">
        <f>$D4529*$F4529</f>
        <v>0</v>
      </c>
      <c r="I4529" s="5">
        <f>$E4529*$F4529</f>
        <v>0</v>
      </c>
      <c r="J4529" s="6">
        <f>VLOOKUP($A4529,'Dim SKU'!$A:$R,2,FALSE)</f>
        <v>0</v>
      </c>
      <c r="K4529" s="6">
        <f>VLOOKUP($A4529,'Dim SKU'!$A:$R,12,FALSE)</f>
        <v>0</v>
      </c>
      <c r="L4529" s="7">
        <f>VLOOKUP($A4529,'Dim SKU'!$A:$R,14,FALSE)</f>
        <v>0</v>
      </c>
      <c r="M4529" s="7">
        <f>YEAR($B4529)</f>
        <v>0</v>
      </c>
    </row>
    <row r="4530" spans="1:13">
      <c r="A4530" t="s">
        <v>265</v>
      </c>
      <c r="B4530" s="4">
        <v>45397</v>
      </c>
      <c r="C4530">
        <v>9</v>
      </c>
      <c r="D4530">
        <v>8</v>
      </c>
      <c r="E4530">
        <v>0</v>
      </c>
      <c r="F4530" s="5">
        <f>VLOOKUP($A4530,'Dim SKU'!$A:$R,18,FALSE)</f>
        <v>0</v>
      </c>
      <c r="G4530" s="5">
        <f>$C4530*$F4530</f>
        <v>0</v>
      </c>
      <c r="H4530" s="5">
        <f>$D4530*$F4530</f>
        <v>0</v>
      </c>
      <c r="I4530" s="5">
        <f>$E4530*$F4530</f>
        <v>0</v>
      </c>
      <c r="J4530" s="6">
        <f>VLOOKUP($A4530,'Dim SKU'!$A:$R,2,FALSE)</f>
        <v>0</v>
      </c>
      <c r="K4530" s="6">
        <f>VLOOKUP($A4530,'Dim SKU'!$A:$R,12,FALSE)</f>
        <v>0</v>
      </c>
      <c r="L4530" s="7">
        <f>VLOOKUP($A4530,'Dim SKU'!$A:$R,14,FALSE)</f>
        <v>0</v>
      </c>
      <c r="M4530" s="7">
        <f>YEAR($B4530)</f>
        <v>0</v>
      </c>
    </row>
    <row r="4531" spans="1:13">
      <c r="A4531" t="s">
        <v>266</v>
      </c>
      <c r="B4531" s="4">
        <v>45397</v>
      </c>
      <c r="C4531">
        <v>6</v>
      </c>
      <c r="D4531">
        <v>5</v>
      </c>
      <c r="E4531">
        <v>0</v>
      </c>
      <c r="F4531" s="5">
        <f>VLOOKUP($A4531,'Dim SKU'!$A:$R,18,FALSE)</f>
        <v>0</v>
      </c>
      <c r="G4531" s="5">
        <f>$C4531*$F4531</f>
        <v>0</v>
      </c>
      <c r="H4531" s="5">
        <f>$D4531*$F4531</f>
        <v>0</v>
      </c>
      <c r="I4531" s="5">
        <f>$E4531*$F4531</f>
        <v>0</v>
      </c>
      <c r="J4531" s="6">
        <f>VLOOKUP($A4531,'Dim SKU'!$A:$R,2,FALSE)</f>
        <v>0</v>
      </c>
      <c r="K4531" s="6">
        <f>VLOOKUP($A4531,'Dim SKU'!$A:$R,12,FALSE)</f>
        <v>0</v>
      </c>
      <c r="L4531" s="7">
        <f>VLOOKUP($A4531,'Dim SKU'!$A:$R,14,FALSE)</f>
        <v>0</v>
      </c>
      <c r="M4531" s="7">
        <f>YEAR($B4531)</f>
        <v>0</v>
      </c>
    </row>
    <row r="4532" spans="1:13">
      <c r="A4532" t="s">
        <v>267</v>
      </c>
      <c r="B4532" s="4">
        <v>45397</v>
      </c>
      <c r="C4532">
        <v>18</v>
      </c>
      <c r="D4532">
        <v>14</v>
      </c>
      <c r="E4532">
        <v>1</v>
      </c>
      <c r="F4532" s="5">
        <f>VLOOKUP($A4532,'Dim SKU'!$A:$R,18,FALSE)</f>
        <v>0</v>
      </c>
      <c r="G4532" s="5">
        <f>$C4532*$F4532</f>
        <v>0</v>
      </c>
      <c r="H4532" s="5">
        <f>$D4532*$F4532</f>
        <v>0</v>
      </c>
      <c r="I4532" s="5">
        <f>$E4532*$F4532</f>
        <v>0</v>
      </c>
      <c r="J4532" s="6">
        <f>VLOOKUP($A4532,'Dim SKU'!$A:$R,2,FALSE)</f>
        <v>0</v>
      </c>
      <c r="K4532" s="6">
        <f>VLOOKUP($A4532,'Dim SKU'!$A:$R,12,FALSE)</f>
        <v>0</v>
      </c>
      <c r="L4532" s="7">
        <f>VLOOKUP($A4532,'Dim SKU'!$A:$R,14,FALSE)</f>
        <v>0</v>
      </c>
      <c r="M4532" s="7">
        <f>YEAR($B4532)</f>
        <v>0</v>
      </c>
    </row>
    <row r="4533" spans="1:13">
      <c r="A4533" t="s">
        <v>268</v>
      </c>
      <c r="B4533" s="4">
        <v>45397</v>
      </c>
      <c r="C4533">
        <v>11</v>
      </c>
      <c r="D4533">
        <v>9</v>
      </c>
      <c r="E4533">
        <v>0</v>
      </c>
      <c r="F4533" s="5">
        <f>VLOOKUP($A4533,'Dim SKU'!$A:$R,18,FALSE)</f>
        <v>0</v>
      </c>
      <c r="G4533" s="5">
        <f>$C4533*$F4533</f>
        <v>0</v>
      </c>
      <c r="H4533" s="5">
        <f>$D4533*$F4533</f>
        <v>0</v>
      </c>
      <c r="I4533" s="5">
        <f>$E4533*$F4533</f>
        <v>0</v>
      </c>
      <c r="J4533" s="6">
        <f>VLOOKUP($A4533,'Dim SKU'!$A:$R,2,FALSE)</f>
        <v>0</v>
      </c>
      <c r="K4533" s="6">
        <f>VLOOKUP($A4533,'Dim SKU'!$A:$R,12,FALSE)</f>
        <v>0</v>
      </c>
      <c r="L4533" s="7">
        <f>VLOOKUP($A4533,'Dim SKU'!$A:$R,14,FALSE)</f>
        <v>0</v>
      </c>
      <c r="M4533" s="7">
        <f>YEAR($B4533)</f>
        <v>0</v>
      </c>
    </row>
    <row r="4534" spans="1:13">
      <c r="A4534" t="s">
        <v>269</v>
      </c>
      <c r="B4534" s="4">
        <v>45397</v>
      </c>
      <c r="C4534">
        <v>7</v>
      </c>
      <c r="D4534">
        <v>6</v>
      </c>
      <c r="E4534">
        <v>0</v>
      </c>
      <c r="F4534" s="5">
        <f>VLOOKUP($A4534,'Dim SKU'!$A:$R,18,FALSE)</f>
        <v>0</v>
      </c>
      <c r="G4534" s="5">
        <f>$C4534*$F4534</f>
        <v>0</v>
      </c>
      <c r="H4534" s="5">
        <f>$D4534*$F4534</f>
        <v>0</v>
      </c>
      <c r="I4534" s="5">
        <f>$E4534*$F4534</f>
        <v>0</v>
      </c>
      <c r="J4534" s="6">
        <f>VLOOKUP($A4534,'Dim SKU'!$A:$R,2,FALSE)</f>
        <v>0</v>
      </c>
      <c r="K4534" s="6">
        <f>VLOOKUP($A4534,'Dim SKU'!$A:$R,12,FALSE)</f>
        <v>0</v>
      </c>
      <c r="L4534" s="7">
        <f>VLOOKUP($A4534,'Dim SKU'!$A:$R,14,FALSE)</f>
        <v>0</v>
      </c>
      <c r="M4534" s="7">
        <f>YEAR($B4534)</f>
        <v>0</v>
      </c>
    </row>
    <row r="4535" spans="1:13">
      <c r="A4535" t="s">
        <v>270</v>
      </c>
      <c r="B4535" s="4">
        <v>45397</v>
      </c>
      <c r="C4535">
        <v>16</v>
      </c>
      <c r="D4535">
        <v>13</v>
      </c>
      <c r="E4535">
        <v>1</v>
      </c>
      <c r="F4535" s="5">
        <f>VLOOKUP($A4535,'Dim SKU'!$A:$R,18,FALSE)</f>
        <v>0</v>
      </c>
      <c r="G4535" s="5">
        <f>$C4535*$F4535</f>
        <v>0</v>
      </c>
      <c r="H4535" s="5">
        <f>$D4535*$F4535</f>
        <v>0</v>
      </c>
      <c r="I4535" s="5">
        <f>$E4535*$F4535</f>
        <v>0</v>
      </c>
      <c r="J4535" s="6">
        <f>VLOOKUP($A4535,'Dim SKU'!$A:$R,2,FALSE)</f>
        <v>0</v>
      </c>
      <c r="K4535" s="6">
        <f>VLOOKUP($A4535,'Dim SKU'!$A:$R,12,FALSE)</f>
        <v>0</v>
      </c>
      <c r="L4535" s="7">
        <f>VLOOKUP($A4535,'Dim SKU'!$A:$R,14,FALSE)</f>
        <v>0</v>
      </c>
      <c r="M4535" s="7">
        <f>YEAR($B4535)</f>
        <v>0</v>
      </c>
    </row>
    <row r="4536" spans="1:13">
      <c r="A4536" t="s">
        <v>271</v>
      </c>
      <c r="B4536" s="4">
        <v>45397</v>
      </c>
      <c r="C4536">
        <v>9</v>
      </c>
      <c r="D4536">
        <v>8</v>
      </c>
      <c r="E4536">
        <v>0</v>
      </c>
      <c r="F4536" s="5">
        <f>VLOOKUP($A4536,'Dim SKU'!$A:$R,18,FALSE)</f>
        <v>0</v>
      </c>
      <c r="G4536" s="5">
        <f>$C4536*$F4536</f>
        <v>0</v>
      </c>
      <c r="H4536" s="5">
        <f>$D4536*$F4536</f>
        <v>0</v>
      </c>
      <c r="I4536" s="5">
        <f>$E4536*$F4536</f>
        <v>0</v>
      </c>
      <c r="J4536" s="6">
        <f>VLOOKUP($A4536,'Dim SKU'!$A:$R,2,FALSE)</f>
        <v>0</v>
      </c>
      <c r="K4536" s="6">
        <f>VLOOKUP($A4536,'Dim SKU'!$A:$R,12,FALSE)</f>
        <v>0</v>
      </c>
      <c r="L4536" s="7">
        <f>VLOOKUP($A4536,'Dim SKU'!$A:$R,14,FALSE)</f>
        <v>0</v>
      </c>
      <c r="M4536" s="7">
        <f>YEAR($B4536)</f>
        <v>0</v>
      </c>
    </row>
    <row r="4537" spans="1:13">
      <c r="A4537" t="s">
        <v>272</v>
      </c>
      <c r="B4537" s="4">
        <v>45397</v>
      </c>
      <c r="C4537">
        <v>6</v>
      </c>
      <c r="D4537">
        <v>5</v>
      </c>
      <c r="E4537">
        <v>0</v>
      </c>
      <c r="F4537" s="5">
        <f>VLOOKUP($A4537,'Dim SKU'!$A:$R,18,FALSE)</f>
        <v>0</v>
      </c>
      <c r="G4537" s="5">
        <f>$C4537*$F4537</f>
        <v>0</v>
      </c>
      <c r="H4537" s="5">
        <f>$D4537*$F4537</f>
        <v>0</v>
      </c>
      <c r="I4537" s="5">
        <f>$E4537*$F4537</f>
        <v>0</v>
      </c>
      <c r="J4537" s="6">
        <f>VLOOKUP($A4537,'Dim SKU'!$A:$R,2,FALSE)</f>
        <v>0</v>
      </c>
      <c r="K4537" s="6">
        <f>VLOOKUP($A4537,'Dim SKU'!$A:$R,12,FALSE)</f>
        <v>0</v>
      </c>
      <c r="L4537" s="7">
        <f>VLOOKUP($A4537,'Dim SKU'!$A:$R,14,FALSE)</f>
        <v>0</v>
      </c>
      <c r="M4537" s="7">
        <f>YEAR($B4537)</f>
        <v>0</v>
      </c>
    </row>
    <row r="4538" spans="1:13">
      <c r="A4538" t="s">
        <v>273</v>
      </c>
      <c r="B4538" s="4">
        <v>45397</v>
      </c>
      <c r="C4538">
        <v>12</v>
      </c>
      <c r="D4538">
        <v>9</v>
      </c>
      <c r="E4538">
        <v>0</v>
      </c>
      <c r="F4538" s="5">
        <f>VLOOKUP($A4538,'Dim SKU'!$A:$R,18,FALSE)</f>
        <v>0</v>
      </c>
      <c r="G4538" s="5">
        <f>$C4538*$F4538</f>
        <v>0</v>
      </c>
      <c r="H4538" s="5">
        <f>$D4538*$F4538</f>
        <v>0</v>
      </c>
      <c r="I4538" s="5">
        <f>$E4538*$F4538</f>
        <v>0</v>
      </c>
      <c r="J4538" s="6">
        <f>VLOOKUP($A4538,'Dim SKU'!$A:$R,2,FALSE)</f>
        <v>0</v>
      </c>
      <c r="K4538" s="6">
        <f>VLOOKUP($A4538,'Dim SKU'!$A:$R,12,FALSE)</f>
        <v>0</v>
      </c>
      <c r="L4538" s="7">
        <f>VLOOKUP($A4538,'Dim SKU'!$A:$R,14,FALSE)</f>
        <v>0</v>
      </c>
      <c r="M4538" s="7">
        <f>YEAR($B4538)</f>
        <v>0</v>
      </c>
    </row>
    <row r="4539" spans="1:13">
      <c r="A4539" t="s">
        <v>274</v>
      </c>
      <c r="B4539" s="4">
        <v>45397</v>
      </c>
      <c r="C4539">
        <v>7</v>
      </c>
      <c r="D4539">
        <v>6</v>
      </c>
      <c r="E4539">
        <v>0</v>
      </c>
      <c r="F4539" s="5">
        <f>VLOOKUP($A4539,'Dim SKU'!$A:$R,18,FALSE)</f>
        <v>0</v>
      </c>
      <c r="G4539" s="5">
        <f>$C4539*$F4539</f>
        <v>0</v>
      </c>
      <c r="H4539" s="5">
        <f>$D4539*$F4539</f>
        <v>0</v>
      </c>
      <c r="I4539" s="5">
        <f>$E4539*$F4539</f>
        <v>0</v>
      </c>
      <c r="J4539" s="6">
        <f>VLOOKUP($A4539,'Dim SKU'!$A:$R,2,FALSE)</f>
        <v>0</v>
      </c>
      <c r="K4539" s="6">
        <f>VLOOKUP($A4539,'Dim SKU'!$A:$R,12,FALSE)</f>
        <v>0</v>
      </c>
      <c r="L4539" s="7">
        <f>VLOOKUP($A4539,'Dim SKU'!$A:$R,14,FALSE)</f>
        <v>0</v>
      </c>
      <c r="M4539" s="7">
        <f>YEAR($B4539)</f>
        <v>0</v>
      </c>
    </row>
    <row r="4540" spans="1:13">
      <c r="A4540" t="s">
        <v>275</v>
      </c>
      <c r="B4540" s="4">
        <v>45397</v>
      </c>
      <c r="C4540">
        <v>5</v>
      </c>
      <c r="D4540">
        <v>4</v>
      </c>
      <c r="E4540">
        <v>0</v>
      </c>
      <c r="F4540" s="5">
        <f>VLOOKUP($A4540,'Dim SKU'!$A:$R,18,FALSE)</f>
        <v>0</v>
      </c>
      <c r="G4540" s="5">
        <f>$C4540*$F4540</f>
        <v>0</v>
      </c>
      <c r="H4540" s="5">
        <f>$D4540*$F4540</f>
        <v>0</v>
      </c>
      <c r="I4540" s="5">
        <f>$E4540*$F4540</f>
        <v>0</v>
      </c>
      <c r="J4540" s="6">
        <f>VLOOKUP($A4540,'Dim SKU'!$A:$R,2,FALSE)</f>
        <v>0</v>
      </c>
      <c r="K4540" s="6">
        <f>VLOOKUP($A4540,'Dim SKU'!$A:$R,12,FALSE)</f>
        <v>0</v>
      </c>
      <c r="L4540" s="7">
        <f>VLOOKUP($A4540,'Dim SKU'!$A:$R,14,FALSE)</f>
        <v>0</v>
      </c>
      <c r="M4540" s="7">
        <f>YEAR($B4540)</f>
        <v>0</v>
      </c>
    </row>
    <row r="4541" spans="1:13">
      <c r="A4541" t="s">
        <v>276</v>
      </c>
      <c r="B4541" s="4">
        <v>45397</v>
      </c>
      <c r="C4541">
        <v>7</v>
      </c>
      <c r="D4541">
        <v>6</v>
      </c>
      <c r="E4541">
        <v>0</v>
      </c>
      <c r="F4541" s="5">
        <f>VLOOKUP($A4541,'Dim SKU'!$A:$R,18,FALSE)</f>
        <v>0</v>
      </c>
      <c r="G4541" s="5">
        <f>$C4541*$F4541</f>
        <v>0</v>
      </c>
      <c r="H4541" s="5">
        <f>$D4541*$F4541</f>
        <v>0</v>
      </c>
      <c r="I4541" s="5">
        <f>$E4541*$F4541</f>
        <v>0</v>
      </c>
      <c r="J4541" s="6">
        <f>VLOOKUP($A4541,'Dim SKU'!$A:$R,2,FALSE)</f>
        <v>0</v>
      </c>
      <c r="K4541" s="6">
        <f>VLOOKUP($A4541,'Dim SKU'!$A:$R,12,FALSE)</f>
        <v>0</v>
      </c>
      <c r="L4541" s="7">
        <f>VLOOKUP($A4541,'Dim SKU'!$A:$R,14,FALSE)</f>
        <v>0</v>
      </c>
      <c r="M4541" s="7">
        <f>YEAR($B4541)</f>
        <v>0</v>
      </c>
    </row>
    <row r="4542" spans="1:13">
      <c r="A4542" t="s">
        <v>277</v>
      </c>
      <c r="B4542" s="4">
        <v>45397</v>
      </c>
      <c r="C4542">
        <v>4</v>
      </c>
      <c r="D4542">
        <v>3</v>
      </c>
      <c r="E4542">
        <v>0</v>
      </c>
      <c r="F4542" s="5">
        <f>VLOOKUP($A4542,'Dim SKU'!$A:$R,18,FALSE)</f>
        <v>0</v>
      </c>
      <c r="G4542" s="5">
        <f>$C4542*$F4542</f>
        <v>0</v>
      </c>
      <c r="H4542" s="5">
        <f>$D4542*$F4542</f>
        <v>0</v>
      </c>
      <c r="I4542" s="5">
        <f>$E4542*$F4542</f>
        <v>0</v>
      </c>
      <c r="J4542" s="6">
        <f>VLOOKUP($A4542,'Dim SKU'!$A:$R,2,FALSE)</f>
        <v>0</v>
      </c>
      <c r="K4542" s="6">
        <f>VLOOKUP($A4542,'Dim SKU'!$A:$R,12,FALSE)</f>
        <v>0</v>
      </c>
      <c r="L4542" s="7">
        <f>VLOOKUP($A4542,'Dim SKU'!$A:$R,14,FALSE)</f>
        <v>0</v>
      </c>
      <c r="M4542" s="7">
        <f>YEAR($B4542)</f>
        <v>0</v>
      </c>
    </row>
    <row r="4543" spans="1:13">
      <c r="A4543" t="s">
        <v>278</v>
      </c>
      <c r="B4543" s="4">
        <v>45397</v>
      </c>
      <c r="C4543">
        <v>3</v>
      </c>
      <c r="D4543">
        <v>2</v>
      </c>
      <c r="E4543">
        <v>0</v>
      </c>
      <c r="F4543" s="5">
        <f>VLOOKUP($A4543,'Dim SKU'!$A:$R,18,FALSE)</f>
        <v>0</v>
      </c>
      <c r="G4543" s="5">
        <f>$C4543*$F4543</f>
        <v>0</v>
      </c>
      <c r="H4543" s="5">
        <f>$D4543*$F4543</f>
        <v>0</v>
      </c>
      <c r="I4543" s="5">
        <f>$E4543*$F4543</f>
        <v>0</v>
      </c>
      <c r="J4543" s="6">
        <f>VLOOKUP($A4543,'Dim SKU'!$A:$R,2,FALSE)</f>
        <v>0</v>
      </c>
      <c r="K4543" s="6">
        <f>VLOOKUP($A4543,'Dim SKU'!$A:$R,12,FALSE)</f>
        <v>0</v>
      </c>
      <c r="L4543" s="7">
        <f>VLOOKUP($A4543,'Dim SKU'!$A:$R,14,FALSE)</f>
        <v>0</v>
      </c>
      <c r="M4543" s="7">
        <f>YEAR($B4543)</f>
        <v>0</v>
      </c>
    </row>
    <row r="4544" spans="1:13">
      <c r="A4544" t="s">
        <v>279</v>
      </c>
      <c r="B4544" s="4">
        <v>45397</v>
      </c>
      <c r="C4544">
        <v>5</v>
      </c>
      <c r="D4544">
        <v>4</v>
      </c>
      <c r="E4544">
        <v>0</v>
      </c>
      <c r="F4544" s="5">
        <f>VLOOKUP($A4544,'Dim SKU'!$A:$R,18,FALSE)</f>
        <v>0</v>
      </c>
      <c r="G4544" s="5">
        <f>$C4544*$F4544</f>
        <v>0</v>
      </c>
      <c r="H4544" s="5">
        <f>$D4544*$F4544</f>
        <v>0</v>
      </c>
      <c r="I4544" s="5">
        <f>$E4544*$F4544</f>
        <v>0</v>
      </c>
      <c r="J4544" s="6">
        <f>VLOOKUP($A4544,'Dim SKU'!$A:$R,2,FALSE)</f>
        <v>0</v>
      </c>
      <c r="K4544" s="6">
        <f>VLOOKUP($A4544,'Dim SKU'!$A:$R,12,FALSE)</f>
        <v>0</v>
      </c>
      <c r="L4544" s="7">
        <f>VLOOKUP($A4544,'Dim SKU'!$A:$R,14,FALSE)</f>
        <v>0</v>
      </c>
      <c r="M4544" s="7">
        <f>YEAR($B4544)</f>
        <v>0</v>
      </c>
    </row>
    <row r="4545" spans="1:13">
      <c r="A4545" t="s">
        <v>280</v>
      </c>
      <c r="B4545" s="4">
        <v>45397</v>
      </c>
      <c r="C4545">
        <v>3</v>
      </c>
      <c r="D4545">
        <v>3</v>
      </c>
      <c r="E4545">
        <v>0</v>
      </c>
      <c r="F4545" s="5">
        <f>VLOOKUP($A4545,'Dim SKU'!$A:$R,18,FALSE)</f>
        <v>0</v>
      </c>
      <c r="G4545" s="5">
        <f>$C4545*$F4545</f>
        <v>0</v>
      </c>
      <c r="H4545" s="5">
        <f>$D4545*$F4545</f>
        <v>0</v>
      </c>
      <c r="I4545" s="5">
        <f>$E4545*$F4545</f>
        <v>0</v>
      </c>
      <c r="J4545" s="6">
        <f>VLOOKUP($A4545,'Dim SKU'!$A:$R,2,FALSE)</f>
        <v>0</v>
      </c>
      <c r="K4545" s="6">
        <f>VLOOKUP($A4545,'Dim SKU'!$A:$R,12,FALSE)</f>
        <v>0</v>
      </c>
      <c r="L4545" s="7">
        <f>VLOOKUP($A4545,'Dim SKU'!$A:$R,14,FALSE)</f>
        <v>0</v>
      </c>
      <c r="M4545" s="7">
        <f>YEAR($B4545)</f>
        <v>0</v>
      </c>
    </row>
    <row r="4546" spans="1:13">
      <c r="A4546" t="s">
        <v>281</v>
      </c>
      <c r="B4546" s="4">
        <v>45397</v>
      </c>
      <c r="C4546">
        <v>2</v>
      </c>
      <c r="D4546">
        <v>2</v>
      </c>
      <c r="E4546">
        <v>0</v>
      </c>
      <c r="F4546" s="5">
        <f>VLOOKUP($A4546,'Dim SKU'!$A:$R,18,FALSE)</f>
        <v>0</v>
      </c>
      <c r="G4546" s="5">
        <f>$C4546*$F4546</f>
        <v>0</v>
      </c>
      <c r="H4546" s="5">
        <f>$D4546*$F4546</f>
        <v>0</v>
      </c>
      <c r="I4546" s="5">
        <f>$E4546*$F4546</f>
        <v>0</v>
      </c>
      <c r="J4546" s="6">
        <f>VLOOKUP($A4546,'Dim SKU'!$A:$R,2,FALSE)</f>
        <v>0</v>
      </c>
      <c r="K4546" s="6">
        <f>VLOOKUP($A4546,'Dim SKU'!$A:$R,12,FALSE)</f>
        <v>0</v>
      </c>
      <c r="L4546" s="7">
        <f>VLOOKUP($A4546,'Dim SKU'!$A:$R,14,FALSE)</f>
        <v>0</v>
      </c>
      <c r="M4546" s="7">
        <f>YEAR($B4546)</f>
        <v>0</v>
      </c>
    </row>
    <row r="4547" spans="1:13">
      <c r="A4547" t="s">
        <v>282</v>
      </c>
      <c r="B4547" s="4">
        <v>45397</v>
      </c>
      <c r="C4547">
        <v>9</v>
      </c>
      <c r="D4547">
        <v>8</v>
      </c>
      <c r="E4547">
        <v>0</v>
      </c>
      <c r="F4547" s="5">
        <f>VLOOKUP($A4547,'Dim SKU'!$A:$R,18,FALSE)</f>
        <v>0</v>
      </c>
      <c r="G4547" s="5">
        <f>$C4547*$F4547</f>
        <v>0</v>
      </c>
      <c r="H4547" s="5">
        <f>$D4547*$F4547</f>
        <v>0</v>
      </c>
      <c r="I4547" s="5">
        <f>$E4547*$F4547</f>
        <v>0</v>
      </c>
      <c r="J4547" s="6">
        <f>VLOOKUP($A4547,'Dim SKU'!$A:$R,2,FALSE)</f>
        <v>0</v>
      </c>
      <c r="K4547" s="6">
        <f>VLOOKUP($A4547,'Dim SKU'!$A:$R,12,FALSE)</f>
        <v>0</v>
      </c>
      <c r="L4547" s="7">
        <f>VLOOKUP($A4547,'Dim SKU'!$A:$R,14,FALSE)</f>
        <v>0</v>
      </c>
      <c r="M4547" s="7">
        <f>YEAR($B4547)</f>
        <v>0</v>
      </c>
    </row>
    <row r="4548" spans="1:13">
      <c r="A4548" t="s">
        <v>283</v>
      </c>
      <c r="B4548" s="4">
        <v>45397</v>
      </c>
      <c r="C4548">
        <v>5</v>
      </c>
      <c r="D4548">
        <v>5</v>
      </c>
      <c r="E4548">
        <v>0</v>
      </c>
      <c r="F4548" s="5">
        <f>VLOOKUP($A4548,'Dim SKU'!$A:$R,18,FALSE)</f>
        <v>0</v>
      </c>
      <c r="G4548" s="5">
        <f>$C4548*$F4548</f>
        <v>0</v>
      </c>
      <c r="H4548" s="5">
        <f>$D4548*$F4548</f>
        <v>0</v>
      </c>
      <c r="I4548" s="5">
        <f>$E4548*$F4548</f>
        <v>0</v>
      </c>
      <c r="J4548" s="6">
        <f>VLOOKUP($A4548,'Dim SKU'!$A:$R,2,FALSE)</f>
        <v>0</v>
      </c>
      <c r="K4548" s="6">
        <f>VLOOKUP($A4548,'Dim SKU'!$A:$R,12,FALSE)</f>
        <v>0</v>
      </c>
      <c r="L4548" s="7">
        <f>VLOOKUP($A4548,'Dim SKU'!$A:$R,14,FALSE)</f>
        <v>0</v>
      </c>
      <c r="M4548" s="7">
        <f>YEAR($B4548)</f>
        <v>0</v>
      </c>
    </row>
    <row r="4549" spans="1:13">
      <c r="A4549" t="s">
        <v>284</v>
      </c>
      <c r="B4549" s="4">
        <v>45397</v>
      </c>
      <c r="C4549">
        <v>4</v>
      </c>
      <c r="D4549">
        <v>3</v>
      </c>
      <c r="E4549">
        <v>0</v>
      </c>
      <c r="F4549" s="5">
        <f>VLOOKUP($A4549,'Dim SKU'!$A:$R,18,FALSE)</f>
        <v>0</v>
      </c>
      <c r="G4549" s="5">
        <f>$C4549*$F4549</f>
        <v>0</v>
      </c>
      <c r="H4549" s="5">
        <f>$D4549*$F4549</f>
        <v>0</v>
      </c>
      <c r="I4549" s="5">
        <f>$E4549*$F4549</f>
        <v>0</v>
      </c>
      <c r="J4549" s="6">
        <f>VLOOKUP($A4549,'Dim SKU'!$A:$R,2,FALSE)</f>
        <v>0</v>
      </c>
      <c r="K4549" s="6">
        <f>VLOOKUP($A4549,'Dim SKU'!$A:$R,12,FALSE)</f>
        <v>0</v>
      </c>
      <c r="L4549" s="7">
        <f>VLOOKUP($A4549,'Dim SKU'!$A:$R,14,FALSE)</f>
        <v>0</v>
      </c>
      <c r="M4549" s="7">
        <f>YEAR($B4549)</f>
        <v>0</v>
      </c>
    </row>
    <row r="4550" spans="1:13">
      <c r="A4550" t="s">
        <v>285</v>
      </c>
      <c r="B4550" s="4">
        <v>45397</v>
      </c>
      <c r="C4550">
        <v>12</v>
      </c>
      <c r="D4550">
        <v>10</v>
      </c>
      <c r="E4550">
        <v>1</v>
      </c>
      <c r="F4550" s="5">
        <f>VLOOKUP($A4550,'Dim SKU'!$A:$R,18,FALSE)</f>
        <v>0</v>
      </c>
      <c r="G4550" s="5">
        <f>$C4550*$F4550</f>
        <v>0</v>
      </c>
      <c r="H4550" s="5">
        <f>$D4550*$F4550</f>
        <v>0</v>
      </c>
      <c r="I4550" s="5">
        <f>$E4550*$F4550</f>
        <v>0</v>
      </c>
      <c r="J4550" s="6">
        <f>VLOOKUP($A4550,'Dim SKU'!$A:$R,2,FALSE)</f>
        <v>0</v>
      </c>
      <c r="K4550" s="6">
        <f>VLOOKUP($A4550,'Dim SKU'!$A:$R,12,FALSE)</f>
        <v>0</v>
      </c>
      <c r="L4550" s="7">
        <f>VLOOKUP($A4550,'Dim SKU'!$A:$R,14,FALSE)</f>
        <v>0</v>
      </c>
      <c r="M4550" s="7">
        <f>YEAR($B4550)</f>
        <v>0</v>
      </c>
    </row>
    <row r="4551" spans="1:13">
      <c r="A4551" t="s">
        <v>286</v>
      </c>
      <c r="B4551" s="4">
        <v>45397</v>
      </c>
      <c r="C4551">
        <v>7</v>
      </c>
      <c r="D4551">
        <v>6</v>
      </c>
      <c r="E4551">
        <v>0</v>
      </c>
      <c r="F4551" s="5">
        <f>VLOOKUP($A4551,'Dim SKU'!$A:$R,18,FALSE)</f>
        <v>0</v>
      </c>
      <c r="G4551" s="5">
        <f>$C4551*$F4551</f>
        <v>0</v>
      </c>
      <c r="H4551" s="5">
        <f>$D4551*$F4551</f>
        <v>0</v>
      </c>
      <c r="I4551" s="5">
        <f>$E4551*$F4551</f>
        <v>0</v>
      </c>
      <c r="J4551" s="6">
        <f>VLOOKUP($A4551,'Dim SKU'!$A:$R,2,FALSE)</f>
        <v>0</v>
      </c>
      <c r="K4551" s="6">
        <f>VLOOKUP($A4551,'Dim SKU'!$A:$R,12,FALSE)</f>
        <v>0</v>
      </c>
      <c r="L4551" s="7">
        <f>VLOOKUP($A4551,'Dim SKU'!$A:$R,14,FALSE)</f>
        <v>0</v>
      </c>
      <c r="M4551" s="7">
        <f>YEAR($B4551)</f>
        <v>0</v>
      </c>
    </row>
    <row r="4552" spans="1:13">
      <c r="A4552" t="s">
        <v>287</v>
      </c>
      <c r="B4552" s="4">
        <v>45397</v>
      </c>
      <c r="C4552">
        <v>5</v>
      </c>
      <c r="D4552">
        <v>4</v>
      </c>
      <c r="E4552">
        <v>0</v>
      </c>
      <c r="F4552" s="5">
        <f>VLOOKUP($A4552,'Dim SKU'!$A:$R,18,FALSE)</f>
        <v>0</v>
      </c>
      <c r="G4552" s="5">
        <f>$C4552*$F4552</f>
        <v>0</v>
      </c>
      <c r="H4552" s="5">
        <f>$D4552*$F4552</f>
        <v>0</v>
      </c>
      <c r="I4552" s="5">
        <f>$E4552*$F4552</f>
        <v>0</v>
      </c>
      <c r="J4552" s="6">
        <f>VLOOKUP($A4552,'Dim SKU'!$A:$R,2,FALSE)</f>
        <v>0</v>
      </c>
      <c r="K4552" s="6">
        <f>VLOOKUP($A4552,'Dim SKU'!$A:$R,12,FALSE)</f>
        <v>0</v>
      </c>
      <c r="L4552" s="7">
        <f>VLOOKUP($A4552,'Dim SKU'!$A:$R,14,FALSE)</f>
        <v>0</v>
      </c>
      <c r="M4552" s="7">
        <f>YEAR($B4552)</f>
        <v>0</v>
      </c>
    </row>
    <row r="4553" spans="1:13">
      <c r="A4553" t="s">
        <v>288</v>
      </c>
      <c r="B4553" s="4">
        <v>45397</v>
      </c>
      <c r="C4553">
        <v>14</v>
      </c>
      <c r="D4553">
        <v>12</v>
      </c>
      <c r="E4553">
        <v>1</v>
      </c>
      <c r="F4553" s="5">
        <f>VLOOKUP($A4553,'Dim SKU'!$A:$R,18,FALSE)</f>
        <v>0</v>
      </c>
      <c r="G4553" s="5">
        <f>$C4553*$F4553</f>
        <v>0</v>
      </c>
      <c r="H4553" s="5">
        <f>$D4553*$F4553</f>
        <v>0</v>
      </c>
      <c r="I4553" s="5">
        <f>$E4553*$F4553</f>
        <v>0</v>
      </c>
      <c r="J4553" s="6">
        <f>VLOOKUP($A4553,'Dim SKU'!$A:$R,2,FALSE)</f>
        <v>0</v>
      </c>
      <c r="K4553" s="6">
        <f>VLOOKUP($A4553,'Dim SKU'!$A:$R,12,FALSE)</f>
        <v>0</v>
      </c>
      <c r="L4553" s="7">
        <f>VLOOKUP($A4553,'Dim SKU'!$A:$R,14,FALSE)</f>
        <v>0</v>
      </c>
      <c r="M4553" s="7">
        <f>YEAR($B4553)</f>
        <v>0</v>
      </c>
    </row>
    <row r="4554" spans="1:13">
      <c r="A4554" t="s">
        <v>289</v>
      </c>
      <c r="B4554" s="4">
        <v>45397</v>
      </c>
      <c r="C4554">
        <v>8</v>
      </c>
      <c r="D4554">
        <v>7</v>
      </c>
      <c r="E4554">
        <v>0</v>
      </c>
      <c r="F4554" s="5">
        <f>VLOOKUP($A4554,'Dim SKU'!$A:$R,18,FALSE)</f>
        <v>0</v>
      </c>
      <c r="G4554" s="5">
        <f>$C4554*$F4554</f>
        <v>0</v>
      </c>
      <c r="H4554" s="5">
        <f>$D4554*$F4554</f>
        <v>0</v>
      </c>
      <c r="I4554" s="5">
        <f>$E4554*$F4554</f>
        <v>0</v>
      </c>
      <c r="J4554" s="6">
        <f>VLOOKUP($A4554,'Dim SKU'!$A:$R,2,FALSE)</f>
        <v>0</v>
      </c>
      <c r="K4554" s="6">
        <f>VLOOKUP($A4554,'Dim SKU'!$A:$R,12,FALSE)</f>
        <v>0</v>
      </c>
      <c r="L4554" s="7">
        <f>VLOOKUP($A4554,'Dim SKU'!$A:$R,14,FALSE)</f>
        <v>0</v>
      </c>
      <c r="M4554" s="7">
        <f>YEAR($B4554)</f>
        <v>0</v>
      </c>
    </row>
    <row r="4555" spans="1:13">
      <c r="A4555" t="s">
        <v>290</v>
      </c>
      <c r="B4555" s="4">
        <v>45397</v>
      </c>
      <c r="C4555">
        <v>6</v>
      </c>
      <c r="D4555">
        <v>5</v>
      </c>
      <c r="E4555">
        <v>0</v>
      </c>
      <c r="F4555" s="5">
        <f>VLOOKUP($A4555,'Dim SKU'!$A:$R,18,FALSE)</f>
        <v>0</v>
      </c>
      <c r="G4555" s="5">
        <f>$C4555*$F4555</f>
        <v>0</v>
      </c>
      <c r="H4555" s="5">
        <f>$D4555*$F4555</f>
        <v>0</v>
      </c>
      <c r="I4555" s="5">
        <f>$E4555*$F4555</f>
        <v>0</v>
      </c>
      <c r="J4555" s="6">
        <f>VLOOKUP($A4555,'Dim SKU'!$A:$R,2,FALSE)</f>
        <v>0</v>
      </c>
      <c r="K4555" s="6">
        <f>VLOOKUP($A4555,'Dim SKU'!$A:$R,12,FALSE)</f>
        <v>0</v>
      </c>
      <c r="L4555" s="7">
        <f>VLOOKUP($A4555,'Dim SKU'!$A:$R,14,FALSE)</f>
        <v>0</v>
      </c>
      <c r="M4555" s="7">
        <f>YEAR($B4555)</f>
        <v>0</v>
      </c>
    </row>
    <row r="4556" spans="1:13">
      <c r="A4556" t="s">
        <v>291</v>
      </c>
      <c r="B4556" s="4">
        <v>45397</v>
      </c>
      <c r="C4556">
        <v>12</v>
      </c>
      <c r="D4556">
        <v>10</v>
      </c>
      <c r="E4556">
        <v>1</v>
      </c>
      <c r="F4556" s="5">
        <f>VLOOKUP($A4556,'Dim SKU'!$A:$R,18,FALSE)</f>
        <v>0</v>
      </c>
      <c r="G4556" s="5">
        <f>$C4556*$F4556</f>
        <v>0</v>
      </c>
      <c r="H4556" s="5">
        <f>$D4556*$F4556</f>
        <v>0</v>
      </c>
      <c r="I4556" s="5">
        <f>$E4556*$F4556</f>
        <v>0</v>
      </c>
      <c r="J4556" s="6">
        <f>VLOOKUP($A4556,'Dim SKU'!$A:$R,2,FALSE)</f>
        <v>0</v>
      </c>
      <c r="K4556" s="6">
        <f>VLOOKUP($A4556,'Dim SKU'!$A:$R,12,FALSE)</f>
        <v>0</v>
      </c>
      <c r="L4556" s="7">
        <f>VLOOKUP($A4556,'Dim SKU'!$A:$R,14,FALSE)</f>
        <v>0</v>
      </c>
      <c r="M4556" s="7">
        <f>YEAR($B4556)</f>
        <v>0</v>
      </c>
    </row>
    <row r="4557" spans="1:13">
      <c r="A4557" t="s">
        <v>292</v>
      </c>
      <c r="B4557" s="4">
        <v>45397</v>
      </c>
      <c r="C4557">
        <v>7</v>
      </c>
      <c r="D4557">
        <v>6</v>
      </c>
      <c r="E4557">
        <v>0</v>
      </c>
      <c r="F4557" s="5">
        <f>VLOOKUP($A4557,'Dim SKU'!$A:$R,18,FALSE)</f>
        <v>0</v>
      </c>
      <c r="G4557" s="5">
        <f>$C4557*$F4557</f>
        <v>0</v>
      </c>
      <c r="H4557" s="5">
        <f>$D4557*$F4557</f>
        <v>0</v>
      </c>
      <c r="I4557" s="5">
        <f>$E4557*$F4557</f>
        <v>0</v>
      </c>
      <c r="J4557" s="6">
        <f>VLOOKUP($A4557,'Dim SKU'!$A:$R,2,FALSE)</f>
        <v>0</v>
      </c>
      <c r="K4557" s="6">
        <f>VLOOKUP($A4557,'Dim SKU'!$A:$R,12,FALSE)</f>
        <v>0</v>
      </c>
      <c r="L4557" s="7">
        <f>VLOOKUP($A4557,'Dim SKU'!$A:$R,14,FALSE)</f>
        <v>0</v>
      </c>
      <c r="M4557" s="7">
        <f>YEAR($B4557)</f>
        <v>0</v>
      </c>
    </row>
    <row r="4558" spans="1:13">
      <c r="A4558" t="s">
        <v>293</v>
      </c>
      <c r="B4558" s="4">
        <v>45397</v>
      </c>
      <c r="C4558">
        <v>5</v>
      </c>
      <c r="D4558">
        <v>4</v>
      </c>
      <c r="E4558">
        <v>0</v>
      </c>
      <c r="F4558" s="5">
        <f>VLOOKUP($A4558,'Dim SKU'!$A:$R,18,FALSE)</f>
        <v>0</v>
      </c>
      <c r="G4558" s="5">
        <f>$C4558*$F4558</f>
        <v>0</v>
      </c>
      <c r="H4558" s="5">
        <f>$D4558*$F4558</f>
        <v>0</v>
      </c>
      <c r="I4558" s="5">
        <f>$E4558*$F4558</f>
        <v>0</v>
      </c>
      <c r="J4558" s="6">
        <f>VLOOKUP($A4558,'Dim SKU'!$A:$R,2,FALSE)</f>
        <v>0</v>
      </c>
      <c r="K4558" s="6">
        <f>VLOOKUP($A4558,'Dim SKU'!$A:$R,12,FALSE)</f>
        <v>0</v>
      </c>
      <c r="L4558" s="7">
        <f>VLOOKUP($A4558,'Dim SKU'!$A:$R,14,FALSE)</f>
        <v>0</v>
      </c>
      <c r="M4558" s="7">
        <f>YEAR($B4558)</f>
        <v>0</v>
      </c>
    </row>
    <row r="4559" spans="1:13">
      <c r="A4559" t="s">
        <v>294</v>
      </c>
      <c r="B4559" s="4">
        <v>45397</v>
      </c>
      <c r="C4559">
        <v>9</v>
      </c>
      <c r="D4559">
        <v>8</v>
      </c>
      <c r="E4559">
        <v>0</v>
      </c>
      <c r="F4559" s="5">
        <f>VLOOKUP($A4559,'Dim SKU'!$A:$R,18,FALSE)</f>
        <v>0</v>
      </c>
      <c r="G4559" s="5">
        <f>$C4559*$F4559</f>
        <v>0</v>
      </c>
      <c r="H4559" s="5">
        <f>$D4559*$F4559</f>
        <v>0</v>
      </c>
      <c r="I4559" s="5">
        <f>$E4559*$F4559</f>
        <v>0</v>
      </c>
      <c r="J4559" s="6">
        <f>VLOOKUP($A4559,'Dim SKU'!$A:$R,2,FALSE)</f>
        <v>0</v>
      </c>
      <c r="K4559" s="6">
        <f>VLOOKUP($A4559,'Dim SKU'!$A:$R,12,FALSE)</f>
        <v>0</v>
      </c>
      <c r="L4559" s="7">
        <f>VLOOKUP($A4559,'Dim SKU'!$A:$R,14,FALSE)</f>
        <v>0</v>
      </c>
      <c r="M4559" s="7">
        <f>YEAR($B4559)</f>
        <v>0</v>
      </c>
    </row>
    <row r="4560" spans="1:13">
      <c r="A4560" t="s">
        <v>295</v>
      </c>
      <c r="B4560" s="4">
        <v>45397</v>
      </c>
      <c r="C4560">
        <v>5</v>
      </c>
      <c r="D4560">
        <v>5</v>
      </c>
      <c r="E4560">
        <v>0</v>
      </c>
      <c r="F4560" s="5">
        <f>VLOOKUP($A4560,'Dim SKU'!$A:$R,18,FALSE)</f>
        <v>0</v>
      </c>
      <c r="G4560" s="5">
        <f>$C4560*$F4560</f>
        <v>0</v>
      </c>
      <c r="H4560" s="5">
        <f>$D4560*$F4560</f>
        <v>0</v>
      </c>
      <c r="I4560" s="5">
        <f>$E4560*$F4560</f>
        <v>0</v>
      </c>
      <c r="J4560" s="6">
        <f>VLOOKUP($A4560,'Dim SKU'!$A:$R,2,FALSE)</f>
        <v>0</v>
      </c>
      <c r="K4560" s="6">
        <f>VLOOKUP($A4560,'Dim SKU'!$A:$R,12,FALSE)</f>
        <v>0</v>
      </c>
      <c r="L4560" s="7">
        <f>VLOOKUP($A4560,'Dim SKU'!$A:$R,14,FALSE)</f>
        <v>0</v>
      </c>
      <c r="M4560" s="7">
        <f>YEAR($B4560)</f>
        <v>0</v>
      </c>
    </row>
    <row r="4561" spans="1:13">
      <c r="A4561" t="s">
        <v>296</v>
      </c>
      <c r="B4561" s="4">
        <v>45397</v>
      </c>
      <c r="C4561">
        <v>4</v>
      </c>
      <c r="D4561">
        <v>3</v>
      </c>
      <c r="E4561">
        <v>0</v>
      </c>
      <c r="F4561" s="5">
        <f>VLOOKUP($A4561,'Dim SKU'!$A:$R,18,FALSE)</f>
        <v>0</v>
      </c>
      <c r="G4561" s="5">
        <f>$C4561*$F4561</f>
        <v>0</v>
      </c>
      <c r="H4561" s="5">
        <f>$D4561*$F4561</f>
        <v>0</v>
      </c>
      <c r="I4561" s="5">
        <f>$E4561*$F4561</f>
        <v>0</v>
      </c>
      <c r="J4561" s="6">
        <f>VLOOKUP($A4561,'Dim SKU'!$A:$R,2,FALSE)</f>
        <v>0</v>
      </c>
      <c r="K4561" s="6">
        <f>VLOOKUP($A4561,'Dim SKU'!$A:$R,12,FALSE)</f>
        <v>0</v>
      </c>
      <c r="L4561" s="7">
        <f>VLOOKUP($A4561,'Dim SKU'!$A:$R,14,FALSE)</f>
        <v>0</v>
      </c>
      <c r="M4561" s="7">
        <f>YEAR($B4561)</f>
        <v>0</v>
      </c>
    </row>
    <row r="4562" spans="1:13">
      <c r="A4562" t="s">
        <v>297</v>
      </c>
      <c r="B4562" s="4">
        <v>45397</v>
      </c>
      <c r="C4562">
        <v>5</v>
      </c>
      <c r="D4562">
        <v>4</v>
      </c>
      <c r="E4562">
        <v>0</v>
      </c>
      <c r="F4562" s="5">
        <f>VLOOKUP($A4562,'Dim SKU'!$A:$R,18,FALSE)</f>
        <v>0</v>
      </c>
      <c r="G4562" s="5">
        <f>$C4562*$F4562</f>
        <v>0</v>
      </c>
      <c r="H4562" s="5">
        <f>$D4562*$F4562</f>
        <v>0</v>
      </c>
      <c r="I4562" s="5">
        <f>$E4562*$F4562</f>
        <v>0</v>
      </c>
      <c r="J4562" s="6">
        <f>VLOOKUP($A4562,'Dim SKU'!$A:$R,2,FALSE)</f>
        <v>0</v>
      </c>
      <c r="K4562" s="6">
        <f>VLOOKUP($A4562,'Dim SKU'!$A:$R,12,FALSE)</f>
        <v>0</v>
      </c>
      <c r="L4562" s="7">
        <f>VLOOKUP($A4562,'Dim SKU'!$A:$R,14,FALSE)</f>
        <v>0</v>
      </c>
      <c r="M4562" s="7">
        <f>YEAR($B4562)</f>
        <v>0</v>
      </c>
    </row>
    <row r="4563" spans="1:13">
      <c r="A4563" t="s">
        <v>298</v>
      </c>
      <c r="B4563" s="4">
        <v>45397</v>
      </c>
      <c r="C4563">
        <v>3</v>
      </c>
      <c r="D4563">
        <v>3</v>
      </c>
      <c r="E4563">
        <v>0</v>
      </c>
      <c r="F4563" s="5">
        <f>VLOOKUP($A4563,'Dim SKU'!$A:$R,18,FALSE)</f>
        <v>0</v>
      </c>
      <c r="G4563" s="5">
        <f>$C4563*$F4563</f>
        <v>0</v>
      </c>
      <c r="H4563" s="5">
        <f>$D4563*$F4563</f>
        <v>0</v>
      </c>
      <c r="I4563" s="5">
        <f>$E4563*$F4563</f>
        <v>0</v>
      </c>
      <c r="J4563" s="6">
        <f>VLOOKUP($A4563,'Dim SKU'!$A:$R,2,FALSE)</f>
        <v>0</v>
      </c>
      <c r="K4563" s="6">
        <f>VLOOKUP($A4563,'Dim SKU'!$A:$R,12,FALSE)</f>
        <v>0</v>
      </c>
      <c r="L4563" s="7">
        <f>VLOOKUP($A4563,'Dim SKU'!$A:$R,14,FALSE)</f>
        <v>0</v>
      </c>
      <c r="M4563" s="7">
        <f>YEAR($B4563)</f>
        <v>0</v>
      </c>
    </row>
    <row r="4564" spans="1:13">
      <c r="A4564" t="s">
        <v>299</v>
      </c>
      <c r="B4564" s="4">
        <v>45397</v>
      </c>
      <c r="C4564">
        <v>2</v>
      </c>
      <c r="D4564">
        <v>2</v>
      </c>
      <c r="E4564">
        <v>0</v>
      </c>
      <c r="F4564" s="5">
        <f>VLOOKUP($A4564,'Dim SKU'!$A:$R,18,FALSE)</f>
        <v>0</v>
      </c>
      <c r="G4564" s="5">
        <f>$C4564*$F4564</f>
        <v>0</v>
      </c>
      <c r="H4564" s="5">
        <f>$D4564*$F4564</f>
        <v>0</v>
      </c>
      <c r="I4564" s="5">
        <f>$E4564*$F4564</f>
        <v>0</v>
      </c>
      <c r="J4564" s="6">
        <f>VLOOKUP($A4564,'Dim SKU'!$A:$R,2,FALSE)</f>
        <v>0</v>
      </c>
      <c r="K4564" s="6">
        <f>VLOOKUP($A4564,'Dim SKU'!$A:$R,12,FALSE)</f>
        <v>0</v>
      </c>
      <c r="L4564" s="7">
        <f>VLOOKUP($A4564,'Dim SKU'!$A:$R,14,FALSE)</f>
        <v>0</v>
      </c>
      <c r="M4564" s="7">
        <f>YEAR($B4564)</f>
        <v>0</v>
      </c>
    </row>
    <row r="4565" spans="1:13">
      <c r="A4565" t="s">
        <v>300</v>
      </c>
      <c r="B4565" s="4">
        <v>45397</v>
      </c>
      <c r="C4565">
        <v>7</v>
      </c>
      <c r="D4565">
        <v>6</v>
      </c>
      <c r="E4565">
        <v>0</v>
      </c>
      <c r="F4565" s="5">
        <f>VLOOKUP($A4565,'Dim SKU'!$A:$R,18,FALSE)</f>
        <v>0</v>
      </c>
      <c r="G4565" s="5">
        <f>$C4565*$F4565</f>
        <v>0</v>
      </c>
      <c r="H4565" s="5">
        <f>$D4565*$F4565</f>
        <v>0</v>
      </c>
      <c r="I4565" s="5">
        <f>$E4565*$F4565</f>
        <v>0</v>
      </c>
      <c r="J4565" s="6">
        <f>VLOOKUP($A4565,'Dim SKU'!$A:$R,2,FALSE)</f>
        <v>0</v>
      </c>
      <c r="K4565" s="6">
        <f>VLOOKUP($A4565,'Dim SKU'!$A:$R,12,FALSE)</f>
        <v>0</v>
      </c>
      <c r="L4565" s="7">
        <f>VLOOKUP($A4565,'Dim SKU'!$A:$R,14,FALSE)</f>
        <v>0</v>
      </c>
      <c r="M4565" s="7">
        <f>YEAR($B4565)</f>
        <v>0</v>
      </c>
    </row>
    <row r="4566" spans="1:13">
      <c r="A4566" t="s">
        <v>301</v>
      </c>
      <c r="B4566" s="4">
        <v>45397</v>
      </c>
      <c r="C4566">
        <v>4</v>
      </c>
      <c r="D4566">
        <v>4</v>
      </c>
      <c r="E4566">
        <v>0</v>
      </c>
      <c r="F4566" s="5">
        <f>VLOOKUP($A4566,'Dim SKU'!$A:$R,18,FALSE)</f>
        <v>0</v>
      </c>
      <c r="G4566" s="5">
        <f>$C4566*$F4566</f>
        <v>0</v>
      </c>
      <c r="H4566" s="5">
        <f>$D4566*$F4566</f>
        <v>0</v>
      </c>
      <c r="I4566" s="5">
        <f>$E4566*$F4566</f>
        <v>0</v>
      </c>
      <c r="J4566" s="6">
        <f>VLOOKUP($A4566,'Dim SKU'!$A:$R,2,FALSE)</f>
        <v>0</v>
      </c>
      <c r="K4566" s="6">
        <f>VLOOKUP($A4566,'Dim SKU'!$A:$R,12,FALSE)</f>
        <v>0</v>
      </c>
      <c r="L4566" s="7">
        <f>VLOOKUP($A4566,'Dim SKU'!$A:$R,14,FALSE)</f>
        <v>0</v>
      </c>
      <c r="M4566" s="7">
        <f>YEAR($B4566)</f>
        <v>0</v>
      </c>
    </row>
    <row r="4567" spans="1:13">
      <c r="A4567" t="s">
        <v>302</v>
      </c>
      <c r="B4567" s="4">
        <v>45397</v>
      </c>
      <c r="C4567">
        <v>3</v>
      </c>
      <c r="D4567">
        <v>2</v>
      </c>
      <c r="E4567">
        <v>0</v>
      </c>
      <c r="F4567" s="5">
        <f>VLOOKUP($A4567,'Dim SKU'!$A:$R,18,FALSE)</f>
        <v>0</v>
      </c>
      <c r="G4567" s="5">
        <f>$C4567*$F4567</f>
        <v>0</v>
      </c>
      <c r="H4567" s="5">
        <f>$D4567*$F4567</f>
        <v>0</v>
      </c>
      <c r="I4567" s="5">
        <f>$E4567*$F4567</f>
        <v>0</v>
      </c>
      <c r="J4567" s="6">
        <f>VLOOKUP($A4567,'Dim SKU'!$A:$R,2,FALSE)</f>
        <v>0</v>
      </c>
      <c r="K4567" s="6">
        <f>VLOOKUP($A4567,'Dim SKU'!$A:$R,12,FALSE)</f>
        <v>0</v>
      </c>
      <c r="L4567" s="7">
        <f>VLOOKUP($A4567,'Dim SKU'!$A:$R,14,FALSE)</f>
        <v>0</v>
      </c>
      <c r="M4567" s="7">
        <f>YEAR($B4567)</f>
        <v>0</v>
      </c>
    </row>
    <row r="4568" spans="1:13">
      <c r="A4568" t="s">
        <v>303</v>
      </c>
      <c r="B4568" s="4">
        <v>45397</v>
      </c>
      <c r="C4568">
        <v>12</v>
      </c>
      <c r="D4568">
        <v>10</v>
      </c>
      <c r="E4568">
        <v>0</v>
      </c>
      <c r="F4568" s="5">
        <f>VLOOKUP($A4568,'Dim SKU'!$A:$R,18,FALSE)</f>
        <v>0</v>
      </c>
      <c r="G4568" s="5">
        <f>$C4568*$F4568</f>
        <v>0</v>
      </c>
      <c r="H4568" s="5">
        <f>$D4568*$F4568</f>
        <v>0</v>
      </c>
      <c r="I4568" s="5">
        <f>$E4568*$F4568</f>
        <v>0</v>
      </c>
      <c r="J4568" s="6">
        <f>VLOOKUP($A4568,'Dim SKU'!$A:$R,2,FALSE)</f>
        <v>0</v>
      </c>
      <c r="K4568" s="6">
        <f>VLOOKUP($A4568,'Dim SKU'!$A:$R,12,FALSE)</f>
        <v>0</v>
      </c>
      <c r="L4568" s="7">
        <f>VLOOKUP($A4568,'Dim SKU'!$A:$R,14,FALSE)</f>
        <v>0</v>
      </c>
      <c r="M4568" s="7">
        <f>YEAR($B4568)</f>
        <v>0</v>
      </c>
    </row>
    <row r="4569" spans="1:13">
      <c r="A4569" t="s">
        <v>304</v>
      </c>
      <c r="B4569" s="4">
        <v>45397</v>
      </c>
      <c r="C4569">
        <v>7</v>
      </c>
      <c r="D4569">
        <v>6</v>
      </c>
      <c r="E4569">
        <v>0</v>
      </c>
      <c r="F4569" s="5">
        <f>VLOOKUP($A4569,'Dim SKU'!$A:$R,18,FALSE)</f>
        <v>0</v>
      </c>
      <c r="G4569" s="5">
        <f>$C4569*$F4569</f>
        <v>0</v>
      </c>
      <c r="H4569" s="5">
        <f>$D4569*$F4569</f>
        <v>0</v>
      </c>
      <c r="I4569" s="5">
        <f>$E4569*$F4569</f>
        <v>0</v>
      </c>
      <c r="J4569" s="6">
        <f>VLOOKUP($A4569,'Dim SKU'!$A:$R,2,FALSE)</f>
        <v>0</v>
      </c>
      <c r="K4569" s="6">
        <f>VLOOKUP($A4569,'Dim SKU'!$A:$R,12,FALSE)</f>
        <v>0</v>
      </c>
      <c r="L4569" s="7">
        <f>VLOOKUP($A4569,'Dim SKU'!$A:$R,14,FALSE)</f>
        <v>0</v>
      </c>
      <c r="M4569" s="7">
        <f>YEAR($B4569)</f>
        <v>0</v>
      </c>
    </row>
    <row r="4570" spans="1:13">
      <c r="A4570" t="s">
        <v>305</v>
      </c>
      <c r="B4570" s="4">
        <v>45397</v>
      </c>
      <c r="C4570">
        <v>5</v>
      </c>
      <c r="D4570">
        <v>4</v>
      </c>
      <c r="E4570">
        <v>0</v>
      </c>
      <c r="F4570" s="5">
        <f>VLOOKUP($A4570,'Dim SKU'!$A:$R,18,FALSE)</f>
        <v>0</v>
      </c>
      <c r="G4570" s="5">
        <f>$C4570*$F4570</f>
        <v>0</v>
      </c>
      <c r="H4570" s="5">
        <f>$D4570*$F4570</f>
        <v>0</v>
      </c>
      <c r="I4570" s="5">
        <f>$E4570*$F4570</f>
        <v>0</v>
      </c>
      <c r="J4570" s="6">
        <f>VLOOKUP($A4570,'Dim SKU'!$A:$R,2,FALSE)</f>
        <v>0</v>
      </c>
      <c r="K4570" s="6">
        <f>VLOOKUP($A4570,'Dim SKU'!$A:$R,12,FALSE)</f>
        <v>0</v>
      </c>
      <c r="L4570" s="7">
        <f>VLOOKUP($A4570,'Dim SKU'!$A:$R,14,FALSE)</f>
        <v>0</v>
      </c>
      <c r="M4570" s="7">
        <f>YEAR($B4570)</f>
        <v>0</v>
      </c>
    </row>
    <row r="4571" spans="1:13">
      <c r="A4571" t="s">
        <v>306</v>
      </c>
      <c r="B4571" s="4">
        <v>45397</v>
      </c>
      <c r="C4571">
        <v>16</v>
      </c>
      <c r="D4571">
        <v>14</v>
      </c>
      <c r="E4571">
        <v>1</v>
      </c>
      <c r="F4571" s="5">
        <f>VLOOKUP($A4571,'Dim SKU'!$A:$R,18,FALSE)</f>
        <v>0</v>
      </c>
      <c r="G4571" s="5">
        <f>$C4571*$F4571</f>
        <v>0</v>
      </c>
      <c r="H4571" s="5">
        <f>$D4571*$F4571</f>
        <v>0</v>
      </c>
      <c r="I4571" s="5">
        <f>$E4571*$F4571</f>
        <v>0</v>
      </c>
      <c r="J4571" s="6">
        <f>VLOOKUP($A4571,'Dim SKU'!$A:$R,2,FALSE)</f>
        <v>0</v>
      </c>
      <c r="K4571" s="6">
        <f>VLOOKUP($A4571,'Dim SKU'!$A:$R,12,FALSE)</f>
        <v>0</v>
      </c>
      <c r="L4571" s="7">
        <f>VLOOKUP($A4571,'Dim SKU'!$A:$R,14,FALSE)</f>
        <v>0</v>
      </c>
      <c r="M4571" s="7">
        <f>YEAR($B4571)</f>
        <v>0</v>
      </c>
    </row>
    <row r="4572" spans="1:13">
      <c r="A4572" t="s">
        <v>307</v>
      </c>
      <c r="B4572" s="4">
        <v>45397</v>
      </c>
      <c r="C4572">
        <v>9</v>
      </c>
      <c r="D4572">
        <v>8</v>
      </c>
      <c r="E4572">
        <v>0</v>
      </c>
      <c r="F4572" s="5">
        <f>VLOOKUP($A4572,'Dim SKU'!$A:$R,18,FALSE)</f>
        <v>0</v>
      </c>
      <c r="G4572" s="5">
        <f>$C4572*$F4572</f>
        <v>0</v>
      </c>
      <c r="H4572" s="5">
        <f>$D4572*$F4572</f>
        <v>0</v>
      </c>
      <c r="I4572" s="5">
        <f>$E4572*$F4572</f>
        <v>0</v>
      </c>
      <c r="J4572" s="6">
        <f>VLOOKUP($A4572,'Dim SKU'!$A:$R,2,FALSE)</f>
        <v>0</v>
      </c>
      <c r="K4572" s="6">
        <f>VLOOKUP($A4572,'Dim SKU'!$A:$R,12,FALSE)</f>
        <v>0</v>
      </c>
      <c r="L4572" s="7">
        <f>VLOOKUP($A4572,'Dim SKU'!$A:$R,14,FALSE)</f>
        <v>0</v>
      </c>
      <c r="M4572" s="7">
        <f>YEAR($B4572)</f>
        <v>0</v>
      </c>
    </row>
    <row r="4573" spans="1:13">
      <c r="A4573" t="s">
        <v>308</v>
      </c>
      <c r="B4573" s="4">
        <v>45397</v>
      </c>
      <c r="C4573">
        <v>6</v>
      </c>
      <c r="D4573">
        <v>6</v>
      </c>
      <c r="E4573">
        <v>0</v>
      </c>
      <c r="F4573" s="5">
        <f>VLOOKUP($A4573,'Dim SKU'!$A:$R,18,FALSE)</f>
        <v>0</v>
      </c>
      <c r="G4573" s="5">
        <f>$C4573*$F4573</f>
        <v>0</v>
      </c>
      <c r="H4573" s="5">
        <f>$D4573*$F4573</f>
        <v>0</v>
      </c>
      <c r="I4573" s="5">
        <f>$E4573*$F4573</f>
        <v>0</v>
      </c>
      <c r="J4573" s="6">
        <f>VLOOKUP($A4573,'Dim SKU'!$A:$R,2,FALSE)</f>
        <v>0</v>
      </c>
      <c r="K4573" s="6">
        <f>VLOOKUP($A4573,'Dim SKU'!$A:$R,12,FALSE)</f>
        <v>0</v>
      </c>
      <c r="L4573" s="7">
        <f>VLOOKUP($A4573,'Dim SKU'!$A:$R,14,FALSE)</f>
        <v>0</v>
      </c>
      <c r="M4573" s="7">
        <f>YEAR($B4573)</f>
        <v>0</v>
      </c>
    </row>
    <row r="4574" spans="1:13">
      <c r="A4574" t="s">
        <v>309</v>
      </c>
      <c r="B4574" s="4">
        <v>45397</v>
      </c>
      <c r="C4574">
        <v>18</v>
      </c>
      <c r="D4574">
        <v>16</v>
      </c>
      <c r="E4574">
        <v>1</v>
      </c>
      <c r="F4574" s="5">
        <f>VLOOKUP($A4574,'Dim SKU'!$A:$R,18,FALSE)</f>
        <v>0</v>
      </c>
      <c r="G4574" s="5">
        <f>$C4574*$F4574</f>
        <v>0</v>
      </c>
      <c r="H4574" s="5">
        <f>$D4574*$F4574</f>
        <v>0</v>
      </c>
      <c r="I4574" s="5">
        <f>$E4574*$F4574</f>
        <v>0</v>
      </c>
      <c r="J4574" s="6">
        <f>VLOOKUP($A4574,'Dim SKU'!$A:$R,2,FALSE)</f>
        <v>0</v>
      </c>
      <c r="K4574" s="6">
        <f>VLOOKUP($A4574,'Dim SKU'!$A:$R,12,FALSE)</f>
        <v>0</v>
      </c>
      <c r="L4574" s="7">
        <f>VLOOKUP($A4574,'Dim SKU'!$A:$R,14,FALSE)</f>
        <v>0</v>
      </c>
      <c r="M4574" s="7">
        <f>YEAR($B4574)</f>
        <v>0</v>
      </c>
    </row>
    <row r="4575" spans="1:13">
      <c r="A4575" t="s">
        <v>310</v>
      </c>
      <c r="B4575" s="4">
        <v>45397</v>
      </c>
      <c r="C4575">
        <v>10</v>
      </c>
      <c r="D4575">
        <v>9</v>
      </c>
      <c r="E4575">
        <v>0</v>
      </c>
      <c r="F4575" s="5">
        <f>VLOOKUP($A4575,'Dim SKU'!$A:$R,18,FALSE)</f>
        <v>0</v>
      </c>
      <c r="G4575" s="5">
        <f>$C4575*$F4575</f>
        <v>0</v>
      </c>
      <c r="H4575" s="5">
        <f>$D4575*$F4575</f>
        <v>0</v>
      </c>
      <c r="I4575" s="5">
        <f>$E4575*$F4575</f>
        <v>0</v>
      </c>
      <c r="J4575" s="6">
        <f>VLOOKUP($A4575,'Dim SKU'!$A:$R,2,FALSE)</f>
        <v>0</v>
      </c>
      <c r="K4575" s="6">
        <f>VLOOKUP($A4575,'Dim SKU'!$A:$R,12,FALSE)</f>
        <v>0</v>
      </c>
      <c r="L4575" s="7">
        <f>VLOOKUP($A4575,'Dim SKU'!$A:$R,14,FALSE)</f>
        <v>0</v>
      </c>
      <c r="M4575" s="7">
        <f>YEAR($B4575)</f>
        <v>0</v>
      </c>
    </row>
    <row r="4576" spans="1:13">
      <c r="A4576" t="s">
        <v>311</v>
      </c>
      <c r="B4576" s="4">
        <v>45397</v>
      </c>
      <c r="C4576">
        <v>7</v>
      </c>
      <c r="D4576">
        <v>6</v>
      </c>
      <c r="E4576">
        <v>0</v>
      </c>
      <c r="F4576" s="5">
        <f>VLOOKUP($A4576,'Dim SKU'!$A:$R,18,FALSE)</f>
        <v>0</v>
      </c>
      <c r="G4576" s="5">
        <f>$C4576*$F4576</f>
        <v>0</v>
      </c>
      <c r="H4576" s="5">
        <f>$D4576*$F4576</f>
        <v>0</v>
      </c>
      <c r="I4576" s="5">
        <f>$E4576*$F4576</f>
        <v>0</v>
      </c>
      <c r="J4576" s="6">
        <f>VLOOKUP($A4576,'Dim SKU'!$A:$R,2,FALSE)</f>
        <v>0</v>
      </c>
      <c r="K4576" s="6">
        <f>VLOOKUP($A4576,'Dim SKU'!$A:$R,12,FALSE)</f>
        <v>0</v>
      </c>
      <c r="L4576" s="7">
        <f>VLOOKUP($A4576,'Dim SKU'!$A:$R,14,FALSE)</f>
        <v>0</v>
      </c>
      <c r="M4576" s="7">
        <f>YEAR($B4576)</f>
        <v>0</v>
      </c>
    </row>
    <row r="4577" spans="1:13">
      <c r="A4577" t="s">
        <v>312</v>
      </c>
      <c r="B4577" s="4">
        <v>45397</v>
      </c>
      <c r="C4577">
        <v>16</v>
      </c>
      <c r="D4577">
        <v>14</v>
      </c>
      <c r="E4577">
        <v>1</v>
      </c>
      <c r="F4577" s="5">
        <f>VLOOKUP($A4577,'Dim SKU'!$A:$R,18,FALSE)</f>
        <v>0</v>
      </c>
      <c r="G4577" s="5">
        <f>$C4577*$F4577</f>
        <v>0</v>
      </c>
      <c r="H4577" s="5">
        <f>$D4577*$F4577</f>
        <v>0</v>
      </c>
      <c r="I4577" s="5">
        <f>$E4577*$F4577</f>
        <v>0</v>
      </c>
      <c r="J4577" s="6">
        <f>VLOOKUP($A4577,'Dim SKU'!$A:$R,2,FALSE)</f>
        <v>0</v>
      </c>
      <c r="K4577" s="6">
        <f>VLOOKUP($A4577,'Dim SKU'!$A:$R,12,FALSE)</f>
        <v>0</v>
      </c>
      <c r="L4577" s="7">
        <f>VLOOKUP($A4577,'Dim SKU'!$A:$R,14,FALSE)</f>
        <v>0</v>
      </c>
      <c r="M4577" s="7">
        <f>YEAR($B4577)</f>
        <v>0</v>
      </c>
    </row>
    <row r="4578" spans="1:13">
      <c r="A4578" t="s">
        <v>313</v>
      </c>
      <c r="B4578" s="4">
        <v>45397</v>
      </c>
      <c r="C4578">
        <v>9</v>
      </c>
      <c r="D4578">
        <v>8</v>
      </c>
      <c r="E4578">
        <v>0</v>
      </c>
      <c r="F4578" s="5">
        <f>VLOOKUP($A4578,'Dim SKU'!$A:$R,18,FALSE)</f>
        <v>0</v>
      </c>
      <c r="G4578" s="5">
        <f>$C4578*$F4578</f>
        <v>0</v>
      </c>
      <c r="H4578" s="5">
        <f>$D4578*$F4578</f>
        <v>0</v>
      </c>
      <c r="I4578" s="5">
        <f>$E4578*$F4578</f>
        <v>0</v>
      </c>
      <c r="J4578" s="6">
        <f>VLOOKUP($A4578,'Dim SKU'!$A:$R,2,FALSE)</f>
        <v>0</v>
      </c>
      <c r="K4578" s="6">
        <f>VLOOKUP($A4578,'Dim SKU'!$A:$R,12,FALSE)</f>
        <v>0</v>
      </c>
      <c r="L4578" s="7">
        <f>VLOOKUP($A4578,'Dim SKU'!$A:$R,14,FALSE)</f>
        <v>0</v>
      </c>
      <c r="M4578" s="7">
        <f>YEAR($B4578)</f>
        <v>0</v>
      </c>
    </row>
    <row r="4579" spans="1:13">
      <c r="A4579" t="s">
        <v>314</v>
      </c>
      <c r="B4579" s="4">
        <v>45397</v>
      </c>
      <c r="C4579">
        <v>6</v>
      </c>
      <c r="D4579">
        <v>6</v>
      </c>
      <c r="E4579">
        <v>0</v>
      </c>
      <c r="F4579" s="5">
        <f>VLOOKUP($A4579,'Dim SKU'!$A:$R,18,FALSE)</f>
        <v>0</v>
      </c>
      <c r="G4579" s="5">
        <f>$C4579*$F4579</f>
        <v>0</v>
      </c>
      <c r="H4579" s="5">
        <f>$D4579*$F4579</f>
        <v>0</v>
      </c>
      <c r="I4579" s="5">
        <f>$E4579*$F4579</f>
        <v>0</v>
      </c>
      <c r="J4579" s="6">
        <f>VLOOKUP($A4579,'Dim SKU'!$A:$R,2,FALSE)</f>
        <v>0</v>
      </c>
      <c r="K4579" s="6">
        <f>VLOOKUP($A4579,'Dim SKU'!$A:$R,12,FALSE)</f>
        <v>0</v>
      </c>
      <c r="L4579" s="7">
        <f>VLOOKUP($A4579,'Dim SKU'!$A:$R,14,FALSE)</f>
        <v>0</v>
      </c>
      <c r="M4579" s="7">
        <f>YEAR($B4579)</f>
        <v>0</v>
      </c>
    </row>
    <row r="4580" spans="1:13">
      <c r="A4580" t="s">
        <v>315</v>
      </c>
      <c r="B4580" s="4">
        <v>45397</v>
      </c>
      <c r="C4580">
        <v>12</v>
      </c>
      <c r="D4580">
        <v>10</v>
      </c>
      <c r="E4580">
        <v>0</v>
      </c>
      <c r="F4580" s="5">
        <f>VLOOKUP($A4580,'Dim SKU'!$A:$R,18,FALSE)</f>
        <v>0</v>
      </c>
      <c r="G4580" s="5">
        <f>$C4580*$F4580</f>
        <v>0</v>
      </c>
      <c r="H4580" s="5">
        <f>$D4580*$F4580</f>
        <v>0</v>
      </c>
      <c r="I4580" s="5">
        <f>$E4580*$F4580</f>
        <v>0</v>
      </c>
      <c r="J4580" s="6">
        <f>VLOOKUP($A4580,'Dim SKU'!$A:$R,2,FALSE)</f>
        <v>0</v>
      </c>
      <c r="K4580" s="6">
        <f>VLOOKUP($A4580,'Dim SKU'!$A:$R,12,FALSE)</f>
        <v>0</v>
      </c>
      <c r="L4580" s="7">
        <f>VLOOKUP($A4580,'Dim SKU'!$A:$R,14,FALSE)</f>
        <v>0</v>
      </c>
      <c r="M4580" s="7">
        <f>YEAR($B4580)</f>
        <v>0</v>
      </c>
    </row>
    <row r="4581" spans="1:13">
      <c r="A4581" t="s">
        <v>316</v>
      </c>
      <c r="B4581" s="4">
        <v>45397</v>
      </c>
      <c r="C4581">
        <v>7</v>
      </c>
      <c r="D4581">
        <v>6</v>
      </c>
      <c r="E4581">
        <v>0</v>
      </c>
      <c r="F4581" s="5">
        <f>VLOOKUP($A4581,'Dim SKU'!$A:$R,18,FALSE)</f>
        <v>0</v>
      </c>
      <c r="G4581" s="5">
        <f>$C4581*$F4581</f>
        <v>0</v>
      </c>
      <c r="H4581" s="5">
        <f>$D4581*$F4581</f>
        <v>0</v>
      </c>
      <c r="I4581" s="5">
        <f>$E4581*$F4581</f>
        <v>0</v>
      </c>
      <c r="J4581" s="6">
        <f>VLOOKUP($A4581,'Dim SKU'!$A:$R,2,FALSE)</f>
        <v>0</v>
      </c>
      <c r="K4581" s="6">
        <f>VLOOKUP($A4581,'Dim SKU'!$A:$R,12,FALSE)</f>
        <v>0</v>
      </c>
      <c r="L4581" s="7">
        <f>VLOOKUP($A4581,'Dim SKU'!$A:$R,14,FALSE)</f>
        <v>0</v>
      </c>
      <c r="M4581" s="7">
        <f>YEAR($B4581)</f>
        <v>0</v>
      </c>
    </row>
    <row r="4582" spans="1:13">
      <c r="A4582" t="s">
        <v>317</v>
      </c>
      <c r="B4582" s="4">
        <v>45397</v>
      </c>
      <c r="C4582">
        <v>5</v>
      </c>
      <c r="D4582">
        <v>4</v>
      </c>
      <c r="E4582">
        <v>0</v>
      </c>
      <c r="F4582" s="5">
        <f>VLOOKUP($A4582,'Dim SKU'!$A:$R,18,FALSE)</f>
        <v>0</v>
      </c>
      <c r="G4582" s="5">
        <f>$C4582*$F4582</f>
        <v>0</v>
      </c>
      <c r="H4582" s="5">
        <f>$D4582*$F4582</f>
        <v>0</v>
      </c>
      <c r="I4582" s="5">
        <f>$E4582*$F4582</f>
        <v>0</v>
      </c>
      <c r="J4582" s="6">
        <f>VLOOKUP($A4582,'Dim SKU'!$A:$R,2,FALSE)</f>
        <v>0</v>
      </c>
      <c r="K4582" s="6">
        <f>VLOOKUP($A4582,'Dim SKU'!$A:$R,12,FALSE)</f>
        <v>0</v>
      </c>
      <c r="L4582" s="7">
        <f>VLOOKUP($A4582,'Dim SKU'!$A:$R,14,FALSE)</f>
        <v>0</v>
      </c>
      <c r="M4582" s="7">
        <f>YEAR($B4582)</f>
        <v>0</v>
      </c>
    </row>
    <row r="4583" spans="1:13">
      <c r="A4583" t="s">
        <v>318</v>
      </c>
      <c r="B4583" s="4">
        <v>45397</v>
      </c>
      <c r="C4583">
        <v>7</v>
      </c>
      <c r="D4583">
        <v>6</v>
      </c>
      <c r="E4583">
        <v>0</v>
      </c>
      <c r="F4583" s="5">
        <f>VLOOKUP($A4583,'Dim SKU'!$A:$R,18,FALSE)</f>
        <v>0</v>
      </c>
      <c r="G4583" s="5">
        <f>$C4583*$F4583</f>
        <v>0</v>
      </c>
      <c r="H4583" s="5">
        <f>$D4583*$F4583</f>
        <v>0</v>
      </c>
      <c r="I4583" s="5">
        <f>$E4583*$F4583</f>
        <v>0</v>
      </c>
      <c r="J4583" s="6">
        <f>VLOOKUP($A4583,'Dim SKU'!$A:$R,2,FALSE)</f>
        <v>0</v>
      </c>
      <c r="K4583" s="6">
        <f>VLOOKUP($A4583,'Dim SKU'!$A:$R,12,FALSE)</f>
        <v>0</v>
      </c>
      <c r="L4583" s="7">
        <f>VLOOKUP($A4583,'Dim SKU'!$A:$R,14,FALSE)</f>
        <v>0</v>
      </c>
      <c r="M4583" s="7">
        <f>YEAR($B4583)</f>
        <v>0</v>
      </c>
    </row>
    <row r="4584" spans="1:13">
      <c r="A4584" t="s">
        <v>319</v>
      </c>
      <c r="B4584" s="4">
        <v>45397</v>
      </c>
      <c r="C4584">
        <v>4</v>
      </c>
      <c r="D4584">
        <v>4</v>
      </c>
      <c r="E4584">
        <v>0</v>
      </c>
      <c r="F4584" s="5">
        <f>VLOOKUP($A4584,'Dim SKU'!$A:$R,18,FALSE)</f>
        <v>0</v>
      </c>
      <c r="G4584" s="5">
        <f>$C4584*$F4584</f>
        <v>0</v>
      </c>
      <c r="H4584" s="5">
        <f>$D4584*$F4584</f>
        <v>0</v>
      </c>
      <c r="I4584" s="5">
        <f>$E4584*$F4584</f>
        <v>0</v>
      </c>
      <c r="J4584" s="6">
        <f>VLOOKUP($A4584,'Dim SKU'!$A:$R,2,FALSE)</f>
        <v>0</v>
      </c>
      <c r="K4584" s="6">
        <f>VLOOKUP($A4584,'Dim SKU'!$A:$R,12,FALSE)</f>
        <v>0</v>
      </c>
      <c r="L4584" s="7">
        <f>VLOOKUP($A4584,'Dim SKU'!$A:$R,14,FALSE)</f>
        <v>0</v>
      </c>
      <c r="M4584" s="7">
        <f>YEAR($B4584)</f>
        <v>0</v>
      </c>
    </row>
    <row r="4585" spans="1:13">
      <c r="A4585" t="s">
        <v>320</v>
      </c>
      <c r="B4585" s="4">
        <v>45397</v>
      </c>
      <c r="C4585">
        <v>3</v>
      </c>
      <c r="D4585">
        <v>2</v>
      </c>
      <c r="E4585">
        <v>0</v>
      </c>
      <c r="F4585" s="5">
        <f>VLOOKUP($A4585,'Dim SKU'!$A:$R,18,FALSE)</f>
        <v>0</v>
      </c>
      <c r="G4585" s="5">
        <f>$C4585*$F4585</f>
        <v>0</v>
      </c>
      <c r="H4585" s="5">
        <f>$D4585*$F4585</f>
        <v>0</v>
      </c>
      <c r="I4585" s="5">
        <f>$E4585*$F4585</f>
        <v>0</v>
      </c>
      <c r="J4585" s="6">
        <f>VLOOKUP($A4585,'Dim SKU'!$A:$R,2,FALSE)</f>
        <v>0</v>
      </c>
      <c r="K4585" s="6">
        <f>VLOOKUP($A4585,'Dim SKU'!$A:$R,12,FALSE)</f>
        <v>0</v>
      </c>
      <c r="L4585" s="7">
        <f>VLOOKUP($A4585,'Dim SKU'!$A:$R,14,FALSE)</f>
        <v>0</v>
      </c>
      <c r="M4585" s="7">
        <f>YEAR($B4585)</f>
        <v>0</v>
      </c>
    </row>
    <row r="4586" spans="1:13">
      <c r="A4586" t="s">
        <v>321</v>
      </c>
      <c r="B4586" s="4">
        <v>45397</v>
      </c>
      <c r="C4586">
        <v>7</v>
      </c>
      <c r="D4586">
        <v>5</v>
      </c>
      <c r="E4586">
        <v>0</v>
      </c>
      <c r="F4586" s="5">
        <f>VLOOKUP($A4586,'Dim SKU'!$A:$R,18,FALSE)</f>
        <v>0</v>
      </c>
      <c r="G4586" s="5">
        <f>$C4586*$F4586</f>
        <v>0</v>
      </c>
      <c r="H4586" s="5">
        <f>$D4586*$F4586</f>
        <v>0</v>
      </c>
      <c r="I4586" s="5">
        <f>$E4586*$F4586</f>
        <v>0</v>
      </c>
      <c r="J4586" s="6">
        <f>VLOOKUP($A4586,'Dim SKU'!$A:$R,2,FALSE)</f>
        <v>0</v>
      </c>
      <c r="K4586" s="6">
        <f>VLOOKUP($A4586,'Dim SKU'!$A:$R,12,FALSE)</f>
        <v>0</v>
      </c>
      <c r="L4586" s="7">
        <f>VLOOKUP($A4586,'Dim SKU'!$A:$R,14,FALSE)</f>
        <v>0</v>
      </c>
      <c r="M4586" s="7">
        <f>YEAR($B4586)</f>
        <v>0</v>
      </c>
    </row>
    <row r="4587" spans="1:13">
      <c r="A4587" t="s">
        <v>322</v>
      </c>
      <c r="B4587" s="4">
        <v>45397</v>
      </c>
      <c r="C4587">
        <v>4</v>
      </c>
      <c r="D4587">
        <v>3</v>
      </c>
      <c r="E4587">
        <v>0</v>
      </c>
      <c r="F4587" s="5">
        <f>VLOOKUP($A4587,'Dim SKU'!$A:$R,18,FALSE)</f>
        <v>0</v>
      </c>
      <c r="G4587" s="5">
        <f>$C4587*$F4587</f>
        <v>0</v>
      </c>
      <c r="H4587" s="5">
        <f>$D4587*$F4587</f>
        <v>0</v>
      </c>
      <c r="I4587" s="5">
        <f>$E4587*$F4587</f>
        <v>0</v>
      </c>
      <c r="J4587" s="6">
        <f>VLOOKUP($A4587,'Dim SKU'!$A:$R,2,FALSE)</f>
        <v>0</v>
      </c>
      <c r="K4587" s="6">
        <f>VLOOKUP($A4587,'Dim SKU'!$A:$R,12,FALSE)</f>
        <v>0</v>
      </c>
      <c r="L4587" s="7">
        <f>VLOOKUP($A4587,'Dim SKU'!$A:$R,14,FALSE)</f>
        <v>0</v>
      </c>
      <c r="M4587" s="7">
        <f>YEAR($B4587)</f>
        <v>0</v>
      </c>
    </row>
    <row r="4588" spans="1:13">
      <c r="A4588" t="s">
        <v>323</v>
      </c>
      <c r="B4588" s="4">
        <v>45397</v>
      </c>
      <c r="C4588">
        <v>3</v>
      </c>
      <c r="D4588">
        <v>2</v>
      </c>
      <c r="E4588">
        <v>0</v>
      </c>
      <c r="F4588" s="5">
        <f>VLOOKUP($A4588,'Dim SKU'!$A:$R,18,FALSE)</f>
        <v>0</v>
      </c>
      <c r="G4588" s="5">
        <f>$C4588*$F4588</f>
        <v>0</v>
      </c>
      <c r="H4588" s="5">
        <f>$D4588*$F4588</f>
        <v>0</v>
      </c>
      <c r="I4588" s="5">
        <f>$E4588*$F4588</f>
        <v>0</v>
      </c>
      <c r="J4588" s="6">
        <f>VLOOKUP($A4588,'Dim SKU'!$A:$R,2,FALSE)</f>
        <v>0</v>
      </c>
      <c r="K4588" s="6">
        <f>VLOOKUP($A4588,'Dim SKU'!$A:$R,12,FALSE)</f>
        <v>0</v>
      </c>
      <c r="L4588" s="7">
        <f>VLOOKUP($A4588,'Dim SKU'!$A:$R,14,FALSE)</f>
        <v>0</v>
      </c>
      <c r="M4588" s="7">
        <f>YEAR($B4588)</f>
        <v>0</v>
      </c>
    </row>
    <row r="4589" spans="1:13">
      <c r="A4589" t="s">
        <v>324</v>
      </c>
      <c r="B4589" s="4">
        <v>45397</v>
      </c>
      <c r="C4589">
        <v>12</v>
      </c>
      <c r="D4589">
        <v>8</v>
      </c>
      <c r="E4589">
        <v>1</v>
      </c>
      <c r="F4589" s="5">
        <f>VLOOKUP($A4589,'Dim SKU'!$A:$R,18,FALSE)</f>
        <v>0</v>
      </c>
      <c r="G4589" s="5">
        <f>$C4589*$F4589</f>
        <v>0</v>
      </c>
      <c r="H4589" s="5">
        <f>$D4589*$F4589</f>
        <v>0</v>
      </c>
      <c r="I4589" s="5">
        <f>$E4589*$F4589</f>
        <v>0</v>
      </c>
      <c r="J4589" s="6">
        <f>VLOOKUP($A4589,'Dim SKU'!$A:$R,2,FALSE)</f>
        <v>0</v>
      </c>
      <c r="K4589" s="6">
        <f>VLOOKUP($A4589,'Dim SKU'!$A:$R,12,FALSE)</f>
        <v>0</v>
      </c>
      <c r="L4589" s="7">
        <f>VLOOKUP($A4589,'Dim SKU'!$A:$R,14,FALSE)</f>
        <v>0</v>
      </c>
      <c r="M4589" s="7">
        <f>YEAR($B4589)</f>
        <v>0</v>
      </c>
    </row>
    <row r="4590" spans="1:13">
      <c r="A4590" t="s">
        <v>325</v>
      </c>
      <c r="B4590" s="4">
        <v>45397</v>
      </c>
      <c r="C4590">
        <v>7</v>
      </c>
      <c r="D4590">
        <v>5</v>
      </c>
      <c r="E4590">
        <v>0</v>
      </c>
      <c r="F4590" s="5">
        <f>VLOOKUP($A4590,'Dim SKU'!$A:$R,18,FALSE)</f>
        <v>0</v>
      </c>
      <c r="G4590" s="5">
        <f>$C4590*$F4590</f>
        <v>0</v>
      </c>
      <c r="H4590" s="5">
        <f>$D4590*$F4590</f>
        <v>0</v>
      </c>
      <c r="I4590" s="5">
        <f>$E4590*$F4590</f>
        <v>0</v>
      </c>
      <c r="J4590" s="6">
        <f>VLOOKUP($A4590,'Dim SKU'!$A:$R,2,FALSE)</f>
        <v>0</v>
      </c>
      <c r="K4590" s="6">
        <f>VLOOKUP($A4590,'Dim SKU'!$A:$R,12,FALSE)</f>
        <v>0</v>
      </c>
      <c r="L4590" s="7">
        <f>VLOOKUP($A4590,'Dim SKU'!$A:$R,14,FALSE)</f>
        <v>0</v>
      </c>
      <c r="M4590" s="7">
        <f>YEAR($B4590)</f>
        <v>0</v>
      </c>
    </row>
    <row r="4591" spans="1:13">
      <c r="A4591" t="s">
        <v>326</v>
      </c>
      <c r="B4591" s="4">
        <v>45397</v>
      </c>
      <c r="C4591">
        <v>5</v>
      </c>
      <c r="D4591">
        <v>3</v>
      </c>
      <c r="E4591">
        <v>0</v>
      </c>
      <c r="F4591" s="5">
        <f>VLOOKUP($A4591,'Dim SKU'!$A:$R,18,FALSE)</f>
        <v>0</v>
      </c>
      <c r="G4591" s="5">
        <f>$C4591*$F4591</f>
        <v>0</v>
      </c>
      <c r="H4591" s="5">
        <f>$D4591*$F4591</f>
        <v>0</v>
      </c>
      <c r="I4591" s="5">
        <f>$E4591*$F4591</f>
        <v>0</v>
      </c>
      <c r="J4591" s="6">
        <f>VLOOKUP($A4591,'Dim SKU'!$A:$R,2,FALSE)</f>
        <v>0</v>
      </c>
      <c r="K4591" s="6">
        <f>VLOOKUP($A4591,'Dim SKU'!$A:$R,12,FALSE)</f>
        <v>0</v>
      </c>
      <c r="L4591" s="7">
        <f>VLOOKUP($A4591,'Dim SKU'!$A:$R,14,FALSE)</f>
        <v>0</v>
      </c>
      <c r="M4591" s="7">
        <f>YEAR($B4591)</f>
        <v>0</v>
      </c>
    </row>
    <row r="4592" spans="1:13">
      <c r="A4592" t="s">
        <v>327</v>
      </c>
      <c r="B4592" s="4">
        <v>45397</v>
      </c>
      <c r="C4592">
        <v>16</v>
      </c>
      <c r="D4592">
        <v>11</v>
      </c>
      <c r="E4592">
        <v>1</v>
      </c>
      <c r="F4592" s="5">
        <f>VLOOKUP($A4592,'Dim SKU'!$A:$R,18,FALSE)</f>
        <v>0</v>
      </c>
      <c r="G4592" s="5">
        <f>$C4592*$F4592</f>
        <v>0</v>
      </c>
      <c r="H4592" s="5">
        <f>$D4592*$F4592</f>
        <v>0</v>
      </c>
      <c r="I4592" s="5">
        <f>$E4592*$F4592</f>
        <v>0</v>
      </c>
      <c r="J4592" s="6">
        <f>VLOOKUP($A4592,'Dim SKU'!$A:$R,2,FALSE)</f>
        <v>0</v>
      </c>
      <c r="K4592" s="6">
        <f>VLOOKUP($A4592,'Dim SKU'!$A:$R,12,FALSE)</f>
        <v>0</v>
      </c>
      <c r="L4592" s="7">
        <f>VLOOKUP($A4592,'Dim SKU'!$A:$R,14,FALSE)</f>
        <v>0</v>
      </c>
      <c r="M4592" s="7">
        <f>YEAR($B4592)</f>
        <v>0</v>
      </c>
    </row>
    <row r="4593" spans="1:13">
      <c r="A4593" t="s">
        <v>328</v>
      </c>
      <c r="B4593" s="4">
        <v>45397</v>
      </c>
      <c r="C4593">
        <v>9</v>
      </c>
      <c r="D4593">
        <v>6</v>
      </c>
      <c r="E4593">
        <v>1</v>
      </c>
      <c r="F4593" s="5">
        <f>VLOOKUP($A4593,'Dim SKU'!$A:$R,18,FALSE)</f>
        <v>0</v>
      </c>
      <c r="G4593" s="5">
        <f>$C4593*$F4593</f>
        <v>0</v>
      </c>
      <c r="H4593" s="5">
        <f>$D4593*$F4593</f>
        <v>0</v>
      </c>
      <c r="I4593" s="5">
        <f>$E4593*$F4593</f>
        <v>0</v>
      </c>
      <c r="J4593" s="6">
        <f>VLOOKUP($A4593,'Dim SKU'!$A:$R,2,FALSE)</f>
        <v>0</v>
      </c>
      <c r="K4593" s="6">
        <f>VLOOKUP($A4593,'Dim SKU'!$A:$R,12,FALSE)</f>
        <v>0</v>
      </c>
      <c r="L4593" s="7">
        <f>VLOOKUP($A4593,'Dim SKU'!$A:$R,14,FALSE)</f>
        <v>0</v>
      </c>
      <c r="M4593" s="7">
        <f>YEAR($B4593)</f>
        <v>0</v>
      </c>
    </row>
    <row r="4594" spans="1:13">
      <c r="A4594" t="s">
        <v>329</v>
      </c>
      <c r="B4594" s="4">
        <v>45397</v>
      </c>
      <c r="C4594">
        <v>6</v>
      </c>
      <c r="D4594">
        <v>4</v>
      </c>
      <c r="E4594">
        <v>0</v>
      </c>
      <c r="F4594" s="5">
        <f>VLOOKUP($A4594,'Dim SKU'!$A:$R,18,FALSE)</f>
        <v>0</v>
      </c>
      <c r="G4594" s="5">
        <f>$C4594*$F4594</f>
        <v>0</v>
      </c>
      <c r="H4594" s="5">
        <f>$D4594*$F4594</f>
        <v>0</v>
      </c>
      <c r="I4594" s="5">
        <f>$E4594*$F4594</f>
        <v>0</v>
      </c>
      <c r="J4594" s="6">
        <f>VLOOKUP($A4594,'Dim SKU'!$A:$R,2,FALSE)</f>
        <v>0</v>
      </c>
      <c r="K4594" s="6">
        <f>VLOOKUP($A4594,'Dim SKU'!$A:$R,12,FALSE)</f>
        <v>0</v>
      </c>
      <c r="L4594" s="7">
        <f>VLOOKUP($A4594,'Dim SKU'!$A:$R,14,FALSE)</f>
        <v>0</v>
      </c>
      <c r="M4594" s="7">
        <f>YEAR($B4594)</f>
        <v>0</v>
      </c>
    </row>
    <row r="4595" spans="1:13">
      <c r="A4595" t="s">
        <v>330</v>
      </c>
      <c r="B4595" s="4">
        <v>45397</v>
      </c>
      <c r="C4595">
        <v>18</v>
      </c>
      <c r="D4595">
        <v>12</v>
      </c>
      <c r="E4595">
        <v>1</v>
      </c>
      <c r="F4595" s="5">
        <f>VLOOKUP($A4595,'Dim SKU'!$A:$R,18,FALSE)</f>
        <v>0</v>
      </c>
      <c r="G4595" s="5">
        <f>$C4595*$F4595</f>
        <v>0</v>
      </c>
      <c r="H4595" s="5">
        <f>$D4595*$F4595</f>
        <v>0</v>
      </c>
      <c r="I4595" s="5">
        <f>$E4595*$F4595</f>
        <v>0</v>
      </c>
      <c r="J4595" s="6">
        <f>VLOOKUP($A4595,'Dim SKU'!$A:$R,2,FALSE)</f>
        <v>0</v>
      </c>
      <c r="K4595" s="6">
        <f>VLOOKUP($A4595,'Dim SKU'!$A:$R,12,FALSE)</f>
        <v>0</v>
      </c>
      <c r="L4595" s="7">
        <f>VLOOKUP($A4595,'Dim SKU'!$A:$R,14,FALSE)</f>
        <v>0</v>
      </c>
      <c r="M4595" s="7">
        <f>YEAR($B4595)</f>
        <v>0</v>
      </c>
    </row>
    <row r="4596" spans="1:13">
      <c r="A4596" t="s">
        <v>331</v>
      </c>
      <c r="B4596" s="4">
        <v>45397</v>
      </c>
      <c r="C4596">
        <v>11</v>
      </c>
      <c r="D4596">
        <v>7</v>
      </c>
      <c r="E4596">
        <v>1</v>
      </c>
      <c r="F4596" s="5">
        <f>VLOOKUP($A4596,'Dim SKU'!$A:$R,18,FALSE)</f>
        <v>0</v>
      </c>
      <c r="G4596" s="5">
        <f>$C4596*$F4596</f>
        <v>0</v>
      </c>
      <c r="H4596" s="5">
        <f>$D4596*$F4596</f>
        <v>0</v>
      </c>
      <c r="I4596" s="5">
        <f>$E4596*$F4596</f>
        <v>0</v>
      </c>
      <c r="J4596" s="6">
        <f>VLOOKUP($A4596,'Dim SKU'!$A:$R,2,FALSE)</f>
        <v>0</v>
      </c>
      <c r="K4596" s="6">
        <f>VLOOKUP($A4596,'Dim SKU'!$A:$R,12,FALSE)</f>
        <v>0</v>
      </c>
      <c r="L4596" s="7">
        <f>VLOOKUP($A4596,'Dim SKU'!$A:$R,14,FALSE)</f>
        <v>0</v>
      </c>
      <c r="M4596" s="7">
        <f>YEAR($B4596)</f>
        <v>0</v>
      </c>
    </row>
    <row r="4597" spans="1:13">
      <c r="A4597" t="s">
        <v>332</v>
      </c>
      <c r="B4597" s="4">
        <v>45397</v>
      </c>
      <c r="C4597">
        <v>7</v>
      </c>
      <c r="D4597">
        <v>5</v>
      </c>
      <c r="E4597">
        <v>0</v>
      </c>
      <c r="F4597" s="5">
        <f>VLOOKUP($A4597,'Dim SKU'!$A:$R,18,FALSE)</f>
        <v>0</v>
      </c>
      <c r="G4597" s="5">
        <f>$C4597*$F4597</f>
        <v>0</v>
      </c>
      <c r="H4597" s="5">
        <f>$D4597*$F4597</f>
        <v>0</v>
      </c>
      <c r="I4597" s="5">
        <f>$E4597*$F4597</f>
        <v>0</v>
      </c>
      <c r="J4597" s="6">
        <f>VLOOKUP($A4597,'Dim SKU'!$A:$R,2,FALSE)</f>
        <v>0</v>
      </c>
      <c r="K4597" s="6">
        <f>VLOOKUP($A4597,'Dim SKU'!$A:$R,12,FALSE)</f>
        <v>0</v>
      </c>
      <c r="L4597" s="7">
        <f>VLOOKUP($A4597,'Dim SKU'!$A:$R,14,FALSE)</f>
        <v>0</v>
      </c>
      <c r="M4597" s="7">
        <f>YEAR($B4597)</f>
        <v>0</v>
      </c>
    </row>
    <row r="4598" spans="1:13">
      <c r="A4598" t="s">
        <v>333</v>
      </c>
      <c r="B4598" s="4">
        <v>45397</v>
      </c>
      <c r="C4598">
        <v>16</v>
      </c>
      <c r="D4598">
        <v>11</v>
      </c>
      <c r="E4598">
        <v>1</v>
      </c>
      <c r="F4598" s="5">
        <f>VLOOKUP($A4598,'Dim SKU'!$A:$R,18,FALSE)</f>
        <v>0</v>
      </c>
      <c r="G4598" s="5">
        <f>$C4598*$F4598</f>
        <v>0</v>
      </c>
      <c r="H4598" s="5">
        <f>$D4598*$F4598</f>
        <v>0</v>
      </c>
      <c r="I4598" s="5">
        <f>$E4598*$F4598</f>
        <v>0</v>
      </c>
      <c r="J4598" s="6">
        <f>VLOOKUP($A4598,'Dim SKU'!$A:$R,2,FALSE)</f>
        <v>0</v>
      </c>
      <c r="K4598" s="6">
        <f>VLOOKUP($A4598,'Dim SKU'!$A:$R,12,FALSE)</f>
        <v>0</v>
      </c>
      <c r="L4598" s="7">
        <f>VLOOKUP($A4598,'Dim SKU'!$A:$R,14,FALSE)</f>
        <v>0</v>
      </c>
      <c r="M4598" s="7">
        <f>YEAR($B4598)</f>
        <v>0</v>
      </c>
    </row>
    <row r="4599" spans="1:13">
      <c r="A4599" t="s">
        <v>334</v>
      </c>
      <c r="B4599" s="4">
        <v>45397</v>
      </c>
      <c r="C4599">
        <v>9</v>
      </c>
      <c r="D4599">
        <v>6</v>
      </c>
      <c r="E4599">
        <v>0</v>
      </c>
      <c r="F4599" s="5">
        <f>VLOOKUP($A4599,'Dim SKU'!$A:$R,18,FALSE)</f>
        <v>0</v>
      </c>
      <c r="G4599" s="5">
        <f>$C4599*$F4599</f>
        <v>0</v>
      </c>
      <c r="H4599" s="5">
        <f>$D4599*$F4599</f>
        <v>0</v>
      </c>
      <c r="I4599" s="5">
        <f>$E4599*$F4599</f>
        <v>0</v>
      </c>
      <c r="J4599" s="6">
        <f>VLOOKUP($A4599,'Dim SKU'!$A:$R,2,FALSE)</f>
        <v>0</v>
      </c>
      <c r="K4599" s="6">
        <f>VLOOKUP($A4599,'Dim SKU'!$A:$R,12,FALSE)</f>
        <v>0</v>
      </c>
      <c r="L4599" s="7">
        <f>VLOOKUP($A4599,'Dim SKU'!$A:$R,14,FALSE)</f>
        <v>0</v>
      </c>
      <c r="M4599" s="7">
        <f>YEAR($B4599)</f>
        <v>0</v>
      </c>
    </row>
    <row r="4600" spans="1:13">
      <c r="A4600" t="s">
        <v>335</v>
      </c>
      <c r="B4600" s="4">
        <v>45397</v>
      </c>
      <c r="C4600">
        <v>6</v>
      </c>
      <c r="D4600">
        <v>4</v>
      </c>
      <c r="E4600">
        <v>0</v>
      </c>
      <c r="F4600" s="5">
        <f>VLOOKUP($A4600,'Dim SKU'!$A:$R,18,FALSE)</f>
        <v>0</v>
      </c>
      <c r="G4600" s="5">
        <f>$C4600*$F4600</f>
        <v>0</v>
      </c>
      <c r="H4600" s="5">
        <f>$D4600*$F4600</f>
        <v>0</v>
      </c>
      <c r="I4600" s="5">
        <f>$E4600*$F4600</f>
        <v>0</v>
      </c>
      <c r="J4600" s="6">
        <f>VLOOKUP($A4600,'Dim SKU'!$A:$R,2,FALSE)</f>
        <v>0</v>
      </c>
      <c r="K4600" s="6">
        <f>VLOOKUP($A4600,'Dim SKU'!$A:$R,12,FALSE)</f>
        <v>0</v>
      </c>
      <c r="L4600" s="7">
        <f>VLOOKUP($A4600,'Dim SKU'!$A:$R,14,FALSE)</f>
        <v>0</v>
      </c>
      <c r="M4600" s="7">
        <f>YEAR($B4600)</f>
        <v>0</v>
      </c>
    </row>
    <row r="4601" spans="1:13">
      <c r="A4601" t="s">
        <v>336</v>
      </c>
      <c r="B4601" s="4">
        <v>45397</v>
      </c>
      <c r="C4601">
        <v>12</v>
      </c>
      <c r="D4601">
        <v>8</v>
      </c>
      <c r="E4601">
        <v>1</v>
      </c>
      <c r="F4601" s="5">
        <f>VLOOKUP($A4601,'Dim SKU'!$A:$R,18,FALSE)</f>
        <v>0</v>
      </c>
      <c r="G4601" s="5">
        <f>$C4601*$F4601</f>
        <v>0</v>
      </c>
      <c r="H4601" s="5">
        <f>$D4601*$F4601</f>
        <v>0</v>
      </c>
      <c r="I4601" s="5">
        <f>$E4601*$F4601</f>
        <v>0</v>
      </c>
      <c r="J4601" s="6">
        <f>VLOOKUP($A4601,'Dim SKU'!$A:$R,2,FALSE)</f>
        <v>0</v>
      </c>
      <c r="K4601" s="6">
        <f>VLOOKUP($A4601,'Dim SKU'!$A:$R,12,FALSE)</f>
        <v>0</v>
      </c>
      <c r="L4601" s="7">
        <f>VLOOKUP($A4601,'Dim SKU'!$A:$R,14,FALSE)</f>
        <v>0</v>
      </c>
      <c r="M4601" s="7">
        <f>YEAR($B4601)</f>
        <v>0</v>
      </c>
    </row>
    <row r="4602" spans="1:13">
      <c r="A4602" t="s">
        <v>337</v>
      </c>
      <c r="B4602" s="4">
        <v>45397</v>
      </c>
      <c r="C4602">
        <v>7</v>
      </c>
      <c r="D4602">
        <v>5</v>
      </c>
      <c r="E4602">
        <v>0</v>
      </c>
      <c r="F4602" s="5">
        <f>VLOOKUP($A4602,'Dim SKU'!$A:$R,18,FALSE)</f>
        <v>0</v>
      </c>
      <c r="G4602" s="5">
        <f>$C4602*$F4602</f>
        <v>0</v>
      </c>
      <c r="H4602" s="5">
        <f>$D4602*$F4602</f>
        <v>0</v>
      </c>
      <c r="I4602" s="5">
        <f>$E4602*$F4602</f>
        <v>0</v>
      </c>
      <c r="J4602" s="6">
        <f>VLOOKUP($A4602,'Dim SKU'!$A:$R,2,FALSE)</f>
        <v>0</v>
      </c>
      <c r="K4602" s="6">
        <f>VLOOKUP($A4602,'Dim SKU'!$A:$R,12,FALSE)</f>
        <v>0</v>
      </c>
      <c r="L4602" s="7">
        <f>VLOOKUP($A4602,'Dim SKU'!$A:$R,14,FALSE)</f>
        <v>0</v>
      </c>
      <c r="M4602" s="7">
        <f>YEAR($B4602)</f>
        <v>0</v>
      </c>
    </row>
    <row r="4603" spans="1:13">
      <c r="A4603" t="s">
        <v>338</v>
      </c>
      <c r="B4603" s="4">
        <v>45397</v>
      </c>
      <c r="C4603">
        <v>5</v>
      </c>
      <c r="D4603">
        <v>3</v>
      </c>
      <c r="E4603">
        <v>0</v>
      </c>
      <c r="F4603" s="5">
        <f>VLOOKUP($A4603,'Dim SKU'!$A:$R,18,FALSE)</f>
        <v>0</v>
      </c>
      <c r="G4603" s="5">
        <f>$C4603*$F4603</f>
        <v>0</v>
      </c>
      <c r="H4603" s="5">
        <f>$D4603*$F4603</f>
        <v>0</v>
      </c>
      <c r="I4603" s="5">
        <f>$E4603*$F4603</f>
        <v>0</v>
      </c>
      <c r="J4603" s="6">
        <f>VLOOKUP($A4603,'Dim SKU'!$A:$R,2,FALSE)</f>
        <v>0</v>
      </c>
      <c r="K4603" s="6">
        <f>VLOOKUP($A4603,'Dim SKU'!$A:$R,12,FALSE)</f>
        <v>0</v>
      </c>
      <c r="L4603" s="7">
        <f>VLOOKUP($A4603,'Dim SKU'!$A:$R,14,FALSE)</f>
        <v>0</v>
      </c>
      <c r="M4603" s="7">
        <f>YEAR($B4603)</f>
        <v>0</v>
      </c>
    </row>
    <row r="4604" spans="1:13">
      <c r="A4604" t="s">
        <v>339</v>
      </c>
      <c r="B4604" s="4">
        <v>45397</v>
      </c>
      <c r="C4604">
        <v>7</v>
      </c>
      <c r="D4604">
        <v>4</v>
      </c>
      <c r="E4604">
        <v>0</v>
      </c>
      <c r="F4604" s="5">
        <f>VLOOKUP($A4604,'Dim SKU'!$A:$R,18,FALSE)</f>
        <v>0</v>
      </c>
      <c r="G4604" s="5">
        <f>$C4604*$F4604</f>
        <v>0</v>
      </c>
      <c r="H4604" s="5">
        <f>$D4604*$F4604</f>
        <v>0</v>
      </c>
      <c r="I4604" s="5">
        <f>$E4604*$F4604</f>
        <v>0</v>
      </c>
      <c r="J4604" s="6">
        <f>VLOOKUP($A4604,'Dim SKU'!$A:$R,2,FALSE)</f>
        <v>0</v>
      </c>
      <c r="K4604" s="6">
        <f>VLOOKUP($A4604,'Dim SKU'!$A:$R,12,FALSE)</f>
        <v>0</v>
      </c>
      <c r="L4604" s="7">
        <f>VLOOKUP($A4604,'Dim SKU'!$A:$R,14,FALSE)</f>
        <v>0</v>
      </c>
      <c r="M4604" s="7">
        <f>YEAR($B4604)</f>
        <v>0</v>
      </c>
    </row>
    <row r="4605" spans="1:13">
      <c r="A4605" t="s">
        <v>340</v>
      </c>
      <c r="B4605" s="4">
        <v>45397</v>
      </c>
      <c r="C4605">
        <v>4</v>
      </c>
      <c r="D4605">
        <v>3</v>
      </c>
      <c r="E4605">
        <v>0</v>
      </c>
      <c r="F4605" s="5">
        <f>VLOOKUP($A4605,'Dim SKU'!$A:$R,18,FALSE)</f>
        <v>0</v>
      </c>
      <c r="G4605" s="5">
        <f>$C4605*$F4605</f>
        <v>0</v>
      </c>
      <c r="H4605" s="5">
        <f>$D4605*$F4605</f>
        <v>0</v>
      </c>
      <c r="I4605" s="5">
        <f>$E4605*$F4605</f>
        <v>0</v>
      </c>
      <c r="J4605" s="6">
        <f>VLOOKUP($A4605,'Dim SKU'!$A:$R,2,FALSE)</f>
        <v>0</v>
      </c>
      <c r="K4605" s="6">
        <f>VLOOKUP($A4605,'Dim SKU'!$A:$R,12,FALSE)</f>
        <v>0</v>
      </c>
      <c r="L4605" s="7">
        <f>VLOOKUP($A4605,'Dim SKU'!$A:$R,14,FALSE)</f>
        <v>0</v>
      </c>
      <c r="M4605" s="7">
        <f>YEAR($B4605)</f>
        <v>0</v>
      </c>
    </row>
    <row r="4606" spans="1:13">
      <c r="A4606" t="s">
        <v>341</v>
      </c>
      <c r="B4606" s="4">
        <v>45397</v>
      </c>
      <c r="C4606">
        <v>3</v>
      </c>
      <c r="D4606">
        <v>2</v>
      </c>
      <c r="E4606">
        <v>0</v>
      </c>
      <c r="F4606" s="5">
        <f>VLOOKUP($A4606,'Dim SKU'!$A:$R,18,FALSE)</f>
        <v>0</v>
      </c>
      <c r="G4606" s="5">
        <f>$C4606*$F4606</f>
        <v>0</v>
      </c>
      <c r="H4606" s="5">
        <f>$D4606*$F4606</f>
        <v>0</v>
      </c>
      <c r="I4606" s="5">
        <f>$E4606*$F4606</f>
        <v>0</v>
      </c>
      <c r="J4606" s="6">
        <f>VLOOKUP($A4606,'Dim SKU'!$A:$R,2,FALSE)</f>
        <v>0</v>
      </c>
      <c r="K4606" s="6">
        <f>VLOOKUP($A4606,'Dim SKU'!$A:$R,12,FALSE)</f>
        <v>0</v>
      </c>
      <c r="L4606" s="7">
        <f>VLOOKUP($A4606,'Dim SKU'!$A:$R,14,FALSE)</f>
        <v>0</v>
      </c>
      <c r="M4606" s="7">
        <f>YEAR($B4606)</f>
        <v>0</v>
      </c>
    </row>
    <row r="4607" spans="1:13">
      <c r="A4607" t="s">
        <v>342</v>
      </c>
      <c r="B4607" s="4">
        <v>45397</v>
      </c>
      <c r="C4607">
        <v>114</v>
      </c>
      <c r="D4607">
        <v>79</v>
      </c>
      <c r="E4607">
        <v>4</v>
      </c>
      <c r="F4607" s="5">
        <f>VLOOKUP($A4607,'Dim SKU'!$A:$R,18,FALSE)</f>
        <v>0</v>
      </c>
      <c r="G4607" s="5">
        <f>$C4607*$F4607</f>
        <v>0</v>
      </c>
      <c r="H4607" s="5">
        <f>$D4607*$F4607</f>
        <v>0</v>
      </c>
      <c r="I4607" s="5">
        <f>$E4607*$F4607</f>
        <v>0</v>
      </c>
      <c r="J4607" s="6">
        <f>VLOOKUP($A4607,'Dim SKU'!$A:$R,2,FALSE)</f>
        <v>0</v>
      </c>
      <c r="K4607" s="6">
        <f>VLOOKUP($A4607,'Dim SKU'!$A:$R,12,FALSE)</f>
        <v>0</v>
      </c>
      <c r="L4607" s="7">
        <f>VLOOKUP($A4607,'Dim SKU'!$A:$R,14,FALSE)</f>
        <v>0</v>
      </c>
      <c r="M4607" s="7">
        <f>YEAR($B4607)</f>
        <v>0</v>
      </c>
    </row>
    <row r="4608" spans="1:13">
      <c r="A4608" t="s">
        <v>343</v>
      </c>
      <c r="B4608" s="4">
        <v>45397</v>
      </c>
      <c r="C4608">
        <v>69</v>
      </c>
      <c r="D4608">
        <v>47</v>
      </c>
      <c r="E4608">
        <v>2</v>
      </c>
      <c r="F4608" s="5">
        <f>VLOOKUP($A4608,'Dim SKU'!$A:$R,18,FALSE)</f>
        <v>0</v>
      </c>
      <c r="G4608" s="5">
        <f>$C4608*$F4608</f>
        <v>0</v>
      </c>
      <c r="H4608" s="5">
        <f>$D4608*$F4608</f>
        <v>0</v>
      </c>
      <c r="I4608" s="5">
        <f>$E4608*$F4608</f>
        <v>0</v>
      </c>
      <c r="J4608" s="6">
        <f>VLOOKUP($A4608,'Dim SKU'!$A:$R,2,FALSE)</f>
        <v>0</v>
      </c>
      <c r="K4608" s="6">
        <f>VLOOKUP($A4608,'Dim SKU'!$A:$R,12,FALSE)</f>
        <v>0</v>
      </c>
      <c r="L4608" s="7">
        <f>VLOOKUP($A4608,'Dim SKU'!$A:$R,14,FALSE)</f>
        <v>0</v>
      </c>
      <c r="M4608" s="7">
        <f>YEAR($B4608)</f>
        <v>0</v>
      </c>
    </row>
    <row r="4609" spans="1:13">
      <c r="A4609" t="s">
        <v>344</v>
      </c>
      <c r="B4609" s="4">
        <v>45397</v>
      </c>
      <c r="C4609">
        <v>46</v>
      </c>
      <c r="D4609">
        <v>32</v>
      </c>
      <c r="E4609">
        <v>2</v>
      </c>
      <c r="F4609" s="5">
        <f>VLOOKUP($A4609,'Dim SKU'!$A:$R,18,FALSE)</f>
        <v>0</v>
      </c>
      <c r="G4609" s="5">
        <f>$C4609*$F4609</f>
        <v>0</v>
      </c>
      <c r="H4609" s="5">
        <f>$D4609*$F4609</f>
        <v>0</v>
      </c>
      <c r="I4609" s="5">
        <f>$E4609*$F4609</f>
        <v>0</v>
      </c>
      <c r="J4609" s="6">
        <f>VLOOKUP($A4609,'Dim SKU'!$A:$R,2,FALSE)</f>
        <v>0</v>
      </c>
      <c r="K4609" s="6">
        <f>VLOOKUP($A4609,'Dim SKU'!$A:$R,12,FALSE)</f>
        <v>0</v>
      </c>
      <c r="L4609" s="7">
        <f>VLOOKUP($A4609,'Dim SKU'!$A:$R,14,FALSE)</f>
        <v>0</v>
      </c>
      <c r="M4609" s="7">
        <f>YEAR($B4609)</f>
        <v>0</v>
      </c>
    </row>
    <row r="4610" spans="1:13">
      <c r="A4610" t="s">
        <v>345</v>
      </c>
      <c r="B4610" s="4">
        <v>45397</v>
      </c>
      <c r="C4610">
        <v>5</v>
      </c>
      <c r="D4610">
        <v>4</v>
      </c>
      <c r="E4610">
        <v>0</v>
      </c>
      <c r="F4610" s="5">
        <f>VLOOKUP($A4610,'Dim SKU'!$A:$R,18,FALSE)</f>
        <v>0</v>
      </c>
      <c r="G4610" s="5">
        <f>$C4610*$F4610</f>
        <v>0</v>
      </c>
      <c r="H4610" s="5">
        <f>$D4610*$F4610</f>
        <v>0</v>
      </c>
      <c r="I4610" s="5">
        <f>$E4610*$F4610</f>
        <v>0</v>
      </c>
      <c r="J4610" s="6">
        <f>VLOOKUP($A4610,'Dim SKU'!$A:$R,2,FALSE)</f>
        <v>0</v>
      </c>
      <c r="K4610" s="6">
        <f>VLOOKUP($A4610,'Dim SKU'!$A:$R,12,FALSE)</f>
        <v>0</v>
      </c>
      <c r="L4610" s="7">
        <f>VLOOKUP($A4610,'Dim SKU'!$A:$R,14,FALSE)</f>
        <v>0</v>
      </c>
      <c r="M4610" s="7">
        <f>YEAR($B4610)</f>
        <v>0</v>
      </c>
    </row>
    <row r="4611" spans="1:13">
      <c r="A4611" t="s">
        <v>346</v>
      </c>
      <c r="B4611" s="4">
        <v>45397</v>
      </c>
      <c r="C4611">
        <v>3</v>
      </c>
      <c r="D4611">
        <v>2</v>
      </c>
      <c r="E4611">
        <v>0</v>
      </c>
      <c r="F4611" s="5">
        <f>VLOOKUP($A4611,'Dim SKU'!$A:$R,18,FALSE)</f>
        <v>0</v>
      </c>
      <c r="G4611" s="5">
        <f>$C4611*$F4611</f>
        <v>0</v>
      </c>
      <c r="H4611" s="5">
        <f>$D4611*$F4611</f>
        <v>0</v>
      </c>
      <c r="I4611" s="5">
        <f>$E4611*$F4611</f>
        <v>0</v>
      </c>
      <c r="J4611" s="6">
        <f>VLOOKUP($A4611,'Dim SKU'!$A:$R,2,FALSE)</f>
        <v>0</v>
      </c>
      <c r="K4611" s="6">
        <f>VLOOKUP($A4611,'Dim SKU'!$A:$R,12,FALSE)</f>
        <v>0</v>
      </c>
      <c r="L4611" s="7">
        <f>VLOOKUP($A4611,'Dim SKU'!$A:$R,14,FALSE)</f>
        <v>0</v>
      </c>
      <c r="M4611" s="7">
        <f>YEAR($B4611)</f>
        <v>0</v>
      </c>
    </row>
    <row r="4612" spans="1:13">
      <c r="A4612" t="s">
        <v>347</v>
      </c>
      <c r="B4612" s="4">
        <v>45397</v>
      </c>
      <c r="C4612">
        <v>2</v>
      </c>
      <c r="D4612">
        <v>2</v>
      </c>
      <c r="E4612">
        <v>0</v>
      </c>
      <c r="F4612" s="5">
        <f>VLOOKUP($A4612,'Dim SKU'!$A:$R,18,FALSE)</f>
        <v>0</v>
      </c>
      <c r="G4612" s="5">
        <f>$C4612*$F4612</f>
        <v>0</v>
      </c>
      <c r="H4612" s="5">
        <f>$D4612*$F4612</f>
        <v>0</v>
      </c>
      <c r="I4612" s="5">
        <f>$E4612*$F4612</f>
        <v>0</v>
      </c>
      <c r="J4612" s="6">
        <f>VLOOKUP($A4612,'Dim SKU'!$A:$R,2,FALSE)</f>
        <v>0</v>
      </c>
      <c r="K4612" s="6">
        <f>VLOOKUP($A4612,'Dim SKU'!$A:$R,12,FALSE)</f>
        <v>0</v>
      </c>
      <c r="L4612" s="7">
        <f>VLOOKUP($A4612,'Dim SKU'!$A:$R,14,FALSE)</f>
        <v>0</v>
      </c>
      <c r="M4612" s="7">
        <f>YEAR($B4612)</f>
        <v>0</v>
      </c>
    </row>
    <row r="4613" spans="1:13">
      <c r="A4613" t="s">
        <v>348</v>
      </c>
      <c r="B4613" s="4">
        <v>45397</v>
      </c>
      <c r="C4613">
        <v>8</v>
      </c>
      <c r="D4613">
        <v>6</v>
      </c>
      <c r="E4613">
        <v>0</v>
      </c>
      <c r="F4613" s="5">
        <f>VLOOKUP($A4613,'Dim SKU'!$A:$R,18,FALSE)</f>
        <v>0</v>
      </c>
      <c r="G4613" s="5">
        <f>$C4613*$F4613</f>
        <v>0</v>
      </c>
      <c r="H4613" s="5">
        <f>$D4613*$F4613</f>
        <v>0</v>
      </c>
      <c r="I4613" s="5">
        <f>$E4613*$F4613</f>
        <v>0</v>
      </c>
      <c r="J4613" s="6">
        <f>VLOOKUP($A4613,'Dim SKU'!$A:$R,2,FALSE)</f>
        <v>0</v>
      </c>
      <c r="K4613" s="6">
        <f>VLOOKUP($A4613,'Dim SKU'!$A:$R,12,FALSE)</f>
        <v>0</v>
      </c>
      <c r="L4613" s="7">
        <f>VLOOKUP($A4613,'Dim SKU'!$A:$R,14,FALSE)</f>
        <v>0</v>
      </c>
      <c r="M4613" s="7">
        <f>YEAR($B4613)</f>
        <v>0</v>
      </c>
    </row>
    <row r="4614" spans="1:13">
      <c r="A4614" t="s">
        <v>349</v>
      </c>
      <c r="B4614" s="4">
        <v>45397</v>
      </c>
      <c r="C4614">
        <v>5</v>
      </c>
      <c r="D4614">
        <v>4</v>
      </c>
      <c r="E4614">
        <v>0</v>
      </c>
      <c r="F4614" s="5">
        <f>VLOOKUP($A4614,'Dim SKU'!$A:$R,18,FALSE)</f>
        <v>0</v>
      </c>
      <c r="G4614" s="5">
        <f>$C4614*$F4614</f>
        <v>0</v>
      </c>
      <c r="H4614" s="5">
        <f>$D4614*$F4614</f>
        <v>0</v>
      </c>
      <c r="I4614" s="5">
        <f>$E4614*$F4614</f>
        <v>0</v>
      </c>
      <c r="J4614" s="6">
        <f>VLOOKUP($A4614,'Dim SKU'!$A:$R,2,FALSE)</f>
        <v>0</v>
      </c>
      <c r="K4614" s="6">
        <f>VLOOKUP($A4614,'Dim SKU'!$A:$R,12,FALSE)</f>
        <v>0</v>
      </c>
      <c r="L4614" s="7">
        <f>VLOOKUP($A4614,'Dim SKU'!$A:$R,14,FALSE)</f>
        <v>0</v>
      </c>
      <c r="M4614" s="7">
        <f>YEAR($B4614)</f>
        <v>0</v>
      </c>
    </row>
    <row r="4615" spans="1:13">
      <c r="A4615" t="s">
        <v>350</v>
      </c>
      <c r="B4615" s="4">
        <v>45397</v>
      </c>
      <c r="C4615">
        <v>3</v>
      </c>
      <c r="D4615">
        <v>3</v>
      </c>
      <c r="E4615">
        <v>0</v>
      </c>
      <c r="F4615" s="5">
        <f>VLOOKUP($A4615,'Dim SKU'!$A:$R,18,FALSE)</f>
        <v>0</v>
      </c>
      <c r="G4615" s="5">
        <f>$C4615*$F4615</f>
        <v>0</v>
      </c>
      <c r="H4615" s="5">
        <f>$D4615*$F4615</f>
        <v>0</v>
      </c>
      <c r="I4615" s="5">
        <f>$E4615*$F4615</f>
        <v>0</v>
      </c>
      <c r="J4615" s="6">
        <f>VLOOKUP($A4615,'Dim SKU'!$A:$R,2,FALSE)</f>
        <v>0</v>
      </c>
      <c r="K4615" s="6">
        <f>VLOOKUP($A4615,'Dim SKU'!$A:$R,12,FALSE)</f>
        <v>0</v>
      </c>
      <c r="L4615" s="7">
        <f>VLOOKUP($A4615,'Dim SKU'!$A:$R,14,FALSE)</f>
        <v>0</v>
      </c>
      <c r="M4615" s="7">
        <f>YEAR($B4615)</f>
        <v>0</v>
      </c>
    </row>
    <row r="4616" spans="1:13">
      <c r="A4616" t="s">
        <v>351</v>
      </c>
      <c r="B4616" s="4">
        <v>45397</v>
      </c>
      <c r="C4616">
        <v>11</v>
      </c>
      <c r="D4616">
        <v>9</v>
      </c>
      <c r="E4616">
        <v>1</v>
      </c>
      <c r="F4616" s="5">
        <f>VLOOKUP($A4616,'Dim SKU'!$A:$R,18,FALSE)</f>
        <v>0</v>
      </c>
      <c r="G4616" s="5">
        <f>$C4616*$F4616</f>
        <v>0</v>
      </c>
      <c r="H4616" s="5">
        <f>$D4616*$F4616</f>
        <v>0</v>
      </c>
      <c r="I4616" s="5">
        <f>$E4616*$F4616</f>
        <v>0</v>
      </c>
      <c r="J4616" s="6">
        <f>VLOOKUP($A4616,'Dim SKU'!$A:$R,2,FALSE)</f>
        <v>0</v>
      </c>
      <c r="K4616" s="6">
        <f>VLOOKUP($A4616,'Dim SKU'!$A:$R,12,FALSE)</f>
        <v>0</v>
      </c>
      <c r="L4616" s="7">
        <f>VLOOKUP($A4616,'Dim SKU'!$A:$R,14,FALSE)</f>
        <v>0</v>
      </c>
      <c r="M4616" s="7">
        <f>YEAR($B4616)</f>
        <v>0</v>
      </c>
    </row>
    <row r="4617" spans="1:13">
      <c r="A4617" t="s">
        <v>352</v>
      </c>
      <c r="B4617" s="4">
        <v>45397</v>
      </c>
      <c r="C4617">
        <v>7</v>
      </c>
      <c r="D4617">
        <v>5</v>
      </c>
      <c r="E4617">
        <v>0</v>
      </c>
      <c r="F4617" s="5">
        <f>VLOOKUP($A4617,'Dim SKU'!$A:$R,18,FALSE)</f>
        <v>0</v>
      </c>
      <c r="G4617" s="5">
        <f>$C4617*$F4617</f>
        <v>0</v>
      </c>
      <c r="H4617" s="5">
        <f>$D4617*$F4617</f>
        <v>0</v>
      </c>
      <c r="I4617" s="5">
        <f>$E4617*$F4617</f>
        <v>0</v>
      </c>
      <c r="J4617" s="6">
        <f>VLOOKUP($A4617,'Dim SKU'!$A:$R,2,FALSE)</f>
        <v>0</v>
      </c>
      <c r="K4617" s="6">
        <f>VLOOKUP($A4617,'Dim SKU'!$A:$R,12,FALSE)</f>
        <v>0</v>
      </c>
      <c r="L4617" s="7">
        <f>VLOOKUP($A4617,'Dim SKU'!$A:$R,14,FALSE)</f>
        <v>0</v>
      </c>
      <c r="M4617" s="7">
        <f>YEAR($B4617)</f>
        <v>0</v>
      </c>
    </row>
    <row r="4618" spans="1:13">
      <c r="A4618" t="s">
        <v>353</v>
      </c>
      <c r="B4618" s="4">
        <v>45397</v>
      </c>
      <c r="C4618">
        <v>5</v>
      </c>
      <c r="D4618">
        <v>3</v>
      </c>
      <c r="E4618">
        <v>0</v>
      </c>
      <c r="F4618" s="5">
        <f>VLOOKUP($A4618,'Dim SKU'!$A:$R,18,FALSE)</f>
        <v>0</v>
      </c>
      <c r="G4618" s="5">
        <f>$C4618*$F4618</f>
        <v>0</v>
      </c>
      <c r="H4618" s="5">
        <f>$D4618*$F4618</f>
        <v>0</v>
      </c>
      <c r="I4618" s="5">
        <f>$E4618*$F4618</f>
        <v>0</v>
      </c>
      <c r="J4618" s="6">
        <f>VLOOKUP($A4618,'Dim SKU'!$A:$R,2,FALSE)</f>
        <v>0</v>
      </c>
      <c r="K4618" s="6">
        <f>VLOOKUP($A4618,'Dim SKU'!$A:$R,12,FALSE)</f>
        <v>0</v>
      </c>
      <c r="L4618" s="7">
        <f>VLOOKUP($A4618,'Dim SKU'!$A:$R,14,FALSE)</f>
        <v>0</v>
      </c>
      <c r="M4618" s="7">
        <f>YEAR($B4618)</f>
        <v>0</v>
      </c>
    </row>
    <row r="4619" spans="1:13">
      <c r="A4619" t="s">
        <v>354</v>
      </c>
      <c r="B4619" s="4">
        <v>45397</v>
      </c>
      <c r="C4619">
        <v>13</v>
      </c>
      <c r="D4619">
        <v>10</v>
      </c>
      <c r="E4619">
        <v>1</v>
      </c>
      <c r="F4619" s="5">
        <f>VLOOKUP($A4619,'Dim SKU'!$A:$R,18,FALSE)</f>
        <v>0</v>
      </c>
      <c r="G4619" s="5">
        <f>$C4619*$F4619</f>
        <v>0</v>
      </c>
      <c r="H4619" s="5">
        <f>$D4619*$F4619</f>
        <v>0</v>
      </c>
      <c r="I4619" s="5">
        <f>$E4619*$F4619</f>
        <v>0</v>
      </c>
      <c r="J4619" s="6">
        <f>VLOOKUP($A4619,'Dim SKU'!$A:$R,2,FALSE)</f>
        <v>0</v>
      </c>
      <c r="K4619" s="6">
        <f>VLOOKUP($A4619,'Dim SKU'!$A:$R,12,FALSE)</f>
        <v>0</v>
      </c>
      <c r="L4619" s="7">
        <f>VLOOKUP($A4619,'Dim SKU'!$A:$R,14,FALSE)</f>
        <v>0</v>
      </c>
      <c r="M4619" s="7">
        <f>YEAR($B4619)</f>
        <v>0</v>
      </c>
    </row>
    <row r="4620" spans="1:13">
      <c r="A4620" t="s">
        <v>355</v>
      </c>
      <c r="B4620" s="4">
        <v>45397</v>
      </c>
      <c r="C4620">
        <v>8</v>
      </c>
      <c r="D4620">
        <v>6</v>
      </c>
      <c r="E4620">
        <v>0</v>
      </c>
      <c r="F4620" s="5">
        <f>VLOOKUP($A4620,'Dim SKU'!$A:$R,18,FALSE)</f>
        <v>0</v>
      </c>
      <c r="G4620" s="5">
        <f>$C4620*$F4620</f>
        <v>0</v>
      </c>
      <c r="H4620" s="5">
        <f>$D4620*$F4620</f>
        <v>0</v>
      </c>
      <c r="I4620" s="5">
        <f>$E4620*$F4620</f>
        <v>0</v>
      </c>
      <c r="J4620" s="6">
        <f>VLOOKUP($A4620,'Dim SKU'!$A:$R,2,FALSE)</f>
        <v>0</v>
      </c>
      <c r="K4620" s="6">
        <f>VLOOKUP($A4620,'Dim SKU'!$A:$R,12,FALSE)</f>
        <v>0</v>
      </c>
      <c r="L4620" s="7">
        <f>VLOOKUP($A4620,'Dim SKU'!$A:$R,14,FALSE)</f>
        <v>0</v>
      </c>
      <c r="M4620" s="7">
        <f>YEAR($B4620)</f>
        <v>0</v>
      </c>
    </row>
    <row r="4621" spans="1:13">
      <c r="A4621" t="s">
        <v>356</v>
      </c>
      <c r="B4621" s="4">
        <v>45397</v>
      </c>
      <c r="C4621">
        <v>6</v>
      </c>
      <c r="D4621">
        <v>4</v>
      </c>
      <c r="E4621">
        <v>0</v>
      </c>
      <c r="F4621" s="5">
        <f>VLOOKUP($A4621,'Dim SKU'!$A:$R,18,FALSE)</f>
        <v>0</v>
      </c>
      <c r="G4621" s="5">
        <f>$C4621*$F4621</f>
        <v>0</v>
      </c>
      <c r="H4621" s="5">
        <f>$D4621*$F4621</f>
        <v>0</v>
      </c>
      <c r="I4621" s="5">
        <f>$E4621*$F4621</f>
        <v>0</v>
      </c>
      <c r="J4621" s="6">
        <f>VLOOKUP($A4621,'Dim SKU'!$A:$R,2,FALSE)</f>
        <v>0</v>
      </c>
      <c r="K4621" s="6">
        <f>VLOOKUP($A4621,'Dim SKU'!$A:$R,12,FALSE)</f>
        <v>0</v>
      </c>
      <c r="L4621" s="7">
        <f>VLOOKUP($A4621,'Dim SKU'!$A:$R,14,FALSE)</f>
        <v>0</v>
      </c>
      <c r="M4621" s="7">
        <f>YEAR($B4621)</f>
        <v>0</v>
      </c>
    </row>
    <row r="4622" spans="1:13">
      <c r="A4622" t="s">
        <v>357</v>
      </c>
      <c r="B4622" s="4">
        <v>45397</v>
      </c>
      <c r="C4622">
        <v>13</v>
      </c>
      <c r="D4622">
        <v>10</v>
      </c>
      <c r="E4622">
        <v>1</v>
      </c>
      <c r="F4622" s="5">
        <f>VLOOKUP($A4622,'Dim SKU'!$A:$R,18,FALSE)</f>
        <v>0</v>
      </c>
      <c r="G4622" s="5">
        <f>$C4622*$F4622</f>
        <v>0</v>
      </c>
      <c r="H4622" s="5">
        <f>$D4622*$F4622</f>
        <v>0</v>
      </c>
      <c r="I4622" s="5">
        <f>$E4622*$F4622</f>
        <v>0</v>
      </c>
      <c r="J4622" s="6">
        <f>VLOOKUP($A4622,'Dim SKU'!$A:$R,2,FALSE)</f>
        <v>0</v>
      </c>
      <c r="K4622" s="6">
        <f>VLOOKUP($A4622,'Dim SKU'!$A:$R,12,FALSE)</f>
        <v>0</v>
      </c>
      <c r="L4622" s="7">
        <f>VLOOKUP($A4622,'Dim SKU'!$A:$R,14,FALSE)</f>
        <v>0</v>
      </c>
      <c r="M4622" s="7">
        <f>YEAR($B4622)</f>
        <v>0</v>
      </c>
    </row>
    <row r="4623" spans="1:13">
      <c r="A4623" t="s">
        <v>358</v>
      </c>
      <c r="B4623" s="4">
        <v>45397</v>
      </c>
      <c r="C4623">
        <v>8</v>
      </c>
      <c r="D4623">
        <v>6</v>
      </c>
      <c r="E4623">
        <v>0</v>
      </c>
      <c r="F4623" s="5">
        <f>VLOOKUP($A4623,'Dim SKU'!$A:$R,18,FALSE)</f>
        <v>0</v>
      </c>
      <c r="G4623" s="5">
        <f>$C4623*$F4623</f>
        <v>0</v>
      </c>
      <c r="H4623" s="5">
        <f>$D4623*$F4623</f>
        <v>0</v>
      </c>
      <c r="I4623" s="5">
        <f>$E4623*$F4623</f>
        <v>0</v>
      </c>
      <c r="J4623" s="6">
        <f>VLOOKUP($A4623,'Dim SKU'!$A:$R,2,FALSE)</f>
        <v>0</v>
      </c>
      <c r="K4623" s="6">
        <f>VLOOKUP($A4623,'Dim SKU'!$A:$R,12,FALSE)</f>
        <v>0</v>
      </c>
      <c r="L4623" s="7">
        <f>VLOOKUP($A4623,'Dim SKU'!$A:$R,14,FALSE)</f>
        <v>0</v>
      </c>
      <c r="M4623" s="7">
        <f>YEAR($B4623)</f>
        <v>0</v>
      </c>
    </row>
    <row r="4624" spans="1:13">
      <c r="A4624" t="s">
        <v>359</v>
      </c>
      <c r="B4624" s="4">
        <v>45397</v>
      </c>
      <c r="C4624">
        <v>5</v>
      </c>
      <c r="D4624">
        <v>4</v>
      </c>
      <c r="E4624">
        <v>0</v>
      </c>
      <c r="F4624" s="5">
        <f>VLOOKUP($A4624,'Dim SKU'!$A:$R,18,FALSE)</f>
        <v>0</v>
      </c>
      <c r="G4624" s="5">
        <f>$C4624*$F4624</f>
        <v>0</v>
      </c>
      <c r="H4624" s="5">
        <f>$D4624*$F4624</f>
        <v>0</v>
      </c>
      <c r="I4624" s="5">
        <f>$E4624*$F4624</f>
        <v>0</v>
      </c>
      <c r="J4624" s="6">
        <f>VLOOKUP($A4624,'Dim SKU'!$A:$R,2,FALSE)</f>
        <v>0</v>
      </c>
      <c r="K4624" s="6">
        <f>VLOOKUP($A4624,'Dim SKU'!$A:$R,12,FALSE)</f>
        <v>0</v>
      </c>
      <c r="L4624" s="7">
        <f>VLOOKUP($A4624,'Dim SKU'!$A:$R,14,FALSE)</f>
        <v>0</v>
      </c>
      <c r="M4624" s="7">
        <f>YEAR($B4624)</f>
        <v>0</v>
      </c>
    </row>
    <row r="4625" spans="1:13">
      <c r="A4625" t="s">
        <v>360</v>
      </c>
      <c r="B4625" s="4">
        <v>45397</v>
      </c>
      <c r="C4625">
        <v>11</v>
      </c>
      <c r="D4625">
        <v>9</v>
      </c>
      <c r="E4625">
        <v>0</v>
      </c>
      <c r="F4625" s="5">
        <f>VLOOKUP($A4625,'Dim SKU'!$A:$R,18,FALSE)</f>
        <v>0</v>
      </c>
      <c r="G4625" s="5">
        <f>$C4625*$F4625</f>
        <v>0</v>
      </c>
      <c r="H4625" s="5">
        <f>$D4625*$F4625</f>
        <v>0</v>
      </c>
      <c r="I4625" s="5">
        <f>$E4625*$F4625</f>
        <v>0</v>
      </c>
      <c r="J4625" s="6">
        <f>VLOOKUP($A4625,'Dim SKU'!$A:$R,2,FALSE)</f>
        <v>0</v>
      </c>
      <c r="K4625" s="6">
        <f>VLOOKUP($A4625,'Dim SKU'!$A:$R,12,FALSE)</f>
        <v>0</v>
      </c>
      <c r="L4625" s="7">
        <f>VLOOKUP($A4625,'Dim SKU'!$A:$R,14,FALSE)</f>
        <v>0</v>
      </c>
      <c r="M4625" s="7">
        <f>YEAR($B4625)</f>
        <v>0</v>
      </c>
    </row>
    <row r="4626" spans="1:13">
      <c r="A4626" t="s">
        <v>361</v>
      </c>
      <c r="B4626" s="4">
        <v>45397</v>
      </c>
      <c r="C4626">
        <v>7</v>
      </c>
      <c r="D4626">
        <v>5</v>
      </c>
      <c r="E4626">
        <v>0</v>
      </c>
      <c r="F4626" s="5">
        <f>VLOOKUP($A4626,'Dim SKU'!$A:$R,18,FALSE)</f>
        <v>0</v>
      </c>
      <c r="G4626" s="5">
        <f>$C4626*$F4626</f>
        <v>0</v>
      </c>
      <c r="H4626" s="5">
        <f>$D4626*$F4626</f>
        <v>0</v>
      </c>
      <c r="I4626" s="5">
        <f>$E4626*$F4626</f>
        <v>0</v>
      </c>
      <c r="J4626" s="6">
        <f>VLOOKUP($A4626,'Dim SKU'!$A:$R,2,FALSE)</f>
        <v>0</v>
      </c>
      <c r="K4626" s="6">
        <f>VLOOKUP($A4626,'Dim SKU'!$A:$R,12,FALSE)</f>
        <v>0</v>
      </c>
      <c r="L4626" s="7">
        <f>VLOOKUP($A4626,'Dim SKU'!$A:$R,14,FALSE)</f>
        <v>0</v>
      </c>
      <c r="M4626" s="7">
        <f>YEAR($B4626)</f>
        <v>0</v>
      </c>
    </row>
    <row r="4627" spans="1:13">
      <c r="A4627" t="s">
        <v>362</v>
      </c>
      <c r="B4627" s="4">
        <v>45397</v>
      </c>
      <c r="C4627">
        <v>5</v>
      </c>
      <c r="D4627">
        <v>3</v>
      </c>
      <c r="E4627">
        <v>0</v>
      </c>
      <c r="F4627" s="5">
        <f>VLOOKUP($A4627,'Dim SKU'!$A:$R,18,FALSE)</f>
        <v>0</v>
      </c>
      <c r="G4627" s="5">
        <f>$C4627*$F4627</f>
        <v>0</v>
      </c>
      <c r="H4627" s="5">
        <f>$D4627*$F4627</f>
        <v>0</v>
      </c>
      <c r="I4627" s="5">
        <f>$E4627*$F4627</f>
        <v>0</v>
      </c>
      <c r="J4627" s="6">
        <f>VLOOKUP($A4627,'Dim SKU'!$A:$R,2,FALSE)</f>
        <v>0</v>
      </c>
      <c r="K4627" s="6">
        <f>VLOOKUP($A4627,'Dim SKU'!$A:$R,12,FALSE)</f>
        <v>0</v>
      </c>
      <c r="L4627" s="7">
        <f>VLOOKUP($A4627,'Dim SKU'!$A:$R,14,FALSE)</f>
        <v>0</v>
      </c>
      <c r="M4627" s="7">
        <f>YEAR($B4627)</f>
        <v>0</v>
      </c>
    </row>
    <row r="4628" spans="1:13">
      <c r="A4628" t="s">
        <v>363</v>
      </c>
      <c r="B4628" s="4">
        <v>45397</v>
      </c>
      <c r="C4628">
        <v>8</v>
      </c>
      <c r="D4628">
        <v>6</v>
      </c>
      <c r="E4628">
        <v>0</v>
      </c>
      <c r="F4628" s="5">
        <f>VLOOKUP($A4628,'Dim SKU'!$A:$R,18,FALSE)</f>
        <v>0</v>
      </c>
      <c r="G4628" s="5">
        <f>$C4628*$F4628</f>
        <v>0</v>
      </c>
      <c r="H4628" s="5">
        <f>$D4628*$F4628</f>
        <v>0</v>
      </c>
      <c r="I4628" s="5">
        <f>$E4628*$F4628</f>
        <v>0</v>
      </c>
      <c r="J4628" s="6">
        <f>VLOOKUP($A4628,'Dim SKU'!$A:$R,2,FALSE)</f>
        <v>0</v>
      </c>
      <c r="K4628" s="6">
        <f>VLOOKUP($A4628,'Dim SKU'!$A:$R,12,FALSE)</f>
        <v>0</v>
      </c>
      <c r="L4628" s="7">
        <f>VLOOKUP($A4628,'Dim SKU'!$A:$R,14,FALSE)</f>
        <v>0</v>
      </c>
      <c r="M4628" s="7">
        <f>YEAR($B4628)</f>
        <v>0</v>
      </c>
    </row>
    <row r="4629" spans="1:13">
      <c r="A4629" t="s">
        <v>364</v>
      </c>
      <c r="B4629" s="4">
        <v>45397</v>
      </c>
      <c r="C4629">
        <v>5</v>
      </c>
      <c r="D4629">
        <v>4</v>
      </c>
      <c r="E4629">
        <v>0</v>
      </c>
      <c r="F4629" s="5">
        <f>VLOOKUP($A4629,'Dim SKU'!$A:$R,18,FALSE)</f>
        <v>0</v>
      </c>
      <c r="G4629" s="5">
        <f>$C4629*$F4629</f>
        <v>0</v>
      </c>
      <c r="H4629" s="5">
        <f>$D4629*$F4629</f>
        <v>0</v>
      </c>
      <c r="I4629" s="5">
        <f>$E4629*$F4629</f>
        <v>0</v>
      </c>
      <c r="J4629" s="6">
        <f>VLOOKUP($A4629,'Dim SKU'!$A:$R,2,FALSE)</f>
        <v>0</v>
      </c>
      <c r="K4629" s="6">
        <f>VLOOKUP($A4629,'Dim SKU'!$A:$R,12,FALSE)</f>
        <v>0</v>
      </c>
      <c r="L4629" s="7">
        <f>VLOOKUP($A4629,'Dim SKU'!$A:$R,14,FALSE)</f>
        <v>0</v>
      </c>
      <c r="M4629" s="7">
        <f>YEAR($B4629)</f>
        <v>0</v>
      </c>
    </row>
    <row r="4630" spans="1:13">
      <c r="A4630" t="s">
        <v>365</v>
      </c>
      <c r="B4630" s="4">
        <v>45397</v>
      </c>
      <c r="C4630">
        <v>3</v>
      </c>
      <c r="D4630">
        <v>3</v>
      </c>
      <c r="E4630">
        <v>0</v>
      </c>
      <c r="F4630" s="5">
        <f>VLOOKUP($A4630,'Dim SKU'!$A:$R,18,FALSE)</f>
        <v>0</v>
      </c>
      <c r="G4630" s="5">
        <f>$C4630*$F4630</f>
        <v>0</v>
      </c>
      <c r="H4630" s="5">
        <f>$D4630*$F4630</f>
        <v>0</v>
      </c>
      <c r="I4630" s="5">
        <f>$E4630*$F4630</f>
        <v>0</v>
      </c>
      <c r="J4630" s="6">
        <f>VLOOKUP($A4630,'Dim SKU'!$A:$R,2,FALSE)</f>
        <v>0</v>
      </c>
      <c r="K4630" s="6">
        <f>VLOOKUP($A4630,'Dim SKU'!$A:$R,12,FALSE)</f>
        <v>0</v>
      </c>
      <c r="L4630" s="7">
        <f>VLOOKUP($A4630,'Dim SKU'!$A:$R,14,FALSE)</f>
        <v>0</v>
      </c>
      <c r="M4630" s="7">
        <f>YEAR($B4630)</f>
        <v>0</v>
      </c>
    </row>
    <row r="4631" spans="1:13">
      <c r="A4631" t="s">
        <v>366</v>
      </c>
      <c r="B4631" s="4">
        <v>45397</v>
      </c>
      <c r="C4631">
        <v>5</v>
      </c>
      <c r="D4631">
        <v>4</v>
      </c>
      <c r="E4631">
        <v>0</v>
      </c>
      <c r="F4631" s="5">
        <f>VLOOKUP($A4631,'Dim SKU'!$A:$R,18,FALSE)</f>
        <v>0</v>
      </c>
      <c r="G4631" s="5">
        <f>$C4631*$F4631</f>
        <v>0</v>
      </c>
      <c r="H4631" s="5">
        <f>$D4631*$F4631</f>
        <v>0</v>
      </c>
      <c r="I4631" s="5">
        <f>$E4631*$F4631</f>
        <v>0</v>
      </c>
      <c r="J4631" s="6">
        <f>VLOOKUP($A4631,'Dim SKU'!$A:$R,2,FALSE)</f>
        <v>0</v>
      </c>
      <c r="K4631" s="6">
        <f>VLOOKUP($A4631,'Dim SKU'!$A:$R,12,FALSE)</f>
        <v>0</v>
      </c>
      <c r="L4631" s="7">
        <f>VLOOKUP($A4631,'Dim SKU'!$A:$R,14,FALSE)</f>
        <v>0</v>
      </c>
      <c r="M4631" s="7">
        <f>YEAR($B4631)</f>
        <v>0</v>
      </c>
    </row>
    <row r="4632" spans="1:13">
      <c r="A4632" t="s">
        <v>367</v>
      </c>
      <c r="B4632" s="4">
        <v>45397</v>
      </c>
      <c r="C4632">
        <v>3</v>
      </c>
      <c r="D4632">
        <v>2</v>
      </c>
      <c r="E4632">
        <v>0</v>
      </c>
      <c r="F4632" s="5">
        <f>VLOOKUP($A4632,'Dim SKU'!$A:$R,18,FALSE)</f>
        <v>0</v>
      </c>
      <c r="G4632" s="5">
        <f>$C4632*$F4632</f>
        <v>0</v>
      </c>
      <c r="H4632" s="5">
        <f>$D4632*$F4632</f>
        <v>0</v>
      </c>
      <c r="I4632" s="5">
        <f>$E4632*$F4632</f>
        <v>0</v>
      </c>
      <c r="J4632" s="6">
        <f>VLOOKUP($A4632,'Dim SKU'!$A:$R,2,FALSE)</f>
        <v>0</v>
      </c>
      <c r="K4632" s="6">
        <f>VLOOKUP($A4632,'Dim SKU'!$A:$R,12,FALSE)</f>
        <v>0</v>
      </c>
      <c r="L4632" s="7">
        <f>VLOOKUP($A4632,'Dim SKU'!$A:$R,14,FALSE)</f>
        <v>0</v>
      </c>
      <c r="M4632" s="7">
        <f>YEAR($B4632)</f>
        <v>0</v>
      </c>
    </row>
    <row r="4633" spans="1:13">
      <c r="A4633" t="s">
        <v>368</v>
      </c>
      <c r="B4633" s="4">
        <v>45397</v>
      </c>
      <c r="C4633">
        <v>2</v>
      </c>
      <c r="D4633">
        <v>2</v>
      </c>
      <c r="E4633">
        <v>0</v>
      </c>
      <c r="F4633" s="5">
        <f>VLOOKUP($A4633,'Dim SKU'!$A:$R,18,FALSE)</f>
        <v>0</v>
      </c>
      <c r="G4633" s="5">
        <f>$C4633*$F4633</f>
        <v>0</v>
      </c>
      <c r="H4633" s="5">
        <f>$D4633*$F4633</f>
        <v>0</v>
      </c>
      <c r="I4633" s="5">
        <f>$E4633*$F4633</f>
        <v>0</v>
      </c>
      <c r="J4633" s="6">
        <f>VLOOKUP($A4633,'Dim SKU'!$A:$R,2,FALSE)</f>
        <v>0</v>
      </c>
      <c r="K4633" s="6">
        <f>VLOOKUP($A4633,'Dim SKU'!$A:$R,12,FALSE)</f>
        <v>0</v>
      </c>
      <c r="L4633" s="7">
        <f>VLOOKUP($A4633,'Dim SKU'!$A:$R,14,FALSE)</f>
        <v>0</v>
      </c>
      <c r="M4633" s="7">
        <f>YEAR($B4633)</f>
        <v>0</v>
      </c>
    </row>
    <row r="4634" spans="1:13">
      <c r="A4634" t="s">
        <v>369</v>
      </c>
      <c r="B4634" s="4">
        <v>45397</v>
      </c>
      <c r="C4634">
        <v>6</v>
      </c>
      <c r="D4634">
        <v>5</v>
      </c>
      <c r="E4634">
        <v>0</v>
      </c>
      <c r="F4634" s="5">
        <f>VLOOKUP($A4634,'Dim SKU'!$A:$R,18,FALSE)</f>
        <v>0</v>
      </c>
      <c r="G4634" s="5">
        <f>$C4634*$F4634</f>
        <v>0</v>
      </c>
      <c r="H4634" s="5">
        <f>$D4634*$F4634</f>
        <v>0</v>
      </c>
      <c r="I4634" s="5">
        <f>$E4634*$F4634</f>
        <v>0</v>
      </c>
      <c r="J4634" s="6">
        <f>VLOOKUP($A4634,'Dim SKU'!$A:$R,2,FALSE)</f>
        <v>0</v>
      </c>
      <c r="K4634" s="6">
        <f>VLOOKUP($A4634,'Dim SKU'!$A:$R,12,FALSE)</f>
        <v>0</v>
      </c>
      <c r="L4634" s="7">
        <f>VLOOKUP($A4634,'Dim SKU'!$A:$R,14,FALSE)</f>
        <v>0</v>
      </c>
      <c r="M4634" s="7">
        <f>YEAR($B4634)</f>
        <v>0</v>
      </c>
    </row>
    <row r="4635" spans="1:13">
      <c r="A4635" t="s">
        <v>370</v>
      </c>
      <c r="B4635" s="4">
        <v>45397</v>
      </c>
      <c r="C4635">
        <v>4</v>
      </c>
      <c r="D4635">
        <v>3</v>
      </c>
      <c r="E4635">
        <v>0</v>
      </c>
      <c r="F4635" s="5">
        <f>VLOOKUP($A4635,'Dim SKU'!$A:$R,18,FALSE)</f>
        <v>0</v>
      </c>
      <c r="G4635" s="5">
        <f>$C4635*$F4635</f>
        <v>0</v>
      </c>
      <c r="H4635" s="5">
        <f>$D4635*$F4635</f>
        <v>0</v>
      </c>
      <c r="I4635" s="5">
        <f>$E4635*$F4635</f>
        <v>0</v>
      </c>
      <c r="J4635" s="6">
        <f>VLOOKUP($A4635,'Dim SKU'!$A:$R,2,FALSE)</f>
        <v>0</v>
      </c>
      <c r="K4635" s="6">
        <f>VLOOKUP($A4635,'Dim SKU'!$A:$R,12,FALSE)</f>
        <v>0</v>
      </c>
      <c r="L4635" s="7">
        <f>VLOOKUP($A4635,'Dim SKU'!$A:$R,14,FALSE)</f>
        <v>0</v>
      </c>
      <c r="M4635" s="7">
        <f>YEAR($B4635)</f>
        <v>0</v>
      </c>
    </row>
    <row r="4636" spans="1:13">
      <c r="A4636" t="s">
        <v>371</v>
      </c>
      <c r="B4636" s="4">
        <v>45397</v>
      </c>
      <c r="C4636">
        <v>3</v>
      </c>
      <c r="D4636">
        <v>2</v>
      </c>
      <c r="E4636">
        <v>0</v>
      </c>
      <c r="F4636" s="5">
        <f>VLOOKUP($A4636,'Dim SKU'!$A:$R,18,FALSE)</f>
        <v>0</v>
      </c>
      <c r="G4636" s="5">
        <f>$C4636*$F4636</f>
        <v>0</v>
      </c>
      <c r="H4636" s="5">
        <f>$D4636*$F4636</f>
        <v>0</v>
      </c>
      <c r="I4636" s="5">
        <f>$E4636*$F4636</f>
        <v>0</v>
      </c>
      <c r="J4636" s="6">
        <f>VLOOKUP($A4636,'Dim SKU'!$A:$R,2,FALSE)</f>
        <v>0</v>
      </c>
      <c r="K4636" s="6">
        <f>VLOOKUP($A4636,'Dim SKU'!$A:$R,12,FALSE)</f>
        <v>0</v>
      </c>
      <c r="L4636" s="7">
        <f>VLOOKUP($A4636,'Dim SKU'!$A:$R,14,FALSE)</f>
        <v>0</v>
      </c>
      <c r="M4636" s="7">
        <f>YEAR($B4636)</f>
        <v>0</v>
      </c>
    </row>
    <row r="4637" spans="1:13">
      <c r="A4637" t="s">
        <v>372</v>
      </c>
      <c r="B4637" s="4">
        <v>45397</v>
      </c>
      <c r="C4637">
        <v>10</v>
      </c>
      <c r="D4637">
        <v>8</v>
      </c>
      <c r="E4637">
        <v>0</v>
      </c>
      <c r="F4637" s="5">
        <f>VLOOKUP($A4637,'Dim SKU'!$A:$R,18,FALSE)</f>
        <v>0</v>
      </c>
      <c r="G4637" s="5">
        <f>$C4637*$F4637</f>
        <v>0</v>
      </c>
      <c r="H4637" s="5">
        <f>$D4637*$F4637</f>
        <v>0</v>
      </c>
      <c r="I4637" s="5">
        <f>$E4637*$F4637</f>
        <v>0</v>
      </c>
      <c r="J4637" s="6">
        <f>VLOOKUP($A4637,'Dim SKU'!$A:$R,2,FALSE)</f>
        <v>0</v>
      </c>
      <c r="K4637" s="6">
        <f>VLOOKUP($A4637,'Dim SKU'!$A:$R,12,FALSE)</f>
        <v>0</v>
      </c>
      <c r="L4637" s="7">
        <f>VLOOKUP($A4637,'Dim SKU'!$A:$R,14,FALSE)</f>
        <v>0</v>
      </c>
      <c r="M4637" s="7">
        <f>YEAR($B4637)</f>
        <v>0</v>
      </c>
    </row>
    <row r="4638" spans="1:13">
      <c r="A4638" t="s">
        <v>373</v>
      </c>
      <c r="B4638" s="4">
        <v>45397</v>
      </c>
      <c r="C4638">
        <v>6</v>
      </c>
      <c r="D4638">
        <v>5</v>
      </c>
      <c r="E4638">
        <v>0</v>
      </c>
      <c r="F4638" s="5">
        <f>VLOOKUP($A4638,'Dim SKU'!$A:$R,18,FALSE)</f>
        <v>0</v>
      </c>
      <c r="G4638" s="5">
        <f>$C4638*$F4638</f>
        <v>0</v>
      </c>
      <c r="H4638" s="5">
        <f>$D4638*$F4638</f>
        <v>0</v>
      </c>
      <c r="I4638" s="5">
        <f>$E4638*$F4638</f>
        <v>0</v>
      </c>
      <c r="J4638" s="6">
        <f>VLOOKUP($A4638,'Dim SKU'!$A:$R,2,FALSE)</f>
        <v>0</v>
      </c>
      <c r="K4638" s="6">
        <f>VLOOKUP($A4638,'Dim SKU'!$A:$R,12,FALSE)</f>
        <v>0</v>
      </c>
      <c r="L4638" s="7">
        <f>VLOOKUP($A4638,'Dim SKU'!$A:$R,14,FALSE)</f>
        <v>0</v>
      </c>
      <c r="M4638" s="7">
        <f>YEAR($B4638)</f>
        <v>0</v>
      </c>
    </row>
    <row r="4639" spans="1:13">
      <c r="A4639" t="s">
        <v>374</v>
      </c>
      <c r="B4639" s="4">
        <v>45397</v>
      </c>
      <c r="C4639">
        <v>4</v>
      </c>
      <c r="D4639">
        <v>3</v>
      </c>
      <c r="E4639">
        <v>0</v>
      </c>
      <c r="F4639" s="5">
        <f>VLOOKUP($A4639,'Dim SKU'!$A:$R,18,FALSE)</f>
        <v>0</v>
      </c>
      <c r="G4639" s="5">
        <f>$C4639*$F4639</f>
        <v>0</v>
      </c>
      <c r="H4639" s="5">
        <f>$D4639*$F4639</f>
        <v>0</v>
      </c>
      <c r="I4639" s="5">
        <f>$E4639*$F4639</f>
        <v>0</v>
      </c>
      <c r="J4639" s="6">
        <f>VLOOKUP($A4639,'Dim SKU'!$A:$R,2,FALSE)</f>
        <v>0</v>
      </c>
      <c r="K4639" s="6">
        <f>VLOOKUP($A4639,'Dim SKU'!$A:$R,12,FALSE)</f>
        <v>0</v>
      </c>
      <c r="L4639" s="7">
        <f>VLOOKUP($A4639,'Dim SKU'!$A:$R,14,FALSE)</f>
        <v>0</v>
      </c>
      <c r="M4639" s="7">
        <f>YEAR($B4639)</f>
        <v>0</v>
      </c>
    </row>
    <row r="4640" spans="1:13">
      <c r="A4640" t="s">
        <v>375</v>
      </c>
      <c r="B4640" s="4">
        <v>45397</v>
      </c>
      <c r="C4640">
        <v>14</v>
      </c>
      <c r="D4640">
        <v>11</v>
      </c>
      <c r="E4640">
        <v>1</v>
      </c>
      <c r="F4640" s="5">
        <f>VLOOKUP($A4640,'Dim SKU'!$A:$R,18,FALSE)</f>
        <v>0</v>
      </c>
      <c r="G4640" s="5">
        <f>$C4640*$F4640</f>
        <v>0</v>
      </c>
      <c r="H4640" s="5">
        <f>$D4640*$F4640</f>
        <v>0</v>
      </c>
      <c r="I4640" s="5">
        <f>$E4640*$F4640</f>
        <v>0</v>
      </c>
      <c r="J4640" s="6">
        <f>VLOOKUP($A4640,'Dim SKU'!$A:$R,2,FALSE)</f>
        <v>0</v>
      </c>
      <c r="K4640" s="6">
        <f>VLOOKUP($A4640,'Dim SKU'!$A:$R,12,FALSE)</f>
        <v>0</v>
      </c>
      <c r="L4640" s="7">
        <f>VLOOKUP($A4640,'Dim SKU'!$A:$R,14,FALSE)</f>
        <v>0</v>
      </c>
      <c r="M4640" s="7">
        <f>YEAR($B4640)</f>
        <v>0</v>
      </c>
    </row>
    <row r="4641" spans="1:13">
      <c r="A4641" t="s">
        <v>376</v>
      </c>
      <c r="B4641" s="4">
        <v>45397</v>
      </c>
      <c r="C4641">
        <v>9</v>
      </c>
      <c r="D4641">
        <v>7</v>
      </c>
      <c r="E4641">
        <v>0</v>
      </c>
      <c r="F4641" s="5">
        <f>VLOOKUP($A4641,'Dim SKU'!$A:$R,18,FALSE)</f>
        <v>0</v>
      </c>
      <c r="G4641" s="5">
        <f>$C4641*$F4641</f>
        <v>0</v>
      </c>
      <c r="H4641" s="5">
        <f>$D4641*$F4641</f>
        <v>0</v>
      </c>
      <c r="I4641" s="5">
        <f>$E4641*$F4641</f>
        <v>0</v>
      </c>
      <c r="J4641" s="6">
        <f>VLOOKUP($A4641,'Dim SKU'!$A:$R,2,FALSE)</f>
        <v>0</v>
      </c>
      <c r="K4641" s="6">
        <f>VLOOKUP($A4641,'Dim SKU'!$A:$R,12,FALSE)</f>
        <v>0</v>
      </c>
      <c r="L4641" s="7">
        <f>VLOOKUP($A4641,'Dim SKU'!$A:$R,14,FALSE)</f>
        <v>0</v>
      </c>
      <c r="M4641" s="7">
        <f>YEAR($B4641)</f>
        <v>0</v>
      </c>
    </row>
    <row r="4642" spans="1:13">
      <c r="A4642" t="s">
        <v>377</v>
      </c>
      <c r="B4642" s="4">
        <v>45397</v>
      </c>
      <c r="C4642">
        <v>6</v>
      </c>
      <c r="D4642">
        <v>4</v>
      </c>
      <c r="E4642">
        <v>0</v>
      </c>
      <c r="F4642" s="5">
        <f>VLOOKUP($A4642,'Dim SKU'!$A:$R,18,FALSE)</f>
        <v>0</v>
      </c>
      <c r="G4642" s="5">
        <f>$C4642*$F4642</f>
        <v>0</v>
      </c>
      <c r="H4642" s="5">
        <f>$D4642*$F4642</f>
        <v>0</v>
      </c>
      <c r="I4642" s="5">
        <f>$E4642*$F4642</f>
        <v>0</v>
      </c>
      <c r="J4642" s="6">
        <f>VLOOKUP($A4642,'Dim SKU'!$A:$R,2,FALSE)</f>
        <v>0</v>
      </c>
      <c r="K4642" s="6">
        <f>VLOOKUP($A4642,'Dim SKU'!$A:$R,12,FALSE)</f>
        <v>0</v>
      </c>
      <c r="L4642" s="7">
        <f>VLOOKUP($A4642,'Dim SKU'!$A:$R,14,FALSE)</f>
        <v>0</v>
      </c>
      <c r="M4642" s="7">
        <f>YEAR($B4642)</f>
        <v>0</v>
      </c>
    </row>
    <row r="4643" spans="1:13">
      <c r="A4643" t="s">
        <v>378</v>
      </c>
      <c r="B4643" s="4">
        <v>45397</v>
      </c>
      <c r="C4643">
        <v>17</v>
      </c>
      <c r="D4643">
        <v>13</v>
      </c>
      <c r="E4643">
        <v>1</v>
      </c>
      <c r="F4643" s="5">
        <f>VLOOKUP($A4643,'Dim SKU'!$A:$R,18,FALSE)</f>
        <v>0</v>
      </c>
      <c r="G4643" s="5">
        <f>$C4643*$F4643</f>
        <v>0</v>
      </c>
      <c r="H4643" s="5">
        <f>$D4643*$F4643</f>
        <v>0</v>
      </c>
      <c r="I4643" s="5">
        <f>$E4643*$F4643</f>
        <v>0</v>
      </c>
      <c r="J4643" s="6">
        <f>VLOOKUP($A4643,'Dim SKU'!$A:$R,2,FALSE)</f>
        <v>0</v>
      </c>
      <c r="K4643" s="6">
        <f>VLOOKUP($A4643,'Dim SKU'!$A:$R,12,FALSE)</f>
        <v>0</v>
      </c>
      <c r="L4643" s="7">
        <f>VLOOKUP($A4643,'Dim SKU'!$A:$R,14,FALSE)</f>
        <v>0</v>
      </c>
      <c r="M4643" s="7">
        <f>YEAR($B4643)</f>
        <v>0</v>
      </c>
    </row>
    <row r="4644" spans="1:13">
      <c r="A4644" t="s">
        <v>379</v>
      </c>
      <c r="B4644" s="4">
        <v>45397</v>
      </c>
      <c r="C4644">
        <v>10</v>
      </c>
      <c r="D4644">
        <v>8</v>
      </c>
      <c r="E4644">
        <v>0</v>
      </c>
      <c r="F4644" s="5">
        <f>VLOOKUP($A4644,'Dim SKU'!$A:$R,18,FALSE)</f>
        <v>0</v>
      </c>
      <c r="G4644" s="5">
        <f>$C4644*$F4644</f>
        <v>0</v>
      </c>
      <c r="H4644" s="5">
        <f>$D4644*$F4644</f>
        <v>0</v>
      </c>
      <c r="I4644" s="5">
        <f>$E4644*$F4644</f>
        <v>0</v>
      </c>
      <c r="J4644" s="6">
        <f>VLOOKUP($A4644,'Dim SKU'!$A:$R,2,FALSE)</f>
        <v>0</v>
      </c>
      <c r="K4644" s="6">
        <f>VLOOKUP($A4644,'Dim SKU'!$A:$R,12,FALSE)</f>
        <v>0</v>
      </c>
      <c r="L4644" s="7">
        <f>VLOOKUP($A4644,'Dim SKU'!$A:$R,14,FALSE)</f>
        <v>0</v>
      </c>
      <c r="M4644" s="7">
        <f>YEAR($B4644)</f>
        <v>0</v>
      </c>
    </row>
    <row r="4645" spans="1:13">
      <c r="A4645" t="s">
        <v>380</v>
      </c>
      <c r="B4645" s="4">
        <v>45397</v>
      </c>
      <c r="C4645">
        <v>7</v>
      </c>
      <c r="D4645">
        <v>5</v>
      </c>
      <c r="E4645">
        <v>0</v>
      </c>
      <c r="F4645" s="5">
        <f>VLOOKUP($A4645,'Dim SKU'!$A:$R,18,FALSE)</f>
        <v>0</v>
      </c>
      <c r="G4645" s="5">
        <f>$C4645*$F4645</f>
        <v>0</v>
      </c>
      <c r="H4645" s="5">
        <f>$D4645*$F4645</f>
        <v>0</v>
      </c>
      <c r="I4645" s="5">
        <f>$E4645*$F4645</f>
        <v>0</v>
      </c>
      <c r="J4645" s="6">
        <f>VLOOKUP($A4645,'Dim SKU'!$A:$R,2,FALSE)</f>
        <v>0</v>
      </c>
      <c r="K4645" s="6">
        <f>VLOOKUP($A4645,'Dim SKU'!$A:$R,12,FALSE)</f>
        <v>0</v>
      </c>
      <c r="L4645" s="7">
        <f>VLOOKUP($A4645,'Dim SKU'!$A:$R,14,FALSE)</f>
        <v>0</v>
      </c>
      <c r="M4645" s="7">
        <f>YEAR($B4645)</f>
        <v>0</v>
      </c>
    </row>
    <row r="4646" spans="1:13">
      <c r="A4646" t="s">
        <v>381</v>
      </c>
      <c r="B4646" s="4">
        <v>45397</v>
      </c>
      <c r="C4646">
        <v>17</v>
      </c>
      <c r="D4646">
        <v>13</v>
      </c>
      <c r="E4646">
        <v>1</v>
      </c>
      <c r="F4646" s="5">
        <f>VLOOKUP($A4646,'Dim SKU'!$A:$R,18,FALSE)</f>
        <v>0</v>
      </c>
      <c r="G4646" s="5">
        <f>$C4646*$F4646</f>
        <v>0</v>
      </c>
      <c r="H4646" s="5">
        <f>$D4646*$F4646</f>
        <v>0</v>
      </c>
      <c r="I4646" s="5">
        <f>$E4646*$F4646</f>
        <v>0</v>
      </c>
      <c r="J4646" s="6">
        <f>VLOOKUP($A4646,'Dim SKU'!$A:$R,2,FALSE)</f>
        <v>0</v>
      </c>
      <c r="K4646" s="6">
        <f>VLOOKUP($A4646,'Dim SKU'!$A:$R,12,FALSE)</f>
        <v>0</v>
      </c>
      <c r="L4646" s="7">
        <f>VLOOKUP($A4646,'Dim SKU'!$A:$R,14,FALSE)</f>
        <v>0</v>
      </c>
      <c r="M4646" s="7">
        <f>YEAR($B4646)</f>
        <v>0</v>
      </c>
    </row>
    <row r="4647" spans="1:13">
      <c r="A4647" t="s">
        <v>382</v>
      </c>
      <c r="B4647" s="4">
        <v>45397</v>
      </c>
      <c r="C4647">
        <v>10</v>
      </c>
      <c r="D4647">
        <v>8</v>
      </c>
      <c r="E4647">
        <v>0</v>
      </c>
      <c r="F4647" s="5">
        <f>VLOOKUP($A4647,'Dim SKU'!$A:$R,18,FALSE)</f>
        <v>0</v>
      </c>
      <c r="G4647" s="5">
        <f>$C4647*$F4647</f>
        <v>0</v>
      </c>
      <c r="H4647" s="5">
        <f>$D4647*$F4647</f>
        <v>0</v>
      </c>
      <c r="I4647" s="5">
        <f>$E4647*$F4647</f>
        <v>0</v>
      </c>
      <c r="J4647" s="6">
        <f>VLOOKUP($A4647,'Dim SKU'!$A:$R,2,FALSE)</f>
        <v>0</v>
      </c>
      <c r="K4647" s="6">
        <f>VLOOKUP($A4647,'Dim SKU'!$A:$R,12,FALSE)</f>
        <v>0</v>
      </c>
      <c r="L4647" s="7">
        <f>VLOOKUP($A4647,'Dim SKU'!$A:$R,14,FALSE)</f>
        <v>0</v>
      </c>
      <c r="M4647" s="7">
        <f>YEAR($B4647)</f>
        <v>0</v>
      </c>
    </row>
    <row r="4648" spans="1:13">
      <c r="A4648" t="s">
        <v>383</v>
      </c>
      <c r="B4648" s="4">
        <v>45397</v>
      </c>
      <c r="C4648">
        <v>7</v>
      </c>
      <c r="D4648">
        <v>5</v>
      </c>
      <c r="E4648">
        <v>0</v>
      </c>
      <c r="F4648" s="5">
        <f>VLOOKUP($A4648,'Dim SKU'!$A:$R,18,FALSE)</f>
        <v>0</v>
      </c>
      <c r="G4648" s="5">
        <f>$C4648*$F4648</f>
        <v>0</v>
      </c>
      <c r="H4648" s="5">
        <f>$D4648*$F4648</f>
        <v>0</v>
      </c>
      <c r="I4648" s="5">
        <f>$E4648*$F4648</f>
        <v>0</v>
      </c>
      <c r="J4648" s="6">
        <f>VLOOKUP($A4648,'Dim SKU'!$A:$R,2,FALSE)</f>
        <v>0</v>
      </c>
      <c r="K4648" s="6">
        <f>VLOOKUP($A4648,'Dim SKU'!$A:$R,12,FALSE)</f>
        <v>0</v>
      </c>
      <c r="L4648" s="7">
        <f>VLOOKUP($A4648,'Dim SKU'!$A:$R,14,FALSE)</f>
        <v>0</v>
      </c>
      <c r="M4648" s="7">
        <f>YEAR($B4648)</f>
        <v>0</v>
      </c>
    </row>
    <row r="4649" spans="1:13">
      <c r="A4649" t="s">
        <v>384</v>
      </c>
      <c r="B4649" s="4">
        <v>45397</v>
      </c>
      <c r="C4649">
        <v>14</v>
      </c>
      <c r="D4649">
        <v>11</v>
      </c>
      <c r="E4649">
        <v>1</v>
      </c>
      <c r="F4649" s="5">
        <f>VLOOKUP($A4649,'Dim SKU'!$A:$R,18,FALSE)</f>
        <v>0</v>
      </c>
      <c r="G4649" s="5">
        <f>$C4649*$F4649</f>
        <v>0</v>
      </c>
      <c r="H4649" s="5">
        <f>$D4649*$F4649</f>
        <v>0</v>
      </c>
      <c r="I4649" s="5">
        <f>$E4649*$F4649</f>
        <v>0</v>
      </c>
      <c r="J4649" s="6">
        <f>VLOOKUP($A4649,'Dim SKU'!$A:$R,2,FALSE)</f>
        <v>0</v>
      </c>
      <c r="K4649" s="6">
        <f>VLOOKUP($A4649,'Dim SKU'!$A:$R,12,FALSE)</f>
        <v>0</v>
      </c>
      <c r="L4649" s="7">
        <f>VLOOKUP($A4649,'Dim SKU'!$A:$R,14,FALSE)</f>
        <v>0</v>
      </c>
      <c r="M4649" s="7">
        <f>YEAR($B4649)</f>
        <v>0</v>
      </c>
    </row>
    <row r="4650" spans="1:13">
      <c r="A4650" t="s">
        <v>385</v>
      </c>
      <c r="B4650" s="4">
        <v>45397</v>
      </c>
      <c r="C4650">
        <v>9</v>
      </c>
      <c r="D4650">
        <v>7</v>
      </c>
      <c r="E4650">
        <v>0</v>
      </c>
      <c r="F4650" s="5">
        <f>VLOOKUP($A4650,'Dim SKU'!$A:$R,18,FALSE)</f>
        <v>0</v>
      </c>
      <c r="G4650" s="5">
        <f>$C4650*$F4650</f>
        <v>0</v>
      </c>
      <c r="H4650" s="5">
        <f>$D4650*$F4650</f>
        <v>0</v>
      </c>
      <c r="I4650" s="5">
        <f>$E4650*$F4650</f>
        <v>0</v>
      </c>
      <c r="J4650" s="6">
        <f>VLOOKUP($A4650,'Dim SKU'!$A:$R,2,FALSE)</f>
        <v>0</v>
      </c>
      <c r="K4650" s="6">
        <f>VLOOKUP($A4650,'Dim SKU'!$A:$R,12,FALSE)</f>
        <v>0</v>
      </c>
      <c r="L4650" s="7">
        <f>VLOOKUP($A4650,'Dim SKU'!$A:$R,14,FALSE)</f>
        <v>0</v>
      </c>
      <c r="M4650" s="7">
        <f>YEAR($B4650)</f>
        <v>0</v>
      </c>
    </row>
    <row r="4651" spans="1:13">
      <c r="A4651" t="s">
        <v>386</v>
      </c>
      <c r="B4651" s="4">
        <v>45397</v>
      </c>
      <c r="C4651">
        <v>6</v>
      </c>
      <c r="D4651">
        <v>4</v>
      </c>
      <c r="E4651">
        <v>0</v>
      </c>
      <c r="F4651" s="5">
        <f>VLOOKUP($A4651,'Dim SKU'!$A:$R,18,FALSE)</f>
        <v>0</v>
      </c>
      <c r="G4651" s="5">
        <f>$C4651*$F4651</f>
        <v>0</v>
      </c>
      <c r="H4651" s="5">
        <f>$D4651*$F4651</f>
        <v>0</v>
      </c>
      <c r="I4651" s="5">
        <f>$E4651*$F4651</f>
        <v>0</v>
      </c>
      <c r="J4651" s="6">
        <f>VLOOKUP($A4651,'Dim SKU'!$A:$R,2,FALSE)</f>
        <v>0</v>
      </c>
      <c r="K4651" s="6">
        <f>VLOOKUP($A4651,'Dim SKU'!$A:$R,12,FALSE)</f>
        <v>0</v>
      </c>
      <c r="L4651" s="7">
        <f>VLOOKUP($A4651,'Dim SKU'!$A:$R,14,FALSE)</f>
        <v>0</v>
      </c>
      <c r="M4651" s="7">
        <f>YEAR($B4651)</f>
        <v>0</v>
      </c>
    </row>
    <row r="4652" spans="1:13">
      <c r="A4652" t="s">
        <v>387</v>
      </c>
      <c r="B4652" s="4">
        <v>45397</v>
      </c>
      <c r="C4652">
        <v>10</v>
      </c>
      <c r="D4652">
        <v>8</v>
      </c>
      <c r="E4652">
        <v>0</v>
      </c>
      <c r="F4652" s="5">
        <f>VLOOKUP($A4652,'Dim SKU'!$A:$R,18,FALSE)</f>
        <v>0</v>
      </c>
      <c r="G4652" s="5">
        <f>$C4652*$F4652</f>
        <v>0</v>
      </c>
      <c r="H4652" s="5">
        <f>$D4652*$F4652</f>
        <v>0</v>
      </c>
      <c r="I4652" s="5">
        <f>$E4652*$F4652</f>
        <v>0</v>
      </c>
      <c r="J4652" s="6">
        <f>VLOOKUP($A4652,'Dim SKU'!$A:$R,2,FALSE)</f>
        <v>0</v>
      </c>
      <c r="K4652" s="6">
        <f>VLOOKUP($A4652,'Dim SKU'!$A:$R,12,FALSE)</f>
        <v>0</v>
      </c>
      <c r="L4652" s="7">
        <f>VLOOKUP($A4652,'Dim SKU'!$A:$R,14,FALSE)</f>
        <v>0</v>
      </c>
      <c r="M4652" s="7">
        <f>YEAR($B4652)</f>
        <v>0</v>
      </c>
    </row>
    <row r="4653" spans="1:13">
      <c r="A4653" t="s">
        <v>388</v>
      </c>
      <c r="B4653" s="4">
        <v>45397</v>
      </c>
      <c r="C4653">
        <v>6</v>
      </c>
      <c r="D4653">
        <v>5</v>
      </c>
      <c r="E4653">
        <v>0</v>
      </c>
      <c r="F4653" s="5">
        <f>VLOOKUP($A4653,'Dim SKU'!$A:$R,18,FALSE)</f>
        <v>0</v>
      </c>
      <c r="G4653" s="5">
        <f>$C4653*$F4653</f>
        <v>0</v>
      </c>
      <c r="H4653" s="5">
        <f>$D4653*$F4653</f>
        <v>0</v>
      </c>
      <c r="I4653" s="5">
        <f>$E4653*$F4653</f>
        <v>0</v>
      </c>
      <c r="J4653" s="6">
        <f>VLOOKUP($A4653,'Dim SKU'!$A:$R,2,FALSE)</f>
        <v>0</v>
      </c>
      <c r="K4653" s="6">
        <f>VLOOKUP($A4653,'Dim SKU'!$A:$R,12,FALSE)</f>
        <v>0</v>
      </c>
      <c r="L4653" s="7">
        <f>VLOOKUP($A4653,'Dim SKU'!$A:$R,14,FALSE)</f>
        <v>0</v>
      </c>
      <c r="M4653" s="7">
        <f>YEAR($B4653)</f>
        <v>0</v>
      </c>
    </row>
    <row r="4654" spans="1:13">
      <c r="A4654" t="s">
        <v>389</v>
      </c>
      <c r="B4654" s="4">
        <v>45397</v>
      </c>
      <c r="C4654">
        <v>4</v>
      </c>
      <c r="D4654">
        <v>3</v>
      </c>
      <c r="E4654">
        <v>0</v>
      </c>
      <c r="F4654" s="5">
        <f>VLOOKUP($A4654,'Dim SKU'!$A:$R,18,FALSE)</f>
        <v>0</v>
      </c>
      <c r="G4654" s="5">
        <f>$C4654*$F4654</f>
        <v>0</v>
      </c>
      <c r="H4654" s="5">
        <f>$D4654*$F4654</f>
        <v>0</v>
      </c>
      <c r="I4654" s="5">
        <f>$E4654*$F4654</f>
        <v>0</v>
      </c>
      <c r="J4654" s="6">
        <f>VLOOKUP($A4654,'Dim SKU'!$A:$R,2,FALSE)</f>
        <v>0</v>
      </c>
      <c r="K4654" s="6">
        <f>VLOOKUP($A4654,'Dim SKU'!$A:$R,12,FALSE)</f>
        <v>0</v>
      </c>
      <c r="L4654" s="7">
        <f>VLOOKUP($A4654,'Dim SKU'!$A:$R,14,FALSE)</f>
        <v>0</v>
      </c>
      <c r="M4654" s="7">
        <f>YEAR($B4654)</f>
        <v>0</v>
      </c>
    </row>
    <row r="4655" spans="1:13">
      <c r="A4655" t="s">
        <v>390</v>
      </c>
      <c r="B4655" s="4">
        <v>45397</v>
      </c>
      <c r="C4655">
        <v>6</v>
      </c>
      <c r="D4655">
        <v>5</v>
      </c>
      <c r="E4655">
        <v>0</v>
      </c>
      <c r="F4655" s="5">
        <f>VLOOKUP($A4655,'Dim SKU'!$A:$R,18,FALSE)</f>
        <v>0</v>
      </c>
      <c r="G4655" s="5">
        <f>$C4655*$F4655</f>
        <v>0</v>
      </c>
      <c r="H4655" s="5">
        <f>$D4655*$F4655</f>
        <v>0</v>
      </c>
      <c r="I4655" s="5">
        <f>$E4655*$F4655</f>
        <v>0</v>
      </c>
      <c r="J4655" s="6">
        <f>VLOOKUP($A4655,'Dim SKU'!$A:$R,2,FALSE)</f>
        <v>0</v>
      </c>
      <c r="K4655" s="6">
        <f>VLOOKUP($A4655,'Dim SKU'!$A:$R,12,FALSE)</f>
        <v>0</v>
      </c>
      <c r="L4655" s="7">
        <f>VLOOKUP($A4655,'Dim SKU'!$A:$R,14,FALSE)</f>
        <v>0</v>
      </c>
      <c r="M4655" s="7">
        <f>YEAR($B4655)</f>
        <v>0</v>
      </c>
    </row>
    <row r="4656" spans="1:13">
      <c r="A4656" t="s">
        <v>391</v>
      </c>
      <c r="B4656" s="4">
        <v>45397</v>
      </c>
      <c r="C4656">
        <v>4</v>
      </c>
      <c r="D4656">
        <v>3</v>
      </c>
      <c r="E4656">
        <v>0</v>
      </c>
      <c r="F4656" s="5">
        <f>VLOOKUP($A4656,'Dim SKU'!$A:$R,18,FALSE)</f>
        <v>0</v>
      </c>
      <c r="G4656" s="5">
        <f>$C4656*$F4656</f>
        <v>0</v>
      </c>
      <c r="H4656" s="5">
        <f>$D4656*$F4656</f>
        <v>0</v>
      </c>
      <c r="I4656" s="5">
        <f>$E4656*$F4656</f>
        <v>0</v>
      </c>
      <c r="J4656" s="6">
        <f>VLOOKUP($A4656,'Dim SKU'!$A:$R,2,FALSE)</f>
        <v>0</v>
      </c>
      <c r="K4656" s="6">
        <f>VLOOKUP($A4656,'Dim SKU'!$A:$R,12,FALSE)</f>
        <v>0</v>
      </c>
      <c r="L4656" s="7">
        <f>VLOOKUP($A4656,'Dim SKU'!$A:$R,14,FALSE)</f>
        <v>0</v>
      </c>
      <c r="M4656" s="7">
        <f>YEAR($B4656)</f>
        <v>0</v>
      </c>
    </row>
    <row r="4657" spans="1:13">
      <c r="A4657" t="s">
        <v>392</v>
      </c>
      <c r="B4657" s="4">
        <v>45397</v>
      </c>
      <c r="C4657">
        <v>3</v>
      </c>
      <c r="D4657">
        <v>2</v>
      </c>
      <c r="E4657">
        <v>0</v>
      </c>
      <c r="F4657" s="5">
        <f>VLOOKUP($A4657,'Dim SKU'!$A:$R,18,FALSE)</f>
        <v>0</v>
      </c>
      <c r="G4657" s="5">
        <f>$C4657*$F4657</f>
        <v>0</v>
      </c>
      <c r="H4657" s="5">
        <f>$D4657*$F4657</f>
        <v>0</v>
      </c>
      <c r="I4657" s="5">
        <f>$E4657*$F4657</f>
        <v>0</v>
      </c>
      <c r="J4657" s="6">
        <f>VLOOKUP($A4657,'Dim SKU'!$A:$R,2,FALSE)</f>
        <v>0</v>
      </c>
      <c r="K4657" s="6">
        <f>VLOOKUP($A4657,'Dim SKU'!$A:$R,12,FALSE)</f>
        <v>0</v>
      </c>
      <c r="L4657" s="7">
        <f>VLOOKUP($A4657,'Dim SKU'!$A:$R,14,FALSE)</f>
        <v>0</v>
      </c>
      <c r="M4657" s="7">
        <f>YEAR($B4657)</f>
        <v>0</v>
      </c>
    </row>
    <row r="4658" spans="1:13">
      <c r="A4658" t="s">
        <v>393</v>
      </c>
      <c r="B4658" s="4">
        <v>45397</v>
      </c>
      <c r="C4658">
        <v>4</v>
      </c>
      <c r="D4658">
        <v>4</v>
      </c>
      <c r="E4658">
        <v>0</v>
      </c>
      <c r="F4658" s="5">
        <f>VLOOKUP($A4658,'Dim SKU'!$A:$R,18,FALSE)</f>
        <v>0</v>
      </c>
      <c r="G4658" s="5">
        <f>$C4658*$F4658</f>
        <v>0</v>
      </c>
      <c r="H4658" s="5">
        <f>$D4658*$F4658</f>
        <v>0</v>
      </c>
      <c r="I4658" s="5">
        <f>$E4658*$F4658</f>
        <v>0</v>
      </c>
      <c r="J4658" s="6">
        <f>VLOOKUP($A4658,'Dim SKU'!$A:$R,2,FALSE)</f>
        <v>0</v>
      </c>
      <c r="K4658" s="6">
        <f>VLOOKUP($A4658,'Dim SKU'!$A:$R,12,FALSE)</f>
        <v>0</v>
      </c>
      <c r="L4658" s="7">
        <f>VLOOKUP($A4658,'Dim SKU'!$A:$R,14,FALSE)</f>
        <v>0</v>
      </c>
      <c r="M4658" s="7">
        <f>YEAR($B4658)</f>
        <v>0</v>
      </c>
    </row>
    <row r="4659" spans="1:13">
      <c r="A4659" t="s">
        <v>394</v>
      </c>
      <c r="B4659" s="4">
        <v>45397</v>
      </c>
      <c r="C4659">
        <v>3</v>
      </c>
      <c r="D4659">
        <v>2</v>
      </c>
      <c r="E4659">
        <v>0</v>
      </c>
      <c r="F4659" s="5">
        <f>VLOOKUP($A4659,'Dim SKU'!$A:$R,18,FALSE)</f>
        <v>0</v>
      </c>
      <c r="G4659" s="5">
        <f>$C4659*$F4659</f>
        <v>0</v>
      </c>
      <c r="H4659" s="5">
        <f>$D4659*$F4659</f>
        <v>0</v>
      </c>
      <c r="I4659" s="5">
        <f>$E4659*$F4659</f>
        <v>0</v>
      </c>
      <c r="J4659" s="6">
        <f>VLOOKUP($A4659,'Dim SKU'!$A:$R,2,FALSE)</f>
        <v>0</v>
      </c>
      <c r="K4659" s="6">
        <f>VLOOKUP($A4659,'Dim SKU'!$A:$R,12,FALSE)</f>
        <v>0</v>
      </c>
      <c r="L4659" s="7">
        <f>VLOOKUP($A4659,'Dim SKU'!$A:$R,14,FALSE)</f>
        <v>0</v>
      </c>
      <c r="M4659" s="7">
        <f>YEAR($B4659)</f>
        <v>0</v>
      </c>
    </row>
    <row r="4660" spans="1:13">
      <c r="A4660" t="s">
        <v>395</v>
      </c>
      <c r="B4660" s="4">
        <v>45397</v>
      </c>
      <c r="C4660">
        <v>2</v>
      </c>
      <c r="D4660">
        <v>2</v>
      </c>
      <c r="E4660">
        <v>0</v>
      </c>
      <c r="F4660" s="5">
        <f>VLOOKUP($A4660,'Dim SKU'!$A:$R,18,FALSE)</f>
        <v>0</v>
      </c>
      <c r="G4660" s="5">
        <f>$C4660*$F4660</f>
        <v>0</v>
      </c>
      <c r="H4660" s="5">
        <f>$D4660*$F4660</f>
        <v>0</v>
      </c>
      <c r="I4660" s="5">
        <f>$E4660*$F4660</f>
        <v>0</v>
      </c>
      <c r="J4660" s="6">
        <f>VLOOKUP($A4660,'Dim SKU'!$A:$R,2,FALSE)</f>
        <v>0</v>
      </c>
      <c r="K4660" s="6">
        <f>VLOOKUP($A4660,'Dim SKU'!$A:$R,12,FALSE)</f>
        <v>0</v>
      </c>
      <c r="L4660" s="7">
        <f>VLOOKUP($A4660,'Dim SKU'!$A:$R,14,FALSE)</f>
        <v>0</v>
      </c>
      <c r="M4660" s="7">
        <f>YEAR($B4660)</f>
        <v>0</v>
      </c>
    </row>
    <row r="4661" spans="1:13">
      <c r="A4661" t="s">
        <v>396</v>
      </c>
      <c r="B4661" s="4">
        <v>45397</v>
      </c>
      <c r="C4661">
        <v>7</v>
      </c>
      <c r="D4661">
        <v>7</v>
      </c>
      <c r="E4661">
        <v>0</v>
      </c>
      <c r="F4661" s="5">
        <f>VLOOKUP($A4661,'Dim SKU'!$A:$R,18,FALSE)</f>
        <v>0</v>
      </c>
      <c r="G4661" s="5">
        <f>$C4661*$F4661</f>
        <v>0</v>
      </c>
      <c r="H4661" s="5">
        <f>$D4661*$F4661</f>
        <v>0</v>
      </c>
      <c r="I4661" s="5">
        <f>$E4661*$F4661</f>
        <v>0</v>
      </c>
      <c r="J4661" s="6">
        <f>VLOOKUP($A4661,'Dim SKU'!$A:$R,2,FALSE)</f>
        <v>0</v>
      </c>
      <c r="K4661" s="6">
        <f>VLOOKUP($A4661,'Dim SKU'!$A:$R,12,FALSE)</f>
        <v>0</v>
      </c>
      <c r="L4661" s="7">
        <f>VLOOKUP($A4661,'Dim SKU'!$A:$R,14,FALSE)</f>
        <v>0</v>
      </c>
      <c r="M4661" s="7">
        <f>YEAR($B4661)</f>
        <v>0</v>
      </c>
    </row>
    <row r="4662" spans="1:13">
      <c r="A4662" t="s">
        <v>397</v>
      </c>
      <c r="B4662" s="4">
        <v>45397</v>
      </c>
      <c r="C4662">
        <v>4</v>
      </c>
      <c r="D4662">
        <v>4</v>
      </c>
      <c r="E4662">
        <v>0</v>
      </c>
      <c r="F4662" s="5">
        <f>VLOOKUP($A4662,'Dim SKU'!$A:$R,18,FALSE)</f>
        <v>0</v>
      </c>
      <c r="G4662" s="5">
        <f>$C4662*$F4662</f>
        <v>0</v>
      </c>
      <c r="H4662" s="5">
        <f>$D4662*$F4662</f>
        <v>0</v>
      </c>
      <c r="I4662" s="5">
        <f>$E4662*$F4662</f>
        <v>0</v>
      </c>
      <c r="J4662" s="6">
        <f>VLOOKUP($A4662,'Dim SKU'!$A:$R,2,FALSE)</f>
        <v>0</v>
      </c>
      <c r="K4662" s="6">
        <f>VLOOKUP($A4662,'Dim SKU'!$A:$R,12,FALSE)</f>
        <v>0</v>
      </c>
      <c r="L4662" s="7">
        <f>VLOOKUP($A4662,'Dim SKU'!$A:$R,14,FALSE)</f>
        <v>0</v>
      </c>
      <c r="M4662" s="7">
        <f>YEAR($B4662)</f>
        <v>0</v>
      </c>
    </row>
    <row r="4663" spans="1:13">
      <c r="A4663" t="s">
        <v>398</v>
      </c>
      <c r="B4663" s="4">
        <v>45397</v>
      </c>
      <c r="C4663">
        <v>3</v>
      </c>
      <c r="D4663">
        <v>3</v>
      </c>
      <c r="E4663">
        <v>0</v>
      </c>
      <c r="F4663" s="5">
        <f>VLOOKUP($A4663,'Dim SKU'!$A:$R,18,FALSE)</f>
        <v>0</v>
      </c>
      <c r="G4663" s="5">
        <f>$C4663*$F4663</f>
        <v>0</v>
      </c>
      <c r="H4663" s="5">
        <f>$D4663*$F4663</f>
        <v>0</v>
      </c>
      <c r="I4663" s="5">
        <f>$E4663*$F4663</f>
        <v>0</v>
      </c>
      <c r="J4663" s="6">
        <f>VLOOKUP($A4663,'Dim SKU'!$A:$R,2,FALSE)</f>
        <v>0</v>
      </c>
      <c r="K4663" s="6">
        <f>VLOOKUP($A4663,'Dim SKU'!$A:$R,12,FALSE)</f>
        <v>0</v>
      </c>
      <c r="L4663" s="7">
        <f>VLOOKUP($A4663,'Dim SKU'!$A:$R,14,FALSE)</f>
        <v>0</v>
      </c>
      <c r="M4663" s="7">
        <f>YEAR($B4663)</f>
        <v>0</v>
      </c>
    </row>
    <row r="4664" spans="1:13">
      <c r="A4664" t="s">
        <v>399</v>
      </c>
      <c r="B4664" s="4">
        <v>45397</v>
      </c>
      <c r="C4664">
        <v>10</v>
      </c>
      <c r="D4664">
        <v>9</v>
      </c>
      <c r="E4664">
        <v>0</v>
      </c>
      <c r="F4664" s="5">
        <f>VLOOKUP($A4664,'Dim SKU'!$A:$R,18,FALSE)</f>
        <v>0</v>
      </c>
      <c r="G4664" s="5">
        <f>$C4664*$F4664</f>
        <v>0</v>
      </c>
      <c r="H4664" s="5">
        <f>$D4664*$F4664</f>
        <v>0</v>
      </c>
      <c r="I4664" s="5">
        <f>$E4664*$F4664</f>
        <v>0</v>
      </c>
      <c r="J4664" s="6">
        <f>VLOOKUP($A4664,'Dim SKU'!$A:$R,2,FALSE)</f>
        <v>0</v>
      </c>
      <c r="K4664" s="6">
        <f>VLOOKUP($A4664,'Dim SKU'!$A:$R,12,FALSE)</f>
        <v>0</v>
      </c>
      <c r="L4664" s="7">
        <f>VLOOKUP($A4664,'Dim SKU'!$A:$R,14,FALSE)</f>
        <v>0</v>
      </c>
      <c r="M4664" s="7">
        <f>YEAR($B4664)</f>
        <v>0</v>
      </c>
    </row>
    <row r="4665" spans="1:13">
      <c r="A4665" t="s">
        <v>400</v>
      </c>
      <c r="B4665" s="4">
        <v>45397</v>
      </c>
      <c r="C4665">
        <v>6</v>
      </c>
      <c r="D4665">
        <v>6</v>
      </c>
      <c r="E4665">
        <v>0</v>
      </c>
      <c r="F4665" s="5">
        <f>VLOOKUP($A4665,'Dim SKU'!$A:$R,18,FALSE)</f>
        <v>0</v>
      </c>
      <c r="G4665" s="5">
        <f>$C4665*$F4665</f>
        <v>0</v>
      </c>
      <c r="H4665" s="5">
        <f>$D4665*$F4665</f>
        <v>0</v>
      </c>
      <c r="I4665" s="5">
        <f>$E4665*$F4665</f>
        <v>0</v>
      </c>
      <c r="J4665" s="6">
        <f>VLOOKUP($A4665,'Dim SKU'!$A:$R,2,FALSE)</f>
        <v>0</v>
      </c>
      <c r="K4665" s="6">
        <f>VLOOKUP($A4665,'Dim SKU'!$A:$R,12,FALSE)</f>
        <v>0</v>
      </c>
      <c r="L4665" s="7">
        <f>VLOOKUP($A4665,'Dim SKU'!$A:$R,14,FALSE)</f>
        <v>0</v>
      </c>
      <c r="M4665" s="7">
        <f>YEAR($B4665)</f>
        <v>0</v>
      </c>
    </row>
    <row r="4666" spans="1:13">
      <c r="A4666" t="s">
        <v>401</v>
      </c>
      <c r="B4666" s="4">
        <v>45397</v>
      </c>
      <c r="C4666">
        <v>4</v>
      </c>
      <c r="D4666">
        <v>4</v>
      </c>
      <c r="E4666">
        <v>0</v>
      </c>
      <c r="F4666" s="5">
        <f>VLOOKUP($A4666,'Dim SKU'!$A:$R,18,FALSE)</f>
        <v>0</v>
      </c>
      <c r="G4666" s="5">
        <f>$C4666*$F4666</f>
        <v>0</v>
      </c>
      <c r="H4666" s="5">
        <f>$D4666*$F4666</f>
        <v>0</v>
      </c>
      <c r="I4666" s="5">
        <f>$E4666*$F4666</f>
        <v>0</v>
      </c>
      <c r="J4666" s="6">
        <f>VLOOKUP($A4666,'Dim SKU'!$A:$R,2,FALSE)</f>
        <v>0</v>
      </c>
      <c r="K4666" s="6">
        <f>VLOOKUP($A4666,'Dim SKU'!$A:$R,12,FALSE)</f>
        <v>0</v>
      </c>
      <c r="L4666" s="7">
        <f>VLOOKUP($A4666,'Dim SKU'!$A:$R,14,FALSE)</f>
        <v>0</v>
      </c>
      <c r="M4666" s="7">
        <f>YEAR($B4666)</f>
        <v>0</v>
      </c>
    </row>
    <row r="4667" spans="1:13">
      <c r="A4667" t="s">
        <v>402</v>
      </c>
      <c r="B4667" s="4">
        <v>45397</v>
      </c>
      <c r="C4667">
        <v>11</v>
      </c>
      <c r="D4667">
        <v>11</v>
      </c>
      <c r="E4667">
        <v>0</v>
      </c>
      <c r="F4667" s="5">
        <f>VLOOKUP($A4667,'Dim SKU'!$A:$R,18,FALSE)</f>
        <v>0</v>
      </c>
      <c r="G4667" s="5">
        <f>$C4667*$F4667</f>
        <v>0</v>
      </c>
      <c r="H4667" s="5">
        <f>$D4667*$F4667</f>
        <v>0</v>
      </c>
      <c r="I4667" s="5">
        <f>$E4667*$F4667</f>
        <v>0</v>
      </c>
      <c r="J4667" s="6">
        <f>VLOOKUP($A4667,'Dim SKU'!$A:$R,2,FALSE)</f>
        <v>0</v>
      </c>
      <c r="K4667" s="6">
        <f>VLOOKUP($A4667,'Dim SKU'!$A:$R,12,FALSE)</f>
        <v>0</v>
      </c>
      <c r="L4667" s="7">
        <f>VLOOKUP($A4667,'Dim SKU'!$A:$R,14,FALSE)</f>
        <v>0</v>
      </c>
      <c r="M4667" s="7">
        <f>YEAR($B4667)</f>
        <v>0</v>
      </c>
    </row>
    <row r="4668" spans="1:13">
      <c r="A4668" t="s">
        <v>403</v>
      </c>
      <c r="B4668" s="4">
        <v>45397</v>
      </c>
      <c r="C4668">
        <v>7</v>
      </c>
      <c r="D4668">
        <v>7</v>
      </c>
      <c r="E4668">
        <v>0</v>
      </c>
      <c r="F4668" s="5">
        <f>VLOOKUP($A4668,'Dim SKU'!$A:$R,18,FALSE)</f>
        <v>0</v>
      </c>
      <c r="G4668" s="5">
        <f>$C4668*$F4668</f>
        <v>0</v>
      </c>
      <c r="H4668" s="5">
        <f>$D4668*$F4668</f>
        <v>0</v>
      </c>
      <c r="I4668" s="5">
        <f>$E4668*$F4668</f>
        <v>0</v>
      </c>
      <c r="J4668" s="6">
        <f>VLOOKUP($A4668,'Dim SKU'!$A:$R,2,FALSE)</f>
        <v>0</v>
      </c>
      <c r="K4668" s="6">
        <f>VLOOKUP($A4668,'Dim SKU'!$A:$R,12,FALSE)</f>
        <v>0</v>
      </c>
      <c r="L4668" s="7">
        <f>VLOOKUP($A4668,'Dim SKU'!$A:$R,14,FALSE)</f>
        <v>0</v>
      </c>
      <c r="M4668" s="7">
        <f>YEAR($B4668)</f>
        <v>0</v>
      </c>
    </row>
    <row r="4669" spans="1:13">
      <c r="A4669" t="s">
        <v>404</v>
      </c>
      <c r="B4669" s="4">
        <v>45397</v>
      </c>
      <c r="C4669">
        <v>5</v>
      </c>
      <c r="D4669">
        <v>4</v>
      </c>
      <c r="E4669">
        <v>0</v>
      </c>
      <c r="F4669" s="5">
        <f>VLOOKUP($A4669,'Dim SKU'!$A:$R,18,FALSE)</f>
        <v>0</v>
      </c>
      <c r="G4669" s="5">
        <f>$C4669*$F4669</f>
        <v>0</v>
      </c>
      <c r="H4669" s="5">
        <f>$D4669*$F4669</f>
        <v>0</v>
      </c>
      <c r="I4669" s="5">
        <f>$E4669*$F4669</f>
        <v>0</v>
      </c>
      <c r="J4669" s="6">
        <f>VLOOKUP($A4669,'Dim SKU'!$A:$R,2,FALSE)</f>
        <v>0</v>
      </c>
      <c r="K4669" s="6">
        <f>VLOOKUP($A4669,'Dim SKU'!$A:$R,12,FALSE)</f>
        <v>0</v>
      </c>
      <c r="L4669" s="7">
        <f>VLOOKUP($A4669,'Dim SKU'!$A:$R,14,FALSE)</f>
        <v>0</v>
      </c>
      <c r="M4669" s="7">
        <f>YEAR($B4669)</f>
        <v>0</v>
      </c>
    </row>
    <row r="4670" spans="1:13">
      <c r="A4670" t="s">
        <v>405</v>
      </c>
      <c r="B4670" s="4">
        <v>45397</v>
      </c>
      <c r="C4670">
        <v>11</v>
      </c>
      <c r="D4670">
        <v>11</v>
      </c>
      <c r="E4670">
        <v>0</v>
      </c>
      <c r="F4670" s="5">
        <f>VLOOKUP($A4670,'Dim SKU'!$A:$R,18,FALSE)</f>
        <v>0</v>
      </c>
      <c r="G4670" s="5">
        <f>$C4670*$F4670</f>
        <v>0</v>
      </c>
      <c r="H4670" s="5">
        <f>$D4670*$F4670</f>
        <v>0</v>
      </c>
      <c r="I4670" s="5">
        <f>$E4670*$F4670</f>
        <v>0</v>
      </c>
      <c r="J4670" s="6">
        <f>VLOOKUP($A4670,'Dim SKU'!$A:$R,2,FALSE)</f>
        <v>0</v>
      </c>
      <c r="K4670" s="6">
        <f>VLOOKUP($A4670,'Dim SKU'!$A:$R,12,FALSE)</f>
        <v>0</v>
      </c>
      <c r="L4670" s="7">
        <f>VLOOKUP($A4670,'Dim SKU'!$A:$R,14,FALSE)</f>
        <v>0</v>
      </c>
      <c r="M4670" s="7">
        <f>YEAR($B4670)</f>
        <v>0</v>
      </c>
    </row>
    <row r="4671" spans="1:13">
      <c r="A4671" t="s">
        <v>406</v>
      </c>
      <c r="B4671" s="4">
        <v>45397</v>
      </c>
      <c r="C4671">
        <v>7</v>
      </c>
      <c r="D4671">
        <v>6</v>
      </c>
      <c r="E4671">
        <v>0</v>
      </c>
      <c r="F4671" s="5">
        <f>VLOOKUP($A4671,'Dim SKU'!$A:$R,18,FALSE)</f>
        <v>0</v>
      </c>
      <c r="G4671" s="5">
        <f>$C4671*$F4671</f>
        <v>0</v>
      </c>
      <c r="H4671" s="5">
        <f>$D4671*$F4671</f>
        <v>0</v>
      </c>
      <c r="I4671" s="5">
        <f>$E4671*$F4671</f>
        <v>0</v>
      </c>
      <c r="J4671" s="6">
        <f>VLOOKUP($A4671,'Dim SKU'!$A:$R,2,FALSE)</f>
        <v>0</v>
      </c>
      <c r="K4671" s="6">
        <f>VLOOKUP($A4671,'Dim SKU'!$A:$R,12,FALSE)</f>
        <v>0</v>
      </c>
      <c r="L4671" s="7">
        <f>VLOOKUP($A4671,'Dim SKU'!$A:$R,14,FALSE)</f>
        <v>0</v>
      </c>
      <c r="M4671" s="7">
        <f>YEAR($B4671)</f>
        <v>0</v>
      </c>
    </row>
    <row r="4672" spans="1:13">
      <c r="A4672" t="s">
        <v>407</v>
      </c>
      <c r="B4672" s="4">
        <v>45397</v>
      </c>
      <c r="C4672">
        <v>4</v>
      </c>
      <c r="D4672">
        <v>4</v>
      </c>
      <c r="E4672">
        <v>0</v>
      </c>
      <c r="F4672" s="5">
        <f>VLOOKUP($A4672,'Dim SKU'!$A:$R,18,FALSE)</f>
        <v>0</v>
      </c>
      <c r="G4672" s="5">
        <f>$C4672*$F4672</f>
        <v>0</v>
      </c>
      <c r="H4672" s="5">
        <f>$D4672*$F4672</f>
        <v>0</v>
      </c>
      <c r="I4672" s="5">
        <f>$E4672*$F4672</f>
        <v>0</v>
      </c>
      <c r="J4672" s="6">
        <f>VLOOKUP($A4672,'Dim SKU'!$A:$R,2,FALSE)</f>
        <v>0</v>
      </c>
      <c r="K4672" s="6">
        <f>VLOOKUP($A4672,'Dim SKU'!$A:$R,12,FALSE)</f>
        <v>0</v>
      </c>
      <c r="L4672" s="7">
        <f>VLOOKUP($A4672,'Dim SKU'!$A:$R,14,FALSE)</f>
        <v>0</v>
      </c>
      <c r="M4672" s="7">
        <f>YEAR($B4672)</f>
        <v>0</v>
      </c>
    </row>
    <row r="4673" spans="1:13">
      <c r="A4673" t="s">
        <v>408</v>
      </c>
      <c r="B4673" s="4">
        <v>45397</v>
      </c>
      <c r="C4673">
        <v>10</v>
      </c>
      <c r="D4673">
        <v>9</v>
      </c>
      <c r="E4673">
        <v>0</v>
      </c>
      <c r="F4673" s="5">
        <f>VLOOKUP($A4673,'Dim SKU'!$A:$R,18,FALSE)</f>
        <v>0</v>
      </c>
      <c r="G4673" s="5">
        <f>$C4673*$F4673</f>
        <v>0</v>
      </c>
      <c r="H4673" s="5">
        <f>$D4673*$F4673</f>
        <v>0</v>
      </c>
      <c r="I4673" s="5">
        <f>$E4673*$F4673</f>
        <v>0</v>
      </c>
      <c r="J4673" s="6">
        <f>VLOOKUP($A4673,'Dim SKU'!$A:$R,2,FALSE)</f>
        <v>0</v>
      </c>
      <c r="K4673" s="6">
        <f>VLOOKUP($A4673,'Dim SKU'!$A:$R,12,FALSE)</f>
        <v>0</v>
      </c>
      <c r="L4673" s="7">
        <f>VLOOKUP($A4673,'Dim SKU'!$A:$R,14,FALSE)</f>
        <v>0</v>
      </c>
      <c r="M4673" s="7">
        <f>YEAR($B4673)</f>
        <v>0</v>
      </c>
    </row>
    <row r="4674" spans="1:13">
      <c r="A4674" t="s">
        <v>409</v>
      </c>
      <c r="B4674" s="4">
        <v>45397</v>
      </c>
      <c r="C4674">
        <v>6</v>
      </c>
      <c r="D4674">
        <v>6</v>
      </c>
      <c r="E4674">
        <v>0</v>
      </c>
      <c r="F4674" s="5">
        <f>VLOOKUP($A4674,'Dim SKU'!$A:$R,18,FALSE)</f>
        <v>0</v>
      </c>
      <c r="G4674" s="5">
        <f>$C4674*$F4674</f>
        <v>0</v>
      </c>
      <c r="H4674" s="5">
        <f>$D4674*$F4674</f>
        <v>0</v>
      </c>
      <c r="I4674" s="5">
        <f>$E4674*$F4674</f>
        <v>0</v>
      </c>
      <c r="J4674" s="6">
        <f>VLOOKUP($A4674,'Dim SKU'!$A:$R,2,FALSE)</f>
        <v>0</v>
      </c>
      <c r="K4674" s="6">
        <f>VLOOKUP($A4674,'Dim SKU'!$A:$R,12,FALSE)</f>
        <v>0</v>
      </c>
      <c r="L4674" s="7">
        <f>VLOOKUP($A4674,'Dim SKU'!$A:$R,14,FALSE)</f>
        <v>0</v>
      </c>
      <c r="M4674" s="7">
        <f>YEAR($B4674)</f>
        <v>0</v>
      </c>
    </row>
    <row r="4675" spans="1:13">
      <c r="A4675" t="s">
        <v>410</v>
      </c>
      <c r="B4675" s="4">
        <v>45397</v>
      </c>
      <c r="C4675">
        <v>4</v>
      </c>
      <c r="D4675">
        <v>4</v>
      </c>
      <c r="E4675">
        <v>0</v>
      </c>
      <c r="F4675" s="5">
        <f>VLOOKUP($A4675,'Dim SKU'!$A:$R,18,FALSE)</f>
        <v>0</v>
      </c>
      <c r="G4675" s="5">
        <f>$C4675*$F4675</f>
        <v>0</v>
      </c>
      <c r="H4675" s="5">
        <f>$D4675*$F4675</f>
        <v>0</v>
      </c>
      <c r="I4675" s="5">
        <f>$E4675*$F4675</f>
        <v>0</v>
      </c>
      <c r="J4675" s="6">
        <f>VLOOKUP($A4675,'Dim SKU'!$A:$R,2,FALSE)</f>
        <v>0</v>
      </c>
      <c r="K4675" s="6">
        <f>VLOOKUP($A4675,'Dim SKU'!$A:$R,12,FALSE)</f>
        <v>0</v>
      </c>
      <c r="L4675" s="7">
        <f>VLOOKUP($A4675,'Dim SKU'!$A:$R,14,FALSE)</f>
        <v>0</v>
      </c>
      <c r="M4675" s="7">
        <f>YEAR($B4675)</f>
        <v>0</v>
      </c>
    </row>
    <row r="4676" spans="1:13">
      <c r="A4676" t="s">
        <v>411</v>
      </c>
      <c r="B4676" s="4">
        <v>45397</v>
      </c>
      <c r="C4676">
        <v>7</v>
      </c>
      <c r="D4676">
        <v>7</v>
      </c>
      <c r="E4676">
        <v>0</v>
      </c>
      <c r="F4676" s="5">
        <f>VLOOKUP($A4676,'Dim SKU'!$A:$R,18,FALSE)</f>
        <v>0</v>
      </c>
      <c r="G4676" s="5">
        <f>$C4676*$F4676</f>
        <v>0</v>
      </c>
      <c r="H4676" s="5">
        <f>$D4676*$F4676</f>
        <v>0</v>
      </c>
      <c r="I4676" s="5">
        <f>$E4676*$F4676</f>
        <v>0</v>
      </c>
      <c r="J4676" s="6">
        <f>VLOOKUP($A4676,'Dim SKU'!$A:$R,2,FALSE)</f>
        <v>0</v>
      </c>
      <c r="K4676" s="6">
        <f>VLOOKUP($A4676,'Dim SKU'!$A:$R,12,FALSE)</f>
        <v>0</v>
      </c>
      <c r="L4676" s="7">
        <f>VLOOKUP($A4676,'Dim SKU'!$A:$R,14,FALSE)</f>
        <v>0</v>
      </c>
      <c r="M4676" s="7">
        <f>YEAR($B4676)</f>
        <v>0</v>
      </c>
    </row>
    <row r="4677" spans="1:13">
      <c r="A4677" t="s">
        <v>412</v>
      </c>
      <c r="B4677" s="4">
        <v>45397</v>
      </c>
      <c r="C4677">
        <v>4</v>
      </c>
      <c r="D4677">
        <v>4</v>
      </c>
      <c r="E4677">
        <v>0</v>
      </c>
      <c r="F4677" s="5">
        <f>VLOOKUP($A4677,'Dim SKU'!$A:$R,18,FALSE)</f>
        <v>0</v>
      </c>
      <c r="G4677" s="5">
        <f>$C4677*$F4677</f>
        <v>0</v>
      </c>
      <c r="H4677" s="5">
        <f>$D4677*$F4677</f>
        <v>0</v>
      </c>
      <c r="I4677" s="5">
        <f>$E4677*$F4677</f>
        <v>0</v>
      </c>
      <c r="J4677" s="6">
        <f>VLOOKUP($A4677,'Dim SKU'!$A:$R,2,FALSE)</f>
        <v>0</v>
      </c>
      <c r="K4677" s="6">
        <f>VLOOKUP($A4677,'Dim SKU'!$A:$R,12,FALSE)</f>
        <v>0</v>
      </c>
      <c r="L4677" s="7">
        <f>VLOOKUP($A4677,'Dim SKU'!$A:$R,14,FALSE)</f>
        <v>0</v>
      </c>
      <c r="M4677" s="7">
        <f>YEAR($B4677)</f>
        <v>0</v>
      </c>
    </row>
    <row r="4678" spans="1:13">
      <c r="A4678" t="s">
        <v>413</v>
      </c>
      <c r="B4678" s="4">
        <v>45397</v>
      </c>
      <c r="C4678">
        <v>3</v>
      </c>
      <c r="D4678">
        <v>3</v>
      </c>
      <c r="E4678">
        <v>0</v>
      </c>
      <c r="F4678" s="5">
        <f>VLOOKUP($A4678,'Dim SKU'!$A:$R,18,FALSE)</f>
        <v>0</v>
      </c>
      <c r="G4678" s="5">
        <f>$C4678*$F4678</f>
        <v>0</v>
      </c>
      <c r="H4678" s="5">
        <f>$D4678*$F4678</f>
        <v>0</v>
      </c>
      <c r="I4678" s="5">
        <f>$E4678*$F4678</f>
        <v>0</v>
      </c>
      <c r="J4678" s="6">
        <f>VLOOKUP($A4678,'Dim SKU'!$A:$R,2,FALSE)</f>
        <v>0</v>
      </c>
      <c r="K4678" s="6">
        <f>VLOOKUP($A4678,'Dim SKU'!$A:$R,12,FALSE)</f>
        <v>0</v>
      </c>
      <c r="L4678" s="7">
        <f>VLOOKUP($A4678,'Dim SKU'!$A:$R,14,FALSE)</f>
        <v>0</v>
      </c>
      <c r="M4678" s="7">
        <f>YEAR($B4678)</f>
        <v>0</v>
      </c>
    </row>
    <row r="4679" spans="1:13">
      <c r="A4679" t="s">
        <v>414</v>
      </c>
      <c r="B4679" s="4">
        <v>45397</v>
      </c>
      <c r="C4679">
        <v>4</v>
      </c>
      <c r="D4679">
        <v>4</v>
      </c>
      <c r="E4679">
        <v>0</v>
      </c>
      <c r="F4679" s="5">
        <f>VLOOKUP($A4679,'Dim SKU'!$A:$R,18,FALSE)</f>
        <v>0</v>
      </c>
      <c r="G4679" s="5">
        <f>$C4679*$F4679</f>
        <v>0</v>
      </c>
      <c r="H4679" s="5">
        <f>$D4679*$F4679</f>
        <v>0</v>
      </c>
      <c r="I4679" s="5">
        <f>$E4679*$F4679</f>
        <v>0</v>
      </c>
      <c r="J4679" s="6">
        <f>VLOOKUP($A4679,'Dim SKU'!$A:$R,2,FALSE)</f>
        <v>0</v>
      </c>
      <c r="K4679" s="6">
        <f>VLOOKUP($A4679,'Dim SKU'!$A:$R,12,FALSE)</f>
        <v>0</v>
      </c>
      <c r="L4679" s="7">
        <f>VLOOKUP($A4679,'Dim SKU'!$A:$R,14,FALSE)</f>
        <v>0</v>
      </c>
      <c r="M4679" s="7">
        <f>YEAR($B4679)</f>
        <v>0</v>
      </c>
    </row>
    <row r="4680" spans="1:13">
      <c r="A4680" t="s">
        <v>415</v>
      </c>
      <c r="B4680" s="4">
        <v>45397</v>
      </c>
      <c r="C4680">
        <v>3</v>
      </c>
      <c r="D4680">
        <v>2</v>
      </c>
      <c r="E4680">
        <v>0</v>
      </c>
      <c r="F4680" s="5">
        <f>VLOOKUP($A4680,'Dim SKU'!$A:$R,18,FALSE)</f>
        <v>0</v>
      </c>
      <c r="G4680" s="5">
        <f>$C4680*$F4680</f>
        <v>0</v>
      </c>
      <c r="H4680" s="5">
        <f>$D4680*$F4680</f>
        <v>0</v>
      </c>
      <c r="I4680" s="5">
        <f>$E4680*$F4680</f>
        <v>0</v>
      </c>
      <c r="J4680" s="6">
        <f>VLOOKUP($A4680,'Dim SKU'!$A:$R,2,FALSE)</f>
        <v>0</v>
      </c>
      <c r="K4680" s="6">
        <f>VLOOKUP($A4680,'Dim SKU'!$A:$R,12,FALSE)</f>
        <v>0</v>
      </c>
      <c r="L4680" s="7">
        <f>VLOOKUP($A4680,'Dim SKU'!$A:$R,14,FALSE)</f>
        <v>0</v>
      </c>
      <c r="M4680" s="7">
        <f>YEAR($B4680)</f>
        <v>0</v>
      </c>
    </row>
    <row r="4681" spans="1:13">
      <c r="A4681" t="s">
        <v>416</v>
      </c>
      <c r="B4681" s="4">
        <v>45397</v>
      </c>
      <c r="C4681">
        <v>2</v>
      </c>
      <c r="D4681">
        <v>2</v>
      </c>
      <c r="E4681">
        <v>0</v>
      </c>
      <c r="F4681" s="5">
        <f>VLOOKUP($A4681,'Dim SKU'!$A:$R,18,FALSE)</f>
        <v>0</v>
      </c>
      <c r="G4681" s="5">
        <f>$C4681*$F4681</f>
        <v>0</v>
      </c>
      <c r="H4681" s="5">
        <f>$D4681*$F4681</f>
        <v>0</v>
      </c>
      <c r="I4681" s="5">
        <f>$E4681*$F4681</f>
        <v>0</v>
      </c>
      <c r="J4681" s="6">
        <f>VLOOKUP($A4681,'Dim SKU'!$A:$R,2,FALSE)</f>
        <v>0</v>
      </c>
      <c r="K4681" s="6">
        <f>VLOOKUP($A4681,'Dim SKU'!$A:$R,12,FALSE)</f>
        <v>0</v>
      </c>
      <c r="L4681" s="7">
        <f>VLOOKUP($A4681,'Dim SKU'!$A:$R,14,FALSE)</f>
        <v>0</v>
      </c>
      <c r="M4681" s="7">
        <f>YEAR($B4681)</f>
        <v>0</v>
      </c>
    </row>
    <row r="4682" spans="1:13">
      <c r="A4682" t="s">
        <v>417</v>
      </c>
      <c r="B4682" s="4">
        <v>45397</v>
      </c>
      <c r="C4682">
        <v>5</v>
      </c>
      <c r="D4682">
        <v>4</v>
      </c>
      <c r="E4682">
        <v>0</v>
      </c>
      <c r="F4682" s="5">
        <f>VLOOKUP($A4682,'Dim SKU'!$A:$R,18,FALSE)</f>
        <v>0</v>
      </c>
      <c r="G4682" s="5">
        <f>$C4682*$F4682</f>
        <v>0</v>
      </c>
      <c r="H4682" s="5">
        <f>$D4682*$F4682</f>
        <v>0</v>
      </c>
      <c r="I4682" s="5">
        <f>$E4682*$F4682</f>
        <v>0</v>
      </c>
      <c r="J4682" s="6">
        <f>VLOOKUP($A4682,'Dim SKU'!$A:$R,2,FALSE)</f>
        <v>0</v>
      </c>
      <c r="K4682" s="6">
        <f>VLOOKUP($A4682,'Dim SKU'!$A:$R,12,FALSE)</f>
        <v>0</v>
      </c>
      <c r="L4682" s="7">
        <f>VLOOKUP($A4682,'Dim SKU'!$A:$R,14,FALSE)</f>
        <v>0</v>
      </c>
      <c r="M4682" s="7">
        <f>YEAR($B4682)</f>
        <v>0</v>
      </c>
    </row>
    <row r="4683" spans="1:13">
      <c r="A4683" t="s">
        <v>418</v>
      </c>
      <c r="B4683" s="4">
        <v>45397</v>
      </c>
      <c r="C4683">
        <v>3</v>
      </c>
      <c r="D4683">
        <v>3</v>
      </c>
      <c r="E4683">
        <v>0</v>
      </c>
      <c r="F4683" s="5">
        <f>VLOOKUP($A4683,'Dim SKU'!$A:$R,18,FALSE)</f>
        <v>0</v>
      </c>
      <c r="G4683" s="5">
        <f>$C4683*$F4683</f>
        <v>0</v>
      </c>
      <c r="H4683" s="5">
        <f>$D4683*$F4683</f>
        <v>0</v>
      </c>
      <c r="I4683" s="5">
        <f>$E4683*$F4683</f>
        <v>0</v>
      </c>
      <c r="J4683" s="6">
        <f>VLOOKUP($A4683,'Dim SKU'!$A:$R,2,FALSE)</f>
        <v>0</v>
      </c>
      <c r="K4683" s="6">
        <f>VLOOKUP($A4683,'Dim SKU'!$A:$R,12,FALSE)</f>
        <v>0</v>
      </c>
      <c r="L4683" s="7">
        <f>VLOOKUP($A4683,'Dim SKU'!$A:$R,14,FALSE)</f>
        <v>0</v>
      </c>
      <c r="M4683" s="7">
        <f>YEAR($B4683)</f>
        <v>0</v>
      </c>
    </row>
    <row r="4684" spans="1:13">
      <c r="A4684" t="s">
        <v>419</v>
      </c>
      <c r="B4684" s="4">
        <v>45397</v>
      </c>
      <c r="C4684">
        <v>2</v>
      </c>
      <c r="D4684">
        <v>2</v>
      </c>
      <c r="E4684">
        <v>0</v>
      </c>
      <c r="F4684" s="5">
        <f>VLOOKUP($A4684,'Dim SKU'!$A:$R,18,FALSE)</f>
        <v>0</v>
      </c>
      <c r="G4684" s="5">
        <f>$C4684*$F4684</f>
        <v>0</v>
      </c>
      <c r="H4684" s="5">
        <f>$D4684*$F4684</f>
        <v>0</v>
      </c>
      <c r="I4684" s="5">
        <f>$E4684*$F4684</f>
        <v>0</v>
      </c>
      <c r="J4684" s="6">
        <f>VLOOKUP($A4684,'Dim SKU'!$A:$R,2,FALSE)</f>
        <v>0</v>
      </c>
      <c r="K4684" s="6">
        <f>VLOOKUP($A4684,'Dim SKU'!$A:$R,12,FALSE)</f>
        <v>0</v>
      </c>
      <c r="L4684" s="7">
        <f>VLOOKUP($A4684,'Dim SKU'!$A:$R,14,FALSE)</f>
        <v>0</v>
      </c>
      <c r="M4684" s="7">
        <f>YEAR($B4684)</f>
        <v>0</v>
      </c>
    </row>
    <row r="4685" spans="1:13">
      <c r="A4685" t="s">
        <v>420</v>
      </c>
      <c r="B4685" s="4">
        <v>45397</v>
      </c>
      <c r="C4685">
        <v>7</v>
      </c>
      <c r="D4685">
        <v>7</v>
      </c>
      <c r="E4685">
        <v>0</v>
      </c>
      <c r="F4685" s="5">
        <f>VLOOKUP($A4685,'Dim SKU'!$A:$R,18,FALSE)</f>
        <v>0</v>
      </c>
      <c r="G4685" s="5">
        <f>$C4685*$F4685</f>
        <v>0</v>
      </c>
      <c r="H4685" s="5">
        <f>$D4685*$F4685</f>
        <v>0</v>
      </c>
      <c r="I4685" s="5">
        <f>$E4685*$F4685</f>
        <v>0</v>
      </c>
      <c r="J4685" s="6">
        <f>VLOOKUP($A4685,'Dim SKU'!$A:$R,2,FALSE)</f>
        <v>0</v>
      </c>
      <c r="K4685" s="6">
        <f>VLOOKUP($A4685,'Dim SKU'!$A:$R,12,FALSE)</f>
        <v>0</v>
      </c>
      <c r="L4685" s="7">
        <f>VLOOKUP($A4685,'Dim SKU'!$A:$R,14,FALSE)</f>
        <v>0</v>
      </c>
      <c r="M4685" s="7">
        <f>YEAR($B4685)</f>
        <v>0</v>
      </c>
    </row>
    <row r="4686" spans="1:13">
      <c r="A4686" t="s">
        <v>421</v>
      </c>
      <c r="B4686" s="4">
        <v>45397</v>
      </c>
      <c r="C4686">
        <v>4</v>
      </c>
      <c r="D4686">
        <v>4</v>
      </c>
      <c r="E4686">
        <v>0</v>
      </c>
      <c r="F4686" s="5">
        <f>VLOOKUP($A4686,'Dim SKU'!$A:$R,18,FALSE)</f>
        <v>0</v>
      </c>
      <c r="G4686" s="5">
        <f>$C4686*$F4686</f>
        <v>0</v>
      </c>
      <c r="H4686" s="5">
        <f>$D4686*$F4686</f>
        <v>0</v>
      </c>
      <c r="I4686" s="5">
        <f>$E4686*$F4686</f>
        <v>0</v>
      </c>
      <c r="J4686" s="6">
        <f>VLOOKUP($A4686,'Dim SKU'!$A:$R,2,FALSE)</f>
        <v>0</v>
      </c>
      <c r="K4686" s="6">
        <f>VLOOKUP($A4686,'Dim SKU'!$A:$R,12,FALSE)</f>
        <v>0</v>
      </c>
      <c r="L4686" s="7">
        <f>VLOOKUP($A4686,'Dim SKU'!$A:$R,14,FALSE)</f>
        <v>0</v>
      </c>
      <c r="M4686" s="7">
        <f>YEAR($B4686)</f>
        <v>0</v>
      </c>
    </row>
    <row r="4687" spans="1:13">
      <c r="A4687" t="s">
        <v>422</v>
      </c>
      <c r="B4687" s="4">
        <v>45397</v>
      </c>
      <c r="C4687">
        <v>3</v>
      </c>
      <c r="D4687">
        <v>3</v>
      </c>
      <c r="E4687">
        <v>0</v>
      </c>
      <c r="F4687" s="5">
        <f>VLOOKUP($A4687,'Dim SKU'!$A:$R,18,FALSE)</f>
        <v>0</v>
      </c>
      <c r="G4687" s="5">
        <f>$C4687*$F4687</f>
        <v>0</v>
      </c>
      <c r="H4687" s="5">
        <f>$D4687*$F4687</f>
        <v>0</v>
      </c>
      <c r="I4687" s="5">
        <f>$E4687*$F4687</f>
        <v>0</v>
      </c>
      <c r="J4687" s="6">
        <f>VLOOKUP($A4687,'Dim SKU'!$A:$R,2,FALSE)</f>
        <v>0</v>
      </c>
      <c r="K4687" s="6">
        <f>VLOOKUP($A4687,'Dim SKU'!$A:$R,12,FALSE)</f>
        <v>0</v>
      </c>
      <c r="L4687" s="7">
        <f>VLOOKUP($A4687,'Dim SKU'!$A:$R,14,FALSE)</f>
        <v>0</v>
      </c>
      <c r="M4687" s="7">
        <f>YEAR($B4687)</f>
        <v>0</v>
      </c>
    </row>
    <row r="4688" spans="1:13">
      <c r="A4688" t="s">
        <v>423</v>
      </c>
      <c r="B4688" s="4">
        <v>45397</v>
      </c>
      <c r="C4688">
        <v>10</v>
      </c>
      <c r="D4688">
        <v>9</v>
      </c>
      <c r="E4688">
        <v>0</v>
      </c>
      <c r="F4688" s="5">
        <f>VLOOKUP($A4688,'Dim SKU'!$A:$R,18,FALSE)</f>
        <v>0</v>
      </c>
      <c r="G4688" s="5">
        <f>$C4688*$F4688</f>
        <v>0</v>
      </c>
      <c r="H4688" s="5">
        <f>$D4688*$F4688</f>
        <v>0</v>
      </c>
      <c r="I4688" s="5">
        <f>$E4688*$F4688</f>
        <v>0</v>
      </c>
      <c r="J4688" s="6">
        <f>VLOOKUP($A4688,'Dim SKU'!$A:$R,2,FALSE)</f>
        <v>0</v>
      </c>
      <c r="K4688" s="6">
        <f>VLOOKUP($A4688,'Dim SKU'!$A:$R,12,FALSE)</f>
        <v>0</v>
      </c>
      <c r="L4688" s="7">
        <f>VLOOKUP($A4688,'Dim SKU'!$A:$R,14,FALSE)</f>
        <v>0</v>
      </c>
      <c r="M4688" s="7">
        <f>YEAR($B4688)</f>
        <v>0</v>
      </c>
    </row>
    <row r="4689" spans="1:13">
      <c r="A4689" t="s">
        <v>424</v>
      </c>
      <c r="B4689" s="4">
        <v>45397</v>
      </c>
      <c r="C4689">
        <v>6</v>
      </c>
      <c r="D4689">
        <v>6</v>
      </c>
      <c r="E4689">
        <v>0</v>
      </c>
      <c r="F4689" s="5">
        <f>VLOOKUP($A4689,'Dim SKU'!$A:$R,18,FALSE)</f>
        <v>0</v>
      </c>
      <c r="G4689" s="5">
        <f>$C4689*$F4689</f>
        <v>0</v>
      </c>
      <c r="H4689" s="5">
        <f>$D4689*$F4689</f>
        <v>0</v>
      </c>
      <c r="I4689" s="5">
        <f>$E4689*$F4689</f>
        <v>0</v>
      </c>
      <c r="J4689" s="6">
        <f>VLOOKUP($A4689,'Dim SKU'!$A:$R,2,FALSE)</f>
        <v>0</v>
      </c>
      <c r="K4689" s="6">
        <f>VLOOKUP($A4689,'Dim SKU'!$A:$R,12,FALSE)</f>
        <v>0</v>
      </c>
      <c r="L4689" s="7">
        <f>VLOOKUP($A4689,'Dim SKU'!$A:$R,14,FALSE)</f>
        <v>0</v>
      </c>
      <c r="M4689" s="7">
        <f>YEAR($B4689)</f>
        <v>0</v>
      </c>
    </row>
    <row r="4690" spans="1:13">
      <c r="A4690" t="s">
        <v>425</v>
      </c>
      <c r="B4690" s="4">
        <v>45397</v>
      </c>
      <c r="C4690">
        <v>4</v>
      </c>
      <c r="D4690">
        <v>4</v>
      </c>
      <c r="E4690">
        <v>0</v>
      </c>
      <c r="F4690" s="5">
        <f>VLOOKUP($A4690,'Dim SKU'!$A:$R,18,FALSE)</f>
        <v>0</v>
      </c>
      <c r="G4690" s="5">
        <f>$C4690*$F4690</f>
        <v>0</v>
      </c>
      <c r="H4690" s="5">
        <f>$D4690*$F4690</f>
        <v>0</v>
      </c>
      <c r="I4690" s="5">
        <f>$E4690*$F4690</f>
        <v>0</v>
      </c>
      <c r="J4690" s="6">
        <f>VLOOKUP($A4690,'Dim SKU'!$A:$R,2,FALSE)</f>
        <v>0</v>
      </c>
      <c r="K4690" s="6">
        <f>VLOOKUP($A4690,'Dim SKU'!$A:$R,12,FALSE)</f>
        <v>0</v>
      </c>
      <c r="L4690" s="7">
        <f>VLOOKUP($A4690,'Dim SKU'!$A:$R,14,FALSE)</f>
        <v>0</v>
      </c>
      <c r="M4690" s="7">
        <f>YEAR($B4690)</f>
        <v>0</v>
      </c>
    </row>
    <row r="4691" spans="1:13">
      <c r="A4691" t="s">
        <v>426</v>
      </c>
      <c r="B4691" s="4">
        <v>45397</v>
      </c>
      <c r="C4691">
        <v>12</v>
      </c>
      <c r="D4691">
        <v>11</v>
      </c>
      <c r="E4691">
        <v>0</v>
      </c>
      <c r="F4691" s="5">
        <f>VLOOKUP($A4691,'Dim SKU'!$A:$R,18,FALSE)</f>
        <v>0</v>
      </c>
      <c r="G4691" s="5">
        <f>$C4691*$F4691</f>
        <v>0</v>
      </c>
      <c r="H4691" s="5">
        <f>$D4691*$F4691</f>
        <v>0</v>
      </c>
      <c r="I4691" s="5">
        <f>$E4691*$F4691</f>
        <v>0</v>
      </c>
      <c r="J4691" s="6">
        <f>VLOOKUP($A4691,'Dim SKU'!$A:$R,2,FALSE)</f>
        <v>0</v>
      </c>
      <c r="K4691" s="6">
        <f>VLOOKUP($A4691,'Dim SKU'!$A:$R,12,FALSE)</f>
        <v>0</v>
      </c>
      <c r="L4691" s="7">
        <f>VLOOKUP($A4691,'Dim SKU'!$A:$R,14,FALSE)</f>
        <v>0</v>
      </c>
      <c r="M4691" s="7">
        <f>YEAR($B4691)</f>
        <v>0</v>
      </c>
    </row>
    <row r="4692" spans="1:13">
      <c r="A4692" t="s">
        <v>427</v>
      </c>
      <c r="B4692" s="4">
        <v>45397</v>
      </c>
      <c r="C4692">
        <v>7</v>
      </c>
      <c r="D4692">
        <v>7</v>
      </c>
      <c r="E4692">
        <v>0</v>
      </c>
      <c r="F4692" s="5">
        <f>VLOOKUP($A4692,'Dim SKU'!$A:$R,18,FALSE)</f>
        <v>0</v>
      </c>
      <c r="G4692" s="5">
        <f>$C4692*$F4692</f>
        <v>0</v>
      </c>
      <c r="H4692" s="5">
        <f>$D4692*$F4692</f>
        <v>0</v>
      </c>
      <c r="I4692" s="5">
        <f>$E4692*$F4692</f>
        <v>0</v>
      </c>
      <c r="J4692" s="6">
        <f>VLOOKUP($A4692,'Dim SKU'!$A:$R,2,FALSE)</f>
        <v>0</v>
      </c>
      <c r="K4692" s="6">
        <f>VLOOKUP($A4692,'Dim SKU'!$A:$R,12,FALSE)</f>
        <v>0</v>
      </c>
      <c r="L4692" s="7">
        <f>VLOOKUP($A4692,'Dim SKU'!$A:$R,14,FALSE)</f>
        <v>0</v>
      </c>
      <c r="M4692" s="7">
        <f>YEAR($B4692)</f>
        <v>0</v>
      </c>
    </row>
    <row r="4693" spans="1:13">
      <c r="A4693" t="s">
        <v>428</v>
      </c>
      <c r="B4693" s="4">
        <v>45397</v>
      </c>
      <c r="C4693">
        <v>5</v>
      </c>
      <c r="D4693">
        <v>4</v>
      </c>
      <c r="E4693">
        <v>0</v>
      </c>
      <c r="F4693" s="5">
        <f>VLOOKUP($A4693,'Dim SKU'!$A:$R,18,FALSE)</f>
        <v>0</v>
      </c>
      <c r="G4693" s="5">
        <f>$C4693*$F4693</f>
        <v>0</v>
      </c>
      <c r="H4693" s="5">
        <f>$D4693*$F4693</f>
        <v>0</v>
      </c>
      <c r="I4693" s="5">
        <f>$E4693*$F4693</f>
        <v>0</v>
      </c>
      <c r="J4693" s="6">
        <f>VLOOKUP($A4693,'Dim SKU'!$A:$R,2,FALSE)</f>
        <v>0</v>
      </c>
      <c r="K4693" s="6">
        <f>VLOOKUP($A4693,'Dim SKU'!$A:$R,12,FALSE)</f>
        <v>0</v>
      </c>
      <c r="L4693" s="7">
        <f>VLOOKUP($A4693,'Dim SKU'!$A:$R,14,FALSE)</f>
        <v>0</v>
      </c>
      <c r="M4693" s="7">
        <f>YEAR($B4693)</f>
        <v>0</v>
      </c>
    </row>
    <row r="4694" spans="1:13">
      <c r="A4694" t="s">
        <v>429</v>
      </c>
      <c r="B4694" s="4">
        <v>45397</v>
      </c>
      <c r="C4694">
        <v>12</v>
      </c>
      <c r="D4694">
        <v>11</v>
      </c>
      <c r="E4694">
        <v>0</v>
      </c>
      <c r="F4694" s="5">
        <f>VLOOKUP($A4694,'Dim SKU'!$A:$R,18,FALSE)</f>
        <v>0</v>
      </c>
      <c r="G4694" s="5">
        <f>$C4694*$F4694</f>
        <v>0</v>
      </c>
      <c r="H4694" s="5">
        <f>$D4694*$F4694</f>
        <v>0</v>
      </c>
      <c r="I4694" s="5">
        <f>$E4694*$F4694</f>
        <v>0</v>
      </c>
      <c r="J4694" s="6">
        <f>VLOOKUP($A4694,'Dim SKU'!$A:$R,2,FALSE)</f>
        <v>0</v>
      </c>
      <c r="K4694" s="6">
        <f>VLOOKUP($A4694,'Dim SKU'!$A:$R,12,FALSE)</f>
        <v>0</v>
      </c>
      <c r="L4694" s="7">
        <f>VLOOKUP($A4694,'Dim SKU'!$A:$R,14,FALSE)</f>
        <v>0</v>
      </c>
      <c r="M4694" s="7">
        <f>YEAR($B4694)</f>
        <v>0</v>
      </c>
    </row>
    <row r="4695" spans="1:13">
      <c r="A4695" t="s">
        <v>430</v>
      </c>
      <c r="B4695" s="4">
        <v>45397</v>
      </c>
      <c r="C4695">
        <v>7</v>
      </c>
      <c r="D4695">
        <v>7</v>
      </c>
      <c r="E4695">
        <v>0</v>
      </c>
      <c r="F4695" s="5">
        <f>VLOOKUP($A4695,'Dim SKU'!$A:$R,18,FALSE)</f>
        <v>0</v>
      </c>
      <c r="G4695" s="5">
        <f>$C4695*$F4695</f>
        <v>0</v>
      </c>
      <c r="H4695" s="5">
        <f>$D4695*$F4695</f>
        <v>0</v>
      </c>
      <c r="I4695" s="5">
        <f>$E4695*$F4695</f>
        <v>0</v>
      </c>
      <c r="J4695" s="6">
        <f>VLOOKUP($A4695,'Dim SKU'!$A:$R,2,FALSE)</f>
        <v>0</v>
      </c>
      <c r="K4695" s="6">
        <f>VLOOKUP($A4695,'Dim SKU'!$A:$R,12,FALSE)</f>
        <v>0</v>
      </c>
      <c r="L4695" s="7">
        <f>VLOOKUP($A4695,'Dim SKU'!$A:$R,14,FALSE)</f>
        <v>0</v>
      </c>
      <c r="M4695" s="7">
        <f>YEAR($B4695)</f>
        <v>0</v>
      </c>
    </row>
    <row r="4696" spans="1:13">
      <c r="A4696" t="s">
        <v>431</v>
      </c>
      <c r="B4696" s="4">
        <v>45397</v>
      </c>
      <c r="C4696">
        <v>5</v>
      </c>
      <c r="D4696">
        <v>4</v>
      </c>
      <c r="E4696">
        <v>0</v>
      </c>
      <c r="F4696" s="5">
        <f>VLOOKUP($A4696,'Dim SKU'!$A:$R,18,FALSE)</f>
        <v>0</v>
      </c>
      <c r="G4696" s="5">
        <f>$C4696*$F4696</f>
        <v>0</v>
      </c>
      <c r="H4696" s="5">
        <f>$D4696*$F4696</f>
        <v>0</v>
      </c>
      <c r="I4696" s="5">
        <f>$E4696*$F4696</f>
        <v>0</v>
      </c>
      <c r="J4696" s="6">
        <f>VLOOKUP($A4696,'Dim SKU'!$A:$R,2,FALSE)</f>
        <v>0</v>
      </c>
      <c r="K4696" s="6">
        <f>VLOOKUP($A4696,'Dim SKU'!$A:$R,12,FALSE)</f>
        <v>0</v>
      </c>
      <c r="L4696" s="7">
        <f>VLOOKUP($A4696,'Dim SKU'!$A:$R,14,FALSE)</f>
        <v>0</v>
      </c>
      <c r="M4696" s="7">
        <f>YEAR($B4696)</f>
        <v>0</v>
      </c>
    </row>
    <row r="4697" spans="1:13">
      <c r="A4697" t="s">
        <v>432</v>
      </c>
      <c r="B4697" s="4">
        <v>45397</v>
      </c>
      <c r="C4697">
        <v>10</v>
      </c>
      <c r="D4697">
        <v>9</v>
      </c>
      <c r="E4697">
        <v>0</v>
      </c>
      <c r="F4697" s="5">
        <f>VLOOKUP($A4697,'Dim SKU'!$A:$R,18,FALSE)</f>
        <v>0</v>
      </c>
      <c r="G4697" s="5">
        <f>$C4697*$F4697</f>
        <v>0</v>
      </c>
      <c r="H4697" s="5">
        <f>$D4697*$F4697</f>
        <v>0</v>
      </c>
      <c r="I4697" s="5">
        <f>$E4697*$F4697</f>
        <v>0</v>
      </c>
      <c r="J4697" s="6">
        <f>VLOOKUP($A4697,'Dim SKU'!$A:$R,2,FALSE)</f>
        <v>0</v>
      </c>
      <c r="K4697" s="6">
        <f>VLOOKUP($A4697,'Dim SKU'!$A:$R,12,FALSE)</f>
        <v>0</v>
      </c>
      <c r="L4697" s="7">
        <f>VLOOKUP($A4697,'Dim SKU'!$A:$R,14,FALSE)</f>
        <v>0</v>
      </c>
      <c r="M4697" s="7">
        <f>YEAR($B4697)</f>
        <v>0</v>
      </c>
    </row>
    <row r="4698" spans="1:13">
      <c r="A4698" t="s">
        <v>433</v>
      </c>
      <c r="B4698" s="4">
        <v>45397</v>
      </c>
      <c r="C4698">
        <v>6</v>
      </c>
      <c r="D4698">
        <v>6</v>
      </c>
      <c r="E4698">
        <v>0</v>
      </c>
      <c r="F4698" s="5">
        <f>VLOOKUP($A4698,'Dim SKU'!$A:$R,18,FALSE)</f>
        <v>0</v>
      </c>
      <c r="G4698" s="5">
        <f>$C4698*$F4698</f>
        <v>0</v>
      </c>
      <c r="H4698" s="5">
        <f>$D4698*$F4698</f>
        <v>0</v>
      </c>
      <c r="I4698" s="5">
        <f>$E4698*$F4698</f>
        <v>0</v>
      </c>
      <c r="J4698" s="6">
        <f>VLOOKUP($A4698,'Dim SKU'!$A:$R,2,FALSE)</f>
        <v>0</v>
      </c>
      <c r="K4698" s="6">
        <f>VLOOKUP($A4698,'Dim SKU'!$A:$R,12,FALSE)</f>
        <v>0</v>
      </c>
      <c r="L4698" s="7">
        <f>VLOOKUP($A4698,'Dim SKU'!$A:$R,14,FALSE)</f>
        <v>0</v>
      </c>
      <c r="M4698" s="7">
        <f>YEAR($B4698)</f>
        <v>0</v>
      </c>
    </row>
    <row r="4699" spans="1:13">
      <c r="A4699" t="s">
        <v>434</v>
      </c>
      <c r="B4699" s="4">
        <v>45397</v>
      </c>
      <c r="C4699">
        <v>4</v>
      </c>
      <c r="D4699">
        <v>4</v>
      </c>
      <c r="E4699">
        <v>0</v>
      </c>
      <c r="F4699" s="5">
        <f>VLOOKUP($A4699,'Dim SKU'!$A:$R,18,FALSE)</f>
        <v>0</v>
      </c>
      <c r="G4699" s="5">
        <f>$C4699*$F4699</f>
        <v>0</v>
      </c>
      <c r="H4699" s="5">
        <f>$D4699*$F4699</f>
        <v>0</v>
      </c>
      <c r="I4699" s="5">
        <f>$E4699*$F4699</f>
        <v>0</v>
      </c>
      <c r="J4699" s="6">
        <f>VLOOKUP($A4699,'Dim SKU'!$A:$R,2,FALSE)</f>
        <v>0</v>
      </c>
      <c r="K4699" s="6">
        <f>VLOOKUP($A4699,'Dim SKU'!$A:$R,12,FALSE)</f>
        <v>0</v>
      </c>
      <c r="L4699" s="7">
        <f>VLOOKUP($A4699,'Dim SKU'!$A:$R,14,FALSE)</f>
        <v>0</v>
      </c>
      <c r="M4699" s="7">
        <f>YEAR($B4699)</f>
        <v>0</v>
      </c>
    </row>
    <row r="4700" spans="1:13">
      <c r="A4700" t="s">
        <v>435</v>
      </c>
      <c r="B4700" s="4">
        <v>45397</v>
      </c>
      <c r="C4700">
        <v>7</v>
      </c>
      <c r="D4700">
        <v>7</v>
      </c>
      <c r="E4700">
        <v>0</v>
      </c>
      <c r="F4700" s="5">
        <f>VLOOKUP($A4700,'Dim SKU'!$A:$R,18,FALSE)</f>
        <v>0</v>
      </c>
      <c r="G4700" s="5">
        <f>$C4700*$F4700</f>
        <v>0</v>
      </c>
      <c r="H4700" s="5">
        <f>$D4700*$F4700</f>
        <v>0</v>
      </c>
      <c r="I4700" s="5">
        <f>$E4700*$F4700</f>
        <v>0</v>
      </c>
      <c r="J4700" s="6">
        <f>VLOOKUP($A4700,'Dim SKU'!$A:$R,2,FALSE)</f>
        <v>0</v>
      </c>
      <c r="K4700" s="6">
        <f>VLOOKUP($A4700,'Dim SKU'!$A:$R,12,FALSE)</f>
        <v>0</v>
      </c>
      <c r="L4700" s="7">
        <f>VLOOKUP($A4700,'Dim SKU'!$A:$R,14,FALSE)</f>
        <v>0</v>
      </c>
      <c r="M4700" s="7">
        <f>YEAR($B4700)</f>
        <v>0</v>
      </c>
    </row>
    <row r="4701" spans="1:13">
      <c r="A4701" t="s">
        <v>436</v>
      </c>
      <c r="B4701" s="4">
        <v>45397</v>
      </c>
      <c r="C4701">
        <v>4</v>
      </c>
      <c r="D4701">
        <v>4</v>
      </c>
      <c r="E4701">
        <v>0</v>
      </c>
      <c r="F4701" s="5">
        <f>VLOOKUP($A4701,'Dim SKU'!$A:$R,18,FALSE)</f>
        <v>0</v>
      </c>
      <c r="G4701" s="5">
        <f>$C4701*$F4701</f>
        <v>0</v>
      </c>
      <c r="H4701" s="5">
        <f>$D4701*$F4701</f>
        <v>0</v>
      </c>
      <c r="I4701" s="5">
        <f>$E4701*$F4701</f>
        <v>0</v>
      </c>
      <c r="J4701" s="6">
        <f>VLOOKUP($A4701,'Dim SKU'!$A:$R,2,FALSE)</f>
        <v>0</v>
      </c>
      <c r="K4701" s="6">
        <f>VLOOKUP($A4701,'Dim SKU'!$A:$R,12,FALSE)</f>
        <v>0</v>
      </c>
      <c r="L4701" s="7">
        <f>VLOOKUP($A4701,'Dim SKU'!$A:$R,14,FALSE)</f>
        <v>0</v>
      </c>
      <c r="M4701" s="7">
        <f>YEAR($B4701)</f>
        <v>0</v>
      </c>
    </row>
    <row r="4702" spans="1:13">
      <c r="A4702" t="s">
        <v>437</v>
      </c>
      <c r="B4702" s="4">
        <v>45397</v>
      </c>
      <c r="C4702">
        <v>3</v>
      </c>
      <c r="D4702">
        <v>3</v>
      </c>
      <c r="E4702">
        <v>0</v>
      </c>
      <c r="F4702" s="5">
        <f>VLOOKUP($A4702,'Dim SKU'!$A:$R,18,FALSE)</f>
        <v>0</v>
      </c>
      <c r="G4702" s="5">
        <f>$C4702*$F4702</f>
        <v>0</v>
      </c>
      <c r="H4702" s="5">
        <f>$D4702*$F4702</f>
        <v>0</v>
      </c>
      <c r="I4702" s="5">
        <f>$E4702*$F4702</f>
        <v>0</v>
      </c>
      <c r="J4702" s="6">
        <f>VLOOKUP($A4702,'Dim SKU'!$A:$R,2,FALSE)</f>
        <v>0</v>
      </c>
      <c r="K4702" s="6">
        <f>VLOOKUP($A4702,'Dim SKU'!$A:$R,12,FALSE)</f>
        <v>0</v>
      </c>
      <c r="L4702" s="7">
        <f>VLOOKUP($A4702,'Dim SKU'!$A:$R,14,FALSE)</f>
        <v>0</v>
      </c>
      <c r="M4702" s="7">
        <f>YEAR($B4702)</f>
        <v>0</v>
      </c>
    </row>
    <row r="4703" spans="1:13">
      <c r="A4703" t="s">
        <v>438</v>
      </c>
      <c r="B4703" s="4">
        <v>45397</v>
      </c>
      <c r="C4703">
        <v>5</v>
      </c>
      <c r="D4703">
        <v>4</v>
      </c>
      <c r="E4703">
        <v>0</v>
      </c>
      <c r="F4703" s="5">
        <f>VLOOKUP($A4703,'Dim SKU'!$A:$R,18,FALSE)</f>
        <v>0</v>
      </c>
      <c r="G4703" s="5">
        <f>$C4703*$F4703</f>
        <v>0</v>
      </c>
      <c r="H4703" s="5">
        <f>$D4703*$F4703</f>
        <v>0</v>
      </c>
      <c r="I4703" s="5">
        <f>$E4703*$F4703</f>
        <v>0</v>
      </c>
      <c r="J4703" s="6">
        <f>VLOOKUP($A4703,'Dim SKU'!$A:$R,2,FALSE)</f>
        <v>0</v>
      </c>
      <c r="K4703" s="6">
        <f>VLOOKUP($A4703,'Dim SKU'!$A:$R,12,FALSE)</f>
        <v>0</v>
      </c>
      <c r="L4703" s="7">
        <f>VLOOKUP($A4703,'Dim SKU'!$A:$R,14,FALSE)</f>
        <v>0</v>
      </c>
      <c r="M4703" s="7">
        <f>YEAR($B4703)</f>
        <v>0</v>
      </c>
    </row>
    <row r="4704" spans="1:13">
      <c r="A4704" t="s">
        <v>439</v>
      </c>
      <c r="B4704" s="4">
        <v>45397</v>
      </c>
      <c r="C4704">
        <v>3</v>
      </c>
      <c r="D4704">
        <v>3</v>
      </c>
      <c r="E4704">
        <v>0</v>
      </c>
      <c r="F4704" s="5">
        <f>VLOOKUP($A4704,'Dim SKU'!$A:$R,18,FALSE)</f>
        <v>0</v>
      </c>
      <c r="G4704" s="5">
        <f>$C4704*$F4704</f>
        <v>0</v>
      </c>
      <c r="H4704" s="5">
        <f>$D4704*$F4704</f>
        <v>0</v>
      </c>
      <c r="I4704" s="5">
        <f>$E4704*$F4704</f>
        <v>0</v>
      </c>
      <c r="J4704" s="6">
        <f>VLOOKUP($A4704,'Dim SKU'!$A:$R,2,FALSE)</f>
        <v>0</v>
      </c>
      <c r="K4704" s="6">
        <f>VLOOKUP($A4704,'Dim SKU'!$A:$R,12,FALSE)</f>
        <v>0</v>
      </c>
      <c r="L4704" s="7">
        <f>VLOOKUP($A4704,'Dim SKU'!$A:$R,14,FALSE)</f>
        <v>0</v>
      </c>
      <c r="M4704" s="7">
        <f>YEAR($B4704)</f>
        <v>0</v>
      </c>
    </row>
    <row r="4705" spans="1:13">
      <c r="A4705" t="s">
        <v>440</v>
      </c>
      <c r="B4705" s="4">
        <v>45397</v>
      </c>
      <c r="C4705">
        <v>2</v>
      </c>
      <c r="D4705">
        <v>2</v>
      </c>
      <c r="E4705">
        <v>0</v>
      </c>
      <c r="F4705" s="5">
        <f>VLOOKUP($A4705,'Dim SKU'!$A:$R,18,FALSE)</f>
        <v>0</v>
      </c>
      <c r="G4705" s="5">
        <f>$C4705*$F4705</f>
        <v>0</v>
      </c>
      <c r="H4705" s="5">
        <f>$D4705*$F4705</f>
        <v>0</v>
      </c>
      <c r="I4705" s="5">
        <f>$E4705*$F4705</f>
        <v>0</v>
      </c>
      <c r="J4705" s="6">
        <f>VLOOKUP($A4705,'Dim SKU'!$A:$R,2,FALSE)</f>
        <v>0</v>
      </c>
      <c r="K4705" s="6">
        <f>VLOOKUP($A4705,'Dim SKU'!$A:$R,12,FALSE)</f>
        <v>0</v>
      </c>
      <c r="L4705" s="7">
        <f>VLOOKUP($A4705,'Dim SKU'!$A:$R,14,FALSE)</f>
        <v>0</v>
      </c>
      <c r="M4705" s="7">
        <f>YEAR($B4705)</f>
        <v>0</v>
      </c>
    </row>
    <row r="4706" spans="1:13">
      <c r="A4706" t="s">
        <v>441</v>
      </c>
      <c r="B4706" s="4">
        <v>45397</v>
      </c>
      <c r="C4706">
        <v>4</v>
      </c>
      <c r="D4706">
        <v>4</v>
      </c>
      <c r="E4706">
        <v>0</v>
      </c>
      <c r="F4706" s="5">
        <f>VLOOKUP($A4706,'Dim SKU'!$A:$R,18,FALSE)</f>
        <v>0</v>
      </c>
      <c r="G4706" s="5">
        <f>$C4706*$F4706</f>
        <v>0</v>
      </c>
      <c r="H4706" s="5">
        <f>$D4706*$F4706</f>
        <v>0</v>
      </c>
      <c r="I4706" s="5">
        <f>$E4706*$F4706</f>
        <v>0</v>
      </c>
      <c r="J4706" s="6">
        <f>VLOOKUP($A4706,'Dim SKU'!$A:$R,2,FALSE)</f>
        <v>0</v>
      </c>
      <c r="K4706" s="6">
        <f>VLOOKUP($A4706,'Dim SKU'!$A:$R,12,FALSE)</f>
        <v>0</v>
      </c>
      <c r="L4706" s="7">
        <f>VLOOKUP($A4706,'Dim SKU'!$A:$R,14,FALSE)</f>
        <v>0</v>
      </c>
      <c r="M4706" s="7">
        <f>YEAR($B4706)</f>
        <v>0</v>
      </c>
    </row>
    <row r="4707" spans="1:13">
      <c r="A4707" t="s">
        <v>442</v>
      </c>
      <c r="B4707" s="4">
        <v>45397</v>
      </c>
      <c r="C4707">
        <v>3</v>
      </c>
      <c r="D4707">
        <v>2</v>
      </c>
      <c r="E4707">
        <v>0</v>
      </c>
      <c r="F4707" s="5">
        <f>VLOOKUP($A4707,'Dim SKU'!$A:$R,18,FALSE)</f>
        <v>0</v>
      </c>
      <c r="G4707" s="5">
        <f>$C4707*$F4707</f>
        <v>0</v>
      </c>
      <c r="H4707" s="5">
        <f>$D4707*$F4707</f>
        <v>0</v>
      </c>
      <c r="I4707" s="5">
        <f>$E4707*$F4707</f>
        <v>0</v>
      </c>
      <c r="J4707" s="6">
        <f>VLOOKUP($A4707,'Dim SKU'!$A:$R,2,FALSE)</f>
        <v>0</v>
      </c>
      <c r="K4707" s="6">
        <f>VLOOKUP($A4707,'Dim SKU'!$A:$R,12,FALSE)</f>
        <v>0</v>
      </c>
      <c r="L4707" s="7">
        <f>VLOOKUP($A4707,'Dim SKU'!$A:$R,14,FALSE)</f>
        <v>0</v>
      </c>
      <c r="M4707" s="7">
        <f>YEAR($B4707)</f>
        <v>0</v>
      </c>
    </row>
    <row r="4708" spans="1:13">
      <c r="A4708" t="s">
        <v>443</v>
      </c>
      <c r="B4708" s="4">
        <v>45397</v>
      </c>
      <c r="C4708">
        <v>2</v>
      </c>
      <c r="D4708">
        <v>2</v>
      </c>
      <c r="E4708">
        <v>0</v>
      </c>
      <c r="F4708" s="5">
        <f>VLOOKUP($A4708,'Dim SKU'!$A:$R,18,FALSE)</f>
        <v>0</v>
      </c>
      <c r="G4708" s="5">
        <f>$C4708*$F4708</f>
        <v>0</v>
      </c>
      <c r="H4708" s="5">
        <f>$D4708*$F4708</f>
        <v>0</v>
      </c>
      <c r="I4708" s="5">
        <f>$E4708*$F4708</f>
        <v>0</v>
      </c>
      <c r="J4708" s="6">
        <f>VLOOKUP($A4708,'Dim SKU'!$A:$R,2,FALSE)</f>
        <v>0</v>
      </c>
      <c r="K4708" s="6">
        <f>VLOOKUP($A4708,'Dim SKU'!$A:$R,12,FALSE)</f>
        <v>0</v>
      </c>
      <c r="L4708" s="7">
        <f>VLOOKUP($A4708,'Dim SKU'!$A:$R,14,FALSE)</f>
        <v>0</v>
      </c>
      <c r="M4708" s="7">
        <f>YEAR($B4708)</f>
        <v>0</v>
      </c>
    </row>
    <row r="4709" spans="1:13">
      <c r="A4709" t="s">
        <v>444</v>
      </c>
      <c r="B4709" s="4">
        <v>45397</v>
      </c>
      <c r="C4709">
        <v>7</v>
      </c>
      <c r="D4709">
        <v>7</v>
      </c>
      <c r="E4709">
        <v>0</v>
      </c>
      <c r="F4709" s="5">
        <f>VLOOKUP($A4709,'Dim SKU'!$A:$R,18,FALSE)</f>
        <v>0</v>
      </c>
      <c r="G4709" s="5">
        <f>$C4709*$F4709</f>
        <v>0</v>
      </c>
      <c r="H4709" s="5">
        <f>$D4709*$F4709</f>
        <v>0</v>
      </c>
      <c r="I4709" s="5">
        <f>$E4709*$F4709</f>
        <v>0</v>
      </c>
      <c r="J4709" s="6">
        <f>VLOOKUP($A4709,'Dim SKU'!$A:$R,2,FALSE)</f>
        <v>0</v>
      </c>
      <c r="K4709" s="6">
        <f>VLOOKUP($A4709,'Dim SKU'!$A:$R,12,FALSE)</f>
        <v>0</v>
      </c>
      <c r="L4709" s="7">
        <f>VLOOKUP($A4709,'Dim SKU'!$A:$R,14,FALSE)</f>
        <v>0</v>
      </c>
      <c r="M4709" s="7">
        <f>YEAR($B4709)</f>
        <v>0</v>
      </c>
    </row>
    <row r="4710" spans="1:13">
      <c r="A4710" t="s">
        <v>445</v>
      </c>
      <c r="B4710" s="4">
        <v>45397</v>
      </c>
      <c r="C4710">
        <v>4</v>
      </c>
      <c r="D4710">
        <v>4</v>
      </c>
      <c r="E4710">
        <v>0</v>
      </c>
      <c r="F4710" s="5">
        <f>VLOOKUP($A4710,'Dim SKU'!$A:$R,18,FALSE)</f>
        <v>0</v>
      </c>
      <c r="G4710" s="5">
        <f>$C4710*$F4710</f>
        <v>0</v>
      </c>
      <c r="H4710" s="5">
        <f>$D4710*$F4710</f>
        <v>0</v>
      </c>
      <c r="I4710" s="5">
        <f>$E4710*$F4710</f>
        <v>0</v>
      </c>
      <c r="J4710" s="6">
        <f>VLOOKUP($A4710,'Dim SKU'!$A:$R,2,FALSE)</f>
        <v>0</v>
      </c>
      <c r="K4710" s="6">
        <f>VLOOKUP($A4710,'Dim SKU'!$A:$R,12,FALSE)</f>
        <v>0</v>
      </c>
      <c r="L4710" s="7">
        <f>VLOOKUP($A4710,'Dim SKU'!$A:$R,14,FALSE)</f>
        <v>0</v>
      </c>
      <c r="M4710" s="7">
        <f>YEAR($B4710)</f>
        <v>0</v>
      </c>
    </row>
    <row r="4711" spans="1:13">
      <c r="A4711" t="s">
        <v>446</v>
      </c>
      <c r="B4711" s="4">
        <v>45397</v>
      </c>
      <c r="C4711">
        <v>3</v>
      </c>
      <c r="D4711">
        <v>3</v>
      </c>
      <c r="E4711">
        <v>0</v>
      </c>
      <c r="F4711" s="5">
        <f>VLOOKUP($A4711,'Dim SKU'!$A:$R,18,FALSE)</f>
        <v>0</v>
      </c>
      <c r="G4711" s="5">
        <f>$C4711*$F4711</f>
        <v>0</v>
      </c>
      <c r="H4711" s="5">
        <f>$D4711*$F4711</f>
        <v>0</v>
      </c>
      <c r="I4711" s="5">
        <f>$E4711*$F4711</f>
        <v>0</v>
      </c>
      <c r="J4711" s="6">
        <f>VLOOKUP($A4711,'Dim SKU'!$A:$R,2,FALSE)</f>
        <v>0</v>
      </c>
      <c r="K4711" s="6">
        <f>VLOOKUP($A4711,'Dim SKU'!$A:$R,12,FALSE)</f>
        <v>0</v>
      </c>
      <c r="L4711" s="7">
        <f>VLOOKUP($A4711,'Dim SKU'!$A:$R,14,FALSE)</f>
        <v>0</v>
      </c>
      <c r="M4711" s="7">
        <f>YEAR($B4711)</f>
        <v>0</v>
      </c>
    </row>
    <row r="4712" spans="1:13">
      <c r="A4712" t="s">
        <v>447</v>
      </c>
      <c r="B4712" s="4">
        <v>45397</v>
      </c>
      <c r="C4712">
        <v>10</v>
      </c>
      <c r="D4712">
        <v>9</v>
      </c>
      <c r="E4712">
        <v>0</v>
      </c>
      <c r="F4712" s="5">
        <f>VLOOKUP($A4712,'Dim SKU'!$A:$R,18,FALSE)</f>
        <v>0</v>
      </c>
      <c r="G4712" s="5">
        <f>$C4712*$F4712</f>
        <v>0</v>
      </c>
      <c r="H4712" s="5">
        <f>$D4712*$F4712</f>
        <v>0</v>
      </c>
      <c r="I4712" s="5">
        <f>$E4712*$F4712</f>
        <v>0</v>
      </c>
      <c r="J4712" s="6">
        <f>VLOOKUP($A4712,'Dim SKU'!$A:$R,2,FALSE)</f>
        <v>0</v>
      </c>
      <c r="K4712" s="6">
        <f>VLOOKUP($A4712,'Dim SKU'!$A:$R,12,FALSE)</f>
        <v>0</v>
      </c>
      <c r="L4712" s="7">
        <f>VLOOKUP($A4712,'Dim SKU'!$A:$R,14,FALSE)</f>
        <v>0</v>
      </c>
      <c r="M4712" s="7">
        <f>YEAR($B4712)</f>
        <v>0</v>
      </c>
    </row>
    <row r="4713" spans="1:13">
      <c r="A4713" t="s">
        <v>448</v>
      </c>
      <c r="B4713" s="4">
        <v>45397</v>
      </c>
      <c r="C4713">
        <v>6</v>
      </c>
      <c r="D4713">
        <v>6</v>
      </c>
      <c r="E4713">
        <v>0</v>
      </c>
      <c r="F4713" s="5">
        <f>VLOOKUP($A4713,'Dim SKU'!$A:$R,18,FALSE)</f>
        <v>0</v>
      </c>
      <c r="G4713" s="5">
        <f>$C4713*$F4713</f>
        <v>0</v>
      </c>
      <c r="H4713" s="5">
        <f>$D4713*$F4713</f>
        <v>0</v>
      </c>
      <c r="I4713" s="5">
        <f>$E4713*$F4713</f>
        <v>0</v>
      </c>
      <c r="J4713" s="6">
        <f>VLOOKUP($A4713,'Dim SKU'!$A:$R,2,FALSE)</f>
        <v>0</v>
      </c>
      <c r="K4713" s="6">
        <f>VLOOKUP($A4713,'Dim SKU'!$A:$R,12,FALSE)</f>
        <v>0</v>
      </c>
      <c r="L4713" s="7">
        <f>VLOOKUP($A4713,'Dim SKU'!$A:$R,14,FALSE)</f>
        <v>0</v>
      </c>
      <c r="M4713" s="7">
        <f>YEAR($B4713)</f>
        <v>0</v>
      </c>
    </row>
    <row r="4714" spans="1:13">
      <c r="A4714" t="s">
        <v>449</v>
      </c>
      <c r="B4714" s="4">
        <v>45397</v>
      </c>
      <c r="C4714">
        <v>4</v>
      </c>
      <c r="D4714">
        <v>4</v>
      </c>
      <c r="E4714">
        <v>0</v>
      </c>
      <c r="F4714" s="5">
        <f>VLOOKUP($A4714,'Dim SKU'!$A:$R,18,FALSE)</f>
        <v>0</v>
      </c>
      <c r="G4714" s="5">
        <f>$C4714*$F4714</f>
        <v>0</v>
      </c>
      <c r="H4714" s="5">
        <f>$D4714*$F4714</f>
        <v>0</v>
      </c>
      <c r="I4714" s="5">
        <f>$E4714*$F4714</f>
        <v>0</v>
      </c>
      <c r="J4714" s="6">
        <f>VLOOKUP($A4714,'Dim SKU'!$A:$R,2,FALSE)</f>
        <v>0</v>
      </c>
      <c r="K4714" s="6">
        <f>VLOOKUP($A4714,'Dim SKU'!$A:$R,12,FALSE)</f>
        <v>0</v>
      </c>
      <c r="L4714" s="7">
        <f>VLOOKUP($A4714,'Dim SKU'!$A:$R,14,FALSE)</f>
        <v>0</v>
      </c>
      <c r="M4714" s="7">
        <f>YEAR($B4714)</f>
        <v>0</v>
      </c>
    </row>
    <row r="4715" spans="1:13">
      <c r="A4715" t="s">
        <v>450</v>
      </c>
      <c r="B4715" s="4">
        <v>45397</v>
      </c>
      <c r="C4715">
        <v>12</v>
      </c>
      <c r="D4715">
        <v>11</v>
      </c>
      <c r="E4715">
        <v>0</v>
      </c>
      <c r="F4715" s="5">
        <f>VLOOKUP($A4715,'Dim SKU'!$A:$R,18,FALSE)</f>
        <v>0</v>
      </c>
      <c r="G4715" s="5">
        <f>$C4715*$F4715</f>
        <v>0</v>
      </c>
      <c r="H4715" s="5">
        <f>$D4715*$F4715</f>
        <v>0</v>
      </c>
      <c r="I4715" s="5">
        <f>$E4715*$F4715</f>
        <v>0</v>
      </c>
      <c r="J4715" s="6">
        <f>VLOOKUP($A4715,'Dim SKU'!$A:$R,2,FALSE)</f>
        <v>0</v>
      </c>
      <c r="K4715" s="6">
        <f>VLOOKUP($A4715,'Dim SKU'!$A:$R,12,FALSE)</f>
        <v>0</v>
      </c>
      <c r="L4715" s="7">
        <f>VLOOKUP($A4715,'Dim SKU'!$A:$R,14,FALSE)</f>
        <v>0</v>
      </c>
      <c r="M4715" s="7">
        <f>YEAR($B4715)</f>
        <v>0</v>
      </c>
    </row>
    <row r="4716" spans="1:13">
      <c r="A4716" t="s">
        <v>451</v>
      </c>
      <c r="B4716" s="4">
        <v>45397</v>
      </c>
      <c r="C4716">
        <v>7</v>
      </c>
      <c r="D4716">
        <v>7</v>
      </c>
      <c r="E4716">
        <v>0</v>
      </c>
      <c r="F4716" s="5">
        <f>VLOOKUP($A4716,'Dim SKU'!$A:$R,18,FALSE)</f>
        <v>0</v>
      </c>
      <c r="G4716" s="5">
        <f>$C4716*$F4716</f>
        <v>0</v>
      </c>
      <c r="H4716" s="5">
        <f>$D4716*$F4716</f>
        <v>0</v>
      </c>
      <c r="I4716" s="5">
        <f>$E4716*$F4716</f>
        <v>0</v>
      </c>
      <c r="J4716" s="6">
        <f>VLOOKUP($A4716,'Dim SKU'!$A:$R,2,FALSE)</f>
        <v>0</v>
      </c>
      <c r="K4716" s="6">
        <f>VLOOKUP($A4716,'Dim SKU'!$A:$R,12,FALSE)</f>
        <v>0</v>
      </c>
      <c r="L4716" s="7">
        <f>VLOOKUP($A4716,'Dim SKU'!$A:$R,14,FALSE)</f>
        <v>0</v>
      </c>
      <c r="M4716" s="7">
        <f>YEAR($B4716)</f>
        <v>0</v>
      </c>
    </row>
    <row r="4717" spans="1:13">
      <c r="A4717" t="s">
        <v>452</v>
      </c>
      <c r="B4717" s="4">
        <v>45397</v>
      </c>
      <c r="C4717">
        <v>5</v>
      </c>
      <c r="D4717">
        <v>4</v>
      </c>
      <c r="E4717">
        <v>0</v>
      </c>
      <c r="F4717" s="5">
        <f>VLOOKUP($A4717,'Dim SKU'!$A:$R,18,FALSE)</f>
        <v>0</v>
      </c>
      <c r="G4717" s="5">
        <f>$C4717*$F4717</f>
        <v>0</v>
      </c>
      <c r="H4717" s="5">
        <f>$D4717*$F4717</f>
        <v>0</v>
      </c>
      <c r="I4717" s="5">
        <f>$E4717*$F4717</f>
        <v>0</v>
      </c>
      <c r="J4717" s="6">
        <f>VLOOKUP($A4717,'Dim SKU'!$A:$R,2,FALSE)</f>
        <v>0</v>
      </c>
      <c r="K4717" s="6">
        <f>VLOOKUP($A4717,'Dim SKU'!$A:$R,12,FALSE)</f>
        <v>0</v>
      </c>
      <c r="L4717" s="7">
        <f>VLOOKUP($A4717,'Dim SKU'!$A:$R,14,FALSE)</f>
        <v>0</v>
      </c>
      <c r="M4717" s="7">
        <f>YEAR($B4717)</f>
        <v>0</v>
      </c>
    </row>
    <row r="4718" spans="1:13">
      <c r="A4718" t="s">
        <v>453</v>
      </c>
      <c r="B4718" s="4">
        <v>45397</v>
      </c>
      <c r="C4718">
        <v>11</v>
      </c>
      <c r="D4718">
        <v>11</v>
      </c>
      <c r="E4718">
        <v>0</v>
      </c>
      <c r="F4718" s="5">
        <f>VLOOKUP($A4718,'Dim SKU'!$A:$R,18,FALSE)</f>
        <v>0</v>
      </c>
      <c r="G4718" s="5">
        <f>$C4718*$F4718</f>
        <v>0</v>
      </c>
      <c r="H4718" s="5">
        <f>$D4718*$F4718</f>
        <v>0</v>
      </c>
      <c r="I4718" s="5">
        <f>$E4718*$F4718</f>
        <v>0</v>
      </c>
      <c r="J4718" s="6">
        <f>VLOOKUP($A4718,'Dim SKU'!$A:$R,2,FALSE)</f>
        <v>0</v>
      </c>
      <c r="K4718" s="6">
        <f>VLOOKUP($A4718,'Dim SKU'!$A:$R,12,FALSE)</f>
        <v>0</v>
      </c>
      <c r="L4718" s="7">
        <f>VLOOKUP($A4718,'Dim SKU'!$A:$R,14,FALSE)</f>
        <v>0</v>
      </c>
      <c r="M4718" s="7">
        <f>YEAR($B4718)</f>
        <v>0</v>
      </c>
    </row>
    <row r="4719" spans="1:13">
      <c r="A4719" t="s">
        <v>454</v>
      </c>
      <c r="B4719" s="4">
        <v>45397</v>
      </c>
      <c r="C4719">
        <v>7</v>
      </c>
      <c r="D4719">
        <v>6</v>
      </c>
      <c r="E4719">
        <v>0</v>
      </c>
      <c r="F4719" s="5">
        <f>VLOOKUP($A4719,'Dim SKU'!$A:$R,18,FALSE)</f>
        <v>0</v>
      </c>
      <c r="G4719" s="5">
        <f>$C4719*$F4719</f>
        <v>0</v>
      </c>
      <c r="H4719" s="5">
        <f>$D4719*$F4719</f>
        <v>0</v>
      </c>
      <c r="I4719" s="5">
        <f>$E4719*$F4719</f>
        <v>0</v>
      </c>
      <c r="J4719" s="6">
        <f>VLOOKUP($A4719,'Dim SKU'!$A:$R,2,FALSE)</f>
        <v>0</v>
      </c>
      <c r="K4719" s="6">
        <f>VLOOKUP($A4719,'Dim SKU'!$A:$R,12,FALSE)</f>
        <v>0</v>
      </c>
      <c r="L4719" s="7">
        <f>VLOOKUP($A4719,'Dim SKU'!$A:$R,14,FALSE)</f>
        <v>0</v>
      </c>
      <c r="M4719" s="7">
        <f>YEAR($B4719)</f>
        <v>0</v>
      </c>
    </row>
    <row r="4720" spans="1:13">
      <c r="A4720" t="s">
        <v>455</v>
      </c>
      <c r="B4720" s="4">
        <v>45397</v>
      </c>
      <c r="C4720">
        <v>5</v>
      </c>
      <c r="D4720">
        <v>4</v>
      </c>
      <c r="E4720">
        <v>0</v>
      </c>
      <c r="F4720" s="5">
        <f>VLOOKUP($A4720,'Dim SKU'!$A:$R,18,FALSE)</f>
        <v>0</v>
      </c>
      <c r="G4720" s="5">
        <f>$C4720*$F4720</f>
        <v>0</v>
      </c>
      <c r="H4720" s="5">
        <f>$D4720*$F4720</f>
        <v>0</v>
      </c>
      <c r="I4720" s="5">
        <f>$E4720*$F4720</f>
        <v>0</v>
      </c>
      <c r="J4720" s="6">
        <f>VLOOKUP($A4720,'Dim SKU'!$A:$R,2,FALSE)</f>
        <v>0</v>
      </c>
      <c r="K4720" s="6">
        <f>VLOOKUP($A4720,'Dim SKU'!$A:$R,12,FALSE)</f>
        <v>0</v>
      </c>
      <c r="L4720" s="7">
        <f>VLOOKUP($A4720,'Dim SKU'!$A:$R,14,FALSE)</f>
        <v>0</v>
      </c>
      <c r="M4720" s="7">
        <f>YEAR($B4720)</f>
        <v>0</v>
      </c>
    </row>
    <row r="4721" spans="1:13">
      <c r="A4721" t="s">
        <v>456</v>
      </c>
      <c r="B4721" s="4">
        <v>45397</v>
      </c>
      <c r="C4721">
        <v>10</v>
      </c>
      <c r="D4721">
        <v>9</v>
      </c>
      <c r="E4721">
        <v>0</v>
      </c>
      <c r="F4721" s="5">
        <f>VLOOKUP($A4721,'Dim SKU'!$A:$R,18,FALSE)</f>
        <v>0</v>
      </c>
      <c r="G4721" s="5">
        <f>$C4721*$F4721</f>
        <v>0</v>
      </c>
      <c r="H4721" s="5">
        <f>$D4721*$F4721</f>
        <v>0</v>
      </c>
      <c r="I4721" s="5">
        <f>$E4721*$F4721</f>
        <v>0</v>
      </c>
      <c r="J4721" s="6">
        <f>VLOOKUP($A4721,'Dim SKU'!$A:$R,2,FALSE)</f>
        <v>0</v>
      </c>
      <c r="K4721" s="6">
        <f>VLOOKUP($A4721,'Dim SKU'!$A:$R,12,FALSE)</f>
        <v>0</v>
      </c>
      <c r="L4721" s="7">
        <f>VLOOKUP($A4721,'Dim SKU'!$A:$R,14,FALSE)</f>
        <v>0</v>
      </c>
      <c r="M4721" s="7">
        <f>YEAR($B4721)</f>
        <v>0</v>
      </c>
    </row>
    <row r="4722" spans="1:13">
      <c r="A4722" t="s">
        <v>457</v>
      </c>
      <c r="B4722" s="4">
        <v>45397</v>
      </c>
      <c r="C4722">
        <v>6</v>
      </c>
      <c r="D4722">
        <v>6</v>
      </c>
      <c r="E4722">
        <v>0</v>
      </c>
      <c r="F4722" s="5">
        <f>VLOOKUP($A4722,'Dim SKU'!$A:$R,18,FALSE)</f>
        <v>0</v>
      </c>
      <c r="G4722" s="5">
        <f>$C4722*$F4722</f>
        <v>0</v>
      </c>
      <c r="H4722" s="5">
        <f>$D4722*$F4722</f>
        <v>0</v>
      </c>
      <c r="I4722" s="5">
        <f>$E4722*$F4722</f>
        <v>0</v>
      </c>
      <c r="J4722" s="6">
        <f>VLOOKUP($A4722,'Dim SKU'!$A:$R,2,FALSE)</f>
        <v>0</v>
      </c>
      <c r="K4722" s="6">
        <f>VLOOKUP($A4722,'Dim SKU'!$A:$R,12,FALSE)</f>
        <v>0</v>
      </c>
      <c r="L4722" s="7">
        <f>VLOOKUP($A4722,'Dim SKU'!$A:$R,14,FALSE)</f>
        <v>0</v>
      </c>
      <c r="M4722" s="7">
        <f>YEAR($B4722)</f>
        <v>0</v>
      </c>
    </row>
    <row r="4723" spans="1:13">
      <c r="A4723" t="s">
        <v>458</v>
      </c>
      <c r="B4723" s="4">
        <v>45397</v>
      </c>
      <c r="C4723">
        <v>4</v>
      </c>
      <c r="D4723">
        <v>4</v>
      </c>
      <c r="E4723">
        <v>0</v>
      </c>
      <c r="F4723" s="5">
        <f>VLOOKUP($A4723,'Dim SKU'!$A:$R,18,FALSE)</f>
        <v>0</v>
      </c>
      <c r="G4723" s="5">
        <f>$C4723*$F4723</f>
        <v>0</v>
      </c>
      <c r="H4723" s="5">
        <f>$D4723*$F4723</f>
        <v>0</v>
      </c>
      <c r="I4723" s="5">
        <f>$E4723*$F4723</f>
        <v>0</v>
      </c>
      <c r="J4723" s="6">
        <f>VLOOKUP($A4723,'Dim SKU'!$A:$R,2,FALSE)</f>
        <v>0</v>
      </c>
      <c r="K4723" s="6">
        <f>VLOOKUP($A4723,'Dim SKU'!$A:$R,12,FALSE)</f>
        <v>0</v>
      </c>
      <c r="L4723" s="7">
        <f>VLOOKUP($A4723,'Dim SKU'!$A:$R,14,FALSE)</f>
        <v>0</v>
      </c>
      <c r="M4723" s="7">
        <f>YEAR($B4723)</f>
        <v>0</v>
      </c>
    </row>
    <row r="4724" spans="1:13">
      <c r="A4724" t="s">
        <v>459</v>
      </c>
      <c r="B4724" s="4">
        <v>45397</v>
      </c>
      <c r="C4724">
        <v>7</v>
      </c>
      <c r="D4724">
        <v>7</v>
      </c>
      <c r="E4724">
        <v>0</v>
      </c>
      <c r="F4724" s="5">
        <f>VLOOKUP($A4724,'Dim SKU'!$A:$R,18,FALSE)</f>
        <v>0</v>
      </c>
      <c r="G4724" s="5">
        <f>$C4724*$F4724</f>
        <v>0</v>
      </c>
      <c r="H4724" s="5">
        <f>$D4724*$F4724</f>
        <v>0</v>
      </c>
      <c r="I4724" s="5">
        <f>$E4724*$F4724</f>
        <v>0</v>
      </c>
      <c r="J4724" s="6">
        <f>VLOOKUP($A4724,'Dim SKU'!$A:$R,2,FALSE)</f>
        <v>0</v>
      </c>
      <c r="K4724" s="6">
        <f>VLOOKUP($A4724,'Dim SKU'!$A:$R,12,FALSE)</f>
        <v>0</v>
      </c>
      <c r="L4724" s="7">
        <f>VLOOKUP($A4724,'Dim SKU'!$A:$R,14,FALSE)</f>
        <v>0</v>
      </c>
      <c r="M4724" s="7">
        <f>YEAR($B4724)</f>
        <v>0</v>
      </c>
    </row>
    <row r="4725" spans="1:13">
      <c r="A4725" t="s">
        <v>460</v>
      </c>
      <c r="B4725" s="4">
        <v>45397</v>
      </c>
      <c r="C4725">
        <v>4</v>
      </c>
      <c r="D4725">
        <v>4</v>
      </c>
      <c r="E4725">
        <v>0</v>
      </c>
      <c r="F4725" s="5">
        <f>VLOOKUP($A4725,'Dim SKU'!$A:$R,18,FALSE)</f>
        <v>0</v>
      </c>
      <c r="G4725" s="5">
        <f>$C4725*$F4725</f>
        <v>0</v>
      </c>
      <c r="H4725" s="5">
        <f>$D4725*$F4725</f>
        <v>0</v>
      </c>
      <c r="I4725" s="5">
        <f>$E4725*$F4725</f>
        <v>0</v>
      </c>
      <c r="J4725" s="6">
        <f>VLOOKUP($A4725,'Dim SKU'!$A:$R,2,FALSE)</f>
        <v>0</v>
      </c>
      <c r="K4725" s="6">
        <f>VLOOKUP($A4725,'Dim SKU'!$A:$R,12,FALSE)</f>
        <v>0</v>
      </c>
      <c r="L4725" s="7">
        <f>VLOOKUP($A4725,'Dim SKU'!$A:$R,14,FALSE)</f>
        <v>0</v>
      </c>
      <c r="M4725" s="7">
        <f>YEAR($B4725)</f>
        <v>0</v>
      </c>
    </row>
    <row r="4726" spans="1:13">
      <c r="A4726" t="s">
        <v>461</v>
      </c>
      <c r="B4726" s="4">
        <v>45397</v>
      </c>
      <c r="C4726">
        <v>3</v>
      </c>
      <c r="D4726">
        <v>3</v>
      </c>
      <c r="E4726">
        <v>0</v>
      </c>
      <c r="F4726" s="5">
        <f>VLOOKUP($A4726,'Dim SKU'!$A:$R,18,FALSE)</f>
        <v>0</v>
      </c>
      <c r="G4726" s="5">
        <f>$C4726*$F4726</f>
        <v>0</v>
      </c>
      <c r="H4726" s="5">
        <f>$D4726*$F4726</f>
        <v>0</v>
      </c>
      <c r="I4726" s="5">
        <f>$E4726*$F4726</f>
        <v>0</v>
      </c>
      <c r="J4726" s="6">
        <f>VLOOKUP($A4726,'Dim SKU'!$A:$R,2,FALSE)</f>
        <v>0</v>
      </c>
      <c r="K4726" s="6">
        <f>VLOOKUP($A4726,'Dim SKU'!$A:$R,12,FALSE)</f>
        <v>0</v>
      </c>
      <c r="L4726" s="7">
        <f>VLOOKUP($A4726,'Dim SKU'!$A:$R,14,FALSE)</f>
        <v>0</v>
      </c>
      <c r="M4726" s="7">
        <f>YEAR($B4726)</f>
        <v>0</v>
      </c>
    </row>
    <row r="4727" spans="1:13">
      <c r="A4727" t="s">
        <v>462</v>
      </c>
      <c r="B4727" s="4">
        <v>45397</v>
      </c>
      <c r="C4727">
        <v>4</v>
      </c>
      <c r="D4727">
        <v>4</v>
      </c>
      <c r="E4727">
        <v>0</v>
      </c>
      <c r="F4727" s="5">
        <f>VLOOKUP($A4727,'Dim SKU'!$A:$R,18,FALSE)</f>
        <v>0</v>
      </c>
      <c r="G4727" s="5">
        <f>$C4727*$F4727</f>
        <v>0</v>
      </c>
      <c r="H4727" s="5">
        <f>$D4727*$F4727</f>
        <v>0</v>
      </c>
      <c r="I4727" s="5">
        <f>$E4727*$F4727</f>
        <v>0</v>
      </c>
      <c r="J4727" s="6">
        <f>VLOOKUP($A4727,'Dim SKU'!$A:$R,2,FALSE)</f>
        <v>0</v>
      </c>
      <c r="K4727" s="6">
        <f>VLOOKUP($A4727,'Dim SKU'!$A:$R,12,FALSE)</f>
        <v>0</v>
      </c>
      <c r="L4727" s="7">
        <f>VLOOKUP($A4727,'Dim SKU'!$A:$R,14,FALSE)</f>
        <v>0</v>
      </c>
      <c r="M4727" s="7">
        <f>YEAR($B4727)</f>
        <v>0</v>
      </c>
    </row>
    <row r="4728" spans="1:13">
      <c r="A4728" t="s">
        <v>463</v>
      </c>
      <c r="B4728" s="4">
        <v>45397</v>
      </c>
      <c r="C4728">
        <v>3</v>
      </c>
      <c r="D4728">
        <v>2</v>
      </c>
      <c r="E4728">
        <v>0</v>
      </c>
      <c r="F4728" s="5">
        <f>VLOOKUP($A4728,'Dim SKU'!$A:$R,18,FALSE)</f>
        <v>0</v>
      </c>
      <c r="G4728" s="5">
        <f>$C4728*$F4728</f>
        <v>0</v>
      </c>
      <c r="H4728" s="5">
        <f>$D4728*$F4728</f>
        <v>0</v>
      </c>
      <c r="I4728" s="5">
        <f>$E4728*$F4728</f>
        <v>0</v>
      </c>
      <c r="J4728" s="6">
        <f>VLOOKUP($A4728,'Dim SKU'!$A:$R,2,FALSE)</f>
        <v>0</v>
      </c>
      <c r="K4728" s="6">
        <f>VLOOKUP($A4728,'Dim SKU'!$A:$R,12,FALSE)</f>
        <v>0</v>
      </c>
      <c r="L4728" s="7">
        <f>VLOOKUP($A4728,'Dim SKU'!$A:$R,14,FALSE)</f>
        <v>0</v>
      </c>
      <c r="M4728" s="7">
        <f>YEAR($B4728)</f>
        <v>0</v>
      </c>
    </row>
    <row r="4729" spans="1:13">
      <c r="A4729" t="s">
        <v>464</v>
      </c>
      <c r="B4729" s="4">
        <v>45397</v>
      </c>
      <c r="C4729">
        <v>2</v>
      </c>
      <c r="D4729">
        <v>2</v>
      </c>
      <c r="E4729">
        <v>0</v>
      </c>
      <c r="F4729" s="5">
        <f>VLOOKUP($A4729,'Dim SKU'!$A:$R,18,FALSE)</f>
        <v>0</v>
      </c>
      <c r="G4729" s="5">
        <f>$C4729*$F4729</f>
        <v>0</v>
      </c>
      <c r="H4729" s="5">
        <f>$D4729*$F4729</f>
        <v>0</v>
      </c>
      <c r="I4729" s="5">
        <f>$E4729*$F4729</f>
        <v>0</v>
      </c>
      <c r="J4729" s="6">
        <f>VLOOKUP($A4729,'Dim SKU'!$A:$R,2,FALSE)</f>
        <v>0</v>
      </c>
      <c r="K4729" s="6">
        <f>VLOOKUP($A4729,'Dim SKU'!$A:$R,12,FALSE)</f>
        <v>0</v>
      </c>
      <c r="L4729" s="7">
        <f>VLOOKUP($A4729,'Dim SKU'!$A:$R,14,FALSE)</f>
        <v>0</v>
      </c>
      <c r="M4729" s="7">
        <f>YEAR($B4729)</f>
        <v>0</v>
      </c>
    </row>
    <row r="4730" spans="1:13">
      <c r="A4730" t="s">
        <v>465</v>
      </c>
      <c r="B4730" s="4">
        <v>45397</v>
      </c>
      <c r="C4730">
        <v>5</v>
      </c>
      <c r="D4730">
        <v>5</v>
      </c>
      <c r="E4730">
        <v>0</v>
      </c>
      <c r="F4730" s="5">
        <f>VLOOKUP($A4730,'Dim SKU'!$A:$R,18,FALSE)</f>
        <v>0</v>
      </c>
      <c r="G4730" s="5">
        <f>$C4730*$F4730</f>
        <v>0</v>
      </c>
      <c r="H4730" s="5">
        <f>$D4730*$F4730</f>
        <v>0</v>
      </c>
      <c r="I4730" s="5">
        <f>$E4730*$F4730</f>
        <v>0</v>
      </c>
      <c r="J4730" s="6">
        <f>VLOOKUP($A4730,'Dim SKU'!$A:$R,2,FALSE)</f>
        <v>0</v>
      </c>
      <c r="K4730" s="6">
        <f>VLOOKUP($A4730,'Dim SKU'!$A:$R,12,FALSE)</f>
        <v>0</v>
      </c>
      <c r="L4730" s="7">
        <f>VLOOKUP($A4730,'Dim SKU'!$A:$R,14,FALSE)</f>
        <v>0</v>
      </c>
      <c r="M4730" s="7">
        <f>YEAR($B4730)</f>
        <v>0</v>
      </c>
    </row>
    <row r="4731" spans="1:13">
      <c r="A4731" t="s">
        <v>466</v>
      </c>
      <c r="B4731" s="4">
        <v>45397</v>
      </c>
      <c r="C4731">
        <v>3</v>
      </c>
      <c r="D4731">
        <v>3</v>
      </c>
      <c r="E4731">
        <v>0</v>
      </c>
      <c r="F4731" s="5">
        <f>VLOOKUP($A4731,'Dim SKU'!$A:$R,18,FALSE)</f>
        <v>0</v>
      </c>
      <c r="G4731" s="5">
        <f>$C4731*$F4731</f>
        <v>0</v>
      </c>
      <c r="H4731" s="5">
        <f>$D4731*$F4731</f>
        <v>0</v>
      </c>
      <c r="I4731" s="5">
        <f>$E4731*$F4731</f>
        <v>0</v>
      </c>
      <c r="J4731" s="6">
        <f>VLOOKUP($A4731,'Dim SKU'!$A:$R,2,FALSE)</f>
        <v>0</v>
      </c>
      <c r="K4731" s="6">
        <f>VLOOKUP($A4731,'Dim SKU'!$A:$R,12,FALSE)</f>
        <v>0</v>
      </c>
      <c r="L4731" s="7">
        <f>VLOOKUP($A4731,'Dim SKU'!$A:$R,14,FALSE)</f>
        <v>0</v>
      </c>
      <c r="M4731" s="7">
        <f>YEAR($B4731)</f>
        <v>0</v>
      </c>
    </row>
    <row r="4732" spans="1:13">
      <c r="A4732" t="s">
        <v>467</v>
      </c>
      <c r="B4732" s="4">
        <v>45397</v>
      </c>
      <c r="C4732">
        <v>2</v>
      </c>
      <c r="D4732">
        <v>2</v>
      </c>
      <c r="E4732">
        <v>0</v>
      </c>
      <c r="F4732" s="5">
        <f>VLOOKUP($A4732,'Dim SKU'!$A:$R,18,FALSE)</f>
        <v>0</v>
      </c>
      <c r="G4732" s="5">
        <f>$C4732*$F4732</f>
        <v>0</v>
      </c>
      <c r="H4732" s="5">
        <f>$D4732*$F4732</f>
        <v>0</v>
      </c>
      <c r="I4732" s="5">
        <f>$E4732*$F4732</f>
        <v>0</v>
      </c>
      <c r="J4732" s="6">
        <f>VLOOKUP($A4732,'Dim SKU'!$A:$R,2,FALSE)</f>
        <v>0</v>
      </c>
      <c r="K4732" s="6">
        <f>VLOOKUP($A4732,'Dim SKU'!$A:$R,12,FALSE)</f>
        <v>0</v>
      </c>
      <c r="L4732" s="7">
        <f>VLOOKUP($A4732,'Dim SKU'!$A:$R,14,FALSE)</f>
        <v>0</v>
      </c>
      <c r="M4732" s="7">
        <f>YEAR($B4732)</f>
        <v>0</v>
      </c>
    </row>
    <row r="4733" spans="1:13">
      <c r="A4733" t="s">
        <v>468</v>
      </c>
      <c r="B4733" s="4">
        <v>45397</v>
      </c>
      <c r="C4733">
        <v>8</v>
      </c>
      <c r="D4733">
        <v>8</v>
      </c>
      <c r="E4733">
        <v>0</v>
      </c>
      <c r="F4733" s="5">
        <f>VLOOKUP($A4733,'Dim SKU'!$A:$R,18,FALSE)</f>
        <v>0</v>
      </c>
      <c r="G4733" s="5">
        <f>$C4733*$F4733</f>
        <v>0</v>
      </c>
      <c r="H4733" s="5">
        <f>$D4733*$F4733</f>
        <v>0</v>
      </c>
      <c r="I4733" s="5">
        <f>$E4733*$F4733</f>
        <v>0</v>
      </c>
      <c r="J4733" s="6">
        <f>VLOOKUP($A4733,'Dim SKU'!$A:$R,2,FALSE)</f>
        <v>0</v>
      </c>
      <c r="K4733" s="6">
        <f>VLOOKUP($A4733,'Dim SKU'!$A:$R,12,FALSE)</f>
        <v>0</v>
      </c>
      <c r="L4733" s="7">
        <f>VLOOKUP($A4733,'Dim SKU'!$A:$R,14,FALSE)</f>
        <v>0</v>
      </c>
      <c r="M4733" s="7">
        <f>YEAR($B4733)</f>
        <v>0</v>
      </c>
    </row>
    <row r="4734" spans="1:13">
      <c r="A4734" t="s">
        <v>469</v>
      </c>
      <c r="B4734" s="4">
        <v>45397</v>
      </c>
      <c r="C4734">
        <v>5</v>
      </c>
      <c r="D4734">
        <v>5</v>
      </c>
      <c r="E4734">
        <v>0</v>
      </c>
      <c r="F4734" s="5">
        <f>VLOOKUP($A4734,'Dim SKU'!$A:$R,18,FALSE)</f>
        <v>0</v>
      </c>
      <c r="G4734" s="5">
        <f>$C4734*$F4734</f>
        <v>0</v>
      </c>
      <c r="H4734" s="5">
        <f>$D4734*$F4734</f>
        <v>0</v>
      </c>
      <c r="I4734" s="5">
        <f>$E4734*$F4734</f>
        <v>0</v>
      </c>
      <c r="J4734" s="6">
        <f>VLOOKUP($A4734,'Dim SKU'!$A:$R,2,FALSE)</f>
        <v>0</v>
      </c>
      <c r="K4734" s="6">
        <f>VLOOKUP($A4734,'Dim SKU'!$A:$R,12,FALSE)</f>
        <v>0</v>
      </c>
      <c r="L4734" s="7">
        <f>VLOOKUP($A4734,'Dim SKU'!$A:$R,14,FALSE)</f>
        <v>0</v>
      </c>
      <c r="M4734" s="7">
        <f>YEAR($B4734)</f>
        <v>0</v>
      </c>
    </row>
    <row r="4735" spans="1:13">
      <c r="A4735" t="s">
        <v>470</v>
      </c>
      <c r="B4735" s="4">
        <v>45397</v>
      </c>
      <c r="C4735">
        <v>3</v>
      </c>
      <c r="D4735">
        <v>3</v>
      </c>
      <c r="E4735">
        <v>0</v>
      </c>
      <c r="F4735" s="5">
        <f>VLOOKUP($A4735,'Dim SKU'!$A:$R,18,FALSE)</f>
        <v>0</v>
      </c>
      <c r="G4735" s="5">
        <f>$C4735*$F4735</f>
        <v>0</v>
      </c>
      <c r="H4735" s="5">
        <f>$D4735*$F4735</f>
        <v>0</v>
      </c>
      <c r="I4735" s="5">
        <f>$E4735*$F4735</f>
        <v>0</v>
      </c>
      <c r="J4735" s="6">
        <f>VLOOKUP($A4735,'Dim SKU'!$A:$R,2,FALSE)</f>
        <v>0</v>
      </c>
      <c r="K4735" s="6">
        <f>VLOOKUP($A4735,'Dim SKU'!$A:$R,12,FALSE)</f>
        <v>0</v>
      </c>
      <c r="L4735" s="7">
        <f>VLOOKUP($A4735,'Dim SKU'!$A:$R,14,FALSE)</f>
        <v>0</v>
      </c>
      <c r="M4735" s="7">
        <f>YEAR($B4735)</f>
        <v>0</v>
      </c>
    </row>
    <row r="4736" spans="1:13">
      <c r="A4736" t="s">
        <v>471</v>
      </c>
      <c r="B4736" s="4">
        <v>45397</v>
      </c>
      <c r="C4736">
        <v>11</v>
      </c>
      <c r="D4736">
        <v>11</v>
      </c>
      <c r="E4736">
        <v>0</v>
      </c>
      <c r="F4736" s="5">
        <f>VLOOKUP($A4736,'Dim SKU'!$A:$R,18,FALSE)</f>
        <v>0</v>
      </c>
      <c r="G4736" s="5">
        <f>$C4736*$F4736</f>
        <v>0</v>
      </c>
      <c r="H4736" s="5">
        <f>$D4736*$F4736</f>
        <v>0</v>
      </c>
      <c r="I4736" s="5">
        <f>$E4736*$F4736</f>
        <v>0</v>
      </c>
      <c r="J4736" s="6">
        <f>VLOOKUP($A4736,'Dim SKU'!$A:$R,2,FALSE)</f>
        <v>0</v>
      </c>
      <c r="K4736" s="6">
        <f>VLOOKUP($A4736,'Dim SKU'!$A:$R,12,FALSE)</f>
        <v>0</v>
      </c>
      <c r="L4736" s="7">
        <f>VLOOKUP($A4736,'Dim SKU'!$A:$R,14,FALSE)</f>
        <v>0</v>
      </c>
      <c r="M4736" s="7">
        <f>YEAR($B4736)</f>
        <v>0</v>
      </c>
    </row>
    <row r="4737" spans="1:13">
      <c r="A4737" t="s">
        <v>472</v>
      </c>
      <c r="B4737" s="4">
        <v>45397</v>
      </c>
      <c r="C4737">
        <v>7</v>
      </c>
      <c r="D4737">
        <v>6</v>
      </c>
      <c r="E4737">
        <v>0</v>
      </c>
      <c r="F4737" s="5">
        <f>VLOOKUP($A4737,'Dim SKU'!$A:$R,18,FALSE)</f>
        <v>0</v>
      </c>
      <c r="G4737" s="5">
        <f>$C4737*$F4737</f>
        <v>0</v>
      </c>
      <c r="H4737" s="5">
        <f>$D4737*$F4737</f>
        <v>0</v>
      </c>
      <c r="I4737" s="5">
        <f>$E4737*$F4737</f>
        <v>0</v>
      </c>
      <c r="J4737" s="6">
        <f>VLOOKUP($A4737,'Dim SKU'!$A:$R,2,FALSE)</f>
        <v>0</v>
      </c>
      <c r="K4737" s="6">
        <f>VLOOKUP($A4737,'Dim SKU'!$A:$R,12,FALSE)</f>
        <v>0</v>
      </c>
      <c r="L4737" s="7">
        <f>VLOOKUP($A4737,'Dim SKU'!$A:$R,14,FALSE)</f>
        <v>0</v>
      </c>
      <c r="M4737" s="7">
        <f>YEAR($B4737)</f>
        <v>0</v>
      </c>
    </row>
    <row r="4738" spans="1:13">
      <c r="A4738" t="s">
        <v>473</v>
      </c>
      <c r="B4738" s="4">
        <v>45397</v>
      </c>
      <c r="C4738">
        <v>5</v>
      </c>
      <c r="D4738">
        <v>4</v>
      </c>
      <c r="E4738">
        <v>0</v>
      </c>
      <c r="F4738" s="5">
        <f>VLOOKUP($A4738,'Dim SKU'!$A:$R,18,FALSE)</f>
        <v>0</v>
      </c>
      <c r="G4738" s="5">
        <f>$C4738*$F4738</f>
        <v>0</v>
      </c>
      <c r="H4738" s="5">
        <f>$D4738*$F4738</f>
        <v>0</v>
      </c>
      <c r="I4738" s="5">
        <f>$E4738*$F4738</f>
        <v>0</v>
      </c>
      <c r="J4738" s="6">
        <f>VLOOKUP($A4738,'Dim SKU'!$A:$R,2,FALSE)</f>
        <v>0</v>
      </c>
      <c r="K4738" s="6">
        <f>VLOOKUP($A4738,'Dim SKU'!$A:$R,12,FALSE)</f>
        <v>0</v>
      </c>
      <c r="L4738" s="7">
        <f>VLOOKUP($A4738,'Dim SKU'!$A:$R,14,FALSE)</f>
        <v>0</v>
      </c>
      <c r="M4738" s="7">
        <f>YEAR($B4738)</f>
        <v>0</v>
      </c>
    </row>
    <row r="4739" spans="1:13">
      <c r="A4739" t="s">
        <v>474</v>
      </c>
      <c r="B4739" s="4">
        <v>45397</v>
      </c>
      <c r="C4739">
        <v>13</v>
      </c>
      <c r="D4739">
        <v>13</v>
      </c>
      <c r="E4739">
        <v>0</v>
      </c>
      <c r="F4739" s="5">
        <f>VLOOKUP($A4739,'Dim SKU'!$A:$R,18,FALSE)</f>
        <v>0</v>
      </c>
      <c r="G4739" s="5">
        <f>$C4739*$F4739</f>
        <v>0</v>
      </c>
      <c r="H4739" s="5">
        <f>$D4739*$F4739</f>
        <v>0</v>
      </c>
      <c r="I4739" s="5">
        <f>$E4739*$F4739</f>
        <v>0</v>
      </c>
      <c r="J4739" s="6">
        <f>VLOOKUP($A4739,'Dim SKU'!$A:$R,2,FALSE)</f>
        <v>0</v>
      </c>
      <c r="K4739" s="6">
        <f>VLOOKUP($A4739,'Dim SKU'!$A:$R,12,FALSE)</f>
        <v>0</v>
      </c>
      <c r="L4739" s="7">
        <f>VLOOKUP($A4739,'Dim SKU'!$A:$R,14,FALSE)</f>
        <v>0</v>
      </c>
      <c r="M4739" s="7">
        <f>YEAR($B4739)</f>
        <v>0</v>
      </c>
    </row>
    <row r="4740" spans="1:13">
      <c r="A4740" t="s">
        <v>475</v>
      </c>
      <c r="B4740" s="4">
        <v>45397</v>
      </c>
      <c r="C4740">
        <v>8</v>
      </c>
      <c r="D4740">
        <v>7</v>
      </c>
      <c r="E4740">
        <v>0</v>
      </c>
      <c r="F4740" s="5">
        <f>VLOOKUP($A4740,'Dim SKU'!$A:$R,18,FALSE)</f>
        <v>0</v>
      </c>
      <c r="G4740" s="5">
        <f>$C4740*$F4740</f>
        <v>0</v>
      </c>
      <c r="H4740" s="5">
        <f>$D4740*$F4740</f>
        <v>0</v>
      </c>
      <c r="I4740" s="5">
        <f>$E4740*$F4740</f>
        <v>0</v>
      </c>
      <c r="J4740" s="6">
        <f>VLOOKUP($A4740,'Dim SKU'!$A:$R,2,FALSE)</f>
        <v>0</v>
      </c>
      <c r="K4740" s="6">
        <f>VLOOKUP($A4740,'Dim SKU'!$A:$R,12,FALSE)</f>
        <v>0</v>
      </c>
      <c r="L4740" s="7">
        <f>VLOOKUP($A4740,'Dim SKU'!$A:$R,14,FALSE)</f>
        <v>0</v>
      </c>
      <c r="M4740" s="7">
        <f>YEAR($B4740)</f>
        <v>0</v>
      </c>
    </row>
    <row r="4741" spans="1:13">
      <c r="A4741" t="s">
        <v>476</v>
      </c>
      <c r="B4741" s="4">
        <v>45397</v>
      </c>
      <c r="C4741">
        <v>5</v>
      </c>
      <c r="D4741">
        <v>5</v>
      </c>
      <c r="E4741">
        <v>0</v>
      </c>
      <c r="F4741" s="5">
        <f>VLOOKUP($A4741,'Dim SKU'!$A:$R,18,FALSE)</f>
        <v>0</v>
      </c>
      <c r="G4741" s="5">
        <f>$C4741*$F4741</f>
        <v>0</v>
      </c>
      <c r="H4741" s="5">
        <f>$D4741*$F4741</f>
        <v>0</v>
      </c>
      <c r="I4741" s="5">
        <f>$E4741*$F4741</f>
        <v>0</v>
      </c>
      <c r="J4741" s="6">
        <f>VLOOKUP($A4741,'Dim SKU'!$A:$R,2,FALSE)</f>
        <v>0</v>
      </c>
      <c r="K4741" s="6">
        <f>VLOOKUP($A4741,'Dim SKU'!$A:$R,12,FALSE)</f>
        <v>0</v>
      </c>
      <c r="L4741" s="7">
        <f>VLOOKUP($A4741,'Dim SKU'!$A:$R,14,FALSE)</f>
        <v>0</v>
      </c>
      <c r="M4741" s="7">
        <f>YEAR($B4741)</f>
        <v>0</v>
      </c>
    </row>
    <row r="4742" spans="1:13">
      <c r="A4742" t="s">
        <v>477</v>
      </c>
      <c r="B4742" s="4">
        <v>45397</v>
      </c>
      <c r="C4742">
        <v>13</v>
      </c>
      <c r="D4742">
        <v>12</v>
      </c>
      <c r="E4742">
        <v>0</v>
      </c>
      <c r="F4742" s="5">
        <f>VLOOKUP($A4742,'Dim SKU'!$A:$R,18,FALSE)</f>
        <v>0</v>
      </c>
      <c r="G4742" s="5">
        <f>$C4742*$F4742</f>
        <v>0</v>
      </c>
      <c r="H4742" s="5">
        <f>$D4742*$F4742</f>
        <v>0</v>
      </c>
      <c r="I4742" s="5">
        <f>$E4742*$F4742</f>
        <v>0</v>
      </c>
      <c r="J4742" s="6">
        <f>VLOOKUP($A4742,'Dim SKU'!$A:$R,2,FALSE)</f>
        <v>0</v>
      </c>
      <c r="K4742" s="6">
        <f>VLOOKUP($A4742,'Dim SKU'!$A:$R,12,FALSE)</f>
        <v>0</v>
      </c>
      <c r="L4742" s="7">
        <f>VLOOKUP($A4742,'Dim SKU'!$A:$R,14,FALSE)</f>
        <v>0</v>
      </c>
      <c r="M4742" s="7">
        <f>YEAR($B4742)</f>
        <v>0</v>
      </c>
    </row>
    <row r="4743" spans="1:13">
      <c r="A4743" t="s">
        <v>478</v>
      </c>
      <c r="B4743" s="4">
        <v>45397</v>
      </c>
      <c r="C4743">
        <v>8</v>
      </c>
      <c r="D4743">
        <v>7</v>
      </c>
      <c r="E4743">
        <v>0</v>
      </c>
      <c r="F4743" s="5">
        <f>VLOOKUP($A4743,'Dim SKU'!$A:$R,18,FALSE)</f>
        <v>0</v>
      </c>
      <c r="G4743" s="5">
        <f>$C4743*$F4743</f>
        <v>0</v>
      </c>
      <c r="H4743" s="5">
        <f>$D4743*$F4743</f>
        <v>0</v>
      </c>
      <c r="I4743" s="5">
        <f>$E4743*$F4743</f>
        <v>0</v>
      </c>
      <c r="J4743" s="6">
        <f>VLOOKUP($A4743,'Dim SKU'!$A:$R,2,FALSE)</f>
        <v>0</v>
      </c>
      <c r="K4743" s="6">
        <f>VLOOKUP($A4743,'Dim SKU'!$A:$R,12,FALSE)</f>
        <v>0</v>
      </c>
      <c r="L4743" s="7">
        <f>VLOOKUP($A4743,'Dim SKU'!$A:$R,14,FALSE)</f>
        <v>0</v>
      </c>
      <c r="M4743" s="7">
        <f>YEAR($B4743)</f>
        <v>0</v>
      </c>
    </row>
    <row r="4744" spans="1:13">
      <c r="A4744" t="s">
        <v>479</v>
      </c>
      <c r="B4744" s="4">
        <v>45397</v>
      </c>
      <c r="C4744">
        <v>5</v>
      </c>
      <c r="D4744">
        <v>5</v>
      </c>
      <c r="E4744">
        <v>0</v>
      </c>
      <c r="F4744" s="5">
        <f>VLOOKUP($A4744,'Dim SKU'!$A:$R,18,FALSE)</f>
        <v>0</v>
      </c>
      <c r="G4744" s="5">
        <f>$C4744*$F4744</f>
        <v>0</v>
      </c>
      <c r="H4744" s="5">
        <f>$D4744*$F4744</f>
        <v>0</v>
      </c>
      <c r="I4744" s="5">
        <f>$E4744*$F4744</f>
        <v>0</v>
      </c>
      <c r="J4744" s="6">
        <f>VLOOKUP($A4744,'Dim SKU'!$A:$R,2,FALSE)</f>
        <v>0</v>
      </c>
      <c r="K4744" s="6">
        <f>VLOOKUP($A4744,'Dim SKU'!$A:$R,12,FALSE)</f>
        <v>0</v>
      </c>
      <c r="L4744" s="7">
        <f>VLOOKUP($A4744,'Dim SKU'!$A:$R,14,FALSE)</f>
        <v>0</v>
      </c>
      <c r="M4744" s="7">
        <f>YEAR($B4744)</f>
        <v>0</v>
      </c>
    </row>
    <row r="4745" spans="1:13">
      <c r="A4745" t="s">
        <v>480</v>
      </c>
      <c r="B4745" s="4">
        <v>45397</v>
      </c>
      <c r="C4745">
        <v>11</v>
      </c>
      <c r="D4745">
        <v>11</v>
      </c>
      <c r="E4745">
        <v>0</v>
      </c>
      <c r="F4745" s="5">
        <f>VLOOKUP($A4745,'Dim SKU'!$A:$R,18,FALSE)</f>
        <v>0</v>
      </c>
      <c r="G4745" s="5">
        <f>$C4745*$F4745</f>
        <v>0</v>
      </c>
      <c r="H4745" s="5">
        <f>$D4745*$F4745</f>
        <v>0</v>
      </c>
      <c r="I4745" s="5">
        <f>$E4745*$F4745</f>
        <v>0</v>
      </c>
      <c r="J4745" s="6">
        <f>VLOOKUP($A4745,'Dim SKU'!$A:$R,2,FALSE)</f>
        <v>0</v>
      </c>
      <c r="K4745" s="6">
        <f>VLOOKUP($A4745,'Dim SKU'!$A:$R,12,FALSE)</f>
        <v>0</v>
      </c>
      <c r="L4745" s="7">
        <f>VLOOKUP($A4745,'Dim SKU'!$A:$R,14,FALSE)</f>
        <v>0</v>
      </c>
      <c r="M4745" s="7">
        <f>YEAR($B4745)</f>
        <v>0</v>
      </c>
    </row>
    <row r="4746" spans="1:13">
      <c r="A4746" t="s">
        <v>481</v>
      </c>
      <c r="B4746" s="4">
        <v>45397</v>
      </c>
      <c r="C4746">
        <v>7</v>
      </c>
      <c r="D4746">
        <v>6</v>
      </c>
      <c r="E4746">
        <v>0</v>
      </c>
      <c r="F4746" s="5">
        <f>VLOOKUP($A4746,'Dim SKU'!$A:$R,18,FALSE)</f>
        <v>0</v>
      </c>
      <c r="G4746" s="5">
        <f>$C4746*$F4746</f>
        <v>0</v>
      </c>
      <c r="H4746" s="5">
        <f>$D4746*$F4746</f>
        <v>0</v>
      </c>
      <c r="I4746" s="5">
        <f>$E4746*$F4746</f>
        <v>0</v>
      </c>
      <c r="J4746" s="6">
        <f>VLOOKUP($A4746,'Dim SKU'!$A:$R,2,FALSE)</f>
        <v>0</v>
      </c>
      <c r="K4746" s="6">
        <f>VLOOKUP($A4746,'Dim SKU'!$A:$R,12,FALSE)</f>
        <v>0</v>
      </c>
      <c r="L4746" s="7">
        <f>VLOOKUP($A4746,'Dim SKU'!$A:$R,14,FALSE)</f>
        <v>0</v>
      </c>
      <c r="M4746" s="7">
        <f>YEAR($B4746)</f>
        <v>0</v>
      </c>
    </row>
    <row r="4747" spans="1:13">
      <c r="A4747" t="s">
        <v>482</v>
      </c>
      <c r="B4747" s="4">
        <v>45397</v>
      </c>
      <c r="C4747">
        <v>5</v>
      </c>
      <c r="D4747">
        <v>4</v>
      </c>
      <c r="E4747">
        <v>0</v>
      </c>
      <c r="F4747" s="5">
        <f>VLOOKUP($A4747,'Dim SKU'!$A:$R,18,FALSE)</f>
        <v>0</v>
      </c>
      <c r="G4747" s="5">
        <f>$C4747*$F4747</f>
        <v>0</v>
      </c>
      <c r="H4747" s="5">
        <f>$D4747*$F4747</f>
        <v>0</v>
      </c>
      <c r="I4747" s="5">
        <f>$E4747*$F4747</f>
        <v>0</v>
      </c>
      <c r="J4747" s="6">
        <f>VLOOKUP($A4747,'Dim SKU'!$A:$R,2,FALSE)</f>
        <v>0</v>
      </c>
      <c r="K4747" s="6">
        <f>VLOOKUP($A4747,'Dim SKU'!$A:$R,12,FALSE)</f>
        <v>0</v>
      </c>
      <c r="L4747" s="7">
        <f>VLOOKUP($A4747,'Dim SKU'!$A:$R,14,FALSE)</f>
        <v>0</v>
      </c>
      <c r="M4747" s="7">
        <f>YEAR($B4747)</f>
        <v>0</v>
      </c>
    </row>
    <row r="4748" spans="1:13">
      <c r="A4748" t="s">
        <v>483</v>
      </c>
      <c r="B4748" s="4">
        <v>45397</v>
      </c>
      <c r="C4748">
        <v>8</v>
      </c>
      <c r="D4748">
        <v>8</v>
      </c>
      <c r="E4748">
        <v>0</v>
      </c>
      <c r="F4748" s="5">
        <f>VLOOKUP($A4748,'Dim SKU'!$A:$R,18,FALSE)</f>
        <v>0</v>
      </c>
      <c r="G4748" s="5">
        <f>$C4748*$F4748</f>
        <v>0</v>
      </c>
      <c r="H4748" s="5">
        <f>$D4748*$F4748</f>
        <v>0</v>
      </c>
      <c r="I4748" s="5">
        <f>$E4748*$F4748</f>
        <v>0</v>
      </c>
      <c r="J4748" s="6">
        <f>VLOOKUP($A4748,'Dim SKU'!$A:$R,2,FALSE)</f>
        <v>0</v>
      </c>
      <c r="K4748" s="6">
        <f>VLOOKUP($A4748,'Dim SKU'!$A:$R,12,FALSE)</f>
        <v>0</v>
      </c>
      <c r="L4748" s="7">
        <f>VLOOKUP($A4748,'Dim SKU'!$A:$R,14,FALSE)</f>
        <v>0</v>
      </c>
      <c r="M4748" s="7">
        <f>YEAR($B4748)</f>
        <v>0</v>
      </c>
    </row>
    <row r="4749" spans="1:13">
      <c r="A4749" t="s">
        <v>484</v>
      </c>
      <c r="B4749" s="4">
        <v>45397</v>
      </c>
      <c r="C4749">
        <v>5</v>
      </c>
      <c r="D4749">
        <v>5</v>
      </c>
      <c r="E4749">
        <v>0</v>
      </c>
      <c r="F4749" s="5">
        <f>VLOOKUP($A4749,'Dim SKU'!$A:$R,18,FALSE)</f>
        <v>0</v>
      </c>
      <c r="G4749" s="5">
        <f>$C4749*$F4749</f>
        <v>0</v>
      </c>
      <c r="H4749" s="5">
        <f>$D4749*$F4749</f>
        <v>0</v>
      </c>
      <c r="I4749" s="5">
        <f>$E4749*$F4749</f>
        <v>0</v>
      </c>
      <c r="J4749" s="6">
        <f>VLOOKUP($A4749,'Dim SKU'!$A:$R,2,FALSE)</f>
        <v>0</v>
      </c>
      <c r="K4749" s="6">
        <f>VLOOKUP($A4749,'Dim SKU'!$A:$R,12,FALSE)</f>
        <v>0</v>
      </c>
      <c r="L4749" s="7">
        <f>VLOOKUP($A4749,'Dim SKU'!$A:$R,14,FALSE)</f>
        <v>0</v>
      </c>
      <c r="M4749" s="7">
        <f>YEAR($B4749)</f>
        <v>0</v>
      </c>
    </row>
    <row r="4750" spans="1:13">
      <c r="A4750" t="s">
        <v>485</v>
      </c>
      <c r="B4750" s="4">
        <v>45397</v>
      </c>
      <c r="C4750">
        <v>3</v>
      </c>
      <c r="D4750">
        <v>3</v>
      </c>
      <c r="E4750">
        <v>0</v>
      </c>
      <c r="F4750" s="5">
        <f>VLOOKUP($A4750,'Dim SKU'!$A:$R,18,FALSE)</f>
        <v>0</v>
      </c>
      <c r="G4750" s="5">
        <f>$C4750*$F4750</f>
        <v>0</v>
      </c>
      <c r="H4750" s="5">
        <f>$D4750*$F4750</f>
        <v>0</v>
      </c>
      <c r="I4750" s="5">
        <f>$E4750*$F4750</f>
        <v>0</v>
      </c>
      <c r="J4750" s="6">
        <f>VLOOKUP($A4750,'Dim SKU'!$A:$R,2,FALSE)</f>
        <v>0</v>
      </c>
      <c r="K4750" s="6">
        <f>VLOOKUP($A4750,'Dim SKU'!$A:$R,12,FALSE)</f>
        <v>0</v>
      </c>
      <c r="L4750" s="7">
        <f>VLOOKUP($A4750,'Dim SKU'!$A:$R,14,FALSE)</f>
        <v>0</v>
      </c>
      <c r="M4750" s="7">
        <f>YEAR($B4750)</f>
        <v>0</v>
      </c>
    </row>
    <row r="4751" spans="1:13">
      <c r="A4751" t="s">
        <v>486</v>
      </c>
      <c r="B4751" s="4">
        <v>45397</v>
      </c>
      <c r="C4751">
        <v>5</v>
      </c>
      <c r="D4751">
        <v>5</v>
      </c>
      <c r="E4751">
        <v>0</v>
      </c>
      <c r="F4751" s="5">
        <f>VLOOKUP($A4751,'Dim SKU'!$A:$R,18,FALSE)</f>
        <v>0</v>
      </c>
      <c r="G4751" s="5">
        <f>$C4751*$F4751</f>
        <v>0</v>
      </c>
      <c r="H4751" s="5">
        <f>$D4751*$F4751</f>
        <v>0</v>
      </c>
      <c r="I4751" s="5">
        <f>$E4751*$F4751</f>
        <v>0</v>
      </c>
      <c r="J4751" s="6">
        <f>VLOOKUP($A4751,'Dim SKU'!$A:$R,2,FALSE)</f>
        <v>0</v>
      </c>
      <c r="K4751" s="6">
        <f>VLOOKUP($A4751,'Dim SKU'!$A:$R,12,FALSE)</f>
        <v>0</v>
      </c>
      <c r="L4751" s="7">
        <f>VLOOKUP($A4751,'Dim SKU'!$A:$R,14,FALSE)</f>
        <v>0</v>
      </c>
      <c r="M4751" s="7">
        <f>YEAR($B4751)</f>
        <v>0</v>
      </c>
    </row>
    <row r="4752" spans="1:13">
      <c r="A4752" t="s">
        <v>487</v>
      </c>
      <c r="B4752" s="4">
        <v>45397</v>
      </c>
      <c r="C4752">
        <v>3</v>
      </c>
      <c r="D4752">
        <v>3</v>
      </c>
      <c r="E4752">
        <v>0</v>
      </c>
      <c r="F4752" s="5">
        <f>VLOOKUP($A4752,'Dim SKU'!$A:$R,18,FALSE)</f>
        <v>0</v>
      </c>
      <c r="G4752" s="5">
        <f>$C4752*$F4752</f>
        <v>0</v>
      </c>
      <c r="H4752" s="5">
        <f>$D4752*$F4752</f>
        <v>0</v>
      </c>
      <c r="I4752" s="5">
        <f>$E4752*$F4752</f>
        <v>0</v>
      </c>
      <c r="J4752" s="6">
        <f>VLOOKUP($A4752,'Dim SKU'!$A:$R,2,FALSE)</f>
        <v>0</v>
      </c>
      <c r="K4752" s="6">
        <f>VLOOKUP($A4752,'Dim SKU'!$A:$R,12,FALSE)</f>
        <v>0</v>
      </c>
      <c r="L4752" s="7">
        <f>VLOOKUP($A4752,'Dim SKU'!$A:$R,14,FALSE)</f>
        <v>0</v>
      </c>
      <c r="M4752" s="7">
        <f>YEAR($B4752)</f>
        <v>0</v>
      </c>
    </row>
    <row r="4753" spans="1:13">
      <c r="A4753" t="s">
        <v>488</v>
      </c>
      <c r="B4753" s="4">
        <v>45397</v>
      </c>
      <c r="C4753">
        <v>2</v>
      </c>
      <c r="D4753">
        <v>2</v>
      </c>
      <c r="E4753">
        <v>0</v>
      </c>
      <c r="F4753" s="5">
        <f>VLOOKUP($A4753,'Dim SKU'!$A:$R,18,FALSE)</f>
        <v>0</v>
      </c>
      <c r="G4753" s="5">
        <f>$C4753*$F4753</f>
        <v>0</v>
      </c>
      <c r="H4753" s="5">
        <f>$D4753*$F4753</f>
        <v>0</v>
      </c>
      <c r="I4753" s="5">
        <f>$E4753*$F4753</f>
        <v>0</v>
      </c>
      <c r="J4753" s="6">
        <f>VLOOKUP($A4753,'Dim SKU'!$A:$R,2,FALSE)</f>
        <v>0</v>
      </c>
      <c r="K4753" s="6">
        <f>VLOOKUP($A4753,'Dim SKU'!$A:$R,12,FALSE)</f>
        <v>0</v>
      </c>
      <c r="L4753" s="7">
        <f>VLOOKUP($A4753,'Dim SKU'!$A:$R,14,FALSE)</f>
        <v>0</v>
      </c>
      <c r="M4753" s="7">
        <f>YEAR($B4753)</f>
        <v>0</v>
      </c>
    </row>
    <row r="4754" spans="1:13">
      <c r="A4754" t="s">
        <v>93</v>
      </c>
      <c r="B4754" s="4">
        <v>45488</v>
      </c>
      <c r="C4754">
        <v>5</v>
      </c>
      <c r="D4754">
        <v>4</v>
      </c>
      <c r="E4754">
        <v>0</v>
      </c>
      <c r="F4754" s="5">
        <f>VLOOKUP($A4754,'Dim SKU'!$A:$R,18,FALSE)</f>
        <v>0</v>
      </c>
      <c r="G4754" s="5">
        <f>$C4754*$F4754</f>
        <v>0</v>
      </c>
      <c r="H4754" s="5">
        <f>$D4754*$F4754</f>
        <v>0</v>
      </c>
      <c r="I4754" s="5">
        <f>$E4754*$F4754</f>
        <v>0</v>
      </c>
      <c r="J4754" s="6">
        <f>VLOOKUP($A4754,'Dim SKU'!$A:$R,2,FALSE)</f>
        <v>0</v>
      </c>
      <c r="K4754" s="6">
        <f>VLOOKUP($A4754,'Dim SKU'!$A:$R,12,FALSE)</f>
        <v>0</v>
      </c>
      <c r="L4754" s="7">
        <f>VLOOKUP($A4754,'Dim SKU'!$A:$R,14,FALSE)</f>
        <v>0</v>
      </c>
      <c r="M4754" s="7">
        <f>YEAR($B4754)</f>
        <v>0</v>
      </c>
    </row>
    <row r="4755" spans="1:13">
      <c r="A4755" t="s">
        <v>94</v>
      </c>
      <c r="B4755" s="4">
        <v>45488</v>
      </c>
      <c r="C4755">
        <v>3</v>
      </c>
      <c r="D4755">
        <v>3</v>
      </c>
      <c r="E4755">
        <v>0</v>
      </c>
      <c r="F4755" s="5">
        <f>VLOOKUP($A4755,'Dim SKU'!$A:$R,18,FALSE)</f>
        <v>0</v>
      </c>
      <c r="G4755" s="5">
        <f>$C4755*$F4755</f>
        <v>0</v>
      </c>
      <c r="H4755" s="5">
        <f>$D4755*$F4755</f>
        <v>0</v>
      </c>
      <c r="I4755" s="5">
        <f>$E4755*$F4755</f>
        <v>0</v>
      </c>
      <c r="J4755" s="6">
        <f>VLOOKUP($A4755,'Dim SKU'!$A:$R,2,FALSE)</f>
        <v>0</v>
      </c>
      <c r="K4755" s="6">
        <f>VLOOKUP($A4755,'Dim SKU'!$A:$R,12,FALSE)</f>
        <v>0</v>
      </c>
      <c r="L4755" s="7">
        <f>VLOOKUP($A4755,'Dim SKU'!$A:$R,14,FALSE)</f>
        <v>0</v>
      </c>
      <c r="M4755" s="7">
        <f>YEAR($B4755)</f>
        <v>0</v>
      </c>
    </row>
    <row r="4756" spans="1:13">
      <c r="A4756" t="s">
        <v>95</v>
      </c>
      <c r="B4756" s="4">
        <v>45488</v>
      </c>
      <c r="C4756">
        <v>2</v>
      </c>
      <c r="D4756">
        <v>2</v>
      </c>
      <c r="E4756">
        <v>0</v>
      </c>
      <c r="F4756" s="5">
        <f>VLOOKUP($A4756,'Dim SKU'!$A:$R,18,FALSE)</f>
        <v>0</v>
      </c>
      <c r="G4756" s="5">
        <f>$C4756*$F4756</f>
        <v>0</v>
      </c>
      <c r="H4756" s="5">
        <f>$D4756*$F4756</f>
        <v>0</v>
      </c>
      <c r="I4756" s="5">
        <f>$E4756*$F4756</f>
        <v>0</v>
      </c>
      <c r="J4756" s="6">
        <f>VLOOKUP($A4756,'Dim SKU'!$A:$R,2,FALSE)</f>
        <v>0</v>
      </c>
      <c r="K4756" s="6">
        <f>VLOOKUP($A4756,'Dim SKU'!$A:$R,12,FALSE)</f>
        <v>0</v>
      </c>
      <c r="L4756" s="7">
        <f>VLOOKUP($A4756,'Dim SKU'!$A:$R,14,FALSE)</f>
        <v>0</v>
      </c>
      <c r="M4756" s="7">
        <f>YEAR($B4756)</f>
        <v>0</v>
      </c>
    </row>
    <row r="4757" spans="1:13">
      <c r="A4757" t="s">
        <v>96</v>
      </c>
      <c r="B4757" s="4">
        <v>45488</v>
      </c>
      <c r="C4757">
        <v>8</v>
      </c>
      <c r="D4757">
        <v>7</v>
      </c>
      <c r="E4757">
        <v>0</v>
      </c>
      <c r="F4757" s="5">
        <f>VLOOKUP($A4757,'Dim SKU'!$A:$R,18,FALSE)</f>
        <v>0</v>
      </c>
      <c r="G4757" s="5">
        <f>$C4757*$F4757</f>
        <v>0</v>
      </c>
      <c r="H4757" s="5">
        <f>$D4757*$F4757</f>
        <v>0</v>
      </c>
      <c r="I4757" s="5">
        <f>$E4757*$F4757</f>
        <v>0</v>
      </c>
      <c r="J4757" s="6">
        <f>VLOOKUP($A4757,'Dim SKU'!$A:$R,2,FALSE)</f>
        <v>0</v>
      </c>
      <c r="K4757" s="6">
        <f>VLOOKUP($A4757,'Dim SKU'!$A:$R,12,FALSE)</f>
        <v>0</v>
      </c>
      <c r="L4757" s="7">
        <f>VLOOKUP($A4757,'Dim SKU'!$A:$R,14,FALSE)</f>
        <v>0</v>
      </c>
      <c r="M4757" s="7">
        <f>YEAR($B4757)</f>
        <v>0</v>
      </c>
    </row>
    <row r="4758" spans="1:13">
      <c r="A4758" t="s">
        <v>97</v>
      </c>
      <c r="B4758" s="4">
        <v>45488</v>
      </c>
      <c r="C4758">
        <v>5</v>
      </c>
      <c r="D4758">
        <v>4</v>
      </c>
      <c r="E4758">
        <v>0</v>
      </c>
      <c r="F4758" s="5">
        <f>VLOOKUP($A4758,'Dim SKU'!$A:$R,18,FALSE)</f>
        <v>0</v>
      </c>
      <c r="G4758" s="5">
        <f>$C4758*$F4758</f>
        <v>0</v>
      </c>
      <c r="H4758" s="5">
        <f>$D4758*$F4758</f>
        <v>0</v>
      </c>
      <c r="I4758" s="5">
        <f>$E4758*$F4758</f>
        <v>0</v>
      </c>
      <c r="J4758" s="6">
        <f>VLOOKUP($A4758,'Dim SKU'!$A:$R,2,FALSE)</f>
        <v>0</v>
      </c>
      <c r="K4758" s="6">
        <f>VLOOKUP($A4758,'Dim SKU'!$A:$R,12,FALSE)</f>
        <v>0</v>
      </c>
      <c r="L4758" s="7">
        <f>VLOOKUP($A4758,'Dim SKU'!$A:$R,14,FALSE)</f>
        <v>0</v>
      </c>
      <c r="M4758" s="7">
        <f>YEAR($B4758)</f>
        <v>0</v>
      </c>
    </row>
    <row r="4759" spans="1:13">
      <c r="A4759" t="s">
        <v>98</v>
      </c>
      <c r="B4759" s="4">
        <v>45488</v>
      </c>
      <c r="C4759">
        <v>3</v>
      </c>
      <c r="D4759">
        <v>3</v>
      </c>
      <c r="E4759">
        <v>0</v>
      </c>
      <c r="F4759" s="5">
        <f>VLOOKUP($A4759,'Dim SKU'!$A:$R,18,FALSE)</f>
        <v>0</v>
      </c>
      <c r="G4759" s="5">
        <f>$C4759*$F4759</f>
        <v>0</v>
      </c>
      <c r="H4759" s="5">
        <f>$D4759*$F4759</f>
        <v>0</v>
      </c>
      <c r="I4759" s="5">
        <f>$E4759*$F4759</f>
        <v>0</v>
      </c>
      <c r="J4759" s="6">
        <f>VLOOKUP($A4759,'Dim SKU'!$A:$R,2,FALSE)</f>
        <v>0</v>
      </c>
      <c r="K4759" s="6">
        <f>VLOOKUP($A4759,'Dim SKU'!$A:$R,12,FALSE)</f>
        <v>0</v>
      </c>
      <c r="L4759" s="7">
        <f>VLOOKUP($A4759,'Dim SKU'!$A:$R,14,FALSE)</f>
        <v>0</v>
      </c>
      <c r="M4759" s="7">
        <f>YEAR($B4759)</f>
        <v>0</v>
      </c>
    </row>
    <row r="4760" spans="1:13">
      <c r="A4760" t="s">
        <v>99</v>
      </c>
      <c r="B4760" s="4">
        <v>45488</v>
      </c>
      <c r="C4760">
        <v>11</v>
      </c>
      <c r="D4760">
        <v>9</v>
      </c>
      <c r="E4760">
        <v>1</v>
      </c>
      <c r="F4760" s="5">
        <f>VLOOKUP($A4760,'Dim SKU'!$A:$R,18,FALSE)</f>
        <v>0</v>
      </c>
      <c r="G4760" s="5">
        <f>$C4760*$F4760</f>
        <v>0</v>
      </c>
      <c r="H4760" s="5">
        <f>$D4760*$F4760</f>
        <v>0</v>
      </c>
      <c r="I4760" s="5">
        <f>$E4760*$F4760</f>
        <v>0</v>
      </c>
      <c r="J4760" s="6">
        <f>VLOOKUP($A4760,'Dim SKU'!$A:$R,2,FALSE)</f>
        <v>0</v>
      </c>
      <c r="K4760" s="6">
        <f>VLOOKUP($A4760,'Dim SKU'!$A:$R,12,FALSE)</f>
        <v>0</v>
      </c>
      <c r="L4760" s="7">
        <f>VLOOKUP($A4760,'Dim SKU'!$A:$R,14,FALSE)</f>
        <v>0</v>
      </c>
      <c r="M4760" s="7">
        <f>YEAR($B4760)</f>
        <v>0</v>
      </c>
    </row>
    <row r="4761" spans="1:13">
      <c r="A4761" t="s">
        <v>100</v>
      </c>
      <c r="B4761" s="4">
        <v>45488</v>
      </c>
      <c r="C4761">
        <v>7</v>
      </c>
      <c r="D4761">
        <v>6</v>
      </c>
      <c r="E4761">
        <v>0</v>
      </c>
      <c r="F4761" s="5">
        <f>VLOOKUP($A4761,'Dim SKU'!$A:$R,18,FALSE)</f>
        <v>0</v>
      </c>
      <c r="G4761" s="5">
        <f>$C4761*$F4761</f>
        <v>0</v>
      </c>
      <c r="H4761" s="5">
        <f>$D4761*$F4761</f>
        <v>0</v>
      </c>
      <c r="I4761" s="5">
        <f>$E4761*$F4761</f>
        <v>0</v>
      </c>
      <c r="J4761" s="6">
        <f>VLOOKUP($A4761,'Dim SKU'!$A:$R,2,FALSE)</f>
        <v>0</v>
      </c>
      <c r="K4761" s="6">
        <f>VLOOKUP($A4761,'Dim SKU'!$A:$R,12,FALSE)</f>
        <v>0</v>
      </c>
      <c r="L4761" s="7">
        <f>VLOOKUP($A4761,'Dim SKU'!$A:$R,14,FALSE)</f>
        <v>0</v>
      </c>
      <c r="M4761" s="7">
        <f>YEAR($B4761)</f>
        <v>0</v>
      </c>
    </row>
    <row r="4762" spans="1:13">
      <c r="A4762" t="s">
        <v>101</v>
      </c>
      <c r="B4762" s="4">
        <v>45488</v>
      </c>
      <c r="C4762">
        <v>5</v>
      </c>
      <c r="D4762">
        <v>4</v>
      </c>
      <c r="E4762">
        <v>0</v>
      </c>
      <c r="F4762" s="5">
        <f>VLOOKUP($A4762,'Dim SKU'!$A:$R,18,FALSE)</f>
        <v>0</v>
      </c>
      <c r="G4762" s="5">
        <f>$C4762*$F4762</f>
        <v>0</v>
      </c>
      <c r="H4762" s="5">
        <f>$D4762*$F4762</f>
        <v>0</v>
      </c>
      <c r="I4762" s="5">
        <f>$E4762*$F4762</f>
        <v>0</v>
      </c>
      <c r="J4762" s="6">
        <f>VLOOKUP($A4762,'Dim SKU'!$A:$R,2,FALSE)</f>
        <v>0</v>
      </c>
      <c r="K4762" s="6">
        <f>VLOOKUP($A4762,'Dim SKU'!$A:$R,12,FALSE)</f>
        <v>0</v>
      </c>
      <c r="L4762" s="7">
        <f>VLOOKUP($A4762,'Dim SKU'!$A:$R,14,FALSE)</f>
        <v>0</v>
      </c>
      <c r="M4762" s="7">
        <f>YEAR($B4762)</f>
        <v>0</v>
      </c>
    </row>
    <row r="4763" spans="1:13">
      <c r="A4763" t="s">
        <v>102</v>
      </c>
      <c r="B4763" s="4">
        <v>45488</v>
      </c>
      <c r="C4763">
        <v>13</v>
      </c>
      <c r="D4763">
        <v>11</v>
      </c>
      <c r="E4763">
        <v>1</v>
      </c>
      <c r="F4763" s="5">
        <f>VLOOKUP($A4763,'Dim SKU'!$A:$R,18,FALSE)</f>
        <v>0</v>
      </c>
      <c r="G4763" s="5">
        <f>$C4763*$F4763</f>
        <v>0</v>
      </c>
      <c r="H4763" s="5">
        <f>$D4763*$F4763</f>
        <v>0</v>
      </c>
      <c r="I4763" s="5">
        <f>$E4763*$F4763</f>
        <v>0</v>
      </c>
      <c r="J4763" s="6">
        <f>VLOOKUP($A4763,'Dim SKU'!$A:$R,2,FALSE)</f>
        <v>0</v>
      </c>
      <c r="K4763" s="6">
        <f>VLOOKUP($A4763,'Dim SKU'!$A:$R,12,FALSE)</f>
        <v>0</v>
      </c>
      <c r="L4763" s="7">
        <f>VLOOKUP($A4763,'Dim SKU'!$A:$R,14,FALSE)</f>
        <v>0</v>
      </c>
      <c r="M4763" s="7">
        <f>YEAR($B4763)</f>
        <v>0</v>
      </c>
    </row>
    <row r="4764" spans="1:13">
      <c r="A4764" t="s">
        <v>103</v>
      </c>
      <c r="B4764" s="4">
        <v>45488</v>
      </c>
      <c r="C4764">
        <v>8</v>
      </c>
      <c r="D4764">
        <v>7</v>
      </c>
      <c r="E4764">
        <v>0</v>
      </c>
      <c r="F4764" s="5">
        <f>VLOOKUP($A4764,'Dim SKU'!$A:$R,18,FALSE)</f>
        <v>0</v>
      </c>
      <c r="G4764" s="5">
        <f>$C4764*$F4764</f>
        <v>0</v>
      </c>
      <c r="H4764" s="5">
        <f>$D4764*$F4764</f>
        <v>0</v>
      </c>
      <c r="I4764" s="5">
        <f>$E4764*$F4764</f>
        <v>0</v>
      </c>
      <c r="J4764" s="6">
        <f>VLOOKUP($A4764,'Dim SKU'!$A:$R,2,FALSE)</f>
        <v>0</v>
      </c>
      <c r="K4764" s="6">
        <f>VLOOKUP($A4764,'Dim SKU'!$A:$R,12,FALSE)</f>
        <v>0</v>
      </c>
      <c r="L4764" s="7">
        <f>VLOOKUP($A4764,'Dim SKU'!$A:$R,14,FALSE)</f>
        <v>0</v>
      </c>
      <c r="M4764" s="7">
        <f>YEAR($B4764)</f>
        <v>0</v>
      </c>
    </row>
    <row r="4765" spans="1:13">
      <c r="A4765" t="s">
        <v>104</v>
      </c>
      <c r="B4765" s="4">
        <v>45488</v>
      </c>
      <c r="C4765">
        <v>6</v>
      </c>
      <c r="D4765">
        <v>4</v>
      </c>
      <c r="E4765">
        <v>0</v>
      </c>
      <c r="F4765" s="5">
        <f>VLOOKUP($A4765,'Dim SKU'!$A:$R,18,FALSE)</f>
        <v>0</v>
      </c>
      <c r="G4765" s="5">
        <f>$C4765*$F4765</f>
        <v>0</v>
      </c>
      <c r="H4765" s="5">
        <f>$D4765*$F4765</f>
        <v>0</v>
      </c>
      <c r="I4765" s="5">
        <f>$E4765*$F4765</f>
        <v>0</v>
      </c>
      <c r="J4765" s="6">
        <f>VLOOKUP($A4765,'Dim SKU'!$A:$R,2,FALSE)</f>
        <v>0</v>
      </c>
      <c r="K4765" s="6">
        <f>VLOOKUP($A4765,'Dim SKU'!$A:$R,12,FALSE)</f>
        <v>0</v>
      </c>
      <c r="L4765" s="7">
        <f>VLOOKUP($A4765,'Dim SKU'!$A:$R,14,FALSE)</f>
        <v>0</v>
      </c>
      <c r="M4765" s="7">
        <f>YEAR($B4765)</f>
        <v>0</v>
      </c>
    </row>
    <row r="4766" spans="1:13">
      <c r="A4766" t="s">
        <v>105</v>
      </c>
      <c r="B4766" s="4">
        <v>45488</v>
      </c>
      <c r="C4766">
        <v>13</v>
      </c>
      <c r="D4766">
        <v>11</v>
      </c>
      <c r="E4766">
        <v>1</v>
      </c>
      <c r="F4766" s="5">
        <f>VLOOKUP($A4766,'Dim SKU'!$A:$R,18,FALSE)</f>
        <v>0</v>
      </c>
      <c r="G4766" s="5">
        <f>$C4766*$F4766</f>
        <v>0</v>
      </c>
      <c r="H4766" s="5">
        <f>$D4766*$F4766</f>
        <v>0</v>
      </c>
      <c r="I4766" s="5">
        <f>$E4766*$F4766</f>
        <v>0</v>
      </c>
      <c r="J4766" s="6">
        <f>VLOOKUP($A4766,'Dim SKU'!$A:$R,2,FALSE)</f>
        <v>0</v>
      </c>
      <c r="K4766" s="6">
        <f>VLOOKUP($A4766,'Dim SKU'!$A:$R,12,FALSE)</f>
        <v>0</v>
      </c>
      <c r="L4766" s="7">
        <f>VLOOKUP($A4766,'Dim SKU'!$A:$R,14,FALSE)</f>
        <v>0</v>
      </c>
      <c r="M4766" s="7">
        <f>YEAR($B4766)</f>
        <v>0</v>
      </c>
    </row>
    <row r="4767" spans="1:13">
      <c r="A4767" t="s">
        <v>106</v>
      </c>
      <c r="B4767" s="4">
        <v>45488</v>
      </c>
      <c r="C4767">
        <v>8</v>
      </c>
      <c r="D4767">
        <v>7</v>
      </c>
      <c r="E4767">
        <v>0</v>
      </c>
      <c r="F4767" s="5">
        <f>VLOOKUP($A4767,'Dim SKU'!$A:$R,18,FALSE)</f>
        <v>0</v>
      </c>
      <c r="G4767" s="5">
        <f>$C4767*$F4767</f>
        <v>0</v>
      </c>
      <c r="H4767" s="5">
        <f>$D4767*$F4767</f>
        <v>0</v>
      </c>
      <c r="I4767" s="5">
        <f>$E4767*$F4767</f>
        <v>0</v>
      </c>
      <c r="J4767" s="6">
        <f>VLOOKUP($A4767,'Dim SKU'!$A:$R,2,FALSE)</f>
        <v>0</v>
      </c>
      <c r="K4767" s="6">
        <f>VLOOKUP($A4767,'Dim SKU'!$A:$R,12,FALSE)</f>
        <v>0</v>
      </c>
      <c r="L4767" s="7">
        <f>VLOOKUP($A4767,'Dim SKU'!$A:$R,14,FALSE)</f>
        <v>0</v>
      </c>
      <c r="M4767" s="7">
        <f>YEAR($B4767)</f>
        <v>0</v>
      </c>
    </row>
    <row r="4768" spans="1:13">
      <c r="A4768" t="s">
        <v>107</v>
      </c>
      <c r="B4768" s="4">
        <v>45488</v>
      </c>
      <c r="C4768">
        <v>5</v>
      </c>
      <c r="D4768">
        <v>4</v>
      </c>
      <c r="E4768">
        <v>0</v>
      </c>
      <c r="F4768" s="5">
        <f>VLOOKUP($A4768,'Dim SKU'!$A:$R,18,FALSE)</f>
        <v>0</v>
      </c>
      <c r="G4768" s="5">
        <f>$C4768*$F4768</f>
        <v>0</v>
      </c>
      <c r="H4768" s="5">
        <f>$D4768*$F4768</f>
        <v>0</v>
      </c>
      <c r="I4768" s="5">
        <f>$E4768*$F4768</f>
        <v>0</v>
      </c>
      <c r="J4768" s="6">
        <f>VLOOKUP($A4768,'Dim SKU'!$A:$R,2,FALSE)</f>
        <v>0</v>
      </c>
      <c r="K4768" s="6">
        <f>VLOOKUP($A4768,'Dim SKU'!$A:$R,12,FALSE)</f>
        <v>0</v>
      </c>
      <c r="L4768" s="7">
        <f>VLOOKUP($A4768,'Dim SKU'!$A:$R,14,FALSE)</f>
        <v>0</v>
      </c>
      <c r="M4768" s="7">
        <f>YEAR($B4768)</f>
        <v>0</v>
      </c>
    </row>
    <row r="4769" spans="1:13">
      <c r="A4769" t="s">
        <v>108</v>
      </c>
      <c r="B4769" s="4">
        <v>45488</v>
      </c>
      <c r="C4769">
        <v>11</v>
      </c>
      <c r="D4769">
        <v>9</v>
      </c>
      <c r="E4769">
        <v>0</v>
      </c>
      <c r="F4769" s="5">
        <f>VLOOKUP($A4769,'Dim SKU'!$A:$R,18,FALSE)</f>
        <v>0</v>
      </c>
      <c r="G4769" s="5">
        <f>$C4769*$F4769</f>
        <v>0</v>
      </c>
      <c r="H4769" s="5">
        <f>$D4769*$F4769</f>
        <v>0</v>
      </c>
      <c r="I4769" s="5">
        <f>$E4769*$F4769</f>
        <v>0</v>
      </c>
      <c r="J4769" s="6">
        <f>VLOOKUP($A4769,'Dim SKU'!$A:$R,2,FALSE)</f>
        <v>0</v>
      </c>
      <c r="K4769" s="6">
        <f>VLOOKUP($A4769,'Dim SKU'!$A:$R,12,FALSE)</f>
        <v>0</v>
      </c>
      <c r="L4769" s="7">
        <f>VLOOKUP($A4769,'Dim SKU'!$A:$R,14,FALSE)</f>
        <v>0</v>
      </c>
      <c r="M4769" s="7">
        <f>YEAR($B4769)</f>
        <v>0</v>
      </c>
    </row>
    <row r="4770" spans="1:13">
      <c r="A4770" t="s">
        <v>109</v>
      </c>
      <c r="B4770" s="4">
        <v>45488</v>
      </c>
      <c r="C4770">
        <v>7</v>
      </c>
      <c r="D4770">
        <v>6</v>
      </c>
      <c r="E4770">
        <v>0</v>
      </c>
      <c r="F4770" s="5">
        <f>VLOOKUP($A4770,'Dim SKU'!$A:$R,18,FALSE)</f>
        <v>0</v>
      </c>
      <c r="G4770" s="5">
        <f>$C4770*$F4770</f>
        <v>0</v>
      </c>
      <c r="H4770" s="5">
        <f>$D4770*$F4770</f>
        <v>0</v>
      </c>
      <c r="I4770" s="5">
        <f>$E4770*$F4770</f>
        <v>0</v>
      </c>
      <c r="J4770" s="6">
        <f>VLOOKUP($A4770,'Dim SKU'!$A:$R,2,FALSE)</f>
        <v>0</v>
      </c>
      <c r="K4770" s="6">
        <f>VLOOKUP($A4770,'Dim SKU'!$A:$R,12,FALSE)</f>
        <v>0</v>
      </c>
      <c r="L4770" s="7">
        <f>VLOOKUP($A4770,'Dim SKU'!$A:$R,14,FALSE)</f>
        <v>0</v>
      </c>
      <c r="M4770" s="7">
        <f>YEAR($B4770)</f>
        <v>0</v>
      </c>
    </row>
    <row r="4771" spans="1:13">
      <c r="A4771" t="s">
        <v>110</v>
      </c>
      <c r="B4771" s="4">
        <v>45488</v>
      </c>
      <c r="C4771">
        <v>5</v>
      </c>
      <c r="D4771">
        <v>4</v>
      </c>
      <c r="E4771">
        <v>0</v>
      </c>
      <c r="F4771" s="5">
        <f>VLOOKUP($A4771,'Dim SKU'!$A:$R,18,FALSE)</f>
        <v>0</v>
      </c>
      <c r="G4771" s="5">
        <f>$C4771*$F4771</f>
        <v>0</v>
      </c>
      <c r="H4771" s="5">
        <f>$D4771*$F4771</f>
        <v>0</v>
      </c>
      <c r="I4771" s="5">
        <f>$E4771*$F4771</f>
        <v>0</v>
      </c>
      <c r="J4771" s="6">
        <f>VLOOKUP($A4771,'Dim SKU'!$A:$R,2,FALSE)</f>
        <v>0</v>
      </c>
      <c r="K4771" s="6">
        <f>VLOOKUP($A4771,'Dim SKU'!$A:$R,12,FALSE)</f>
        <v>0</v>
      </c>
      <c r="L4771" s="7">
        <f>VLOOKUP($A4771,'Dim SKU'!$A:$R,14,FALSE)</f>
        <v>0</v>
      </c>
      <c r="M4771" s="7">
        <f>YEAR($B4771)</f>
        <v>0</v>
      </c>
    </row>
    <row r="4772" spans="1:13">
      <c r="A4772" t="s">
        <v>111</v>
      </c>
      <c r="B4772" s="4">
        <v>45488</v>
      </c>
      <c r="C4772">
        <v>8</v>
      </c>
      <c r="D4772">
        <v>7</v>
      </c>
      <c r="E4772">
        <v>0</v>
      </c>
      <c r="F4772" s="5">
        <f>VLOOKUP($A4772,'Dim SKU'!$A:$R,18,FALSE)</f>
        <v>0</v>
      </c>
      <c r="G4772" s="5">
        <f>$C4772*$F4772</f>
        <v>0</v>
      </c>
      <c r="H4772" s="5">
        <f>$D4772*$F4772</f>
        <v>0</v>
      </c>
      <c r="I4772" s="5">
        <f>$E4772*$F4772</f>
        <v>0</v>
      </c>
      <c r="J4772" s="6">
        <f>VLOOKUP($A4772,'Dim SKU'!$A:$R,2,FALSE)</f>
        <v>0</v>
      </c>
      <c r="K4772" s="6">
        <f>VLOOKUP($A4772,'Dim SKU'!$A:$R,12,FALSE)</f>
        <v>0</v>
      </c>
      <c r="L4772" s="7">
        <f>VLOOKUP($A4772,'Dim SKU'!$A:$R,14,FALSE)</f>
        <v>0</v>
      </c>
      <c r="M4772" s="7">
        <f>YEAR($B4772)</f>
        <v>0</v>
      </c>
    </row>
    <row r="4773" spans="1:13">
      <c r="A4773" t="s">
        <v>112</v>
      </c>
      <c r="B4773" s="4">
        <v>45488</v>
      </c>
      <c r="C4773">
        <v>5</v>
      </c>
      <c r="D4773">
        <v>4</v>
      </c>
      <c r="E4773">
        <v>0</v>
      </c>
      <c r="F4773" s="5">
        <f>VLOOKUP($A4773,'Dim SKU'!$A:$R,18,FALSE)</f>
        <v>0</v>
      </c>
      <c r="G4773" s="5">
        <f>$C4773*$F4773</f>
        <v>0</v>
      </c>
      <c r="H4773" s="5">
        <f>$D4773*$F4773</f>
        <v>0</v>
      </c>
      <c r="I4773" s="5">
        <f>$E4773*$F4773</f>
        <v>0</v>
      </c>
      <c r="J4773" s="6">
        <f>VLOOKUP($A4773,'Dim SKU'!$A:$R,2,FALSE)</f>
        <v>0</v>
      </c>
      <c r="K4773" s="6">
        <f>VLOOKUP($A4773,'Dim SKU'!$A:$R,12,FALSE)</f>
        <v>0</v>
      </c>
      <c r="L4773" s="7">
        <f>VLOOKUP($A4773,'Dim SKU'!$A:$R,14,FALSE)</f>
        <v>0</v>
      </c>
      <c r="M4773" s="7">
        <f>YEAR($B4773)</f>
        <v>0</v>
      </c>
    </row>
    <row r="4774" spans="1:13">
      <c r="A4774" t="s">
        <v>113</v>
      </c>
      <c r="B4774" s="4">
        <v>45488</v>
      </c>
      <c r="C4774">
        <v>3</v>
      </c>
      <c r="D4774">
        <v>3</v>
      </c>
      <c r="E4774">
        <v>0</v>
      </c>
      <c r="F4774" s="5">
        <f>VLOOKUP($A4774,'Dim SKU'!$A:$R,18,FALSE)</f>
        <v>0</v>
      </c>
      <c r="G4774" s="5">
        <f>$C4774*$F4774</f>
        <v>0</v>
      </c>
      <c r="H4774" s="5">
        <f>$D4774*$F4774</f>
        <v>0</v>
      </c>
      <c r="I4774" s="5">
        <f>$E4774*$F4774</f>
        <v>0</v>
      </c>
      <c r="J4774" s="6">
        <f>VLOOKUP($A4774,'Dim SKU'!$A:$R,2,FALSE)</f>
        <v>0</v>
      </c>
      <c r="K4774" s="6">
        <f>VLOOKUP($A4774,'Dim SKU'!$A:$R,12,FALSE)</f>
        <v>0</v>
      </c>
      <c r="L4774" s="7">
        <f>VLOOKUP($A4774,'Dim SKU'!$A:$R,14,FALSE)</f>
        <v>0</v>
      </c>
      <c r="M4774" s="7">
        <f>YEAR($B4774)</f>
        <v>0</v>
      </c>
    </row>
    <row r="4775" spans="1:13">
      <c r="A4775" t="s">
        <v>114</v>
      </c>
      <c r="B4775" s="4">
        <v>45488</v>
      </c>
      <c r="C4775">
        <v>5</v>
      </c>
      <c r="D4775">
        <v>4</v>
      </c>
      <c r="E4775">
        <v>0</v>
      </c>
      <c r="F4775" s="5">
        <f>VLOOKUP($A4775,'Dim SKU'!$A:$R,18,FALSE)</f>
        <v>0</v>
      </c>
      <c r="G4775" s="5">
        <f>$C4775*$F4775</f>
        <v>0</v>
      </c>
      <c r="H4775" s="5">
        <f>$D4775*$F4775</f>
        <v>0</v>
      </c>
      <c r="I4775" s="5">
        <f>$E4775*$F4775</f>
        <v>0</v>
      </c>
      <c r="J4775" s="6">
        <f>VLOOKUP($A4775,'Dim SKU'!$A:$R,2,FALSE)</f>
        <v>0</v>
      </c>
      <c r="K4775" s="6">
        <f>VLOOKUP($A4775,'Dim SKU'!$A:$R,12,FALSE)</f>
        <v>0</v>
      </c>
      <c r="L4775" s="7">
        <f>VLOOKUP($A4775,'Dim SKU'!$A:$R,14,FALSE)</f>
        <v>0</v>
      </c>
      <c r="M4775" s="7">
        <f>YEAR($B4775)</f>
        <v>0</v>
      </c>
    </row>
    <row r="4776" spans="1:13">
      <c r="A4776" t="s">
        <v>115</v>
      </c>
      <c r="B4776" s="4">
        <v>45488</v>
      </c>
      <c r="C4776">
        <v>3</v>
      </c>
      <c r="D4776">
        <v>3</v>
      </c>
      <c r="E4776">
        <v>0</v>
      </c>
      <c r="F4776" s="5">
        <f>VLOOKUP($A4776,'Dim SKU'!$A:$R,18,FALSE)</f>
        <v>0</v>
      </c>
      <c r="G4776" s="5">
        <f>$C4776*$F4776</f>
        <v>0</v>
      </c>
      <c r="H4776" s="5">
        <f>$D4776*$F4776</f>
        <v>0</v>
      </c>
      <c r="I4776" s="5">
        <f>$E4776*$F4776</f>
        <v>0</v>
      </c>
      <c r="J4776" s="6">
        <f>VLOOKUP($A4776,'Dim SKU'!$A:$R,2,FALSE)</f>
        <v>0</v>
      </c>
      <c r="K4776" s="6">
        <f>VLOOKUP($A4776,'Dim SKU'!$A:$R,12,FALSE)</f>
        <v>0</v>
      </c>
      <c r="L4776" s="7">
        <f>VLOOKUP($A4776,'Dim SKU'!$A:$R,14,FALSE)</f>
        <v>0</v>
      </c>
      <c r="M4776" s="7">
        <f>YEAR($B4776)</f>
        <v>0</v>
      </c>
    </row>
    <row r="4777" spans="1:13">
      <c r="A4777" t="s">
        <v>116</v>
      </c>
      <c r="B4777" s="4">
        <v>45488</v>
      </c>
      <c r="C4777">
        <v>2</v>
      </c>
      <c r="D4777">
        <v>2</v>
      </c>
      <c r="E4777">
        <v>0</v>
      </c>
      <c r="F4777" s="5">
        <f>VLOOKUP($A4777,'Dim SKU'!$A:$R,18,FALSE)</f>
        <v>0</v>
      </c>
      <c r="G4777" s="5">
        <f>$C4777*$F4777</f>
        <v>0</v>
      </c>
      <c r="H4777" s="5">
        <f>$D4777*$F4777</f>
        <v>0</v>
      </c>
      <c r="I4777" s="5">
        <f>$E4777*$F4777</f>
        <v>0</v>
      </c>
      <c r="J4777" s="6">
        <f>VLOOKUP($A4777,'Dim SKU'!$A:$R,2,FALSE)</f>
        <v>0</v>
      </c>
      <c r="K4777" s="6">
        <f>VLOOKUP($A4777,'Dim SKU'!$A:$R,12,FALSE)</f>
        <v>0</v>
      </c>
      <c r="L4777" s="7">
        <f>VLOOKUP($A4777,'Dim SKU'!$A:$R,14,FALSE)</f>
        <v>0</v>
      </c>
      <c r="M4777" s="7">
        <f>YEAR($B4777)</f>
        <v>0</v>
      </c>
    </row>
    <row r="4778" spans="1:13">
      <c r="A4778" t="s">
        <v>117</v>
      </c>
      <c r="B4778" s="4">
        <v>45488</v>
      </c>
      <c r="C4778">
        <v>5</v>
      </c>
      <c r="D4778">
        <v>5</v>
      </c>
      <c r="E4778">
        <v>0</v>
      </c>
      <c r="F4778" s="5">
        <f>VLOOKUP($A4778,'Dim SKU'!$A:$R,18,FALSE)</f>
        <v>0</v>
      </c>
      <c r="G4778" s="5">
        <f>$C4778*$F4778</f>
        <v>0</v>
      </c>
      <c r="H4778" s="5">
        <f>$D4778*$F4778</f>
        <v>0</v>
      </c>
      <c r="I4778" s="5">
        <f>$E4778*$F4778</f>
        <v>0</v>
      </c>
      <c r="J4778" s="6">
        <f>VLOOKUP($A4778,'Dim SKU'!$A:$R,2,FALSE)</f>
        <v>0</v>
      </c>
      <c r="K4778" s="6">
        <f>VLOOKUP($A4778,'Dim SKU'!$A:$R,12,FALSE)</f>
        <v>0</v>
      </c>
      <c r="L4778" s="7">
        <f>VLOOKUP($A4778,'Dim SKU'!$A:$R,14,FALSE)</f>
        <v>0</v>
      </c>
      <c r="M4778" s="7">
        <f>YEAR($B4778)</f>
        <v>0</v>
      </c>
    </row>
    <row r="4779" spans="1:13">
      <c r="A4779" t="s">
        <v>118</v>
      </c>
      <c r="B4779" s="4">
        <v>45488</v>
      </c>
      <c r="C4779">
        <v>3</v>
      </c>
      <c r="D4779">
        <v>3</v>
      </c>
      <c r="E4779">
        <v>0</v>
      </c>
      <c r="F4779" s="5">
        <f>VLOOKUP($A4779,'Dim SKU'!$A:$R,18,FALSE)</f>
        <v>0</v>
      </c>
      <c r="G4779" s="5">
        <f>$C4779*$F4779</f>
        <v>0</v>
      </c>
      <c r="H4779" s="5">
        <f>$D4779*$F4779</f>
        <v>0</v>
      </c>
      <c r="I4779" s="5">
        <f>$E4779*$F4779</f>
        <v>0</v>
      </c>
      <c r="J4779" s="6">
        <f>VLOOKUP($A4779,'Dim SKU'!$A:$R,2,FALSE)</f>
        <v>0</v>
      </c>
      <c r="K4779" s="6">
        <f>VLOOKUP($A4779,'Dim SKU'!$A:$R,12,FALSE)</f>
        <v>0</v>
      </c>
      <c r="L4779" s="7">
        <f>VLOOKUP($A4779,'Dim SKU'!$A:$R,14,FALSE)</f>
        <v>0</v>
      </c>
      <c r="M4779" s="7">
        <f>YEAR($B4779)</f>
        <v>0</v>
      </c>
    </row>
    <row r="4780" spans="1:13">
      <c r="A4780" t="s">
        <v>119</v>
      </c>
      <c r="B4780" s="4">
        <v>45488</v>
      </c>
      <c r="C4780">
        <v>2</v>
      </c>
      <c r="D4780">
        <v>2</v>
      </c>
      <c r="E4780">
        <v>0</v>
      </c>
      <c r="F4780" s="5">
        <f>VLOOKUP($A4780,'Dim SKU'!$A:$R,18,FALSE)</f>
        <v>0</v>
      </c>
      <c r="G4780" s="5">
        <f>$C4780*$F4780</f>
        <v>0</v>
      </c>
      <c r="H4780" s="5">
        <f>$D4780*$F4780</f>
        <v>0</v>
      </c>
      <c r="I4780" s="5">
        <f>$E4780*$F4780</f>
        <v>0</v>
      </c>
      <c r="J4780" s="6">
        <f>VLOOKUP($A4780,'Dim SKU'!$A:$R,2,FALSE)</f>
        <v>0</v>
      </c>
      <c r="K4780" s="6">
        <f>VLOOKUP($A4780,'Dim SKU'!$A:$R,12,FALSE)</f>
        <v>0</v>
      </c>
      <c r="L4780" s="7">
        <f>VLOOKUP($A4780,'Dim SKU'!$A:$R,14,FALSE)</f>
        <v>0</v>
      </c>
      <c r="M4780" s="7">
        <f>YEAR($B4780)</f>
        <v>0</v>
      </c>
    </row>
    <row r="4781" spans="1:13">
      <c r="A4781" t="s">
        <v>120</v>
      </c>
      <c r="B4781" s="4">
        <v>45488</v>
      </c>
      <c r="C4781">
        <v>8</v>
      </c>
      <c r="D4781">
        <v>7</v>
      </c>
      <c r="E4781">
        <v>0</v>
      </c>
      <c r="F4781" s="5">
        <f>VLOOKUP($A4781,'Dim SKU'!$A:$R,18,FALSE)</f>
        <v>0</v>
      </c>
      <c r="G4781" s="5">
        <f>$C4781*$F4781</f>
        <v>0</v>
      </c>
      <c r="H4781" s="5">
        <f>$D4781*$F4781</f>
        <v>0</v>
      </c>
      <c r="I4781" s="5">
        <f>$E4781*$F4781</f>
        <v>0</v>
      </c>
      <c r="J4781" s="6">
        <f>VLOOKUP($A4781,'Dim SKU'!$A:$R,2,FALSE)</f>
        <v>0</v>
      </c>
      <c r="K4781" s="6">
        <f>VLOOKUP($A4781,'Dim SKU'!$A:$R,12,FALSE)</f>
        <v>0</v>
      </c>
      <c r="L4781" s="7">
        <f>VLOOKUP($A4781,'Dim SKU'!$A:$R,14,FALSE)</f>
        <v>0</v>
      </c>
      <c r="M4781" s="7">
        <f>YEAR($B4781)</f>
        <v>0</v>
      </c>
    </row>
    <row r="4782" spans="1:13">
      <c r="A4782" t="s">
        <v>121</v>
      </c>
      <c r="B4782" s="4">
        <v>45488</v>
      </c>
      <c r="C4782">
        <v>5</v>
      </c>
      <c r="D4782">
        <v>4</v>
      </c>
      <c r="E4782">
        <v>0</v>
      </c>
      <c r="F4782" s="5">
        <f>VLOOKUP($A4782,'Dim SKU'!$A:$R,18,FALSE)</f>
        <v>0</v>
      </c>
      <c r="G4782" s="5">
        <f>$C4782*$F4782</f>
        <v>0</v>
      </c>
      <c r="H4782" s="5">
        <f>$D4782*$F4782</f>
        <v>0</v>
      </c>
      <c r="I4782" s="5">
        <f>$E4782*$F4782</f>
        <v>0</v>
      </c>
      <c r="J4782" s="6">
        <f>VLOOKUP($A4782,'Dim SKU'!$A:$R,2,FALSE)</f>
        <v>0</v>
      </c>
      <c r="K4782" s="6">
        <f>VLOOKUP($A4782,'Dim SKU'!$A:$R,12,FALSE)</f>
        <v>0</v>
      </c>
      <c r="L4782" s="7">
        <f>VLOOKUP($A4782,'Dim SKU'!$A:$R,14,FALSE)</f>
        <v>0</v>
      </c>
      <c r="M4782" s="7">
        <f>YEAR($B4782)</f>
        <v>0</v>
      </c>
    </row>
    <row r="4783" spans="1:13">
      <c r="A4783" t="s">
        <v>122</v>
      </c>
      <c r="B4783" s="4">
        <v>45488</v>
      </c>
      <c r="C4783">
        <v>3</v>
      </c>
      <c r="D4783">
        <v>3</v>
      </c>
      <c r="E4783">
        <v>0</v>
      </c>
      <c r="F4783" s="5">
        <f>VLOOKUP($A4783,'Dim SKU'!$A:$R,18,FALSE)</f>
        <v>0</v>
      </c>
      <c r="G4783" s="5">
        <f>$C4783*$F4783</f>
        <v>0</v>
      </c>
      <c r="H4783" s="5">
        <f>$D4783*$F4783</f>
        <v>0</v>
      </c>
      <c r="I4783" s="5">
        <f>$E4783*$F4783</f>
        <v>0</v>
      </c>
      <c r="J4783" s="6">
        <f>VLOOKUP($A4783,'Dim SKU'!$A:$R,2,FALSE)</f>
        <v>0</v>
      </c>
      <c r="K4783" s="6">
        <f>VLOOKUP($A4783,'Dim SKU'!$A:$R,12,FALSE)</f>
        <v>0</v>
      </c>
      <c r="L4783" s="7">
        <f>VLOOKUP($A4783,'Dim SKU'!$A:$R,14,FALSE)</f>
        <v>0</v>
      </c>
      <c r="M4783" s="7">
        <f>YEAR($B4783)</f>
        <v>0</v>
      </c>
    </row>
    <row r="4784" spans="1:13">
      <c r="A4784" t="s">
        <v>123</v>
      </c>
      <c r="B4784" s="4">
        <v>45488</v>
      </c>
      <c r="C4784">
        <v>12</v>
      </c>
      <c r="D4784">
        <v>10</v>
      </c>
      <c r="E4784">
        <v>1</v>
      </c>
      <c r="F4784" s="5">
        <f>VLOOKUP($A4784,'Dim SKU'!$A:$R,18,FALSE)</f>
        <v>0</v>
      </c>
      <c r="G4784" s="5">
        <f>$C4784*$F4784</f>
        <v>0</v>
      </c>
      <c r="H4784" s="5">
        <f>$D4784*$F4784</f>
        <v>0</v>
      </c>
      <c r="I4784" s="5">
        <f>$E4784*$F4784</f>
        <v>0</v>
      </c>
      <c r="J4784" s="6">
        <f>VLOOKUP($A4784,'Dim SKU'!$A:$R,2,FALSE)</f>
        <v>0</v>
      </c>
      <c r="K4784" s="6">
        <f>VLOOKUP($A4784,'Dim SKU'!$A:$R,12,FALSE)</f>
        <v>0</v>
      </c>
      <c r="L4784" s="7">
        <f>VLOOKUP($A4784,'Dim SKU'!$A:$R,14,FALSE)</f>
        <v>0</v>
      </c>
      <c r="M4784" s="7">
        <f>YEAR($B4784)</f>
        <v>0</v>
      </c>
    </row>
    <row r="4785" spans="1:13">
      <c r="A4785" t="s">
        <v>124</v>
      </c>
      <c r="B4785" s="4">
        <v>45488</v>
      </c>
      <c r="C4785">
        <v>7</v>
      </c>
      <c r="D4785">
        <v>6</v>
      </c>
      <c r="E4785">
        <v>0</v>
      </c>
      <c r="F4785" s="5">
        <f>VLOOKUP($A4785,'Dim SKU'!$A:$R,18,FALSE)</f>
        <v>0</v>
      </c>
      <c r="G4785" s="5">
        <f>$C4785*$F4785</f>
        <v>0</v>
      </c>
      <c r="H4785" s="5">
        <f>$D4785*$F4785</f>
        <v>0</v>
      </c>
      <c r="I4785" s="5">
        <f>$E4785*$F4785</f>
        <v>0</v>
      </c>
      <c r="J4785" s="6">
        <f>VLOOKUP($A4785,'Dim SKU'!$A:$R,2,FALSE)</f>
        <v>0</v>
      </c>
      <c r="K4785" s="6">
        <f>VLOOKUP($A4785,'Dim SKU'!$A:$R,12,FALSE)</f>
        <v>0</v>
      </c>
      <c r="L4785" s="7">
        <f>VLOOKUP($A4785,'Dim SKU'!$A:$R,14,FALSE)</f>
        <v>0</v>
      </c>
      <c r="M4785" s="7">
        <f>YEAR($B4785)</f>
        <v>0</v>
      </c>
    </row>
    <row r="4786" spans="1:13">
      <c r="A4786" t="s">
        <v>125</v>
      </c>
      <c r="B4786" s="4">
        <v>45488</v>
      </c>
      <c r="C4786">
        <v>5</v>
      </c>
      <c r="D4786">
        <v>4</v>
      </c>
      <c r="E4786">
        <v>0</v>
      </c>
      <c r="F4786" s="5">
        <f>VLOOKUP($A4786,'Dim SKU'!$A:$R,18,FALSE)</f>
        <v>0</v>
      </c>
      <c r="G4786" s="5">
        <f>$C4786*$F4786</f>
        <v>0</v>
      </c>
      <c r="H4786" s="5">
        <f>$D4786*$F4786</f>
        <v>0</v>
      </c>
      <c r="I4786" s="5">
        <f>$E4786*$F4786</f>
        <v>0</v>
      </c>
      <c r="J4786" s="6">
        <f>VLOOKUP($A4786,'Dim SKU'!$A:$R,2,FALSE)</f>
        <v>0</v>
      </c>
      <c r="K4786" s="6">
        <f>VLOOKUP($A4786,'Dim SKU'!$A:$R,12,FALSE)</f>
        <v>0</v>
      </c>
      <c r="L4786" s="7">
        <f>VLOOKUP($A4786,'Dim SKU'!$A:$R,14,FALSE)</f>
        <v>0</v>
      </c>
      <c r="M4786" s="7">
        <f>YEAR($B4786)</f>
        <v>0</v>
      </c>
    </row>
    <row r="4787" spans="1:13">
      <c r="A4787" t="s">
        <v>126</v>
      </c>
      <c r="B4787" s="4">
        <v>45488</v>
      </c>
      <c r="C4787">
        <v>13</v>
      </c>
      <c r="D4787">
        <v>12</v>
      </c>
      <c r="E4787">
        <v>1</v>
      </c>
      <c r="F4787" s="5">
        <f>VLOOKUP($A4787,'Dim SKU'!$A:$R,18,FALSE)</f>
        <v>0</v>
      </c>
      <c r="G4787" s="5">
        <f>$C4787*$F4787</f>
        <v>0</v>
      </c>
      <c r="H4787" s="5">
        <f>$D4787*$F4787</f>
        <v>0</v>
      </c>
      <c r="I4787" s="5">
        <f>$E4787*$F4787</f>
        <v>0</v>
      </c>
      <c r="J4787" s="6">
        <f>VLOOKUP($A4787,'Dim SKU'!$A:$R,2,FALSE)</f>
        <v>0</v>
      </c>
      <c r="K4787" s="6">
        <f>VLOOKUP($A4787,'Dim SKU'!$A:$R,12,FALSE)</f>
        <v>0</v>
      </c>
      <c r="L4787" s="7">
        <f>VLOOKUP($A4787,'Dim SKU'!$A:$R,14,FALSE)</f>
        <v>0</v>
      </c>
      <c r="M4787" s="7">
        <f>YEAR($B4787)</f>
        <v>0</v>
      </c>
    </row>
    <row r="4788" spans="1:13">
      <c r="A4788" t="s">
        <v>127</v>
      </c>
      <c r="B4788" s="4">
        <v>45488</v>
      </c>
      <c r="C4788">
        <v>8</v>
      </c>
      <c r="D4788">
        <v>7</v>
      </c>
      <c r="E4788">
        <v>0</v>
      </c>
      <c r="F4788" s="5">
        <f>VLOOKUP($A4788,'Dim SKU'!$A:$R,18,FALSE)</f>
        <v>0</v>
      </c>
      <c r="G4788" s="5">
        <f>$C4788*$F4788</f>
        <v>0</v>
      </c>
      <c r="H4788" s="5">
        <f>$D4788*$F4788</f>
        <v>0</v>
      </c>
      <c r="I4788" s="5">
        <f>$E4788*$F4788</f>
        <v>0</v>
      </c>
      <c r="J4788" s="6">
        <f>VLOOKUP($A4788,'Dim SKU'!$A:$R,2,FALSE)</f>
        <v>0</v>
      </c>
      <c r="K4788" s="6">
        <f>VLOOKUP($A4788,'Dim SKU'!$A:$R,12,FALSE)</f>
        <v>0</v>
      </c>
      <c r="L4788" s="7">
        <f>VLOOKUP($A4788,'Dim SKU'!$A:$R,14,FALSE)</f>
        <v>0</v>
      </c>
      <c r="M4788" s="7">
        <f>YEAR($B4788)</f>
        <v>0</v>
      </c>
    </row>
    <row r="4789" spans="1:13">
      <c r="A4789" t="s">
        <v>128</v>
      </c>
      <c r="B4789" s="4">
        <v>45488</v>
      </c>
      <c r="C4789">
        <v>5</v>
      </c>
      <c r="D4789">
        <v>5</v>
      </c>
      <c r="E4789">
        <v>0</v>
      </c>
      <c r="F4789" s="5">
        <f>VLOOKUP($A4789,'Dim SKU'!$A:$R,18,FALSE)</f>
        <v>0</v>
      </c>
      <c r="G4789" s="5">
        <f>$C4789*$F4789</f>
        <v>0</v>
      </c>
      <c r="H4789" s="5">
        <f>$D4789*$F4789</f>
        <v>0</v>
      </c>
      <c r="I4789" s="5">
        <f>$E4789*$F4789</f>
        <v>0</v>
      </c>
      <c r="J4789" s="6">
        <f>VLOOKUP($A4789,'Dim SKU'!$A:$R,2,FALSE)</f>
        <v>0</v>
      </c>
      <c r="K4789" s="6">
        <f>VLOOKUP($A4789,'Dim SKU'!$A:$R,12,FALSE)</f>
        <v>0</v>
      </c>
      <c r="L4789" s="7">
        <f>VLOOKUP($A4789,'Dim SKU'!$A:$R,14,FALSE)</f>
        <v>0</v>
      </c>
      <c r="M4789" s="7">
        <f>YEAR($B4789)</f>
        <v>0</v>
      </c>
    </row>
    <row r="4790" spans="1:13">
      <c r="A4790" t="s">
        <v>129</v>
      </c>
      <c r="B4790" s="4">
        <v>45488</v>
      </c>
      <c r="C4790">
        <v>13</v>
      </c>
      <c r="D4790">
        <v>12</v>
      </c>
      <c r="E4790">
        <v>1</v>
      </c>
      <c r="F4790" s="5">
        <f>VLOOKUP($A4790,'Dim SKU'!$A:$R,18,FALSE)</f>
        <v>0</v>
      </c>
      <c r="G4790" s="5">
        <f>$C4790*$F4790</f>
        <v>0</v>
      </c>
      <c r="H4790" s="5">
        <f>$D4790*$F4790</f>
        <v>0</v>
      </c>
      <c r="I4790" s="5">
        <f>$E4790*$F4790</f>
        <v>0</v>
      </c>
      <c r="J4790" s="6">
        <f>VLOOKUP($A4790,'Dim SKU'!$A:$R,2,FALSE)</f>
        <v>0</v>
      </c>
      <c r="K4790" s="6">
        <f>VLOOKUP($A4790,'Dim SKU'!$A:$R,12,FALSE)</f>
        <v>0</v>
      </c>
      <c r="L4790" s="7">
        <f>VLOOKUP($A4790,'Dim SKU'!$A:$R,14,FALSE)</f>
        <v>0</v>
      </c>
      <c r="M4790" s="7">
        <f>YEAR($B4790)</f>
        <v>0</v>
      </c>
    </row>
    <row r="4791" spans="1:13">
      <c r="A4791" t="s">
        <v>130</v>
      </c>
      <c r="B4791" s="4">
        <v>45488</v>
      </c>
      <c r="C4791">
        <v>8</v>
      </c>
      <c r="D4791">
        <v>7</v>
      </c>
      <c r="E4791">
        <v>0</v>
      </c>
      <c r="F4791" s="5">
        <f>VLOOKUP($A4791,'Dim SKU'!$A:$R,18,FALSE)</f>
        <v>0</v>
      </c>
      <c r="G4791" s="5">
        <f>$C4791*$F4791</f>
        <v>0</v>
      </c>
      <c r="H4791" s="5">
        <f>$D4791*$F4791</f>
        <v>0</v>
      </c>
      <c r="I4791" s="5">
        <f>$E4791*$F4791</f>
        <v>0</v>
      </c>
      <c r="J4791" s="6">
        <f>VLOOKUP($A4791,'Dim SKU'!$A:$R,2,FALSE)</f>
        <v>0</v>
      </c>
      <c r="K4791" s="6">
        <f>VLOOKUP($A4791,'Dim SKU'!$A:$R,12,FALSE)</f>
        <v>0</v>
      </c>
      <c r="L4791" s="7">
        <f>VLOOKUP($A4791,'Dim SKU'!$A:$R,14,FALSE)</f>
        <v>0</v>
      </c>
      <c r="M4791" s="7">
        <f>YEAR($B4791)</f>
        <v>0</v>
      </c>
    </row>
    <row r="4792" spans="1:13">
      <c r="A4792" t="s">
        <v>131</v>
      </c>
      <c r="B4792" s="4">
        <v>45488</v>
      </c>
      <c r="C4792">
        <v>5</v>
      </c>
      <c r="D4792">
        <v>5</v>
      </c>
      <c r="E4792">
        <v>0</v>
      </c>
      <c r="F4792" s="5">
        <f>VLOOKUP($A4792,'Dim SKU'!$A:$R,18,FALSE)</f>
        <v>0</v>
      </c>
      <c r="G4792" s="5">
        <f>$C4792*$F4792</f>
        <v>0</v>
      </c>
      <c r="H4792" s="5">
        <f>$D4792*$F4792</f>
        <v>0</v>
      </c>
      <c r="I4792" s="5">
        <f>$E4792*$F4792</f>
        <v>0</v>
      </c>
      <c r="J4792" s="6">
        <f>VLOOKUP($A4792,'Dim SKU'!$A:$R,2,FALSE)</f>
        <v>0</v>
      </c>
      <c r="K4792" s="6">
        <f>VLOOKUP($A4792,'Dim SKU'!$A:$R,12,FALSE)</f>
        <v>0</v>
      </c>
      <c r="L4792" s="7">
        <f>VLOOKUP($A4792,'Dim SKU'!$A:$R,14,FALSE)</f>
        <v>0</v>
      </c>
      <c r="M4792" s="7">
        <f>YEAR($B4792)</f>
        <v>0</v>
      </c>
    </row>
    <row r="4793" spans="1:13">
      <c r="A4793" t="s">
        <v>132</v>
      </c>
      <c r="B4793" s="4">
        <v>45488</v>
      </c>
      <c r="C4793">
        <v>12</v>
      </c>
      <c r="D4793">
        <v>10</v>
      </c>
      <c r="E4793">
        <v>0</v>
      </c>
      <c r="F4793" s="5">
        <f>VLOOKUP($A4793,'Dim SKU'!$A:$R,18,FALSE)</f>
        <v>0</v>
      </c>
      <c r="G4793" s="5">
        <f>$C4793*$F4793</f>
        <v>0</v>
      </c>
      <c r="H4793" s="5">
        <f>$D4793*$F4793</f>
        <v>0</v>
      </c>
      <c r="I4793" s="5">
        <f>$E4793*$F4793</f>
        <v>0</v>
      </c>
      <c r="J4793" s="6">
        <f>VLOOKUP($A4793,'Dim SKU'!$A:$R,2,FALSE)</f>
        <v>0</v>
      </c>
      <c r="K4793" s="6">
        <f>VLOOKUP($A4793,'Dim SKU'!$A:$R,12,FALSE)</f>
        <v>0</v>
      </c>
      <c r="L4793" s="7">
        <f>VLOOKUP($A4793,'Dim SKU'!$A:$R,14,FALSE)</f>
        <v>0</v>
      </c>
      <c r="M4793" s="7">
        <f>YEAR($B4793)</f>
        <v>0</v>
      </c>
    </row>
    <row r="4794" spans="1:13">
      <c r="A4794" t="s">
        <v>133</v>
      </c>
      <c r="B4794" s="4">
        <v>45488</v>
      </c>
      <c r="C4794">
        <v>7</v>
      </c>
      <c r="D4794">
        <v>6</v>
      </c>
      <c r="E4794">
        <v>0</v>
      </c>
      <c r="F4794" s="5">
        <f>VLOOKUP($A4794,'Dim SKU'!$A:$R,18,FALSE)</f>
        <v>0</v>
      </c>
      <c r="G4794" s="5">
        <f>$C4794*$F4794</f>
        <v>0</v>
      </c>
      <c r="H4794" s="5">
        <f>$D4794*$F4794</f>
        <v>0</v>
      </c>
      <c r="I4794" s="5">
        <f>$E4794*$F4794</f>
        <v>0</v>
      </c>
      <c r="J4794" s="6">
        <f>VLOOKUP($A4794,'Dim SKU'!$A:$R,2,FALSE)</f>
        <v>0</v>
      </c>
      <c r="K4794" s="6">
        <f>VLOOKUP($A4794,'Dim SKU'!$A:$R,12,FALSE)</f>
        <v>0</v>
      </c>
      <c r="L4794" s="7">
        <f>VLOOKUP($A4794,'Dim SKU'!$A:$R,14,FALSE)</f>
        <v>0</v>
      </c>
      <c r="M4794" s="7">
        <f>YEAR($B4794)</f>
        <v>0</v>
      </c>
    </row>
    <row r="4795" spans="1:13">
      <c r="A4795" t="s">
        <v>134</v>
      </c>
      <c r="B4795" s="4">
        <v>45488</v>
      </c>
      <c r="C4795">
        <v>5</v>
      </c>
      <c r="D4795">
        <v>4</v>
      </c>
      <c r="E4795">
        <v>0</v>
      </c>
      <c r="F4795" s="5">
        <f>VLOOKUP($A4795,'Dim SKU'!$A:$R,18,FALSE)</f>
        <v>0</v>
      </c>
      <c r="G4795" s="5">
        <f>$C4795*$F4795</f>
        <v>0</v>
      </c>
      <c r="H4795" s="5">
        <f>$D4795*$F4795</f>
        <v>0</v>
      </c>
      <c r="I4795" s="5">
        <f>$E4795*$F4795</f>
        <v>0</v>
      </c>
      <c r="J4795" s="6">
        <f>VLOOKUP($A4795,'Dim SKU'!$A:$R,2,FALSE)</f>
        <v>0</v>
      </c>
      <c r="K4795" s="6">
        <f>VLOOKUP($A4795,'Dim SKU'!$A:$R,12,FALSE)</f>
        <v>0</v>
      </c>
      <c r="L4795" s="7">
        <f>VLOOKUP($A4795,'Dim SKU'!$A:$R,14,FALSE)</f>
        <v>0</v>
      </c>
      <c r="M4795" s="7">
        <f>YEAR($B4795)</f>
        <v>0</v>
      </c>
    </row>
    <row r="4796" spans="1:13">
      <c r="A4796" t="s">
        <v>135</v>
      </c>
      <c r="B4796" s="4">
        <v>45488</v>
      </c>
      <c r="C4796">
        <v>8</v>
      </c>
      <c r="D4796">
        <v>7</v>
      </c>
      <c r="E4796">
        <v>0</v>
      </c>
      <c r="F4796" s="5">
        <f>VLOOKUP($A4796,'Dim SKU'!$A:$R,18,FALSE)</f>
        <v>0</v>
      </c>
      <c r="G4796" s="5">
        <f>$C4796*$F4796</f>
        <v>0</v>
      </c>
      <c r="H4796" s="5">
        <f>$D4796*$F4796</f>
        <v>0</v>
      </c>
      <c r="I4796" s="5">
        <f>$E4796*$F4796</f>
        <v>0</v>
      </c>
      <c r="J4796" s="6">
        <f>VLOOKUP($A4796,'Dim SKU'!$A:$R,2,FALSE)</f>
        <v>0</v>
      </c>
      <c r="K4796" s="6">
        <f>VLOOKUP($A4796,'Dim SKU'!$A:$R,12,FALSE)</f>
        <v>0</v>
      </c>
      <c r="L4796" s="7">
        <f>VLOOKUP($A4796,'Dim SKU'!$A:$R,14,FALSE)</f>
        <v>0</v>
      </c>
      <c r="M4796" s="7">
        <f>YEAR($B4796)</f>
        <v>0</v>
      </c>
    </row>
    <row r="4797" spans="1:13">
      <c r="A4797" t="s">
        <v>136</v>
      </c>
      <c r="B4797" s="4">
        <v>45488</v>
      </c>
      <c r="C4797">
        <v>5</v>
      </c>
      <c r="D4797">
        <v>4</v>
      </c>
      <c r="E4797">
        <v>0</v>
      </c>
      <c r="F4797" s="5">
        <f>VLOOKUP($A4797,'Dim SKU'!$A:$R,18,FALSE)</f>
        <v>0</v>
      </c>
      <c r="G4797" s="5">
        <f>$C4797*$F4797</f>
        <v>0</v>
      </c>
      <c r="H4797" s="5">
        <f>$D4797*$F4797</f>
        <v>0</v>
      </c>
      <c r="I4797" s="5">
        <f>$E4797*$F4797</f>
        <v>0</v>
      </c>
      <c r="J4797" s="6">
        <f>VLOOKUP($A4797,'Dim SKU'!$A:$R,2,FALSE)</f>
        <v>0</v>
      </c>
      <c r="K4797" s="6">
        <f>VLOOKUP($A4797,'Dim SKU'!$A:$R,12,FALSE)</f>
        <v>0</v>
      </c>
      <c r="L4797" s="7">
        <f>VLOOKUP($A4797,'Dim SKU'!$A:$R,14,FALSE)</f>
        <v>0</v>
      </c>
      <c r="M4797" s="7">
        <f>YEAR($B4797)</f>
        <v>0</v>
      </c>
    </row>
    <row r="4798" spans="1:13">
      <c r="A4798" t="s">
        <v>137</v>
      </c>
      <c r="B4798" s="4">
        <v>45488</v>
      </c>
      <c r="C4798">
        <v>3</v>
      </c>
      <c r="D4798">
        <v>3</v>
      </c>
      <c r="E4798">
        <v>0</v>
      </c>
      <c r="F4798" s="5">
        <f>VLOOKUP($A4798,'Dim SKU'!$A:$R,18,FALSE)</f>
        <v>0</v>
      </c>
      <c r="G4798" s="5">
        <f>$C4798*$F4798</f>
        <v>0</v>
      </c>
      <c r="H4798" s="5">
        <f>$D4798*$F4798</f>
        <v>0</v>
      </c>
      <c r="I4798" s="5">
        <f>$E4798*$F4798</f>
        <v>0</v>
      </c>
      <c r="J4798" s="6">
        <f>VLOOKUP($A4798,'Dim SKU'!$A:$R,2,FALSE)</f>
        <v>0</v>
      </c>
      <c r="K4798" s="6">
        <f>VLOOKUP($A4798,'Dim SKU'!$A:$R,12,FALSE)</f>
        <v>0</v>
      </c>
      <c r="L4798" s="7">
        <f>VLOOKUP($A4798,'Dim SKU'!$A:$R,14,FALSE)</f>
        <v>0</v>
      </c>
      <c r="M4798" s="7">
        <f>YEAR($B4798)</f>
        <v>0</v>
      </c>
    </row>
    <row r="4799" spans="1:13">
      <c r="A4799" t="s">
        <v>138</v>
      </c>
      <c r="B4799" s="4">
        <v>45488</v>
      </c>
      <c r="C4799">
        <v>5</v>
      </c>
      <c r="D4799">
        <v>5</v>
      </c>
      <c r="E4799">
        <v>0</v>
      </c>
      <c r="F4799" s="5">
        <f>VLOOKUP($A4799,'Dim SKU'!$A:$R,18,FALSE)</f>
        <v>0</v>
      </c>
      <c r="G4799" s="5">
        <f>$C4799*$F4799</f>
        <v>0</v>
      </c>
      <c r="H4799" s="5">
        <f>$D4799*$F4799</f>
        <v>0</v>
      </c>
      <c r="I4799" s="5">
        <f>$E4799*$F4799</f>
        <v>0</v>
      </c>
      <c r="J4799" s="6">
        <f>VLOOKUP($A4799,'Dim SKU'!$A:$R,2,FALSE)</f>
        <v>0</v>
      </c>
      <c r="K4799" s="6">
        <f>VLOOKUP($A4799,'Dim SKU'!$A:$R,12,FALSE)</f>
        <v>0</v>
      </c>
      <c r="L4799" s="7">
        <f>VLOOKUP($A4799,'Dim SKU'!$A:$R,14,FALSE)</f>
        <v>0</v>
      </c>
      <c r="M4799" s="7">
        <f>YEAR($B4799)</f>
        <v>0</v>
      </c>
    </row>
    <row r="4800" spans="1:13">
      <c r="A4800" t="s">
        <v>139</v>
      </c>
      <c r="B4800" s="4">
        <v>45488</v>
      </c>
      <c r="C4800">
        <v>3</v>
      </c>
      <c r="D4800">
        <v>3</v>
      </c>
      <c r="E4800">
        <v>0</v>
      </c>
      <c r="F4800" s="5">
        <f>VLOOKUP($A4800,'Dim SKU'!$A:$R,18,FALSE)</f>
        <v>0</v>
      </c>
      <c r="G4800" s="5">
        <f>$C4800*$F4800</f>
        <v>0</v>
      </c>
      <c r="H4800" s="5">
        <f>$D4800*$F4800</f>
        <v>0</v>
      </c>
      <c r="I4800" s="5">
        <f>$E4800*$F4800</f>
        <v>0</v>
      </c>
      <c r="J4800" s="6">
        <f>VLOOKUP($A4800,'Dim SKU'!$A:$R,2,FALSE)</f>
        <v>0</v>
      </c>
      <c r="K4800" s="6">
        <f>VLOOKUP($A4800,'Dim SKU'!$A:$R,12,FALSE)</f>
        <v>0</v>
      </c>
      <c r="L4800" s="7">
        <f>VLOOKUP($A4800,'Dim SKU'!$A:$R,14,FALSE)</f>
        <v>0</v>
      </c>
      <c r="M4800" s="7">
        <f>YEAR($B4800)</f>
        <v>0</v>
      </c>
    </row>
    <row r="4801" spans="1:13">
      <c r="A4801" t="s">
        <v>140</v>
      </c>
      <c r="B4801" s="4">
        <v>45488</v>
      </c>
      <c r="C4801">
        <v>2</v>
      </c>
      <c r="D4801">
        <v>2</v>
      </c>
      <c r="E4801">
        <v>0</v>
      </c>
      <c r="F4801" s="5">
        <f>VLOOKUP($A4801,'Dim SKU'!$A:$R,18,FALSE)</f>
        <v>0</v>
      </c>
      <c r="G4801" s="5">
        <f>$C4801*$F4801</f>
        <v>0</v>
      </c>
      <c r="H4801" s="5">
        <f>$D4801*$F4801</f>
        <v>0</v>
      </c>
      <c r="I4801" s="5">
        <f>$E4801*$F4801</f>
        <v>0</v>
      </c>
      <c r="J4801" s="6">
        <f>VLOOKUP($A4801,'Dim SKU'!$A:$R,2,FALSE)</f>
        <v>0</v>
      </c>
      <c r="K4801" s="6">
        <f>VLOOKUP($A4801,'Dim SKU'!$A:$R,12,FALSE)</f>
        <v>0</v>
      </c>
      <c r="L4801" s="7">
        <f>VLOOKUP($A4801,'Dim SKU'!$A:$R,14,FALSE)</f>
        <v>0</v>
      </c>
      <c r="M4801" s="7">
        <f>YEAR($B4801)</f>
        <v>0</v>
      </c>
    </row>
    <row r="4802" spans="1:13">
      <c r="A4802" t="s">
        <v>141</v>
      </c>
      <c r="B4802" s="4">
        <v>45488</v>
      </c>
      <c r="C4802">
        <v>5</v>
      </c>
      <c r="D4802">
        <v>4</v>
      </c>
      <c r="E4802">
        <v>0</v>
      </c>
      <c r="F4802" s="5">
        <f>VLOOKUP($A4802,'Dim SKU'!$A:$R,18,FALSE)</f>
        <v>0</v>
      </c>
      <c r="G4802" s="5">
        <f>$C4802*$F4802</f>
        <v>0</v>
      </c>
      <c r="H4802" s="5">
        <f>$D4802*$F4802</f>
        <v>0</v>
      </c>
      <c r="I4802" s="5">
        <f>$E4802*$F4802</f>
        <v>0</v>
      </c>
      <c r="J4802" s="6">
        <f>VLOOKUP($A4802,'Dim SKU'!$A:$R,2,FALSE)</f>
        <v>0</v>
      </c>
      <c r="K4802" s="6">
        <f>VLOOKUP($A4802,'Dim SKU'!$A:$R,12,FALSE)</f>
        <v>0</v>
      </c>
      <c r="L4802" s="7">
        <f>VLOOKUP($A4802,'Dim SKU'!$A:$R,14,FALSE)</f>
        <v>0</v>
      </c>
      <c r="M4802" s="7">
        <f>YEAR($B4802)</f>
        <v>0</v>
      </c>
    </row>
    <row r="4803" spans="1:13">
      <c r="A4803" t="s">
        <v>142</v>
      </c>
      <c r="B4803" s="4">
        <v>45488</v>
      </c>
      <c r="C4803">
        <v>3</v>
      </c>
      <c r="D4803">
        <v>2</v>
      </c>
      <c r="E4803">
        <v>0</v>
      </c>
      <c r="F4803" s="5">
        <f>VLOOKUP($A4803,'Dim SKU'!$A:$R,18,FALSE)</f>
        <v>0</v>
      </c>
      <c r="G4803" s="5">
        <f>$C4803*$F4803</f>
        <v>0</v>
      </c>
      <c r="H4803" s="5">
        <f>$D4803*$F4803</f>
        <v>0</v>
      </c>
      <c r="I4803" s="5">
        <f>$E4803*$F4803</f>
        <v>0</v>
      </c>
      <c r="J4803" s="6">
        <f>VLOOKUP($A4803,'Dim SKU'!$A:$R,2,FALSE)</f>
        <v>0</v>
      </c>
      <c r="K4803" s="6">
        <f>VLOOKUP($A4803,'Dim SKU'!$A:$R,12,FALSE)</f>
        <v>0</v>
      </c>
      <c r="L4803" s="7">
        <f>VLOOKUP($A4803,'Dim SKU'!$A:$R,14,FALSE)</f>
        <v>0</v>
      </c>
      <c r="M4803" s="7">
        <f>YEAR($B4803)</f>
        <v>0</v>
      </c>
    </row>
    <row r="4804" spans="1:13">
      <c r="A4804" t="s">
        <v>143</v>
      </c>
      <c r="B4804" s="4">
        <v>45488</v>
      </c>
      <c r="C4804">
        <v>2</v>
      </c>
      <c r="D4804">
        <v>1</v>
      </c>
      <c r="E4804">
        <v>0</v>
      </c>
      <c r="F4804" s="5">
        <f>VLOOKUP($A4804,'Dim SKU'!$A:$R,18,FALSE)</f>
        <v>0</v>
      </c>
      <c r="G4804" s="5">
        <f>$C4804*$F4804</f>
        <v>0</v>
      </c>
      <c r="H4804" s="5">
        <f>$D4804*$F4804</f>
        <v>0</v>
      </c>
      <c r="I4804" s="5">
        <f>$E4804*$F4804</f>
        <v>0</v>
      </c>
      <c r="J4804" s="6">
        <f>VLOOKUP($A4804,'Dim SKU'!$A:$R,2,FALSE)</f>
        <v>0</v>
      </c>
      <c r="K4804" s="6">
        <f>VLOOKUP($A4804,'Dim SKU'!$A:$R,12,FALSE)</f>
        <v>0</v>
      </c>
      <c r="L4804" s="7">
        <f>VLOOKUP($A4804,'Dim SKU'!$A:$R,14,FALSE)</f>
        <v>0</v>
      </c>
      <c r="M4804" s="7">
        <f>YEAR($B4804)</f>
        <v>0</v>
      </c>
    </row>
    <row r="4805" spans="1:13">
      <c r="A4805" t="s">
        <v>144</v>
      </c>
      <c r="B4805" s="4">
        <v>45488</v>
      </c>
      <c r="C4805">
        <v>8</v>
      </c>
      <c r="D4805">
        <v>6</v>
      </c>
      <c r="E4805">
        <v>0</v>
      </c>
      <c r="F4805" s="5">
        <f>VLOOKUP($A4805,'Dim SKU'!$A:$R,18,FALSE)</f>
        <v>0</v>
      </c>
      <c r="G4805" s="5">
        <f>$C4805*$F4805</f>
        <v>0</v>
      </c>
      <c r="H4805" s="5">
        <f>$D4805*$F4805</f>
        <v>0</v>
      </c>
      <c r="I4805" s="5">
        <f>$E4805*$F4805</f>
        <v>0</v>
      </c>
      <c r="J4805" s="6">
        <f>VLOOKUP($A4805,'Dim SKU'!$A:$R,2,FALSE)</f>
        <v>0</v>
      </c>
      <c r="K4805" s="6">
        <f>VLOOKUP($A4805,'Dim SKU'!$A:$R,12,FALSE)</f>
        <v>0</v>
      </c>
      <c r="L4805" s="7">
        <f>VLOOKUP($A4805,'Dim SKU'!$A:$R,14,FALSE)</f>
        <v>0</v>
      </c>
      <c r="M4805" s="7">
        <f>YEAR($B4805)</f>
        <v>0</v>
      </c>
    </row>
    <row r="4806" spans="1:13">
      <c r="A4806" t="s">
        <v>145</v>
      </c>
      <c r="B4806" s="4">
        <v>45488</v>
      </c>
      <c r="C4806">
        <v>5</v>
      </c>
      <c r="D4806">
        <v>3</v>
      </c>
      <c r="E4806">
        <v>0</v>
      </c>
      <c r="F4806" s="5">
        <f>VLOOKUP($A4806,'Dim SKU'!$A:$R,18,FALSE)</f>
        <v>0</v>
      </c>
      <c r="G4806" s="5">
        <f>$C4806*$F4806</f>
        <v>0</v>
      </c>
      <c r="H4806" s="5">
        <f>$D4806*$F4806</f>
        <v>0</v>
      </c>
      <c r="I4806" s="5">
        <f>$E4806*$F4806</f>
        <v>0</v>
      </c>
      <c r="J4806" s="6">
        <f>VLOOKUP($A4806,'Dim SKU'!$A:$R,2,FALSE)</f>
        <v>0</v>
      </c>
      <c r="K4806" s="6">
        <f>VLOOKUP($A4806,'Dim SKU'!$A:$R,12,FALSE)</f>
        <v>0</v>
      </c>
      <c r="L4806" s="7">
        <f>VLOOKUP($A4806,'Dim SKU'!$A:$R,14,FALSE)</f>
        <v>0</v>
      </c>
      <c r="M4806" s="7">
        <f>YEAR($B4806)</f>
        <v>0</v>
      </c>
    </row>
    <row r="4807" spans="1:13">
      <c r="A4807" t="s">
        <v>146</v>
      </c>
      <c r="B4807" s="4">
        <v>45488</v>
      </c>
      <c r="C4807">
        <v>3</v>
      </c>
      <c r="D4807">
        <v>2</v>
      </c>
      <c r="E4807">
        <v>0</v>
      </c>
      <c r="F4807" s="5">
        <f>VLOOKUP($A4807,'Dim SKU'!$A:$R,18,FALSE)</f>
        <v>0</v>
      </c>
      <c r="G4807" s="5">
        <f>$C4807*$F4807</f>
        <v>0</v>
      </c>
      <c r="H4807" s="5">
        <f>$D4807*$F4807</f>
        <v>0</v>
      </c>
      <c r="I4807" s="5">
        <f>$E4807*$F4807</f>
        <v>0</v>
      </c>
      <c r="J4807" s="6">
        <f>VLOOKUP($A4807,'Dim SKU'!$A:$R,2,FALSE)</f>
        <v>0</v>
      </c>
      <c r="K4807" s="6">
        <f>VLOOKUP($A4807,'Dim SKU'!$A:$R,12,FALSE)</f>
        <v>0</v>
      </c>
      <c r="L4807" s="7">
        <f>VLOOKUP($A4807,'Dim SKU'!$A:$R,14,FALSE)</f>
        <v>0</v>
      </c>
      <c r="M4807" s="7">
        <f>YEAR($B4807)</f>
        <v>0</v>
      </c>
    </row>
    <row r="4808" spans="1:13">
      <c r="A4808" t="s">
        <v>147</v>
      </c>
      <c r="B4808" s="4">
        <v>45488</v>
      </c>
      <c r="C4808">
        <v>11</v>
      </c>
      <c r="D4808">
        <v>8</v>
      </c>
      <c r="E4808">
        <v>1</v>
      </c>
      <c r="F4808" s="5">
        <f>VLOOKUP($A4808,'Dim SKU'!$A:$R,18,FALSE)</f>
        <v>0</v>
      </c>
      <c r="G4808" s="5">
        <f>$C4808*$F4808</f>
        <v>0</v>
      </c>
      <c r="H4808" s="5">
        <f>$D4808*$F4808</f>
        <v>0</v>
      </c>
      <c r="I4808" s="5">
        <f>$E4808*$F4808</f>
        <v>0</v>
      </c>
      <c r="J4808" s="6">
        <f>VLOOKUP($A4808,'Dim SKU'!$A:$R,2,FALSE)</f>
        <v>0</v>
      </c>
      <c r="K4808" s="6">
        <f>VLOOKUP($A4808,'Dim SKU'!$A:$R,12,FALSE)</f>
        <v>0</v>
      </c>
      <c r="L4808" s="7">
        <f>VLOOKUP($A4808,'Dim SKU'!$A:$R,14,FALSE)</f>
        <v>0</v>
      </c>
      <c r="M4808" s="7">
        <f>YEAR($B4808)</f>
        <v>0</v>
      </c>
    </row>
    <row r="4809" spans="1:13">
      <c r="A4809" t="s">
        <v>148</v>
      </c>
      <c r="B4809" s="4">
        <v>45488</v>
      </c>
      <c r="C4809">
        <v>6</v>
      </c>
      <c r="D4809">
        <v>5</v>
      </c>
      <c r="E4809">
        <v>0</v>
      </c>
      <c r="F4809" s="5">
        <f>VLOOKUP($A4809,'Dim SKU'!$A:$R,18,FALSE)</f>
        <v>0</v>
      </c>
      <c r="G4809" s="5">
        <f>$C4809*$F4809</f>
        <v>0</v>
      </c>
      <c r="H4809" s="5">
        <f>$D4809*$F4809</f>
        <v>0</v>
      </c>
      <c r="I4809" s="5">
        <f>$E4809*$F4809</f>
        <v>0</v>
      </c>
      <c r="J4809" s="6">
        <f>VLOOKUP($A4809,'Dim SKU'!$A:$R,2,FALSE)</f>
        <v>0</v>
      </c>
      <c r="K4809" s="6">
        <f>VLOOKUP($A4809,'Dim SKU'!$A:$R,12,FALSE)</f>
        <v>0</v>
      </c>
      <c r="L4809" s="7">
        <f>VLOOKUP($A4809,'Dim SKU'!$A:$R,14,FALSE)</f>
        <v>0</v>
      </c>
      <c r="M4809" s="7">
        <f>YEAR($B4809)</f>
        <v>0</v>
      </c>
    </row>
    <row r="4810" spans="1:13">
      <c r="A4810" t="s">
        <v>149</v>
      </c>
      <c r="B4810" s="4">
        <v>45488</v>
      </c>
      <c r="C4810">
        <v>4</v>
      </c>
      <c r="D4810">
        <v>3</v>
      </c>
      <c r="E4810">
        <v>0</v>
      </c>
      <c r="F4810" s="5">
        <f>VLOOKUP($A4810,'Dim SKU'!$A:$R,18,FALSE)</f>
        <v>0</v>
      </c>
      <c r="G4810" s="5">
        <f>$C4810*$F4810</f>
        <v>0</v>
      </c>
      <c r="H4810" s="5">
        <f>$D4810*$F4810</f>
        <v>0</v>
      </c>
      <c r="I4810" s="5">
        <f>$E4810*$F4810</f>
        <v>0</v>
      </c>
      <c r="J4810" s="6">
        <f>VLOOKUP($A4810,'Dim SKU'!$A:$R,2,FALSE)</f>
        <v>0</v>
      </c>
      <c r="K4810" s="6">
        <f>VLOOKUP($A4810,'Dim SKU'!$A:$R,12,FALSE)</f>
        <v>0</v>
      </c>
      <c r="L4810" s="7">
        <f>VLOOKUP($A4810,'Dim SKU'!$A:$R,14,FALSE)</f>
        <v>0</v>
      </c>
      <c r="M4810" s="7">
        <f>YEAR($B4810)</f>
        <v>0</v>
      </c>
    </row>
    <row r="4811" spans="1:13">
      <c r="A4811" t="s">
        <v>150</v>
      </c>
      <c r="B4811" s="4">
        <v>45488</v>
      </c>
      <c r="C4811">
        <v>13</v>
      </c>
      <c r="D4811">
        <v>9</v>
      </c>
      <c r="E4811">
        <v>1</v>
      </c>
      <c r="F4811" s="5">
        <f>VLOOKUP($A4811,'Dim SKU'!$A:$R,18,FALSE)</f>
        <v>0</v>
      </c>
      <c r="G4811" s="5">
        <f>$C4811*$F4811</f>
        <v>0</v>
      </c>
      <c r="H4811" s="5">
        <f>$D4811*$F4811</f>
        <v>0</v>
      </c>
      <c r="I4811" s="5">
        <f>$E4811*$F4811</f>
        <v>0</v>
      </c>
      <c r="J4811" s="6">
        <f>VLOOKUP($A4811,'Dim SKU'!$A:$R,2,FALSE)</f>
        <v>0</v>
      </c>
      <c r="K4811" s="6">
        <f>VLOOKUP($A4811,'Dim SKU'!$A:$R,12,FALSE)</f>
        <v>0</v>
      </c>
      <c r="L4811" s="7">
        <f>VLOOKUP($A4811,'Dim SKU'!$A:$R,14,FALSE)</f>
        <v>0</v>
      </c>
      <c r="M4811" s="7">
        <f>YEAR($B4811)</f>
        <v>0</v>
      </c>
    </row>
    <row r="4812" spans="1:13">
      <c r="A4812" t="s">
        <v>151</v>
      </c>
      <c r="B4812" s="4">
        <v>45488</v>
      </c>
      <c r="C4812">
        <v>7</v>
      </c>
      <c r="D4812">
        <v>6</v>
      </c>
      <c r="E4812">
        <v>0</v>
      </c>
      <c r="F4812" s="5">
        <f>VLOOKUP($A4812,'Dim SKU'!$A:$R,18,FALSE)</f>
        <v>0</v>
      </c>
      <c r="G4812" s="5">
        <f>$C4812*$F4812</f>
        <v>0</v>
      </c>
      <c r="H4812" s="5">
        <f>$D4812*$F4812</f>
        <v>0</v>
      </c>
      <c r="I4812" s="5">
        <f>$E4812*$F4812</f>
        <v>0</v>
      </c>
      <c r="J4812" s="6">
        <f>VLOOKUP($A4812,'Dim SKU'!$A:$R,2,FALSE)</f>
        <v>0</v>
      </c>
      <c r="K4812" s="6">
        <f>VLOOKUP($A4812,'Dim SKU'!$A:$R,12,FALSE)</f>
        <v>0</v>
      </c>
      <c r="L4812" s="7">
        <f>VLOOKUP($A4812,'Dim SKU'!$A:$R,14,FALSE)</f>
        <v>0</v>
      </c>
      <c r="M4812" s="7">
        <f>YEAR($B4812)</f>
        <v>0</v>
      </c>
    </row>
    <row r="4813" spans="1:13">
      <c r="A4813" t="s">
        <v>152</v>
      </c>
      <c r="B4813" s="4">
        <v>45488</v>
      </c>
      <c r="C4813">
        <v>5</v>
      </c>
      <c r="D4813">
        <v>4</v>
      </c>
      <c r="E4813">
        <v>0</v>
      </c>
      <c r="F4813" s="5">
        <f>VLOOKUP($A4813,'Dim SKU'!$A:$R,18,FALSE)</f>
        <v>0</v>
      </c>
      <c r="G4813" s="5">
        <f>$C4813*$F4813</f>
        <v>0</v>
      </c>
      <c r="H4813" s="5">
        <f>$D4813*$F4813</f>
        <v>0</v>
      </c>
      <c r="I4813" s="5">
        <f>$E4813*$F4813</f>
        <v>0</v>
      </c>
      <c r="J4813" s="6">
        <f>VLOOKUP($A4813,'Dim SKU'!$A:$R,2,FALSE)</f>
        <v>0</v>
      </c>
      <c r="K4813" s="6">
        <f>VLOOKUP($A4813,'Dim SKU'!$A:$R,12,FALSE)</f>
        <v>0</v>
      </c>
      <c r="L4813" s="7">
        <f>VLOOKUP($A4813,'Dim SKU'!$A:$R,14,FALSE)</f>
        <v>0</v>
      </c>
      <c r="M4813" s="7">
        <f>YEAR($B4813)</f>
        <v>0</v>
      </c>
    </row>
    <row r="4814" spans="1:13">
      <c r="A4814" t="s">
        <v>153</v>
      </c>
      <c r="B4814" s="4">
        <v>45488</v>
      </c>
      <c r="C4814">
        <v>12</v>
      </c>
      <c r="D4814">
        <v>9</v>
      </c>
      <c r="E4814">
        <v>1</v>
      </c>
      <c r="F4814" s="5">
        <f>VLOOKUP($A4814,'Dim SKU'!$A:$R,18,FALSE)</f>
        <v>0</v>
      </c>
      <c r="G4814" s="5">
        <f>$C4814*$F4814</f>
        <v>0</v>
      </c>
      <c r="H4814" s="5">
        <f>$D4814*$F4814</f>
        <v>0</v>
      </c>
      <c r="I4814" s="5">
        <f>$E4814*$F4814</f>
        <v>0</v>
      </c>
      <c r="J4814" s="6">
        <f>VLOOKUP($A4814,'Dim SKU'!$A:$R,2,FALSE)</f>
        <v>0</v>
      </c>
      <c r="K4814" s="6">
        <f>VLOOKUP($A4814,'Dim SKU'!$A:$R,12,FALSE)</f>
        <v>0</v>
      </c>
      <c r="L4814" s="7">
        <f>VLOOKUP($A4814,'Dim SKU'!$A:$R,14,FALSE)</f>
        <v>0</v>
      </c>
      <c r="M4814" s="7">
        <f>YEAR($B4814)</f>
        <v>0</v>
      </c>
    </row>
    <row r="4815" spans="1:13">
      <c r="A4815" t="s">
        <v>154</v>
      </c>
      <c r="B4815" s="4">
        <v>45488</v>
      </c>
      <c r="C4815">
        <v>7</v>
      </c>
      <c r="D4815">
        <v>5</v>
      </c>
      <c r="E4815">
        <v>0</v>
      </c>
      <c r="F4815" s="5">
        <f>VLOOKUP($A4815,'Dim SKU'!$A:$R,18,FALSE)</f>
        <v>0</v>
      </c>
      <c r="G4815" s="5">
        <f>$C4815*$F4815</f>
        <v>0</v>
      </c>
      <c r="H4815" s="5">
        <f>$D4815*$F4815</f>
        <v>0</v>
      </c>
      <c r="I4815" s="5">
        <f>$E4815*$F4815</f>
        <v>0</v>
      </c>
      <c r="J4815" s="6">
        <f>VLOOKUP($A4815,'Dim SKU'!$A:$R,2,FALSE)</f>
        <v>0</v>
      </c>
      <c r="K4815" s="6">
        <f>VLOOKUP($A4815,'Dim SKU'!$A:$R,12,FALSE)</f>
        <v>0</v>
      </c>
      <c r="L4815" s="7">
        <f>VLOOKUP($A4815,'Dim SKU'!$A:$R,14,FALSE)</f>
        <v>0</v>
      </c>
      <c r="M4815" s="7">
        <f>YEAR($B4815)</f>
        <v>0</v>
      </c>
    </row>
    <row r="4816" spans="1:13">
      <c r="A4816" t="s">
        <v>155</v>
      </c>
      <c r="B4816" s="4">
        <v>45488</v>
      </c>
      <c r="C4816">
        <v>5</v>
      </c>
      <c r="D4816">
        <v>4</v>
      </c>
      <c r="E4816">
        <v>0</v>
      </c>
      <c r="F4816" s="5">
        <f>VLOOKUP($A4816,'Dim SKU'!$A:$R,18,FALSE)</f>
        <v>0</v>
      </c>
      <c r="G4816" s="5">
        <f>$C4816*$F4816</f>
        <v>0</v>
      </c>
      <c r="H4816" s="5">
        <f>$D4816*$F4816</f>
        <v>0</v>
      </c>
      <c r="I4816" s="5">
        <f>$E4816*$F4816</f>
        <v>0</v>
      </c>
      <c r="J4816" s="6">
        <f>VLOOKUP($A4816,'Dim SKU'!$A:$R,2,FALSE)</f>
        <v>0</v>
      </c>
      <c r="K4816" s="6">
        <f>VLOOKUP($A4816,'Dim SKU'!$A:$R,12,FALSE)</f>
        <v>0</v>
      </c>
      <c r="L4816" s="7">
        <f>VLOOKUP($A4816,'Dim SKU'!$A:$R,14,FALSE)</f>
        <v>0</v>
      </c>
      <c r="M4816" s="7">
        <f>YEAR($B4816)</f>
        <v>0</v>
      </c>
    </row>
    <row r="4817" spans="1:13">
      <c r="A4817" t="s">
        <v>156</v>
      </c>
      <c r="B4817" s="4">
        <v>45488</v>
      </c>
      <c r="C4817">
        <v>11</v>
      </c>
      <c r="D4817">
        <v>8</v>
      </c>
      <c r="E4817">
        <v>1</v>
      </c>
      <c r="F4817" s="5">
        <f>VLOOKUP($A4817,'Dim SKU'!$A:$R,18,FALSE)</f>
        <v>0</v>
      </c>
      <c r="G4817" s="5">
        <f>$C4817*$F4817</f>
        <v>0</v>
      </c>
      <c r="H4817" s="5">
        <f>$D4817*$F4817</f>
        <v>0</v>
      </c>
      <c r="I4817" s="5">
        <f>$E4817*$F4817</f>
        <v>0</v>
      </c>
      <c r="J4817" s="6">
        <f>VLOOKUP($A4817,'Dim SKU'!$A:$R,2,FALSE)</f>
        <v>0</v>
      </c>
      <c r="K4817" s="6">
        <f>VLOOKUP($A4817,'Dim SKU'!$A:$R,12,FALSE)</f>
        <v>0</v>
      </c>
      <c r="L4817" s="7">
        <f>VLOOKUP($A4817,'Dim SKU'!$A:$R,14,FALSE)</f>
        <v>0</v>
      </c>
      <c r="M4817" s="7">
        <f>YEAR($B4817)</f>
        <v>0</v>
      </c>
    </row>
    <row r="4818" spans="1:13">
      <c r="A4818" t="s">
        <v>157</v>
      </c>
      <c r="B4818" s="4">
        <v>45488</v>
      </c>
      <c r="C4818">
        <v>6</v>
      </c>
      <c r="D4818">
        <v>5</v>
      </c>
      <c r="E4818">
        <v>0</v>
      </c>
      <c r="F4818" s="5">
        <f>VLOOKUP($A4818,'Dim SKU'!$A:$R,18,FALSE)</f>
        <v>0</v>
      </c>
      <c r="G4818" s="5">
        <f>$C4818*$F4818</f>
        <v>0</v>
      </c>
      <c r="H4818" s="5">
        <f>$D4818*$F4818</f>
        <v>0</v>
      </c>
      <c r="I4818" s="5">
        <f>$E4818*$F4818</f>
        <v>0</v>
      </c>
      <c r="J4818" s="6">
        <f>VLOOKUP($A4818,'Dim SKU'!$A:$R,2,FALSE)</f>
        <v>0</v>
      </c>
      <c r="K4818" s="6">
        <f>VLOOKUP($A4818,'Dim SKU'!$A:$R,12,FALSE)</f>
        <v>0</v>
      </c>
      <c r="L4818" s="7">
        <f>VLOOKUP($A4818,'Dim SKU'!$A:$R,14,FALSE)</f>
        <v>0</v>
      </c>
      <c r="M4818" s="7">
        <f>YEAR($B4818)</f>
        <v>0</v>
      </c>
    </row>
    <row r="4819" spans="1:13">
      <c r="A4819" t="s">
        <v>158</v>
      </c>
      <c r="B4819" s="4">
        <v>45488</v>
      </c>
      <c r="C4819">
        <v>4</v>
      </c>
      <c r="D4819">
        <v>3</v>
      </c>
      <c r="E4819">
        <v>0</v>
      </c>
      <c r="F4819" s="5">
        <f>VLOOKUP($A4819,'Dim SKU'!$A:$R,18,FALSE)</f>
        <v>0</v>
      </c>
      <c r="G4819" s="5">
        <f>$C4819*$F4819</f>
        <v>0</v>
      </c>
      <c r="H4819" s="5">
        <f>$D4819*$F4819</f>
        <v>0</v>
      </c>
      <c r="I4819" s="5">
        <f>$E4819*$F4819</f>
        <v>0</v>
      </c>
      <c r="J4819" s="6">
        <f>VLOOKUP($A4819,'Dim SKU'!$A:$R,2,FALSE)</f>
        <v>0</v>
      </c>
      <c r="K4819" s="6">
        <f>VLOOKUP($A4819,'Dim SKU'!$A:$R,12,FALSE)</f>
        <v>0</v>
      </c>
      <c r="L4819" s="7">
        <f>VLOOKUP($A4819,'Dim SKU'!$A:$R,14,FALSE)</f>
        <v>0</v>
      </c>
      <c r="M4819" s="7">
        <f>YEAR($B4819)</f>
        <v>0</v>
      </c>
    </row>
    <row r="4820" spans="1:13">
      <c r="A4820" t="s">
        <v>159</v>
      </c>
      <c r="B4820" s="4">
        <v>45488</v>
      </c>
      <c r="C4820">
        <v>8</v>
      </c>
      <c r="D4820">
        <v>6</v>
      </c>
      <c r="E4820">
        <v>0</v>
      </c>
      <c r="F4820" s="5">
        <f>VLOOKUP($A4820,'Dim SKU'!$A:$R,18,FALSE)</f>
        <v>0</v>
      </c>
      <c r="G4820" s="5">
        <f>$C4820*$F4820</f>
        <v>0</v>
      </c>
      <c r="H4820" s="5">
        <f>$D4820*$F4820</f>
        <v>0</v>
      </c>
      <c r="I4820" s="5">
        <f>$E4820*$F4820</f>
        <v>0</v>
      </c>
      <c r="J4820" s="6">
        <f>VLOOKUP($A4820,'Dim SKU'!$A:$R,2,FALSE)</f>
        <v>0</v>
      </c>
      <c r="K4820" s="6">
        <f>VLOOKUP($A4820,'Dim SKU'!$A:$R,12,FALSE)</f>
        <v>0</v>
      </c>
      <c r="L4820" s="7">
        <f>VLOOKUP($A4820,'Dim SKU'!$A:$R,14,FALSE)</f>
        <v>0</v>
      </c>
      <c r="M4820" s="7">
        <f>YEAR($B4820)</f>
        <v>0</v>
      </c>
    </row>
    <row r="4821" spans="1:13">
      <c r="A4821" t="s">
        <v>160</v>
      </c>
      <c r="B4821" s="4">
        <v>45488</v>
      </c>
      <c r="C4821">
        <v>5</v>
      </c>
      <c r="D4821">
        <v>3</v>
      </c>
      <c r="E4821">
        <v>0</v>
      </c>
      <c r="F4821" s="5">
        <f>VLOOKUP($A4821,'Dim SKU'!$A:$R,18,FALSE)</f>
        <v>0</v>
      </c>
      <c r="G4821" s="5">
        <f>$C4821*$F4821</f>
        <v>0</v>
      </c>
      <c r="H4821" s="5">
        <f>$D4821*$F4821</f>
        <v>0</v>
      </c>
      <c r="I4821" s="5">
        <f>$E4821*$F4821</f>
        <v>0</v>
      </c>
      <c r="J4821" s="6">
        <f>VLOOKUP($A4821,'Dim SKU'!$A:$R,2,FALSE)</f>
        <v>0</v>
      </c>
      <c r="K4821" s="6">
        <f>VLOOKUP($A4821,'Dim SKU'!$A:$R,12,FALSE)</f>
        <v>0</v>
      </c>
      <c r="L4821" s="7">
        <f>VLOOKUP($A4821,'Dim SKU'!$A:$R,14,FALSE)</f>
        <v>0</v>
      </c>
      <c r="M4821" s="7">
        <f>YEAR($B4821)</f>
        <v>0</v>
      </c>
    </row>
    <row r="4822" spans="1:13">
      <c r="A4822" t="s">
        <v>161</v>
      </c>
      <c r="B4822" s="4">
        <v>45488</v>
      </c>
      <c r="C4822">
        <v>3</v>
      </c>
      <c r="D4822">
        <v>2</v>
      </c>
      <c r="E4822">
        <v>0</v>
      </c>
      <c r="F4822" s="5">
        <f>VLOOKUP($A4822,'Dim SKU'!$A:$R,18,FALSE)</f>
        <v>0</v>
      </c>
      <c r="G4822" s="5">
        <f>$C4822*$F4822</f>
        <v>0</v>
      </c>
      <c r="H4822" s="5">
        <f>$D4822*$F4822</f>
        <v>0</v>
      </c>
      <c r="I4822" s="5">
        <f>$E4822*$F4822</f>
        <v>0</v>
      </c>
      <c r="J4822" s="6">
        <f>VLOOKUP($A4822,'Dim SKU'!$A:$R,2,FALSE)</f>
        <v>0</v>
      </c>
      <c r="K4822" s="6">
        <f>VLOOKUP($A4822,'Dim SKU'!$A:$R,12,FALSE)</f>
        <v>0</v>
      </c>
      <c r="L4822" s="7">
        <f>VLOOKUP($A4822,'Dim SKU'!$A:$R,14,FALSE)</f>
        <v>0</v>
      </c>
      <c r="M4822" s="7">
        <f>YEAR($B4822)</f>
        <v>0</v>
      </c>
    </row>
    <row r="4823" spans="1:13">
      <c r="A4823" t="s">
        <v>162</v>
      </c>
      <c r="B4823" s="4">
        <v>45488</v>
      </c>
      <c r="C4823">
        <v>5</v>
      </c>
      <c r="D4823">
        <v>4</v>
      </c>
      <c r="E4823">
        <v>0</v>
      </c>
      <c r="F4823" s="5">
        <f>VLOOKUP($A4823,'Dim SKU'!$A:$R,18,FALSE)</f>
        <v>0</v>
      </c>
      <c r="G4823" s="5">
        <f>$C4823*$F4823</f>
        <v>0</v>
      </c>
      <c r="H4823" s="5">
        <f>$D4823*$F4823</f>
        <v>0</v>
      </c>
      <c r="I4823" s="5">
        <f>$E4823*$F4823</f>
        <v>0</v>
      </c>
      <c r="J4823" s="6">
        <f>VLOOKUP($A4823,'Dim SKU'!$A:$R,2,FALSE)</f>
        <v>0</v>
      </c>
      <c r="K4823" s="6">
        <f>VLOOKUP($A4823,'Dim SKU'!$A:$R,12,FALSE)</f>
        <v>0</v>
      </c>
      <c r="L4823" s="7">
        <f>VLOOKUP($A4823,'Dim SKU'!$A:$R,14,FALSE)</f>
        <v>0</v>
      </c>
      <c r="M4823" s="7">
        <f>YEAR($B4823)</f>
        <v>0</v>
      </c>
    </row>
    <row r="4824" spans="1:13">
      <c r="A4824" t="s">
        <v>163</v>
      </c>
      <c r="B4824" s="4">
        <v>45488</v>
      </c>
      <c r="C4824">
        <v>3</v>
      </c>
      <c r="D4824">
        <v>2</v>
      </c>
      <c r="E4824">
        <v>0</v>
      </c>
      <c r="F4824" s="5">
        <f>VLOOKUP($A4824,'Dim SKU'!$A:$R,18,FALSE)</f>
        <v>0</v>
      </c>
      <c r="G4824" s="5">
        <f>$C4824*$F4824</f>
        <v>0</v>
      </c>
      <c r="H4824" s="5">
        <f>$D4824*$F4824</f>
        <v>0</v>
      </c>
      <c r="I4824" s="5">
        <f>$E4824*$F4824</f>
        <v>0</v>
      </c>
      <c r="J4824" s="6">
        <f>VLOOKUP($A4824,'Dim SKU'!$A:$R,2,FALSE)</f>
        <v>0</v>
      </c>
      <c r="K4824" s="6">
        <f>VLOOKUP($A4824,'Dim SKU'!$A:$R,12,FALSE)</f>
        <v>0</v>
      </c>
      <c r="L4824" s="7">
        <f>VLOOKUP($A4824,'Dim SKU'!$A:$R,14,FALSE)</f>
        <v>0</v>
      </c>
      <c r="M4824" s="7">
        <f>YEAR($B4824)</f>
        <v>0</v>
      </c>
    </row>
    <row r="4825" spans="1:13">
      <c r="A4825" t="s">
        <v>164</v>
      </c>
      <c r="B4825" s="4">
        <v>45488</v>
      </c>
      <c r="C4825">
        <v>2</v>
      </c>
      <c r="D4825">
        <v>1</v>
      </c>
      <c r="E4825">
        <v>0</v>
      </c>
      <c r="F4825" s="5">
        <f>VLOOKUP($A4825,'Dim SKU'!$A:$R,18,FALSE)</f>
        <v>0</v>
      </c>
      <c r="G4825" s="5">
        <f>$C4825*$F4825</f>
        <v>0</v>
      </c>
      <c r="H4825" s="5">
        <f>$D4825*$F4825</f>
        <v>0</v>
      </c>
      <c r="I4825" s="5">
        <f>$E4825*$F4825</f>
        <v>0</v>
      </c>
      <c r="J4825" s="6">
        <f>VLOOKUP($A4825,'Dim SKU'!$A:$R,2,FALSE)</f>
        <v>0</v>
      </c>
      <c r="K4825" s="6">
        <f>VLOOKUP($A4825,'Dim SKU'!$A:$R,12,FALSE)</f>
        <v>0</v>
      </c>
      <c r="L4825" s="7">
        <f>VLOOKUP($A4825,'Dim SKU'!$A:$R,14,FALSE)</f>
        <v>0</v>
      </c>
      <c r="M4825" s="7">
        <f>YEAR($B4825)</f>
        <v>0</v>
      </c>
    </row>
    <row r="4826" spans="1:13">
      <c r="A4826" t="s">
        <v>165</v>
      </c>
      <c r="B4826" s="4">
        <v>45488</v>
      </c>
      <c r="C4826">
        <v>8</v>
      </c>
      <c r="D4826">
        <v>6</v>
      </c>
      <c r="E4826">
        <v>0</v>
      </c>
      <c r="F4826" s="5">
        <f>VLOOKUP($A4826,'Dim SKU'!$A:$R,18,FALSE)</f>
        <v>0</v>
      </c>
      <c r="G4826" s="5">
        <f>$C4826*$F4826</f>
        <v>0</v>
      </c>
      <c r="H4826" s="5">
        <f>$D4826*$F4826</f>
        <v>0</v>
      </c>
      <c r="I4826" s="5">
        <f>$E4826*$F4826</f>
        <v>0</v>
      </c>
      <c r="J4826" s="6">
        <f>VLOOKUP($A4826,'Dim SKU'!$A:$R,2,FALSE)</f>
        <v>0</v>
      </c>
      <c r="K4826" s="6">
        <f>VLOOKUP($A4826,'Dim SKU'!$A:$R,12,FALSE)</f>
        <v>0</v>
      </c>
      <c r="L4826" s="7">
        <f>VLOOKUP($A4826,'Dim SKU'!$A:$R,14,FALSE)</f>
        <v>0</v>
      </c>
      <c r="M4826" s="7">
        <f>YEAR($B4826)</f>
        <v>0</v>
      </c>
    </row>
    <row r="4827" spans="1:13">
      <c r="A4827" t="s">
        <v>166</v>
      </c>
      <c r="B4827" s="4">
        <v>45488</v>
      </c>
      <c r="C4827">
        <v>5</v>
      </c>
      <c r="D4827">
        <v>3</v>
      </c>
      <c r="E4827">
        <v>0</v>
      </c>
      <c r="F4827" s="5">
        <f>VLOOKUP($A4827,'Dim SKU'!$A:$R,18,FALSE)</f>
        <v>0</v>
      </c>
      <c r="G4827" s="5">
        <f>$C4827*$F4827</f>
        <v>0</v>
      </c>
      <c r="H4827" s="5">
        <f>$D4827*$F4827</f>
        <v>0</v>
      </c>
      <c r="I4827" s="5">
        <f>$E4827*$F4827</f>
        <v>0</v>
      </c>
      <c r="J4827" s="6">
        <f>VLOOKUP($A4827,'Dim SKU'!$A:$R,2,FALSE)</f>
        <v>0</v>
      </c>
      <c r="K4827" s="6">
        <f>VLOOKUP($A4827,'Dim SKU'!$A:$R,12,FALSE)</f>
        <v>0</v>
      </c>
      <c r="L4827" s="7">
        <f>VLOOKUP($A4827,'Dim SKU'!$A:$R,14,FALSE)</f>
        <v>0</v>
      </c>
      <c r="M4827" s="7">
        <f>YEAR($B4827)</f>
        <v>0</v>
      </c>
    </row>
    <row r="4828" spans="1:13">
      <c r="A4828" t="s">
        <v>167</v>
      </c>
      <c r="B4828" s="4">
        <v>45488</v>
      </c>
      <c r="C4828">
        <v>3</v>
      </c>
      <c r="D4828">
        <v>2</v>
      </c>
      <c r="E4828">
        <v>0</v>
      </c>
      <c r="F4828" s="5">
        <f>VLOOKUP($A4828,'Dim SKU'!$A:$R,18,FALSE)</f>
        <v>0</v>
      </c>
      <c r="G4828" s="5">
        <f>$C4828*$F4828</f>
        <v>0</v>
      </c>
      <c r="H4828" s="5">
        <f>$D4828*$F4828</f>
        <v>0</v>
      </c>
      <c r="I4828" s="5">
        <f>$E4828*$F4828</f>
        <v>0</v>
      </c>
      <c r="J4828" s="6">
        <f>VLOOKUP($A4828,'Dim SKU'!$A:$R,2,FALSE)</f>
        <v>0</v>
      </c>
      <c r="K4828" s="6">
        <f>VLOOKUP($A4828,'Dim SKU'!$A:$R,12,FALSE)</f>
        <v>0</v>
      </c>
      <c r="L4828" s="7">
        <f>VLOOKUP($A4828,'Dim SKU'!$A:$R,14,FALSE)</f>
        <v>0</v>
      </c>
      <c r="M4828" s="7">
        <f>YEAR($B4828)</f>
        <v>0</v>
      </c>
    </row>
    <row r="4829" spans="1:13">
      <c r="A4829" t="s">
        <v>168</v>
      </c>
      <c r="B4829" s="4">
        <v>45488</v>
      </c>
      <c r="C4829">
        <v>13</v>
      </c>
      <c r="D4829">
        <v>9</v>
      </c>
      <c r="E4829">
        <v>1</v>
      </c>
      <c r="F4829" s="5">
        <f>VLOOKUP($A4829,'Dim SKU'!$A:$R,18,FALSE)</f>
        <v>0</v>
      </c>
      <c r="G4829" s="5">
        <f>$C4829*$F4829</f>
        <v>0</v>
      </c>
      <c r="H4829" s="5">
        <f>$D4829*$F4829</f>
        <v>0</v>
      </c>
      <c r="I4829" s="5">
        <f>$E4829*$F4829</f>
        <v>0</v>
      </c>
      <c r="J4829" s="6">
        <f>VLOOKUP($A4829,'Dim SKU'!$A:$R,2,FALSE)</f>
        <v>0</v>
      </c>
      <c r="K4829" s="6">
        <f>VLOOKUP($A4829,'Dim SKU'!$A:$R,12,FALSE)</f>
        <v>0</v>
      </c>
      <c r="L4829" s="7">
        <f>VLOOKUP($A4829,'Dim SKU'!$A:$R,14,FALSE)</f>
        <v>0</v>
      </c>
      <c r="M4829" s="7">
        <f>YEAR($B4829)</f>
        <v>0</v>
      </c>
    </row>
    <row r="4830" spans="1:13">
      <c r="A4830" t="s">
        <v>169</v>
      </c>
      <c r="B4830" s="4">
        <v>45488</v>
      </c>
      <c r="C4830">
        <v>8</v>
      </c>
      <c r="D4830">
        <v>5</v>
      </c>
      <c r="E4830">
        <v>0</v>
      </c>
      <c r="F4830" s="5">
        <f>VLOOKUP($A4830,'Dim SKU'!$A:$R,18,FALSE)</f>
        <v>0</v>
      </c>
      <c r="G4830" s="5">
        <f>$C4830*$F4830</f>
        <v>0</v>
      </c>
      <c r="H4830" s="5">
        <f>$D4830*$F4830</f>
        <v>0</v>
      </c>
      <c r="I4830" s="5">
        <f>$E4830*$F4830</f>
        <v>0</v>
      </c>
      <c r="J4830" s="6">
        <f>VLOOKUP($A4830,'Dim SKU'!$A:$R,2,FALSE)</f>
        <v>0</v>
      </c>
      <c r="K4830" s="6">
        <f>VLOOKUP($A4830,'Dim SKU'!$A:$R,12,FALSE)</f>
        <v>0</v>
      </c>
      <c r="L4830" s="7">
        <f>VLOOKUP($A4830,'Dim SKU'!$A:$R,14,FALSE)</f>
        <v>0</v>
      </c>
      <c r="M4830" s="7">
        <f>YEAR($B4830)</f>
        <v>0</v>
      </c>
    </row>
    <row r="4831" spans="1:13">
      <c r="A4831" t="s">
        <v>170</v>
      </c>
      <c r="B4831" s="4">
        <v>45488</v>
      </c>
      <c r="C4831">
        <v>5</v>
      </c>
      <c r="D4831">
        <v>4</v>
      </c>
      <c r="E4831">
        <v>0</v>
      </c>
      <c r="F4831" s="5">
        <f>VLOOKUP($A4831,'Dim SKU'!$A:$R,18,FALSE)</f>
        <v>0</v>
      </c>
      <c r="G4831" s="5">
        <f>$C4831*$F4831</f>
        <v>0</v>
      </c>
      <c r="H4831" s="5">
        <f>$D4831*$F4831</f>
        <v>0</v>
      </c>
      <c r="I4831" s="5">
        <f>$E4831*$F4831</f>
        <v>0</v>
      </c>
      <c r="J4831" s="6">
        <f>VLOOKUP($A4831,'Dim SKU'!$A:$R,2,FALSE)</f>
        <v>0</v>
      </c>
      <c r="K4831" s="6">
        <f>VLOOKUP($A4831,'Dim SKU'!$A:$R,12,FALSE)</f>
        <v>0</v>
      </c>
      <c r="L4831" s="7">
        <f>VLOOKUP($A4831,'Dim SKU'!$A:$R,14,FALSE)</f>
        <v>0</v>
      </c>
      <c r="M4831" s="7">
        <f>YEAR($B4831)</f>
        <v>0</v>
      </c>
    </row>
    <row r="4832" spans="1:13">
      <c r="A4832" t="s">
        <v>171</v>
      </c>
      <c r="B4832" s="4">
        <v>45488</v>
      </c>
      <c r="C4832">
        <v>17</v>
      </c>
      <c r="D4832">
        <v>13</v>
      </c>
      <c r="E4832">
        <v>1</v>
      </c>
      <c r="F4832" s="5">
        <f>VLOOKUP($A4832,'Dim SKU'!$A:$R,18,FALSE)</f>
        <v>0</v>
      </c>
      <c r="G4832" s="5">
        <f>$C4832*$F4832</f>
        <v>0</v>
      </c>
      <c r="H4832" s="5">
        <f>$D4832*$F4832</f>
        <v>0</v>
      </c>
      <c r="I4832" s="5">
        <f>$E4832*$F4832</f>
        <v>0</v>
      </c>
      <c r="J4832" s="6">
        <f>VLOOKUP($A4832,'Dim SKU'!$A:$R,2,FALSE)</f>
        <v>0</v>
      </c>
      <c r="K4832" s="6">
        <f>VLOOKUP($A4832,'Dim SKU'!$A:$R,12,FALSE)</f>
        <v>0</v>
      </c>
      <c r="L4832" s="7">
        <f>VLOOKUP($A4832,'Dim SKU'!$A:$R,14,FALSE)</f>
        <v>0</v>
      </c>
      <c r="M4832" s="7">
        <f>YEAR($B4832)</f>
        <v>0</v>
      </c>
    </row>
    <row r="4833" spans="1:13">
      <c r="A4833" t="s">
        <v>172</v>
      </c>
      <c r="B4833" s="4">
        <v>45488</v>
      </c>
      <c r="C4833">
        <v>10</v>
      </c>
      <c r="D4833">
        <v>8</v>
      </c>
      <c r="E4833">
        <v>0</v>
      </c>
      <c r="F4833" s="5">
        <f>VLOOKUP($A4833,'Dim SKU'!$A:$R,18,FALSE)</f>
        <v>0</v>
      </c>
      <c r="G4833" s="5">
        <f>$C4833*$F4833</f>
        <v>0</v>
      </c>
      <c r="H4833" s="5">
        <f>$D4833*$F4833</f>
        <v>0</v>
      </c>
      <c r="I4833" s="5">
        <f>$E4833*$F4833</f>
        <v>0</v>
      </c>
      <c r="J4833" s="6">
        <f>VLOOKUP($A4833,'Dim SKU'!$A:$R,2,FALSE)</f>
        <v>0</v>
      </c>
      <c r="K4833" s="6">
        <f>VLOOKUP($A4833,'Dim SKU'!$A:$R,12,FALSE)</f>
        <v>0</v>
      </c>
      <c r="L4833" s="7">
        <f>VLOOKUP($A4833,'Dim SKU'!$A:$R,14,FALSE)</f>
        <v>0</v>
      </c>
      <c r="M4833" s="7">
        <f>YEAR($B4833)</f>
        <v>0</v>
      </c>
    </row>
    <row r="4834" spans="1:13">
      <c r="A4834" t="s">
        <v>173</v>
      </c>
      <c r="B4834" s="4">
        <v>45488</v>
      </c>
      <c r="C4834">
        <v>7</v>
      </c>
      <c r="D4834">
        <v>5</v>
      </c>
      <c r="E4834">
        <v>0</v>
      </c>
      <c r="F4834" s="5">
        <f>VLOOKUP($A4834,'Dim SKU'!$A:$R,18,FALSE)</f>
        <v>0</v>
      </c>
      <c r="G4834" s="5">
        <f>$C4834*$F4834</f>
        <v>0</v>
      </c>
      <c r="H4834" s="5">
        <f>$D4834*$F4834</f>
        <v>0</v>
      </c>
      <c r="I4834" s="5">
        <f>$E4834*$F4834</f>
        <v>0</v>
      </c>
      <c r="J4834" s="6">
        <f>VLOOKUP($A4834,'Dim SKU'!$A:$R,2,FALSE)</f>
        <v>0</v>
      </c>
      <c r="K4834" s="6">
        <f>VLOOKUP($A4834,'Dim SKU'!$A:$R,12,FALSE)</f>
        <v>0</v>
      </c>
      <c r="L4834" s="7">
        <f>VLOOKUP($A4834,'Dim SKU'!$A:$R,14,FALSE)</f>
        <v>0</v>
      </c>
      <c r="M4834" s="7">
        <f>YEAR($B4834)</f>
        <v>0</v>
      </c>
    </row>
    <row r="4835" spans="1:13">
      <c r="A4835" t="s">
        <v>174</v>
      </c>
      <c r="B4835" s="4">
        <v>45488</v>
      </c>
      <c r="C4835">
        <v>20</v>
      </c>
      <c r="D4835">
        <v>15</v>
      </c>
      <c r="E4835">
        <v>1</v>
      </c>
      <c r="F4835" s="5">
        <f>VLOOKUP($A4835,'Dim SKU'!$A:$R,18,FALSE)</f>
        <v>0</v>
      </c>
      <c r="G4835" s="5">
        <f>$C4835*$F4835</f>
        <v>0</v>
      </c>
      <c r="H4835" s="5">
        <f>$D4835*$F4835</f>
        <v>0</v>
      </c>
      <c r="I4835" s="5">
        <f>$E4835*$F4835</f>
        <v>0</v>
      </c>
      <c r="J4835" s="6">
        <f>VLOOKUP($A4835,'Dim SKU'!$A:$R,2,FALSE)</f>
        <v>0</v>
      </c>
      <c r="K4835" s="6">
        <f>VLOOKUP($A4835,'Dim SKU'!$A:$R,12,FALSE)</f>
        <v>0</v>
      </c>
      <c r="L4835" s="7">
        <f>VLOOKUP($A4835,'Dim SKU'!$A:$R,14,FALSE)</f>
        <v>0</v>
      </c>
      <c r="M4835" s="7">
        <f>YEAR($B4835)</f>
        <v>0</v>
      </c>
    </row>
    <row r="4836" spans="1:13">
      <c r="A4836" t="s">
        <v>175</v>
      </c>
      <c r="B4836" s="4">
        <v>45488</v>
      </c>
      <c r="C4836">
        <v>12</v>
      </c>
      <c r="D4836">
        <v>9</v>
      </c>
      <c r="E4836">
        <v>1</v>
      </c>
      <c r="F4836" s="5">
        <f>VLOOKUP($A4836,'Dim SKU'!$A:$R,18,FALSE)</f>
        <v>0</v>
      </c>
      <c r="G4836" s="5">
        <f>$C4836*$F4836</f>
        <v>0</v>
      </c>
      <c r="H4836" s="5">
        <f>$D4836*$F4836</f>
        <v>0</v>
      </c>
      <c r="I4836" s="5">
        <f>$E4836*$F4836</f>
        <v>0</v>
      </c>
      <c r="J4836" s="6">
        <f>VLOOKUP($A4836,'Dim SKU'!$A:$R,2,FALSE)</f>
        <v>0</v>
      </c>
      <c r="K4836" s="6">
        <f>VLOOKUP($A4836,'Dim SKU'!$A:$R,12,FALSE)</f>
        <v>0</v>
      </c>
      <c r="L4836" s="7">
        <f>VLOOKUP($A4836,'Dim SKU'!$A:$R,14,FALSE)</f>
        <v>0</v>
      </c>
      <c r="M4836" s="7">
        <f>YEAR($B4836)</f>
        <v>0</v>
      </c>
    </row>
    <row r="4837" spans="1:13">
      <c r="A4837" t="s">
        <v>176</v>
      </c>
      <c r="B4837" s="4">
        <v>45488</v>
      </c>
      <c r="C4837">
        <v>8</v>
      </c>
      <c r="D4837">
        <v>6</v>
      </c>
      <c r="E4837">
        <v>0</v>
      </c>
      <c r="F4837" s="5">
        <f>VLOOKUP($A4837,'Dim SKU'!$A:$R,18,FALSE)</f>
        <v>0</v>
      </c>
      <c r="G4837" s="5">
        <f>$C4837*$F4837</f>
        <v>0</v>
      </c>
      <c r="H4837" s="5">
        <f>$D4837*$F4837</f>
        <v>0</v>
      </c>
      <c r="I4837" s="5">
        <f>$E4837*$F4837</f>
        <v>0</v>
      </c>
      <c r="J4837" s="6">
        <f>VLOOKUP($A4837,'Dim SKU'!$A:$R,2,FALSE)</f>
        <v>0</v>
      </c>
      <c r="K4837" s="6">
        <f>VLOOKUP($A4837,'Dim SKU'!$A:$R,12,FALSE)</f>
        <v>0</v>
      </c>
      <c r="L4837" s="7">
        <f>VLOOKUP($A4837,'Dim SKU'!$A:$R,14,FALSE)</f>
        <v>0</v>
      </c>
      <c r="M4837" s="7">
        <f>YEAR($B4837)</f>
        <v>0</v>
      </c>
    </row>
    <row r="4838" spans="1:13">
      <c r="A4838" t="s">
        <v>177</v>
      </c>
      <c r="B4838" s="4">
        <v>45488</v>
      </c>
      <c r="C4838">
        <v>20</v>
      </c>
      <c r="D4838">
        <v>15</v>
      </c>
      <c r="E4838">
        <v>1</v>
      </c>
      <c r="F4838" s="5">
        <f>VLOOKUP($A4838,'Dim SKU'!$A:$R,18,FALSE)</f>
        <v>0</v>
      </c>
      <c r="G4838" s="5">
        <f>$C4838*$F4838</f>
        <v>0</v>
      </c>
      <c r="H4838" s="5">
        <f>$D4838*$F4838</f>
        <v>0</v>
      </c>
      <c r="I4838" s="5">
        <f>$E4838*$F4838</f>
        <v>0</v>
      </c>
      <c r="J4838" s="6">
        <f>VLOOKUP($A4838,'Dim SKU'!$A:$R,2,FALSE)</f>
        <v>0</v>
      </c>
      <c r="K4838" s="6">
        <f>VLOOKUP($A4838,'Dim SKU'!$A:$R,12,FALSE)</f>
        <v>0</v>
      </c>
      <c r="L4838" s="7">
        <f>VLOOKUP($A4838,'Dim SKU'!$A:$R,14,FALSE)</f>
        <v>0</v>
      </c>
      <c r="M4838" s="7">
        <f>YEAR($B4838)</f>
        <v>0</v>
      </c>
    </row>
    <row r="4839" spans="1:13">
      <c r="A4839" t="s">
        <v>178</v>
      </c>
      <c r="B4839" s="4">
        <v>45488</v>
      </c>
      <c r="C4839">
        <v>12</v>
      </c>
      <c r="D4839">
        <v>9</v>
      </c>
      <c r="E4839">
        <v>1</v>
      </c>
      <c r="F4839" s="5">
        <f>VLOOKUP($A4839,'Dim SKU'!$A:$R,18,FALSE)</f>
        <v>0</v>
      </c>
      <c r="G4839" s="5">
        <f>$C4839*$F4839</f>
        <v>0</v>
      </c>
      <c r="H4839" s="5">
        <f>$D4839*$F4839</f>
        <v>0</v>
      </c>
      <c r="I4839" s="5">
        <f>$E4839*$F4839</f>
        <v>0</v>
      </c>
      <c r="J4839" s="6">
        <f>VLOOKUP($A4839,'Dim SKU'!$A:$R,2,FALSE)</f>
        <v>0</v>
      </c>
      <c r="K4839" s="6">
        <f>VLOOKUP($A4839,'Dim SKU'!$A:$R,12,FALSE)</f>
        <v>0</v>
      </c>
      <c r="L4839" s="7">
        <f>VLOOKUP($A4839,'Dim SKU'!$A:$R,14,FALSE)</f>
        <v>0</v>
      </c>
      <c r="M4839" s="7">
        <f>YEAR($B4839)</f>
        <v>0</v>
      </c>
    </row>
    <row r="4840" spans="1:13">
      <c r="A4840" t="s">
        <v>179</v>
      </c>
      <c r="B4840" s="4">
        <v>45488</v>
      </c>
      <c r="C4840">
        <v>8</v>
      </c>
      <c r="D4840">
        <v>6</v>
      </c>
      <c r="E4840">
        <v>0</v>
      </c>
      <c r="F4840" s="5">
        <f>VLOOKUP($A4840,'Dim SKU'!$A:$R,18,FALSE)</f>
        <v>0</v>
      </c>
      <c r="G4840" s="5">
        <f>$C4840*$F4840</f>
        <v>0</v>
      </c>
      <c r="H4840" s="5">
        <f>$D4840*$F4840</f>
        <v>0</v>
      </c>
      <c r="I4840" s="5">
        <f>$E4840*$F4840</f>
        <v>0</v>
      </c>
      <c r="J4840" s="6">
        <f>VLOOKUP($A4840,'Dim SKU'!$A:$R,2,FALSE)</f>
        <v>0</v>
      </c>
      <c r="K4840" s="6">
        <f>VLOOKUP($A4840,'Dim SKU'!$A:$R,12,FALSE)</f>
        <v>0</v>
      </c>
      <c r="L4840" s="7">
        <f>VLOOKUP($A4840,'Dim SKU'!$A:$R,14,FALSE)</f>
        <v>0</v>
      </c>
      <c r="M4840" s="7">
        <f>YEAR($B4840)</f>
        <v>0</v>
      </c>
    </row>
    <row r="4841" spans="1:13">
      <c r="A4841" t="s">
        <v>180</v>
      </c>
      <c r="B4841" s="4">
        <v>45488</v>
      </c>
      <c r="C4841">
        <v>17</v>
      </c>
      <c r="D4841">
        <v>13</v>
      </c>
      <c r="E4841">
        <v>1</v>
      </c>
      <c r="F4841" s="5">
        <f>VLOOKUP($A4841,'Dim SKU'!$A:$R,18,FALSE)</f>
        <v>0</v>
      </c>
      <c r="G4841" s="5">
        <f>$C4841*$F4841</f>
        <v>0</v>
      </c>
      <c r="H4841" s="5">
        <f>$D4841*$F4841</f>
        <v>0</v>
      </c>
      <c r="I4841" s="5">
        <f>$E4841*$F4841</f>
        <v>0</v>
      </c>
      <c r="J4841" s="6">
        <f>VLOOKUP($A4841,'Dim SKU'!$A:$R,2,FALSE)</f>
        <v>0</v>
      </c>
      <c r="K4841" s="6">
        <f>VLOOKUP($A4841,'Dim SKU'!$A:$R,12,FALSE)</f>
        <v>0</v>
      </c>
      <c r="L4841" s="7">
        <f>VLOOKUP($A4841,'Dim SKU'!$A:$R,14,FALSE)</f>
        <v>0</v>
      </c>
      <c r="M4841" s="7">
        <f>YEAR($B4841)</f>
        <v>0</v>
      </c>
    </row>
    <row r="4842" spans="1:13">
      <c r="A4842" t="s">
        <v>181</v>
      </c>
      <c r="B4842" s="4">
        <v>45488</v>
      </c>
      <c r="C4842">
        <v>10</v>
      </c>
      <c r="D4842">
        <v>7</v>
      </c>
      <c r="E4842">
        <v>0</v>
      </c>
      <c r="F4842" s="5">
        <f>VLOOKUP($A4842,'Dim SKU'!$A:$R,18,FALSE)</f>
        <v>0</v>
      </c>
      <c r="G4842" s="5">
        <f>$C4842*$F4842</f>
        <v>0</v>
      </c>
      <c r="H4842" s="5">
        <f>$D4842*$F4842</f>
        <v>0</v>
      </c>
      <c r="I4842" s="5">
        <f>$E4842*$F4842</f>
        <v>0</v>
      </c>
      <c r="J4842" s="6">
        <f>VLOOKUP($A4842,'Dim SKU'!$A:$R,2,FALSE)</f>
        <v>0</v>
      </c>
      <c r="K4842" s="6">
        <f>VLOOKUP($A4842,'Dim SKU'!$A:$R,12,FALSE)</f>
        <v>0</v>
      </c>
      <c r="L4842" s="7">
        <f>VLOOKUP($A4842,'Dim SKU'!$A:$R,14,FALSE)</f>
        <v>0</v>
      </c>
      <c r="M4842" s="7">
        <f>YEAR($B4842)</f>
        <v>0</v>
      </c>
    </row>
    <row r="4843" spans="1:13">
      <c r="A4843" t="s">
        <v>182</v>
      </c>
      <c r="B4843" s="4">
        <v>45488</v>
      </c>
      <c r="C4843">
        <v>7</v>
      </c>
      <c r="D4843">
        <v>5</v>
      </c>
      <c r="E4843">
        <v>0</v>
      </c>
      <c r="F4843" s="5">
        <f>VLOOKUP($A4843,'Dim SKU'!$A:$R,18,FALSE)</f>
        <v>0</v>
      </c>
      <c r="G4843" s="5">
        <f>$C4843*$F4843</f>
        <v>0</v>
      </c>
      <c r="H4843" s="5">
        <f>$D4843*$F4843</f>
        <v>0</v>
      </c>
      <c r="I4843" s="5">
        <f>$E4843*$F4843</f>
        <v>0</v>
      </c>
      <c r="J4843" s="6">
        <f>VLOOKUP($A4843,'Dim SKU'!$A:$R,2,FALSE)</f>
        <v>0</v>
      </c>
      <c r="K4843" s="6">
        <f>VLOOKUP($A4843,'Dim SKU'!$A:$R,12,FALSE)</f>
        <v>0</v>
      </c>
      <c r="L4843" s="7">
        <f>VLOOKUP($A4843,'Dim SKU'!$A:$R,14,FALSE)</f>
        <v>0</v>
      </c>
      <c r="M4843" s="7">
        <f>YEAR($B4843)</f>
        <v>0</v>
      </c>
    </row>
    <row r="4844" spans="1:13">
      <c r="A4844" t="s">
        <v>183</v>
      </c>
      <c r="B4844" s="4">
        <v>45488</v>
      </c>
      <c r="C4844">
        <v>13</v>
      </c>
      <c r="D4844">
        <v>9</v>
      </c>
      <c r="E4844">
        <v>1</v>
      </c>
      <c r="F4844" s="5">
        <f>VLOOKUP($A4844,'Dim SKU'!$A:$R,18,FALSE)</f>
        <v>0</v>
      </c>
      <c r="G4844" s="5">
        <f>$C4844*$F4844</f>
        <v>0</v>
      </c>
      <c r="H4844" s="5">
        <f>$D4844*$F4844</f>
        <v>0</v>
      </c>
      <c r="I4844" s="5">
        <f>$E4844*$F4844</f>
        <v>0</v>
      </c>
      <c r="J4844" s="6">
        <f>VLOOKUP($A4844,'Dim SKU'!$A:$R,2,FALSE)</f>
        <v>0</v>
      </c>
      <c r="K4844" s="6">
        <f>VLOOKUP($A4844,'Dim SKU'!$A:$R,12,FALSE)</f>
        <v>0</v>
      </c>
      <c r="L4844" s="7">
        <f>VLOOKUP($A4844,'Dim SKU'!$A:$R,14,FALSE)</f>
        <v>0</v>
      </c>
      <c r="M4844" s="7">
        <f>YEAR($B4844)</f>
        <v>0</v>
      </c>
    </row>
    <row r="4845" spans="1:13">
      <c r="A4845" t="s">
        <v>184</v>
      </c>
      <c r="B4845" s="4">
        <v>45488</v>
      </c>
      <c r="C4845">
        <v>7</v>
      </c>
      <c r="D4845">
        <v>5</v>
      </c>
      <c r="E4845">
        <v>0</v>
      </c>
      <c r="F4845" s="5">
        <f>VLOOKUP($A4845,'Dim SKU'!$A:$R,18,FALSE)</f>
        <v>0</v>
      </c>
      <c r="G4845" s="5">
        <f>$C4845*$F4845</f>
        <v>0</v>
      </c>
      <c r="H4845" s="5">
        <f>$D4845*$F4845</f>
        <v>0</v>
      </c>
      <c r="I4845" s="5">
        <f>$E4845*$F4845</f>
        <v>0</v>
      </c>
      <c r="J4845" s="6">
        <f>VLOOKUP($A4845,'Dim SKU'!$A:$R,2,FALSE)</f>
        <v>0</v>
      </c>
      <c r="K4845" s="6">
        <f>VLOOKUP($A4845,'Dim SKU'!$A:$R,12,FALSE)</f>
        <v>0</v>
      </c>
      <c r="L4845" s="7">
        <f>VLOOKUP($A4845,'Dim SKU'!$A:$R,14,FALSE)</f>
        <v>0</v>
      </c>
      <c r="M4845" s="7">
        <f>YEAR($B4845)</f>
        <v>0</v>
      </c>
    </row>
    <row r="4846" spans="1:13">
      <c r="A4846" t="s">
        <v>185</v>
      </c>
      <c r="B4846" s="4">
        <v>45488</v>
      </c>
      <c r="C4846">
        <v>5</v>
      </c>
      <c r="D4846">
        <v>4</v>
      </c>
      <c r="E4846">
        <v>0</v>
      </c>
      <c r="F4846" s="5">
        <f>VLOOKUP($A4846,'Dim SKU'!$A:$R,18,FALSE)</f>
        <v>0</v>
      </c>
      <c r="G4846" s="5">
        <f>$C4846*$F4846</f>
        <v>0</v>
      </c>
      <c r="H4846" s="5">
        <f>$D4846*$F4846</f>
        <v>0</v>
      </c>
      <c r="I4846" s="5">
        <f>$E4846*$F4846</f>
        <v>0</v>
      </c>
      <c r="J4846" s="6">
        <f>VLOOKUP($A4846,'Dim SKU'!$A:$R,2,FALSE)</f>
        <v>0</v>
      </c>
      <c r="K4846" s="6">
        <f>VLOOKUP($A4846,'Dim SKU'!$A:$R,12,FALSE)</f>
        <v>0</v>
      </c>
      <c r="L4846" s="7">
        <f>VLOOKUP($A4846,'Dim SKU'!$A:$R,14,FALSE)</f>
        <v>0</v>
      </c>
      <c r="M4846" s="7">
        <f>YEAR($B4846)</f>
        <v>0</v>
      </c>
    </row>
    <row r="4847" spans="1:13">
      <c r="A4847" t="s">
        <v>186</v>
      </c>
      <c r="B4847" s="4">
        <v>45488</v>
      </c>
      <c r="C4847">
        <v>8</v>
      </c>
      <c r="D4847">
        <v>6</v>
      </c>
      <c r="E4847">
        <v>0</v>
      </c>
      <c r="F4847" s="5">
        <f>VLOOKUP($A4847,'Dim SKU'!$A:$R,18,FALSE)</f>
        <v>0</v>
      </c>
      <c r="G4847" s="5">
        <f>$C4847*$F4847</f>
        <v>0</v>
      </c>
      <c r="H4847" s="5">
        <f>$D4847*$F4847</f>
        <v>0</v>
      </c>
      <c r="I4847" s="5">
        <f>$E4847*$F4847</f>
        <v>0</v>
      </c>
      <c r="J4847" s="6">
        <f>VLOOKUP($A4847,'Dim SKU'!$A:$R,2,FALSE)</f>
        <v>0</v>
      </c>
      <c r="K4847" s="6">
        <f>VLOOKUP($A4847,'Dim SKU'!$A:$R,12,FALSE)</f>
        <v>0</v>
      </c>
      <c r="L4847" s="7">
        <f>VLOOKUP($A4847,'Dim SKU'!$A:$R,14,FALSE)</f>
        <v>0</v>
      </c>
      <c r="M4847" s="7">
        <f>YEAR($B4847)</f>
        <v>0</v>
      </c>
    </row>
    <row r="4848" spans="1:13">
      <c r="A4848" t="s">
        <v>187</v>
      </c>
      <c r="B4848" s="4">
        <v>45488</v>
      </c>
      <c r="C4848">
        <v>5</v>
      </c>
      <c r="D4848">
        <v>3</v>
      </c>
      <c r="E4848">
        <v>0</v>
      </c>
      <c r="F4848" s="5">
        <f>VLOOKUP($A4848,'Dim SKU'!$A:$R,18,FALSE)</f>
        <v>0</v>
      </c>
      <c r="G4848" s="5">
        <f>$C4848*$F4848</f>
        <v>0</v>
      </c>
      <c r="H4848" s="5">
        <f>$D4848*$F4848</f>
        <v>0</v>
      </c>
      <c r="I4848" s="5">
        <f>$E4848*$F4848</f>
        <v>0</v>
      </c>
      <c r="J4848" s="6">
        <f>VLOOKUP($A4848,'Dim SKU'!$A:$R,2,FALSE)</f>
        <v>0</v>
      </c>
      <c r="K4848" s="6">
        <f>VLOOKUP($A4848,'Dim SKU'!$A:$R,12,FALSE)</f>
        <v>0</v>
      </c>
      <c r="L4848" s="7">
        <f>VLOOKUP($A4848,'Dim SKU'!$A:$R,14,FALSE)</f>
        <v>0</v>
      </c>
      <c r="M4848" s="7">
        <f>YEAR($B4848)</f>
        <v>0</v>
      </c>
    </row>
    <row r="4849" spans="1:13">
      <c r="A4849" t="s">
        <v>188</v>
      </c>
      <c r="B4849" s="4">
        <v>45488</v>
      </c>
      <c r="C4849">
        <v>3</v>
      </c>
      <c r="D4849">
        <v>2</v>
      </c>
      <c r="E4849">
        <v>0</v>
      </c>
      <c r="F4849" s="5">
        <f>VLOOKUP($A4849,'Dim SKU'!$A:$R,18,FALSE)</f>
        <v>0</v>
      </c>
      <c r="G4849" s="5">
        <f>$C4849*$F4849</f>
        <v>0</v>
      </c>
      <c r="H4849" s="5">
        <f>$D4849*$F4849</f>
        <v>0</v>
      </c>
      <c r="I4849" s="5">
        <f>$E4849*$F4849</f>
        <v>0</v>
      </c>
      <c r="J4849" s="6">
        <f>VLOOKUP($A4849,'Dim SKU'!$A:$R,2,FALSE)</f>
        <v>0</v>
      </c>
      <c r="K4849" s="6">
        <f>VLOOKUP($A4849,'Dim SKU'!$A:$R,12,FALSE)</f>
        <v>0</v>
      </c>
      <c r="L4849" s="7">
        <f>VLOOKUP($A4849,'Dim SKU'!$A:$R,14,FALSE)</f>
        <v>0</v>
      </c>
      <c r="M4849" s="7">
        <f>YEAR($B4849)</f>
        <v>0</v>
      </c>
    </row>
    <row r="4850" spans="1:13">
      <c r="A4850" t="s">
        <v>189</v>
      </c>
      <c r="B4850" s="4">
        <v>45488</v>
      </c>
      <c r="C4850">
        <v>6</v>
      </c>
      <c r="D4850">
        <v>5</v>
      </c>
      <c r="E4850">
        <v>0</v>
      </c>
      <c r="F4850" s="5">
        <f>VLOOKUP($A4850,'Dim SKU'!$A:$R,18,FALSE)</f>
        <v>0</v>
      </c>
      <c r="G4850" s="5">
        <f>$C4850*$F4850</f>
        <v>0</v>
      </c>
      <c r="H4850" s="5">
        <f>$D4850*$F4850</f>
        <v>0</v>
      </c>
      <c r="I4850" s="5">
        <f>$E4850*$F4850</f>
        <v>0</v>
      </c>
      <c r="J4850" s="6">
        <f>VLOOKUP($A4850,'Dim SKU'!$A:$R,2,FALSE)</f>
        <v>0</v>
      </c>
      <c r="K4850" s="6">
        <f>VLOOKUP($A4850,'Dim SKU'!$A:$R,12,FALSE)</f>
        <v>0</v>
      </c>
      <c r="L4850" s="7">
        <f>VLOOKUP($A4850,'Dim SKU'!$A:$R,14,FALSE)</f>
        <v>0</v>
      </c>
      <c r="M4850" s="7">
        <f>YEAR($B4850)</f>
        <v>0</v>
      </c>
    </row>
    <row r="4851" spans="1:13">
      <c r="A4851" t="s">
        <v>190</v>
      </c>
      <c r="B4851" s="4">
        <v>45488</v>
      </c>
      <c r="C4851">
        <v>3</v>
      </c>
      <c r="D4851">
        <v>3</v>
      </c>
      <c r="E4851">
        <v>0</v>
      </c>
      <c r="F4851" s="5">
        <f>VLOOKUP($A4851,'Dim SKU'!$A:$R,18,FALSE)</f>
        <v>0</v>
      </c>
      <c r="G4851" s="5">
        <f>$C4851*$F4851</f>
        <v>0</v>
      </c>
      <c r="H4851" s="5">
        <f>$D4851*$F4851</f>
        <v>0</v>
      </c>
      <c r="I4851" s="5">
        <f>$E4851*$F4851</f>
        <v>0</v>
      </c>
      <c r="J4851" s="6">
        <f>VLOOKUP($A4851,'Dim SKU'!$A:$R,2,FALSE)</f>
        <v>0</v>
      </c>
      <c r="K4851" s="6">
        <f>VLOOKUP($A4851,'Dim SKU'!$A:$R,12,FALSE)</f>
        <v>0</v>
      </c>
      <c r="L4851" s="7">
        <f>VLOOKUP($A4851,'Dim SKU'!$A:$R,14,FALSE)</f>
        <v>0</v>
      </c>
      <c r="M4851" s="7">
        <f>YEAR($B4851)</f>
        <v>0</v>
      </c>
    </row>
    <row r="4852" spans="1:13">
      <c r="A4852" t="s">
        <v>191</v>
      </c>
      <c r="B4852" s="4">
        <v>45488</v>
      </c>
      <c r="C4852">
        <v>2</v>
      </c>
      <c r="D4852">
        <v>2</v>
      </c>
      <c r="E4852">
        <v>0</v>
      </c>
      <c r="F4852" s="5">
        <f>VLOOKUP($A4852,'Dim SKU'!$A:$R,18,FALSE)</f>
        <v>0</v>
      </c>
      <c r="G4852" s="5">
        <f>$C4852*$F4852</f>
        <v>0</v>
      </c>
      <c r="H4852" s="5">
        <f>$D4852*$F4852</f>
        <v>0</v>
      </c>
      <c r="I4852" s="5">
        <f>$E4852*$F4852</f>
        <v>0</v>
      </c>
      <c r="J4852" s="6">
        <f>VLOOKUP($A4852,'Dim SKU'!$A:$R,2,FALSE)</f>
        <v>0</v>
      </c>
      <c r="K4852" s="6">
        <f>VLOOKUP($A4852,'Dim SKU'!$A:$R,12,FALSE)</f>
        <v>0</v>
      </c>
      <c r="L4852" s="7">
        <f>VLOOKUP($A4852,'Dim SKU'!$A:$R,14,FALSE)</f>
        <v>0</v>
      </c>
      <c r="M4852" s="7">
        <f>YEAR($B4852)</f>
        <v>0</v>
      </c>
    </row>
    <row r="4853" spans="1:13">
      <c r="A4853" t="s">
        <v>192</v>
      </c>
      <c r="B4853" s="4">
        <v>45488</v>
      </c>
      <c r="C4853">
        <v>9</v>
      </c>
      <c r="D4853">
        <v>7</v>
      </c>
      <c r="E4853">
        <v>0</v>
      </c>
      <c r="F4853" s="5">
        <f>VLOOKUP($A4853,'Dim SKU'!$A:$R,18,FALSE)</f>
        <v>0</v>
      </c>
      <c r="G4853" s="5">
        <f>$C4853*$F4853</f>
        <v>0</v>
      </c>
      <c r="H4853" s="5">
        <f>$D4853*$F4853</f>
        <v>0</v>
      </c>
      <c r="I4853" s="5">
        <f>$E4853*$F4853</f>
        <v>0</v>
      </c>
      <c r="J4853" s="6">
        <f>VLOOKUP($A4853,'Dim SKU'!$A:$R,2,FALSE)</f>
        <v>0</v>
      </c>
      <c r="K4853" s="6">
        <f>VLOOKUP($A4853,'Dim SKU'!$A:$R,12,FALSE)</f>
        <v>0</v>
      </c>
      <c r="L4853" s="7">
        <f>VLOOKUP($A4853,'Dim SKU'!$A:$R,14,FALSE)</f>
        <v>0</v>
      </c>
      <c r="M4853" s="7">
        <f>YEAR($B4853)</f>
        <v>0</v>
      </c>
    </row>
    <row r="4854" spans="1:13">
      <c r="A4854" t="s">
        <v>193</v>
      </c>
      <c r="B4854" s="4">
        <v>45488</v>
      </c>
      <c r="C4854">
        <v>5</v>
      </c>
      <c r="D4854">
        <v>4</v>
      </c>
      <c r="E4854">
        <v>0</v>
      </c>
      <c r="F4854" s="5">
        <f>VLOOKUP($A4854,'Dim SKU'!$A:$R,18,FALSE)</f>
        <v>0</v>
      </c>
      <c r="G4854" s="5">
        <f>$C4854*$F4854</f>
        <v>0</v>
      </c>
      <c r="H4854" s="5">
        <f>$D4854*$F4854</f>
        <v>0</v>
      </c>
      <c r="I4854" s="5">
        <f>$E4854*$F4854</f>
        <v>0</v>
      </c>
      <c r="J4854" s="6">
        <f>VLOOKUP($A4854,'Dim SKU'!$A:$R,2,FALSE)</f>
        <v>0</v>
      </c>
      <c r="K4854" s="6">
        <f>VLOOKUP($A4854,'Dim SKU'!$A:$R,12,FALSE)</f>
        <v>0</v>
      </c>
      <c r="L4854" s="7">
        <f>VLOOKUP($A4854,'Dim SKU'!$A:$R,14,FALSE)</f>
        <v>0</v>
      </c>
      <c r="M4854" s="7">
        <f>YEAR($B4854)</f>
        <v>0</v>
      </c>
    </row>
    <row r="4855" spans="1:13">
      <c r="A4855" t="s">
        <v>194</v>
      </c>
      <c r="B4855" s="4">
        <v>45488</v>
      </c>
      <c r="C4855">
        <v>4</v>
      </c>
      <c r="D4855">
        <v>3</v>
      </c>
      <c r="E4855">
        <v>0</v>
      </c>
      <c r="F4855" s="5">
        <f>VLOOKUP($A4855,'Dim SKU'!$A:$R,18,FALSE)</f>
        <v>0</v>
      </c>
      <c r="G4855" s="5">
        <f>$C4855*$F4855</f>
        <v>0</v>
      </c>
      <c r="H4855" s="5">
        <f>$D4855*$F4855</f>
        <v>0</v>
      </c>
      <c r="I4855" s="5">
        <f>$E4855*$F4855</f>
        <v>0</v>
      </c>
      <c r="J4855" s="6">
        <f>VLOOKUP($A4855,'Dim SKU'!$A:$R,2,FALSE)</f>
        <v>0</v>
      </c>
      <c r="K4855" s="6">
        <f>VLOOKUP($A4855,'Dim SKU'!$A:$R,12,FALSE)</f>
        <v>0</v>
      </c>
      <c r="L4855" s="7">
        <f>VLOOKUP($A4855,'Dim SKU'!$A:$R,14,FALSE)</f>
        <v>0</v>
      </c>
      <c r="M4855" s="7">
        <f>YEAR($B4855)</f>
        <v>0</v>
      </c>
    </row>
    <row r="4856" spans="1:13">
      <c r="A4856" t="s">
        <v>195</v>
      </c>
      <c r="B4856" s="4">
        <v>45488</v>
      </c>
      <c r="C4856">
        <v>12</v>
      </c>
      <c r="D4856">
        <v>10</v>
      </c>
      <c r="E4856">
        <v>1</v>
      </c>
      <c r="F4856" s="5">
        <f>VLOOKUP($A4856,'Dim SKU'!$A:$R,18,FALSE)</f>
        <v>0</v>
      </c>
      <c r="G4856" s="5">
        <f>$C4856*$F4856</f>
        <v>0</v>
      </c>
      <c r="H4856" s="5">
        <f>$D4856*$F4856</f>
        <v>0</v>
      </c>
      <c r="I4856" s="5">
        <f>$E4856*$F4856</f>
        <v>0</v>
      </c>
      <c r="J4856" s="6">
        <f>VLOOKUP($A4856,'Dim SKU'!$A:$R,2,FALSE)</f>
        <v>0</v>
      </c>
      <c r="K4856" s="6">
        <f>VLOOKUP($A4856,'Dim SKU'!$A:$R,12,FALSE)</f>
        <v>0</v>
      </c>
      <c r="L4856" s="7">
        <f>VLOOKUP($A4856,'Dim SKU'!$A:$R,14,FALSE)</f>
        <v>0</v>
      </c>
      <c r="M4856" s="7">
        <f>YEAR($B4856)</f>
        <v>0</v>
      </c>
    </row>
    <row r="4857" spans="1:13">
      <c r="A4857" t="s">
        <v>196</v>
      </c>
      <c r="B4857" s="4">
        <v>45488</v>
      </c>
      <c r="C4857">
        <v>7</v>
      </c>
      <c r="D4857">
        <v>6</v>
      </c>
      <c r="E4857">
        <v>0</v>
      </c>
      <c r="F4857" s="5">
        <f>VLOOKUP($A4857,'Dim SKU'!$A:$R,18,FALSE)</f>
        <v>0</v>
      </c>
      <c r="G4857" s="5">
        <f>$C4857*$F4857</f>
        <v>0</v>
      </c>
      <c r="H4857" s="5">
        <f>$D4857*$F4857</f>
        <v>0</v>
      </c>
      <c r="I4857" s="5">
        <f>$E4857*$F4857</f>
        <v>0</v>
      </c>
      <c r="J4857" s="6">
        <f>VLOOKUP($A4857,'Dim SKU'!$A:$R,2,FALSE)</f>
        <v>0</v>
      </c>
      <c r="K4857" s="6">
        <f>VLOOKUP($A4857,'Dim SKU'!$A:$R,12,FALSE)</f>
        <v>0</v>
      </c>
      <c r="L4857" s="7">
        <f>VLOOKUP($A4857,'Dim SKU'!$A:$R,14,FALSE)</f>
        <v>0</v>
      </c>
      <c r="M4857" s="7">
        <f>YEAR($B4857)</f>
        <v>0</v>
      </c>
    </row>
    <row r="4858" spans="1:13">
      <c r="A4858" t="s">
        <v>197</v>
      </c>
      <c r="B4858" s="4">
        <v>45488</v>
      </c>
      <c r="C4858">
        <v>5</v>
      </c>
      <c r="D4858">
        <v>4</v>
      </c>
      <c r="E4858">
        <v>0</v>
      </c>
      <c r="F4858" s="5">
        <f>VLOOKUP($A4858,'Dim SKU'!$A:$R,18,FALSE)</f>
        <v>0</v>
      </c>
      <c r="G4858" s="5">
        <f>$C4858*$F4858</f>
        <v>0</v>
      </c>
      <c r="H4858" s="5">
        <f>$D4858*$F4858</f>
        <v>0</v>
      </c>
      <c r="I4858" s="5">
        <f>$E4858*$F4858</f>
        <v>0</v>
      </c>
      <c r="J4858" s="6">
        <f>VLOOKUP($A4858,'Dim SKU'!$A:$R,2,FALSE)</f>
        <v>0</v>
      </c>
      <c r="K4858" s="6">
        <f>VLOOKUP($A4858,'Dim SKU'!$A:$R,12,FALSE)</f>
        <v>0</v>
      </c>
      <c r="L4858" s="7">
        <f>VLOOKUP($A4858,'Dim SKU'!$A:$R,14,FALSE)</f>
        <v>0</v>
      </c>
      <c r="M4858" s="7">
        <f>YEAR($B4858)</f>
        <v>0</v>
      </c>
    </row>
    <row r="4859" spans="1:13">
      <c r="A4859" t="s">
        <v>198</v>
      </c>
      <c r="B4859" s="4">
        <v>45488</v>
      </c>
      <c r="C4859">
        <v>14</v>
      </c>
      <c r="D4859">
        <v>12</v>
      </c>
      <c r="E4859">
        <v>1</v>
      </c>
      <c r="F4859" s="5">
        <f>VLOOKUP($A4859,'Dim SKU'!$A:$R,18,FALSE)</f>
        <v>0</v>
      </c>
      <c r="G4859" s="5">
        <f>$C4859*$F4859</f>
        <v>0</v>
      </c>
      <c r="H4859" s="5">
        <f>$D4859*$F4859</f>
        <v>0</v>
      </c>
      <c r="I4859" s="5">
        <f>$E4859*$F4859</f>
        <v>0</v>
      </c>
      <c r="J4859" s="6">
        <f>VLOOKUP($A4859,'Dim SKU'!$A:$R,2,FALSE)</f>
        <v>0</v>
      </c>
      <c r="K4859" s="6">
        <f>VLOOKUP($A4859,'Dim SKU'!$A:$R,12,FALSE)</f>
        <v>0</v>
      </c>
      <c r="L4859" s="7">
        <f>VLOOKUP($A4859,'Dim SKU'!$A:$R,14,FALSE)</f>
        <v>0</v>
      </c>
      <c r="M4859" s="7">
        <f>YEAR($B4859)</f>
        <v>0</v>
      </c>
    </row>
    <row r="4860" spans="1:13">
      <c r="A4860" t="s">
        <v>199</v>
      </c>
      <c r="B4860" s="4">
        <v>45488</v>
      </c>
      <c r="C4860">
        <v>9</v>
      </c>
      <c r="D4860">
        <v>7</v>
      </c>
      <c r="E4860">
        <v>0</v>
      </c>
      <c r="F4860" s="5">
        <f>VLOOKUP($A4860,'Dim SKU'!$A:$R,18,FALSE)</f>
        <v>0</v>
      </c>
      <c r="G4860" s="5">
        <f>$C4860*$F4860</f>
        <v>0</v>
      </c>
      <c r="H4860" s="5">
        <f>$D4860*$F4860</f>
        <v>0</v>
      </c>
      <c r="I4860" s="5">
        <f>$E4860*$F4860</f>
        <v>0</v>
      </c>
      <c r="J4860" s="6">
        <f>VLOOKUP($A4860,'Dim SKU'!$A:$R,2,FALSE)</f>
        <v>0</v>
      </c>
      <c r="K4860" s="6">
        <f>VLOOKUP($A4860,'Dim SKU'!$A:$R,12,FALSE)</f>
        <v>0</v>
      </c>
      <c r="L4860" s="7">
        <f>VLOOKUP($A4860,'Dim SKU'!$A:$R,14,FALSE)</f>
        <v>0</v>
      </c>
      <c r="M4860" s="7">
        <f>YEAR($B4860)</f>
        <v>0</v>
      </c>
    </row>
    <row r="4861" spans="1:13">
      <c r="A4861" t="s">
        <v>200</v>
      </c>
      <c r="B4861" s="4">
        <v>45488</v>
      </c>
      <c r="C4861">
        <v>6</v>
      </c>
      <c r="D4861">
        <v>5</v>
      </c>
      <c r="E4861">
        <v>0</v>
      </c>
      <c r="F4861" s="5">
        <f>VLOOKUP($A4861,'Dim SKU'!$A:$R,18,FALSE)</f>
        <v>0</v>
      </c>
      <c r="G4861" s="5">
        <f>$C4861*$F4861</f>
        <v>0</v>
      </c>
      <c r="H4861" s="5">
        <f>$D4861*$F4861</f>
        <v>0</v>
      </c>
      <c r="I4861" s="5">
        <f>$E4861*$F4861</f>
        <v>0</v>
      </c>
      <c r="J4861" s="6">
        <f>VLOOKUP($A4861,'Dim SKU'!$A:$R,2,FALSE)</f>
        <v>0</v>
      </c>
      <c r="K4861" s="6">
        <f>VLOOKUP($A4861,'Dim SKU'!$A:$R,12,FALSE)</f>
        <v>0</v>
      </c>
      <c r="L4861" s="7">
        <f>VLOOKUP($A4861,'Dim SKU'!$A:$R,14,FALSE)</f>
        <v>0</v>
      </c>
      <c r="M4861" s="7">
        <f>YEAR($B4861)</f>
        <v>0</v>
      </c>
    </row>
    <row r="4862" spans="1:13">
      <c r="A4862" t="s">
        <v>201</v>
      </c>
      <c r="B4862" s="4">
        <v>45488</v>
      </c>
      <c r="C4862">
        <v>14</v>
      </c>
      <c r="D4862">
        <v>12</v>
      </c>
      <c r="E4862">
        <v>1</v>
      </c>
      <c r="F4862" s="5">
        <f>VLOOKUP($A4862,'Dim SKU'!$A:$R,18,FALSE)</f>
        <v>0</v>
      </c>
      <c r="G4862" s="5">
        <f>$C4862*$F4862</f>
        <v>0</v>
      </c>
      <c r="H4862" s="5">
        <f>$D4862*$F4862</f>
        <v>0</v>
      </c>
      <c r="I4862" s="5">
        <f>$E4862*$F4862</f>
        <v>0</v>
      </c>
      <c r="J4862" s="6">
        <f>VLOOKUP($A4862,'Dim SKU'!$A:$R,2,FALSE)</f>
        <v>0</v>
      </c>
      <c r="K4862" s="6">
        <f>VLOOKUP($A4862,'Dim SKU'!$A:$R,12,FALSE)</f>
        <v>0</v>
      </c>
      <c r="L4862" s="7">
        <f>VLOOKUP($A4862,'Dim SKU'!$A:$R,14,FALSE)</f>
        <v>0</v>
      </c>
      <c r="M4862" s="7">
        <f>YEAR($B4862)</f>
        <v>0</v>
      </c>
    </row>
    <row r="4863" spans="1:13">
      <c r="A4863" t="s">
        <v>202</v>
      </c>
      <c r="B4863" s="4">
        <v>45488</v>
      </c>
      <c r="C4863">
        <v>9</v>
      </c>
      <c r="D4863">
        <v>7</v>
      </c>
      <c r="E4863">
        <v>0</v>
      </c>
      <c r="F4863" s="5">
        <f>VLOOKUP($A4863,'Dim SKU'!$A:$R,18,FALSE)</f>
        <v>0</v>
      </c>
      <c r="G4863" s="5">
        <f>$C4863*$F4863</f>
        <v>0</v>
      </c>
      <c r="H4863" s="5">
        <f>$D4863*$F4863</f>
        <v>0</v>
      </c>
      <c r="I4863" s="5">
        <f>$E4863*$F4863</f>
        <v>0</v>
      </c>
      <c r="J4863" s="6">
        <f>VLOOKUP($A4863,'Dim SKU'!$A:$R,2,FALSE)</f>
        <v>0</v>
      </c>
      <c r="K4863" s="6">
        <f>VLOOKUP($A4863,'Dim SKU'!$A:$R,12,FALSE)</f>
        <v>0</v>
      </c>
      <c r="L4863" s="7">
        <f>VLOOKUP($A4863,'Dim SKU'!$A:$R,14,FALSE)</f>
        <v>0</v>
      </c>
      <c r="M4863" s="7">
        <f>YEAR($B4863)</f>
        <v>0</v>
      </c>
    </row>
    <row r="4864" spans="1:13">
      <c r="A4864" t="s">
        <v>203</v>
      </c>
      <c r="B4864" s="4">
        <v>45488</v>
      </c>
      <c r="C4864">
        <v>6</v>
      </c>
      <c r="D4864">
        <v>5</v>
      </c>
      <c r="E4864">
        <v>0</v>
      </c>
      <c r="F4864" s="5">
        <f>VLOOKUP($A4864,'Dim SKU'!$A:$R,18,FALSE)</f>
        <v>0</v>
      </c>
      <c r="G4864" s="5">
        <f>$C4864*$F4864</f>
        <v>0</v>
      </c>
      <c r="H4864" s="5">
        <f>$D4864*$F4864</f>
        <v>0</v>
      </c>
      <c r="I4864" s="5">
        <f>$E4864*$F4864</f>
        <v>0</v>
      </c>
      <c r="J4864" s="6">
        <f>VLOOKUP($A4864,'Dim SKU'!$A:$R,2,FALSE)</f>
        <v>0</v>
      </c>
      <c r="K4864" s="6">
        <f>VLOOKUP($A4864,'Dim SKU'!$A:$R,12,FALSE)</f>
        <v>0</v>
      </c>
      <c r="L4864" s="7">
        <f>VLOOKUP($A4864,'Dim SKU'!$A:$R,14,FALSE)</f>
        <v>0</v>
      </c>
      <c r="M4864" s="7">
        <f>YEAR($B4864)</f>
        <v>0</v>
      </c>
    </row>
    <row r="4865" spans="1:13">
      <c r="A4865" t="s">
        <v>204</v>
      </c>
      <c r="B4865" s="4">
        <v>45488</v>
      </c>
      <c r="C4865">
        <v>12</v>
      </c>
      <c r="D4865">
        <v>10</v>
      </c>
      <c r="E4865">
        <v>0</v>
      </c>
      <c r="F4865" s="5">
        <f>VLOOKUP($A4865,'Dim SKU'!$A:$R,18,FALSE)</f>
        <v>0</v>
      </c>
      <c r="G4865" s="5">
        <f>$C4865*$F4865</f>
        <v>0</v>
      </c>
      <c r="H4865" s="5">
        <f>$D4865*$F4865</f>
        <v>0</v>
      </c>
      <c r="I4865" s="5">
        <f>$E4865*$F4865</f>
        <v>0</v>
      </c>
      <c r="J4865" s="6">
        <f>VLOOKUP($A4865,'Dim SKU'!$A:$R,2,FALSE)</f>
        <v>0</v>
      </c>
      <c r="K4865" s="6">
        <f>VLOOKUP($A4865,'Dim SKU'!$A:$R,12,FALSE)</f>
        <v>0</v>
      </c>
      <c r="L4865" s="7">
        <f>VLOOKUP($A4865,'Dim SKU'!$A:$R,14,FALSE)</f>
        <v>0</v>
      </c>
      <c r="M4865" s="7">
        <f>YEAR($B4865)</f>
        <v>0</v>
      </c>
    </row>
    <row r="4866" spans="1:13">
      <c r="A4866" t="s">
        <v>205</v>
      </c>
      <c r="B4866" s="4">
        <v>45488</v>
      </c>
      <c r="C4866">
        <v>7</v>
      </c>
      <c r="D4866">
        <v>6</v>
      </c>
      <c r="E4866">
        <v>0</v>
      </c>
      <c r="F4866" s="5">
        <f>VLOOKUP($A4866,'Dim SKU'!$A:$R,18,FALSE)</f>
        <v>0</v>
      </c>
      <c r="G4866" s="5">
        <f>$C4866*$F4866</f>
        <v>0</v>
      </c>
      <c r="H4866" s="5">
        <f>$D4866*$F4866</f>
        <v>0</v>
      </c>
      <c r="I4866" s="5">
        <f>$E4866*$F4866</f>
        <v>0</v>
      </c>
      <c r="J4866" s="6">
        <f>VLOOKUP($A4866,'Dim SKU'!$A:$R,2,FALSE)</f>
        <v>0</v>
      </c>
      <c r="K4866" s="6">
        <f>VLOOKUP($A4866,'Dim SKU'!$A:$R,12,FALSE)</f>
        <v>0</v>
      </c>
      <c r="L4866" s="7">
        <f>VLOOKUP($A4866,'Dim SKU'!$A:$R,14,FALSE)</f>
        <v>0</v>
      </c>
      <c r="M4866" s="7">
        <f>YEAR($B4866)</f>
        <v>0</v>
      </c>
    </row>
    <row r="4867" spans="1:13">
      <c r="A4867" t="s">
        <v>206</v>
      </c>
      <c r="B4867" s="4">
        <v>45488</v>
      </c>
      <c r="C4867">
        <v>5</v>
      </c>
      <c r="D4867">
        <v>4</v>
      </c>
      <c r="E4867">
        <v>0</v>
      </c>
      <c r="F4867" s="5">
        <f>VLOOKUP($A4867,'Dim SKU'!$A:$R,18,FALSE)</f>
        <v>0</v>
      </c>
      <c r="G4867" s="5">
        <f>$C4867*$F4867</f>
        <v>0</v>
      </c>
      <c r="H4867" s="5">
        <f>$D4867*$F4867</f>
        <v>0</v>
      </c>
      <c r="I4867" s="5">
        <f>$E4867*$F4867</f>
        <v>0</v>
      </c>
      <c r="J4867" s="6">
        <f>VLOOKUP($A4867,'Dim SKU'!$A:$R,2,FALSE)</f>
        <v>0</v>
      </c>
      <c r="K4867" s="6">
        <f>VLOOKUP($A4867,'Dim SKU'!$A:$R,12,FALSE)</f>
        <v>0</v>
      </c>
      <c r="L4867" s="7">
        <f>VLOOKUP($A4867,'Dim SKU'!$A:$R,14,FALSE)</f>
        <v>0</v>
      </c>
      <c r="M4867" s="7">
        <f>YEAR($B4867)</f>
        <v>0</v>
      </c>
    </row>
    <row r="4868" spans="1:13">
      <c r="A4868" t="s">
        <v>207</v>
      </c>
      <c r="B4868" s="4">
        <v>45488</v>
      </c>
      <c r="C4868">
        <v>9</v>
      </c>
      <c r="D4868">
        <v>7</v>
      </c>
      <c r="E4868">
        <v>0</v>
      </c>
      <c r="F4868" s="5">
        <f>VLOOKUP($A4868,'Dim SKU'!$A:$R,18,FALSE)</f>
        <v>0</v>
      </c>
      <c r="G4868" s="5">
        <f>$C4868*$F4868</f>
        <v>0</v>
      </c>
      <c r="H4868" s="5">
        <f>$D4868*$F4868</f>
        <v>0</v>
      </c>
      <c r="I4868" s="5">
        <f>$E4868*$F4868</f>
        <v>0</v>
      </c>
      <c r="J4868" s="6">
        <f>VLOOKUP($A4868,'Dim SKU'!$A:$R,2,FALSE)</f>
        <v>0</v>
      </c>
      <c r="K4868" s="6">
        <f>VLOOKUP($A4868,'Dim SKU'!$A:$R,12,FALSE)</f>
        <v>0</v>
      </c>
      <c r="L4868" s="7">
        <f>VLOOKUP($A4868,'Dim SKU'!$A:$R,14,FALSE)</f>
        <v>0</v>
      </c>
      <c r="M4868" s="7">
        <f>YEAR($B4868)</f>
        <v>0</v>
      </c>
    </row>
    <row r="4869" spans="1:13">
      <c r="A4869" t="s">
        <v>208</v>
      </c>
      <c r="B4869" s="4">
        <v>45488</v>
      </c>
      <c r="C4869">
        <v>5</v>
      </c>
      <c r="D4869">
        <v>4</v>
      </c>
      <c r="E4869">
        <v>0</v>
      </c>
      <c r="F4869" s="5">
        <f>VLOOKUP($A4869,'Dim SKU'!$A:$R,18,FALSE)</f>
        <v>0</v>
      </c>
      <c r="G4869" s="5">
        <f>$C4869*$F4869</f>
        <v>0</v>
      </c>
      <c r="H4869" s="5">
        <f>$D4869*$F4869</f>
        <v>0</v>
      </c>
      <c r="I4869" s="5">
        <f>$E4869*$F4869</f>
        <v>0</v>
      </c>
      <c r="J4869" s="6">
        <f>VLOOKUP($A4869,'Dim SKU'!$A:$R,2,FALSE)</f>
        <v>0</v>
      </c>
      <c r="K4869" s="6">
        <f>VLOOKUP($A4869,'Dim SKU'!$A:$R,12,FALSE)</f>
        <v>0</v>
      </c>
      <c r="L4869" s="7">
        <f>VLOOKUP($A4869,'Dim SKU'!$A:$R,14,FALSE)</f>
        <v>0</v>
      </c>
      <c r="M4869" s="7">
        <f>YEAR($B4869)</f>
        <v>0</v>
      </c>
    </row>
    <row r="4870" spans="1:13">
      <c r="A4870" t="s">
        <v>209</v>
      </c>
      <c r="B4870" s="4">
        <v>45488</v>
      </c>
      <c r="C4870">
        <v>4</v>
      </c>
      <c r="D4870">
        <v>3</v>
      </c>
      <c r="E4870">
        <v>0</v>
      </c>
      <c r="F4870" s="5">
        <f>VLOOKUP($A4870,'Dim SKU'!$A:$R,18,FALSE)</f>
        <v>0</v>
      </c>
      <c r="G4870" s="5">
        <f>$C4870*$F4870</f>
        <v>0</v>
      </c>
      <c r="H4870" s="5">
        <f>$D4870*$F4870</f>
        <v>0</v>
      </c>
      <c r="I4870" s="5">
        <f>$E4870*$F4870</f>
        <v>0</v>
      </c>
      <c r="J4870" s="6">
        <f>VLOOKUP($A4870,'Dim SKU'!$A:$R,2,FALSE)</f>
        <v>0</v>
      </c>
      <c r="K4870" s="6">
        <f>VLOOKUP($A4870,'Dim SKU'!$A:$R,12,FALSE)</f>
        <v>0</v>
      </c>
      <c r="L4870" s="7">
        <f>VLOOKUP($A4870,'Dim SKU'!$A:$R,14,FALSE)</f>
        <v>0</v>
      </c>
      <c r="M4870" s="7">
        <f>YEAR($B4870)</f>
        <v>0</v>
      </c>
    </row>
    <row r="4871" spans="1:13">
      <c r="A4871" t="s">
        <v>210</v>
      </c>
      <c r="B4871" s="4">
        <v>45488</v>
      </c>
      <c r="C4871">
        <v>6</v>
      </c>
      <c r="D4871">
        <v>5</v>
      </c>
      <c r="E4871">
        <v>0</v>
      </c>
      <c r="F4871" s="5">
        <f>VLOOKUP($A4871,'Dim SKU'!$A:$R,18,FALSE)</f>
        <v>0</v>
      </c>
      <c r="G4871" s="5">
        <f>$C4871*$F4871</f>
        <v>0</v>
      </c>
      <c r="H4871" s="5">
        <f>$D4871*$F4871</f>
        <v>0</v>
      </c>
      <c r="I4871" s="5">
        <f>$E4871*$F4871</f>
        <v>0</v>
      </c>
      <c r="J4871" s="6">
        <f>VLOOKUP($A4871,'Dim SKU'!$A:$R,2,FALSE)</f>
        <v>0</v>
      </c>
      <c r="K4871" s="6">
        <f>VLOOKUP($A4871,'Dim SKU'!$A:$R,12,FALSE)</f>
        <v>0</v>
      </c>
      <c r="L4871" s="7">
        <f>VLOOKUP($A4871,'Dim SKU'!$A:$R,14,FALSE)</f>
        <v>0</v>
      </c>
      <c r="M4871" s="7">
        <f>YEAR($B4871)</f>
        <v>0</v>
      </c>
    </row>
    <row r="4872" spans="1:13">
      <c r="A4872" t="s">
        <v>211</v>
      </c>
      <c r="B4872" s="4">
        <v>45488</v>
      </c>
      <c r="C4872">
        <v>3</v>
      </c>
      <c r="D4872">
        <v>3</v>
      </c>
      <c r="E4872">
        <v>0</v>
      </c>
      <c r="F4872" s="5">
        <f>VLOOKUP($A4872,'Dim SKU'!$A:$R,18,FALSE)</f>
        <v>0</v>
      </c>
      <c r="G4872" s="5">
        <f>$C4872*$F4872</f>
        <v>0</v>
      </c>
      <c r="H4872" s="5">
        <f>$D4872*$F4872</f>
        <v>0</v>
      </c>
      <c r="I4872" s="5">
        <f>$E4872*$F4872</f>
        <v>0</v>
      </c>
      <c r="J4872" s="6">
        <f>VLOOKUP($A4872,'Dim SKU'!$A:$R,2,FALSE)</f>
        <v>0</v>
      </c>
      <c r="K4872" s="6">
        <f>VLOOKUP($A4872,'Dim SKU'!$A:$R,12,FALSE)</f>
        <v>0</v>
      </c>
      <c r="L4872" s="7">
        <f>VLOOKUP($A4872,'Dim SKU'!$A:$R,14,FALSE)</f>
        <v>0</v>
      </c>
      <c r="M4872" s="7">
        <f>YEAR($B4872)</f>
        <v>0</v>
      </c>
    </row>
    <row r="4873" spans="1:13">
      <c r="A4873" t="s">
        <v>212</v>
      </c>
      <c r="B4873" s="4">
        <v>45488</v>
      </c>
      <c r="C4873">
        <v>2</v>
      </c>
      <c r="D4873">
        <v>2</v>
      </c>
      <c r="E4873">
        <v>0</v>
      </c>
      <c r="F4873" s="5">
        <f>VLOOKUP($A4873,'Dim SKU'!$A:$R,18,FALSE)</f>
        <v>0</v>
      </c>
      <c r="G4873" s="5">
        <f>$C4873*$F4873</f>
        <v>0</v>
      </c>
      <c r="H4873" s="5">
        <f>$D4873*$F4873</f>
        <v>0</v>
      </c>
      <c r="I4873" s="5">
        <f>$E4873*$F4873</f>
        <v>0</v>
      </c>
      <c r="J4873" s="6">
        <f>VLOOKUP($A4873,'Dim SKU'!$A:$R,2,FALSE)</f>
        <v>0</v>
      </c>
      <c r="K4873" s="6">
        <f>VLOOKUP($A4873,'Dim SKU'!$A:$R,12,FALSE)</f>
        <v>0</v>
      </c>
      <c r="L4873" s="7">
        <f>VLOOKUP($A4873,'Dim SKU'!$A:$R,14,FALSE)</f>
        <v>0</v>
      </c>
      <c r="M4873" s="7">
        <f>YEAR($B4873)</f>
        <v>0</v>
      </c>
    </row>
    <row r="4874" spans="1:13">
      <c r="A4874" t="s">
        <v>213</v>
      </c>
      <c r="B4874" s="4">
        <v>45488</v>
      </c>
      <c r="C4874">
        <v>6</v>
      </c>
      <c r="D4874">
        <v>5</v>
      </c>
      <c r="E4874">
        <v>0</v>
      </c>
      <c r="F4874" s="5">
        <f>VLOOKUP($A4874,'Dim SKU'!$A:$R,18,FALSE)</f>
        <v>0</v>
      </c>
      <c r="G4874" s="5">
        <f>$C4874*$F4874</f>
        <v>0</v>
      </c>
      <c r="H4874" s="5">
        <f>$D4874*$F4874</f>
        <v>0</v>
      </c>
      <c r="I4874" s="5">
        <f>$E4874*$F4874</f>
        <v>0</v>
      </c>
      <c r="J4874" s="6">
        <f>VLOOKUP($A4874,'Dim SKU'!$A:$R,2,FALSE)</f>
        <v>0</v>
      </c>
      <c r="K4874" s="6">
        <f>VLOOKUP($A4874,'Dim SKU'!$A:$R,12,FALSE)</f>
        <v>0</v>
      </c>
      <c r="L4874" s="7">
        <f>VLOOKUP($A4874,'Dim SKU'!$A:$R,14,FALSE)</f>
        <v>0</v>
      </c>
      <c r="M4874" s="7">
        <f>YEAR($B4874)</f>
        <v>0</v>
      </c>
    </row>
    <row r="4875" spans="1:13">
      <c r="A4875" t="s">
        <v>214</v>
      </c>
      <c r="B4875" s="4">
        <v>45488</v>
      </c>
      <c r="C4875">
        <v>4</v>
      </c>
      <c r="D4875">
        <v>3</v>
      </c>
      <c r="E4875">
        <v>0</v>
      </c>
      <c r="F4875" s="5">
        <f>VLOOKUP($A4875,'Dim SKU'!$A:$R,18,FALSE)</f>
        <v>0</v>
      </c>
      <c r="G4875" s="5">
        <f>$C4875*$F4875</f>
        <v>0</v>
      </c>
      <c r="H4875" s="5">
        <f>$D4875*$F4875</f>
        <v>0</v>
      </c>
      <c r="I4875" s="5">
        <f>$E4875*$F4875</f>
        <v>0</v>
      </c>
      <c r="J4875" s="6">
        <f>VLOOKUP($A4875,'Dim SKU'!$A:$R,2,FALSE)</f>
        <v>0</v>
      </c>
      <c r="K4875" s="6">
        <f>VLOOKUP($A4875,'Dim SKU'!$A:$R,12,FALSE)</f>
        <v>0</v>
      </c>
      <c r="L4875" s="7">
        <f>VLOOKUP($A4875,'Dim SKU'!$A:$R,14,FALSE)</f>
        <v>0</v>
      </c>
      <c r="M4875" s="7">
        <f>YEAR($B4875)</f>
        <v>0</v>
      </c>
    </row>
    <row r="4876" spans="1:13">
      <c r="A4876" t="s">
        <v>215</v>
      </c>
      <c r="B4876" s="4">
        <v>45488</v>
      </c>
      <c r="C4876">
        <v>2</v>
      </c>
      <c r="D4876">
        <v>2</v>
      </c>
      <c r="E4876">
        <v>0</v>
      </c>
      <c r="F4876" s="5">
        <f>VLOOKUP($A4876,'Dim SKU'!$A:$R,18,FALSE)</f>
        <v>0</v>
      </c>
      <c r="G4876" s="5">
        <f>$C4876*$F4876</f>
        <v>0</v>
      </c>
      <c r="H4876" s="5">
        <f>$D4876*$F4876</f>
        <v>0</v>
      </c>
      <c r="I4876" s="5">
        <f>$E4876*$F4876</f>
        <v>0</v>
      </c>
      <c r="J4876" s="6">
        <f>VLOOKUP($A4876,'Dim SKU'!$A:$R,2,FALSE)</f>
        <v>0</v>
      </c>
      <c r="K4876" s="6">
        <f>VLOOKUP($A4876,'Dim SKU'!$A:$R,12,FALSE)</f>
        <v>0</v>
      </c>
      <c r="L4876" s="7">
        <f>VLOOKUP($A4876,'Dim SKU'!$A:$R,14,FALSE)</f>
        <v>0</v>
      </c>
      <c r="M4876" s="7">
        <f>YEAR($B4876)</f>
        <v>0</v>
      </c>
    </row>
    <row r="4877" spans="1:13">
      <c r="A4877" t="s">
        <v>216</v>
      </c>
      <c r="B4877" s="4">
        <v>45488</v>
      </c>
      <c r="C4877">
        <v>10</v>
      </c>
      <c r="D4877">
        <v>8</v>
      </c>
      <c r="E4877">
        <v>0</v>
      </c>
      <c r="F4877" s="5">
        <f>VLOOKUP($A4877,'Dim SKU'!$A:$R,18,FALSE)</f>
        <v>0</v>
      </c>
      <c r="G4877" s="5">
        <f>$C4877*$F4877</f>
        <v>0</v>
      </c>
      <c r="H4877" s="5">
        <f>$D4877*$F4877</f>
        <v>0</v>
      </c>
      <c r="I4877" s="5">
        <f>$E4877*$F4877</f>
        <v>0</v>
      </c>
      <c r="J4877" s="6">
        <f>VLOOKUP($A4877,'Dim SKU'!$A:$R,2,FALSE)</f>
        <v>0</v>
      </c>
      <c r="K4877" s="6">
        <f>VLOOKUP($A4877,'Dim SKU'!$A:$R,12,FALSE)</f>
        <v>0</v>
      </c>
      <c r="L4877" s="7">
        <f>VLOOKUP($A4877,'Dim SKU'!$A:$R,14,FALSE)</f>
        <v>0</v>
      </c>
      <c r="M4877" s="7">
        <f>YEAR($B4877)</f>
        <v>0</v>
      </c>
    </row>
    <row r="4878" spans="1:13">
      <c r="A4878" t="s">
        <v>217</v>
      </c>
      <c r="B4878" s="4">
        <v>45488</v>
      </c>
      <c r="C4878">
        <v>6</v>
      </c>
      <c r="D4878">
        <v>5</v>
      </c>
      <c r="E4878">
        <v>0</v>
      </c>
      <c r="F4878" s="5">
        <f>VLOOKUP($A4878,'Dim SKU'!$A:$R,18,FALSE)</f>
        <v>0</v>
      </c>
      <c r="G4878" s="5">
        <f>$C4878*$F4878</f>
        <v>0</v>
      </c>
      <c r="H4878" s="5">
        <f>$D4878*$F4878</f>
        <v>0</v>
      </c>
      <c r="I4878" s="5">
        <f>$E4878*$F4878</f>
        <v>0</v>
      </c>
      <c r="J4878" s="6">
        <f>VLOOKUP($A4878,'Dim SKU'!$A:$R,2,FALSE)</f>
        <v>0</v>
      </c>
      <c r="K4878" s="6">
        <f>VLOOKUP($A4878,'Dim SKU'!$A:$R,12,FALSE)</f>
        <v>0</v>
      </c>
      <c r="L4878" s="7">
        <f>VLOOKUP($A4878,'Dim SKU'!$A:$R,14,FALSE)</f>
        <v>0</v>
      </c>
      <c r="M4878" s="7">
        <f>YEAR($B4878)</f>
        <v>0</v>
      </c>
    </row>
    <row r="4879" spans="1:13">
      <c r="A4879" t="s">
        <v>218</v>
      </c>
      <c r="B4879" s="4">
        <v>45488</v>
      </c>
      <c r="C4879">
        <v>4</v>
      </c>
      <c r="D4879">
        <v>3</v>
      </c>
      <c r="E4879">
        <v>0</v>
      </c>
      <c r="F4879" s="5">
        <f>VLOOKUP($A4879,'Dim SKU'!$A:$R,18,FALSE)</f>
        <v>0</v>
      </c>
      <c r="G4879" s="5">
        <f>$C4879*$F4879</f>
        <v>0</v>
      </c>
      <c r="H4879" s="5">
        <f>$D4879*$F4879</f>
        <v>0</v>
      </c>
      <c r="I4879" s="5">
        <f>$E4879*$F4879</f>
        <v>0</v>
      </c>
      <c r="J4879" s="6">
        <f>VLOOKUP($A4879,'Dim SKU'!$A:$R,2,FALSE)</f>
        <v>0</v>
      </c>
      <c r="K4879" s="6">
        <f>VLOOKUP($A4879,'Dim SKU'!$A:$R,12,FALSE)</f>
        <v>0</v>
      </c>
      <c r="L4879" s="7">
        <f>VLOOKUP($A4879,'Dim SKU'!$A:$R,14,FALSE)</f>
        <v>0</v>
      </c>
      <c r="M4879" s="7">
        <f>YEAR($B4879)</f>
        <v>0</v>
      </c>
    </row>
    <row r="4880" spans="1:13">
      <c r="A4880" t="s">
        <v>219</v>
      </c>
      <c r="B4880" s="4">
        <v>45488</v>
      </c>
      <c r="C4880">
        <v>13</v>
      </c>
      <c r="D4880">
        <v>11</v>
      </c>
      <c r="E4880">
        <v>1</v>
      </c>
      <c r="F4880" s="5">
        <f>VLOOKUP($A4880,'Dim SKU'!$A:$R,18,FALSE)</f>
        <v>0</v>
      </c>
      <c r="G4880" s="5">
        <f>$C4880*$F4880</f>
        <v>0</v>
      </c>
      <c r="H4880" s="5">
        <f>$D4880*$F4880</f>
        <v>0</v>
      </c>
      <c r="I4880" s="5">
        <f>$E4880*$F4880</f>
        <v>0</v>
      </c>
      <c r="J4880" s="6">
        <f>VLOOKUP($A4880,'Dim SKU'!$A:$R,2,FALSE)</f>
        <v>0</v>
      </c>
      <c r="K4880" s="6">
        <f>VLOOKUP($A4880,'Dim SKU'!$A:$R,12,FALSE)</f>
        <v>0</v>
      </c>
      <c r="L4880" s="7">
        <f>VLOOKUP($A4880,'Dim SKU'!$A:$R,14,FALSE)</f>
        <v>0</v>
      </c>
      <c r="M4880" s="7">
        <f>YEAR($B4880)</f>
        <v>0</v>
      </c>
    </row>
    <row r="4881" spans="1:13">
      <c r="A4881" t="s">
        <v>220</v>
      </c>
      <c r="B4881" s="4">
        <v>45488</v>
      </c>
      <c r="C4881">
        <v>8</v>
      </c>
      <c r="D4881">
        <v>6</v>
      </c>
      <c r="E4881">
        <v>0</v>
      </c>
      <c r="F4881" s="5">
        <f>VLOOKUP($A4881,'Dim SKU'!$A:$R,18,FALSE)</f>
        <v>0</v>
      </c>
      <c r="G4881" s="5">
        <f>$C4881*$F4881</f>
        <v>0</v>
      </c>
      <c r="H4881" s="5">
        <f>$D4881*$F4881</f>
        <v>0</v>
      </c>
      <c r="I4881" s="5">
        <f>$E4881*$F4881</f>
        <v>0</v>
      </c>
      <c r="J4881" s="6">
        <f>VLOOKUP($A4881,'Dim SKU'!$A:$R,2,FALSE)</f>
        <v>0</v>
      </c>
      <c r="K4881" s="6">
        <f>VLOOKUP($A4881,'Dim SKU'!$A:$R,12,FALSE)</f>
        <v>0</v>
      </c>
      <c r="L4881" s="7">
        <f>VLOOKUP($A4881,'Dim SKU'!$A:$R,14,FALSE)</f>
        <v>0</v>
      </c>
      <c r="M4881" s="7">
        <f>YEAR($B4881)</f>
        <v>0</v>
      </c>
    </row>
    <row r="4882" spans="1:13">
      <c r="A4882" t="s">
        <v>221</v>
      </c>
      <c r="B4882" s="4">
        <v>45488</v>
      </c>
      <c r="C4882">
        <v>5</v>
      </c>
      <c r="D4882">
        <v>4</v>
      </c>
      <c r="E4882">
        <v>0</v>
      </c>
      <c r="F4882" s="5">
        <f>VLOOKUP($A4882,'Dim SKU'!$A:$R,18,FALSE)</f>
        <v>0</v>
      </c>
      <c r="G4882" s="5">
        <f>$C4882*$F4882</f>
        <v>0</v>
      </c>
      <c r="H4882" s="5">
        <f>$D4882*$F4882</f>
        <v>0</v>
      </c>
      <c r="I4882" s="5">
        <f>$E4882*$F4882</f>
        <v>0</v>
      </c>
      <c r="J4882" s="6">
        <f>VLOOKUP($A4882,'Dim SKU'!$A:$R,2,FALSE)</f>
        <v>0</v>
      </c>
      <c r="K4882" s="6">
        <f>VLOOKUP($A4882,'Dim SKU'!$A:$R,12,FALSE)</f>
        <v>0</v>
      </c>
      <c r="L4882" s="7">
        <f>VLOOKUP($A4882,'Dim SKU'!$A:$R,14,FALSE)</f>
        <v>0</v>
      </c>
      <c r="M4882" s="7">
        <f>YEAR($B4882)</f>
        <v>0</v>
      </c>
    </row>
    <row r="4883" spans="1:13">
      <c r="A4883" t="s">
        <v>222</v>
      </c>
      <c r="B4883" s="4">
        <v>45488</v>
      </c>
      <c r="C4883">
        <v>15</v>
      </c>
      <c r="D4883">
        <v>13</v>
      </c>
      <c r="E4883">
        <v>1</v>
      </c>
      <c r="F4883" s="5">
        <f>VLOOKUP($A4883,'Dim SKU'!$A:$R,18,FALSE)</f>
        <v>0</v>
      </c>
      <c r="G4883" s="5">
        <f>$C4883*$F4883</f>
        <v>0</v>
      </c>
      <c r="H4883" s="5">
        <f>$D4883*$F4883</f>
        <v>0</v>
      </c>
      <c r="I4883" s="5">
        <f>$E4883*$F4883</f>
        <v>0</v>
      </c>
      <c r="J4883" s="6">
        <f>VLOOKUP($A4883,'Dim SKU'!$A:$R,2,FALSE)</f>
        <v>0</v>
      </c>
      <c r="K4883" s="6">
        <f>VLOOKUP($A4883,'Dim SKU'!$A:$R,12,FALSE)</f>
        <v>0</v>
      </c>
      <c r="L4883" s="7">
        <f>VLOOKUP($A4883,'Dim SKU'!$A:$R,14,FALSE)</f>
        <v>0</v>
      </c>
      <c r="M4883" s="7">
        <f>YEAR($B4883)</f>
        <v>0</v>
      </c>
    </row>
    <row r="4884" spans="1:13">
      <c r="A4884" t="s">
        <v>223</v>
      </c>
      <c r="B4884" s="4">
        <v>45488</v>
      </c>
      <c r="C4884">
        <v>9</v>
      </c>
      <c r="D4884">
        <v>8</v>
      </c>
      <c r="E4884">
        <v>0</v>
      </c>
      <c r="F4884" s="5">
        <f>VLOOKUP($A4884,'Dim SKU'!$A:$R,18,FALSE)</f>
        <v>0</v>
      </c>
      <c r="G4884" s="5">
        <f>$C4884*$F4884</f>
        <v>0</v>
      </c>
      <c r="H4884" s="5">
        <f>$D4884*$F4884</f>
        <v>0</v>
      </c>
      <c r="I4884" s="5">
        <f>$E4884*$F4884</f>
        <v>0</v>
      </c>
      <c r="J4884" s="6">
        <f>VLOOKUP($A4884,'Dim SKU'!$A:$R,2,FALSE)</f>
        <v>0</v>
      </c>
      <c r="K4884" s="6">
        <f>VLOOKUP($A4884,'Dim SKU'!$A:$R,12,FALSE)</f>
        <v>0</v>
      </c>
      <c r="L4884" s="7">
        <f>VLOOKUP($A4884,'Dim SKU'!$A:$R,14,FALSE)</f>
        <v>0</v>
      </c>
      <c r="M4884" s="7">
        <f>YEAR($B4884)</f>
        <v>0</v>
      </c>
    </row>
    <row r="4885" spans="1:13">
      <c r="A4885" t="s">
        <v>224</v>
      </c>
      <c r="B4885" s="4">
        <v>45488</v>
      </c>
      <c r="C4885">
        <v>6</v>
      </c>
      <c r="D4885">
        <v>5</v>
      </c>
      <c r="E4885">
        <v>0</v>
      </c>
      <c r="F4885" s="5">
        <f>VLOOKUP($A4885,'Dim SKU'!$A:$R,18,FALSE)</f>
        <v>0</v>
      </c>
      <c r="G4885" s="5">
        <f>$C4885*$F4885</f>
        <v>0</v>
      </c>
      <c r="H4885" s="5">
        <f>$D4885*$F4885</f>
        <v>0</v>
      </c>
      <c r="I4885" s="5">
        <f>$E4885*$F4885</f>
        <v>0</v>
      </c>
      <c r="J4885" s="6">
        <f>VLOOKUP($A4885,'Dim SKU'!$A:$R,2,FALSE)</f>
        <v>0</v>
      </c>
      <c r="K4885" s="6">
        <f>VLOOKUP($A4885,'Dim SKU'!$A:$R,12,FALSE)</f>
        <v>0</v>
      </c>
      <c r="L4885" s="7">
        <f>VLOOKUP($A4885,'Dim SKU'!$A:$R,14,FALSE)</f>
        <v>0</v>
      </c>
      <c r="M4885" s="7">
        <f>YEAR($B4885)</f>
        <v>0</v>
      </c>
    </row>
    <row r="4886" spans="1:13">
      <c r="A4886" t="s">
        <v>225</v>
      </c>
      <c r="B4886" s="4">
        <v>45488</v>
      </c>
      <c r="C4886">
        <v>15</v>
      </c>
      <c r="D4886">
        <v>13</v>
      </c>
      <c r="E4886">
        <v>1</v>
      </c>
      <c r="F4886" s="5">
        <f>VLOOKUP($A4886,'Dim SKU'!$A:$R,18,FALSE)</f>
        <v>0</v>
      </c>
      <c r="G4886" s="5">
        <f>$C4886*$F4886</f>
        <v>0</v>
      </c>
      <c r="H4886" s="5">
        <f>$D4886*$F4886</f>
        <v>0</v>
      </c>
      <c r="I4886" s="5">
        <f>$E4886*$F4886</f>
        <v>0</v>
      </c>
      <c r="J4886" s="6">
        <f>VLOOKUP($A4886,'Dim SKU'!$A:$R,2,FALSE)</f>
        <v>0</v>
      </c>
      <c r="K4886" s="6">
        <f>VLOOKUP($A4886,'Dim SKU'!$A:$R,12,FALSE)</f>
        <v>0</v>
      </c>
      <c r="L4886" s="7">
        <f>VLOOKUP($A4886,'Dim SKU'!$A:$R,14,FALSE)</f>
        <v>0</v>
      </c>
      <c r="M4886" s="7">
        <f>YEAR($B4886)</f>
        <v>0</v>
      </c>
    </row>
    <row r="4887" spans="1:13">
      <c r="A4887" t="s">
        <v>226</v>
      </c>
      <c r="B4887" s="4">
        <v>45488</v>
      </c>
      <c r="C4887">
        <v>9</v>
      </c>
      <c r="D4887">
        <v>7</v>
      </c>
      <c r="E4887">
        <v>0</v>
      </c>
      <c r="F4887" s="5">
        <f>VLOOKUP($A4887,'Dim SKU'!$A:$R,18,FALSE)</f>
        <v>0</v>
      </c>
      <c r="G4887" s="5">
        <f>$C4887*$F4887</f>
        <v>0</v>
      </c>
      <c r="H4887" s="5">
        <f>$D4887*$F4887</f>
        <v>0</v>
      </c>
      <c r="I4887" s="5">
        <f>$E4887*$F4887</f>
        <v>0</v>
      </c>
      <c r="J4887" s="6">
        <f>VLOOKUP($A4887,'Dim SKU'!$A:$R,2,FALSE)</f>
        <v>0</v>
      </c>
      <c r="K4887" s="6">
        <f>VLOOKUP($A4887,'Dim SKU'!$A:$R,12,FALSE)</f>
        <v>0</v>
      </c>
      <c r="L4887" s="7">
        <f>VLOOKUP($A4887,'Dim SKU'!$A:$R,14,FALSE)</f>
        <v>0</v>
      </c>
      <c r="M4887" s="7">
        <f>YEAR($B4887)</f>
        <v>0</v>
      </c>
    </row>
    <row r="4888" spans="1:13">
      <c r="A4888" t="s">
        <v>227</v>
      </c>
      <c r="B4888" s="4">
        <v>45488</v>
      </c>
      <c r="C4888">
        <v>6</v>
      </c>
      <c r="D4888">
        <v>5</v>
      </c>
      <c r="E4888">
        <v>0</v>
      </c>
      <c r="F4888" s="5">
        <f>VLOOKUP($A4888,'Dim SKU'!$A:$R,18,FALSE)</f>
        <v>0</v>
      </c>
      <c r="G4888" s="5">
        <f>$C4888*$F4888</f>
        <v>0</v>
      </c>
      <c r="H4888" s="5">
        <f>$D4888*$F4888</f>
        <v>0</v>
      </c>
      <c r="I4888" s="5">
        <f>$E4888*$F4888</f>
        <v>0</v>
      </c>
      <c r="J4888" s="6">
        <f>VLOOKUP($A4888,'Dim SKU'!$A:$R,2,FALSE)</f>
        <v>0</v>
      </c>
      <c r="K4888" s="6">
        <f>VLOOKUP($A4888,'Dim SKU'!$A:$R,12,FALSE)</f>
        <v>0</v>
      </c>
      <c r="L4888" s="7">
        <f>VLOOKUP($A4888,'Dim SKU'!$A:$R,14,FALSE)</f>
        <v>0</v>
      </c>
      <c r="M4888" s="7">
        <f>YEAR($B4888)</f>
        <v>0</v>
      </c>
    </row>
    <row r="4889" spans="1:13">
      <c r="A4889" t="s">
        <v>228</v>
      </c>
      <c r="B4889" s="4">
        <v>45488</v>
      </c>
      <c r="C4889">
        <v>13</v>
      </c>
      <c r="D4889">
        <v>11</v>
      </c>
      <c r="E4889">
        <v>0</v>
      </c>
      <c r="F4889" s="5">
        <f>VLOOKUP($A4889,'Dim SKU'!$A:$R,18,FALSE)</f>
        <v>0</v>
      </c>
      <c r="G4889" s="5">
        <f>$C4889*$F4889</f>
        <v>0</v>
      </c>
      <c r="H4889" s="5">
        <f>$D4889*$F4889</f>
        <v>0</v>
      </c>
      <c r="I4889" s="5">
        <f>$E4889*$F4889</f>
        <v>0</v>
      </c>
      <c r="J4889" s="6">
        <f>VLOOKUP($A4889,'Dim SKU'!$A:$R,2,FALSE)</f>
        <v>0</v>
      </c>
      <c r="K4889" s="6">
        <f>VLOOKUP($A4889,'Dim SKU'!$A:$R,12,FALSE)</f>
        <v>0</v>
      </c>
      <c r="L4889" s="7">
        <f>VLOOKUP($A4889,'Dim SKU'!$A:$R,14,FALSE)</f>
        <v>0</v>
      </c>
      <c r="M4889" s="7">
        <f>YEAR($B4889)</f>
        <v>0</v>
      </c>
    </row>
    <row r="4890" spans="1:13">
      <c r="A4890" t="s">
        <v>229</v>
      </c>
      <c r="B4890" s="4">
        <v>45488</v>
      </c>
      <c r="C4890">
        <v>8</v>
      </c>
      <c r="D4890">
        <v>6</v>
      </c>
      <c r="E4890">
        <v>0</v>
      </c>
      <c r="F4890" s="5">
        <f>VLOOKUP($A4890,'Dim SKU'!$A:$R,18,FALSE)</f>
        <v>0</v>
      </c>
      <c r="G4890" s="5">
        <f>$C4890*$F4890</f>
        <v>0</v>
      </c>
      <c r="H4890" s="5">
        <f>$D4890*$F4890</f>
        <v>0</v>
      </c>
      <c r="I4890" s="5">
        <f>$E4890*$F4890</f>
        <v>0</v>
      </c>
      <c r="J4890" s="6">
        <f>VLOOKUP($A4890,'Dim SKU'!$A:$R,2,FALSE)</f>
        <v>0</v>
      </c>
      <c r="K4890" s="6">
        <f>VLOOKUP($A4890,'Dim SKU'!$A:$R,12,FALSE)</f>
        <v>0</v>
      </c>
      <c r="L4890" s="7">
        <f>VLOOKUP($A4890,'Dim SKU'!$A:$R,14,FALSE)</f>
        <v>0</v>
      </c>
      <c r="M4890" s="7">
        <f>YEAR($B4890)</f>
        <v>0</v>
      </c>
    </row>
    <row r="4891" spans="1:13">
      <c r="A4891" t="s">
        <v>230</v>
      </c>
      <c r="B4891" s="4">
        <v>45488</v>
      </c>
      <c r="C4891">
        <v>5</v>
      </c>
      <c r="D4891">
        <v>4</v>
      </c>
      <c r="E4891">
        <v>0</v>
      </c>
      <c r="F4891" s="5">
        <f>VLOOKUP($A4891,'Dim SKU'!$A:$R,18,FALSE)</f>
        <v>0</v>
      </c>
      <c r="G4891" s="5">
        <f>$C4891*$F4891</f>
        <v>0</v>
      </c>
      <c r="H4891" s="5">
        <f>$D4891*$F4891</f>
        <v>0</v>
      </c>
      <c r="I4891" s="5">
        <f>$E4891*$F4891</f>
        <v>0</v>
      </c>
      <c r="J4891" s="6">
        <f>VLOOKUP($A4891,'Dim SKU'!$A:$R,2,FALSE)</f>
        <v>0</v>
      </c>
      <c r="K4891" s="6">
        <f>VLOOKUP($A4891,'Dim SKU'!$A:$R,12,FALSE)</f>
        <v>0</v>
      </c>
      <c r="L4891" s="7">
        <f>VLOOKUP($A4891,'Dim SKU'!$A:$R,14,FALSE)</f>
        <v>0</v>
      </c>
      <c r="M4891" s="7">
        <f>YEAR($B4891)</f>
        <v>0</v>
      </c>
    </row>
    <row r="4892" spans="1:13">
      <c r="A4892" t="s">
        <v>231</v>
      </c>
      <c r="B4892" s="4">
        <v>45488</v>
      </c>
      <c r="C4892">
        <v>10</v>
      </c>
      <c r="D4892">
        <v>8</v>
      </c>
      <c r="E4892">
        <v>0</v>
      </c>
      <c r="F4892" s="5">
        <f>VLOOKUP($A4892,'Dim SKU'!$A:$R,18,FALSE)</f>
        <v>0</v>
      </c>
      <c r="G4892" s="5">
        <f>$C4892*$F4892</f>
        <v>0</v>
      </c>
      <c r="H4892" s="5">
        <f>$D4892*$F4892</f>
        <v>0</v>
      </c>
      <c r="I4892" s="5">
        <f>$E4892*$F4892</f>
        <v>0</v>
      </c>
      <c r="J4892" s="6">
        <f>VLOOKUP($A4892,'Dim SKU'!$A:$R,2,FALSE)</f>
        <v>0</v>
      </c>
      <c r="K4892" s="6">
        <f>VLOOKUP($A4892,'Dim SKU'!$A:$R,12,FALSE)</f>
        <v>0</v>
      </c>
      <c r="L4892" s="7">
        <f>VLOOKUP($A4892,'Dim SKU'!$A:$R,14,FALSE)</f>
        <v>0</v>
      </c>
      <c r="M4892" s="7">
        <f>YEAR($B4892)</f>
        <v>0</v>
      </c>
    </row>
    <row r="4893" spans="1:13">
      <c r="A4893" t="s">
        <v>232</v>
      </c>
      <c r="B4893" s="4">
        <v>45488</v>
      </c>
      <c r="C4893">
        <v>6</v>
      </c>
      <c r="D4893">
        <v>5</v>
      </c>
      <c r="E4893">
        <v>0</v>
      </c>
      <c r="F4893" s="5">
        <f>VLOOKUP($A4893,'Dim SKU'!$A:$R,18,FALSE)</f>
        <v>0</v>
      </c>
      <c r="G4893" s="5">
        <f>$C4893*$F4893</f>
        <v>0</v>
      </c>
      <c r="H4893" s="5">
        <f>$D4893*$F4893</f>
        <v>0</v>
      </c>
      <c r="I4893" s="5">
        <f>$E4893*$F4893</f>
        <v>0</v>
      </c>
      <c r="J4893" s="6">
        <f>VLOOKUP($A4893,'Dim SKU'!$A:$R,2,FALSE)</f>
        <v>0</v>
      </c>
      <c r="K4893" s="6">
        <f>VLOOKUP($A4893,'Dim SKU'!$A:$R,12,FALSE)</f>
        <v>0</v>
      </c>
      <c r="L4893" s="7">
        <f>VLOOKUP($A4893,'Dim SKU'!$A:$R,14,FALSE)</f>
        <v>0</v>
      </c>
      <c r="M4893" s="7">
        <f>YEAR($B4893)</f>
        <v>0</v>
      </c>
    </row>
    <row r="4894" spans="1:13">
      <c r="A4894" t="s">
        <v>233</v>
      </c>
      <c r="B4894" s="4">
        <v>45488</v>
      </c>
      <c r="C4894">
        <v>4</v>
      </c>
      <c r="D4894">
        <v>3</v>
      </c>
      <c r="E4894">
        <v>0</v>
      </c>
      <c r="F4894" s="5">
        <f>VLOOKUP($A4894,'Dim SKU'!$A:$R,18,FALSE)</f>
        <v>0</v>
      </c>
      <c r="G4894" s="5">
        <f>$C4894*$F4894</f>
        <v>0</v>
      </c>
      <c r="H4894" s="5">
        <f>$D4894*$F4894</f>
        <v>0</v>
      </c>
      <c r="I4894" s="5">
        <f>$E4894*$F4894</f>
        <v>0</v>
      </c>
      <c r="J4894" s="6">
        <f>VLOOKUP($A4894,'Dim SKU'!$A:$R,2,FALSE)</f>
        <v>0</v>
      </c>
      <c r="K4894" s="6">
        <f>VLOOKUP($A4894,'Dim SKU'!$A:$R,12,FALSE)</f>
        <v>0</v>
      </c>
      <c r="L4894" s="7">
        <f>VLOOKUP($A4894,'Dim SKU'!$A:$R,14,FALSE)</f>
        <v>0</v>
      </c>
      <c r="M4894" s="7">
        <f>YEAR($B4894)</f>
        <v>0</v>
      </c>
    </row>
    <row r="4895" spans="1:13">
      <c r="A4895" t="s">
        <v>234</v>
      </c>
      <c r="B4895" s="4">
        <v>45488</v>
      </c>
      <c r="C4895">
        <v>6</v>
      </c>
      <c r="D4895">
        <v>5</v>
      </c>
      <c r="E4895">
        <v>0</v>
      </c>
      <c r="F4895" s="5">
        <f>VLOOKUP($A4895,'Dim SKU'!$A:$R,18,FALSE)</f>
        <v>0</v>
      </c>
      <c r="G4895" s="5">
        <f>$C4895*$F4895</f>
        <v>0</v>
      </c>
      <c r="H4895" s="5">
        <f>$D4895*$F4895</f>
        <v>0</v>
      </c>
      <c r="I4895" s="5">
        <f>$E4895*$F4895</f>
        <v>0</v>
      </c>
      <c r="J4895" s="6">
        <f>VLOOKUP($A4895,'Dim SKU'!$A:$R,2,FALSE)</f>
        <v>0</v>
      </c>
      <c r="K4895" s="6">
        <f>VLOOKUP($A4895,'Dim SKU'!$A:$R,12,FALSE)</f>
        <v>0</v>
      </c>
      <c r="L4895" s="7">
        <f>VLOOKUP($A4895,'Dim SKU'!$A:$R,14,FALSE)</f>
        <v>0</v>
      </c>
      <c r="M4895" s="7">
        <f>YEAR($B4895)</f>
        <v>0</v>
      </c>
    </row>
    <row r="4896" spans="1:13">
      <c r="A4896" t="s">
        <v>235</v>
      </c>
      <c r="B4896" s="4">
        <v>45488</v>
      </c>
      <c r="C4896">
        <v>4</v>
      </c>
      <c r="D4896">
        <v>3</v>
      </c>
      <c r="E4896">
        <v>0</v>
      </c>
      <c r="F4896" s="5">
        <f>VLOOKUP($A4896,'Dim SKU'!$A:$R,18,FALSE)</f>
        <v>0</v>
      </c>
      <c r="G4896" s="5">
        <f>$C4896*$F4896</f>
        <v>0</v>
      </c>
      <c r="H4896" s="5">
        <f>$D4896*$F4896</f>
        <v>0</v>
      </c>
      <c r="I4896" s="5">
        <f>$E4896*$F4896</f>
        <v>0</v>
      </c>
      <c r="J4896" s="6">
        <f>VLOOKUP($A4896,'Dim SKU'!$A:$R,2,FALSE)</f>
        <v>0</v>
      </c>
      <c r="K4896" s="6">
        <f>VLOOKUP($A4896,'Dim SKU'!$A:$R,12,FALSE)</f>
        <v>0</v>
      </c>
      <c r="L4896" s="7">
        <f>VLOOKUP($A4896,'Dim SKU'!$A:$R,14,FALSE)</f>
        <v>0</v>
      </c>
      <c r="M4896" s="7">
        <f>YEAR($B4896)</f>
        <v>0</v>
      </c>
    </row>
    <row r="4897" spans="1:13">
      <c r="A4897" t="s">
        <v>236</v>
      </c>
      <c r="B4897" s="4">
        <v>45488</v>
      </c>
      <c r="C4897">
        <v>2</v>
      </c>
      <c r="D4897">
        <v>2</v>
      </c>
      <c r="E4897">
        <v>0</v>
      </c>
      <c r="F4897" s="5">
        <f>VLOOKUP($A4897,'Dim SKU'!$A:$R,18,FALSE)</f>
        <v>0</v>
      </c>
      <c r="G4897" s="5">
        <f>$C4897*$F4897</f>
        <v>0</v>
      </c>
      <c r="H4897" s="5">
        <f>$D4897*$F4897</f>
        <v>0</v>
      </c>
      <c r="I4897" s="5">
        <f>$E4897*$F4897</f>
        <v>0</v>
      </c>
      <c r="J4897" s="6">
        <f>VLOOKUP($A4897,'Dim SKU'!$A:$R,2,FALSE)</f>
        <v>0</v>
      </c>
      <c r="K4897" s="6">
        <f>VLOOKUP($A4897,'Dim SKU'!$A:$R,12,FALSE)</f>
        <v>0</v>
      </c>
      <c r="L4897" s="7">
        <f>VLOOKUP($A4897,'Dim SKU'!$A:$R,14,FALSE)</f>
        <v>0</v>
      </c>
      <c r="M4897" s="7">
        <f>YEAR($B4897)</f>
        <v>0</v>
      </c>
    </row>
    <row r="4898" spans="1:13">
      <c r="A4898" t="s">
        <v>237</v>
      </c>
      <c r="B4898" s="4">
        <v>45488</v>
      </c>
      <c r="C4898">
        <v>6</v>
      </c>
      <c r="D4898">
        <v>5</v>
      </c>
      <c r="E4898">
        <v>0</v>
      </c>
      <c r="F4898" s="5">
        <f>VLOOKUP($A4898,'Dim SKU'!$A:$R,18,FALSE)</f>
        <v>0</v>
      </c>
      <c r="G4898" s="5">
        <f>$C4898*$F4898</f>
        <v>0</v>
      </c>
      <c r="H4898" s="5">
        <f>$D4898*$F4898</f>
        <v>0</v>
      </c>
      <c r="I4898" s="5">
        <f>$E4898*$F4898</f>
        <v>0</v>
      </c>
      <c r="J4898" s="6">
        <f>VLOOKUP($A4898,'Dim SKU'!$A:$R,2,FALSE)</f>
        <v>0</v>
      </c>
      <c r="K4898" s="6">
        <f>VLOOKUP($A4898,'Dim SKU'!$A:$R,12,FALSE)</f>
        <v>0</v>
      </c>
      <c r="L4898" s="7">
        <f>VLOOKUP($A4898,'Dim SKU'!$A:$R,14,FALSE)</f>
        <v>0</v>
      </c>
      <c r="M4898" s="7">
        <f>YEAR($B4898)</f>
        <v>0</v>
      </c>
    </row>
    <row r="4899" spans="1:13">
      <c r="A4899" t="s">
        <v>238</v>
      </c>
      <c r="B4899" s="4">
        <v>45488</v>
      </c>
      <c r="C4899">
        <v>4</v>
      </c>
      <c r="D4899">
        <v>3</v>
      </c>
      <c r="E4899">
        <v>0</v>
      </c>
      <c r="F4899" s="5">
        <f>VLOOKUP($A4899,'Dim SKU'!$A:$R,18,FALSE)</f>
        <v>0</v>
      </c>
      <c r="G4899" s="5">
        <f>$C4899*$F4899</f>
        <v>0</v>
      </c>
      <c r="H4899" s="5">
        <f>$D4899*$F4899</f>
        <v>0</v>
      </c>
      <c r="I4899" s="5">
        <f>$E4899*$F4899</f>
        <v>0</v>
      </c>
      <c r="J4899" s="6">
        <f>VLOOKUP($A4899,'Dim SKU'!$A:$R,2,FALSE)</f>
        <v>0</v>
      </c>
      <c r="K4899" s="6">
        <f>VLOOKUP($A4899,'Dim SKU'!$A:$R,12,FALSE)</f>
        <v>0</v>
      </c>
      <c r="L4899" s="7">
        <f>VLOOKUP($A4899,'Dim SKU'!$A:$R,14,FALSE)</f>
        <v>0</v>
      </c>
      <c r="M4899" s="7">
        <f>YEAR($B4899)</f>
        <v>0</v>
      </c>
    </row>
    <row r="4900" spans="1:13">
      <c r="A4900" t="s">
        <v>239</v>
      </c>
      <c r="B4900" s="4">
        <v>45488</v>
      </c>
      <c r="C4900">
        <v>3</v>
      </c>
      <c r="D4900">
        <v>2</v>
      </c>
      <c r="E4900">
        <v>0</v>
      </c>
      <c r="F4900" s="5">
        <f>VLOOKUP($A4900,'Dim SKU'!$A:$R,18,FALSE)</f>
        <v>0</v>
      </c>
      <c r="G4900" s="5">
        <f>$C4900*$F4900</f>
        <v>0</v>
      </c>
      <c r="H4900" s="5">
        <f>$D4900*$F4900</f>
        <v>0</v>
      </c>
      <c r="I4900" s="5">
        <f>$E4900*$F4900</f>
        <v>0</v>
      </c>
      <c r="J4900" s="6">
        <f>VLOOKUP($A4900,'Dim SKU'!$A:$R,2,FALSE)</f>
        <v>0</v>
      </c>
      <c r="K4900" s="6">
        <f>VLOOKUP($A4900,'Dim SKU'!$A:$R,12,FALSE)</f>
        <v>0</v>
      </c>
      <c r="L4900" s="7">
        <f>VLOOKUP($A4900,'Dim SKU'!$A:$R,14,FALSE)</f>
        <v>0</v>
      </c>
      <c r="M4900" s="7">
        <f>YEAR($B4900)</f>
        <v>0</v>
      </c>
    </row>
    <row r="4901" spans="1:13">
      <c r="A4901" t="s">
        <v>240</v>
      </c>
      <c r="B4901" s="4">
        <v>45488</v>
      </c>
      <c r="C4901">
        <v>10</v>
      </c>
      <c r="D4901">
        <v>8</v>
      </c>
      <c r="E4901">
        <v>1</v>
      </c>
      <c r="F4901" s="5">
        <f>VLOOKUP($A4901,'Dim SKU'!$A:$R,18,FALSE)</f>
        <v>0</v>
      </c>
      <c r="G4901" s="5">
        <f>$C4901*$F4901</f>
        <v>0</v>
      </c>
      <c r="H4901" s="5">
        <f>$D4901*$F4901</f>
        <v>0</v>
      </c>
      <c r="I4901" s="5">
        <f>$E4901*$F4901</f>
        <v>0</v>
      </c>
      <c r="J4901" s="6">
        <f>VLOOKUP($A4901,'Dim SKU'!$A:$R,2,FALSE)</f>
        <v>0</v>
      </c>
      <c r="K4901" s="6">
        <f>VLOOKUP($A4901,'Dim SKU'!$A:$R,12,FALSE)</f>
        <v>0</v>
      </c>
      <c r="L4901" s="7">
        <f>VLOOKUP($A4901,'Dim SKU'!$A:$R,14,FALSE)</f>
        <v>0</v>
      </c>
      <c r="M4901" s="7">
        <f>YEAR($B4901)</f>
        <v>0</v>
      </c>
    </row>
    <row r="4902" spans="1:13">
      <c r="A4902" t="s">
        <v>241</v>
      </c>
      <c r="B4902" s="4">
        <v>45488</v>
      </c>
      <c r="C4902">
        <v>6</v>
      </c>
      <c r="D4902">
        <v>5</v>
      </c>
      <c r="E4902">
        <v>0</v>
      </c>
      <c r="F4902" s="5">
        <f>VLOOKUP($A4902,'Dim SKU'!$A:$R,18,FALSE)</f>
        <v>0</v>
      </c>
      <c r="G4902" s="5">
        <f>$C4902*$F4902</f>
        <v>0</v>
      </c>
      <c r="H4902" s="5">
        <f>$D4902*$F4902</f>
        <v>0</v>
      </c>
      <c r="I4902" s="5">
        <f>$E4902*$F4902</f>
        <v>0</v>
      </c>
      <c r="J4902" s="6">
        <f>VLOOKUP($A4902,'Dim SKU'!$A:$R,2,FALSE)</f>
        <v>0</v>
      </c>
      <c r="K4902" s="6">
        <f>VLOOKUP($A4902,'Dim SKU'!$A:$R,12,FALSE)</f>
        <v>0</v>
      </c>
      <c r="L4902" s="7">
        <f>VLOOKUP($A4902,'Dim SKU'!$A:$R,14,FALSE)</f>
        <v>0</v>
      </c>
      <c r="M4902" s="7">
        <f>YEAR($B4902)</f>
        <v>0</v>
      </c>
    </row>
    <row r="4903" spans="1:13">
      <c r="A4903" t="s">
        <v>242</v>
      </c>
      <c r="B4903" s="4">
        <v>45488</v>
      </c>
      <c r="C4903">
        <v>4</v>
      </c>
      <c r="D4903">
        <v>3</v>
      </c>
      <c r="E4903">
        <v>0</v>
      </c>
      <c r="F4903" s="5">
        <f>VLOOKUP($A4903,'Dim SKU'!$A:$R,18,FALSE)</f>
        <v>0</v>
      </c>
      <c r="G4903" s="5">
        <f>$C4903*$F4903</f>
        <v>0</v>
      </c>
      <c r="H4903" s="5">
        <f>$D4903*$F4903</f>
        <v>0</v>
      </c>
      <c r="I4903" s="5">
        <f>$E4903*$F4903</f>
        <v>0</v>
      </c>
      <c r="J4903" s="6">
        <f>VLOOKUP($A4903,'Dim SKU'!$A:$R,2,FALSE)</f>
        <v>0</v>
      </c>
      <c r="K4903" s="6">
        <f>VLOOKUP($A4903,'Dim SKU'!$A:$R,12,FALSE)</f>
        <v>0</v>
      </c>
      <c r="L4903" s="7">
        <f>VLOOKUP($A4903,'Dim SKU'!$A:$R,14,FALSE)</f>
        <v>0</v>
      </c>
      <c r="M4903" s="7">
        <f>YEAR($B4903)</f>
        <v>0</v>
      </c>
    </row>
    <row r="4904" spans="1:13">
      <c r="A4904" t="s">
        <v>243</v>
      </c>
      <c r="B4904" s="4">
        <v>45488</v>
      </c>
      <c r="C4904">
        <v>14</v>
      </c>
      <c r="D4904">
        <v>12</v>
      </c>
      <c r="E4904">
        <v>1</v>
      </c>
      <c r="F4904" s="5">
        <f>VLOOKUP($A4904,'Dim SKU'!$A:$R,18,FALSE)</f>
        <v>0</v>
      </c>
      <c r="G4904" s="5">
        <f>$C4904*$F4904</f>
        <v>0</v>
      </c>
      <c r="H4904" s="5">
        <f>$D4904*$F4904</f>
        <v>0</v>
      </c>
      <c r="I4904" s="5">
        <f>$E4904*$F4904</f>
        <v>0</v>
      </c>
      <c r="J4904" s="6">
        <f>VLOOKUP($A4904,'Dim SKU'!$A:$R,2,FALSE)</f>
        <v>0</v>
      </c>
      <c r="K4904" s="6">
        <f>VLOOKUP($A4904,'Dim SKU'!$A:$R,12,FALSE)</f>
        <v>0</v>
      </c>
      <c r="L4904" s="7">
        <f>VLOOKUP($A4904,'Dim SKU'!$A:$R,14,FALSE)</f>
        <v>0</v>
      </c>
      <c r="M4904" s="7">
        <f>YEAR($B4904)</f>
        <v>0</v>
      </c>
    </row>
    <row r="4905" spans="1:13">
      <c r="A4905" t="s">
        <v>244</v>
      </c>
      <c r="B4905" s="4">
        <v>45488</v>
      </c>
      <c r="C4905">
        <v>9</v>
      </c>
      <c r="D4905">
        <v>7</v>
      </c>
      <c r="E4905">
        <v>0</v>
      </c>
      <c r="F4905" s="5">
        <f>VLOOKUP($A4905,'Dim SKU'!$A:$R,18,FALSE)</f>
        <v>0</v>
      </c>
      <c r="G4905" s="5">
        <f>$C4905*$F4905</f>
        <v>0</v>
      </c>
      <c r="H4905" s="5">
        <f>$D4905*$F4905</f>
        <v>0</v>
      </c>
      <c r="I4905" s="5">
        <f>$E4905*$F4905</f>
        <v>0</v>
      </c>
      <c r="J4905" s="6">
        <f>VLOOKUP($A4905,'Dim SKU'!$A:$R,2,FALSE)</f>
        <v>0</v>
      </c>
      <c r="K4905" s="6">
        <f>VLOOKUP($A4905,'Dim SKU'!$A:$R,12,FALSE)</f>
        <v>0</v>
      </c>
      <c r="L4905" s="7">
        <f>VLOOKUP($A4905,'Dim SKU'!$A:$R,14,FALSE)</f>
        <v>0</v>
      </c>
      <c r="M4905" s="7">
        <f>YEAR($B4905)</f>
        <v>0</v>
      </c>
    </row>
    <row r="4906" spans="1:13">
      <c r="A4906" t="s">
        <v>245</v>
      </c>
      <c r="B4906" s="4">
        <v>45488</v>
      </c>
      <c r="C4906">
        <v>6</v>
      </c>
      <c r="D4906">
        <v>5</v>
      </c>
      <c r="E4906">
        <v>0</v>
      </c>
      <c r="F4906" s="5">
        <f>VLOOKUP($A4906,'Dim SKU'!$A:$R,18,FALSE)</f>
        <v>0</v>
      </c>
      <c r="G4906" s="5">
        <f>$C4906*$F4906</f>
        <v>0</v>
      </c>
      <c r="H4906" s="5">
        <f>$D4906*$F4906</f>
        <v>0</v>
      </c>
      <c r="I4906" s="5">
        <f>$E4906*$F4906</f>
        <v>0</v>
      </c>
      <c r="J4906" s="6">
        <f>VLOOKUP($A4906,'Dim SKU'!$A:$R,2,FALSE)</f>
        <v>0</v>
      </c>
      <c r="K4906" s="6">
        <f>VLOOKUP($A4906,'Dim SKU'!$A:$R,12,FALSE)</f>
        <v>0</v>
      </c>
      <c r="L4906" s="7">
        <f>VLOOKUP($A4906,'Dim SKU'!$A:$R,14,FALSE)</f>
        <v>0</v>
      </c>
      <c r="M4906" s="7">
        <f>YEAR($B4906)</f>
        <v>0</v>
      </c>
    </row>
    <row r="4907" spans="1:13">
      <c r="A4907" t="s">
        <v>246</v>
      </c>
      <c r="B4907" s="4">
        <v>45488</v>
      </c>
      <c r="C4907">
        <v>16</v>
      </c>
      <c r="D4907">
        <v>13</v>
      </c>
      <c r="E4907">
        <v>1</v>
      </c>
      <c r="F4907" s="5">
        <f>VLOOKUP($A4907,'Dim SKU'!$A:$R,18,FALSE)</f>
        <v>0</v>
      </c>
      <c r="G4907" s="5">
        <f>$C4907*$F4907</f>
        <v>0</v>
      </c>
      <c r="H4907" s="5">
        <f>$D4907*$F4907</f>
        <v>0</v>
      </c>
      <c r="I4907" s="5">
        <f>$E4907*$F4907</f>
        <v>0</v>
      </c>
      <c r="J4907" s="6">
        <f>VLOOKUP($A4907,'Dim SKU'!$A:$R,2,FALSE)</f>
        <v>0</v>
      </c>
      <c r="K4907" s="6">
        <f>VLOOKUP($A4907,'Dim SKU'!$A:$R,12,FALSE)</f>
        <v>0</v>
      </c>
      <c r="L4907" s="7">
        <f>VLOOKUP($A4907,'Dim SKU'!$A:$R,14,FALSE)</f>
        <v>0</v>
      </c>
      <c r="M4907" s="7">
        <f>YEAR($B4907)</f>
        <v>0</v>
      </c>
    </row>
    <row r="4908" spans="1:13">
      <c r="A4908" t="s">
        <v>247</v>
      </c>
      <c r="B4908" s="4">
        <v>45488</v>
      </c>
      <c r="C4908">
        <v>10</v>
      </c>
      <c r="D4908">
        <v>8</v>
      </c>
      <c r="E4908">
        <v>0</v>
      </c>
      <c r="F4908" s="5">
        <f>VLOOKUP($A4908,'Dim SKU'!$A:$R,18,FALSE)</f>
        <v>0</v>
      </c>
      <c r="G4908" s="5">
        <f>$C4908*$F4908</f>
        <v>0</v>
      </c>
      <c r="H4908" s="5">
        <f>$D4908*$F4908</f>
        <v>0</v>
      </c>
      <c r="I4908" s="5">
        <f>$E4908*$F4908</f>
        <v>0</v>
      </c>
      <c r="J4908" s="6">
        <f>VLOOKUP($A4908,'Dim SKU'!$A:$R,2,FALSE)</f>
        <v>0</v>
      </c>
      <c r="K4908" s="6">
        <f>VLOOKUP($A4908,'Dim SKU'!$A:$R,12,FALSE)</f>
        <v>0</v>
      </c>
      <c r="L4908" s="7">
        <f>VLOOKUP($A4908,'Dim SKU'!$A:$R,14,FALSE)</f>
        <v>0</v>
      </c>
      <c r="M4908" s="7">
        <f>YEAR($B4908)</f>
        <v>0</v>
      </c>
    </row>
    <row r="4909" spans="1:13">
      <c r="A4909" t="s">
        <v>248</v>
      </c>
      <c r="B4909" s="4">
        <v>45488</v>
      </c>
      <c r="C4909">
        <v>6</v>
      </c>
      <c r="D4909">
        <v>5</v>
      </c>
      <c r="E4909">
        <v>0</v>
      </c>
      <c r="F4909" s="5">
        <f>VLOOKUP($A4909,'Dim SKU'!$A:$R,18,FALSE)</f>
        <v>0</v>
      </c>
      <c r="G4909" s="5">
        <f>$C4909*$F4909</f>
        <v>0</v>
      </c>
      <c r="H4909" s="5">
        <f>$D4909*$F4909</f>
        <v>0</v>
      </c>
      <c r="I4909" s="5">
        <f>$E4909*$F4909</f>
        <v>0</v>
      </c>
      <c r="J4909" s="6">
        <f>VLOOKUP($A4909,'Dim SKU'!$A:$R,2,FALSE)</f>
        <v>0</v>
      </c>
      <c r="K4909" s="6">
        <f>VLOOKUP($A4909,'Dim SKU'!$A:$R,12,FALSE)</f>
        <v>0</v>
      </c>
      <c r="L4909" s="7">
        <f>VLOOKUP($A4909,'Dim SKU'!$A:$R,14,FALSE)</f>
        <v>0</v>
      </c>
      <c r="M4909" s="7">
        <f>YEAR($B4909)</f>
        <v>0</v>
      </c>
    </row>
    <row r="4910" spans="1:13">
      <c r="A4910" t="s">
        <v>249</v>
      </c>
      <c r="B4910" s="4">
        <v>45488</v>
      </c>
      <c r="C4910">
        <v>14</v>
      </c>
      <c r="D4910">
        <v>11</v>
      </c>
      <c r="E4910">
        <v>1</v>
      </c>
      <c r="F4910" s="5">
        <f>VLOOKUP($A4910,'Dim SKU'!$A:$R,18,FALSE)</f>
        <v>0</v>
      </c>
      <c r="G4910" s="5">
        <f>$C4910*$F4910</f>
        <v>0</v>
      </c>
      <c r="H4910" s="5">
        <f>$D4910*$F4910</f>
        <v>0</v>
      </c>
      <c r="I4910" s="5">
        <f>$E4910*$F4910</f>
        <v>0</v>
      </c>
      <c r="J4910" s="6">
        <f>VLOOKUP($A4910,'Dim SKU'!$A:$R,2,FALSE)</f>
        <v>0</v>
      </c>
      <c r="K4910" s="6">
        <f>VLOOKUP($A4910,'Dim SKU'!$A:$R,12,FALSE)</f>
        <v>0</v>
      </c>
      <c r="L4910" s="7">
        <f>VLOOKUP($A4910,'Dim SKU'!$A:$R,14,FALSE)</f>
        <v>0</v>
      </c>
      <c r="M4910" s="7">
        <f>YEAR($B4910)</f>
        <v>0</v>
      </c>
    </row>
    <row r="4911" spans="1:13">
      <c r="A4911" t="s">
        <v>250</v>
      </c>
      <c r="B4911" s="4">
        <v>45488</v>
      </c>
      <c r="C4911">
        <v>9</v>
      </c>
      <c r="D4911">
        <v>7</v>
      </c>
      <c r="E4911">
        <v>0</v>
      </c>
      <c r="F4911" s="5">
        <f>VLOOKUP($A4911,'Dim SKU'!$A:$R,18,FALSE)</f>
        <v>0</v>
      </c>
      <c r="G4911" s="5">
        <f>$C4911*$F4911</f>
        <v>0</v>
      </c>
      <c r="H4911" s="5">
        <f>$D4911*$F4911</f>
        <v>0</v>
      </c>
      <c r="I4911" s="5">
        <f>$E4911*$F4911</f>
        <v>0</v>
      </c>
      <c r="J4911" s="6">
        <f>VLOOKUP($A4911,'Dim SKU'!$A:$R,2,FALSE)</f>
        <v>0</v>
      </c>
      <c r="K4911" s="6">
        <f>VLOOKUP($A4911,'Dim SKU'!$A:$R,12,FALSE)</f>
        <v>0</v>
      </c>
      <c r="L4911" s="7">
        <f>VLOOKUP($A4911,'Dim SKU'!$A:$R,14,FALSE)</f>
        <v>0</v>
      </c>
      <c r="M4911" s="7">
        <f>YEAR($B4911)</f>
        <v>0</v>
      </c>
    </row>
    <row r="4912" spans="1:13">
      <c r="A4912" t="s">
        <v>251</v>
      </c>
      <c r="B4912" s="4">
        <v>45488</v>
      </c>
      <c r="C4912">
        <v>6</v>
      </c>
      <c r="D4912">
        <v>5</v>
      </c>
      <c r="E4912">
        <v>0</v>
      </c>
      <c r="F4912" s="5">
        <f>VLOOKUP($A4912,'Dim SKU'!$A:$R,18,FALSE)</f>
        <v>0</v>
      </c>
      <c r="G4912" s="5">
        <f>$C4912*$F4912</f>
        <v>0</v>
      </c>
      <c r="H4912" s="5">
        <f>$D4912*$F4912</f>
        <v>0</v>
      </c>
      <c r="I4912" s="5">
        <f>$E4912*$F4912</f>
        <v>0</v>
      </c>
      <c r="J4912" s="6">
        <f>VLOOKUP($A4912,'Dim SKU'!$A:$R,2,FALSE)</f>
        <v>0</v>
      </c>
      <c r="K4912" s="6">
        <f>VLOOKUP($A4912,'Dim SKU'!$A:$R,12,FALSE)</f>
        <v>0</v>
      </c>
      <c r="L4912" s="7">
        <f>VLOOKUP($A4912,'Dim SKU'!$A:$R,14,FALSE)</f>
        <v>0</v>
      </c>
      <c r="M4912" s="7">
        <f>YEAR($B4912)</f>
        <v>0</v>
      </c>
    </row>
    <row r="4913" spans="1:13">
      <c r="A4913" t="s">
        <v>252</v>
      </c>
      <c r="B4913" s="4">
        <v>45488</v>
      </c>
      <c r="C4913">
        <v>10</v>
      </c>
      <c r="D4913">
        <v>8</v>
      </c>
      <c r="E4913">
        <v>0</v>
      </c>
      <c r="F4913" s="5">
        <f>VLOOKUP($A4913,'Dim SKU'!$A:$R,18,FALSE)</f>
        <v>0</v>
      </c>
      <c r="G4913" s="5">
        <f>$C4913*$F4913</f>
        <v>0</v>
      </c>
      <c r="H4913" s="5">
        <f>$D4913*$F4913</f>
        <v>0</v>
      </c>
      <c r="I4913" s="5">
        <f>$E4913*$F4913</f>
        <v>0</v>
      </c>
      <c r="J4913" s="6">
        <f>VLOOKUP($A4913,'Dim SKU'!$A:$R,2,FALSE)</f>
        <v>0</v>
      </c>
      <c r="K4913" s="6">
        <f>VLOOKUP($A4913,'Dim SKU'!$A:$R,12,FALSE)</f>
        <v>0</v>
      </c>
      <c r="L4913" s="7">
        <f>VLOOKUP($A4913,'Dim SKU'!$A:$R,14,FALSE)</f>
        <v>0</v>
      </c>
      <c r="M4913" s="7">
        <f>YEAR($B4913)</f>
        <v>0</v>
      </c>
    </row>
    <row r="4914" spans="1:13">
      <c r="A4914" t="s">
        <v>253</v>
      </c>
      <c r="B4914" s="4">
        <v>45488</v>
      </c>
      <c r="C4914">
        <v>6</v>
      </c>
      <c r="D4914">
        <v>5</v>
      </c>
      <c r="E4914">
        <v>0</v>
      </c>
      <c r="F4914" s="5">
        <f>VLOOKUP($A4914,'Dim SKU'!$A:$R,18,FALSE)</f>
        <v>0</v>
      </c>
      <c r="G4914" s="5">
        <f>$C4914*$F4914</f>
        <v>0</v>
      </c>
      <c r="H4914" s="5">
        <f>$D4914*$F4914</f>
        <v>0</v>
      </c>
      <c r="I4914" s="5">
        <f>$E4914*$F4914</f>
        <v>0</v>
      </c>
      <c r="J4914" s="6">
        <f>VLOOKUP($A4914,'Dim SKU'!$A:$R,2,FALSE)</f>
        <v>0</v>
      </c>
      <c r="K4914" s="6">
        <f>VLOOKUP($A4914,'Dim SKU'!$A:$R,12,FALSE)</f>
        <v>0</v>
      </c>
      <c r="L4914" s="7">
        <f>VLOOKUP($A4914,'Dim SKU'!$A:$R,14,FALSE)</f>
        <v>0</v>
      </c>
      <c r="M4914" s="7">
        <f>YEAR($B4914)</f>
        <v>0</v>
      </c>
    </row>
    <row r="4915" spans="1:13">
      <c r="A4915" t="s">
        <v>254</v>
      </c>
      <c r="B4915" s="4">
        <v>45488</v>
      </c>
      <c r="C4915">
        <v>4</v>
      </c>
      <c r="D4915">
        <v>3</v>
      </c>
      <c r="E4915">
        <v>0</v>
      </c>
      <c r="F4915" s="5">
        <f>VLOOKUP($A4915,'Dim SKU'!$A:$R,18,FALSE)</f>
        <v>0</v>
      </c>
      <c r="G4915" s="5">
        <f>$C4915*$F4915</f>
        <v>0</v>
      </c>
      <c r="H4915" s="5">
        <f>$D4915*$F4915</f>
        <v>0</v>
      </c>
      <c r="I4915" s="5">
        <f>$E4915*$F4915</f>
        <v>0</v>
      </c>
      <c r="J4915" s="6">
        <f>VLOOKUP($A4915,'Dim SKU'!$A:$R,2,FALSE)</f>
        <v>0</v>
      </c>
      <c r="K4915" s="6">
        <f>VLOOKUP($A4915,'Dim SKU'!$A:$R,12,FALSE)</f>
        <v>0</v>
      </c>
      <c r="L4915" s="7">
        <f>VLOOKUP($A4915,'Dim SKU'!$A:$R,14,FALSE)</f>
        <v>0</v>
      </c>
      <c r="M4915" s="7">
        <f>YEAR($B4915)</f>
        <v>0</v>
      </c>
    </row>
    <row r="4916" spans="1:13">
      <c r="A4916" t="s">
        <v>255</v>
      </c>
      <c r="B4916" s="4">
        <v>45488</v>
      </c>
      <c r="C4916">
        <v>6</v>
      </c>
      <c r="D4916">
        <v>5</v>
      </c>
      <c r="E4916">
        <v>0</v>
      </c>
      <c r="F4916" s="5">
        <f>VLOOKUP($A4916,'Dim SKU'!$A:$R,18,FALSE)</f>
        <v>0</v>
      </c>
      <c r="G4916" s="5">
        <f>$C4916*$F4916</f>
        <v>0</v>
      </c>
      <c r="H4916" s="5">
        <f>$D4916*$F4916</f>
        <v>0</v>
      </c>
      <c r="I4916" s="5">
        <f>$E4916*$F4916</f>
        <v>0</v>
      </c>
      <c r="J4916" s="6">
        <f>VLOOKUP($A4916,'Dim SKU'!$A:$R,2,FALSE)</f>
        <v>0</v>
      </c>
      <c r="K4916" s="6">
        <f>VLOOKUP($A4916,'Dim SKU'!$A:$R,12,FALSE)</f>
        <v>0</v>
      </c>
      <c r="L4916" s="7">
        <f>VLOOKUP($A4916,'Dim SKU'!$A:$R,14,FALSE)</f>
        <v>0</v>
      </c>
      <c r="M4916" s="7">
        <f>YEAR($B4916)</f>
        <v>0</v>
      </c>
    </row>
    <row r="4917" spans="1:13">
      <c r="A4917" t="s">
        <v>256</v>
      </c>
      <c r="B4917" s="4">
        <v>45488</v>
      </c>
      <c r="C4917">
        <v>4</v>
      </c>
      <c r="D4917">
        <v>3</v>
      </c>
      <c r="E4917">
        <v>0</v>
      </c>
      <c r="F4917" s="5">
        <f>VLOOKUP($A4917,'Dim SKU'!$A:$R,18,FALSE)</f>
        <v>0</v>
      </c>
      <c r="G4917" s="5">
        <f>$C4917*$F4917</f>
        <v>0</v>
      </c>
      <c r="H4917" s="5">
        <f>$D4917*$F4917</f>
        <v>0</v>
      </c>
      <c r="I4917" s="5">
        <f>$E4917*$F4917</f>
        <v>0</v>
      </c>
      <c r="J4917" s="6">
        <f>VLOOKUP($A4917,'Dim SKU'!$A:$R,2,FALSE)</f>
        <v>0</v>
      </c>
      <c r="K4917" s="6">
        <f>VLOOKUP($A4917,'Dim SKU'!$A:$R,12,FALSE)</f>
        <v>0</v>
      </c>
      <c r="L4917" s="7">
        <f>VLOOKUP($A4917,'Dim SKU'!$A:$R,14,FALSE)</f>
        <v>0</v>
      </c>
      <c r="M4917" s="7">
        <f>YEAR($B4917)</f>
        <v>0</v>
      </c>
    </row>
    <row r="4918" spans="1:13">
      <c r="A4918" t="s">
        <v>257</v>
      </c>
      <c r="B4918" s="4">
        <v>45488</v>
      </c>
      <c r="C4918">
        <v>2</v>
      </c>
      <c r="D4918">
        <v>2</v>
      </c>
      <c r="E4918">
        <v>0</v>
      </c>
      <c r="F4918" s="5">
        <f>VLOOKUP($A4918,'Dim SKU'!$A:$R,18,FALSE)</f>
        <v>0</v>
      </c>
      <c r="G4918" s="5">
        <f>$C4918*$F4918</f>
        <v>0</v>
      </c>
      <c r="H4918" s="5">
        <f>$D4918*$F4918</f>
        <v>0</v>
      </c>
      <c r="I4918" s="5">
        <f>$E4918*$F4918</f>
        <v>0</v>
      </c>
      <c r="J4918" s="6">
        <f>VLOOKUP($A4918,'Dim SKU'!$A:$R,2,FALSE)</f>
        <v>0</v>
      </c>
      <c r="K4918" s="6">
        <f>VLOOKUP($A4918,'Dim SKU'!$A:$R,12,FALSE)</f>
        <v>0</v>
      </c>
      <c r="L4918" s="7">
        <f>VLOOKUP($A4918,'Dim SKU'!$A:$R,14,FALSE)</f>
        <v>0</v>
      </c>
      <c r="M4918" s="7">
        <f>YEAR($B4918)</f>
        <v>0</v>
      </c>
    </row>
    <row r="4919" spans="1:13">
      <c r="A4919" t="s">
        <v>258</v>
      </c>
      <c r="B4919" s="4">
        <v>45488</v>
      </c>
      <c r="C4919">
        <v>7</v>
      </c>
      <c r="D4919">
        <v>5</v>
      </c>
      <c r="E4919">
        <v>0</v>
      </c>
      <c r="F4919" s="5">
        <f>VLOOKUP($A4919,'Dim SKU'!$A:$R,18,FALSE)</f>
        <v>0</v>
      </c>
      <c r="G4919" s="5">
        <f>$C4919*$F4919</f>
        <v>0</v>
      </c>
      <c r="H4919" s="5">
        <f>$D4919*$F4919</f>
        <v>0</v>
      </c>
      <c r="I4919" s="5">
        <f>$E4919*$F4919</f>
        <v>0</v>
      </c>
      <c r="J4919" s="6">
        <f>VLOOKUP($A4919,'Dim SKU'!$A:$R,2,FALSE)</f>
        <v>0</v>
      </c>
      <c r="K4919" s="6">
        <f>VLOOKUP($A4919,'Dim SKU'!$A:$R,12,FALSE)</f>
        <v>0</v>
      </c>
      <c r="L4919" s="7">
        <f>VLOOKUP($A4919,'Dim SKU'!$A:$R,14,FALSE)</f>
        <v>0</v>
      </c>
      <c r="M4919" s="7">
        <f>YEAR($B4919)</f>
        <v>0</v>
      </c>
    </row>
    <row r="4920" spans="1:13">
      <c r="A4920" t="s">
        <v>259</v>
      </c>
      <c r="B4920" s="4">
        <v>45488</v>
      </c>
      <c r="C4920">
        <v>4</v>
      </c>
      <c r="D4920">
        <v>3</v>
      </c>
      <c r="E4920">
        <v>0</v>
      </c>
      <c r="F4920" s="5">
        <f>VLOOKUP($A4920,'Dim SKU'!$A:$R,18,FALSE)</f>
        <v>0</v>
      </c>
      <c r="G4920" s="5">
        <f>$C4920*$F4920</f>
        <v>0</v>
      </c>
      <c r="H4920" s="5">
        <f>$D4920*$F4920</f>
        <v>0</v>
      </c>
      <c r="I4920" s="5">
        <f>$E4920*$F4920</f>
        <v>0</v>
      </c>
      <c r="J4920" s="6">
        <f>VLOOKUP($A4920,'Dim SKU'!$A:$R,2,FALSE)</f>
        <v>0</v>
      </c>
      <c r="K4920" s="6">
        <f>VLOOKUP($A4920,'Dim SKU'!$A:$R,12,FALSE)</f>
        <v>0</v>
      </c>
      <c r="L4920" s="7">
        <f>VLOOKUP($A4920,'Dim SKU'!$A:$R,14,FALSE)</f>
        <v>0</v>
      </c>
      <c r="M4920" s="7">
        <f>YEAR($B4920)</f>
        <v>0</v>
      </c>
    </row>
    <row r="4921" spans="1:13">
      <c r="A4921" t="s">
        <v>260</v>
      </c>
      <c r="B4921" s="4">
        <v>45488</v>
      </c>
      <c r="C4921">
        <v>3</v>
      </c>
      <c r="D4921">
        <v>2</v>
      </c>
      <c r="E4921">
        <v>0</v>
      </c>
      <c r="F4921" s="5">
        <f>VLOOKUP($A4921,'Dim SKU'!$A:$R,18,FALSE)</f>
        <v>0</v>
      </c>
      <c r="G4921" s="5">
        <f>$C4921*$F4921</f>
        <v>0</v>
      </c>
      <c r="H4921" s="5">
        <f>$D4921*$F4921</f>
        <v>0</v>
      </c>
      <c r="I4921" s="5">
        <f>$E4921*$F4921</f>
        <v>0</v>
      </c>
      <c r="J4921" s="6">
        <f>VLOOKUP($A4921,'Dim SKU'!$A:$R,2,FALSE)</f>
        <v>0</v>
      </c>
      <c r="K4921" s="6">
        <f>VLOOKUP($A4921,'Dim SKU'!$A:$R,12,FALSE)</f>
        <v>0</v>
      </c>
      <c r="L4921" s="7">
        <f>VLOOKUP($A4921,'Dim SKU'!$A:$R,14,FALSE)</f>
        <v>0</v>
      </c>
      <c r="M4921" s="7">
        <f>YEAR($B4921)</f>
        <v>0</v>
      </c>
    </row>
    <row r="4922" spans="1:13">
      <c r="A4922" t="s">
        <v>261</v>
      </c>
      <c r="B4922" s="4">
        <v>45488</v>
      </c>
      <c r="C4922">
        <v>11</v>
      </c>
      <c r="D4922">
        <v>9</v>
      </c>
      <c r="E4922">
        <v>1</v>
      </c>
      <c r="F4922" s="5">
        <f>VLOOKUP($A4922,'Dim SKU'!$A:$R,18,FALSE)</f>
        <v>0</v>
      </c>
      <c r="G4922" s="5">
        <f>$C4922*$F4922</f>
        <v>0</v>
      </c>
      <c r="H4922" s="5">
        <f>$D4922*$F4922</f>
        <v>0</v>
      </c>
      <c r="I4922" s="5">
        <f>$E4922*$F4922</f>
        <v>0</v>
      </c>
      <c r="J4922" s="6">
        <f>VLOOKUP($A4922,'Dim SKU'!$A:$R,2,FALSE)</f>
        <v>0</v>
      </c>
      <c r="K4922" s="6">
        <f>VLOOKUP($A4922,'Dim SKU'!$A:$R,12,FALSE)</f>
        <v>0</v>
      </c>
      <c r="L4922" s="7">
        <f>VLOOKUP($A4922,'Dim SKU'!$A:$R,14,FALSE)</f>
        <v>0</v>
      </c>
      <c r="M4922" s="7">
        <f>YEAR($B4922)</f>
        <v>0</v>
      </c>
    </row>
    <row r="4923" spans="1:13">
      <c r="A4923" t="s">
        <v>262</v>
      </c>
      <c r="B4923" s="4">
        <v>45488</v>
      </c>
      <c r="C4923">
        <v>7</v>
      </c>
      <c r="D4923">
        <v>6</v>
      </c>
      <c r="E4923">
        <v>0</v>
      </c>
      <c r="F4923" s="5">
        <f>VLOOKUP($A4923,'Dim SKU'!$A:$R,18,FALSE)</f>
        <v>0</v>
      </c>
      <c r="G4923" s="5">
        <f>$C4923*$F4923</f>
        <v>0</v>
      </c>
      <c r="H4923" s="5">
        <f>$D4923*$F4923</f>
        <v>0</v>
      </c>
      <c r="I4923" s="5">
        <f>$E4923*$F4923</f>
        <v>0</v>
      </c>
      <c r="J4923" s="6">
        <f>VLOOKUP($A4923,'Dim SKU'!$A:$R,2,FALSE)</f>
        <v>0</v>
      </c>
      <c r="K4923" s="6">
        <f>VLOOKUP($A4923,'Dim SKU'!$A:$R,12,FALSE)</f>
        <v>0</v>
      </c>
      <c r="L4923" s="7">
        <f>VLOOKUP($A4923,'Dim SKU'!$A:$R,14,FALSE)</f>
        <v>0</v>
      </c>
      <c r="M4923" s="7">
        <f>YEAR($B4923)</f>
        <v>0</v>
      </c>
    </row>
    <row r="4924" spans="1:13">
      <c r="A4924" t="s">
        <v>263</v>
      </c>
      <c r="B4924" s="4">
        <v>45488</v>
      </c>
      <c r="C4924">
        <v>4</v>
      </c>
      <c r="D4924">
        <v>4</v>
      </c>
      <c r="E4924">
        <v>0</v>
      </c>
      <c r="F4924" s="5">
        <f>VLOOKUP($A4924,'Dim SKU'!$A:$R,18,FALSE)</f>
        <v>0</v>
      </c>
      <c r="G4924" s="5">
        <f>$C4924*$F4924</f>
        <v>0</v>
      </c>
      <c r="H4924" s="5">
        <f>$D4924*$F4924</f>
        <v>0</v>
      </c>
      <c r="I4924" s="5">
        <f>$E4924*$F4924</f>
        <v>0</v>
      </c>
      <c r="J4924" s="6">
        <f>VLOOKUP($A4924,'Dim SKU'!$A:$R,2,FALSE)</f>
        <v>0</v>
      </c>
      <c r="K4924" s="6">
        <f>VLOOKUP($A4924,'Dim SKU'!$A:$R,12,FALSE)</f>
        <v>0</v>
      </c>
      <c r="L4924" s="7">
        <f>VLOOKUP($A4924,'Dim SKU'!$A:$R,14,FALSE)</f>
        <v>0</v>
      </c>
      <c r="M4924" s="7">
        <f>YEAR($B4924)</f>
        <v>0</v>
      </c>
    </row>
    <row r="4925" spans="1:13">
      <c r="A4925" t="s">
        <v>264</v>
      </c>
      <c r="B4925" s="4">
        <v>45488</v>
      </c>
      <c r="C4925">
        <v>15</v>
      </c>
      <c r="D4925">
        <v>12</v>
      </c>
      <c r="E4925">
        <v>1</v>
      </c>
      <c r="F4925" s="5">
        <f>VLOOKUP($A4925,'Dim SKU'!$A:$R,18,FALSE)</f>
        <v>0</v>
      </c>
      <c r="G4925" s="5">
        <f>$C4925*$F4925</f>
        <v>0</v>
      </c>
      <c r="H4925" s="5">
        <f>$D4925*$F4925</f>
        <v>0</v>
      </c>
      <c r="I4925" s="5">
        <f>$E4925*$F4925</f>
        <v>0</v>
      </c>
      <c r="J4925" s="6">
        <f>VLOOKUP($A4925,'Dim SKU'!$A:$R,2,FALSE)</f>
        <v>0</v>
      </c>
      <c r="K4925" s="6">
        <f>VLOOKUP($A4925,'Dim SKU'!$A:$R,12,FALSE)</f>
        <v>0</v>
      </c>
      <c r="L4925" s="7">
        <f>VLOOKUP($A4925,'Dim SKU'!$A:$R,14,FALSE)</f>
        <v>0</v>
      </c>
      <c r="M4925" s="7">
        <f>YEAR($B4925)</f>
        <v>0</v>
      </c>
    </row>
    <row r="4926" spans="1:13">
      <c r="A4926" t="s">
        <v>265</v>
      </c>
      <c r="B4926" s="4">
        <v>45488</v>
      </c>
      <c r="C4926">
        <v>9</v>
      </c>
      <c r="D4926">
        <v>8</v>
      </c>
      <c r="E4926">
        <v>0</v>
      </c>
      <c r="F4926" s="5">
        <f>VLOOKUP($A4926,'Dim SKU'!$A:$R,18,FALSE)</f>
        <v>0</v>
      </c>
      <c r="G4926" s="5">
        <f>$C4926*$F4926</f>
        <v>0</v>
      </c>
      <c r="H4926" s="5">
        <f>$D4926*$F4926</f>
        <v>0</v>
      </c>
      <c r="I4926" s="5">
        <f>$E4926*$F4926</f>
        <v>0</v>
      </c>
      <c r="J4926" s="6">
        <f>VLOOKUP($A4926,'Dim SKU'!$A:$R,2,FALSE)</f>
        <v>0</v>
      </c>
      <c r="K4926" s="6">
        <f>VLOOKUP($A4926,'Dim SKU'!$A:$R,12,FALSE)</f>
        <v>0</v>
      </c>
      <c r="L4926" s="7">
        <f>VLOOKUP($A4926,'Dim SKU'!$A:$R,14,FALSE)</f>
        <v>0</v>
      </c>
      <c r="M4926" s="7">
        <f>YEAR($B4926)</f>
        <v>0</v>
      </c>
    </row>
    <row r="4927" spans="1:13">
      <c r="A4927" t="s">
        <v>266</v>
      </c>
      <c r="B4927" s="4">
        <v>45488</v>
      </c>
      <c r="C4927">
        <v>6</v>
      </c>
      <c r="D4927">
        <v>5</v>
      </c>
      <c r="E4927">
        <v>0</v>
      </c>
      <c r="F4927" s="5">
        <f>VLOOKUP($A4927,'Dim SKU'!$A:$R,18,FALSE)</f>
        <v>0</v>
      </c>
      <c r="G4927" s="5">
        <f>$C4927*$F4927</f>
        <v>0</v>
      </c>
      <c r="H4927" s="5">
        <f>$D4927*$F4927</f>
        <v>0</v>
      </c>
      <c r="I4927" s="5">
        <f>$E4927*$F4927</f>
        <v>0</v>
      </c>
      <c r="J4927" s="6">
        <f>VLOOKUP($A4927,'Dim SKU'!$A:$R,2,FALSE)</f>
        <v>0</v>
      </c>
      <c r="K4927" s="6">
        <f>VLOOKUP($A4927,'Dim SKU'!$A:$R,12,FALSE)</f>
        <v>0</v>
      </c>
      <c r="L4927" s="7">
        <f>VLOOKUP($A4927,'Dim SKU'!$A:$R,14,FALSE)</f>
        <v>0</v>
      </c>
      <c r="M4927" s="7">
        <f>YEAR($B4927)</f>
        <v>0</v>
      </c>
    </row>
    <row r="4928" spans="1:13">
      <c r="A4928" t="s">
        <v>267</v>
      </c>
      <c r="B4928" s="4">
        <v>45488</v>
      </c>
      <c r="C4928">
        <v>17</v>
      </c>
      <c r="D4928">
        <v>14</v>
      </c>
      <c r="E4928">
        <v>1</v>
      </c>
      <c r="F4928" s="5">
        <f>VLOOKUP($A4928,'Dim SKU'!$A:$R,18,FALSE)</f>
        <v>0</v>
      </c>
      <c r="G4928" s="5">
        <f>$C4928*$F4928</f>
        <v>0</v>
      </c>
      <c r="H4928" s="5">
        <f>$D4928*$F4928</f>
        <v>0</v>
      </c>
      <c r="I4928" s="5">
        <f>$E4928*$F4928</f>
        <v>0</v>
      </c>
      <c r="J4928" s="6">
        <f>VLOOKUP($A4928,'Dim SKU'!$A:$R,2,FALSE)</f>
        <v>0</v>
      </c>
      <c r="K4928" s="6">
        <f>VLOOKUP($A4928,'Dim SKU'!$A:$R,12,FALSE)</f>
        <v>0</v>
      </c>
      <c r="L4928" s="7">
        <f>VLOOKUP($A4928,'Dim SKU'!$A:$R,14,FALSE)</f>
        <v>0</v>
      </c>
      <c r="M4928" s="7">
        <f>YEAR($B4928)</f>
        <v>0</v>
      </c>
    </row>
    <row r="4929" spans="1:13">
      <c r="A4929" t="s">
        <v>268</v>
      </c>
      <c r="B4929" s="4">
        <v>45488</v>
      </c>
      <c r="C4929">
        <v>10</v>
      </c>
      <c r="D4929">
        <v>8</v>
      </c>
      <c r="E4929">
        <v>0</v>
      </c>
      <c r="F4929" s="5">
        <f>VLOOKUP($A4929,'Dim SKU'!$A:$R,18,FALSE)</f>
        <v>0</v>
      </c>
      <c r="G4929" s="5">
        <f>$C4929*$F4929</f>
        <v>0</v>
      </c>
      <c r="H4929" s="5">
        <f>$D4929*$F4929</f>
        <v>0</v>
      </c>
      <c r="I4929" s="5">
        <f>$E4929*$F4929</f>
        <v>0</v>
      </c>
      <c r="J4929" s="6">
        <f>VLOOKUP($A4929,'Dim SKU'!$A:$R,2,FALSE)</f>
        <v>0</v>
      </c>
      <c r="K4929" s="6">
        <f>VLOOKUP($A4929,'Dim SKU'!$A:$R,12,FALSE)</f>
        <v>0</v>
      </c>
      <c r="L4929" s="7">
        <f>VLOOKUP($A4929,'Dim SKU'!$A:$R,14,FALSE)</f>
        <v>0</v>
      </c>
      <c r="M4929" s="7">
        <f>YEAR($B4929)</f>
        <v>0</v>
      </c>
    </row>
    <row r="4930" spans="1:13">
      <c r="A4930" t="s">
        <v>269</v>
      </c>
      <c r="B4930" s="4">
        <v>45488</v>
      </c>
      <c r="C4930">
        <v>7</v>
      </c>
      <c r="D4930">
        <v>6</v>
      </c>
      <c r="E4930">
        <v>0</v>
      </c>
      <c r="F4930" s="5">
        <f>VLOOKUP($A4930,'Dim SKU'!$A:$R,18,FALSE)</f>
        <v>0</v>
      </c>
      <c r="G4930" s="5">
        <f>$C4930*$F4930</f>
        <v>0</v>
      </c>
      <c r="H4930" s="5">
        <f>$D4930*$F4930</f>
        <v>0</v>
      </c>
      <c r="I4930" s="5">
        <f>$E4930*$F4930</f>
        <v>0</v>
      </c>
      <c r="J4930" s="6">
        <f>VLOOKUP($A4930,'Dim SKU'!$A:$R,2,FALSE)</f>
        <v>0</v>
      </c>
      <c r="K4930" s="6">
        <f>VLOOKUP($A4930,'Dim SKU'!$A:$R,12,FALSE)</f>
        <v>0</v>
      </c>
      <c r="L4930" s="7">
        <f>VLOOKUP($A4930,'Dim SKU'!$A:$R,14,FALSE)</f>
        <v>0</v>
      </c>
      <c r="M4930" s="7">
        <f>YEAR($B4930)</f>
        <v>0</v>
      </c>
    </row>
    <row r="4931" spans="1:13">
      <c r="A4931" t="s">
        <v>270</v>
      </c>
      <c r="B4931" s="4">
        <v>45488</v>
      </c>
      <c r="C4931">
        <v>15</v>
      </c>
      <c r="D4931">
        <v>12</v>
      </c>
      <c r="E4931">
        <v>1</v>
      </c>
      <c r="F4931" s="5">
        <f>VLOOKUP($A4931,'Dim SKU'!$A:$R,18,FALSE)</f>
        <v>0</v>
      </c>
      <c r="G4931" s="5">
        <f>$C4931*$F4931</f>
        <v>0</v>
      </c>
      <c r="H4931" s="5">
        <f>$D4931*$F4931</f>
        <v>0</v>
      </c>
      <c r="I4931" s="5">
        <f>$E4931*$F4931</f>
        <v>0</v>
      </c>
      <c r="J4931" s="6">
        <f>VLOOKUP($A4931,'Dim SKU'!$A:$R,2,FALSE)</f>
        <v>0</v>
      </c>
      <c r="K4931" s="6">
        <f>VLOOKUP($A4931,'Dim SKU'!$A:$R,12,FALSE)</f>
        <v>0</v>
      </c>
      <c r="L4931" s="7">
        <f>VLOOKUP($A4931,'Dim SKU'!$A:$R,14,FALSE)</f>
        <v>0</v>
      </c>
      <c r="M4931" s="7">
        <f>YEAR($B4931)</f>
        <v>0</v>
      </c>
    </row>
    <row r="4932" spans="1:13">
      <c r="A4932" t="s">
        <v>271</v>
      </c>
      <c r="B4932" s="4">
        <v>45488</v>
      </c>
      <c r="C4932">
        <v>9</v>
      </c>
      <c r="D4932">
        <v>8</v>
      </c>
      <c r="E4932">
        <v>0</v>
      </c>
      <c r="F4932" s="5">
        <f>VLOOKUP($A4932,'Dim SKU'!$A:$R,18,FALSE)</f>
        <v>0</v>
      </c>
      <c r="G4932" s="5">
        <f>$C4932*$F4932</f>
        <v>0</v>
      </c>
      <c r="H4932" s="5">
        <f>$D4932*$F4932</f>
        <v>0</v>
      </c>
      <c r="I4932" s="5">
        <f>$E4932*$F4932</f>
        <v>0</v>
      </c>
      <c r="J4932" s="6">
        <f>VLOOKUP($A4932,'Dim SKU'!$A:$R,2,FALSE)</f>
        <v>0</v>
      </c>
      <c r="K4932" s="6">
        <f>VLOOKUP($A4932,'Dim SKU'!$A:$R,12,FALSE)</f>
        <v>0</v>
      </c>
      <c r="L4932" s="7">
        <f>VLOOKUP($A4932,'Dim SKU'!$A:$R,14,FALSE)</f>
        <v>0</v>
      </c>
      <c r="M4932" s="7">
        <f>YEAR($B4932)</f>
        <v>0</v>
      </c>
    </row>
    <row r="4933" spans="1:13">
      <c r="A4933" t="s">
        <v>272</v>
      </c>
      <c r="B4933" s="4">
        <v>45488</v>
      </c>
      <c r="C4933">
        <v>6</v>
      </c>
      <c r="D4933">
        <v>5</v>
      </c>
      <c r="E4933">
        <v>0</v>
      </c>
      <c r="F4933" s="5">
        <f>VLOOKUP($A4933,'Dim SKU'!$A:$R,18,FALSE)</f>
        <v>0</v>
      </c>
      <c r="G4933" s="5">
        <f>$C4933*$F4933</f>
        <v>0</v>
      </c>
      <c r="H4933" s="5">
        <f>$D4933*$F4933</f>
        <v>0</v>
      </c>
      <c r="I4933" s="5">
        <f>$E4933*$F4933</f>
        <v>0</v>
      </c>
      <c r="J4933" s="6">
        <f>VLOOKUP($A4933,'Dim SKU'!$A:$R,2,FALSE)</f>
        <v>0</v>
      </c>
      <c r="K4933" s="6">
        <f>VLOOKUP($A4933,'Dim SKU'!$A:$R,12,FALSE)</f>
        <v>0</v>
      </c>
      <c r="L4933" s="7">
        <f>VLOOKUP($A4933,'Dim SKU'!$A:$R,14,FALSE)</f>
        <v>0</v>
      </c>
      <c r="M4933" s="7">
        <f>YEAR($B4933)</f>
        <v>0</v>
      </c>
    </row>
    <row r="4934" spans="1:13">
      <c r="A4934" t="s">
        <v>273</v>
      </c>
      <c r="B4934" s="4">
        <v>45488</v>
      </c>
      <c r="C4934">
        <v>11</v>
      </c>
      <c r="D4934">
        <v>9</v>
      </c>
      <c r="E4934">
        <v>1</v>
      </c>
      <c r="F4934" s="5">
        <f>VLOOKUP($A4934,'Dim SKU'!$A:$R,18,FALSE)</f>
        <v>0</v>
      </c>
      <c r="G4934" s="5">
        <f>$C4934*$F4934</f>
        <v>0</v>
      </c>
      <c r="H4934" s="5">
        <f>$D4934*$F4934</f>
        <v>0</v>
      </c>
      <c r="I4934" s="5">
        <f>$E4934*$F4934</f>
        <v>0</v>
      </c>
      <c r="J4934" s="6">
        <f>VLOOKUP($A4934,'Dim SKU'!$A:$R,2,FALSE)</f>
        <v>0</v>
      </c>
      <c r="K4934" s="6">
        <f>VLOOKUP($A4934,'Dim SKU'!$A:$R,12,FALSE)</f>
        <v>0</v>
      </c>
      <c r="L4934" s="7">
        <f>VLOOKUP($A4934,'Dim SKU'!$A:$R,14,FALSE)</f>
        <v>0</v>
      </c>
      <c r="M4934" s="7">
        <f>YEAR($B4934)</f>
        <v>0</v>
      </c>
    </row>
    <row r="4935" spans="1:13">
      <c r="A4935" t="s">
        <v>274</v>
      </c>
      <c r="B4935" s="4">
        <v>45488</v>
      </c>
      <c r="C4935">
        <v>7</v>
      </c>
      <c r="D4935">
        <v>5</v>
      </c>
      <c r="E4935">
        <v>0</v>
      </c>
      <c r="F4935" s="5">
        <f>VLOOKUP($A4935,'Dim SKU'!$A:$R,18,FALSE)</f>
        <v>0</v>
      </c>
      <c r="G4935" s="5">
        <f>$C4935*$F4935</f>
        <v>0</v>
      </c>
      <c r="H4935" s="5">
        <f>$D4935*$F4935</f>
        <v>0</v>
      </c>
      <c r="I4935" s="5">
        <f>$E4935*$F4935</f>
        <v>0</v>
      </c>
      <c r="J4935" s="6">
        <f>VLOOKUP($A4935,'Dim SKU'!$A:$R,2,FALSE)</f>
        <v>0</v>
      </c>
      <c r="K4935" s="6">
        <f>VLOOKUP($A4935,'Dim SKU'!$A:$R,12,FALSE)</f>
        <v>0</v>
      </c>
      <c r="L4935" s="7">
        <f>VLOOKUP($A4935,'Dim SKU'!$A:$R,14,FALSE)</f>
        <v>0</v>
      </c>
      <c r="M4935" s="7">
        <f>YEAR($B4935)</f>
        <v>0</v>
      </c>
    </row>
    <row r="4936" spans="1:13">
      <c r="A4936" t="s">
        <v>275</v>
      </c>
      <c r="B4936" s="4">
        <v>45488</v>
      </c>
      <c r="C4936">
        <v>4</v>
      </c>
      <c r="D4936">
        <v>4</v>
      </c>
      <c r="E4936">
        <v>0</v>
      </c>
      <c r="F4936" s="5">
        <f>VLOOKUP($A4936,'Dim SKU'!$A:$R,18,FALSE)</f>
        <v>0</v>
      </c>
      <c r="G4936" s="5">
        <f>$C4936*$F4936</f>
        <v>0</v>
      </c>
      <c r="H4936" s="5">
        <f>$D4936*$F4936</f>
        <v>0</v>
      </c>
      <c r="I4936" s="5">
        <f>$E4936*$F4936</f>
        <v>0</v>
      </c>
      <c r="J4936" s="6">
        <f>VLOOKUP($A4936,'Dim SKU'!$A:$R,2,FALSE)</f>
        <v>0</v>
      </c>
      <c r="K4936" s="6">
        <f>VLOOKUP($A4936,'Dim SKU'!$A:$R,12,FALSE)</f>
        <v>0</v>
      </c>
      <c r="L4936" s="7">
        <f>VLOOKUP($A4936,'Dim SKU'!$A:$R,14,FALSE)</f>
        <v>0</v>
      </c>
      <c r="M4936" s="7">
        <f>YEAR($B4936)</f>
        <v>0</v>
      </c>
    </row>
    <row r="4937" spans="1:13">
      <c r="A4937" t="s">
        <v>276</v>
      </c>
      <c r="B4937" s="4">
        <v>45488</v>
      </c>
      <c r="C4937">
        <v>6</v>
      </c>
      <c r="D4937">
        <v>5</v>
      </c>
      <c r="E4937">
        <v>0</v>
      </c>
      <c r="F4937" s="5">
        <f>VLOOKUP($A4937,'Dim SKU'!$A:$R,18,FALSE)</f>
        <v>0</v>
      </c>
      <c r="G4937" s="5">
        <f>$C4937*$F4937</f>
        <v>0</v>
      </c>
      <c r="H4937" s="5">
        <f>$D4937*$F4937</f>
        <v>0</v>
      </c>
      <c r="I4937" s="5">
        <f>$E4937*$F4937</f>
        <v>0</v>
      </c>
      <c r="J4937" s="6">
        <f>VLOOKUP($A4937,'Dim SKU'!$A:$R,2,FALSE)</f>
        <v>0</v>
      </c>
      <c r="K4937" s="6">
        <f>VLOOKUP($A4937,'Dim SKU'!$A:$R,12,FALSE)</f>
        <v>0</v>
      </c>
      <c r="L4937" s="7">
        <f>VLOOKUP($A4937,'Dim SKU'!$A:$R,14,FALSE)</f>
        <v>0</v>
      </c>
      <c r="M4937" s="7">
        <f>YEAR($B4937)</f>
        <v>0</v>
      </c>
    </row>
    <row r="4938" spans="1:13">
      <c r="A4938" t="s">
        <v>277</v>
      </c>
      <c r="B4938" s="4">
        <v>45488</v>
      </c>
      <c r="C4938">
        <v>4</v>
      </c>
      <c r="D4938">
        <v>3</v>
      </c>
      <c r="E4938">
        <v>0</v>
      </c>
      <c r="F4938" s="5">
        <f>VLOOKUP($A4938,'Dim SKU'!$A:$R,18,FALSE)</f>
        <v>0</v>
      </c>
      <c r="G4938" s="5">
        <f>$C4938*$F4938</f>
        <v>0</v>
      </c>
      <c r="H4938" s="5">
        <f>$D4938*$F4938</f>
        <v>0</v>
      </c>
      <c r="I4938" s="5">
        <f>$E4938*$F4938</f>
        <v>0</v>
      </c>
      <c r="J4938" s="6">
        <f>VLOOKUP($A4938,'Dim SKU'!$A:$R,2,FALSE)</f>
        <v>0</v>
      </c>
      <c r="K4938" s="6">
        <f>VLOOKUP($A4938,'Dim SKU'!$A:$R,12,FALSE)</f>
        <v>0</v>
      </c>
      <c r="L4938" s="7">
        <f>VLOOKUP($A4938,'Dim SKU'!$A:$R,14,FALSE)</f>
        <v>0</v>
      </c>
      <c r="M4938" s="7">
        <f>YEAR($B4938)</f>
        <v>0</v>
      </c>
    </row>
    <row r="4939" spans="1:13">
      <c r="A4939" t="s">
        <v>278</v>
      </c>
      <c r="B4939" s="4">
        <v>45488</v>
      </c>
      <c r="C4939">
        <v>3</v>
      </c>
      <c r="D4939">
        <v>2</v>
      </c>
      <c r="E4939">
        <v>0</v>
      </c>
      <c r="F4939" s="5">
        <f>VLOOKUP($A4939,'Dim SKU'!$A:$R,18,FALSE)</f>
        <v>0</v>
      </c>
      <c r="G4939" s="5">
        <f>$C4939*$F4939</f>
        <v>0</v>
      </c>
      <c r="H4939" s="5">
        <f>$D4939*$F4939</f>
        <v>0</v>
      </c>
      <c r="I4939" s="5">
        <f>$E4939*$F4939</f>
        <v>0</v>
      </c>
      <c r="J4939" s="6">
        <f>VLOOKUP($A4939,'Dim SKU'!$A:$R,2,FALSE)</f>
        <v>0</v>
      </c>
      <c r="K4939" s="6">
        <f>VLOOKUP($A4939,'Dim SKU'!$A:$R,12,FALSE)</f>
        <v>0</v>
      </c>
      <c r="L4939" s="7">
        <f>VLOOKUP($A4939,'Dim SKU'!$A:$R,14,FALSE)</f>
        <v>0</v>
      </c>
      <c r="M4939" s="7">
        <f>YEAR($B4939)</f>
        <v>0</v>
      </c>
    </row>
    <row r="4940" spans="1:13">
      <c r="A4940" t="s">
        <v>279</v>
      </c>
      <c r="B4940" s="4">
        <v>45488</v>
      </c>
      <c r="C4940">
        <v>5</v>
      </c>
      <c r="D4940">
        <v>4</v>
      </c>
      <c r="E4940">
        <v>0</v>
      </c>
      <c r="F4940" s="5">
        <f>VLOOKUP($A4940,'Dim SKU'!$A:$R,18,FALSE)</f>
        <v>0</v>
      </c>
      <c r="G4940" s="5">
        <f>$C4940*$F4940</f>
        <v>0</v>
      </c>
      <c r="H4940" s="5">
        <f>$D4940*$F4940</f>
        <v>0</v>
      </c>
      <c r="I4940" s="5">
        <f>$E4940*$F4940</f>
        <v>0</v>
      </c>
      <c r="J4940" s="6">
        <f>VLOOKUP($A4940,'Dim SKU'!$A:$R,2,FALSE)</f>
        <v>0</v>
      </c>
      <c r="K4940" s="6">
        <f>VLOOKUP($A4940,'Dim SKU'!$A:$R,12,FALSE)</f>
        <v>0</v>
      </c>
      <c r="L4940" s="7">
        <f>VLOOKUP($A4940,'Dim SKU'!$A:$R,14,FALSE)</f>
        <v>0</v>
      </c>
      <c r="M4940" s="7">
        <f>YEAR($B4940)</f>
        <v>0</v>
      </c>
    </row>
    <row r="4941" spans="1:13">
      <c r="A4941" t="s">
        <v>280</v>
      </c>
      <c r="B4941" s="4">
        <v>45488</v>
      </c>
      <c r="C4941">
        <v>3</v>
      </c>
      <c r="D4941">
        <v>3</v>
      </c>
      <c r="E4941">
        <v>0</v>
      </c>
      <c r="F4941" s="5">
        <f>VLOOKUP($A4941,'Dim SKU'!$A:$R,18,FALSE)</f>
        <v>0</v>
      </c>
      <c r="G4941" s="5">
        <f>$C4941*$F4941</f>
        <v>0</v>
      </c>
      <c r="H4941" s="5">
        <f>$D4941*$F4941</f>
        <v>0</v>
      </c>
      <c r="I4941" s="5">
        <f>$E4941*$F4941</f>
        <v>0</v>
      </c>
      <c r="J4941" s="6">
        <f>VLOOKUP($A4941,'Dim SKU'!$A:$R,2,FALSE)</f>
        <v>0</v>
      </c>
      <c r="K4941" s="6">
        <f>VLOOKUP($A4941,'Dim SKU'!$A:$R,12,FALSE)</f>
        <v>0</v>
      </c>
      <c r="L4941" s="7">
        <f>VLOOKUP($A4941,'Dim SKU'!$A:$R,14,FALSE)</f>
        <v>0</v>
      </c>
      <c r="M4941" s="7">
        <f>YEAR($B4941)</f>
        <v>0</v>
      </c>
    </row>
    <row r="4942" spans="1:13">
      <c r="A4942" t="s">
        <v>281</v>
      </c>
      <c r="B4942" s="4">
        <v>45488</v>
      </c>
      <c r="C4942">
        <v>2</v>
      </c>
      <c r="D4942">
        <v>2</v>
      </c>
      <c r="E4942">
        <v>0</v>
      </c>
      <c r="F4942" s="5">
        <f>VLOOKUP($A4942,'Dim SKU'!$A:$R,18,FALSE)</f>
        <v>0</v>
      </c>
      <c r="G4942" s="5">
        <f>$C4942*$F4942</f>
        <v>0</v>
      </c>
      <c r="H4942" s="5">
        <f>$D4942*$F4942</f>
        <v>0</v>
      </c>
      <c r="I4942" s="5">
        <f>$E4942*$F4942</f>
        <v>0</v>
      </c>
      <c r="J4942" s="6">
        <f>VLOOKUP($A4942,'Dim SKU'!$A:$R,2,FALSE)</f>
        <v>0</v>
      </c>
      <c r="K4942" s="6">
        <f>VLOOKUP($A4942,'Dim SKU'!$A:$R,12,FALSE)</f>
        <v>0</v>
      </c>
      <c r="L4942" s="7">
        <f>VLOOKUP($A4942,'Dim SKU'!$A:$R,14,FALSE)</f>
        <v>0</v>
      </c>
      <c r="M4942" s="7">
        <f>YEAR($B4942)</f>
        <v>0</v>
      </c>
    </row>
    <row r="4943" spans="1:13">
      <c r="A4943" t="s">
        <v>282</v>
      </c>
      <c r="B4943" s="4">
        <v>45488</v>
      </c>
      <c r="C4943">
        <v>9</v>
      </c>
      <c r="D4943">
        <v>7</v>
      </c>
      <c r="E4943">
        <v>0</v>
      </c>
      <c r="F4943" s="5">
        <f>VLOOKUP($A4943,'Dim SKU'!$A:$R,18,FALSE)</f>
        <v>0</v>
      </c>
      <c r="G4943" s="5">
        <f>$C4943*$F4943</f>
        <v>0</v>
      </c>
      <c r="H4943" s="5">
        <f>$D4943*$F4943</f>
        <v>0</v>
      </c>
      <c r="I4943" s="5">
        <f>$E4943*$F4943</f>
        <v>0</v>
      </c>
      <c r="J4943" s="6">
        <f>VLOOKUP($A4943,'Dim SKU'!$A:$R,2,FALSE)</f>
        <v>0</v>
      </c>
      <c r="K4943" s="6">
        <f>VLOOKUP($A4943,'Dim SKU'!$A:$R,12,FALSE)</f>
        <v>0</v>
      </c>
      <c r="L4943" s="7">
        <f>VLOOKUP($A4943,'Dim SKU'!$A:$R,14,FALSE)</f>
        <v>0</v>
      </c>
      <c r="M4943" s="7">
        <f>YEAR($B4943)</f>
        <v>0</v>
      </c>
    </row>
    <row r="4944" spans="1:13">
      <c r="A4944" t="s">
        <v>283</v>
      </c>
      <c r="B4944" s="4">
        <v>45488</v>
      </c>
      <c r="C4944">
        <v>5</v>
      </c>
      <c r="D4944">
        <v>4</v>
      </c>
      <c r="E4944">
        <v>0</v>
      </c>
      <c r="F4944" s="5">
        <f>VLOOKUP($A4944,'Dim SKU'!$A:$R,18,FALSE)</f>
        <v>0</v>
      </c>
      <c r="G4944" s="5">
        <f>$C4944*$F4944</f>
        <v>0</v>
      </c>
      <c r="H4944" s="5">
        <f>$D4944*$F4944</f>
        <v>0</v>
      </c>
      <c r="I4944" s="5">
        <f>$E4944*$F4944</f>
        <v>0</v>
      </c>
      <c r="J4944" s="6">
        <f>VLOOKUP($A4944,'Dim SKU'!$A:$R,2,FALSE)</f>
        <v>0</v>
      </c>
      <c r="K4944" s="6">
        <f>VLOOKUP($A4944,'Dim SKU'!$A:$R,12,FALSE)</f>
        <v>0</v>
      </c>
      <c r="L4944" s="7">
        <f>VLOOKUP($A4944,'Dim SKU'!$A:$R,14,FALSE)</f>
        <v>0</v>
      </c>
      <c r="M4944" s="7">
        <f>YEAR($B4944)</f>
        <v>0</v>
      </c>
    </row>
    <row r="4945" spans="1:13">
      <c r="A4945" t="s">
        <v>284</v>
      </c>
      <c r="B4945" s="4">
        <v>45488</v>
      </c>
      <c r="C4945">
        <v>4</v>
      </c>
      <c r="D4945">
        <v>3</v>
      </c>
      <c r="E4945">
        <v>0</v>
      </c>
      <c r="F4945" s="5">
        <f>VLOOKUP($A4945,'Dim SKU'!$A:$R,18,FALSE)</f>
        <v>0</v>
      </c>
      <c r="G4945" s="5">
        <f>$C4945*$F4945</f>
        <v>0</v>
      </c>
      <c r="H4945" s="5">
        <f>$D4945*$F4945</f>
        <v>0</v>
      </c>
      <c r="I4945" s="5">
        <f>$E4945*$F4945</f>
        <v>0</v>
      </c>
      <c r="J4945" s="6">
        <f>VLOOKUP($A4945,'Dim SKU'!$A:$R,2,FALSE)</f>
        <v>0</v>
      </c>
      <c r="K4945" s="6">
        <f>VLOOKUP($A4945,'Dim SKU'!$A:$R,12,FALSE)</f>
        <v>0</v>
      </c>
      <c r="L4945" s="7">
        <f>VLOOKUP($A4945,'Dim SKU'!$A:$R,14,FALSE)</f>
        <v>0</v>
      </c>
      <c r="M4945" s="7">
        <f>YEAR($B4945)</f>
        <v>0</v>
      </c>
    </row>
    <row r="4946" spans="1:13">
      <c r="A4946" t="s">
        <v>285</v>
      </c>
      <c r="B4946" s="4">
        <v>45488</v>
      </c>
      <c r="C4946">
        <v>12</v>
      </c>
      <c r="D4946">
        <v>10</v>
      </c>
      <c r="E4946">
        <v>1</v>
      </c>
      <c r="F4946" s="5">
        <f>VLOOKUP($A4946,'Dim SKU'!$A:$R,18,FALSE)</f>
        <v>0</v>
      </c>
      <c r="G4946" s="5">
        <f>$C4946*$F4946</f>
        <v>0</v>
      </c>
      <c r="H4946" s="5">
        <f>$D4946*$F4946</f>
        <v>0</v>
      </c>
      <c r="I4946" s="5">
        <f>$E4946*$F4946</f>
        <v>0</v>
      </c>
      <c r="J4946" s="6">
        <f>VLOOKUP($A4946,'Dim SKU'!$A:$R,2,FALSE)</f>
        <v>0</v>
      </c>
      <c r="K4946" s="6">
        <f>VLOOKUP($A4946,'Dim SKU'!$A:$R,12,FALSE)</f>
        <v>0</v>
      </c>
      <c r="L4946" s="7">
        <f>VLOOKUP($A4946,'Dim SKU'!$A:$R,14,FALSE)</f>
        <v>0</v>
      </c>
      <c r="M4946" s="7">
        <f>YEAR($B4946)</f>
        <v>0</v>
      </c>
    </row>
    <row r="4947" spans="1:13">
      <c r="A4947" t="s">
        <v>286</v>
      </c>
      <c r="B4947" s="4">
        <v>45488</v>
      </c>
      <c r="C4947">
        <v>7</v>
      </c>
      <c r="D4947">
        <v>6</v>
      </c>
      <c r="E4947">
        <v>0</v>
      </c>
      <c r="F4947" s="5">
        <f>VLOOKUP($A4947,'Dim SKU'!$A:$R,18,FALSE)</f>
        <v>0</v>
      </c>
      <c r="G4947" s="5">
        <f>$C4947*$F4947</f>
        <v>0</v>
      </c>
      <c r="H4947" s="5">
        <f>$D4947*$F4947</f>
        <v>0</v>
      </c>
      <c r="I4947" s="5">
        <f>$E4947*$F4947</f>
        <v>0</v>
      </c>
      <c r="J4947" s="6">
        <f>VLOOKUP($A4947,'Dim SKU'!$A:$R,2,FALSE)</f>
        <v>0</v>
      </c>
      <c r="K4947" s="6">
        <f>VLOOKUP($A4947,'Dim SKU'!$A:$R,12,FALSE)</f>
        <v>0</v>
      </c>
      <c r="L4947" s="7">
        <f>VLOOKUP($A4947,'Dim SKU'!$A:$R,14,FALSE)</f>
        <v>0</v>
      </c>
      <c r="M4947" s="7">
        <f>YEAR($B4947)</f>
        <v>0</v>
      </c>
    </row>
    <row r="4948" spans="1:13">
      <c r="A4948" t="s">
        <v>287</v>
      </c>
      <c r="B4948" s="4">
        <v>45488</v>
      </c>
      <c r="C4948">
        <v>5</v>
      </c>
      <c r="D4948">
        <v>4</v>
      </c>
      <c r="E4948">
        <v>0</v>
      </c>
      <c r="F4948" s="5">
        <f>VLOOKUP($A4948,'Dim SKU'!$A:$R,18,FALSE)</f>
        <v>0</v>
      </c>
      <c r="G4948" s="5">
        <f>$C4948*$F4948</f>
        <v>0</v>
      </c>
      <c r="H4948" s="5">
        <f>$D4948*$F4948</f>
        <v>0</v>
      </c>
      <c r="I4948" s="5">
        <f>$E4948*$F4948</f>
        <v>0</v>
      </c>
      <c r="J4948" s="6">
        <f>VLOOKUP($A4948,'Dim SKU'!$A:$R,2,FALSE)</f>
        <v>0</v>
      </c>
      <c r="K4948" s="6">
        <f>VLOOKUP($A4948,'Dim SKU'!$A:$R,12,FALSE)</f>
        <v>0</v>
      </c>
      <c r="L4948" s="7">
        <f>VLOOKUP($A4948,'Dim SKU'!$A:$R,14,FALSE)</f>
        <v>0</v>
      </c>
      <c r="M4948" s="7">
        <f>YEAR($B4948)</f>
        <v>0</v>
      </c>
    </row>
    <row r="4949" spans="1:13">
      <c r="A4949" t="s">
        <v>288</v>
      </c>
      <c r="B4949" s="4">
        <v>45488</v>
      </c>
      <c r="C4949">
        <v>13</v>
      </c>
      <c r="D4949">
        <v>11</v>
      </c>
      <c r="E4949">
        <v>1</v>
      </c>
      <c r="F4949" s="5">
        <f>VLOOKUP($A4949,'Dim SKU'!$A:$R,18,FALSE)</f>
        <v>0</v>
      </c>
      <c r="G4949" s="5">
        <f>$C4949*$F4949</f>
        <v>0</v>
      </c>
      <c r="H4949" s="5">
        <f>$D4949*$F4949</f>
        <v>0</v>
      </c>
      <c r="I4949" s="5">
        <f>$E4949*$F4949</f>
        <v>0</v>
      </c>
      <c r="J4949" s="6">
        <f>VLOOKUP($A4949,'Dim SKU'!$A:$R,2,FALSE)</f>
        <v>0</v>
      </c>
      <c r="K4949" s="6">
        <f>VLOOKUP($A4949,'Dim SKU'!$A:$R,12,FALSE)</f>
        <v>0</v>
      </c>
      <c r="L4949" s="7">
        <f>VLOOKUP($A4949,'Dim SKU'!$A:$R,14,FALSE)</f>
        <v>0</v>
      </c>
      <c r="M4949" s="7">
        <f>YEAR($B4949)</f>
        <v>0</v>
      </c>
    </row>
    <row r="4950" spans="1:13">
      <c r="A4950" t="s">
        <v>289</v>
      </c>
      <c r="B4950" s="4">
        <v>45488</v>
      </c>
      <c r="C4950">
        <v>8</v>
      </c>
      <c r="D4950">
        <v>6</v>
      </c>
      <c r="E4950">
        <v>0</v>
      </c>
      <c r="F4950" s="5">
        <f>VLOOKUP($A4950,'Dim SKU'!$A:$R,18,FALSE)</f>
        <v>0</v>
      </c>
      <c r="G4950" s="5">
        <f>$C4950*$F4950</f>
        <v>0</v>
      </c>
      <c r="H4950" s="5">
        <f>$D4950*$F4950</f>
        <v>0</v>
      </c>
      <c r="I4950" s="5">
        <f>$E4950*$F4950</f>
        <v>0</v>
      </c>
      <c r="J4950" s="6">
        <f>VLOOKUP($A4950,'Dim SKU'!$A:$R,2,FALSE)</f>
        <v>0</v>
      </c>
      <c r="K4950" s="6">
        <f>VLOOKUP($A4950,'Dim SKU'!$A:$R,12,FALSE)</f>
        <v>0</v>
      </c>
      <c r="L4950" s="7">
        <f>VLOOKUP($A4950,'Dim SKU'!$A:$R,14,FALSE)</f>
        <v>0</v>
      </c>
      <c r="M4950" s="7">
        <f>YEAR($B4950)</f>
        <v>0</v>
      </c>
    </row>
    <row r="4951" spans="1:13">
      <c r="A4951" t="s">
        <v>290</v>
      </c>
      <c r="B4951" s="4">
        <v>45488</v>
      </c>
      <c r="C4951">
        <v>5</v>
      </c>
      <c r="D4951">
        <v>4</v>
      </c>
      <c r="E4951">
        <v>0</v>
      </c>
      <c r="F4951" s="5">
        <f>VLOOKUP($A4951,'Dim SKU'!$A:$R,18,FALSE)</f>
        <v>0</v>
      </c>
      <c r="G4951" s="5">
        <f>$C4951*$F4951</f>
        <v>0</v>
      </c>
      <c r="H4951" s="5">
        <f>$D4951*$F4951</f>
        <v>0</v>
      </c>
      <c r="I4951" s="5">
        <f>$E4951*$F4951</f>
        <v>0</v>
      </c>
      <c r="J4951" s="6">
        <f>VLOOKUP($A4951,'Dim SKU'!$A:$R,2,FALSE)</f>
        <v>0</v>
      </c>
      <c r="K4951" s="6">
        <f>VLOOKUP($A4951,'Dim SKU'!$A:$R,12,FALSE)</f>
        <v>0</v>
      </c>
      <c r="L4951" s="7">
        <f>VLOOKUP($A4951,'Dim SKU'!$A:$R,14,FALSE)</f>
        <v>0</v>
      </c>
      <c r="M4951" s="7">
        <f>YEAR($B4951)</f>
        <v>0</v>
      </c>
    </row>
    <row r="4952" spans="1:13">
      <c r="A4952" t="s">
        <v>291</v>
      </c>
      <c r="B4952" s="4">
        <v>45488</v>
      </c>
      <c r="C4952">
        <v>12</v>
      </c>
      <c r="D4952">
        <v>10</v>
      </c>
      <c r="E4952">
        <v>1</v>
      </c>
      <c r="F4952" s="5">
        <f>VLOOKUP($A4952,'Dim SKU'!$A:$R,18,FALSE)</f>
        <v>0</v>
      </c>
      <c r="G4952" s="5">
        <f>$C4952*$F4952</f>
        <v>0</v>
      </c>
      <c r="H4952" s="5">
        <f>$D4952*$F4952</f>
        <v>0</v>
      </c>
      <c r="I4952" s="5">
        <f>$E4952*$F4952</f>
        <v>0</v>
      </c>
      <c r="J4952" s="6">
        <f>VLOOKUP($A4952,'Dim SKU'!$A:$R,2,FALSE)</f>
        <v>0</v>
      </c>
      <c r="K4952" s="6">
        <f>VLOOKUP($A4952,'Dim SKU'!$A:$R,12,FALSE)</f>
        <v>0</v>
      </c>
      <c r="L4952" s="7">
        <f>VLOOKUP($A4952,'Dim SKU'!$A:$R,14,FALSE)</f>
        <v>0</v>
      </c>
      <c r="M4952" s="7">
        <f>YEAR($B4952)</f>
        <v>0</v>
      </c>
    </row>
    <row r="4953" spans="1:13">
      <c r="A4953" t="s">
        <v>292</v>
      </c>
      <c r="B4953" s="4">
        <v>45488</v>
      </c>
      <c r="C4953">
        <v>7</v>
      </c>
      <c r="D4953">
        <v>6</v>
      </c>
      <c r="E4953">
        <v>0</v>
      </c>
      <c r="F4953" s="5">
        <f>VLOOKUP($A4953,'Dim SKU'!$A:$R,18,FALSE)</f>
        <v>0</v>
      </c>
      <c r="G4953" s="5">
        <f>$C4953*$F4953</f>
        <v>0</v>
      </c>
      <c r="H4953" s="5">
        <f>$D4953*$F4953</f>
        <v>0</v>
      </c>
      <c r="I4953" s="5">
        <f>$E4953*$F4953</f>
        <v>0</v>
      </c>
      <c r="J4953" s="6">
        <f>VLOOKUP($A4953,'Dim SKU'!$A:$R,2,FALSE)</f>
        <v>0</v>
      </c>
      <c r="K4953" s="6">
        <f>VLOOKUP($A4953,'Dim SKU'!$A:$R,12,FALSE)</f>
        <v>0</v>
      </c>
      <c r="L4953" s="7">
        <f>VLOOKUP($A4953,'Dim SKU'!$A:$R,14,FALSE)</f>
        <v>0</v>
      </c>
      <c r="M4953" s="7">
        <f>YEAR($B4953)</f>
        <v>0</v>
      </c>
    </row>
    <row r="4954" spans="1:13">
      <c r="A4954" t="s">
        <v>293</v>
      </c>
      <c r="B4954" s="4">
        <v>45488</v>
      </c>
      <c r="C4954">
        <v>5</v>
      </c>
      <c r="D4954">
        <v>4</v>
      </c>
      <c r="E4954">
        <v>0</v>
      </c>
      <c r="F4954" s="5">
        <f>VLOOKUP($A4954,'Dim SKU'!$A:$R,18,FALSE)</f>
        <v>0</v>
      </c>
      <c r="G4954" s="5">
        <f>$C4954*$F4954</f>
        <v>0</v>
      </c>
      <c r="H4954" s="5">
        <f>$D4954*$F4954</f>
        <v>0</v>
      </c>
      <c r="I4954" s="5">
        <f>$E4954*$F4954</f>
        <v>0</v>
      </c>
      <c r="J4954" s="6">
        <f>VLOOKUP($A4954,'Dim SKU'!$A:$R,2,FALSE)</f>
        <v>0</v>
      </c>
      <c r="K4954" s="6">
        <f>VLOOKUP($A4954,'Dim SKU'!$A:$R,12,FALSE)</f>
        <v>0</v>
      </c>
      <c r="L4954" s="7">
        <f>VLOOKUP($A4954,'Dim SKU'!$A:$R,14,FALSE)</f>
        <v>0</v>
      </c>
      <c r="M4954" s="7">
        <f>YEAR($B4954)</f>
        <v>0</v>
      </c>
    </row>
    <row r="4955" spans="1:13">
      <c r="A4955" t="s">
        <v>294</v>
      </c>
      <c r="B4955" s="4">
        <v>45488</v>
      </c>
      <c r="C4955">
        <v>9</v>
      </c>
      <c r="D4955">
        <v>7</v>
      </c>
      <c r="E4955">
        <v>0</v>
      </c>
      <c r="F4955" s="5">
        <f>VLOOKUP($A4955,'Dim SKU'!$A:$R,18,FALSE)</f>
        <v>0</v>
      </c>
      <c r="G4955" s="5">
        <f>$C4955*$F4955</f>
        <v>0</v>
      </c>
      <c r="H4955" s="5">
        <f>$D4955*$F4955</f>
        <v>0</v>
      </c>
      <c r="I4955" s="5">
        <f>$E4955*$F4955</f>
        <v>0</v>
      </c>
      <c r="J4955" s="6">
        <f>VLOOKUP($A4955,'Dim SKU'!$A:$R,2,FALSE)</f>
        <v>0</v>
      </c>
      <c r="K4955" s="6">
        <f>VLOOKUP($A4955,'Dim SKU'!$A:$R,12,FALSE)</f>
        <v>0</v>
      </c>
      <c r="L4955" s="7">
        <f>VLOOKUP($A4955,'Dim SKU'!$A:$R,14,FALSE)</f>
        <v>0</v>
      </c>
      <c r="M4955" s="7">
        <f>YEAR($B4955)</f>
        <v>0</v>
      </c>
    </row>
    <row r="4956" spans="1:13">
      <c r="A4956" t="s">
        <v>295</v>
      </c>
      <c r="B4956" s="4">
        <v>45488</v>
      </c>
      <c r="C4956">
        <v>5</v>
      </c>
      <c r="D4956">
        <v>4</v>
      </c>
      <c r="E4956">
        <v>0</v>
      </c>
      <c r="F4956" s="5">
        <f>VLOOKUP($A4956,'Dim SKU'!$A:$R,18,FALSE)</f>
        <v>0</v>
      </c>
      <c r="G4956" s="5">
        <f>$C4956*$F4956</f>
        <v>0</v>
      </c>
      <c r="H4956" s="5">
        <f>$D4956*$F4956</f>
        <v>0</v>
      </c>
      <c r="I4956" s="5">
        <f>$E4956*$F4956</f>
        <v>0</v>
      </c>
      <c r="J4956" s="6">
        <f>VLOOKUP($A4956,'Dim SKU'!$A:$R,2,FALSE)</f>
        <v>0</v>
      </c>
      <c r="K4956" s="6">
        <f>VLOOKUP($A4956,'Dim SKU'!$A:$R,12,FALSE)</f>
        <v>0</v>
      </c>
      <c r="L4956" s="7">
        <f>VLOOKUP($A4956,'Dim SKU'!$A:$R,14,FALSE)</f>
        <v>0</v>
      </c>
      <c r="M4956" s="7">
        <f>YEAR($B4956)</f>
        <v>0</v>
      </c>
    </row>
    <row r="4957" spans="1:13">
      <c r="A4957" t="s">
        <v>296</v>
      </c>
      <c r="B4957" s="4">
        <v>45488</v>
      </c>
      <c r="C4957">
        <v>4</v>
      </c>
      <c r="D4957">
        <v>3</v>
      </c>
      <c r="E4957">
        <v>0</v>
      </c>
      <c r="F4957" s="5">
        <f>VLOOKUP($A4957,'Dim SKU'!$A:$R,18,FALSE)</f>
        <v>0</v>
      </c>
      <c r="G4957" s="5">
        <f>$C4957*$F4957</f>
        <v>0</v>
      </c>
      <c r="H4957" s="5">
        <f>$D4957*$F4957</f>
        <v>0</v>
      </c>
      <c r="I4957" s="5">
        <f>$E4957*$F4957</f>
        <v>0</v>
      </c>
      <c r="J4957" s="6">
        <f>VLOOKUP($A4957,'Dim SKU'!$A:$R,2,FALSE)</f>
        <v>0</v>
      </c>
      <c r="K4957" s="6">
        <f>VLOOKUP($A4957,'Dim SKU'!$A:$R,12,FALSE)</f>
        <v>0</v>
      </c>
      <c r="L4957" s="7">
        <f>VLOOKUP($A4957,'Dim SKU'!$A:$R,14,FALSE)</f>
        <v>0</v>
      </c>
      <c r="M4957" s="7">
        <f>YEAR($B4957)</f>
        <v>0</v>
      </c>
    </row>
    <row r="4958" spans="1:13">
      <c r="A4958" t="s">
        <v>297</v>
      </c>
      <c r="B4958" s="4">
        <v>45488</v>
      </c>
      <c r="C4958">
        <v>5</v>
      </c>
      <c r="D4958">
        <v>4</v>
      </c>
      <c r="E4958">
        <v>0</v>
      </c>
      <c r="F4958" s="5">
        <f>VLOOKUP($A4958,'Dim SKU'!$A:$R,18,FALSE)</f>
        <v>0</v>
      </c>
      <c r="G4958" s="5">
        <f>$C4958*$F4958</f>
        <v>0</v>
      </c>
      <c r="H4958" s="5">
        <f>$D4958*$F4958</f>
        <v>0</v>
      </c>
      <c r="I4958" s="5">
        <f>$E4958*$F4958</f>
        <v>0</v>
      </c>
      <c r="J4958" s="6">
        <f>VLOOKUP($A4958,'Dim SKU'!$A:$R,2,FALSE)</f>
        <v>0</v>
      </c>
      <c r="K4958" s="6">
        <f>VLOOKUP($A4958,'Dim SKU'!$A:$R,12,FALSE)</f>
        <v>0</v>
      </c>
      <c r="L4958" s="7">
        <f>VLOOKUP($A4958,'Dim SKU'!$A:$R,14,FALSE)</f>
        <v>0</v>
      </c>
      <c r="M4958" s="7">
        <f>YEAR($B4958)</f>
        <v>0</v>
      </c>
    </row>
    <row r="4959" spans="1:13">
      <c r="A4959" t="s">
        <v>298</v>
      </c>
      <c r="B4959" s="4">
        <v>45488</v>
      </c>
      <c r="C4959">
        <v>3</v>
      </c>
      <c r="D4959">
        <v>3</v>
      </c>
      <c r="E4959">
        <v>0</v>
      </c>
      <c r="F4959" s="5">
        <f>VLOOKUP($A4959,'Dim SKU'!$A:$R,18,FALSE)</f>
        <v>0</v>
      </c>
      <c r="G4959" s="5">
        <f>$C4959*$F4959</f>
        <v>0</v>
      </c>
      <c r="H4959" s="5">
        <f>$D4959*$F4959</f>
        <v>0</v>
      </c>
      <c r="I4959" s="5">
        <f>$E4959*$F4959</f>
        <v>0</v>
      </c>
      <c r="J4959" s="6">
        <f>VLOOKUP($A4959,'Dim SKU'!$A:$R,2,FALSE)</f>
        <v>0</v>
      </c>
      <c r="K4959" s="6">
        <f>VLOOKUP($A4959,'Dim SKU'!$A:$R,12,FALSE)</f>
        <v>0</v>
      </c>
      <c r="L4959" s="7">
        <f>VLOOKUP($A4959,'Dim SKU'!$A:$R,14,FALSE)</f>
        <v>0</v>
      </c>
      <c r="M4959" s="7">
        <f>YEAR($B4959)</f>
        <v>0</v>
      </c>
    </row>
    <row r="4960" spans="1:13">
      <c r="A4960" t="s">
        <v>299</v>
      </c>
      <c r="B4960" s="4">
        <v>45488</v>
      </c>
      <c r="C4960">
        <v>2</v>
      </c>
      <c r="D4960">
        <v>2</v>
      </c>
      <c r="E4960">
        <v>0</v>
      </c>
      <c r="F4960" s="5">
        <f>VLOOKUP($A4960,'Dim SKU'!$A:$R,18,FALSE)</f>
        <v>0</v>
      </c>
      <c r="G4960" s="5">
        <f>$C4960*$F4960</f>
        <v>0</v>
      </c>
      <c r="H4960" s="5">
        <f>$D4960*$F4960</f>
        <v>0</v>
      </c>
      <c r="I4960" s="5">
        <f>$E4960*$F4960</f>
        <v>0</v>
      </c>
      <c r="J4960" s="6">
        <f>VLOOKUP($A4960,'Dim SKU'!$A:$R,2,FALSE)</f>
        <v>0</v>
      </c>
      <c r="K4960" s="6">
        <f>VLOOKUP($A4960,'Dim SKU'!$A:$R,12,FALSE)</f>
        <v>0</v>
      </c>
      <c r="L4960" s="7">
        <f>VLOOKUP($A4960,'Dim SKU'!$A:$R,14,FALSE)</f>
        <v>0</v>
      </c>
      <c r="M4960" s="7">
        <f>YEAR($B4960)</f>
        <v>0</v>
      </c>
    </row>
    <row r="4961" spans="1:13">
      <c r="A4961" t="s">
        <v>300</v>
      </c>
      <c r="B4961" s="4">
        <v>45488</v>
      </c>
      <c r="C4961">
        <v>7</v>
      </c>
      <c r="D4961">
        <v>6</v>
      </c>
      <c r="E4961">
        <v>0</v>
      </c>
      <c r="F4961" s="5">
        <f>VLOOKUP($A4961,'Dim SKU'!$A:$R,18,FALSE)</f>
        <v>0</v>
      </c>
      <c r="G4961" s="5">
        <f>$C4961*$F4961</f>
        <v>0</v>
      </c>
      <c r="H4961" s="5">
        <f>$D4961*$F4961</f>
        <v>0</v>
      </c>
      <c r="I4961" s="5">
        <f>$E4961*$F4961</f>
        <v>0</v>
      </c>
      <c r="J4961" s="6">
        <f>VLOOKUP($A4961,'Dim SKU'!$A:$R,2,FALSE)</f>
        <v>0</v>
      </c>
      <c r="K4961" s="6">
        <f>VLOOKUP($A4961,'Dim SKU'!$A:$R,12,FALSE)</f>
        <v>0</v>
      </c>
      <c r="L4961" s="7">
        <f>VLOOKUP($A4961,'Dim SKU'!$A:$R,14,FALSE)</f>
        <v>0</v>
      </c>
      <c r="M4961" s="7">
        <f>YEAR($B4961)</f>
        <v>0</v>
      </c>
    </row>
    <row r="4962" spans="1:13">
      <c r="A4962" t="s">
        <v>301</v>
      </c>
      <c r="B4962" s="4">
        <v>45488</v>
      </c>
      <c r="C4962">
        <v>4</v>
      </c>
      <c r="D4962">
        <v>3</v>
      </c>
      <c r="E4962">
        <v>0</v>
      </c>
      <c r="F4962" s="5">
        <f>VLOOKUP($A4962,'Dim SKU'!$A:$R,18,FALSE)</f>
        <v>0</v>
      </c>
      <c r="G4962" s="5">
        <f>$C4962*$F4962</f>
        <v>0</v>
      </c>
      <c r="H4962" s="5">
        <f>$D4962*$F4962</f>
        <v>0</v>
      </c>
      <c r="I4962" s="5">
        <f>$E4962*$F4962</f>
        <v>0</v>
      </c>
      <c r="J4962" s="6">
        <f>VLOOKUP($A4962,'Dim SKU'!$A:$R,2,FALSE)</f>
        <v>0</v>
      </c>
      <c r="K4962" s="6">
        <f>VLOOKUP($A4962,'Dim SKU'!$A:$R,12,FALSE)</f>
        <v>0</v>
      </c>
      <c r="L4962" s="7">
        <f>VLOOKUP($A4962,'Dim SKU'!$A:$R,14,FALSE)</f>
        <v>0</v>
      </c>
      <c r="M4962" s="7">
        <f>YEAR($B4962)</f>
        <v>0</v>
      </c>
    </row>
    <row r="4963" spans="1:13">
      <c r="A4963" t="s">
        <v>302</v>
      </c>
      <c r="B4963" s="4">
        <v>45488</v>
      </c>
      <c r="C4963">
        <v>3</v>
      </c>
      <c r="D4963">
        <v>2</v>
      </c>
      <c r="E4963">
        <v>0</v>
      </c>
      <c r="F4963" s="5">
        <f>VLOOKUP($A4963,'Dim SKU'!$A:$R,18,FALSE)</f>
        <v>0</v>
      </c>
      <c r="G4963" s="5">
        <f>$C4963*$F4963</f>
        <v>0</v>
      </c>
      <c r="H4963" s="5">
        <f>$D4963*$F4963</f>
        <v>0</v>
      </c>
      <c r="I4963" s="5">
        <f>$E4963*$F4963</f>
        <v>0</v>
      </c>
      <c r="J4963" s="6">
        <f>VLOOKUP($A4963,'Dim SKU'!$A:$R,2,FALSE)</f>
        <v>0</v>
      </c>
      <c r="K4963" s="6">
        <f>VLOOKUP($A4963,'Dim SKU'!$A:$R,12,FALSE)</f>
        <v>0</v>
      </c>
      <c r="L4963" s="7">
        <f>VLOOKUP($A4963,'Dim SKU'!$A:$R,14,FALSE)</f>
        <v>0</v>
      </c>
      <c r="M4963" s="7">
        <f>YEAR($B4963)</f>
        <v>0</v>
      </c>
    </row>
    <row r="4964" spans="1:13">
      <c r="A4964" t="s">
        <v>303</v>
      </c>
      <c r="B4964" s="4">
        <v>45488</v>
      </c>
      <c r="C4964">
        <v>12</v>
      </c>
      <c r="D4964">
        <v>10</v>
      </c>
      <c r="E4964">
        <v>0</v>
      </c>
      <c r="F4964" s="5">
        <f>VLOOKUP($A4964,'Dim SKU'!$A:$R,18,FALSE)</f>
        <v>0</v>
      </c>
      <c r="G4964" s="5">
        <f>$C4964*$F4964</f>
        <v>0</v>
      </c>
      <c r="H4964" s="5">
        <f>$D4964*$F4964</f>
        <v>0</v>
      </c>
      <c r="I4964" s="5">
        <f>$E4964*$F4964</f>
        <v>0</v>
      </c>
      <c r="J4964" s="6">
        <f>VLOOKUP($A4964,'Dim SKU'!$A:$R,2,FALSE)</f>
        <v>0</v>
      </c>
      <c r="K4964" s="6">
        <f>VLOOKUP($A4964,'Dim SKU'!$A:$R,12,FALSE)</f>
        <v>0</v>
      </c>
      <c r="L4964" s="7">
        <f>VLOOKUP($A4964,'Dim SKU'!$A:$R,14,FALSE)</f>
        <v>0</v>
      </c>
      <c r="M4964" s="7">
        <f>YEAR($B4964)</f>
        <v>0</v>
      </c>
    </row>
    <row r="4965" spans="1:13">
      <c r="A4965" t="s">
        <v>304</v>
      </c>
      <c r="B4965" s="4">
        <v>45488</v>
      </c>
      <c r="C4965">
        <v>7</v>
      </c>
      <c r="D4965">
        <v>6</v>
      </c>
      <c r="E4965">
        <v>0</v>
      </c>
      <c r="F4965" s="5">
        <f>VLOOKUP($A4965,'Dim SKU'!$A:$R,18,FALSE)</f>
        <v>0</v>
      </c>
      <c r="G4965" s="5">
        <f>$C4965*$F4965</f>
        <v>0</v>
      </c>
      <c r="H4965" s="5">
        <f>$D4965*$F4965</f>
        <v>0</v>
      </c>
      <c r="I4965" s="5">
        <f>$E4965*$F4965</f>
        <v>0</v>
      </c>
      <c r="J4965" s="6">
        <f>VLOOKUP($A4965,'Dim SKU'!$A:$R,2,FALSE)</f>
        <v>0</v>
      </c>
      <c r="K4965" s="6">
        <f>VLOOKUP($A4965,'Dim SKU'!$A:$R,12,FALSE)</f>
        <v>0</v>
      </c>
      <c r="L4965" s="7">
        <f>VLOOKUP($A4965,'Dim SKU'!$A:$R,14,FALSE)</f>
        <v>0</v>
      </c>
      <c r="M4965" s="7">
        <f>YEAR($B4965)</f>
        <v>0</v>
      </c>
    </row>
    <row r="4966" spans="1:13">
      <c r="A4966" t="s">
        <v>305</v>
      </c>
      <c r="B4966" s="4">
        <v>45488</v>
      </c>
      <c r="C4966">
        <v>5</v>
      </c>
      <c r="D4966">
        <v>4</v>
      </c>
      <c r="E4966">
        <v>0</v>
      </c>
      <c r="F4966" s="5">
        <f>VLOOKUP($A4966,'Dim SKU'!$A:$R,18,FALSE)</f>
        <v>0</v>
      </c>
      <c r="G4966" s="5">
        <f>$C4966*$F4966</f>
        <v>0</v>
      </c>
      <c r="H4966" s="5">
        <f>$D4966*$F4966</f>
        <v>0</v>
      </c>
      <c r="I4966" s="5">
        <f>$E4966*$F4966</f>
        <v>0</v>
      </c>
      <c r="J4966" s="6">
        <f>VLOOKUP($A4966,'Dim SKU'!$A:$R,2,FALSE)</f>
        <v>0</v>
      </c>
      <c r="K4966" s="6">
        <f>VLOOKUP($A4966,'Dim SKU'!$A:$R,12,FALSE)</f>
        <v>0</v>
      </c>
      <c r="L4966" s="7">
        <f>VLOOKUP($A4966,'Dim SKU'!$A:$R,14,FALSE)</f>
        <v>0</v>
      </c>
      <c r="M4966" s="7">
        <f>YEAR($B4966)</f>
        <v>0</v>
      </c>
    </row>
    <row r="4967" spans="1:13">
      <c r="A4967" t="s">
        <v>306</v>
      </c>
      <c r="B4967" s="4">
        <v>45488</v>
      </c>
      <c r="C4967">
        <v>16</v>
      </c>
      <c r="D4967">
        <v>13</v>
      </c>
      <c r="E4967">
        <v>1</v>
      </c>
      <c r="F4967" s="5">
        <f>VLOOKUP($A4967,'Dim SKU'!$A:$R,18,FALSE)</f>
        <v>0</v>
      </c>
      <c r="G4967" s="5">
        <f>$C4967*$F4967</f>
        <v>0</v>
      </c>
      <c r="H4967" s="5">
        <f>$D4967*$F4967</f>
        <v>0</v>
      </c>
      <c r="I4967" s="5">
        <f>$E4967*$F4967</f>
        <v>0</v>
      </c>
      <c r="J4967" s="6">
        <f>VLOOKUP($A4967,'Dim SKU'!$A:$R,2,FALSE)</f>
        <v>0</v>
      </c>
      <c r="K4967" s="6">
        <f>VLOOKUP($A4967,'Dim SKU'!$A:$R,12,FALSE)</f>
        <v>0</v>
      </c>
      <c r="L4967" s="7">
        <f>VLOOKUP($A4967,'Dim SKU'!$A:$R,14,FALSE)</f>
        <v>0</v>
      </c>
      <c r="M4967" s="7">
        <f>YEAR($B4967)</f>
        <v>0</v>
      </c>
    </row>
    <row r="4968" spans="1:13">
      <c r="A4968" t="s">
        <v>307</v>
      </c>
      <c r="B4968" s="4">
        <v>45488</v>
      </c>
      <c r="C4968">
        <v>9</v>
      </c>
      <c r="D4968">
        <v>8</v>
      </c>
      <c r="E4968">
        <v>0</v>
      </c>
      <c r="F4968" s="5">
        <f>VLOOKUP($A4968,'Dim SKU'!$A:$R,18,FALSE)</f>
        <v>0</v>
      </c>
      <c r="G4968" s="5">
        <f>$C4968*$F4968</f>
        <v>0</v>
      </c>
      <c r="H4968" s="5">
        <f>$D4968*$F4968</f>
        <v>0</v>
      </c>
      <c r="I4968" s="5">
        <f>$E4968*$F4968</f>
        <v>0</v>
      </c>
      <c r="J4968" s="6">
        <f>VLOOKUP($A4968,'Dim SKU'!$A:$R,2,FALSE)</f>
        <v>0</v>
      </c>
      <c r="K4968" s="6">
        <f>VLOOKUP($A4968,'Dim SKU'!$A:$R,12,FALSE)</f>
        <v>0</v>
      </c>
      <c r="L4968" s="7">
        <f>VLOOKUP($A4968,'Dim SKU'!$A:$R,14,FALSE)</f>
        <v>0</v>
      </c>
      <c r="M4968" s="7">
        <f>YEAR($B4968)</f>
        <v>0</v>
      </c>
    </row>
    <row r="4969" spans="1:13">
      <c r="A4969" t="s">
        <v>308</v>
      </c>
      <c r="B4969" s="4">
        <v>45488</v>
      </c>
      <c r="C4969">
        <v>6</v>
      </c>
      <c r="D4969">
        <v>5</v>
      </c>
      <c r="E4969">
        <v>0</v>
      </c>
      <c r="F4969" s="5">
        <f>VLOOKUP($A4969,'Dim SKU'!$A:$R,18,FALSE)</f>
        <v>0</v>
      </c>
      <c r="G4969" s="5">
        <f>$C4969*$F4969</f>
        <v>0</v>
      </c>
      <c r="H4969" s="5">
        <f>$D4969*$F4969</f>
        <v>0</v>
      </c>
      <c r="I4969" s="5">
        <f>$E4969*$F4969</f>
        <v>0</v>
      </c>
      <c r="J4969" s="6">
        <f>VLOOKUP($A4969,'Dim SKU'!$A:$R,2,FALSE)</f>
        <v>0</v>
      </c>
      <c r="K4969" s="6">
        <f>VLOOKUP($A4969,'Dim SKU'!$A:$R,12,FALSE)</f>
        <v>0</v>
      </c>
      <c r="L4969" s="7">
        <f>VLOOKUP($A4969,'Dim SKU'!$A:$R,14,FALSE)</f>
        <v>0</v>
      </c>
      <c r="M4969" s="7">
        <f>YEAR($B4969)</f>
        <v>0</v>
      </c>
    </row>
    <row r="4970" spans="1:13">
      <c r="A4970" t="s">
        <v>309</v>
      </c>
      <c r="B4970" s="4">
        <v>45488</v>
      </c>
      <c r="C4970">
        <v>17</v>
      </c>
      <c r="D4970">
        <v>14</v>
      </c>
      <c r="E4970">
        <v>1</v>
      </c>
      <c r="F4970" s="5">
        <f>VLOOKUP($A4970,'Dim SKU'!$A:$R,18,FALSE)</f>
        <v>0</v>
      </c>
      <c r="G4970" s="5">
        <f>$C4970*$F4970</f>
        <v>0</v>
      </c>
      <c r="H4970" s="5">
        <f>$D4970*$F4970</f>
        <v>0</v>
      </c>
      <c r="I4970" s="5">
        <f>$E4970*$F4970</f>
        <v>0</v>
      </c>
      <c r="J4970" s="6">
        <f>VLOOKUP($A4970,'Dim SKU'!$A:$R,2,FALSE)</f>
        <v>0</v>
      </c>
      <c r="K4970" s="6">
        <f>VLOOKUP($A4970,'Dim SKU'!$A:$R,12,FALSE)</f>
        <v>0</v>
      </c>
      <c r="L4970" s="7">
        <f>VLOOKUP($A4970,'Dim SKU'!$A:$R,14,FALSE)</f>
        <v>0</v>
      </c>
      <c r="M4970" s="7">
        <f>YEAR($B4970)</f>
        <v>0</v>
      </c>
    </row>
    <row r="4971" spans="1:13">
      <c r="A4971" t="s">
        <v>310</v>
      </c>
      <c r="B4971" s="4">
        <v>45488</v>
      </c>
      <c r="C4971">
        <v>10</v>
      </c>
      <c r="D4971">
        <v>9</v>
      </c>
      <c r="E4971">
        <v>0</v>
      </c>
      <c r="F4971" s="5">
        <f>VLOOKUP($A4971,'Dim SKU'!$A:$R,18,FALSE)</f>
        <v>0</v>
      </c>
      <c r="G4971" s="5">
        <f>$C4971*$F4971</f>
        <v>0</v>
      </c>
      <c r="H4971" s="5">
        <f>$D4971*$F4971</f>
        <v>0</v>
      </c>
      <c r="I4971" s="5">
        <f>$E4971*$F4971</f>
        <v>0</v>
      </c>
      <c r="J4971" s="6">
        <f>VLOOKUP($A4971,'Dim SKU'!$A:$R,2,FALSE)</f>
        <v>0</v>
      </c>
      <c r="K4971" s="6">
        <f>VLOOKUP($A4971,'Dim SKU'!$A:$R,12,FALSE)</f>
        <v>0</v>
      </c>
      <c r="L4971" s="7">
        <f>VLOOKUP($A4971,'Dim SKU'!$A:$R,14,FALSE)</f>
        <v>0</v>
      </c>
      <c r="M4971" s="7">
        <f>YEAR($B4971)</f>
        <v>0</v>
      </c>
    </row>
    <row r="4972" spans="1:13">
      <c r="A4972" t="s">
        <v>311</v>
      </c>
      <c r="B4972" s="4">
        <v>45488</v>
      </c>
      <c r="C4972">
        <v>7</v>
      </c>
      <c r="D4972">
        <v>6</v>
      </c>
      <c r="E4972">
        <v>0</v>
      </c>
      <c r="F4972" s="5">
        <f>VLOOKUP($A4972,'Dim SKU'!$A:$R,18,FALSE)</f>
        <v>0</v>
      </c>
      <c r="G4972" s="5">
        <f>$C4972*$F4972</f>
        <v>0</v>
      </c>
      <c r="H4972" s="5">
        <f>$D4972*$F4972</f>
        <v>0</v>
      </c>
      <c r="I4972" s="5">
        <f>$E4972*$F4972</f>
        <v>0</v>
      </c>
      <c r="J4972" s="6">
        <f>VLOOKUP($A4972,'Dim SKU'!$A:$R,2,FALSE)</f>
        <v>0</v>
      </c>
      <c r="K4972" s="6">
        <f>VLOOKUP($A4972,'Dim SKU'!$A:$R,12,FALSE)</f>
        <v>0</v>
      </c>
      <c r="L4972" s="7">
        <f>VLOOKUP($A4972,'Dim SKU'!$A:$R,14,FALSE)</f>
        <v>0</v>
      </c>
      <c r="M4972" s="7">
        <f>YEAR($B4972)</f>
        <v>0</v>
      </c>
    </row>
    <row r="4973" spans="1:13">
      <c r="A4973" t="s">
        <v>312</v>
      </c>
      <c r="B4973" s="4">
        <v>45488</v>
      </c>
      <c r="C4973">
        <v>16</v>
      </c>
      <c r="D4973">
        <v>13</v>
      </c>
      <c r="E4973">
        <v>1</v>
      </c>
      <c r="F4973" s="5">
        <f>VLOOKUP($A4973,'Dim SKU'!$A:$R,18,FALSE)</f>
        <v>0</v>
      </c>
      <c r="G4973" s="5">
        <f>$C4973*$F4973</f>
        <v>0</v>
      </c>
      <c r="H4973" s="5">
        <f>$D4973*$F4973</f>
        <v>0</v>
      </c>
      <c r="I4973" s="5">
        <f>$E4973*$F4973</f>
        <v>0</v>
      </c>
      <c r="J4973" s="6">
        <f>VLOOKUP($A4973,'Dim SKU'!$A:$R,2,FALSE)</f>
        <v>0</v>
      </c>
      <c r="K4973" s="6">
        <f>VLOOKUP($A4973,'Dim SKU'!$A:$R,12,FALSE)</f>
        <v>0</v>
      </c>
      <c r="L4973" s="7">
        <f>VLOOKUP($A4973,'Dim SKU'!$A:$R,14,FALSE)</f>
        <v>0</v>
      </c>
      <c r="M4973" s="7">
        <f>YEAR($B4973)</f>
        <v>0</v>
      </c>
    </row>
    <row r="4974" spans="1:13">
      <c r="A4974" t="s">
        <v>313</v>
      </c>
      <c r="B4974" s="4">
        <v>45488</v>
      </c>
      <c r="C4974">
        <v>9</v>
      </c>
      <c r="D4974">
        <v>8</v>
      </c>
      <c r="E4974">
        <v>0</v>
      </c>
      <c r="F4974" s="5">
        <f>VLOOKUP($A4974,'Dim SKU'!$A:$R,18,FALSE)</f>
        <v>0</v>
      </c>
      <c r="G4974" s="5">
        <f>$C4974*$F4974</f>
        <v>0</v>
      </c>
      <c r="H4974" s="5">
        <f>$D4974*$F4974</f>
        <v>0</v>
      </c>
      <c r="I4974" s="5">
        <f>$E4974*$F4974</f>
        <v>0</v>
      </c>
      <c r="J4974" s="6">
        <f>VLOOKUP($A4974,'Dim SKU'!$A:$R,2,FALSE)</f>
        <v>0</v>
      </c>
      <c r="K4974" s="6">
        <f>VLOOKUP($A4974,'Dim SKU'!$A:$R,12,FALSE)</f>
        <v>0</v>
      </c>
      <c r="L4974" s="7">
        <f>VLOOKUP($A4974,'Dim SKU'!$A:$R,14,FALSE)</f>
        <v>0</v>
      </c>
      <c r="M4974" s="7">
        <f>YEAR($B4974)</f>
        <v>0</v>
      </c>
    </row>
    <row r="4975" spans="1:13">
      <c r="A4975" t="s">
        <v>314</v>
      </c>
      <c r="B4975" s="4">
        <v>45488</v>
      </c>
      <c r="C4975">
        <v>6</v>
      </c>
      <c r="D4975">
        <v>5</v>
      </c>
      <c r="E4975">
        <v>0</v>
      </c>
      <c r="F4975" s="5">
        <f>VLOOKUP($A4975,'Dim SKU'!$A:$R,18,FALSE)</f>
        <v>0</v>
      </c>
      <c r="G4975" s="5">
        <f>$C4975*$F4975</f>
        <v>0</v>
      </c>
      <c r="H4975" s="5">
        <f>$D4975*$F4975</f>
        <v>0</v>
      </c>
      <c r="I4975" s="5">
        <f>$E4975*$F4975</f>
        <v>0</v>
      </c>
      <c r="J4975" s="6">
        <f>VLOOKUP($A4975,'Dim SKU'!$A:$R,2,FALSE)</f>
        <v>0</v>
      </c>
      <c r="K4975" s="6">
        <f>VLOOKUP($A4975,'Dim SKU'!$A:$R,12,FALSE)</f>
        <v>0</v>
      </c>
      <c r="L4975" s="7">
        <f>VLOOKUP($A4975,'Dim SKU'!$A:$R,14,FALSE)</f>
        <v>0</v>
      </c>
      <c r="M4975" s="7">
        <f>YEAR($B4975)</f>
        <v>0</v>
      </c>
    </row>
    <row r="4976" spans="1:13">
      <c r="A4976" t="s">
        <v>315</v>
      </c>
      <c r="B4976" s="4">
        <v>45488</v>
      </c>
      <c r="C4976">
        <v>12</v>
      </c>
      <c r="D4976">
        <v>10</v>
      </c>
      <c r="E4976">
        <v>0</v>
      </c>
      <c r="F4976" s="5">
        <f>VLOOKUP($A4976,'Dim SKU'!$A:$R,18,FALSE)</f>
        <v>0</v>
      </c>
      <c r="G4976" s="5">
        <f>$C4976*$F4976</f>
        <v>0</v>
      </c>
      <c r="H4976" s="5">
        <f>$D4976*$F4976</f>
        <v>0</v>
      </c>
      <c r="I4976" s="5">
        <f>$E4976*$F4976</f>
        <v>0</v>
      </c>
      <c r="J4976" s="6">
        <f>VLOOKUP($A4976,'Dim SKU'!$A:$R,2,FALSE)</f>
        <v>0</v>
      </c>
      <c r="K4976" s="6">
        <f>VLOOKUP($A4976,'Dim SKU'!$A:$R,12,FALSE)</f>
        <v>0</v>
      </c>
      <c r="L4976" s="7">
        <f>VLOOKUP($A4976,'Dim SKU'!$A:$R,14,FALSE)</f>
        <v>0</v>
      </c>
      <c r="M4976" s="7">
        <f>YEAR($B4976)</f>
        <v>0</v>
      </c>
    </row>
    <row r="4977" spans="1:13">
      <c r="A4977" t="s">
        <v>316</v>
      </c>
      <c r="B4977" s="4">
        <v>45488</v>
      </c>
      <c r="C4977">
        <v>7</v>
      </c>
      <c r="D4977">
        <v>6</v>
      </c>
      <c r="E4977">
        <v>0</v>
      </c>
      <c r="F4977" s="5">
        <f>VLOOKUP($A4977,'Dim SKU'!$A:$R,18,FALSE)</f>
        <v>0</v>
      </c>
      <c r="G4977" s="5">
        <f>$C4977*$F4977</f>
        <v>0</v>
      </c>
      <c r="H4977" s="5">
        <f>$D4977*$F4977</f>
        <v>0</v>
      </c>
      <c r="I4977" s="5">
        <f>$E4977*$F4977</f>
        <v>0</v>
      </c>
      <c r="J4977" s="6">
        <f>VLOOKUP($A4977,'Dim SKU'!$A:$R,2,FALSE)</f>
        <v>0</v>
      </c>
      <c r="K4977" s="6">
        <f>VLOOKUP($A4977,'Dim SKU'!$A:$R,12,FALSE)</f>
        <v>0</v>
      </c>
      <c r="L4977" s="7">
        <f>VLOOKUP($A4977,'Dim SKU'!$A:$R,14,FALSE)</f>
        <v>0</v>
      </c>
      <c r="M4977" s="7">
        <f>YEAR($B4977)</f>
        <v>0</v>
      </c>
    </row>
    <row r="4978" spans="1:13">
      <c r="A4978" t="s">
        <v>317</v>
      </c>
      <c r="B4978" s="4">
        <v>45488</v>
      </c>
      <c r="C4978">
        <v>5</v>
      </c>
      <c r="D4978">
        <v>4</v>
      </c>
      <c r="E4978">
        <v>0</v>
      </c>
      <c r="F4978" s="5">
        <f>VLOOKUP($A4978,'Dim SKU'!$A:$R,18,FALSE)</f>
        <v>0</v>
      </c>
      <c r="G4978" s="5">
        <f>$C4978*$F4978</f>
        <v>0</v>
      </c>
      <c r="H4978" s="5">
        <f>$D4978*$F4978</f>
        <v>0</v>
      </c>
      <c r="I4978" s="5">
        <f>$E4978*$F4978</f>
        <v>0</v>
      </c>
      <c r="J4978" s="6">
        <f>VLOOKUP($A4978,'Dim SKU'!$A:$R,2,FALSE)</f>
        <v>0</v>
      </c>
      <c r="K4978" s="6">
        <f>VLOOKUP($A4978,'Dim SKU'!$A:$R,12,FALSE)</f>
        <v>0</v>
      </c>
      <c r="L4978" s="7">
        <f>VLOOKUP($A4978,'Dim SKU'!$A:$R,14,FALSE)</f>
        <v>0</v>
      </c>
      <c r="M4978" s="7">
        <f>YEAR($B4978)</f>
        <v>0</v>
      </c>
    </row>
    <row r="4979" spans="1:13">
      <c r="A4979" t="s">
        <v>318</v>
      </c>
      <c r="B4979" s="4">
        <v>45488</v>
      </c>
      <c r="C4979">
        <v>7</v>
      </c>
      <c r="D4979">
        <v>6</v>
      </c>
      <c r="E4979">
        <v>0</v>
      </c>
      <c r="F4979" s="5">
        <f>VLOOKUP($A4979,'Dim SKU'!$A:$R,18,FALSE)</f>
        <v>0</v>
      </c>
      <c r="G4979" s="5">
        <f>$C4979*$F4979</f>
        <v>0</v>
      </c>
      <c r="H4979" s="5">
        <f>$D4979*$F4979</f>
        <v>0</v>
      </c>
      <c r="I4979" s="5">
        <f>$E4979*$F4979</f>
        <v>0</v>
      </c>
      <c r="J4979" s="6">
        <f>VLOOKUP($A4979,'Dim SKU'!$A:$R,2,FALSE)</f>
        <v>0</v>
      </c>
      <c r="K4979" s="6">
        <f>VLOOKUP($A4979,'Dim SKU'!$A:$R,12,FALSE)</f>
        <v>0</v>
      </c>
      <c r="L4979" s="7">
        <f>VLOOKUP($A4979,'Dim SKU'!$A:$R,14,FALSE)</f>
        <v>0</v>
      </c>
      <c r="M4979" s="7">
        <f>YEAR($B4979)</f>
        <v>0</v>
      </c>
    </row>
    <row r="4980" spans="1:13">
      <c r="A4980" t="s">
        <v>319</v>
      </c>
      <c r="B4980" s="4">
        <v>45488</v>
      </c>
      <c r="C4980">
        <v>4</v>
      </c>
      <c r="D4980">
        <v>3</v>
      </c>
      <c r="E4980">
        <v>0</v>
      </c>
      <c r="F4980" s="5">
        <f>VLOOKUP($A4980,'Dim SKU'!$A:$R,18,FALSE)</f>
        <v>0</v>
      </c>
      <c r="G4980" s="5">
        <f>$C4980*$F4980</f>
        <v>0</v>
      </c>
      <c r="H4980" s="5">
        <f>$D4980*$F4980</f>
        <v>0</v>
      </c>
      <c r="I4980" s="5">
        <f>$E4980*$F4980</f>
        <v>0</v>
      </c>
      <c r="J4980" s="6">
        <f>VLOOKUP($A4980,'Dim SKU'!$A:$R,2,FALSE)</f>
        <v>0</v>
      </c>
      <c r="K4980" s="6">
        <f>VLOOKUP($A4980,'Dim SKU'!$A:$R,12,FALSE)</f>
        <v>0</v>
      </c>
      <c r="L4980" s="7">
        <f>VLOOKUP($A4980,'Dim SKU'!$A:$R,14,FALSE)</f>
        <v>0</v>
      </c>
      <c r="M4980" s="7">
        <f>YEAR($B4980)</f>
        <v>0</v>
      </c>
    </row>
    <row r="4981" spans="1:13">
      <c r="A4981" t="s">
        <v>320</v>
      </c>
      <c r="B4981" s="4">
        <v>45488</v>
      </c>
      <c r="C4981">
        <v>3</v>
      </c>
      <c r="D4981">
        <v>2</v>
      </c>
      <c r="E4981">
        <v>0</v>
      </c>
      <c r="F4981" s="5">
        <f>VLOOKUP($A4981,'Dim SKU'!$A:$R,18,FALSE)</f>
        <v>0</v>
      </c>
      <c r="G4981" s="5">
        <f>$C4981*$F4981</f>
        <v>0</v>
      </c>
      <c r="H4981" s="5">
        <f>$D4981*$F4981</f>
        <v>0</v>
      </c>
      <c r="I4981" s="5">
        <f>$E4981*$F4981</f>
        <v>0</v>
      </c>
      <c r="J4981" s="6">
        <f>VLOOKUP($A4981,'Dim SKU'!$A:$R,2,FALSE)</f>
        <v>0</v>
      </c>
      <c r="K4981" s="6">
        <f>VLOOKUP($A4981,'Dim SKU'!$A:$R,12,FALSE)</f>
        <v>0</v>
      </c>
      <c r="L4981" s="7">
        <f>VLOOKUP($A4981,'Dim SKU'!$A:$R,14,FALSE)</f>
        <v>0</v>
      </c>
      <c r="M4981" s="7">
        <f>YEAR($B4981)</f>
        <v>0</v>
      </c>
    </row>
    <row r="4982" spans="1:13">
      <c r="A4982" t="s">
        <v>321</v>
      </c>
      <c r="B4982" s="4">
        <v>45488</v>
      </c>
      <c r="C4982">
        <v>7</v>
      </c>
      <c r="D4982">
        <v>5</v>
      </c>
      <c r="E4982">
        <v>0</v>
      </c>
      <c r="F4982" s="5">
        <f>VLOOKUP($A4982,'Dim SKU'!$A:$R,18,FALSE)</f>
        <v>0</v>
      </c>
      <c r="G4982" s="5">
        <f>$C4982*$F4982</f>
        <v>0</v>
      </c>
      <c r="H4982" s="5">
        <f>$D4982*$F4982</f>
        <v>0</v>
      </c>
      <c r="I4982" s="5">
        <f>$E4982*$F4982</f>
        <v>0</v>
      </c>
      <c r="J4982" s="6">
        <f>VLOOKUP($A4982,'Dim SKU'!$A:$R,2,FALSE)</f>
        <v>0</v>
      </c>
      <c r="K4982" s="6">
        <f>VLOOKUP($A4982,'Dim SKU'!$A:$R,12,FALSE)</f>
        <v>0</v>
      </c>
      <c r="L4982" s="7">
        <f>VLOOKUP($A4982,'Dim SKU'!$A:$R,14,FALSE)</f>
        <v>0</v>
      </c>
      <c r="M4982" s="7">
        <f>YEAR($B4982)</f>
        <v>0</v>
      </c>
    </row>
    <row r="4983" spans="1:13">
      <c r="A4983" t="s">
        <v>322</v>
      </c>
      <c r="B4983" s="4">
        <v>45488</v>
      </c>
      <c r="C4983">
        <v>4</v>
      </c>
      <c r="D4983">
        <v>3</v>
      </c>
      <c r="E4983">
        <v>0</v>
      </c>
      <c r="F4983" s="5">
        <f>VLOOKUP($A4983,'Dim SKU'!$A:$R,18,FALSE)</f>
        <v>0</v>
      </c>
      <c r="G4983" s="5">
        <f>$C4983*$F4983</f>
        <v>0</v>
      </c>
      <c r="H4983" s="5">
        <f>$D4983*$F4983</f>
        <v>0</v>
      </c>
      <c r="I4983" s="5">
        <f>$E4983*$F4983</f>
        <v>0</v>
      </c>
      <c r="J4983" s="6">
        <f>VLOOKUP($A4983,'Dim SKU'!$A:$R,2,FALSE)</f>
        <v>0</v>
      </c>
      <c r="K4983" s="6">
        <f>VLOOKUP($A4983,'Dim SKU'!$A:$R,12,FALSE)</f>
        <v>0</v>
      </c>
      <c r="L4983" s="7">
        <f>VLOOKUP($A4983,'Dim SKU'!$A:$R,14,FALSE)</f>
        <v>0</v>
      </c>
      <c r="M4983" s="7">
        <f>YEAR($B4983)</f>
        <v>0</v>
      </c>
    </row>
    <row r="4984" spans="1:13">
      <c r="A4984" t="s">
        <v>323</v>
      </c>
      <c r="B4984" s="4">
        <v>45488</v>
      </c>
      <c r="C4984">
        <v>3</v>
      </c>
      <c r="D4984">
        <v>2</v>
      </c>
      <c r="E4984">
        <v>0</v>
      </c>
      <c r="F4984" s="5">
        <f>VLOOKUP($A4984,'Dim SKU'!$A:$R,18,FALSE)</f>
        <v>0</v>
      </c>
      <c r="G4984" s="5">
        <f>$C4984*$F4984</f>
        <v>0</v>
      </c>
      <c r="H4984" s="5">
        <f>$D4984*$F4984</f>
        <v>0</v>
      </c>
      <c r="I4984" s="5">
        <f>$E4984*$F4984</f>
        <v>0</v>
      </c>
      <c r="J4984" s="6">
        <f>VLOOKUP($A4984,'Dim SKU'!$A:$R,2,FALSE)</f>
        <v>0</v>
      </c>
      <c r="K4984" s="6">
        <f>VLOOKUP($A4984,'Dim SKU'!$A:$R,12,FALSE)</f>
        <v>0</v>
      </c>
      <c r="L4984" s="7">
        <f>VLOOKUP($A4984,'Dim SKU'!$A:$R,14,FALSE)</f>
        <v>0</v>
      </c>
      <c r="M4984" s="7">
        <f>YEAR($B4984)</f>
        <v>0</v>
      </c>
    </row>
    <row r="4985" spans="1:13">
      <c r="A4985" t="s">
        <v>324</v>
      </c>
      <c r="B4985" s="4">
        <v>45488</v>
      </c>
      <c r="C4985">
        <v>13</v>
      </c>
      <c r="D4985">
        <v>8</v>
      </c>
      <c r="E4985">
        <v>1</v>
      </c>
      <c r="F4985" s="5">
        <f>VLOOKUP($A4985,'Dim SKU'!$A:$R,18,FALSE)</f>
        <v>0</v>
      </c>
      <c r="G4985" s="5">
        <f>$C4985*$F4985</f>
        <v>0</v>
      </c>
      <c r="H4985" s="5">
        <f>$D4985*$F4985</f>
        <v>0</v>
      </c>
      <c r="I4985" s="5">
        <f>$E4985*$F4985</f>
        <v>0</v>
      </c>
      <c r="J4985" s="6">
        <f>VLOOKUP($A4985,'Dim SKU'!$A:$R,2,FALSE)</f>
        <v>0</v>
      </c>
      <c r="K4985" s="6">
        <f>VLOOKUP($A4985,'Dim SKU'!$A:$R,12,FALSE)</f>
        <v>0</v>
      </c>
      <c r="L4985" s="7">
        <f>VLOOKUP($A4985,'Dim SKU'!$A:$R,14,FALSE)</f>
        <v>0</v>
      </c>
      <c r="M4985" s="7">
        <f>YEAR($B4985)</f>
        <v>0</v>
      </c>
    </row>
    <row r="4986" spans="1:13">
      <c r="A4986" t="s">
        <v>325</v>
      </c>
      <c r="B4986" s="4">
        <v>45488</v>
      </c>
      <c r="C4986">
        <v>8</v>
      </c>
      <c r="D4986">
        <v>5</v>
      </c>
      <c r="E4986">
        <v>0</v>
      </c>
      <c r="F4986" s="5">
        <f>VLOOKUP($A4986,'Dim SKU'!$A:$R,18,FALSE)</f>
        <v>0</v>
      </c>
      <c r="G4986" s="5">
        <f>$C4986*$F4986</f>
        <v>0</v>
      </c>
      <c r="H4986" s="5">
        <f>$D4986*$F4986</f>
        <v>0</v>
      </c>
      <c r="I4986" s="5">
        <f>$E4986*$F4986</f>
        <v>0</v>
      </c>
      <c r="J4986" s="6">
        <f>VLOOKUP($A4986,'Dim SKU'!$A:$R,2,FALSE)</f>
        <v>0</v>
      </c>
      <c r="K4986" s="6">
        <f>VLOOKUP($A4986,'Dim SKU'!$A:$R,12,FALSE)</f>
        <v>0</v>
      </c>
      <c r="L4986" s="7">
        <f>VLOOKUP($A4986,'Dim SKU'!$A:$R,14,FALSE)</f>
        <v>0</v>
      </c>
      <c r="M4986" s="7">
        <f>YEAR($B4986)</f>
        <v>0</v>
      </c>
    </row>
    <row r="4987" spans="1:13">
      <c r="A4987" t="s">
        <v>326</v>
      </c>
      <c r="B4987" s="4">
        <v>45488</v>
      </c>
      <c r="C4987">
        <v>5</v>
      </c>
      <c r="D4987">
        <v>3</v>
      </c>
      <c r="E4987">
        <v>0</v>
      </c>
      <c r="F4987" s="5">
        <f>VLOOKUP($A4987,'Dim SKU'!$A:$R,18,FALSE)</f>
        <v>0</v>
      </c>
      <c r="G4987" s="5">
        <f>$C4987*$F4987</f>
        <v>0</v>
      </c>
      <c r="H4987" s="5">
        <f>$D4987*$F4987</f>
        <v>0</v>
      </c>
      <c r="I4987" s="5">
        <f>$E4987*$F4987</f>
        <v>0</v>
      </c>
      <c r="J4987" s="6">
        <f>VLOOKUP($A4987,'Dim SKU'!$A:$R,2,FALSE)</f>
        <v>0</v>
      </c>
      <c r="K4987" s="6">
        <f>VLOOKUP($A4987,'Dim SKU'!$A:$R,12,FALSE)</f>
        <v>0</v>
      </c>
      <c r="L4987" s="7">
        <f>VLOOKUP($A4987,'Dim SKU'!$A:$R,14,FALSE)</f>
        <v>0</v>
      </c>
      <c r="M4987" s="7">
        <f>YEAR($B4987)</f>
        <v>0</v>
      </c>
    </row>
    <row r="4988" spans="1:13">
      <c r="A4988" t="s">
        <v>327</v>
      </c>
      <c r="B4988" s="4">
        <v>45488</v>
      </c>
      <c r="C4988">
        <v>17</v>
      </c>
      <c r="D4988">
        <v>11</v>
      </c>
      <c r="E4988">
        <v>1</v>
      </c>
      <c r="F4988" s="5">
        <f>VLOOKUP($A4988,'Dim SKU'!$A:$R,18,FALSE)</f>
        <v>0</v>
      </c>
      <c r="G4988" s="5">
        <f>$C4988*$F4988</f>
        <v>0</v>
      </c>
      <c r="H4988" s="5">
        <f>$D4988*$F4988</f>
        <v>0</v>
      </c>
      <c r="I4988" s="5">
        <f>$E4988*$F4988</f>
        <v>0</v>
      </c>
      <c r="J4988" s="6">
        <f>VLOOKUP($A4988,'Dim SKU'!$A:$R,2,FALSE)</f>
        <v>0</v>
      </c>
      <c r="K4988" s="6">
        <f>VLOOKUP($A4988,'Dim SKU'!$A:$R,12,FALSE)</f>
        <v>0</v>
      </c>
      <c r="L4988" s="7">
        <f>VLOOKUP($A4988,'Dim SKU'!$A:$R,14,FALSE)</f>
        <v>0</v>
      </c>
      <c r="M4988" s="7">
        <f>YEAR($B4988)</f>
        <v>0</v>
      </c>
    </row>
    <row r="4989" spans="1:13">
      <c r="A4989" t="s">
        <v>328</v>
      </c>
      <c r="B4989" s="4">
        <v>45488</v>
      </c>
      <c r="C4989">
        <v>10</v>
      </c>
      <c r="D4989">
        <v>7</v>
      </c>
      <c r="E4989">
        <v>1</v>
      </c>
      <c r="F4989" s="5">
        <f>VLOOKUP($A4989,'Dim SKU'!$A:$R,18,FALSE)</f>
        <v>0</v>
      </c>
      <c r="G4989" s="5">
        <f>$C4989*$F4989</f>
        <v>0</v>
      </c>
      <c r="H4989" s="5">
        <f>$D4989*$F4989</f>
        <v>0</v>
      </c>
      <c r="I4989" s="5">
        <f>$E4989*$F4989</f>
        <v>0</v>
      </c>
      <c r="J4989" s="6">
        <f>VLOOKUP($A4989,'Dim SKU'!$A:$R,2,FALSE)</f>
        <v>0</v>
      </c>
      <c r="K4989" s="6">
        <f>VLOOKUP($A4989,'Dim SKU'!$A:$R,12,FALSE)</f>
        <v>0</v>
      </c>
      <c r="L4989" s="7">
        <f>VLOOKUP($A4989,'Dim SKU'!$A:$R,14,FALSE)</f>
        <v>0</v>
      </c>
      <c r="M4989" s="7">
        <f>YEAR($B4989)</f>
        <v>0</v>
      </c>
    </row>
    <row r="4990" spans="1:13">
      <c r="A4990" t="s">
        <v>329</v>
      </c>
      <c r="B4990" s="4">
        <v>45488</v>
      </c>
      <c r="C4990">
        <v>7</v>
      </c>
      <c r="D4990">
        <v>5</v>
      </c>
      <c r="E4990">
        <v>0</v>
      </c>
      <c r="F4990" s="5">
        <f>VLOOKUP($A4990,'Dim SKU'!$A:$R,18,FALSE)</f>
        <v>0</v>
      </c>
      <c r="G4990" s="5">
        <f>$C4990*$F4990</f>
        <v>0</v>
      </c>
      <c r="H4990" s="5">
        <f>$D4990*$F4990</f>
        <v>0</v>
      </c>
      <c r="I4990" s="5">
        <f>$E4990*$F4990</f>
        <v>0</v>
      </c>
      <c r="J4990" s="6">
        <f>VLOOKUP($A4990,'Dim SKU'!$A:$R,2,FALSE)</f>
        <v>0</v>
      </c>
      <c r="K4990" s="6">
        <f>VLOOKUP($A4990,'Dim SKU'!$A:$R,12,FALSE)</f>
        <v>0</v>
      </c>
      <c r="L4990" s="7">
        <f>VLOOKUP($A4990,'Dim SKU'!$A:$R,14,FALSE)</f>
        <v>0</v>
      </c>
      <c r="M4990" s="7">
        <f>YEAR($B4990)</f>
        <v>0</v>
      </c>
    </row>
    <row r="4991" spans="1:13">
      <c r="A4991" t="s">
        <v>330</v>
      </c>
      <c r="B4991" s="4">
        <v>45488</v>
      </c>
      <c r="C4991">
        <v>19</v>
      </c>
      <c r="D4991">
        <v>13</v>
      </c>
      <c r="E4991">
        <v>1</v>
      </c>
      <c r="F4991" s="5">
        <f>VLOOKUP($A4991,'Dim SKU'!$A:$R,18,FALSE)</f>
        <v>0</v>
      </c>
      <c r="G4991" s="5">
        <f>$C4991*$F4991</f>
        <v>0</v>
      </c>
      <c r="H4991" s="5">
        <f>$D4991*$F4991</f>
        <v>0</v>
      </c>
      <c r="I4991" s="5">
        <f>$E4991*$F4991</f>
        <v>0</v>
      </c>
      <c r="J4991" s="6">
        <f>VLOOKUP($A4991,'Dim SKU'!$A:$R,2,FALSE)</f>
        <v>0</v>
      </c>
      <c r="K4991" s="6">
        <f>VLOOKUP($A4991,'Dim SKU'!$A:$R,12,FALSE)</f>
        <v>0</v>
      </c>
      <c r="L4991" s="7">
        <f>VLOOKUP($A4991,'Dim SKU'!$A:$R,14,FALSE)</f>
        <v>0</v>
      </c>
      <c r="M4991" s="7">
        <f>YEAR($B4991)</f>
        <v>0</v>
      </c>
    </row>
    <row r="4992" spans="1:13">
      <c r="A4992" t="s">
        <v>331</v>
      </c>
      <c r="B4992" s="4">
        <v>45488</v>
      </c>
      <c r="C4992">
        <v>11</v>
      </c>
      <c r="D4992">
        <v>8</v>
      </c>
      <c r="E4992">
        <v>1</v>
      </c>
      <c r="F4992" s="5">
        <f>VLOOKUP($A4992,'Dim SKU'!$A:$R,18,FALSE)</f>
        <v>0</v>
      </c>
      <c r="G4992" s="5">
        <f>$C4992*$F4992</f>
        <v>0</v>
      </c>
      <c r="H4992" s="5">
        <f>$D4992*$F4992</f>
        <v>0</v>
      </c>
      <c r="I4992" s="5">
        <f>$E4992*$F4992</f>
        <v>0</v>
      </c>
      <c r="J4992" s="6">
        <f>VLOOKUP($A4992,'Dim SKU'!$A:$R,2,FALSE)</f>
        <v>0</v>
      </c>
      <c r="K4992" s="6">
        <f>VLOOKUP($A4992,'Dim SKU'!$A:$R,12,FALSE)</f>
        <v>0</v>
      </c>
      <c r="L4992" s="7">
        <f>VLOOKUP($A4992,'Dim SKU'!$A:$R,14,FALSE)</f>
        <v>0</v>
      </c>
      <c r="M4992" s="7">
        <f>YEAR($B4992)</f>
        <v>0</v>
      </c>
    </row>
    <row r="4993" spans="1:13">
      <c r="A4993" t="s">
        <v>332</v>
      </c>
      <c r="B4993" s="4">
        <v>45488</v>
      </c>
      <c r="C4993">
        <v>8</v>
      </c>
      <c r="D4993">
        <v>5</v>
      </c>
      <c r="E4993">
        <v>0</v>
      </c>
      <c r="F4993" s="5">
        <f>VLOOKUP($A4993,'Dim SKU'!$A:$R,18,FALSE)</f>
        <v>0</v>
      </c>
      <c r="G4993" s="5">
        <f>$C4993*$F4993</f>
        <v>0</v>
      </c>
      <c r="H4993" s="5">
        <f>$D4993*$F4993</f>
        <v>0</v>
      </c>
      <c r="I4993" s="5">
        <f>$E4993*$F4993</f>
        <v>0</v>
      </c>
      <c r="J4993" s="6">
        <f>VLOOKUP($A4993,'Dim SKU'!$A:$R,2,FALSE)</f>
        <v>0</v>
      </c>
      <c r="K4993" s="6">
        <f>VLOOKUP($A4993,'Dim SKU'!$A:$R,12,FALSE)</f>
        <v>0</v>
      </c>
      <c r="L4993" s="7">
        <f>VLOOKUP($A4993,'Dim SKU'!$A:$R,14,FALSE)</f>
        <v>0</v>
      </c>
      <c r="M4993" s="7">
        <f>YEAR($B4993)</f>
        <v>0</v>
      </c>
    </row>
    <row r="4994" spans="1:13">
      <c r="A4994" t="s">
        <v>333</v>
      </c>
      <c r="B4994" s="4">
        <v>45488</v>
      </c>
      <c r="C4994">
        <v>17</v>
      </c>
      <c r="D4994">
        <v>11</v>
      </c>
      <c r="E4994">
        <v>1</v>
      </c>
      <c r="F4994" s="5">
        <f>VLOOKUP($A4994,'Dim SKU'!$A:$R,18,FALSE)</f>
        <v>0</v>
      </c>
      <c r="G4994" s="5">
        <f>$C4994*$F4994</f>
        <v>0</v>
      </c>
      <c r="H4994" s="5">
        <f>$D4994*$F4994</f>
        <v>0</v>
      </c>
      <c r="I4994" s="5">
        <f>$E4994*$F4994</f>
        <v>0</v>
      </c>
      <c r="J4994" s="6">
        <f>VLOOKUP($A4994,'Dim SKU'!$A:$R,2,FALSE)</f>
        <v>0</v>
      </c>
      <c r="K4994" s="6">
        <f>VLOOKUP($A4994,'Dim SKU'!$A:$R,12,FALSE)</f>
        <v>0</v>
      </c>
      <c r="L4994" s="7">
        <f>VLOOKUP($A4994,'Dim SKU'!$A:$R,14,FALSE)</f>
        <v>0</v>
      </c>
      <c r="M4994" s="7">
        <f>YEAR($B4994)</f>
        <v>0</v>
      </c>
    </row>
    <row r="4995" spans="1:13">
      <c r="A4995" t="s">
        <v>334</v>
      </c>
      <c r="B4995" s="4">
        <v>45488</v>
      </c>
      <c r="C4995">
        <v>10</v>
      </c>
      <c r="D4995">
        <v>7</v>
      </c>
      <c r="E4995">
        <v>1</v>
      </c>
      <c r="F4995" s="5">
        <f>VLOOKUP($A4995,'Dim SKU'!$A:$R,18,FALSE)</f>
        <v>0</v>
      </c>
      <c r="G4995" s="5">
        <f>$C4995*$F4995</f>
        <v>0</v>
      </c>
      <c r="H4995" s="5">
        <f>$D4995*$F4995</f>
        <v>0</v>
      </c>
      <c r="I4995" s="5">
        <f>$E4995*$F4995</f>
        <v>0</v>
      </c>
      <c r="J4995" s="6">
        <f>VLOOKUP($A4995,'Dim SKU'!$A:$R,2,FALSE)</f>
        <v>0</v>
      </c>
      <c r="K4995" s="6">
        <f>VLOOKUP($A4995,'Dim SKU'!$A:$R,12,FALSE)</f>
        <v>0</v>
      </c>
      <c r="L4995" s="7">
        <f>VLOOKUP($A4995,'Dim SKU'!$A:$R,14,FALSE)</f>
        <v>0</v>
      </c>
      <c r="M4995" s="7">
        <f>YEAR($B4995)</f>
        <v>0</v>
      </c>
    </row>
    <row r="4996" spans="1:13">
      <c r="A4996" t="s">
        <v>335</v>
      </c>
      <c r="B4996" s="4">
        <v>45488</v>
      </c>
      <c r="C4996">
        <v>7</v>
      </c>
      <c r="D4996">
        <v>5</v>
      </c>
      <c r="E4996">
        <v>0</v>
      </c>
      <c r="F4996" s="5">
        <f>VLOOKUP($A4996,'Dim SKU'!$A:$R,18,FALSE)</f>
        <v>0</v>
      </c>
      <c r="G4996" s="5">
        <f>$C4996*$F4996</f>
        <v>0</v>
      </c>
      <c r="H4996" s="5">
        <f>$D4996*$F4996</f>
        <v>0</v>
      </c>
      <c r="I4996" s="5">
        <f>$E4996*$F4996</f>
        <v>0</v>
      </c>
      <c r="J4996" s="6">
        <f>VLOOKUP($A4996,'Dim SKU'!$A:$R,2,FALSE)</f>
        <v>0</v>
      </c>
      <c r="K4996" s="6">
        <f>VLOOKUP($A4996,'Dim SKU'!$A:$R,12,FALSE)</f>
        <v>0</v>
      </c>
      <c r="L4996" s="7">
        <f>VLOOKUP($A4996,'Dim SKU'!$A:$R,14,FALSE)</f>
        <v>0</v>
      </c>
      <c r="M4996" s="7">
        <f>YEAR($B4996)</f>
        <v>0</v>
      </c>
    </row>
    <row r="4997" spans="1:13">
      <c r="A4997" t="s">
        <v>336</v>
      </c>
      <c r="B4997" s="4">
        <v>45488</v>
      </c>
      <c r="C4997">
        <v>12</v>
      </c>
      <c r="D4997">
        <v>8</v>
      </c>
      <c r="E4997">
        <v>1</v>
      </c>
      <c r="F4997" s="5">
        <f>VLOOKUP($A4997,'Dim SKU'!$A:$R,18,FALSE)</f>
        <v>0</v>
      </c>
      <c r="G4997" s="5">
        <f>$C4997*$F4997</f>
        <v>0</v>
      </c>
      <c r="H4997" s="5">
        <f>$D4997*$F4997</f>
        <v>0</v>
      </c>
      <c r="I4997" s="5">
        <f>$E4997*$F4997</f>
        <v>0</v>
      </c>
      <c r="J4997" s="6">
        <f>VLOOKUP($A4997,'Dim SKU'!$A:$R,2,FALSE)</f>
        <v>0</v>
      </c>
      <c r="K4997" s="6">
        <f>VLOOKUP($A4997,'Dim SKU'!$A:$R,12,FALSE)</f>
        <v>0</v>
      </c>
      <c r="L4997" s="7">
        <f>VLOOKUP($A4997,'Dim SKU'!$A:$R,14,FALSE)</f>
        <v>0</v>
      </c>
      <c r="M4997" s="7">
        <f>YEAR($B4997)</f>
        <v>0</v>
      </c>
    </row>
    <row r="4998" spans="1:13">
      <c r="A4998" t="s">
        <v>337</v>
      </c>
      <c r="B4998" s="4">
        <v>45488</v>
      </c>
      <c r="C4998">
        <v>8</v>
      </c>
      <c r="D4998">
        <v>5</v>
      </c>
      <c r="E4998">
        <v>0</v>
      </c>
      <c r="F4998" s="5">
        <f>VLOOKUP($A4998,'Dim SKU'!$A:$R,18,FALSE)</f>
        <v>0</v>
      </c>
      <c r="G4998" s="5">
        <f>$C4998*$F4998</f>
        <v>0</v>
      </c>
      <c r="H4998" s="5">
        <f>$D4998*$F4998</f>
        <v>0</v>
      </c>
      <c r="I4998" s="5">
        <f>$E4998*$F4998</f>
        <v>0</v>
      </c>
      <c r="J4998" s="6">
        <f>VLOOKUP($A4998,'Dim SKU'!$A:$R,2,FALSE)</f>
        <v>0</v>
      </c>
      <c r="K4998" s="6">
        <f>VLOOKUP($A4998,'Dim SKU'!$A:$R,12,FALSE)</f>
        <v>0</v>
      </c>
      <c r="L4998" s="7">
        <f>VLOOKUP($A4998,'Dim SKU'!$A:$R,14,FALSE)</f>
        <v>0</v>
      </c>
      <c r="M4998" s="7">
        <f>YEAR($B4998)</f>
        <v>0</v>
      </c>
    </row>
    <row r="4999" spans="1:13">
      <c r="A4999" t="s">
        <v>338</v>
      </c>
      <c r="B4999" s="4">
        <v>45488</v>
      </c>
      <c r="C4999">
        <v>5</v>
      </c>
      <c r="D4999">
        <v>3</v>
      </c>
      <c r="E4999">
        <v>0</v>
      </c>
      <c r="F4999" s="5">
        <f>VLOOKUP($A4999,'Dim SKU'!$A:$R,18,FALSE)</f>
        <v>0</v>
      </c>
      <c r="G4999" s="5">
        <f>$C4999*$F4999</f>
        <v>0</v>
      </c>
      <c r="H4999" s="5">
        <f>$D4999*$F4999</f>
        <v>0</v>
      </c>
      <c r="I4999" s="5">
        <f>$E4999*$F4999</f>
        <v>0</v>
      </c>
      <c r="J4999" s="6">
        <f>VLOOKUP($A4999,'Dim SKU'!$A:$R,2,FALSE)</f>
        <v>0</v>
      </c>
      <c r="K4999" s="6">
        <f>VLOOKUP($A4999,'Dim SKU'!$A:$R,12,FALSE)</f>
        <v>0</v>
      </c>
      <c r="L4999" s="7">
        <f>VLOOKUP($A4999,'Dim SKU'!$A:$R,14,FALSE)</f>
        <v>0</v>
      </c>
      <c r="M4999" s="7">
        <f>YEAR($B4999)</f>
        <v>0</v>
      </c>
    </row>
    <row r="5000" spans="1:13">
      <c r="A5000" t="s">
        <v>339</v>
      </c>
      <c r="B5000" s="4">
        <v>45488</v>
      </c>
      <c r="C5000">
        <v>7</v>
      </c>
      <c r="D5000">
        <v>5</v>
      </c>
      <c r="E5000">
        <v>0</v>
      </c>
      <c r="F5000" s="5">
        <f>VLOOKUP($A5000,'Dim SKU'!$A:$R,18,FALSE)</f>
        <v>0</v>
      </c>
      <c r="G5000" s="5">
        <f>$C5000*$F5000</f>
        <v>0</v>
      </c>
      <c r="H5000" s="5">
        <f>$D5000*$F5000</f>
        <v>0</v>
      </c>
      <c r="I5000" s="5">
        <f>$E5000*$F5000</f>
        <v>0</v>
      </c>
      <c r="J5000" s="6">
        <f>VLOOKUP($A5000,'Dim SKU'!$A:$R,2,FALSE)</f>
        <v>0</v>
      </c>
      <c r="K5000" s="6">
        <f>VLOOKUP($A5000,'Dim SKU'!$A:$R,12,FALSE)</f>
        <v>0</v>
      </c>
      <c r="L5000" s="7">
        <f>VLOOKUP($A5000,'Dim SKU'!$A:$R,14,FALSE)</f>
        <v>0</v>
      </c>
      <c r="M5000" s="7">
        <f>YEAR($B5000)</f>
        <v>0</v>
      </c>
    </row>
    <row r="5001" spans="1:13">
      <c r="A5001" t="s">
        <v>340</v>
      </c>
      <c r="B5001" s="4">
        <v>45488</v>
      </c>
      <c r="C5001">
        <v>4</v>
      </c>
      <c r="D5001">
        <v>3</v>
      </c>
      <c r="E5001">
        <v>0</v>
      </c>
      <c r="F5001" s="5">
        <f>VLOOKUP($A5001,'Dim SKU'!$A:$R,18,FALSE)</f>
        <v>0</v>
      </c>
      <c r="G5001" s="5">
        <f>$C5001*$F5001</f>
        <v>0</v>
      </c>
      <c r="H5001" s="5">
        <f>$D5001*$F5001</f>
        <v>0</v>
      </c>
      <c r="I5001" s="5">
        <f>$E5001*$F5001</f>
        <v>0</v>
      </c>
      <c r="J5001" s="6">
        <f>VLOOKUP($A5001,'Dim SKU'!$A:$R,2,FALSE)</f>
        <v>0</v>
      </c>
      <c r="K5001" s="6">
        <f>VLOOKUP($A5001,'Dim SKU'!$A:$R,12,FALSE)</f>
        <v>0</v>
      </c>
      <c r="L5001" s="7">
        <f>VLOOKUP($A5001,'Dim SKU'!$A:$R,14,FALSE)</f>
        <v>0</v>
      </c>
      <c r="M5001" s="7">
        <f>YEAR($B5001)</f>
        <v>0</v>
      </c>
    </row>
    <row r="5002" spans="1:13">
      <c r="A5002" t="s">
        <v>341</v>
      </c>
      <c r="B5002" s="4">
        <v>45488</v>
      </c>
      <c r="C5002">
        <v>3</v>
      </c>
      <c r="D5002">
        <v>2</v>
      </c>
      <c r="E5002">
        <v>0</v>
      </c>
      <c r="F5002" s="5">
        <f>VLOOKUP($A5002,'Dim SKU'!$A:$R,18,FALSE)</f>
        <v>0</v>
      </c>
      <c r="G5002" s="5">
        <f>$C5002*$F5002</f>
        <v>0</v>
      </c>
      <c r="H5002" s="5">
        <f>$D5002*$F5002</f>
        <v>0</v>
      </c>
      <c r="I5002" s="5">
        <f>$E5002*$F5002</f>
        <v>0</v>
      </c>
      <c r="J5002" s="6">
        <f>VLOOKUP($A5002,'Dim SKU'!$A:$R,2,FALSE)</f>
        <v>0</v>
      </c>
      <c r="K5002" s="6">
        <f>VLOOKUP($A5002,'Dim SKU'!$A:$R,12,FALSE)</f>
        <v>0</v>
      </c>
      <c r="L5002" s="7">
        <f>VLOOKUP($A5002,'Dim SKU'!$A:$R,14,FALSE)</f>
        <v>0</v>
      </c>
      <c r="M5002" s="7">
        <f>YEAR($B5002)</f>
        <v>0</v>
      </c>
    </row>
    <row r="5003" spans="1:13">
      <c r="A5003" t="s">
        <v>342</v>
      </c>
      <c r="B5003" s="4">
        <v>45488</v>
      </c>
      <c r="C5003">
        <v>109</v>
      </c>
      <c r="D5003">
        <v>72</v>
      </c>
      <c r="E5003">
        <v>4</v>
      </c>
      <c r="F5003" s="5">
        <f>VLOOKUP($A5003,'Dim SKU'!$A:$R,18,FALSE)</f>
        <v>0</v>
      </c>
      <c r="G5003" s="5">
        <f>$C5003*$F5003</f>
        <v>0</v>
      </c>
      <c r="H5003" s="5">
        <f>$D5003*$F5003</f>
        <v>0</v>
      </c>
      <c r="I5003" s="5">
        <f>$E5003*$F5003</f>
        <v>0</v>
      </c>
      <c r="J5003" s="6">
        <f>VLOOKUP($A5003,'Dim SKU'!$A:$R,2,FALSE)</f>
        <v>0</v>
      </c>
      <c r="K5003" s="6">
        <f>VLOOKUP($A5003,'Dim SKU'!$A:$R,12,FALSE)</f>
        <v>0</v>
      </c>
      <c r="L5003" s="7">
        <f>VLOOKUP($A5003,'Dim SKU'!$A:$R,14,FALSE)</f>
        <v>0</v>
      </c>
      <c r="M5003" s="7">
        <f>YEAR($B5003)</f>
        <v>0</v>
      </c>
    </row>
    <row r="5004" spans="1:13">
      <c r="A5004" t="s">
        <v>343</v>
      </c>
      <c r="B5004" s="4">
        <v>45488</v>
      </c>
      <c r="C5004">
        <v>65</v>
      </c>
      <c r="D5004">
        <v>43</v>
      </c>
      <c r="E5004">
        <v>2</v>
      </c>
      <c r="F5004" s="5">
        <f>VLOOKUP($A5004,'Dim SKU'!$A:$R,18,FALSE)</f>
        <v>0</v>
      </c>
      <c r="G5004" s="5">
        <f>$C5004*$F5004</f>
        <v>0</v>
      </c>
      <c r="H5004" s="5">
        <f>$D5004*$F5004</f>
        <v>0</v>
      </c>
      <c r="I5004" s="5">
        <f>$E5004*$F5004</f>
        <v>0</v>
      </c>
      <c r="J5004" s="6">
        <f>VLOOKUP($A5004,'Dim SKU'!$A:$R,2,FALSE)</f>
        <v>0</v>
      </c>
      <c r="K5004" s="6">
        <f>VLOOKUP($A5004,'Dim SKU'!$A:$R,12,FALSE)</f>
        <v>0</v>
      </c>
      <c r="L5004" s="7">
        <f>VLOOKUP($A5004,'Dim SKU'!$A:$R,14,FALSE)</f>
        <v>0</v>
      </c>
      <c r="M5004" s="7">
        <f>YEAR($B5004)</f>
        <v>0</v>
      </c>
    </row>
    <row r="5005" spans="1:13">
      <c r="A5005" t="s">
        <v>344</v>
      </c>
      <c r="B5005" s="4">
        <v>45488</v>
      </c>
      <c r="C5005">
        <v>43</v>
      </c>
      <c r="D5005">
        <v>29</v>
      </c>
      <c r="E5005">
        <v>1</v>
      </c>
      <c r="F5005" s="5">
        <f>VLOOKUP($A5005,'Dim SKU'!$A:$R,18,FALSE)</f>
        <v>0</v>
      </c>
      <c r="G5005" s="5">
        <f>$C5005*$F5005</f>
        <v>0</v>
      </c>
      <c r="H5005" s="5">
        <f>$D5005*$F5005</f>
        <v>0</v>
      </c>
      <c r="I5005" s="5">
        <f>$E5005*$F5005</f>
        <v>0</v>
      </c>
      <c r="J5005" s="6">
        <f>VLOOKUP($A5005,'Dim SKU'!$A:$R,2,FALSE)</f>
        <v>0</v>
      </c>
      <c r="K5005" s="6">
        <f>VLOOKUP($A5005,'Dim SKU'!$A:$R,12,FALSE)</f>
        <v>0</v>
      </c>
      <c r="L5005" s="7">
        <f>VLOOKUP($A5005,'Dim SKU'!$A:$R,14,FALSE)</f>
        <v>0</v>
      </c>
      <c r="M5005" s="7">
        <f>YEAR($B5005)</f>
        <v>0</v>
      </c>
    </row>
    <row r="5006" spans="1:13">
      <c r="A5006" t="s">
        <v>345</v>
      </c>
      <c r="B5006" s="4">
        <v>45488</v>
      </c>
      <c r="C5006">
        <v>5</v>
      </c>
      <c r="D5006">
        <v>4</v>
      </c>
      <c r="E5006">
        <v>0</v>
      </c>
      <c r="F5006" s="5">
        <f>VLOOKUP($A5006,'Dim SKU'!$A:$R,18,FALSE)</f>
        <v>0</v>
      </c>
      <c r="G5006" s="5">
        <f>$C5006*$F5006</f>
        <v>0</v>
      </c>
      <c r="H5006" s="5">
        <f>$D5006*$F5006</f>
        <v>0</v>
      </c>
      <c r="I5006" s="5">
        <f>$E5006*$F5006</f>
        <v>0</v>
      </c>
      <c r="J5006" s="6">
        <f>VLOOKUP($A5006,'Dim SKU'!$A:$R,2,FALSE)</f>
        <v>0</v>
      </c>
      <c r="K5006" s="6">
        <f>VLOOKUP($A5006,'Dim SKU'!$A:$R,12,FALSE)</f>
        <v>0</v>
      </c>
      <c r="L5006" s="7">
        <f>VLOOKUP($A5006,'Dim SKU'!$A:$R,14,FALSE)</f>
        <v>0</v>
      </c>
      <c r="M5006" s="7">
        <f>YEAR($B5006)</f>
        <v>0</v>
      </c>
    </row>
    <row r="5007" spans="1:13">
      <c r="A5007" t="s">
        <v>346</v>
      </c>
      <c r="B5007" s="4">
        <v>45488</v>
      </c>
      <c r="C5007">
        <v>3</v>
      </c>
      <c r="D5007">
        <v>2</v>
      </c>
      <c r="E5007">
        <v>0</v>
      </c>
      <c r="F5007" s="5">
        <f>VLOOKUP($A5007,'Dim SKU'!$A:$R,18,FALSE)</f>
        <v>0</v>
      </c>
      <c r="G5007" s="5">
        <f>$C5007*$F5007</f>
        <v>0</v>
      </c>
      <c r="H5007" s="5">
        <f>$D5007*$F5007</f>
        <v>0</v>
      </c>
      <c r="I5007" s="5">
        <f>$E5007*$F5007</f>
        <v>0</v>
      </c>
      <c r="J5007" s="6">
        <f>VLOOKUP($A5007,'Dim SKU'!$A:$R,2,FALSE)</f>
        <v>0</v>
      </c>
      <c r="K5007" s="6">
        <f>VLOOKUP($A5007,'Dim SKU'!$A:$R,12,FALSE)</f>
        <v>0</v>
      </c>
      <c r="L5007" s="7">
        <f>VLOOKUP($A5007,'Dim SKU'!$A:$R,14,FALSE)</f>
        <v>0</v>
      </c>
      <c r="M5007" s="7">
        <f>YEAR($B5007)</f>
        <v>0</v>
      </c>
    </row>
    <row r="5008" spans="1:13">
      <c r="A5008" t="s">
        <v>347</v>
      </c>
      <c r="B5008" s="4">
        <v>45488</v>
      </c>
      <c r="C5008">
        <v>2</v>
      </c>
      <c r="D5008">
        <v>2</v>
      </c>
      <c r="E5008">
        <v>0</v>
      </c>
      <c r="F5008" s="5">
        <f>VLOOKUP($A5008,'Dim SKU'!$A:$R,18,FALSE)</f>
        <v>0</v>
      </c>
      <c r="G5008" s="5">
        <f>$C5008*$F5008</f>
        <v>0</v>
      </c>
      <c r="H5008" s="5">
        <f>$D5008*$F5008</f>
        <v>0</v>
      </c>
      <c r="I5008" s="5">
        <f>$E5008*$F5008</f>
        <v>0</v>
      </c>
      <c r="J5008" s="6">
        <f>VLOOKUP($A5008,'Dim SKU'!$A:$R,2,FALSE)</f>
        <v>0</v>
      </c>
      <c r="K5008" s="6">
        <f>VLOOKUP($A5008,'Dim SKU'!$A:$R,12,FALSE)</f>
        <v>0</v>
      </c>
      <c r="L5008" s="7">
        <f>VLOOKUP($A5008,'Dim SKU'!$A:$R,14,FALSE)</f>
        <v>0</v>
      </c>
      <c r="M5008" s="7">
        <f>YEAR($B5008)</f>
        <v>0</v>
      </c>
    </row>
    <row r="5009" spans="1:13">
      <c r="A5009" t="s">
        <v>348</v>
      </c>
      <c r="B5009" s="4">
        <v>45488</v>
      </c>
      <c r="C5009">
        <v>8</v>
      </c>
      <c r="D5009">
        <v>7</v>
      </c>
      <c r="E5009">
        <v>0</v>
      </c>
      <c r="F5009" s="5">
        <f>VLOOKUP($A5009,'Dim SKU'!$A:$R,18,FALSE)</f>
        <v>0</v>
      </c>
      <c r="G5009" s="5">
        <f>$C5009*$F5009</f>
        <v>0</v>
      </c>
      <c r="H5009" s="5">
        <f>$D5009*$F5009</f>
        <v>0</v>
      </c>
      <c r="I5009" s="5">
        <f>$E5009*$F5009</f>
        <v>0</v>
      </c>
      <c r="J5009" s="6">
        <f>VLOOKUP($A5009,'Dim SKU'!$A:$R,2,FALSE)</f>
        <v>0</v>
      </c>
      <c r="K5009" s="6">
        <f>VLOOKUP($A5009,'Dim SKU'!$A:$R,12,FALSE)</f>
        <v>0</v>
      </c>
      <c r="L5009" s="7">
        <f>VLOOKUP($A5009,'Dim SKU'!$A:$R,14,FALSE)</f>
        <v>0</v>
      </c>
      <c r="M5009" s="7">
        <f>YEAR($B5009)</f>
        <v>0</v>
      </c>
    </row>
    <row r="5010" spans="1:13">
      <c r="A5010" t="s">
        <v>349</v>
      </c>
      <c r="B5010" s="4">
        <v>45488</v>
      </c>
      <c r="C5010">
        <v>5</v>
      </c>
      <c r="D5010">
        <v>4</v>
      </c>
      <c r="E5010">
        <v>0</v>
      </c>
      <c r="F5010" s="5">
        <f>VLOOKUP($A5010,'Dim SKU'!$A:$R,18,FALSE)</f>
        <v>0</v>
      </c>
      <c r="G5010" s="5">
        <f>$C5010*$F5010</f>
        <v>0</v>
      </c>
      <c r="H5010" s="5">
        <f>$D5010*$F5010</f>
        <v>0</v>
      </c>
      <c r="I5010" s="5">
        <f>$E5010*$F5010</f>
        <v>0</v>
      </c>
      <c r="J5010" s="6">
        <f>VLOOKUP($A5010,'Dim SKU'!$A:$R,2,FALSE)</f>
        <v>0</v>
      </c>
      <c r="K5010" s="6">
        <f>VLOOKUP($A5010,'Dim SKU'!$A:$R,12,FALSE)</f>
        <v>0</v>
      </c>
      <c r="L5010" s="7">
        <f>VLOOKUP($A5010,'Dim SKU'!$A:$R,14,FALSE)</f>
        <v>0</v>
      </c>
      <c r="M5010" s="7">
        <f>YEAR($B5010)</f>
        <v>0</v>
      </c>
    </row>
    <row r="5011" spans="1:13">
      <c r="A5011" t="s">
        <v>350</v>
      </c>
      <c r="B5011" s="4">
        <v>45488</v>
      </c>
      <c r="C5011">
        <v>3</v>
      </c>
      <c r="D5011">
        <v>3</v>
      </c>
      <c r="E5011">
        <v>0</v>
      </c>
      <c r="F5011" s="5">
        <f>VLOOKUP($A5011,'Dim SKU'!$A:$R,18,FALSE)</f>
        <v>0</v>
      </c>
      <c r="G5011" s="5">
        <f>$C5011*$F5011</f>
        <v>0</v>
      </c>
      <c r="H5011" s="5">
        <f>$D5011*$F5011</f>
        <v>0</v>
      </c>
      <c r="I5011" s="5">
        <f>$E5011*$F5011</f>
        <v>0</v>
      </c>
      <c r="J5011" s="6">
        <f>VLOOKUP($A5011,'Dim SKU'!$A:$R,2,FALSE)</f>
        <v>0</v>
      </c>
      <c r="K5011" s="6">
        <f>VLOOKUP($A5011,'Dim SKU'!$A:$R,12,FALSE)</f>
        <v>0</v>
      </c>
      <c r="L5011" s="7">
        <f>VLOOKUP($A5011,'Dim SKU'!$A:$R,14,FALSE)</f>
        <v>0</v>
      </c>
      <c r="M5011" s="7">
        <f>YEAR($B5011)</f>
        <v>0</v>
      </c>
    </row>
    <row r="5012" spans="1:13">
      <c r="A5012" t="s">
        <v>351</v>
      </c>
      <c r="B5012" s="4">
        <v>45488</v>
      </c>
      <c r="C5012">
        <v>12</v>
      </c>
      <c r="D5012">
        <v>9</v>
      </c>
      <c r="E5012">
        <v>1</v>
      </c>
      <c r="F5012" s="5">
        <f>VLOOKUP($A5012,'Dim SKU'!$A:$R,18,FALSE)</f>
        <v>0</v>
      </c>
      <c r="G5012" s="5">
        <f>$C5012*$F5012</f>
        <v>0</v>
      </c>
      <c r="H5012" s="5">
        <f>$D5012*$F5012</f>
        <v>0</v>
      </c>
      <c r="I5012" s="5">
        <f>$E5012*$F5012</f>
        <v>0</v>
      </c>
      <c r="J5012" s="6">
        <f>VLOOKUP($A5012,'Dim SKU'!$A:$R,2,FALSE)</f>
        <v>0</v>
      </c>
      <c r="K5012" s="6">
        <f>VLOOKUP($A5012,'Dim SKU'!$A:$R,12,FALSE)</f>
        <v>0</v>
      </c>
      <c r="L5012" s="7">
        <f>VLOOKUP($A5012,'Dim SKU'!$A:$R,14,FALSE)</f>
        <v>0</v>
      </c>
      <c r="M5012" s="7">
        <f>YEAR($B5012)</f>
        <v>0</v>
      </c>
    </row>
    <row r="5013" spans="1:13">
      <c r="A5013" t="s">
        <v>352</v>
      </c>
      <c r="B5013" s="4">
        <v>45488</v>
      </c>
      <c r="C5013">
        <v>7</v>
      </c>
      <c r="D5013">
        <v>5</v>
      </c>
      <c r="E5013">
        <v>0</v>
      </c>
      <c r="F5013" s="5">
        <f>VLOOKUP($A5013,'Dim SKU'!$A:$R,18,FALSE)</f>
        <v>0</v>
      </c>
      <c r="G5013" s="5">
        <f>$C5013*$F5013</f>
        <v>0</v>
      </c>
      <c r="H5013" s="5">
        <f>$D5013*$F5013</f>
        <v>0</v>
      </c>
      <c r="I5013" s="5">
        <f>$E5013*$F5013</f>
        <v>0</v>
      </c>
      <c r="J5013" s="6">
        <f>VLOOKUP($A5013,'Dim SKU'!$A:$R,2,FALSE)</f>
        <v>0</v>
      </c>
      <c r="K5013" s="6">
        <f>VLOOKUP($A5013,'Dim SKU'!$A:$R,12,FALSE)</f>
        <v>0</v>
      </c>
      <c r="L5013" s="7">
        <f>VLOOKUP($A5013,'Dim SKU'!$A:$R,14,FALSE)</f>
        <v>0</v>
      </c>
      <c r="M5013" s="7">
        <f>YEAR($B5013)</f>
        <v>0</v>
      </c>
    </row>
    <row r="5014" spans="1:13">
      <c r="A5014" t="s">
        <v>353</v>
      </c>
      <c r="B5014" s="4">
        <v>45488</v>
      </c>
      <c r="C5014">
        <v>5</v>
      </c>
      <c r="D5014">
        <v>4</v>
      </c>
      <c r="E5014">
        <v>0</v>
      </c>
      <c r="F5014" s="5">
        <f>VLOOKUP($A5014,'Dim SKU'!$A:$R,18,FALSE)</f>
        <v>0</v>
      </c>
      <c r="G5014" s="5">
        <f>$C5014*$F5014</f>
        <v>0</v>
      </c>
      <c r="H5014" s="5">
        <f>$D5014*$F5014</f>
        <v>0</v>
      </c>
      <c r="I5014" s="5">
        <f>$E5014*$F5014</f>
        <v>0</v>
      </c>
      <c r="J5014" s="6">
        <f>VLOOKUP($A5014,'Dim SKU'!$A:$R,2,FALSE)</f>
        <v>0</v>
      </c>
      <c r="K5014" s="6">
        <f>VLOOKUP($A5014,'Dim SKU'!$A:$R,12,FALSE)</f>
        <v>0</v>
      </c>
      <c r="L5014" s="7">
        <f>VLOOKUP($A5014,'Dim SKU'!$A:$R,14,FALSE)</f>
        <v>0</v>
      </c>
      <c r="M5014" s="7">
        <f>YEAR($B5014)</f>
        <v>0</v>
      </c>
    </row>
    <row r="5015" spans="1:13">
      <c r="A5015" t="s">
        <v>354</v>
      </c>
      <c r="B5015" s="4">
        <v>45488</v>
      </c>
      <c r="C5015">
        <v>14</v>
      </c>
      <c r="D5015">
        <v>11</v>
      </c>
      <c r="E5015">
        <v>1</v>
      </c>
      <c r="F5015" s="5">
        <f>VLOOKUP($A5015,'Dim SKU'!$A:$R,18,FALSE)</f>
        <v>0</v>
      </c>
      <c r="G5015" s="5">
        <f>$C5015*$F5015</f>
        <v>0</v>
      </c>
      <c r="H5015" s="5">
        <f>$D5015*$F5015</f>
        <v>0</v>
      </c>
      <c r="I5015" s="5">
        <f>$E5015*$F5015</f>
        <v>0</v>
      </c>
      <c r="J5015" s="6">
        <f>VLOOKUP($A5015,'Dim SKU'!$A:$R,2,FALSE)</f>
        <v>0</v>
      </c>
      <c r="K5015" s="6">
        <f>VLOOKUP($A5015,'Dim SKU'!$A:$R,12,FALSE)</f>
        <v>0</v>
      </c>
      <c r="L5015" s="7">
        <f>VLOOKUP($A5015,'Dim SKU'!$A:$R,14,FALSE)</f>
        <v>0</v>
      </c>
      <c r="M5015" s="7">
        <f>YEAR($B5015)</f>
        <v>0</v>
      </c>
    </row>
    <row r="5016" spans="1:13">
      <c r="A5016" t="s">
        <v>355</v>
      </c>
      <c r="B5016" s="4">
        <v>45488</v>
      </c>
      <c r="C5016">
        <v>8</v>
      </c>
      <c r="D5016">
        <v>6</v>
      </c>
      <c r="E5016">
        <v>0</v>
      </c>
      <c r="F5016" s="5">
        <f>VLOOKUP($A5016,'Dim SKU'!$A:$R,18,FALSE)</f>
        <v>0</v>
      </c>
      <c r="G5016" s="5">
        <f>$C5016*$F5016</f>
        <v>0</v>
      </c>
      <c r="H5016" s="5">
        <f>$D5016*$F5016</f>
        <v>0</v>
      </c>
      <c r="I5016" s="5">
        <f>$E5016*$F5016</f>
        <v>0</v>
      </c>
      <c r="J5016" s="6">
        <f>VLOOKUP($A5016,'Dim SKU'!$A:$R,2,FALSE)</f>
        <v>0</v>
      </c>
      <c r="K5016" s="6">
        <f>VLOOKUP($A5016,'Dim SKU'!$A:$R,12,FALSE)</f>
        <v>0</v>
      </c>
      <c r="L5016" s="7">
        <f>VLOOKUP($A5016,'Dim SKU'!$A:$R,14,FALSE)</f>
        <v>0</v>
      </c>
      <c r="M5016" s="7">
        <f>YEAR($B5016)</f>
        <v>0</v>
      </c>
    </row>
    <row r="5017" spans="1:13">
      <c r="A5017" t="s">
        <v>356</v>
      </c>
      <c r="B5017" s="4">
        <v>45488</v>
      </c>
      <c r="C5017">
        <v>5</v>
      </c>
      <c r="D5017">
        <v>4</v>
      </c>
      <c r="E5017">
        <v>0</v>
      </c>
      <c r="F5017" s="5">
        <f>VLOOKUP($A5017,'Dim SKU'!$A:$R,18,FALSE)</f>
        <v>0</v>
      </c>
      <c r="G5017" s="5">
        <f>$C5017*$F5017</f>
        <v>0</v>
      </c>
      <c r="H5017" s="5">
        <f>$D5017*$F5017</f>
        <v>0</v>
      </c>
      <c r="I5017" s="5">
        <f>$E5017*$F5017</f>
        <v>0</v>
      </c>
      <c r="J5017" s="6">
        <f>VLOOKUP($A5017,'Dim SKU'!$A:$R,2,FALSE)</f>
        <v>0</v>
      </c>
      <c r="K5017" s="6">
        <f>VLOOKUP($A5017,'Dim SKU'!$A:$R,12,FALSE)</f>
        <v>0</v>
      </c>
      <c r="L5017" s="7">
        <f>VLOOKUP($A5017,'Dim SKU'!$A:$R,14,FALSE)</f>
        <v>0</v>
      </c>
      <c r="M5017" s="7">
        <f>YEAR($B5017)</f>
        <v>0</v>
      </c>
    </row>
    <row r="5018" spans="1:13">
      <c r="A5018" t="s">
        <v>357</v>
      </c>
      <c r="B5018" s="4">
        <v>45488</v>
      </c>
      <c r="C5018">
        <v>13</v>
      </c>
      <c r="D5018">
        <v>11</v>
      </c>
      <c r="E5018">
        <v>1</v>
      </c>
      <c r="F5018" s="5">
        <f>VLOOKUP($A5018,'Dim SKU'!$A:$R,18,FALSE)</f>
        <v>0</v>
      </c>
      <c r="G5018" s="5">
        <f>$C5018*$F5018</f>
        <v>0</v>
      </c>
      <c r="H5018" s="5">
        <f>$D5018*$F5018</f>
        <v>0</v>
      </c>
      <c r="I5018" s="5">
        <f>$E5018*$F5018</f>
        <v>0</v>
      </c>
      <c r="J5018" s="6">
        <f>VLOOKUP($A5018,'Dim SKU'!$A:$R,2,FALSE)</f>
        <v>0</v>
      </c>
      <c r="K5018" s="6">
        <f>VLOOKUP($A5018,'Dim SKU'!$A:$R,12,FALSE)</f>
        <v>0</v>
      </c>
      <c r="L5018" s="7">
        <f>VLOOKUP($A5018,'Dim SKU'!$A:$R,14,FALSE)</f>
        <v>0</v>
      </c>
      <c r="M5018" s="7">
        <f>YEAR($B5018)</f>
        <v>0</v>
      </c>
    </row>
    <row r="5019" spans="1:13">
      <c r="A5019" t="s">
        <v>358</v>
      </c>
      <c r="B5019" s="4">
        <v>45488</v>
      </c>
      <c r="C5019">
        <v>8</v>
      </c>
      <c r="D5019">
        <v>6</v>
      </c>
      <c r="E5019">
        <v>0</v>
      </c>
      <c r="F5019" s="5">
        <f>VLOOKUP($A5019,'Dim SKU'!$A:$R,18,FALSE)</f>
        <v>0</v>
      </c>
      <c r="G5019" s="5">
        <f>$C5019*$F5019</f>
        <v>0</v>
      </c>
      <c r="H5019" s="5">
        <f>$D5019*$F5019</f>
        <v>0</v>
      </c>
      <c r="I5019" s="5">
        <f>$E5019*$F5019</f>
        <v>0</v>
      </c>
      <c r="J5019" s="6">
        <f>VLOOKUP($A5019,'Dim SKU'!$A:$R,2,FALSE)</f>
        <v>0</v>
      </c>
      <c r="K5019" s="6">
        <f>VLOOKUP($A5019,'Dim SKU'!$A:$R,12,FALSE)</f>
        <v>0</v>
      </c>
      <c r="L5019" s="7">
        <f>VLOOKUP($A5019,'Dim SKU'!$A:$R,14,FALSE)</f>
        <v>0</v>
      </c>
      <c r="M5019" s="7">
        <f>YEAR($B5019)</f>
        <v>0</v>
      </c>
    </row>
    <row r="5020" spans="1:13">
      <c r="A5020" t="s">
        <v>359</v>
      </c>
      <c r="B5020" s="4">
        <v>45488</v>
      </c>
      <c r="C5020">
        <v>5</v>
      </c>
      <c r="D5020">
        <v>4</v>
      </c>
      <c r="E5020">
        <v>0</v>
      </c>
      <c r="F5020" s="5">
        <f>VLOOKUP($A5020,'Dim SKU'!$A:$R,18,FALSE)</f>
        <v>0</v>
      </c>
      <c r="G5020" s="5">
        <f>$C5020*$F5020</f>
        <v>0</v>
      </c>
      <c r="H5020" s="5">
        <f>$D5020*$F5020</f>
        <v>0</v>
      </c>
      <c r="I5020" s="5">
        <f>$E5020*$F5020</f>
        <v>0</v>
      </c>
      <c r="J5020" s="6">
        <f>VLOOKUP($A5020,'Dim SKU'!$A:$R,2,FALSE)</f>
        <v>0</v>
      </c>
      <c r="K5020" s="6">
        <f>VLOOKUP($A5020,'Dim SKU'!$A:$R,12,FALSE)</f>
        <v>0</v>
      </c>
      <c r="L5020" s="7">
        <f>VLOOKUP($A5020,'Dim SKU'!$A:$R,14,FALSE)</f>
        <v>0</v>
      </c>
      <c r="M5020" s="7">
        <f>YEAR($B5020)</f>
        <v>0</v>
      </c>
    </row>
    <row r="5021" spans="1:13">
      <c r="A5021" t="s">
        <v>360</v>
      </c>
      <c r="B5021" s="4">
        <v>45488</v>
      </c>
      <c r="C5021">
        <v>12</v>
      </c>
      <c r="D5021">
        <v>9</v>
      </c>
      <c r="E5021">
        <v>1</v>
      </c>
      <c r="F5021" s="5">
        <f>VLOOKUP($A5021,'Dim SKU'!$A:$R,18,FALSE)</f>
        <v>0</v>
      </c>
      <c r="G5021" s="5">
        <f>$C5021*$F5021</f>
        <v>0</v>
      </c>
      <c r="H5021" s="5">
        <f>$D5021*$F5021</f>
        <v>0</v>
      </c>
      <c r="I5021" s="5">
        <f>$E5021*$F5021</f>
        <v>0</v>
      </c>
      <c r="J5021" s="6">
        <f>VLOOKUP($A5021,'Dim SKU'!$A:$R,2,FALSE)</f>
        <v>0</v>
      </c>
      <c r="K5021" s="6">
        <f>VLOOKUP($A5021,'Dim SKU'!$A:$R,12,FALSE)</f>
        <v>0</v>
      </c>
      <c r="L5021" s="7">
        <f>VLOOKUP($A5021,'Dim SKU'!$A:$R,14,FALSE)</f>
        <v>0</v>
      </c>
      <c r="M5021" s="7">
        <f>YEAR($B5021)</f>
        <v>0</v>
      </c>
    </row>
    <row r="5022" spans="1:13">
      <c r="A5022" t="s">
        <v>361</v>
      </c>
      <c r="B5022" s="4">
        <v>45488</v>
      </c>
      <c r="C5022">
        <v>7</v>
      </c>
      <c r="D5022">
        <v>5</v>
      </c>
      <c r="E5022">
        <v>0</v>
      </c>
      <c r="F5022" s="5">
        <f>VLOOKUP($A5022,'Dim SKU'!$A:$R,18,FALSE)</f>
        <v>0</v>
      </c>
      <c r="G5022" s="5">
        <f>$C5022*$F5022</f>
        <v>0</v>
      </c>
      <c r="H5022" s="5">
        <f>$D5022*$F5022</f>
        <v>0</v>
      </c>
      <c r="I5022" s="5">
        <f>$E5022*$F5022</f>
        <v>0</v>
      </c>
      <c r="J5022" s="6">
        <f>VLOOKUP($A5022,'Dim SKU'!$A:$R,2,FALSE)</f>
        <v>0</v>
      </c>
      <c r="K5022" s="6">
        <f>VLOOKUP($A5022,'Dim SKU'!$A:$R,12,FALSE)</f>
        <v>0</v>
      </c>
      <c r="L5022" s="7">
        <f>VLOOKUP($A5022,'Dim SKU'!$A:$R,14,FALSE)</f>
        <v>0</v>
      </c>
      <c r="M5022" s="7">
        <f>YEAR($B5022)</f>
        <v>0</v>
      </c>
    </row>
    <row r="5023" spans="1:13">
      <c r="A5023" t="s">
        <v>362</v>
      </c>
      <c r="B5023" s="4">
        <v>45488</v>
      </c>
      <c r="C5023">
        <v>5</v>
      </c>
      <c r="D5023">
        <v>4</v>
      </c>
      <c r="E5023">
        <v>0</v>
      </c>
      <c r="F5023" s="5">
        <f>VLOOKUP($A5023,'Dim SKU'!$A:$R,18,FALSE)</f>
        <v>0</v>
      </c>
      <c r="G5023" s="5">
        <f>$C5023*$F5023</f>
        <v>0</v>
      </c>
      <c r="H5023" s="5">
        <f>$D5023*$F5023</f>
        <v>0</v>
      </c>
      <c r="I5023" s="5">
        <f>$E5023*$F5023</f>
        <v>0</v>
      </c>
      <c r="J5023" s="6">
        <f>VLOOKUP($A5023,'Dim SKU'!$A:$R,2,FALSE)</f>
        <v>0</v>
      </c>
      <c r="K5023" s="6">
        <f>VLOOKUP($A5023,'Dim SKU'!$A:$R,12,FALSE)</f>
        <v>0</v>
      </c>
      <c r="L5023" s="7">
        <f>VLOOKUP($A5023,'Dim SKU'!$A:$R,14,FALSE)</f>
        <v>0</v>
      </c>
      <c r="M5023" s="7">
        <f>YEAR($B5023)</f>
        <v>0</v>
      </c>
    </row>
    <row r="5024" spans="1:13">
      <c r="A5024" t="s">
        <v>363</v>
      </c>
      <c r="B5024" s="4">
        <v>45488</v>
      </c>
      <c r="C5024">
        <v>8</v>
      </c>
      <c r="D5024">
        <v>6</v>
      </c>
      <c r="E5024">
        <v>0</v>
      </c>
      <c r="F5024" s="5">
        <f>VLOOKUP($A5024,'Dim SKU'!$A:$R,18,FALSE)</f>
        <v>0</v>
      </c>
      <c r="G5024" s="5">
        <f>$C5024*$F5024</f>
        <v>0</v>
      </c>
      <c r="H5024" s="5">
        <f>$D5024*$F5024</f>
        <v>0</v>
      </c>
      <c r="I5024" s="5">
        <f>$E5024*$F5024</f>
        <v>0</v>
      </c>
      <c r="J5024" s="6">
        <f>VLOOKUP($A5024,'Dim SKU'!$A:$R,2,FALSE)</f>
        <v>0</v>
      </c>
      <c r="K5024" s="6">
        <f>VLOOKUP($A5024,'Dim SKU'!$A:$R,12,FALSE)</f>
        <v>0</v>
      </c>
      <c r="L5024" s="7">
        <f>VLOOKUP($A5024,'Dim SKU'!$A:$R,14,FALSE)</f>
        <v>0</v>
      </c>
      <c r="M5024" s="7">
        <f>YEAR($B5024)</f>
        <v>0</v>
      </c>
    </row>
    <row r="5025" spans="1:13">
      <c r="A5025" t="s">
        <v>364</v>
      </c>
      <c r="B5025" s="4">
        <v>45488</v>
      </c>
      <c r="C5025">
        <v>5</v>
      </c>
      <c r="D5025">
        <v>4</v>
      </c>
      <c r="E5025">
        <v>0</v>
      </c>
      <c r="F5025" s="5">
        <f>VLOOKUP($A5025,'Dim SKU'!$A:$R,18,FALSE)</f>
        <v>0</v>
      </c>
      <c r="G5025" s="5">
        <f>$C5025*$F5025</f>
        <v>0</v>
      </c>
      <c r="H5025" s="5">
        <f>$D5025*$F5025</f>
        <v>0</v>
      </c>
      <c r="I5025" s="5">
        <f>$E5025*$F5025</f>
        <v>0</v>
      </c>
      <c r="J5025" s="6">
        <f>VLOOKUP($A5025,'Dim SKU'!$A:$R,2,FALSE)</f>
        <v>0</v>
      </c>
      <c r="K5025" s="6">
        <f>VLOOKUP($A5025,'Dim SKU'!$A:$R,12,FALSE)</f>
        <v>0</v>
      </c>
      <c r="L5025" s="7">
        <f>VLOOKUP($A5025,'Dim SKU'!$A:$R,14,FALSE)</f>
        <v>0</v>
      </c>
      <c r="M5025" s="7">
        <f>YEAR($B5025)</f>
        <v>0</v>
      </c>
    </row>
    <row r="5026" spans="1:13">
      <c r="A5026" t="s">
        <v>365</v>
      </c>
      <c r="B5026" s="4">
        <v>45488</v>
      </c>
      <c r="C5026">
        <v>3</v>
      </c>
      <c r="D5026">
        <v>3</v>
      </c>
      <c r="E5026">
        <v>0</v>
      </c>
      <c r="F5026" s="5">
        <f>VLOOKUP($A5026,'Dim SKU'!$A:$R,18,FALSE)</f>
        <v>0</v>
      </c>
      <c r="G5026" s="5">
        <f>$C5026*$F5026</f>
        <v>0</v>
      </c>
      <c r="H5026" s="5">
        <f>$D5026*$F5026</f>
        <v>0</v>
      </c>
      <c r="I5026" s="5">
        <f>$E5026*$F5026</f>
        <v>0</v>
      </c>
      <c r="J5026" s="6">
        <f>VLOOKUP($A5026,'Dim SKU'!$A:$R,2,FALSE)</f>
        <v>0</v>
      </c>
      <c r="K5026" s="6">
        <f>VLOOKUP($A5026,'Dim SKU'!$A:$R,12,FALSE)</f>
        <v>0</v>
      </c>
      <c r="L5026" s="7">
        <f>VLOOKUP($A5026,'Dim SKU'!$A:$R,14,FALSE)</f>
        <v>0</v>
      </c>
      <c r="M5026" s="7">
        <f>YEAR($B5026)</f>
        <v>0</v>
      </c>
    </row>
    <row r="5027" spans="1:13">
      <c r="A5027" t="s">
        <v>366</v>
      </c>
      <c r="B5027" s="4">
        <v>45488</v>
      </c>
      <c r="C5027">
        <v>5</v>
      </c>
      <c r="D5027">
        <v>4</v>
      </c>
      <c r="E5027">
        <v>0</v>
      </c>
      <c r="F5027" s="5">
        <f>VLOOKUP($A5027,'Dim SKU'!$A:$R,18,FALSE)</f>
        <v>0</v>
      </c>
      <c r="G5027" s="5">
        <f>$C5027*$F5027</f>
        <v>0</v>
      </c>
      <c r="H5027" s="5">
        <f>$D5027*$F5027</f>
        <v>0</v>
      </c>
      <c r="I5027" s="5">
        <f>$E5027*$F5027</f>
        <v>0</v>
      </c>
      <c r="J5027" s="6">
        <f>VLOOKUP($A5027,'Dim SKU'!$A:$R,2,FALSE)</f>
        <v>0</v>
      </c>
      <c r="K5027" s="6">
        <f>VLOOKUP($A5027,'Dim SKU'!$A:$R,12,FALSE)</f>
        <v>0</v>
      </c>
      <c r="L5027" s="7">
        <f>VLOOKUP($A5027,'Dim SKU'!$A:$R,14,FALSE)</f>
        <v>0</v>
      </c>
      <c r="M5027" s="7">
        <f>YEAR($B5027)</f>
        <v>0</v>
      </c>
    </row>
    <row r="5028" spans="1:13">
      <c r="A5028" t="s">
        <v>367</v>
      </c>
      <c r="B5028" s="4">
        <v>45488</v>
      </c>
      <c r="C5028">
        <v>3</v>
      </c>
      <c r="D5028">
        <v>2</v>
      </c>
      <c r="E5028">
        <v>0</v>
      </c>
      <c r="F5028" s="5">
        <f>VLOOKUP($A5028,'Dim SKU'!$A:$R,18,FALSE)</f>
        <v>0</v>
      </c>
      <c r="G5028" s="5">
        <f>$C5028*$F5028</f>
        <v>0</v>
      </c>
      <c r="H5028" s="5">
        <f>$D5028*$F5028</f>
        <v>0</v>
      </c>
      <c r="I5028" s="5">
        <f>$E5028*$F5028</f>
        <v>0</v>
      </c>
      <c r="J5028" s="6">
        <f>VLOOKUP($A5028,'Dim SKU'!$A:$R,2,FALSE)</f>
        <v>0</v>
      </c>
      <c r="K5028" s="6">
        <f>VLOOKUP($A5028,'Dim SKU'!$A:$R,12,FALSE)</f>
        <v>0</v>
      </c>
      <c r="L5028" s="7">
        <f>VLOOKUP($A5028,'Dim SKU'!$A:$R,14,FALSE)</f>
        <v>0</v>
      </c>
      <c r="M5028" s="7">
        <f>YEAR($B5028)</f>
        <v>0</v>
      </c>
    </row>
    <row r="5029" spans="1:13">
      <c r="A5029" t="s">
        <v>368</v>
      </c>
      <c r="B5029" s="4">
        <v>45488</v>
      </c>
      <c r="C5029">
        <v>2</v>
      </c>
      <c r="D5029">
        <v>2</v>
      </c>
      <c r="E5029">
        <v>0</v>
      </c>
      <c r="F5029" s="5">
        <f>VLOOKUP($A5029,'Dim SKU'!$A:$R,18,FALSE)</f>
        <v>0</v>
      </c>
      <c r="G5029" s="5">
        <f>$C5029*$F5029</f>
        <v>0</v>
      </c>
      <c r="H5029" s="5">
        <f>$D5029*$F5029</f>
        <v>0</v>
      </c>
      <c r="I5029" s="5">
        <f>$E5029*$F5029</f>
        <v>0</v>
      </c>
      <c r="J5029" s="6">
        <f>VLOOKUP($A5029,'Dim SKU'!$A:$R,2,FALSE)</f>
        <v>0</v>
      </c>
      <c r="K5029" s="6">
        <f>VLOOKUP($A5029,'Dim SKU'!$A:$R,12,FALSE)</f>
        <v>0</v>
      </c>
      <c r="L5029" s="7">
        <f>VLOOKUP($A5029,'Dim SKU'!$A:$R,14,FALSE)</f>
        <v>0</v>
      </c>
      <c r="M5029" s="7">
        <f>YEAR($B5029)</f>
        <v>0</v>
      </c>
    </row>
    <row r="5030" spans="1:13">
      <c r="A5030" t="s">
        <v>369</v>
      </c>
      <c r="B5030" s="4">
        <v>45488</v>
      </c>
      <c r="C5030">
        <v>6</v>
      </c>
      <c r="D5030">
        <v>5</v>
      </c>
      <c r="E5030">
        <v>0</v>
      </c>
      <c r="F5030" s="5">
        <f>VLOOKUP($A5030,'Dim SKU'!$A:$R,18,FALSE)</f>
        <v>0</v>
      </c>
      <c r="G5030" s="5">
        <f>$C5030*$F5030</f>
        <v>0</v>
      </c>
      <c r="H5030" s="5">
        <f>$D5030*$F5030</f>
        <v>0</v>
      </c>
      <c r="I5030" s="5">
        <f>$E5030*$F5030</f>
        <v>0</v>
      </c>
      <c r="J5030" s="6">
        <f>VLOOKUP($A5030,'Dim SKU'!$A:$R,2,FALSE)</f>
        <v>0</v>
      </c>
      <c r="K5030" s="6">
        <f>VLOOKUP($A5030,'Dim SKU'!$A:$R,12,FALSE)</f>
        <v>0</v>
      </c>
      <c r="L5030" s="7">
        <f>VLOOKUP($A5030,'Dim SKU'!$A:$R,14,FALSE)</f>
        <v>0</v>
      </c>
      <c r="M5030" s="7">
        <f>YEAR($B5030)</f>
        <v>0</v>
      </c>
    </row>
    <row r="5031" spans="1:13">
      <c r="A5031" t="s">
        <v>370</v>
      </c>
      <c r="B5031" s="4">
        <v>45488</v>
      </c>
      <c r="C5031">
        <v>4</v>
      </c>
      <c r="D5031">
        <v>3</v>
      </c>
      <c r="E5031">
        <v>0</v>
      </c>
      <c r="F5031" s="5">
        <f>VLOOKUP($A5031,'Dim SKU'!$A:$R,18,FALSE)</f>
        <v>0</v>
      </c>
      <c r="G5031" s="5">
        <f>$C5031*$F5031</f>
        <v>0</v>
      </c>
      <c r="H5031" s="5">
        <f>$D5031*$F5031</f>
        <v>0</v>
      </c>
      <c r="I5031" s="5">
        <f>$E5031*$F5031</f>
        <v>0</v>
      </c>
      <c r="J5031" s="6">
        <f>VLOOKUP($A5031,'Dim SKU'!$A:$R,2,FALSE)</f>
        <v>0</v>
      </c>
      <c r="K5031" s="6">
        <f>VLOOKUP($A5031,'Dim SKU'!$A:$R,12,FALSE)</f>
        <v>0</v>
      </c>
      <c r="L5031" s="7">
        <f>VLOOKUP($A5031,'Dim SKU'!$A:$R,14,FALSE)</f>
        <v>0</v>
      </c>
      <c r="M5031" s="7">
        <f>YEAR($B5031)</f>
        <v>0</v>
      </c>
    </row>
    <row r="5032" spans="1:13">
      <c r="A5032" t="s">
        <v>371</v>
      </c>
      <c r="B5032" s="4">
        <v>45488</v>
      </c>
      <c r="C5032">
        <v>2</v>
      </c>
      <c r="D5032">
        <v>2</v>
      </c>
      <c r="E5032">
        <v>0</v>
      </c>
      <c r="F5032" s="5">
        <f>VLOOKUP($A5032,'Dim SKU'!$A:$R,18,FALSE)</f>
        <v>0</v>
      </c>
      <c r="G5032" s="5">
        <f>$C5032*$F5032</f>
        <v>0</v>
      </c>
      <c r="H5032" s="5">
        <f>$D5032*$F5032</f>
        <v>0</v>
      </c>
      <c r="I5032" s="5">
        <f>$E5032*$F5032</f>
        <v>0</v>
      </c>
      <c r="J5032" s="6">
        <f>VLOOKUP($A5032,'Dim SKU'!$A:$R,2,FALSE)</f>
        <v>0</v>
      </c>
      <c r="K5032" s="6">
        <f>VLOOKUP($A5032,'Dim SKU'!$A:$R,12,FALSE)</f>
        <v>0</v>
      </c>
      <c r="L5032" s="7">
        <f>VLOOKUP($A5032,'Dim SKU'!$A:$R,14,FALSE)</f>
        <v>0</v>
      </c>
      <c r="M5032" s="7">
        <f>YEAR($B5032)</f>
        <v>0</v>
      </c>
    </row>
    <row r="5033" spans="1:13">
      <c r="A5033" t="s">
        <v>372</v>
      </c>
      <c r="B5033" s="4">
        <v>45488</v>
      </c>
      <c r="C5033">
        <v>10</v>
      </c>
      <c r="D5033">
        <v>7</v>
      </c>
      <c r="E5033">
        <v>0</v>
      </c>
      <c r="F5033" s="5">
        <f>VLOOKUP($A5033,'Dim SKU'!$A:$R,18,FALSE)</f>
        <v>0</v>
      </c>
      <c r="G5033" s="5">
        <f>$C5033*$F5033</f>
        <v>0</v>
      </c>
      <c r="H5033" s="5">
        <f>$D5033*$F5033</f>
        <v>0</v>
      </c>
      <c r="I5033" s="5">
        <f>$E5033*$F5033</f>
        <v>0</v>
      </c>
      <c r="J5033" s="6">
        <f>VLOOKUP($A5033,'Dim SKU'!$A:$R,2,FALSE)</f>
        <v>0</v>
      </c>
      <c r="K5033" s="6">
        <f>VLOOKUP($A5033,'Dim SKU'!$A:$R,12,FALSE)</f>
        <v>0</v>
      </c>
      <c r="L5033" s="7">
        <f>VLOOKUP($A5033,'Dim SKU'!$A:$R,14,FALSE)</f>
        <v>0</v>
      </c>
      <c r="M5033" s="7">
        <f>YEAR($B5033)</f>
        <v>0</v>
      </c>
    </row>
    <row r="5034" spans="1:13">
      <c r="A5034" t="s">
        <v>373</v>
      </c>
      <c r="B5034" s="4">
        <v>45488</v>
      </c>
      <c r="C5034">
        <v>6</v>
      </c>
      <c r="D5034">
        <v>5</v>
      </c>
      <c r="E5034">
        <v>0</v>
      </c>
      <c r="F5034" s="5">
        <f>VLOOKUP($A5034,'Dim SKU'!$A:$R,18,FALSE)</f>
        <v>0</v>
      </c>
      <c r="G5034" s="5">
        <f>$C5034*$F5034</f>
        <v>0</v>
      </c>
      <c r="H5034" s="5">
        <f>$D5034*$F5034</f>
        <v>0</v>
      </c>
      <c r="I5034" s="5">
        <f>$E5034*$F5034</f>
        <v>0</v>
      </c>
      <c r="J5034" s="6">
        <f>VLOOKUP($A5034,'Dim SKU'!$A:$R,2,FALSE)</f>
        <v>0</v>
      </c>
      <c r="K5034" s="6">
        <f>VLOOKUP($A5034,'Dim SKU'!$A:$R,12,FALSE)</f>
        <v>0</v>
      </c>
      <c r="L5034" s="7">
        <f>VLOOKUP($A5034,'Dim SKU'!$A:$R,14,FALSE)</f>
        <v>0</v>
      </c>
      <c r="M5034" s="7">
        <f>YEAR($B5034)</f>
        <v>0</v>
      </c>
    </row>
    <row r="5035" spans="1:13">
      <c r="A5035" t="s">
        <v>374</v>
      </c>
      <c r="B5035" s="4">
        <v>45488</v>
      </c>
      <c r="C5035">
        <v>4</v>
      </c>
      <c r="D5035">
        <v>3</v>
      </c>
      <c r="E5035">
        <v>0</v>
      </c>
      <c r="F5035" s="5">
        <f>VLOOKUP($A5035,'Dim SKU'!$A:$R,18,FALSE)</f>
        <v>0</v>
      </c>
      <c r="G5035" s="5">
        <f>$C5035*$F5035</f>
        <v>0</v>
      </c>
      <c r="H5035" s="5">
        <f>$D5035*$F5035</f>
        <v>0</v>
      </c>
      <c r="I5035" s="5">
        <f>$E5035*$F5035</f>
        <v>0</v>
      </c>
      <c r="J5035" s="6">
        <f>VLOOKUP($A5035,'Dim SKU'!$A:$R,2,FALSE)</f>
        <v>0</v>
      </c>
      <c r="K5035" s="6">
        <f>VLOOKUP($A5035,'Dim SKU'!$A:$R,12,FALSE)</f>
        <v>0</v>
      </c>
      <c r="L5035" s="7">
        <f>VLOOKUP($A5035,'Dim SKU'!$A:$R,14,FALSE)</f>
        <v>0</v>
      </c>
      <c r="M5035" s="7">
        <f>YEAR($B5035)</f>
        <v>0</v>
      </c>
    </row>
    <row r="5036" spans="1:13">
      <c r="A5036" t="s">
        <v>375</v>
      </c>
      <c r="B5036" s="4">
        <v>45488</v>
      </c>
      <c r="C5036">
        <v>13</v>
      </c>
      <c r="D5036">
        <v>10</v>
      </c>
      <c r="E5036">
        <v>1</v>
      </c>
      <c r="F5036" s="5">
        <f>VLOOKUP($A5036,'Dim SKU'!$A:$R,18,FALSE)</f>
        <v>0</v>
      </c>
      <c r="G5036" s="5">
        <f>$C5036*$F5036</f>
        <v>0</v>
      </c>
      <c r="H5036" s="5">
        <f>$D5036*$F5036</f>
        <v>0</v>
      </c>
      <c r="I5036" s="5">
        <f>$E5036*$F5036</f>
        <v>0</v>
      </c>
      <c r="J5036" s="6">
        <f>VLOOKUP($A5036,'Dim SKU'!$A:$R,2,FALSE)</f>
        <v>0</v>
      </c>
      <c r="K5036" s="6">
        <f>VLOOKUP($A5036,'Dim SKU'!$A:$R,12,FALSE)</f>
        <v>0</v>
      </c>
      <c r="L5036" s="7">
        <f>VLOOKUP($A5036,'Dim SKU'!$A:$R,14,FALSE)</f>
        <v>0</v>
      </c>
      <c r="M5036" s="7">
        <f>YEAR($B5036)</f>
        <v>0</v>
      </c>
    </row>
    <row r="5037" spans="1:13">
      <c r="A5037" t="s">
        <v>376</v>
      </c>
      <c r="B5037" s="4">
        <v>45488</v>
      </c>
      <c r="C5037">
        <v>8</v>
      </c>
      <c r="D5037">
        <v>6</v>
      </c>
      <c r="E5037">
        <v>0</v>
      </c>
      <c r="F5037" s="5">
        <f>VLOOKUP($A5037,'Dim SKU'!$A:$R,18,FALSE)</f>
        <v>0</v>
      </c>
      <c r="G5037" s="5">
        <f>$C5037*$F5037</f>
        <v>0</v>
      </c>
      <c r="H5037" s="5">
        <f>$D5037*$F5037</f>
        <v>0</v>
      </c>
      <c r="I5037" s="5">
        <f>$E5037*$F5037</f>
        <v>0</v>
      </c>
      <c r="J5037" s="6">
        <f>VLOOKUP($A5037,'Dim SKU'!$A:$R,2,FALSE)</f>
        <v>0</v>
      </c>
      <c r="K5037" s="6">
        <f>VLOOKUP($A5037,'Dim SKU'!$A:$R,12,FALSE)</f>
        <v>0</v>
      </c>
      <c r="L5037" s="7">
        <f>VLOOKUP($A5037,'Dim SKU'!$A:$R,14,FALSE)</f>
        <v>0</v>
      </c>
      <c r="M5037" s="7">
        <f>YEAR($B5037)</f>
        <v>0</v>
      </c>
    </row>
    <row r="5038" spans="1:13">
      <c r="A5038" t="s">
        <v>377</v>
      </c>
      <c r="B5038" s="4">
        <v>45488</v>
      </c>
      <c r="C5038">
        <v>5</v>
      </c>
      <c r="D5038">
        <v>4</v>
      </c>
      <c r="E5038">
        <v>0</v>
      </c>
      <c r="F5038" s="5">
        <f>VLOOKUP($A5038,'Dim SKU'!$A:$R,18,FALSE)</f>
        <v>0</v>
      </c>
      <c r="G5038" s="5">
        <f>$C5038*$F5038</f>
        <v>0</v>
      </c>
      <c r="H5038" s="5">
        <f>$D5038*$F5038</f>
        <v>0</v>
      </c>
      <c r="I5038" s="5">
        <f>$E5038*$F5038</f>
        <v>0</v>
      </c>
      <c r="J5038" s="6">
        <f>VLOOKUP($A5038,'Dim SKU'!$A:$R,2,FALSE)</f>
        <v>0</v>
      </c>
      <c r="K5038" s="6">
        <f>VLOOKUP($A5038,'Dim SKU'!$A:$R,12,FALSE)</f>
        <v>0</v>
      </c>
      <c r="L5038" s="7">
        <f>VLOOKUP($A5038,'Dim SKU'!$A:$R,14,FALSE)</f>
        <v>0</v>
      </c>
      <c r="M5038" s="7">
        <f>YEAR($B5038)</f>
        <v>0</v>
      </c>
    </row>
    <row r="5039" spans="1:13">
      <c r="A5039" t="s">
        <v>378</v>
      </c>
      <c r="B5039" s="4">
        <v>45488</v>
      </c>
      <c r="C5039">
        <v>15</v>
      </c>
      <c r="D5039">
        <v>12</v>
      </c>
      <c r="E5039">
        <v>1</v>
      </c>
      <c r="F5039" s="5">
        <f>VLOOKUP($A5039,'Dim SKU'!$A:$R,18,FALSE)</f>
        <v>0</v>
      </c>
      <c r="G5039" s="5">
        <f>$C5039*$F5039</f>
        <v>0</v>
      </c>
      <c r="H5039" s="5">
        <f>$D5039*$F5039</f>
        <v>0</v>
      </c>
      <c r="I5039" s="5">
        <f>$E5039*$F5039</f>
        <v>0</v>
      </c>
      <c r="J5039" s="6">
        <f>VLOOKUP($A5039,'Dim SKU'!$A:$R,2,FALSE)</f>
        <v>0</v>
      </c>
      <c r="K5039" s="6">
        <f>VLOOKUP($A5039,'Dim SKU'!$A:$R,12,FALSE)</f>
        <v>0</v>
      </c>
      <c r="L5039" s="7">
        <f>VLOOKUP($A5039,'Dim SKU'!$A:$R,14,FALSE)</f>
        <v>0</v>
      </c>
      <c r="M5039" s="7">
        <f>YEAR($B5039)</f>
        <v>0</v>
      </c>
    </row>
    <row r="5040" spans="1:13">
      <c r="A5040" t="s">
        <v>379</v>
      </c>
      <c r="B5040" s="4">
        <v>45488</v>
      </c>
      <c r="C5040">
        <v>9</v>
      </c>
      <c r="D5040">
        <v>7</v>
      </c>
      <c r="E5040">
        <v>0</v>
      </c>
      <c r="F5040" s="5">
        <f>VLOOKUP($A5040,'Dim SKU'!$A:$R,18,FALSE)</f>
        <v>0</v>
      </c>
      <c r="G5040" s="5">
        <f>$C5040*$F5040</f>
        <v>0</v>
      </c>
      <c r="H5040" s="5">
        <f>$D5040*$F5040</f>
        <v>0</v>
      </c>
      <c r="I5040" s="5">
        <f>$E5040*$F5040</f>
        <v>0</v>
      </c>
      <c r="J5040" s="6">
        <f>VLOOKUP($A5040,'Dim SKU'!$A:$R,2,FALSE)</f>
        <v>0</v>
      </c>
      <c r="K5040" s="6">
        <f>VLOOKUP($A5040,'Dim SKU'!$A:$R,12,FALSE)</f>
        <v>0</v>
      </c>
      <c r="L5040" s="7">
        <f>VLOOKUP($A5040,'Dim SKU'!$A:$R,14,FALSE)</f>
        <v>0</v>
      </c>
      <c r="M5040" s="7">
        <f>YEAR($B5040)</f>
        <v>0</v>
      </c>
    </row>
    <row r="5041" spans="1:13">
      <c r="A5041" t="s">
        <v>380</v>
      </c>
      <c r="B5041" s="4">
        <v>45488</v>
      </c>
      <c r="C5041">
        <v>6</v>
      </c>
      <c r="D5041">
        <v>5</v>
      </c>
      <c r="E5041">
        <v>0</v>
      </c>
      <c r="F5041" s="5">
        <f>VLOOKUP($A5041,'Dim SKU'!$A:$R,18,FALSE)</f>
        <v>0</v>
      </c>
      <c r="G5041" s="5">
        <f>$C5041*$F5041</f>
        <v>0</v>
      </c>
      <c r="H5041" s="5">
        <f>$D5041*$F5041</f>
        <v>0</v>
      </c>
      <c r="I5041" s="5">
        <f>$E5041*$F5041</f>
        <v>0</v>
      </c>
      <c r="J5041" s="6">
        <f>VLOOKUP($A5041,'Dim SKU'!$A:$R,2,FALSE)</f>
        <v>0</v>
      </c>
      <c r="K5041" s="6">
        <f>VLOOKUP($A5041,'Dim SKU'!$A:$R,12,FALSE)</f>
        <v>0</v>
      </c>
      <c r="L5041" s="7">
        <f>VLOOKUP($A5041,'Dim SKU'!$A:$R,14,FALSE)</f>
        <v>0</v>
      </c>
      <c r="M5041" s="7">
        <f>YEAR($B5041)</f>
        <v>0</v>
      </c>
    </row>
    <row r="5042" spans="1:13">
      <c r="A5042" t="s">
        <v>381</v>
      </c>
      <c r="B5042" s="4">
        <v>45488</v>
      </c>
      <c r="C5042">
        <v>15</v>
      </c>
      <c r="D5042">
        <v>12</v>
      </c>
      <c r="E5042">
        <v>1</v>
      </c>
      <c r="F5042" s="5">
        <f>VLOOKUP($A5042,'Dim SKU'!$A:$R,18,FALSE)</f>
        <v>0</v>
      </c>
      <c r="G5042" s="5">
        <f>$C5042*$F5042</f>
        <v>0</v>
      </c>
      <c r="H5042" s="5">
        <f>$D5042*$F5042</f>
        <v>0</v>
      </c>
      <c r="I5042" s="5">
        <f>$E5042*$F5042</f>
        <v>0</v>
      </c>
      <c r="J5042" s="6">
        <f>VLOOKUP($A5042,'Dim SKU'!$A:$R,2,FALSE)</f>
        <v>0</v>
      </c>
      <c r="K5042" s="6">
        <f>VLOOKUP($A5042,'Dim SKU'!$A:$R,12,FALSE)</f>
        <v>0</v>
      </c>
      <c r="L5042" s="7">
        <f>VLOOKUP($A5042,'Dim SKU'!$A:$R,14,FALSE)</f>
        <v>0</v>
      </c>
      <c r="M5042" s="7">
        <f>YEAR($B5042)</f>
        <v>0</v>
      </c>
    </row>
    <row r="5043" spans="1:13">
      <c r="A5043" t="s">
        <v>382</v>
      </c>
      <c r="B5043" s="4">
        <v>45488</v>
      </c>
      <c r="C5043">
        <v>9</v>
      </c>
      <c r="D5043">
        <v>7</v>
      </c>
      <c r="E5043">
        <v>0</v>
      </c>
      <c r="F5043" s="5">
        <f>VLOOKUP($A5043,'Dim SKU'!$A:$R,18,FALSE)</f>
        <v>0</v>
      </c>
      <c r="G5043" s="5">
        <f>$C5043*$F5043</f>
        <v>0</v>
      </c>
      <c r="H5043" s="5">
        <f>$D5043*$F5043</f>
        <v>0</v>
      </c>
      <c r="I5043" s="5">
        <f>$E5043*$F5043</f>
        <v>0</v>
      </c>
      <c r="J5043" s="6">
        <f>VLOOKUP($A5043,'Dim SKU'!$A:$R,2,FALSE)</f>
        <v>0</v>
      </c>
      <c r="K5043" s="6">
        <f>VLOOKUP($A5043,'Dim SKU'!$A:$R,12,FALSE)</f>
        <v>0</v>
      </c>
      <c r="L5043" s="7">
        <f>VLOOKUP($A5043,'Dim SKU'!$A:$R,14,FALSE)</f>
        <v>0</v>
      </c>
      <c r="M5043" s="7">
        <f>YEAR($B5043)</f>
        <v>0</v>
      </c>
    </row>
    <row r="5044" spans="1:13">
      <c r="A5044" t="s">
        <v>383</v>
      </c>
      <c r="B5044" s="4">
        <v>45488</v>
      </c>
      <c r="C5044">
        <v>6</v>
      </c>
      <c r="D5044">
        <v>5</v>
      </c>
      <c r="E5044">
        <v>0</v>
      </c>
      <c r="F5044" s="5">
        <f>VLOOKUP($A5044,'Dim SKU'!$A:$R,18,FALSE)</f>
        <v>0</v>
      </c>
      <c r="G5044" s="5">
        <f>$C5044*$F5044</f>
        <v>0</v>
      </c>
      <c r="H5044" s="5">
        <f>$D5044*$F5044</f>
        <v>0</v>
      </c>
      <c r="I5044" s="5">
        <f>$E5044*$F5044</f>
        <v>0</v>
      </c>
      <c r="J5044" s="6">
        <f>VLOOKUP($A5044,'Dim SKU'!$A:$R,2,FALSE)</f>
        <v>0</v>
      </c>
      <c r="K5044" s="6">
        <f>VLOOKUP($A5044,'Dim SKU'!$A:$R,12,FALSE)</f>
        <v>0</v>
      </c>
      <c r="L5044" s="7">
        <f>VLOOKUP($A5044,'Dim SKU'!$A:$R,14,FALSE)</f>
        <v>0</v>
      </c>
      <c r="M5044" s="7">
        <f>YEAR($B5044)</f>
        <v>0</v>
      </c>
    </row>
    <row r="5045" spans="1:13">
      <c r="A5045" t="s">
        <v>384</v>
      </c>
      <c r="B5045" s="4">
        <v>45488</v>
      </c>
      <c r="C5045">
        <v>13</v>
      </c>
      <c r="D5045">
        <v>10</v>
      </c>
      <c r="E5045">
        <v>1</v>
      </c>
      <c r="F5045" s="5">
        <f>VLOOKUP($A5045,'Dim SKU'!$A:$R,18,FALSE)</f>
        <v>0</v>
      </c>
      <c r="G5045" s="5">
        <f>$C5045*$F5045</f>
        <v>0</v>
      </c>
      <c r="H5045" s="5">
        <f>$D5045*$F5045</f>
        <v>0</v>
      </c>
      <c r="I5045" s="5">
        <f>$E5045*$F5045</f>
        <v>0</v>
      </c>
      <c r="J5045" s="6">
        <f>VLOOKUP($A5045,'Dim SKU'!$A:$R,2,FALSE)</f>
        <v>0</v>
      </c>
      <c r="K5045" s="6">
        <f>VLOOKUP($A5045,'Dim SKU'!$A:$R,12,FALSE)</f>
        <v>0</v>
      </c>
      <c r="L5045" s="7">
        <f>VLOOKUP($A5045,'Dim SKU'!$A:$R,14,FALSE)</f>
        <v>0</v>
      </c>
      <c r="M5045" s="7">
        <f>YEAR($B5045)</f>
        <v>0</v>
      </c>
    </row>
    <row r="5046" spans="1:13">
      <c r="A5046" t="s">
        <v>385</v>
      </c>
      <c r="B5046" s="4">
        <v>45488</v>
      </c>
      <c r="C5046">
        <v>8</v>
      </c>
      <c r="D5046">
        <v>6</v>
      </c>
      <c r="E5046">
        <v>0</v>
      </c>
      <c r="F5046" s="5">
        <f>VLOOKUP($A5046,'Dim SKU'!$A:$R,18,FALSE)</f>
        <v>0</v>
      </c>
      <c r="G5046" s="5">
        <f>$C5046*$F5046</f>
        <v>0</v>
      </c>
      <c r="H5046" s="5">
        <f>$D5046*$F5046</f>
        <v>0</v>
      </c>
      <c r="I5046" s="5">
        <f>$E5046*$F5046</f>
        <v>0</v>
      </c>
      <c r="J5046" s="6">
        <f>VLOOKUP($A5046,'Dim SKU'!$A:$R,2,FALSE)</f>
        <v>0</v>
      </c>
      <c r="K5046" s="6">
        <f>VLOOKUP($A5046,'Dim SKU'!$A:$R,12,FALSE)</f>
        <v>0</v>
      </c>
      <c r="L5046" s="7">
        <f>VLOOKUP($A5046,'Dim SKU'!$A:$R,14,FALSE)</f>
        <v>0</v>
      </c>
      <c r="M5046" s="7">
        <f>YEAR($B5046)</f>
        <v>0</v>
      </c>
    </row>
    <row r="5047" spans="1:13">
      <c r="A5047" t="s">
        <v>386</v>
      </c>
      <c r="B5047" s="4">
        <v>45488</v>
      </c>
      <c r="C5047">
        <v>5</v>
      </c>
      <c r="D5047">
        <v>4</v>
      </c>
      <c r="E5047">
        <v>0</v>
      </c>
      <c r="F5047" s="5">
        <f>VLOOKUP($A5047,'Dim SKU'!$A:$R,18,FALSE)</f>
        <v>0</v>
      </c>
      <c r="G5047" s="5">
        <f>$C5047*$F5047</f>
        <v>0</v>
      </c>
      <c r="H5047" s="5">
        <f>$D5047*$F5047</f>
        <v>0</v>
      </c>
      <c r="I5047" s="5">
        <f>$E5047*$F5047</f>
        <v>0</v>
      </c>
      <c r="J5047" s="6">
        <f>VLOOKUP($A5047,'Dim SKU'!$A:$R,2,FALSE)</f>
        <v>0</v>
      </c>
      <c r="K5047" s="6">
        <f>VLOOKUP($A5047,'Dim SKU'!$A:$R,12,FALSE)</f>
        <v>0</v>
      </c>
      <c r="L5047" s="7">
        <f>VLOOKUP($A5047,'Dim SKU'!$A:$R,14,FALSE)</f>
        <v>0</v>
      </c>
      <c r="M5047" s="7">
        <f>YEAR($B5047)</f>
        <v>0</v>
      </c>
    </row>
    <row r="5048" spans="1:13">
      <c r="A5048" t="s">
        <v>387</v>
      </c>
      <c r="B5048" s="4">
        <v>45488</v>
      </c>
      <c r="C5048">
        <v>10</v>
      </c>
      <c r="D5048">
        <v>7</v>
      </c>
      <c r="E5048">
        <v>0</v>
      </c>
      <c r="F5048" s="5">
        <f>VLOOKUP($A5048,'Dim SKU'!$A:$R,18,FALSE)</f>
        <v>0</v>
      </c>
      <c r="G5048" s="5">
        <f>$C5048*$F5048</f>
        <v>0</v>
      </c>
      <c r="H5048" s="5">
        <f>$D5048*$F5048</f>
        <v>0</v>
      </c>
      <c r="I5048" s="5">
        <f>$E5048*$F5048</f>
        <v>0</v>
      </c>
      <c r="J5048" s="6">
        <f>VLOOKUP($A5048,'Dim SKU'!$A:$R,2,FALSE)</f>
        <v>0</v>
      </c>
      <c r="K5048" s="6">
        <f>VLOOKUP($A5048,'Dim SKU'!$A:$R,12,FALSE)</f>
        <v>0</v>
      </c>
      <c r="L5048" s="7">
        <f>VLOOKUP($A5048,'Dim SKU'!$A:$R,14,FALSE)</f>
        <v>0</v>
      </c>
      <c r="M5048" s="7">
        <f>YEAR($B5048)</f>
        <v>0</v>
      </c>
    </row>
    <row r="5049" spans="1:13">
      <c r="A5049" t="s">
        <v>388</v>
      </c>
      <c r="B5049" s="4">
        <v>45488</v>
      </c>
      <c r="C5049">
        <v>6</v>
      </c>
      <c r="D5049">
        <v>4</v>
      </c>
      <c r="E5049">
        <v>0</v>
      </c>
      <c r="F5049" s="5">
        <f>VLOOKUP($A5049,'Dim SKU'!$A:$R,18,FALSE)</f>
        <v>0</v>
      </c>
      <c r="G5049" s="5">
        <f>$C5049*$F5049</f>
        <v>0</v>
      </c>
      <c r="H5049" s="5">
        <f>$D5049*$F5049</f>
        <v>0</v>
      </c>
      <c r="I5049" s="5">
        <f>$E5049*$F5049</f>
        <v>0</v>
      </c>
      <c r="J5049" s="6">
        <f>VLOOKUP($A5049,'Dim SKU'!$A:$R,2,FALSE)</f>
        <v>0</v>
      </c>
      <c r="K5049" s="6">
        <f>VLOOKUP($A5049,'Dim SKU'!$A:$R,12,FALSE)</f>
        <v>0</v>
      </c>
      <c r="L5049" s="7">
        <f>VLOOKUP($A5049,'Dim SKU'!$A:$R,14,FALSE)</f>
        <v>0</v>
      </c>
      <c r="M5049" s="7">
        <f>YEAR($B5049)</f>
        <v>0</v>
      </c>
    </row>
    <row r="5050" spans="1:13">
      <c r="A5050" t="s">
        <v>389</v>
      </c>
      <c r="B5050" s="4">
        <v>45488</v>
      </c>
      <c r="C5050">
        <v>4</v>
      </c>
      <c r="D5050">
        <v>3</v>
      </c>
      <c r="E5050">
        <v>0</v>
      </c>
      <c r="F5050" s="5">
        <f>VLOOKUP($A5050,'Dim SKU'!$A:$R,18,FALSE)</f>
        <v>0</v>
      </c>
      <c r="G5050" s="5">
        <f>$C5050*$F5050</f>
        <v>0</v>
      </c>
      <c r="H5050" s="5">
        <f>$D5050*$F5050</f>
        <v>0</v>
      </c>
      <c r="I5050" s="5">
        <f>$E5050*$F5050</f>
        <v>0</v>
      </c>
      <c r="J5050" s="6">
        <f>VLOOKUP($A5050,'Dim SKU'!$A:$R,2,FALSE)</f>
        <v>0</v>
      </c>
      <c r="K5050" s="6">
        <f>VLOOKUP($A5050,'Dim SKU'!$A:$R,12,FALSE)</f>
        <v>0</v>
      </c>
      <c r="L5050" s="7">
        <f>VLOOKUP($A5050,'Dim SKU'!$A:$R,14,FALSE)</f>
        <v>0</v>
      </c>
      <c r="M5050" s="7">
        <f>YEAR($B5050)</f>
        <v>0</v>
      </c>
    </row>
    <row r="5051" spans="1:13">
      <c r="A5051" t="s">
        <v>390</v>
      </c>
      <c r="B5051" s="4">
        <v>45488</v>
      </c>
      <c r="C5051">
        <v>6</v>
      </c>
      <c r="D5051">
        <v>5</v>
      </c>
      <c r="E5051">
        <v>0</v>
      </c>
      <c r="F5051" s="5">
        <f>VLOOKUP($A5051,'Dim SKU'!$A:$R,18,FALSE)</f>
        <v>0</v>
      </c>
      <c r="G5051" s="5">
        <f>$C5051*$F5051</f>
        <v>0</v>
      </c>
      <c r="H5051" s="5">
        <f>$D5051*$F5051</f>
        <v>0</v>
      </c>
      <c r="I5051" s="5">
        <f>$E5051*$F5051</f>
        <v>0</v>
      </c>
      <c r="J5051" s="6">
        <f>VLOOKUP($A5051,'Dim SKU'!$A:$R,2,FALSE)</f>
        <v>0</v>
      </c>
      <c r="K5051" s="6">
        <f>VLOOKUP($A5051,'Dim SKU'!$A:$R,12,FALSE)</f>
        <v>0</v>
      </c>
      <c r="L5051" s="7">
        <f>VLOOKUP($A5051,'Dim SKU'!$A:$R,14,FALSE)</f>
        <v>0</v>
      </c>
      <c r="M5051" s="7">
        <f>YEAR($B5051)</f>
        <v>0</v>
      </c>
    </row>
    <row r="5052" spans="1:13">
      <c r="A5052" t="s">
        <v>391</v>
      </c>
      <c r="B5052" s="4">
        <v>45488</v>
      </c>
      <c r="C5052">
        <v>4</v>
      </c>
      <c r="D5052">
        <v>3</v>
      </c>
      <c r="E5052">
        <v>0</v>
      </c>
      <c r="F5052" s="5">
        <f>VLOOKUP($A5052,'Dim SKU'!$A:$R,18,FALSE)</f>
        <v>0</v>
      </c>
      <c r="G5052" s="5">
        <f>$C5052*$F5052</f>
        <v>0</v>
      </c>
      <c r="H5052" s="5">
        <f>$D5052*$F5052</f>
        <v>0</v>
      </c>
      <c r="I5052" s="5">
        <f>$E5052*$F5052</f>
        <v>0</v>
      </c>
      <c r="J5052" s="6">
        <f>VLOOKUP($A5052,'Dim SKU'!$A:$R,2,FALSE)</f>
        <v>0</v>
      </c>
      <c r="K5052" s="6">
        <f>VLOOKUP($A5052,'Dim SKU'!$A:$R,12,FALSE)</f>
        <v>0</v>
      </c>
      <c r="L5052" s="7">
        <f>VLOOKUP($A5052,'Dim SKU'!$A:$R,14,FALSE)</f>
        <v>0</v>
      </c>
      <c r="M5052" s="7">
        <f>YEAR($B5052)</f>
        <v>0</v>
      </c>
    </row>
    <row r="5053" spans="1:13">
      <c r="A5053" t="s">
        <v>392</v>
      </c>
      <c r="B5053" s="4">
        <v>45488</v>
      </c>
      <c r="C5053">
        <v>2</v>
      </c>
      <c r="D5053">
        <v>2</v>
      </c>
      <c r="E5053">
        <v>0</v>
      </c>
      <c r="F5053" s="5">
        <f>VLOOKUP($A5053,'Dim SKU'!$A:$R,18,FALSE)</f>
        <v>0</v>
      </c>
      <c r="G5053" s="5">
        <f>$C5053*$F5053</f>
        <v>0</v>
      </c>
      <c r="H5053" s="5">
        <f>$D5053*$F5053</f>
        <v>0</v>
      </c>
      <c r="I5053" s="5">
        <f>$E5053*$F5053</f>
        <v>0</v>
      </c>
      <c r="J5053" s="6">
        <f>VLOOKUP($A5053,'Dim SKU'!$A:$R,2,FALSE)</f>
        <v>0</v>
      </c>
      <c r="K5053" s="6">
        <f>VLOOKUP($A5053,'Dim SKU'!$A:$R,12,FALSE)</f>
        <v>0</v>
      </c>
      <c r="L5053" s="7">
        <f>VLOOKUP($A5053,'Dim SKU'!$A:$R,14,FALSE)</f>
        <v>0</v>
      </c>
      <c r="M5053" s="7">
        <f>YEAR($B5053)</f>
        <v>0</v>
      </c>
    </row>
    <row r="5054" spans="1:13">
      <c r="A5054" t="s">
        <v>393</v>
      </c>
      <c r="B5054" s="4">
        <v>45488</v>
      </c>
      <c r="C5054">
        <v>4</v>
      </c>
      <c r="D5054">
        <v>4</v>
      </c>
      <c r="E5054">
        <v>0</v>
      </c>
      <c r="F5054" s="5">
        <f>VLOOKUP($A5054,'Dim SKU'!$A:$R,18,FALSE)</f>
        <v>0</v>
      </c>
      <c r="G5054" s="5">
        <f>$C5054*$F5054</f>
        <v>0</v>
      </c>
      <c r="H5054" s="5">
        <f>$D5054*$F5054</f>
        <v>0</v>
      </c>
      <c r="I5054" s="5">
        <f>$E5054*$F5054</f>
        <v>0</v>
      </c>
      <c r="J5054" s="6">
        <f>VLOOKUP($A5054,'Dim SKU'!$A:$R,2,FALSE)</f>
        <v>0</v>
      </c>
      <c r="K5054" s="6">
        <f>VLOOKUP($A5054,'Dim SKU'!$A:$R,12,FALSE)</f>
        <v>0</v>
      </c>
      <c r="L5054" s="7">
        <f>VLOOKUP($A5054,'Dim SKU'!$A:$R,14,FALSE)</f>
        <v>0</v>
      </c>
      <c r="M5054" s="7">
        <f>YEAR($B5054)</f>
        <v>0</v>
      </c>
    </row>
    <row r="5055" spans="1:13">
      <c r="A5055" t="s">
        <v>394</v>
      </c>
      <c r="B5055" s="4">
        <v>45488</v>
      </c>
      <c r="C5055">
        <v>2</v>
      </c>
      <c r="D5055">
        <v>2</v>
      </c>
      <c r="E5055">
        <v>0</v>
      </c>
      <c r="F5055" s="5">
        <f>VLOOKUP($A5055,'Dim SKU'!$A:$R,18,FALSE)</f>
        <v>0</v>
      </c>
      <c r="G5055" s="5">
        <f>$C5055*$F5055</f>
        <v>0</v>
      </c>
      <c r="H5055" s="5">
        <f>$D5055*$F5055</f>
        <v>0</v>
      </c>
      <c r="I5055" s="5">
        <f>$E5055*$F5055</f>
        <v>0</v>
      </c>
      <c r="J5055" s="6">
        <f>VLOOKUP($A5055,'Dim SKU'!$A:$R,2,FALSE)</f>
        <v>0</v>
      </c>
      <c r="K5055" s="6">
        <f>VLOOKUP($A5055,'Dim SKU'!$A:$R,12,FALSE)</f>
        <v>0</v>
      </c>
      <c r="L5055" s="7">
        <f>VLOOKUP($A5055,'Dim SKU'!$A:$R,14,FALSE)</f>
        <v>0</v>
      </c>
      <c r="M5055" s="7">
        <f>YEAR($B5055)</f>
        <v>0</v>
      </c>
    </row>
    <row r="5056" spans="1:13">
      <c r="A5056" t="s">
        <v>395</v>
      </c>
      <c r="B5056" s="4">
        <v>45488</v>
      </c>
      <c r="C5056">
        <v>2</v>
      </c>
      <c r="D5056">
        <v>1</v>
      </c>
      <c r="E5056">
        <v>0</v>
      </c>
      <c r="F5056" s="5">
        <f>VLOOKUP($A5056,'Dim SKU'!$A:$R,18,FALSE)</f>
        <v>0</v>
      </c>
      <c r="G5056" s="5">
        <f>$C5056*$F5056</f>
        <v>0</v>
      </c>
      <c r="H5056" s="5">
        <f>$D5056*$F5056</f>
        <v>0</v>
      </c>
      <c r="I5056" s="5">
        <f>$E5056*$F5056</f>
        <v>0</v>
      </c>
      <c r="J5056" s="6">
        <f>VLOOKUP($A5056,'Dim SKU'!$A:$R,2,FALSE)</f>
        <v>0</v>
      </c>
      <c r="K5056" s="6">
        <f>VLOOKUP($A5056,'Dim SKU'!$A:$R,12,FALSE)</f>
        <v>0</v>
      </c>
      <c r="L5056" s="7">
        <f>VLOOKUP($A5056,'Dim SKU'!$A:$R,14,FALSE)</f>
        <v>0</v>
      </c>
      <c r="M5056" s="7">
        <f>YEAR($B5056)</f>
        <v>0</v>
      </c>
    </row>
    <row r="5057" spans="1:13">
      <c r="A5057" t="s">
        <v>396</v>
      </c>
      <c r="B5057" s="4">
        <v>45488</v>
      </c>
      <c r="C5057">
        <v>7</v>
      </c>
      <c r="D5057">
        <v>6</v>
      </c>
      <c r="E5057">
        <v>0</v>
      </c>
      <c r="F5057" s="5">
        <f>VLOOKUP($A5057,'Dim SKU'!$A:$R,18,FALSE)</f>
        <v>0</v>
      </c>
      <c r="G5057" s="5">
        <f>$C5057*$F5057</f>
        <v>0</v>
      </c>
      <c r="H5057" s="5">
        <f>$D5057*$F5057</f>
        <v>0</v>
      </c>
      <c r="I5057" s="5">
        <f>$E5057*$F5057</f>
        <v>0</v>
      </c>
      <c r="J5057" s="6">
        <f>VLOOKUP($A5057,'Dim SKU'!$A:$R,2,FALSE)</f>
        <v>0</v>
      </c>
      <c r="K5057" s="6">
        <f>VLOOKUP($A5057,'Dim SKU'!$A:$R,12,FALSE)</f>
        <v>0</v>
      </c>
      <c r="L5057" s="7">
        <f>VLOOKUP($A5057,'Dim SKU'!$A:$R,14,FALSE)</f>
        <v>0</v>
      </c>
      <c r="M5057" s="7">
        <f>YEAR($B5057)</f>
        <v>0</v>
      </c>
    </row>
    <row r="5058" spans="1:13">
      <c r="A5058" t="s">
        <v>397</v>
      </c>
      <c r="B5058" s="4">
        <v>45488</v>
      </c>
      <c r="C5058">
        <v>4</v>
      </c>
      <c r="D5058">
        <v>4</v>
      </c>
      <c r="E5058">
        <v>0</v>
      </c>
      <c r="F5058" s="5">
        <f>VLOOKUP($A5058,'Dim SKU'!$A:$R,18,FALSE)</f>
        <v>0</v>
      </c>
      <c r="G5058" s="5">
        <f>$C5058*$F5058</f>
        <v>0</v>
      </c>
      <c r="H5058" s="5">
        <f>$D5058*$F5058</f>
        <v>0</v>
      </c>
      <c r="I5058" s="5">
        <f>$E5058*$F5058</f>
        <v>0</v>
      </c>
      <c r="J5058" s="6">
        <f>VLOOKUP($A5058,'Dim SKU'!$A:$R,2,FALSE)</f>
        <v>0</v>
      </c>
      <c r="K5058" s="6">
        <f>VLOOKUP($A5058,'Dim SKU'!$A:$R,12,FALSE)</f>
        <v>0</v>
      </c>
      <c r="L5058" s="7">
        <f>VLOOKUP($A5058,'Dim SKU'!$A:$R,14,FALSE)</f>
        <v>0</v>
      </c>
      <c r="M5058" s="7">
        <f>YEAR($B5058)</f>
        <v>0</v>
      </c>
    </row>
    <row r="5059" spans="1:13">
      <c r="A5059" t="s">
        <v>398</v>
      </c>
      <c r="B5059" s="4">
        <v>45488</v>
      </c>
      <c r="C5059">
        <v>3</v>
      </c>
      <c r="D5059">
        <v>2</v>
      </c>
      <c r="E5059">
        <v>0</v>
      </c>
      <c r="F5059" s="5">
        <f>VLOOKUP($A5059,'Dim SKU'!$A:$R,18,FALSE)</f>
        <v>0</v>
      </c>
      <c r="G5059" s="5">
        <f>$C5059*$F5059</f>
        <v>0</v>
      </c>
      <c r="H5059" s="5">
        <f>$D5059*$F5059</f>
        <v>0</v>
      </c>
      <c r="I5059" s="5">
        <f>$E5059*$F5059</f>
        <v>0</v>
      </c>
      <c r="J5059" s="6">
        <f>VLOOKUP($A5059,'Dim SKU'!$A:$R,2,FALSE)</f>
        <v>0</v>
      </c>
      <c r="K5059" s="6">
        <f>VLOOKUP($A5059,'Dim SKU'!$A:$R,12,FALSE)</f>
        <v>0</v>
      </c>
      <c r="L5059" s="7">
        <f>VLOOKUP($A5059,'Dim SKU'!$A:$R,14,FALSE)</f>
        <v>0</v>
      </c>
      <c r="M5059" s="7">
        <f>YEAR($B5059)</f>
        <v>0</v>
      </c>
    </row>
    <row r="5060" spans="1:13">
      <c r="A5060" t="s">
        <v>399</v>
      </c>
      <c r="B5060" s="4">
        <v>45488</v>
      </c>
      <c r="C5060">
        <v>9</v>
      </c>
      <c r="D5060">
        <v>8</v>
      </c>
      <c r="E5060">
        <v>0</v>
      </c>
      <c r="F5060" s="5">
        <f>VLOOKUP($A5060,'Dim SKU'!$A:$R,18,FALSE)</f>
        <v>0</v>
      </c>
      <c r="G5060" s="5">
        <f>$C5060*$F5060</f>
        <v>0</v>
      </c>
      <c r="H5060" s="5">
        <f>$D5060*$F5060</f>
        <v>0</v>
      </c>
      <c r="I5060" s="5">
        <f>$E5060*$F5060</f>
        <v>0</v>
      </c>
      <c r="J5060" s="6">
        <f>VLOOKUP($A5060,'Dim SKU'!$A:$R,2,FALSE)</f>
        <v>0</v>
      </c>
      <c r="K5060" s="6">
        <f>VLOOKUP($A5060,'Dim SKU'!$A:$R,12,FALSE)</f>
        <v>0</v>
      </c>
      <c r="L5060" s="7">
        <f>VLOOKUP($A5060,'Dim SKU'!$A:$R,14,FALSE)</f>
        <v>0</v>
      </c>
      <c r="M5060" s="7">
        <f>YEAR($B5060)</f>
        <v>0</v>
      </c>
    </row>
    <row r="5061" spans="1:13">
      <c r="A5061" t="s">
        <v>400</v>
      </c>
      <c r="B5061" s="4">
        <v>45488</v>
      </c>
      <c r="C5061">
        <v>6</v>
      </c>
      <c r="D5061">
        <v>5</v>
      </c>
      <c r="E5061">
        <v>0</v>
      </c>
      <c r="F5061" s="5">
        <f>VLOOKUP($A5061,'Dim SKU'!$A:$R,18,FALSE)</f>
        <v>0</v>
      </c>
      <c r="G5061" s="5">
        <f>$C5061*$F5061</f>
        <v>0</v>
      </c>
      <c r="H5061" s="5">
        <f>$D5061*$F5061</f>
        <v>0</v>
      </c>
      <c r="I5061" s="5">
        <f>$E5061*$F5061</f>
        <v>0</v>
      </c>
      <c r="J5061" s="6">
        <f>VLOOKUP($A5061,'Dim SKU'!$A:$R,2,FALSE)</f>
        <v>0</v>
      </c>
      <c r="K5061" s="6">
        <f>VLOOKUP($A5061,'Dim SKU'!$A:$R,12,FALSE)</f>
        <v>0</v>
      </c>
      <c r="L5061" s="7">
        <f>VLOOKUP($A5061,'Dim SKU'!$A:$R,14,FALSE)</f>
        <v>0</v>
      </c>
      <c r="M5061" s="7">
        <f>YEAR($B5061)</f>
        <v>0</v>
      </c>
    </row>
    <row r="5062" spans="1:13">
      <c r="A5062" t="s">
        <v>401</v>
      </c>
      <c r="B5062" s="4">
        <v>45488</v>
      </c>
      <c r="C5062">
        <v>4</v>
      </c>
      <c r="D5062">
        <v>3</v>
      </c>
      <c r="E5062">
        <v>0</v>
      </c>
      <c r="F5062" s="5">
        <f>VLOOKUP($A5062,'Dim SKU'!$A:$R,18,FALSE)</f>
        <v>0</v>
      </c>
      <c r="G5062" s="5">
        <f>$C5062*$F5062</f>
        <v>0</v>
      </c>
      <c r="H5062" s="5">
        <f>$D5062*$F5062</f>
        <v>0</v>
      </c>
      <c r="I5062" s="5">
        <f>$E5062*$F5062</f>
        <v>0</v>
      </c>
      <c r="J5062" s="6">
        <f>VLOOKUP($A5062,'Dim SKU'!$A:$R,2,FALSE)</f>
        <v>0</v>
      </c>
      <c r="K5062" s="6">
        <f>VLOOKUP($A5062,'Dim SKU'!$A:$R,12,FALSE)</f>
        <v>0</v>
      </c>
      <c r="L5062" s="7">
        <f>VLOOKUP($A5062,'Dim SKU'!$A:$R,14,FALSE)</f>
        <v>0</v>
      </c>
      <c r="M5062" s="7">
        <f>YEAR($B5062)</f>
        <v>0</v>
      </c>
    </row>
    <row r="5063" spans="1:13">
      <c r="A5063" t="s">
        <v>402</v>
      </c>
      <c r="B5063" s="4">
        <v>45488</v>
      </c>
      <c r="C5063">
        <v>11</v>
      </c>
      <c r="D5063">
        <v>10</v>
      </c>
      <c r="E5063">
        <v>0</v>
      </c>
      <c r="F5063" s="5">
        <f>VLOOKUP($A5063,'Dim SKU'!$A:$R,18,FALSE)</f>
        <v>0</v>
      </c>
      <c r="G5063" s="5">
        <f>$C5063*$F5063</f>
        <v>0</v>
      </c>
      <c r="H5063" s="5">
        <f>$D5063*$F5063</f>
        <v>0</v>
      </c>
      <c r="I5063" s="5">
        <f>$E5063*$F5063</f>
        <v>0</v>
      </c>
      <c r="J5063" s="6">
        <f>VLOOKUP($A5063,'Dim SKU'!$A:$R,2,FALSE)</f>
        <v>0</v>
      </c>
      <c r="K5063" s="6">
        <f>VLOOKUP($A5063,'Dim SKU'!$A:$R,12,FALSE)</f>
        <v>0</v>
      </c>
      <c r="L5063" s="7">
        <f>VLOOKUP($A5063,'Dim SKU'!$A:$R,14,FALSE)</f>
        <v>0</v>
      </c>
      <c r="M5063" s="7">
        <f>YEAR($B5063)</f>
        <v>0</v>
      </c>
    </row>
    <row r="5064" spans="1:13">
      <c r="A5064" t="s">
        <v>403</v>
      </c>
      <c r="B5064" s="4">
        <v>45488</v>
      </c>
      <c r="C5064">
        <v>6</v>
      </c>
      <c r="D5064">
        <v>6</v>
      </c>
      <c r="E5064">
        <v>0</v>
      </c>
      <c r="F5064" s="5">
        <f>VLOOKUP($A5064,'Dim SKU'!$A:$R,18,FALSE)</f>
        <v>0</v>
      </c>
      <c r="G5064" s="5">
        <f>$C5064*$F5064</f>
        <v>0</v>
      </c>
      <c r="H5064" s="5">
        <f>$D5064*$F5064</f>
        <v>0</v>
      </c>
      <c r="I5064" s="5">
        <f>$E5064*$F5064</f>
        <v>0</v>
      </c>
      <c r="J5064" s="6">
        <f>VLOOKUP($A5064,'Dim SKU'!$A:$R,2,FALSE)</f>
        <v>0</v>
      </c>
      <c r="K5064" s="6">
        <f>VLOOKUP($A5064,'Dim SKU'!$A:$R,12,FALSE)</f>
        <v>0</v>
      </c>
      <c r="L5064" s="7">
        <f>VLOOKUP($A5064,'Dim SKU'!$A:$R,14,FALSE)</f>
        <v>0</v>
      </c>
      <c r="M5064" s="7">
        <f>YEAR($B5064)</f>
        <v>0</v>
      </c>
    </row>
    <row r="5065" spans="1:13">
      <c r="A5065" t="s">
        <v>404</v>
      </c>
      <c r="B5065" s="4">
        <v>45488</v>
      </c>
      <c r="C5065">
        <v>4</v>
      </c>
      <c r="D5065">
        <v>4</v>
      </c>
      <c r="E5065">
        <v>0</v>
      </c>
      <c r="F5065" s="5">
        <f>VLOOKUP($A5065,'Dim SKU'!$A:$R,18,FALSE)</f>
        <v>0</v>
      </c>
      <c r="G5065" s="5">
        <f>$C5065*$F5065</f>
        <v>0</v>
      </c>
      <c r="H5065" s="5">
        <f>$D5065*$F5065</f>
        <v>0</v>
      </c>
      <c r="I5065" s="5">
        <f>$E5065*$F5065</f>
        <v>0</v>
      </c>
      <c r="J5065" s="6">
        <f>VLOOKUP($A5065,'Dim SKU'!$A:$R,2,FALSE)</f>
        <v>0</v>
      </c>
      <c r="K5065" s="6">
        <f>VLOOKUP($A5065,'Dim SKU'!$A:$R,12,FALSE)</f>
        <v>0</v>
      </c>
      <c r="L5065" s="7">
        <f>VLOOKUP($A5065,'Dim SKU'!$A:$R,14,FALSE)</f>
        <v>0</v>
      </c>
      <c r="M5065" s="7">
        <f>YEAR($B5065)</f>
        <v>0</v>
      </c>
    </row>
    <row r="5066" spans="1:13">
      <c r="A5066" t="s">
        <v>405</v>
      </c>
      <c r="B5066" s="4">
        <v>45488</v>
      </c>
      <c r="C5066">
        <v>11</v>
      </c>
      <c r="D5066">
        <v>10</v>
      </c>
      <c r="E5066">
        <v>0</v>
      </c>
      <c r="F5066" s="5">
        <f>VLOOKUP($A5066,'Dim SKU'!$A:$R,18,FALSE)</f>
        <v>0</v>
      </c>
      <c r="G5066" s="5">
        <f>$C5066*$F5066</f>
        <v>0</v>
      </c>
      <c r="H5066" s="5">
        <f>$D5066*$F5066</f>
        <v>0</v>
      </c>
      <c r="I5066" s="5">
        <f>$E5066*$F5066</f>
        <v>0</v>
      </c>
      <c r="J5066" s="6">
        <f>VLOOKUP($A5066,'Dim SKU'!$A:$R,2,FALSE)</f>
        <v>0</v>
      </c>
      <c r="K5066" s="6">
        <f>VLOOKUP($A5066,'Dim SKU'!$A:$R,12,FALSE)</f>
        <v>0</v>
      </c>
      <c r="L5066" s="7">
        <f>VLOOKUP($A5066,'Dim SKU'!$A:$R,14,FALSE)</f>
        <v>0</v>
      </c>
      <c r="M5066" s="7">
        <f>YEAR($B5066)</f>
        <v>0</v>
      </c>
    </row>
    <row r="5067" spans="1:13">
      <c r="A5067" t="s">
        <v>406</v>
      </c>
      <c r="B5067" s="4">
        <v>45488</v>
      </c>
      <c r="C5067">
        <v>6</v>
      </c>
      <c r="D5067">
        <v>6</v>
      </c>
      <c r="E5067">
        <v>0</v>
      </c>
      <c r="F5067" s="5">
        <f>VLOOKUP($A5067,'Dim SKU'!$A:$R,18,FALSE)</f>
        <v>0</v>
      </c>
      <c r="G5067" s="5">
        <f>$C5067*$F5067</f>
        <v>0</v>
      </c>
      <c r="H5067" s="5">
        <f>$D5067*$F5067</f>
        <v>0</v>
      </c>
      <c r="I5067" s="5">
        <f>$E5067*$F5067</f>
        <v>0</v>
      </c>
      <c r="J5067" s="6">
        <f>VLOOKUP($A5067,'Dim SKU'!$A:$R,2,FALSE)</f>
        <v>0</v>
      </c>
      <c r="K5067" s="6">
        <f>VLOOKUP($A5067,'Dim SKU'!$A:$R,12,FALSE)</f>
        <v>0</v>
      </c>
      <c r="L5067" s="7">
        <f>VLOOKUP($A5067,'Dim SKU'!$A:$R,14,FALSE)</f>
        <v>0</v>
      </c>
      <c r="M5067" s="7">
        <f>YEAR($B5067)</f>
        <v>0</v>
      </c>
    </row>
    <row r="5068" spans="1:13">
      <c r="A5068" t="s">
        <v>407</v>
      </c>
      <c r="B5068" s="4">
        <v>45488</v>
      </c>
      <c r="C5068">
        <v>4</v>
      </c>
      <c r="D5068">
        <v>4</v>
      </c>
      <c r="E5068">
        <v>0</v>
      </c>
      <c r="F5068" s="5">
        <f>VLOOKUP($A5068,'Dim SKU'!$A:$R,18,FALSE)</f>
        <v>0</v>
      </c>
      <c r="G5068" s="5">
        <f>$C5068*$F5068</f>
        <v>0</v>
      </c>
      <c r="H5068" s="5">
        <f>$D5068*$F5068</f>
        <v>0</v>
      </c>
      <c r="I5068" s="5">
        <f>$E5068*$F5068</f>
        <v>0</v>
      </c>
      <c r="J5068" s="6">
        <f>VLOOKUP($A5068,'Dim SKU'!$A:$R,2,FALSE)</f>
        <v>0</v>
      </c>
      <c r="K5068" s="6">
        <f>VLOOKUP($A5068,'Dim SKU'!$A:$R,12,FALSE)</f>
        <v>0</v>
      </c>
      <c r="L5068" s="7">
        <f>VLOOKUP($A5068,'Dim SKU'!$A:$R,14,FALSE)</f>
        <v>0</v>
      </c>
      <c r="M5068" s="7">
        <f>YEAR($B5068)</f>
        <v>0</v>
      </c>
    </row>
    <row r="5069" spans="1:13">
      <c r="A5069" t="s">
        <v>408</v>
      </c>
      <c r="B5069" s="4">
        <v>45488</v>
      </c>
      <c r="C5069">
        <v>9</v>
      </c>
      <c r="D5069">
        <v>8</v>
      </c>
      <c r="E5069">
        <v>0</v>
      </c>
      <c r="F5069" s="5">
        <f>VLOOKUP($A5069,'Dim SKU'!$A:$R,18,FALSE)</f>
        <v>0</v>
      </c>
      <c r="G5069" s="5">
        <f>$C5069*$F5069</f>
        <v>0</v>
      </c>
      <c r="H5069" s="5">
        <f>$D5069*$F5069</f>
        <v>0</v>
      </c>
      <c r="I5069" s="5">
        <f>$E5069*$F5069</f>
        <v>0</v>
      </c>
      <c r="J5069" s="6">
        <f>VLOOKUP($A5069,'Dim SKU'!$A:$R,2,FALSE)</f>
        <v>0</v>
      </c>
      <c r="K5069" s="6">
        <f>VLOOKUP($A5069,'Dim SKU'!$A:$R,12,FALSE)</f>
        <v>0</v>
      </c>
      <c r="L5069" s="7">
        <f>VLOOKUP($A5069,'Dim SKU'!$A:$R,14,FALSE)</f>
        <v>0</v>
      </c>
      <c r="M5069" s="7">
        <f>YEAR($B5069)</f>
        <v>0</v>
      </c>
    </row>
    <row r="5070" spans="1:13">
      <c r="A5070" t="s">
        <v>409</v>
      </c>
      <c r="B5070" s="4">
        <v>45488</v>
      </c>
      <c r="C5070">
        <v>5</v>
      </c>
      <c r="D5070">
        <v>5</v>
      </c>
      <c r="E5070">
        <v>0</v>
      </c>
      <c r="F5070" s="5">
        <f>VLOOKUP($A5070,'Dim SKU'!$A:$R,18,FALSE)</f>
        <v>0</v>
      </c>
      <c r="G5070" s="5">
        <f>$C5070*$F5070</f>
        <v>0</v>
      </c>
      <c r="H5070" s="5">
        <f>$D5070*$F5070</f>
        <v>0</v>
      </c>
      <c r="I5070" s="5">
        <f>$E5070*$F5070</f>
        <v>0</v>
      </c>
      <c r="J5070" s="6">
        <f>VLOOKUP($A5070,'Dim SKU'!$A:$R,2,FALSE)</f>
        <v>0</v>
      </c>
      <c r="K5070" s="6">
        <f>VLOOKUP($A5070,'Dim SKU'!$A:$R,12,FALSE)</f>
        <v>0</v>
      </c>
      <c r="L5070" s="7">
        <f>VLOOKUP($A5070,'Dim SKU'!$A:$R,14,FALSE)</f>
        <v>0</v>
      </c>
      <c r="M5070" s="7">
        <f>YEAR($B5070)</f>
        <v>0</v>
      </c>
    </row>
    <row r="5071" spans="1:13">
      <c r="A5071" t="s">
        <v>410</v>
      </c>
      <c r="B5071" s="4">
        <v>45488</v>
      </c>
      <c r="C5071">
        <v>4</v>
      </c>
      <c r="D5071">
        <v>3</v>
      </c>
      <c r="E5071">
        <v>0</v>
      </c>
      <c r="F5071" s="5">
        <f>VLOOKUP($A5071,'Dim SKU'!$A:$R,18,FALSE)</f>
        <v>0</v>
      </c>
      <c r="G5071" s="5">
        <f>$C5071*$F5071</f>
        <v>0</v>
      </c>
      <c r="H5071" s="5">
        <f>$D5071*$F5071</f>
        <v>0</v>
      </c>
      <c r="I5071" s="5">
        <f>$E5071*$F5071</f>
        <v>0</v>
      </c>
      <c r="J5071" s="6">
        <f>VLOOKUP($A5071,'Dim SKU'!$A:$R,2,FALSE)</f>
        <v>0</v>
      </c>
      <c r="K5071" s="6">
        <f>VLOOKUP($A5071,'Dim SKU'!$A:$R,12,FALSE)</f>
        <v>0</v>
      </c>
      <c r="L5071" s="7">
        <f>VLOOKUP($A5071,'Dim SKU'!$A:$R,14,FALSE)</f>
        <v>0</v>
      </c>
      <c r="M5071" s="7">
        <f>YEAR($B5071)</f>
        <v>0</v>
      </c>
    </row>
    <row r="5072" spans="1:13">
      <c r="A5072" t="s">
        <v>411</v>
      </c>
      <c r="B5072" s="4">
        <v>45488</v>
      </c>
      <c r="C5072">
        <v>7</v>
      </c>
      <c r="D5072">
        <v>6</v>
      </c>
      <c r="E5072">
        <v>0</v>
      </c>
      <c r="F5072" s="5">
        <f>VLOOKUP($A5072,'Dim SKU'!$A:$R,18,FALSE)</f>
        <v>0</v>
      </c>
      <c r="G5072" s="5">
        <f>$C5072*$F5072</f>
        <v>0</v>
      </c>
      <c r="H5072" s="5">
        <f>$D5072*$F5072</f>
        <v>0</v>
      </c>
      <c r="I5072" s="5">
        <f>$E5072*$F5072</f>
        <v>0</v>
      </c>
      <c r="J5072" s="6">
        <f>VLOOKUP($A5072,'Dim SKU'!$A:$R,2,FALSE)</f>
        <v>0</v>
      </c>
      <c r="K5072" s="6">
        <f>VLOOKUP($A5072,'Dim SKU'!$A:$R,12,FALSE)</f>
        <v>0</v>
      </c>
      <c r="L5072" s="7">
        <f>VLOOKUP($A5072,'Dim SKU'!$A:$R,14,FALSE)</f>
        <v>0</v>
      </c>
      <c r="M5072" s="7">
        <f>YEAR($B5072)</f>
        <v>0</v>
      </c>
    </row>
    <row r="5073" spans="1:13">
      <c r="A5073" t="s">
        <v>412</v>
      </c>
      <c r="B5073" s="4">
        <v>45488</v>
      </c>
      <c r="C5073">
        <v>4</v>
      </c>
      <c r="D5073">
        <v>4</v>
      </c>
      <c r="E5073">
        <v>0</v>
      </c>
      <c r="F5073" s="5">
        <f>VLOOKUP($A5073,'Dim SKU'!$A:$R,18,FALSE)</f>
        <v>0</v>
      </c>
      <c r="G5073" s="5">
        <f>$C5073*$F5073</f>
        <v>0</v>
      </c>
      <c r="H5073" s="5">
        <f>$D5073*$F5073</f>
        <v>0</v>
      </c>
      <c r="I5073" s="5">
        <f>$E5073*$F5073</f>
        <v>0</v>
      </c>
      <c r="J5073" s="6">
        <f>VLOOKUP($A5073,'Dim SKU'!$A:$R,2,FALSE)</f>
        <v>0</v>
      </c>
      <c r="K5073" s="6">
        <f>VLOOKUP($A5073,'Dim SKU'!$A:$R,12,FALSE)</f>
        <v>0</v>
      </c>
      <c r="L5073" s="7">
        <f>VLOOKUP($A5073,'Dim SKU'!$A:$R,14,FALSE)</f>
        <v>0</v>
      </c>
      <c r="M5073" s="7">
        <f>YEAR($B5073)</f>
        <v>0</v>
      </c>
    </row>
    <row r="5074" spans="1:13">
      <c r="A5074" t="s">
        <v>413</v>
      </c>
      <c r="B5074" s="4">
        <v>45488</v>
      </c>
      <c r="C5074">
        <v>3</v>
      </c>
      <c r="D5074">
        <v>2</v>
      </c>
      <c r="E5074">
        <v>0</v>
      </c>
      <c r="F5074" s="5">
        <f>VLOOKUP($A5074,'Dim SKU'!$A:$R,18,FALSE)</f>
        <v>0</v>
      </c>
      <c r="G5074" s="5">
        <f>$C5074*$F5074</f>
        <v>0</v>
      </c>
      <c r="H5074" s="5">
        <f>$D5074*$F5074</f>
        <v>0</v>
      </c>
      <c r="I5074" s="5">
        <f>$E5074*$F5074</f>
        <v>0</v>
      </c>
      <c r="J5074" s="6">
        <f>VLOOKUP($A5074,'Dim SKU'!$A:$R,2,FALSE)</f>
        <v>0</v>
      </c>
      <c r="K5074" s="6">
        <f>VLOOKUP($A5074,'Dim SKU'!$A:$R,12,FALSE)</f>
        <v>0</v>
      </c>
      <c r="L5074" s="7">
        <f>VLOOKUP($A5074,'Dim SKU'!$A:$R,14,FALSE)</f>
        <v>0</v>
      </c>
      <c r="M5074" s="7">
        <f>YEAR($B5074)</f>
        <v>0</v>
      </c>
    </row>
    <row r="5075" spans="1:13">
      <c r="A5075" t="s">
        <v>414</v>
      </c>
      <c r="B5075" s="4">
        <v>45488</v>
      </c>
      <c r="C5075">
        <v>4</v>
      </c>
      <c r="D5075">
        <v>4</v>
      </c>
      <c r="E5075">
        <v>0</v>
      </c>
      <c r="F5075" s="5">
        <f>VLOOKUP($A5075,'Dim SKU'!$A:$R,18,FALSE)</f>
        <v>0</v>
      </c>
      <c r="G5075" s="5">
        <f>$C5075*$F5075</f>
        <v>0</v>
      </c>
      <c r="H5075" s="5">
        <f>$D5075*$F5075</f>
        <v>0</v>
      </c>
      <c r="I5075" s="5">
        <f>$E5075*$F5075</f>
        <v>0</v>
      </c>
      <c r="J5075" s="6">
        <f>VLOOKUP($A5075,'Dim SKU'!$A:$R,2,FALSE)</f>
        <v>0</v>
      </c>
      <c r="K5075" s="6">
        <f>VLOOKUP($A5075,'Dim SKU'!$A:$R,12,FALSE)</f>
        <v>0</v>
      </c>
      <c r="L5075" s="7">
        <f>VLOOKUP($A5075,'Dim SKU'!$A:$R,14,FALSE)</f>
        <v>0</v>
      </c>
      <c r="M5075" s="7">
        <f>YEAR($B5075)</f>
        <v>0</v>
      </c>
    </row>
    <row r="5076" spans="1:13">
      <c r="A5076" t="s">
        <v>415</v>
      </c>
      <c r="B5076" s="4">
        <v>45488</v>
      </c>
      <c r="C5076">
        <v>2</v>
      </c>
      <c r="D5076">
        <v>2</v>
      </c>
      <c r="E5076">
        <v>0</v>
      </c>
      <c r="F5076" s="5">
        <f>VLOOKUP($A5076,'Dim SKU'!$A:$R,18,FALSE)</f>
        <v>0</v>
      </c>
      <c r="G5076" s="5">
        <f>$C5076*$F5076</f>
        <v>0</v>
      </c>
      <c r="H5076" s="5">
        <f>$D5076*$F5076</f>
        <v>0</v>
      </c>
      <c r="I5076" s="5">
        <f>$E5076*$F5076</f>
        <v>0</v>
      </c>
      <c r="J5076" s="6">
        <f>VLOOKUP($A5076,'Dim SKU'!$A:$R,2,FALSE)</f>
        <v>0</v>
      </c>
      <c r="K5076" s="6">
        <f>VLOOKUP($A5076,'Dim SKU'!$A:$R,12,FALSE)</f>
        <v>0</v>
      </c>
      <c r="L5076" s="7">
        <f>VLOOKUP($A5076,'Dim SKU'!$A:$R,14,FALSE)</f>
        <v>0</v>
      </c>
      <c r="M5076" s="7">
        <f>YEAR($B5076)</f>
        <v>0</v>
      </c>
    </row>
    <row r="5077" spans="1:13">
      <c r="A5077" t="s">
        <v>416</v>
      </c>
      <c r="B5077" s="4">
        <v>45488</v>
      </c>
      <c r="C5077">
        <v>2</v>
      </c>
      <c r="D5077">
        <v>1</v>
      </c>
      <c r="E5077">
        <v>0</v>
      </c>
      <c r="F5077" s="5">
        <f>VLOOKUP($A5077,'Dim SKU'!$A:$R,18,FALSE)</f>
        <v>0</v>
      </c>
      <c r="G5077" s="5">
        <f>$C5077*$F5077</f>
        <v>0</v>
      </c>
      <c r="H5077" s="5">
        <f>$D5077*$F5077</f>
        <v>0</v>
      </c>
      <c r="I5077" s="5">
        <f>$E5077*$F5077</f>
        <v>0</v>
      </c>
      <c r="J5077" s="6">
        <f>VLOOKUP($A5077,'Dim SKU'!$A:$R,2,FALSE)</f>
        <v>0</v>
      </c>
      <c r="K5077" s="6">
        <f>VLOOKUP($A5077,'Dim SKU'!$A:$R,12,FALSE)</f>
        <v>0</v>
      </c>
      <c r="L5077" s="7">
        <f>VLOOKUP($A5077,'Dim SKU'!$A:$R,14,FALSE)</f>
        <v>0</v>
      </c>
      <c r="M5077" s="7">
        <f>YEAR($B5077)</f>
        <v>0</v>
      </c>
    </row>
    <row r="5078" spans="1:13">
      <c r="A5078" t="s">
        <v>417</v>
      </c>
      <c r="B5078" s="4">
        <v>45488</v>
      </c>
      <c r="C5078">
        <v>6</v>
      </c>
      <c r="D5078">
        <v>5</v>
      </c>
      <c r="E5078">
        <v>0</v>
      </c>
      <c r="F5078" s="5">
        <f>VLOOKUP($A5078,'Dim SKU'!$A:$R,18,FALSE)</f>
        <v>0</v>
      </c>
      <c r="G5078" s="5">
        <f>$C5078*$F5078</f>
        <v>0</v>
      </c>
      <c r="H5078" s="5">
        <f>$D5078*$F5078</f>
        <v>0</v>
      </c>
      <c r="I5078" s="5">
        <f>$E5078*$F5078</f>
        <v>0</v>
      </c>
      <c r="J5078" s="6">
        <f>VLOOKUP($A5078,'Dim SKU'!$A:$R,2,FALSE)</f>
        <v>0</v>
      </c>
      <c r="K5078" s="6">
        <f>VLOOKUP($A5078,'Dim SKU'!$A:$R,12,FALSE)</f>
        <v>0</v>
      </c>
      <c r="L5078" s="7">
        <f>VLOOKUP($A5078,'Dim SKU'!$A:$R,14,FALSE)</f>
        <v>0</v>
      </c>
      <c r="M5078" s="7">
        <f>YEAR($B5078)</f>
        <v>0</v>
      </c>
    </row>
    <row r="5079" spans="1:13">
      <c r="A5079" t="s">
        <v>418</v>
      </c>
      <c r="B5079" s="4">
        <v>45488</v>
      </c>
      <c r="C5079">
        <v>3</v>
      </c>
      <c r="D5079">
        <v>3</v>
      </c>
      <c r="E5079">
        <v>0</v>
      </c>
      <c r="F5079" s="5">
        <f>VLOOKUP($A5079,'Dim SKU'!$A:$R,18,FALSE)</f>
        <v>0</v>
      </c>
      <c r="G5079" s="5">
        <f>$C5079*$F5079</f>
        <v>0</v>
      </c>
      <c r="H5079" s="5">
        <f>$D5079*$F5079</f>
        <v>0</v>
      </c>
      <c r="I5079" s="5">
        <f>$E5079*$F5079</f>
        <v>0</v>
      </c>
      <c r="J5079" s="6">
        <f>VLOOKUP($A5079,'Dim SKU'!$A:$R,2,FALSE)</f>
        <v>0</v>
      </c>
      <c r="K5079" s="6">
        <f>VLOOKUP($A5079,'Dim SKU'!$A:$R,12,FALSE)</f>
        <v>0</v>
      </c>
      <c r="L5079" s="7">
        <f>VLOOKUP($A5079,'Dim SKU'!$A:$R,14,FALSE)</f>
        <v>0</v>
      </c>
      <c r="M5079" s="7">
        <f>YEAR($B5079)</f>
        <v>0</v>
      </c>
    </row>
    <row r="5080" spans="1:13">
      <c r="A5080" t="s">
        <v>419</v>
      </c>
      <c r="B5080" s="4">
        <v>45488</v>
      </c>
      <c r="C5080">
        <v>2</v>
      </c>
      <c r="D5080">
        <v>2</v>
      </c>
      <c r="E5080">
        <v>0</v>
      </c>
      <c r="F5080" s="5">
        <f>VLOOKUP($A5080,'Dim SKU'!$A:$R,18,FALSE)</f>
        <v>0</v>
      </c>
      <c r="G5080" s="5">
        <f>$C5080*$F5080</f>
        <v>0</v>
      </c>
      <c r="H5080" s="5">
        <f>$D5080*$F5080</f>
        <v>0</v>
      </c>
      <c r="I5080" s="5">
        <f>$E5080*$F5080</f>
        <v>0</v>
      </c>
      <c r="J5080" s="6">
        <f>VLOOKUP($A5080,'Dim SKU'!$A:$R,2,FALSE)</f>
        <v>0</v>
      </c>
      <c r="K5080" s="6">
        <f>VLOOKUP($A5080,'Dim SKU'!$A:$R,12,FALSE)</f>
        <v>0</v>
      </c>
      <c r="L5080" s="7">
        <f>VLOOKUP($A5080,'Dim SKU'!$A:$R,14,FALSE)</f>
        <v>0</v>
      </c>
      <c r="M5080" s="7">
        <f>YEAR($B5080)</f>
        <v>0</v>
      </c>
    </row>
    <row r="5081" spans="1:13">
      <c r="A5081" t="s">
        <v>420</v>
      </c>
      <c r="B5081" s="4">
        <v>45488</v>
      </c>
      <c r="C5081">
        <v>9</v>
      </c>
      <c r="D5081">
        <v>9</v>
      </c>
      <c r="E5081">
        <v>0</v>
      </c>
      <c r="F5081" s="5">
        <f>VLOOKUP($A5081,'Dim SKU'!$A:$R,18,FALSE)</f>
        <v>0</v>
      </c>
      <c r="G5081" s="5">
        <f>$C5081*$F5081</f>
        <v>0</v>
      </c>
      <c r="H5081" s="5">
        <f>$D5081*$F5081</f>
        <v>0</v>
      </c>
      <c r="I5081" s="5">
        <f>$E5081*$F5081</f>
        <v>0</v>
      </c>
      <c r="J5081" s="6">
        <f>VLOOKUP($A5081,'Dim SKU'!$A:$R,2,FALSE)</f>
        <v>0</v>
      </c>
      <c r="K5081" s="6">
        <f>VLOOKUP($A5081,'Dim SKU'!$A:$R,12,FALSE)</f>
        <v>0</v>
      </c>
      <c r="L5081" s="7">
        <f>VLOOKUP($A5081,'Dim SKU'!$A:$R,14,FALSE)</f>
        <v>0</v>
      </c>
      <c r="M5081" s="7">
        <f>YEAR($B5081)</f>
        <v>0</v>
      </c>
    </row>
    <row r="5082" spans="1:13">
      <c r="A5082" t="s">
        <v>421</v>
      </c>
      <c r="B5082" s="4">
        <v>45488</v>
      </c>
      <c r="C5082">
        <v>6</v>
      </c>
      <c r="D5082">
        <v>5</v>
      </c>
      <c r="E5082">
        <v>0</v>
      </c>
      <c r="F5082" s="5">
        <f>VLOOKUP($A5082,'Dim SKU'!$A:$R,18,FALSE)</f>
        <v>0</v>
      </c>
      <c r="G5082" s="5">
        <f>$C5082*$F5082</f>
        <v>0</v>
      </c>
      <c r="H5082" s="5">
        <f>$D5082*$F5082</f>
        <v>0</v>
      </c>
      <c r="I5082" s="5">
        <f>$E5082*$F5082</f>
        <v>0</v>
      </c>
      <c r="J5082" s="6">
        <f>VLOOKUP($A5082,'Dim SKU'!$A:$R,2,FALSE)</f>
        <v>0</v>
      </c>
      <c r="K5082" s="6">
        <f>VLOOKUP($A5082,'Dim SKU'!$A:$R,12,FALSE)</f>
        <v>0</v>
      </c>
      <c r="L5082" s="7">
        <f>VLOOKUP($A5082,'Dim SKU'!$A:$R,14,FALSE)</f>
        <v>0</v>
      </c>
      <c r="M5082" s="7">
        <f>YEAR($B5082)</f>
        <v>0</v>
      </c>
    </row>
    <row r="5083" spans="1:13">
      <c r="A5083" t="s">
        <v>422</v>
      </c>
      <c r="B5083" s="4">
        <v>45488</v>
      </c>
      <c r="C5083">
        <v>4</v>
      </c>
      <c r="D5083">
        <v>4</v>
      </c>
      <c r="E5083">
        <v>0</v>
      </c>
      <c r="F5083" s="5">
        <f>VLOOKUP($A5083,'Dim SKU'!$A:$R,18,FALSE)</f>
        <v>0</v>
      </c>
      <c r="G5083" s="5">
        <f>$C5083*$F5083</f>
        <v>0</v>
      </c>
      <c r="H5083" s="5">
        <f>$D5083*$F5083</f>
        <v>0</v>
      </c>
      <c r="I5083" s="5">
        <f>$E5083*$F5083</f>
        <v>0</v>
      </c>
      <c r="J5083" s="6">
        <f>VLOOKUP($A5083,'Dim SKU'!$A:$R,2,FALSE)</f>
        <v>0</v>
      </c>
      <c r="K5083" s="6">
        <f>VLOOKUP($A5083,'Dim SKU'!$A:$R,12,FALSE)</f>
        <v>0</v>
      </c>
      <c r="L5083" s="7">
        <f>VLOOKUP($A5083,'Dim SKU'!$A:$R,14,FALSE)</f>
        <v>0</v>
      </c>
      <c r="M5083" s="7">
        <f>YEAR($B5083)</f>
        <v>0</v>
      </c>
    </row>
    <row r="5084" spans="1:13">
      <c r="A5084" t="s">
        <v>423</v>
      </c>
      <c r="B5084" s="4">
        <v>45488</v>
      </c>
      <c r="C5084">
        <v>13</v>
      </c>
      <c r="D5084">
        <v>12</v>
      </c>
      <c r="E5084">
        <v>0</v>
      </c>
      <c r="F5084" s="5">
        <f>VLOOKUP($A5084,'Dim SKU'!$A:$R,18,FALSE)</f>
        <v>0</v>
      </c>
      <c r="G5084" s="5">
        <f>$C5084*$F5084</f>
        <v>0</v>
      </c>
      <c r="H5084" s="5">
        <f>$D5084*$F5084</f>
        <v>0</v>
      </c>
      <c r="I5084" s="5">
        <f>$E5084*$F5084</f>
        <v>0</v>
      </c>
      <c r="J5084" s="6">
        <f>VLOOKUP($A5084,'Dim SKU'!$A:$R,2,FALSE)</f>
        <v>0</v>
      </c>
      <c r="K5084" s="6">
        <f>VLOOKUP($A5084,'Dim SKU'!$A:$R,12,FALSE)</f>
        <v>0</v>
      </c>
      <c r="L5084" s="7">
        <f>VLOOKUP($A5084,'Dim SKU'!$A:$R,14,FALSE)</f>
        <v>0</v>
      </c>
      <c r="M5084" s="7">
        <f>YEAR($B5084)</f>
        <v>0</v>
      </c>
    </row>
    <row r="5085" spans="1:13">
      <c r="A5085" t="s">
        <v>424</v>
      </c>
      <c r="B5085" s="4">
        <v>45488</v>
      </c>
      <c r="C5085">
        <v>8</v>
      </c>
      <c r="D5085">
        <v>7</v>
      </c>
      <c r="E5085">
        <v>0</v>
      </c>
      <c r="F5085" s="5">
        <f>VLOOKUP($A5085,'Dim SKU'!$A:$R,18,FALSE)</f>
        <v>0</v>
      </c>
      <c r="G5085" s="5">
        <f>$C5085*$F5085</f>
        <v>0</v>
      </c>
      <c r="H5085" s="5">
        <f>$D5085*$F5085</f>
        <v>0</v>
      </c>
      <c r="I5085" s="5">
        <f>$E5085*$F5085</f>
        <v>0</v>
      </c>
      <c r="J5085" s="6">
        <f>VLOOKUP($A5085,'Dim SKU'!$A:$R,2,FALSE)</f>
        <v>0</v>
      </c>
      <c r="K5085" s="6">
        <f>VLOOKUP($A5085,'Dim SKU'!$A:$R,12,FALSE)</f>
        <v>0</v>
      </c>
      <c r="L5085" s="7">
        <f>VLOOKUP($A5085,'Dim SKU'!$A:$R,14,FALSE)</f>
        <v>0</v>
      </c>
      <c r="M5085" s="7">
        <f>YEAR($B5085)</f>
        <v>0</v>
      </c>
    </row>
    <row r="5086" spans="1:13">
      <c r="A5086" t="s">
        <v>425</v>
      </c>
      <c r="B5086" s="4">
        <v>45488</v>
      </c>
      <c r="C5086">
        <v>5</v>
      </c>
      <c r="D5086">
        <v>5</v>
      </c>
      <c r="E5086">
        <v>0</v>
      </c>
      <c r="F5086" s="5">
        <f>VLOOKUP($A5086,'Dim SKU'!$A:$R,18,FALSE)</f>
        <v>0</v>
      </c>
      <c r="G5086" s="5">
        <f>$C5086*$F5086</f>
        <v>0</v>
      </c>
      <c r="H5086" s="5">
        <f>$D5086*$F5086</f>
        <v>0</v>
      </c>
      <c r="I5086" s="5">
        <f>$E5086*$F5086</f>
        <v>0</v>
      </c>
      <c r="J5086" s="6">
        <f>VLOOKUP($A5086,'Dim SKU'!$A:$R,2,FALSE)</f>
        <v>0</v>
      </c>
      <c r="K5086" s="6">
        <f>VLOOKUP($A5086,'Dim SKU'!$A:$R,12,FALSE)</f>
        <v>0</v>
      </c>
      <c r="L5086" s="7">
        <f>VLOOKUP($A5086,'Dim SKU'!$A:$R,14,FALSE)</f>
        <v>0</v>
      </c>
      <c r="M5086" s="7">
        <f>YEAR($B5086)</f>
        <v>0</v>
      </c>
    </row>
    <row r="5087" spans="1:13">
      <c r="A5087" t="s">
        <v>426</v>
      </c>
      <c r="B5087" s="4">
        <v>45488</v>
      </c>
      <c r="C5087">
        <v>15</v>
      </c>
      <c r="D5087">
        <v>14</v>
      </c>
      <c r="E5087">
        <v>1</v>
      </c>
      <c r="F5087" s="5">
        <f>VLOOKUP($A5087,'Dim SKU'!$A:$R,18,FALSE)</f>
        <v>0</v>
      </c>
      <c r="G5087" s="5">
        <f>$C5087*$F5087</f>
        <v>0</v>
      </c>
      <c r="H5087" s="5">
        <f>$D5087*$F5087</f>
        <v>0</v>
      </c>
      <c r="I5087" s="5">
        <f>$E5087*$F5087</f>
        <v>0</v>
      </c>
      <c r="J5087" s="6">
        <f>VLOOKUP($A5087,'Dim SKU'!$A:$R,2,FALSE)</f>
        <v>0</v>
      </c>
      <c r="K5087" s="6">
        <f>VLOOKUP($A5087,'Dim SKU'!$A:$R,12,FALSE)</f>
        <v>0</v>
      </c>
      <c r="L5087" s="7">
        <f>VLOOKUP($A5087,'Dim SKU'!$A:$R,14,FALSE)</f>
        <v>0</v>
      </c>
      <c r="M5087" s="7">
        <f>YEAR($B5087)</f>
        <v>0</v>
      </c>
    </row>
    <row r="5088" spans="1:13">
      <c r="A5088" t="s">
        <v>427</v>
      </c>
      <c r="B5088" s="4">
        <v>45488</v>
      </c>
      <c r="C5088">
        <v>9</v>
      </c>
      <c r="D5088">
        <v>8</v>
      </c>
      <c r="E5088">
        <v>0</v>
      </c>
      <c r="F5088" s="5">
        <f>VLOOKUP($A5088,'Dim SKU'!$A:$R,18,FALSE)</f>
        <v>0</v>
      </c>
      <c r="G5088" s="5">
        <f>$C5088*$F5088</f>
        <v>0</v>
      </c>
      <c r="H5088" s="5">
        <f>$D5088*$F5088</f>
        <v>0</v>
      </c>
      <c r="I5088" s="5">
        <f>$E5088*$F5088</f>
        <v>0</v>
      </c>
      <c r="J5088" s="6">
        <f>VLOOKUP($A5088,'Dim SKU'!$A:$R,2,FALSE)</f>
        <v>0</v>
      </c>
      <c r="K5088" s="6">
        <f>VLOOKUP($A5088,'Dim SKU'!$A:$R,12,FALSE)</f>
        <v>0</v>
      </c>
      <c r="L5088" s="7">
        <f>VLOOKUP($A5088,'Dim SKU'!$A:$R,14,FALSE)</f>
        <v>0</v>
      </c>
      <c r="M5088" s="7">
        <f>YEAR($B5088)</f>
        <v>0</v>
      </c>
    </row>
    <row r="5089" spans="1:13">
      <c r="A5089" t="s">
        <v>428</v>
      </c>
      <c r="B5089" s="4">
        <v>45488</v>
      </c>
      <c r="C5089">
        <v>6</v>
      </c>
      <c r="D5089">
        <v>6</v>
      </c>
      <c r="E5089">
        <v>0</v>
      </c>
      <c r="F5089" s="5">
        <f>VLOOKUP($A5089,'Dim SKU'!$A:$R,18,FALSE)</f>
        <v>0</v>
      </c>
      <c r="G5089" s="5">
        <f>$C5089*$F5089</f>
        <v>0</v>
      </c>
      <c r="H5089" s="5">
        <f>$D5089*$F5089</f>
        <v>0</v>
      </c>
      <c r="I5089" s="5">
        <f>$E5089*$F5089</f>
        <v>0</v>
      </c>
      <c r="J5089" s="6">
        <f>VLOOKUP($A5089,'Dim SKU'!$A:$R,2,FALSE)</f>
        <v>0</v>
      </c>
      <c r="K5089" s="6">
        <f>VLOOKUP($A5089,'Dim SKU'!$A:$R,12,FALSE)</f>
        <v>0</v>
      </c>
      <c r="L5089" s="7">
        <f>VLOOKUP($A5089,'Dim SKU'!$A:$R,14,FALSE)</f>
        <v>0</v>
      </c>
      <c r="M5089" s="7">
        <f>YEAR($B5089)</f>
        <v>0</v>
      </c>
    </row>
    <row r="5090" spans="1:13">
      <c r="A5090" t="s">
        <v>429</v>
      </c>
      <c r="B5090" s="4">
        <v>45488</v>
      </c>
      <c r="C5090">
        <v>15</v>
      </c>
      <c r="D5090">
        <v>14</v>
      </c>
      <c r="E5090">
        <v>0</v>
      </c>
      <c r="F5090" s="5">
        <f>VLOOKUP($A5090,'Dim SKU'!$A:$R,18,FALSE)</f>
        <v>0</v>
      </c>
      <c r="G5090" s="5">
        <f>$C5090*$F5090</f>
        <v>0</v>
      </c>
      <c r="H5090" s="5">
        <f>$D5090*$F5090</f>
        <v>0</v>
      </c>
      <c r="I5090" s="5">
        <f>$E5090*$F5090</f>
        <v>0</v>
      </c>
      <c r="J5090" s="6">
        <f>VLOOKUP($A5090,'Dim SKU'!$A:$R,2,FALSE)</f>
        <v>0</v>
      </c>
      <c r="K5090" s="6">
        <f>VLOOKUP($A5090,'Dim SKU'!$A:$R,12,FALSE)</f>
        <v>0</v>
      </c>
      <c r="L5090" s="7">
        <f>VLOOKUP($A5090,'Dim SKU'!$A:$R,14,FALSE)</f>
        <v>0</v>
      </c>
      <c r="M5090" s="7">
        <f>YEAR($B5090)</f>
        <v>0</v>
      </c>
    </row>
    <row r="5091" spans="1:13">
      <c r="A5091" t="s">
        <v>430</v>
      </c>
      <c r="B5091" s="4">
        <v>45488</v>
      </c>
      <c r="C5091">
        <v>9</v>
      </c>
      <c r="D5091">
        <v>8</v>
      </c>
      <c r="E5091">
        <v>0</v>
      </c>
      <c r="F5091" s="5">
        <f>VLOOKUP($A5091,'Dim SKU'!$A:$R,18,FALSE)</f>
        <v>0</v>
      </c>
      <c r="G5091" s="5">
        <f>$C5091*$F5091</f>
        <v>0</v>
      </c>
      <c r="H5091" s="5">
        <f>$D5091*$F5091</f>
        <v>0</v>
      </c>
      <c r="I5091" s="5">
        <f>$E5091*$F5091</f>
        <v>0</v>
      </c>
      <c r="J5091" s="6">
        <f>VLOOKUP($A5091,'Dim SKU'!$A:$R,2,FALSE)</f>
        <v>0</v>
      </c>
      <c r="K5091" s="6">
        <f>VLOOKUP($A5091,'Dim SKU'!$A:$R,12,FALSE)</f>
        <v>0</v>
      </c>
      <c r="L5091" s="7">
        <f>VLOOKUP($A5091,'Dim SKU'!$A:$R,14,FALSE)</f>
        <v>0</v>
      </c>
      <c r="M5091" s="7">
        <f>YEAR($B5091)</f>
        <v>0</v>
      </c>
    </row>
    <row r="5092" spans="1:13">
      <c r="A5092" t="s">
        <v>431</v>
      </c>
      <c r="B5092" s="4">
        <v>45488</v>
      </c>
      <c r="C5092">
        <v>6</v>
      </c>
      <c r="D5092">
        <v>6</v>
      </c>
      <c r="E5092">
        <v>0</v>
      </c>
      <c r="F5092" s="5">
        <f>VLOOKUP($A5092,'Dim SKU'!$A:$R,18,FALSE)</f>
        <v>0</v>
      </c>
      <c r="G5092" s="5">
        <f>$C5092*$F5092</f>
        <v>0</v>
      </c>
      <c r="H5092" s="5">
        <f>$D5092*$F5092</f>
        <v>0</v>
      </c>
      <c r="I5092" s="5">
        <f>$E5092*$F5092</f>
        <v>0</v>
      </c>
      <c r="J5092" s="6">
        <f>VLOOKUP($A5092,'Dim SKU'!$A:$R,2,FALSE)</f>
        <v>0</v>
      </c>
      <c r="K5092" s="6">
        <f>VLOOKUP($A5092,'Dim SKU'!$A:$R,12,FALSE)</f>
        <v>0</v>
      </c>
      <c r="L5092" s="7">
        <f>VLOOKUP($A5092,'Dim SKU'!$A:$R,14,FALSE)</f>
        <v>0</v>
      </c>
      <c r="M5092" s="7">
        <f>YEAR($B5092)</f>
        <v>0</v>
      </c>
    </row>
    <row r="5093" spans="1:13">
      <c r="A5093" t="s">
        <v>432</v>
      </c>
      <c r="B5093" s="4">
        <v>45488</v>
      </c>
      <c r="C5093">
        <v>13</v>
      </c>
      <c r="D5093">
        <v>12</v>
      </c>
      <c r="E5093">
        <v>0</v>
      </c>
      <c r="F5093" s="5">
        <f>VLOOKUP($A5093,'Dim SKU'!$A:$R,18,FALSE)</f>
        <v>0</v>
      </c>
      <c r="G5093" s="5">
        <f>$C5093*$F5093</f>
        <v>0</v>
      </c>
      <c r="H5093" s="5">
        <f>$D5093*$F5093</f>
        <v>0</v>
      </c>
      <c r="I5093" s="5">
        <f>$E5093*$F5093</f>
        <v>0</v>
      </c>
      <c r="J5093" s="6">
        <f>VLOOKUP($A5093,'Dim SKU'!$A:$R,2,FALSE)</f>
        <v>0</v>
      </c>
      <c r="K5093" s="6">
        <f>VLOOKUP($A5093,'Dim SKU'!$A:$R,12,FALSE)</f>
        <v>0</v>
      </c>
      <c r="L5093" s="7">
        <f>VLOOKUP($A5093,'Dim SKU'!$A:$R,14,FALSE)</f>
        <v>0</v>
      </c>
      <c r="M5093" s="7">
        <f>YEAR($B5093)</f>
        <v>0</v>
      </c>
    </row>
    <row r="5094" spans="1:13">
      <c r="A5094" t="s">
        <v>433</v>
      </c>
      <c r="B5094" s="4">
        <v>45488</v>
      </c>
      <c r="C5094">
        <v>8</v>
      </c>
      <c r="D5094">
        <v>7</v>
      </c>
      <c r="E5094">
        <v>0</v>
      </c>
      <c r="F5094" s="5">
        <f>VLOOKUP($A5094,'Dim SKU'!$A:$R,18,FALSE)</f>
        <v>0</v>
      </c>
      <c r="G5094" s="5">
        <f>$C5094*$F5094</f>
        <v>0</v>
      </c>
      <c r="H5094" s="5">
        <f>$D5094*$F5094</f>
        <v>0</v>
      </c>
      <c r="I5094" s="5">
        <f>$E5094*$F5094</f>
        <v>0</v>
      </c>
      <c r="J5094" s="6">
        <f>VLOOKUP($A5094,'Dim SKU'!$A:$R,2,FALSE)</f>
        <v>0</v>
      </c>
      <c r="K5094" s="6">
        <f>VLOOKUP($A5094,'Dim SKU'!$A:$R,12,FALSE)</f>
        <v>0</v>
      </c>
      <c r="L5094" s="7">
        <f>VLOOKUP($A5094,'Dim SKU'!$A:$R,14,FALSE)</f>
        <v>0</v>
      </c>
      <c r="M5094" s="7">
        <f>YEAR($B5094)</f>
        <v>0</v>
      </c>
    </row>
    <row r="5095" spans="1:13">
      <c r="A5095" t="s">
        <v>434</v>
      </c>
      <c r="B5095" s="4">
        <v>45488</v>
      </c>
      <c r="C5095">
        <v>5</v>
      </c>
      <c r="D5095">
        <v>5</v>
      </c>
      <c r="E5095">
        <v>0</v>
      </c>
      <c r="F5095" s="5">
        <f>VLOOKUP($A5095,'Dim SKU'!$A:$R,18,FALSE)</f>
        <v>0</v>
      </c>
      <c r="G5095" s="5">
        <f>$C5095*$F5095</f>
        <v>0</v>
      </c>
      <c r="H5095" s="5">
        <f>$D5095*$F5095</f>
        <v>0</v>
      </c>
      <c r="I5095" s="5">
        <f>$E5095*$F5095</f>
        <v>0</v>
      </c>
      <c r="J5095" s="6">
        <f>VLOOKUP($A5095,'Dim SKU'!$A:$R,2,FALSE)</f>
        <v>0</v>
      </c>
      <c r="K5095" s="6">
        <f>VLOOKUP($A5095,'Dim SKU'!$A:$R,12,FALSE)</f>
        <v>0</v>
      </c>
      <c r="L5095" s="7">
        <f>VLOOKUP($A5095,'Dim SKU'!$A:$R,14,FALSE)</f>
        <v>0</v>
      </c>
      <c r="M5095" s="7">
        <f>YEAR($B5095)</f>
        <v>0</v>
      </c>
    </row>
    <row r="5096" spans="1:13">
      <c r="A5096" t="s">
        <v>435</v>
      </c>
      <c r="B5096" s="4">
        <v>45488</v>
      </c>
      <c r="C5096">
        <v>9</v>
      </c>
      <c r="D5096">
        <v>9</v>
      </c>
      <c r="E5096">
        <v>0</v>
      </c>
      <c r="F5096" s="5">
        <f>VLOOKUP($A5096,'Dim SKU'!$A:$R,18,FALSE)</f>
        <v>0</v>
      </c>
      <c r="G5096" s="5">
        <f>$C5096*$F5096</f>
        <v>0</v>
      </c>
      <c r="H5096" s="5">
        <f>$D5096*$F5096</f>
        <v>0</v>
      </c>
      <c r="I5096" s="5">
        <f>$E5096*$F5096</f>
        <v>0</v>
      </c>
      <c r="J5096" s="6">
        <f>VLOOKUP($A5096,'Dim SKU'!$A:$R,2,FALSE)</f>
        <v>0</v>
      </c>
      <c r="K5096" s="6">
        <f>VLOOKUP($A5096,'Dim SKU'!$A:$R,12,FALSE)</f>
        <v>0</v>
      </c>
      <c r="L5096" s="7">
        <f>VLOOKUP($A5096,'Dim SKU'!$A:$R,14,FALSE)</f>
        <v>0</v>
      </c>
      <c r="M5096" s="7">
        <f>YEAR($B5096)</f>
        <v>0</v>
      </c>
    </row>
    <row r="5097" spans="1:13">
      <c r="A5097" t="s">
        <v>436</v>
      </c>
      <c r="B5097" s="4">
        <v>45488</v>
      </c>
      <c r="C5097">
        <v>5</v>
      </c>
      <c r="D5097">
        <v>5</v>
      </c>
      <c r="E5097">
        <v>0</v>
      </c>
      <c r="F5097" s="5">
        <f>VLOOKUP($A5097,'Dim SKU'!$A:$R,18,FALSE)</f>
        <v>0</v>
      </c>
      <c r="G5097" s="5">
        <f>$C5097*$F5097</f>
        <v>0</v>
      </c>
      <c r="H5097" s="5">
        <f>$D5097*$F5097</f>
        <v>0</v>
      </c>
      <c r="I5097" s="5">
        <f>$E5097*$F5097</f>
        <v>0</v>
      </c>
      <c r="J5097" s="6">
        <f>VLOOKUP($A5097,'Dim SKU'!$A:$R,2,FALSE)</f>
        <v>0</v>
      </c>
      <c r="K5097" s="6">
        <f>VLOOKUP($A5097,'Dim SKU'!$A:$R,12,FALSE)</f>
        <v>0</v>
      </c>
      <c r="L5097" s="7">
        <f>VLOOKUP($A5097,'Dim SKU'!$A:$R,14,FALSE)</f>
        <v>0</v>
      </c>
      <c r="M5097" s="7">
        <f>YEAR($B5097)</f>
        <v>0</v>
      </c>
    </row>
    <row r="5098" spans="1:13">
      <c r="A5098" t="s">
        <v>437</v>
      </c>
      <c r="B5098" s="4">
        <v>45488</v>
      </c>
      <c r="C5098">
        <v>4</v>
      </c>
      <c r="D5098">
        <v>4</v>
      </c>
      <c r="E5098">
        <v>0</v>
      </c>
      <c r="F5098" s="5">
        <f>VLOOKUP($A5098,'Dim SKU'!$A:$R,18,FALSE)</f>
        <v>0</v>
      </c>
      <c r="G5098" s="5">
        <f>$C5098*$F5098</f>
        <v>0</v>
      </c>
      <c r="H5098" s="5">
        <f>$D5098*$F5098</f>
        <v>0</v>
      </c>
      <c r="I5098" s="5">
        <f>$E5098*$F5098</f>
        <v>0</v>
      </c>
      <c r="J5098" s="6">
        <f>VLOOKUP($A5098,'Dim SKU'!$A:$R,2,FALSE)</f>
        <v>0</v>
      </c>
      <c r="K5098" s="6">
        <f>VLOOKUP($A5098,'Dim SKU'!$A:$R,12,FALSE)</f>
        <v>0</v>
      </c>
      <c r="L5098" s="7">
        <f>VLOOKUP($A5098,'Dim SKU'!$A:$R,14,FALSE)</f>
        <v>0</v>
      </c>
      <c r="M5098" s="7">
        <f>YEAR($B5098)</f>
        <v>0</v>
      </c>
    </row>
    <row r="5099" spans="1:13">
      <c r="A5099" t="s">
        <v>438</v>
      </c>
      <c r="B5099" s="4">
        <v>45488</v>
      </c>
      <c r="C5099">
        <v>6</v>
      </c>
      <c r="D5099">
        <v>5</v>
      </c>
      <c r="E5099">
        <v>0</v>
      </c>
      <c r="F5099" s="5">
        <f>VLOOKUP($A5099,'Dim SKU'!$A:$R,18,FALSE)</f>
        <v>0</v>
      </c>
      <c r="G5099" s="5">
        <f>$C5099*$F5099</f>
        <v>0</v>
      </c>
      <c r="H5099" s="5">
        <f>$D5099*$F5099</f>
        <v>0</v>
      </c>
      <c r="I5099" s="5">
        <f>$E5099*$F5099</f>
        <v>0</v>
      </c>
      <c r="J5099" s="6">
        <f>VLOOKUP($A5099,'Dim SKU'!$A:$R,2,FALSE)</f>
        <v>0</v>
      </c>
      <c r="K5099" s="6">
        <f>VLOOKUP($A5099,'Dim SKU'!$A:$R,12,FALSE)</f>
        <v>0</v>
      </c>
      <c r="L5099" s="7">
        <f>VLOOKUP($A5099,'Dim SKU'!$A:$R,14,FALSE)</f>
        <v>0</v>
      </c>
      <c r="M5099" s="7">
        <f>YEAR($B5099)</f>
        <v>0</v>
      </c>
    </row>
    <row r="5100" spans="1:13">
      <c r="A5100" t="s">
        <v>439</v>
      </c>
      <c r="B5100" s="4">
        <v>45488</v>
      </c>
      <c r="C5100">
        <v>3</v>
      </c>
      <c r="D5100">
        <v>3</v>
      </c>
      <c r="E5100">
        <v>0</v>
      </c>
      <c r="F5100" s="5">
        <f>VLOOKUP($A5100,'Dim SKU'!$A:$R,18,FALSE)</f>
        <v>0</v>
      </c>
      <c r="G5100" s="5">
        <f>$C5100*$F5100</f>
        <v>0</v>
      </c>
      <c r="H5100" s="5">
        <f>$D5100*$F5100</f>
        <v>0</v>
      </c>
      <c r="I5100" s="5">
        <f>$E5100*$F5100</f>
        <v>0</v>
      </c>
      <c r="J5100" s="6">
        <f>VLOOKUP($A5100,'Dim SKU'!$A:$R,2,FALSE)</f>
        <v>0</v>
      </c>
      <c r="K5100" s="6">
        <f>VLOOKUP($A5100,'Dim SKU'!$A:$R,12,FALSE)</f>
        <v>0</v>
      </c>
      <c r="L5100" s="7">
        <f>VLOOKUP($A5100,'Dim SKU'!$A:$R,14,FALSE)</f>
        <v>0</v>
      </c>
      <c r="M5100" s="7">
        <f>YEAR($B5100)</f>
        <v>0</v>
      </c>
    </row>
    <row r="5101" spans="1:13">
      <c r="A5101" t="s">
        <v>440</v>
      </c>
      <c r="B5101" s="4">
        <v>45488</v>
      </c>
      <c r="C5101">
        <v>2</v>
      </c>
      <c r="D5101">
        <v>2</v>
      </c>
      <c r="E5101">
        <v>0</v>
      </c>
      <c r="F5101" s="5">
        <f>VLOOKUP($A5101,'Dim SKU'!$A:$R,18,FALSE)</f>
        <v>0</v>
      </c>
      <c r="G5101" s="5">
        <f>$C5101*$F5101</f>
        <v>0</v>
      </c>
      <c r="H5101" s="5">
        <f>$D5101*$F5101</f>
        <v>0</v>
      </c>
      <c r="I5101" s="5">
        <f>$E5101*$F5101</f>
        <v>0</v>
      </c>
      <c r="J5101" s="6">
        <f>VLOOKUP($A5101,'Dim SKU'!$A:$R,2,FALSE)</f>
        <v>0</v>
      </c>
      <c r="K5101" s="6">
        <f>VLOOKUP($A5101,'Dim SKU'!$A:$R,12,FALSE)</f>
        <v>0</v>
      </c>
      <c r="L5101" s="7">
        <f>VLOOKUP($A5101,'Dim SKU'!$A:$R,14,FALSE)</f>
        <v>0</v>
      </c>
      <c r="M5101" s="7">
        <f>YEAR($B5101)</f>
        <v>0</v>
      </c>
    </row>
    <row r="5102" spans="1:13">
      <c r="A5102" t="s">
        <v>441</v>
      </c>
      <c r="B5102" s="4">
        <v>45488</v>
      </c>
      <c r="C5102">
        <v>4</v>
      </c>
      <c r="D5102">
        <v>4</v>
      </c>
      <c r="E5102">
        <v>0</v>
      </c>
      <c r="F5102" s="5">
        <f>VLOOKUP($A5102,'Dim SKU'!$A:$R,18,FALSE)</f>
        <v>0</v>
      </c>
      <c r="G5102" s="5">
        <f>$C5102*$F5102</f>
        <v>0</v>
      </c>
      <c r="H5102" s="5">
        <f>$D5102*$F5102</f>
        <v>0</v>
      </c>
      <c r="I5102" s="5">
        <f>$E5102*$F5102</f>
        <v>0</v>
      </c>
      <c r="J5102" s="6">
        <f>VLOOKUP($A5102,'Dim SKU'!$A:$R,2,FALSE)</f>
        <v>0</v>
      </c>
      <c r="K5102" s="6">
        <f>VLOOKUP($A5102,'Dim SKU'!$A:$R,12,FALSE)</f>
        <v>0</v>
      </c>
      <c r="L5102" s="7">
        <f>VLOOKUP($A5102,'Dim SKU'!$A:$R,14,FALSE)</f>
        <v>0</v>
      </c>
      <c r="M5102" s="7">
        <f>YEAR($B5102)</f>
        <v>0</v>
      </c>
    </row>
    <row r="5103" spans="1:13">
      <c r="A5103" t="s">
        <v>442</v>
      </c>
      <c r="B5103" s="4">
        <v>45488</v>
      </c>
      <c r="C5103">
        <v>2</v>
      </c>
      <c r="D5103">
        <v>2</v>
      </c>
      <c r="E5103">
        <v>0</v>
      </c>
      <c r="F5103" s="5">
        <f>VLOOKUP($A5103,'Dim SKU'!$A:$R,18,FALSE)</f>
        <v>0</v>
      </c>
      <c r="G5103" s="5">
        <f>$C5103*$F5103</f>
        <v>0</v>
      </c>
      <c r="H5103" s="5">
        <f>$D5103*$F5103</f>
        <v>0</v>
      </c>
      <c r="I5103" s="5">
        <f>$E5103*$F5103</f>
        <v>0</v>
      </c>
      <c r="J5103" s="6">
        <f>VLOOKUP($A5103,'Dim SKU'!$A:$R,2,FALSE)</f>
        <v>0</v>
      </c>
      <c r="K5103" s="6">
        <f>VLOOKUP($A5103,'Dim SKU'!$A:$R,12,FALSE)</f>
        <v>0</v>
      </c>
      <c r="L5103" s="7">
        <f>VLOOKUP($A5103,'Dim SKU'!$A:$R,14,FALSE)</f>
        <v>0</v>
      </c>
      <c r="M5103" s="7">
        <f>YEAR($B5103)</f>
        <v>0</v>
      </c>
    </row>
    <row r="5104" spans="1:13">
      <c r="A5104" t="s">
        <v>443</v>
      </c>
      <c r="B5104" s="4">
        <v>45488</v>
      </c>
      <c r="C5104">
        <v>1</v>
      </c>
      <c r="D5104">
        <v>1</v>
      </c>
      <c r="E5104">
        <v>0</v>
      </c>
      <c r="F5104" s="5">
        <f>VLOOKUP($A5104,'Dim SKU'!$A:$R,18,FALSE)</f>
        <v>0</v>
      </c>
      <c r="G5104" s="5">
        <f>$C5104*$F5104</f>
        <v>0</v>
      </c>
      <c r="H5104" s="5">
        <f>$D5104*$F5104</f>
        <v>0</v>
      </c>
      <c r="I5104" s="5">
        <f>$E5104*$F5104</f>
        <v>0</v>
      </c>
      <c r="J5104" s="6">
        <f>VLOOKUP($A5104,'Dim SKU'!$A:$R,2,FALSE)</f>
        <v>0</v>
      </c>
      <c r="K5104" s="6">
        <f>VLOOKUP($A5104,'Dim SKU'!$A:$R,12,FALSE)</f>
        <v>0</v>
      </c>
      <c r="L5104" s="7">
        <f>VLOOKUP($A5104,'Dim SKU'!$A:$R,14,FALSE)</f>
        <v>0</v>
      </c>
      <c r="M5104" s="7">
        <f>YEAR($B5104)</f>
        <v>0</v>
      </c>
    </row>
    <row r="5105" spans="1:13">
      <c r="A5105" t="s">
        <v>444</v>
      </c>
      <c r="B5105" s="4">
        <v>45488</v>
      </c>
      <c r="C5105">
        <v>6</v>
      </c>
      <c r="D5105">
        <v>6</v>
      </c>
      <c r="E5105">
        <v>0</v>
      </c>
      <c r="F5105" s="5">
        <f>VLOOKUP($A5105,'Dim SKU'!$A:$R,18,FALSE)</f>
        <v>0</v>
      </c>
      <c r="G5105" s="5">
        <f>$C5105*$F5105</f>
        <v>0</v>
      </c>
      <c r="H5105" s="5">
        <f>$D5105*$F5105</f>
        <v>0</v>
      </c>
      <c r="I5105" s="5">
        <f>$E5105*$F5105</f>
        <v>0</v>
      </c>
      <c r="J5105" s="6">
        <f>VLOOKUP($A5105,'Dim SKU'!$A:$R,2,FALSE)</f>
        <v>0</v>
      </c>
      <c r="K5105" s="6">
        <f>VLOOKUP($A5105,'Dim SKU'!$A:$R,12,FALSE)</f>
        <v>0</v>
      </c>
      <c r="L5105" s="7">
        <f>VLOOKUP($A5105,'Dim SKU'!$A:$R,14,FALSE)</f>
        <v>0</v>
      </c>
      <c r="M5105" s="7">
        <f>YEAR($B5105)</f>
        <v>0</v>
      </c>
    </row>
    <row r="5106" spans="1:13">
      <c r="A5106" t="s">
        <v>445</v>
      </c>
      <c r="B5106" s="4">
        <v>45488</v>
      </c>
      <c r="C5106">
        <v>4</v>
      </c>
      <c r="D5106">
        <v>4</v>
      </c>
      <c r="E5106">
        <v>0</v>
      </c>
      <c r="F5106" s="5">
        <f>VLOOKUP($A5106,'Dim SKU'!$A:$R,18,FALSE)</f>
        <v>0</v>
      </c>
      <c r="G5106" s="5">
        <f>$C5106*$F5106</f>
        <v>0</v>
      </c>
      <c r="H5106" s="5">
        <f>$D5106*$F5106</f>
        <v>0</v>
      </c>
      <c r="I5106" s="5">
        <f>$E5106*$F5106</f>
        <v>0</v>
      </c>
      <c r="J5106" s="6">
        <f>VLOOKUP($A5106,'Dim SKU'!$A:$R,2,FALSE)</f>
        <v>0</v>
      </c>
      <c r="K5106" s="6">
        <f>VLOOKUP($A5106,'Dim SKU'!$A:$R,12,FALSE)</f>
        <v>0</v>
      </c>
      <c r="L5106" s="7">
        <f>VLOOKUP($A5106,'Dim SKU'!$A:$R,14,FALSE)</f>
        <v>0</v>
      </c>
      <c r="M5106" s="7">
        <f>YEAR($B5106)</f>
        <v>0</v>
      </c>
    </row>
    <row r="5107" spans="1:13">
      <c r="A5107" t="s">
        <v>446</v>
      </c>
      <c r="B5107" s="4">
        <v>45488</v>
      </c>
      <c r="C5107">
        <v>2</v>
      </c>
      <c r="D5107">
        <v>2</v>
      </c>
      <c r="E5107">
        <v>0</v>
      </c>
      <c r="F5107" s="5">
        <f>VLOOKUP($A5107,'Dim SKU'!$A:$R,18,FALSE)</f>
        <v>0</v>
      </c>
      <c r="G5107" s="5">
        <f>$C5107*$F5107</f>
        <v>0</v>
      </c>
      <c r="H5107" s="5">
        <f>$D5107*$F5107</f>
        <v>0</v>
      </c>
      <c r="I5107" s="5">
        <f>$E5107*$F5107</f>
        <v>0</v>
      </c>
      <c r="J5107" s="6">
        <f>VLOOKUP($A5107,'Dim SKU'!$A:$R,2,FALSE)</f>
        <v>0</v>
      </c>
      <c r="K5107" s="6">
        <f>VLOOKUP($A5107,'Dim SKU'!$A:$R,12,FALSE)</f>
        <v>0</v>
      </c>
      <c r="L5107" s="7">
        <f>VLOOKUP($A5107,'Dim SKU'!$A:$R,14,FALSE)</f>
        <v>0</v>
      </c>
      <c r="M5107" s="7">
        <f>YEAR($B5107)</f>
        <v>0</v>
      </c>
    </row>
    <row r="5108" spans="1:13">
      <c r="A5108" t="s">
        <v>447</v>
      </c>
      <c r="B5108" s="4">
        <v>45488</v>
      </c>
      <c r="C5108">
        <v>8</v>
      </c>
      <c r="D5108">
        <v>8</v>
      </c>
      <c r="E5108">
        <v>0</v>
      </c>
      <c r="F5108" s="5">
        <f>VLOOKUP($A5108,'Dim SKU'!$A:$R,18,FALSE)</f>
        <v>0</v>
      </c>
      <c r="G5108" s="5">
        <f>$C5108*$F5108</f>
        <v>0</v>
      </c>
      <c r="H5108" s="5">
        <f>$D5108*$F5108</f>
        <v>0</v>
      </c>
      <c r="I5108" s="5">
        <f>$E5108*$F5108</f>
        <v>0</v>
      </c>
      <c r="J5108" s="6">
        <f>VLOOKUP($A5108,'Dim SKU'!$A:$R,2,FALSE)</f>
        <v>0</v>
      </c>
      <c r="K5108" s="6">
        <f>VLOOKUP($A5108,'Dim SKU'!$A:$R,12,FALSE)</f>
        <v>0</v>
      </c>
      <c r="L5108" s="7">
        <f>VLOOKUP($A5108,'Dim SKU'!$A:$R,14,FALSE)</f>
        <v>0</v>
      </c>
      <c r="M5108" s="7">
        <f>YEAR($B5108)</f>
        <v>0</v>
      </c>
    </row>
    <row r="5109" spans="1:13">
      <c r="A5109" t="s">
        <v>448</v>
      </c>
      <c r="B5109" s="4">
        <v>45488</v>
      </c>
      <c r="C5109">
        <v>5</v>
      </c>
      <c r="D5109">
        <v>5</v>
      </c>
      <c r="E5109">
        <v>0</v>
      </c>
      <c r="F5109" s="5">
        <f>VLOOKUP($A5109,'Dim SKU'!$A:$R,18,FALSE)</f>
        <v>0</v>
      </c>
      <c r="G5109" s="5">
        <f>$C5109*$F5109</f>
        <v>0</v>
      </c>
      <c r="H5109" s="5">
        <f>$D5109*$F5109</f>
        <v>0</v>
      </c>
      <c r="I5109" s="5">
        <f>$E5109*$F5109</f>
        <v>0</v>
      </c>
      <c r="J5109" s="6">
        <f>VLOOKUP($A5109,'Dim SKU'!$A:$R,2,FALSE)</f>
        <v>0</v>
      </c>
      <c r="K5109" s="6">
        <f>VLOOKUP($A5109,'Dim SKU'!$A:$R,12,FALSE)</f>
        <v>0</v>
      </c>
      <c r="L5109" s="7">
        <f>VLOOKUP($A5109,'Dim SKU'!$A:$R,14,FALSE)</f>
        <v>0</v>
      </c>
      <c r="M5109" s="7">
        <f>YEAR($B5109)</f>
        <v>0</v>
      </c>
    </row>
    <row r="5110" spans="1:13">
      <c r="A5110" t="s">
        <v>449</v>
      </c>
      <c r="B5110" s="4">
        <v>45488</v>
      </c>
      <c r="C5110">
        <v>3</v>
      </c>
      <c r="D5110">
        <v>3</v>
      </c>
      <c r="E5110">
        <v>0</v>
      </c>
      <c r="F5110" s="5">
        <f>VLOOKUP($A5110,'Dim SKU'!$A:$R,18,FALSE)</f>
        <v>0</v>
      </c>
      <c r="G5110" s="5">
        <f>$C5110*$F5110</f>
        <v>0</v>
      </c>
      <c r="H5110" s="5">
        <f>$D5110*$F5110</f>
        <v>0</v>
      </c>
      <c r="I5110" s="5">
        <f>$E5110*$F5110</f>
        <v>0</v>
      </c>
      <c r="J5110" s="6">
        <f>VLOOKUP($A5110,'Dim SKU'!$A:$R,2,FALSE)</f>
        <v>0</v>
      </c>
      <c r="K5110" s="6">
        <f>VLOOKUP($A5110,'Dim SKU'!$A:$R,12,FALSE)</f>
        <v>0</v>
      </c>
      <c r="L5110" s="7">
        <f>VLOOKUP($A5110,'Dim SKU'!$A:$R,14,FALSE)</f>
        <v>0</v>
      </c>
      <c r="M5110" s="7">
        <f>YEAR($B5110)</f>
        <v>0</v>
      </c>
    </row>
    <row r="5111" spans="1:13">
      <c r="A5111" t="s">
        <v>450</v>
      </c>
      <c r="B5111" s="4">
        <v>45488</v>
      </c>
      <c r="C5111">
        <v>10</v>
      </c>
      <c r="D5111">
        <v>9</v>
      </c>
      <c r="E5111">
        <v>0</v>
      </c>
      <c r="F5111" s="5">
        <f>VLOOKUP($A5111,'Dim SKU'!$A:$R,18,FALSE)</f>
        <v>0</v>
      </c>
      <c r="G5111" s="5">
        <f>$C5111*$F5111</f>
        <v>0</v>
      </c>
      <c r="H5111" s="5">
        <f>$D5111*$F5111</f>
        <v>0</v>
      </c>
      <c r="I5111" s="5">
        <f>$E5111*$F5111</f>
        <v>0</v>
      </c>
      <c r="J5111" s="6">
        <f>VLOOKUP($A5111,'Dim SKU'!$A:$R,2,FALSE)</f>
        <v>0</v>
      </c>
      <c r="K5111" s="6">
        <f>VLOOKUP($A5111,'Dim SKU'!$A:$R,12,FALSE)</f>
        <v>0</v>
      </c>
      <c r="L5111" s="7">
        <f>VLOOKUP($A5111,'Dim SKU'!$A:$R,14,FALSE)</f>
        <v>0</v>
      </c>
      <c r="M5111" s="7">
        <f>YEAR($B5111)</f>
        <v>0</v>
      </c>
    </row>
    <row r="5112" spans="1:13">
      <c r="A5112" t="s">
        <v>451</v>
      </c>
      <c r="B5112" s="4">
        <v>45488</v>
      </c>
      <c r="C5112">
        <v>6</v>
      </c>
      <c r="D5112">
        <v>6</v>
      </c>
      <c r="E5112">
        <v>0</v>
      </c>
      <c r="F5112" s="5">
        <f>VLOOKUP($A5112,'Dim SKU'!$A:$R,18,FALSE)</f>
        <v>0</v>
      </c>
      <c r="G5112" s="5">
        <f>$C5112*$F5112</f>
        <v>0</v>
      </c>
      <c r="H5112" s="5">
        <f>$D5112*$F5112</f>
        <v>0</v>
      </c>
      <c r="I5112" s="5">
        <f>$E5112*$F5112</f>
        <v>0</v>
      </c>
      <c r="J5112" s="6">
        <f>VLOOKUP($A5112,'Dim SKU'!$A:$R,2,FALSE)</f>
        <v>0</v>
      </c>
      <c r="K5112" s="6">
        <f>VLOOKUP($A5112,'Dim SKU'!$A:$R,12,FALSE)</f>
        <v>0</v>
      </c>
      <c r="L5112" s="7">
        <f>VLOOKUP($A5112,'Dim SKU'!$A:$R,14,FALSE)</f>
        <v>0</v>
      </c>
      <c r="M5112" s="7">
        <f>YEAR($B5112)</f>
        <v>0</v>
      </c>
    </row>
    <row r="5113" spans="1:13">
      <c r="A5113" t="s">
        <v>452</v>
      </c>
      <c r="B5113" s="4">
        <v>45488</v>
      </c>
      <c r="C5113">
        <v>4</v>
      </c>
      <c r="D5113">
        <v>4</v>
      </c>
      <c r="E5113">
        <v>0</v>
      </c>
      <c r="F5113" s="5">
        <f>VLOOKUP($A5113,'Dim SKU'!$A:$R,18,FALSE)</f>
        <v>0</v>
      </c>
      <c r="G5113" s="5">
        <f>$C5113*$F5113</f>
        <v>0</v>
      </c>
      <c r="H5113" s="5">
        <f>$D5113*$F5113</f>
        <v>0</v>
      </c>
      <c r="I5113" s="5">
        <f>$E5113*$F5113</f>
        <v>0</v>
      </c>
      <c r="J5113" s="6">
        <f>VLOOKUP($A5113,'Dim SKU'!$A:$R,2,FALSE)</f>
        <v>0</v>
      </c>
      <c r="K5113" s="6">
        <f>VLOOKUP($A5113,'Dim SKU'!$A:$R,12,FALSE)</f>
        <v>0</v>
      </c>
      <c r="L5113" s="7">
        <f>VLOOKUP($A5113,'Dim SKU'!$A:$R,14,FALSE)</f>
        <v>0</v>
      </c>
      <c r="M5113" s="7">
        <f>YEAR($B5113)</f>
        <v>0</v>
      </c>
    </row>
    <row r="5114" spans="1:13">
      <c r="A5114" t="s">
        <v>453</v>
      </c>
      <c r="B5114" s="4">
        <v>45488</v>
      </c>
      <c r="C5114">
        <v>10</v>
      </c>
      <c r="D5114">
        <v>9</v>
      </c>
      <c r="E5114">
        <v>0</v>
      </c>
      <c r="F5114" s="5">
        <f>VLOOKUP($A5114,'Dim SKU'!$A:$R,18,FALSE)</f>
        <v>0</v>
      </c>
      <c r="G5114" s="5">
        <f>$C5114*$F5114</f>
        <v>0</v>
      </c>
      <c r="H5114" s="5">
        <f>$D5114*$F5114</f>
        <v>0</v>
      </c>
      <c r="I5114" s="5">
        <f>$E5114*$F5114</f>
        <v>0</v>
      </c>
      <c r="J5114" s="6">
        <f>VLOOKUP($A5114,'Dim SKU'!$A:$R,2,FALSE)</f>
        <v>0</v>
      </c>
      <c r="K5114" s="6">
        <f>VLOOKUP($A5114,'Dim SKU'!$A:$R,12,FALSE)</f>
        <v>0</v>
      </c>
      <c r="L5114" s="7">
        <f>VLOOKUP($A5114,'Dim SKU'!$A:$R,14,FALSE)</f>
        <v>0</v>
      </c>
      <c r="M5114" s="7">
        <f>YEAR($B5114)</f>
        <v>0</v>
      </c>
    </row>
    <row r="5115" spans="1:13">
      <c r="A5115" t="s">
        <v>454</v>
      </c>
      <c r="B5115" s="4">
        <v>45488</v>
      </c>
      <c r="C5115">
        <v>6</v>
      </c>
      <c r="D5115">
        <v>6</v>
      </c>
      <c r="E5115">
        <v>0</v>
      </c>
      <c r="F5115" s="5">
        <f>VLOOKUP($A5115,'Dim SKU'!$A:$R,18,FALSE)</f>
        <v>0</v>
      </c>
      <c r="G5115" s="5">
        <f>$C5115*$F5115</f>
        <v>0</v>
      </c>
      <c r="H5115" s="5">
        <f>$D5115*$F5115</f>
        <v>0</v>
      </c>
      <c r="I5115" s="5">
        <f>$E5115*$F5115</f>
        <v>0</v>
      </c>
      <c r="J5115" s="6">
        <f>VLOOKUP($A5115,'Dim SKU'!$A:$R,2,FALSE)</f>
        <v>0</v>
      </c>
      <c r="K5115" s="6">
        <f>VLOOKUP($A5115,'Dim SKU'!$A:$R,12,FALSE)</f>
        <v>0</v>
      </c>
      <c r="L5115" s="7">
        <f>VLOOKUP($A5115,'Dim SKU'!$A:$R,14,FALSE)</f>
        <v>0</v>
      </c>
      <c r="M5115" s="7">
        <f>YEAR($B5115)</f>
        <v>0</v>
      </c>
    </row>
    <row r="5116" spans="1:13">
      <c r="A5116" t="s">
        <v>455</v>
      </c>
      <c r="B5116" s="4">
        <v>45488</v>
      </c>
      <c r="C5116">
        <v>4</v>
      </c>
      <c r="D5116">
        <v>4</v>
      </c>
      <c r="E5116">
        <v>0</v>
      </c>
      <c r="F5116" s="5">
        <f>VLOOKUP($A5116,'Dim SKU'!$A:$R,18,FALSE)</f>
        <v>0</v>
      </c>
      <c r="G5116" s="5">
        <f>$C5116*$F5116</f>
        <v>0</v>
      </c>
      <c r="H5116" s="5">
        <f>$D5116*$F5116</f>
        <v>0</v>
      </c>
      <c r="I5116" s="5">
        <f>$E5116*$F5116</f>
        <v>0</v>
      </c>
      <c r="J5116" s="6">
        <f>VLOOKUP($A5116,'Dim SKU'!$A:$R,2,FALSE)</f>
        <v>0</v>
      </c>
      <c r="K5116" s="6">
        <f>VLOOKUP($A5116,'Dim SKU'!$A:$R,12,FALSE)</f>
        <v>0</v>
      </c>
      <c r="L5116" s="7">
        <f>VLOOKUP($A5116,'Dim SKU'!$A:$R,14,FALSE)</f>
        <v>0</v>
      </c>
      <c r="M5116" s="7">
        <f>YEAR($B5116)</f>
        <v>0</v>
      </c>
    </row>
    <row r="5117" spans="1:13">
      <c r="A5117" t="s">
        <v>456</v>
      </c>
      <c r="B5117" s="4">
        <v>45488</v>
      </c>
      <c r="C5117">
        <v>8</v>
      </c>
      <c r="D5117">
        <v>8</v>
      </c>
      <c r="E5117">
        <v>0</v>
      </c>
      <c r="F5117" s="5">
        <f>VLOOKUP($A5117,'Dim SKU'!$A:$R,18,FALSE)</f>
        <v>0</v>
      </c>
      <c r="G5117" s="5">
        <f>$C5117*$F5117</f>
        <v>0</v>
      </c>
      <c r="H5117" s="5">
        <f>$D5117*$F5117</f>
        <v>0</v>
      </c>
      <c r="I5117" s="5">
        <f>$E5117*$F5117</f>
        <v>0</v>
      </c>
      <c r="J5117" s="6">
        <f>VLOOKUP($A5117,'Dim SKU'!$A:$R,2,FALSE)</f>
        <v>0</v>
      </c>
      <c r="K5117" s="6">
        <f>VLOOKUP($A5117,'Dim SKU'!$A:$R,12,FALSE)</f>
        <v>0</v>
      </c>
      <c r="L5117" s="7">
        <f>VLOOKUP($A5117,'Dim SKU'!$A:$R,14,FALSE)</f>
        <v>0</v>
      </c>
      <c r="M5117" s="7">
        <f>YEAR($B5117)</f>
        <v>0</v>
      </c>
    </row>
    <row r="5118" spans="1:13">
      <c r="A5118" t="s">
        <v>457</v>
      </c>
      <c r="B5118" s="4">
        <v>45488</v>
      </c>
      <c r="C5118">
        <v>5</v>
      </c>
      <c r="D5118">
        <v>5</v>
      </c>
      <c r="E5118">
        <v>0</v>
      </c>
      <c r="F5118" s="5">
        <f>VLOOKUP($A5118,'Dim SKU'!$A:$R,18,FALSE)</f>
        <v>0</v>
      </c>
      <c r="G5118" s="5">
        <f>$C5118*$F5118</f>
        <v>0</v>
      </c>
      <c r="H5118" s="5">
        <f>$D5118*$F5118</f>
        <v>0</v>
      </c>
      <c r="I5118" s="5">
        <f>$E5118*$F5118</f>
        <v>0</v>
      </c>
      <c r="J5118" s="6">
        <f>VLOOKUP($A5118,'Dim SKU'!$A:$R,2,FALSE)</f>
        <v>0</v>
      </c>
      <c r="K5118" s="6">
        <f>VLOOKUP($A5118,'Dim SKU'!$A:$R,12,FALSE)</f>
        <v>0</v>
      </c>
      <c r="L5118" s="7">
        <f>VLOOKUP($A5118,'Dim SKU'!$A:$R,14,FALSE)</f>
        <v>0</v>
      </c>
      <c r="M5118" s="7">
        <f>YEAR($B5118)</f>
        <v>0</v>
      </c>
    </row>
    <row r="5119" spans="1:13">
      <c r="A5119" t="s">
        <v>458</v>
      </c>
      <c r="B5119" s="4">
        <v>45488</v>
      </c>
      <c r="C5119">
        <v>3</v>
      </c>
      <c r="D5119">
        <v>3</v>
      </c>
      <c r="E5119">
        <v>0</v>
      </c>
      <c r="F5119" s="5">
        <f>VLOOKUP($A5119,'Dim SKU'!$A:$R,18,FALSE)</f>
        <v>0</v>
      </c>
      <c r="G5119" s="5">
        <f>$C5119*$F5119</f>
        <v>0</v>
      </c>
      <c r="H5119" s="5">
        <f>$D5119*$F5119</f>
        <v>0</v>
      </c>
      <c r="I5119" s="5">
        <f>$E5119*$F5119</f>
        <v>0</v>
      </c>
      <c r="J5119" s="6">
        <f>VLOOKUP($A5119,'Dim SKU'!$A:$R,2,FALSE)</f>
        <v>0</v>
      </c>
      <c r="K5119" s="6">
        <f>VLOOKUP($A5119,'Dim SKU'!$A:$R,12,FALSE)</f>
        <v>0</v>
      </c>
      <c r="L5119" s="7">
        <f>VLOOKUP($A5119,'Dim SKU'!$A:$R,14,FALSE)</f>
        <v>0</v>
      </c>
      <c r="M5119" s="7">
        <f>YEAR($B5119)</f>
        <v>0</v>
      </c>
    </row>
    <row r="5120" spans="1:13">
      <c r="A5120" t="s">
        <v>459</v>
      </c>
      <c r="B5120" s="4">
        <v>45488</v>
      </c>
      <c r="C5120">
        <v>6</v>
      </c>
      <c r="D5120">
        <v>6</v>
      </c>
      <c r="E5120">
        <v>0</v>
      </c>
      <c r="F5120" s="5">
        <f>VLOOKUP($A5120,'Dim SKU'!$A:$R,18,FALSE)</f>
        <v>0</v>
      </c>
      <c r="G5120" s="5">
        <f>$C5120*$F5120</f>
        <v>0</v>
      </c>
      <c r="H5120" s="5">
        <f>$D5120*$F5120</f>
        <v>0</v>
      </c>
      <c r="I5120" s="5">
        <f>$E5120*$F5120</f>
        <v>0</v>
      </c>
      <c r="J5120" s="6">
        <f>VLOOKUP($A5120,'Dim SKU'!$A:$R,2,FALSE)</f>
        <v>0</v>
      </c>
      <c r="K5120" s="6">
        <f>VLOOKUP($A5120,'Dim SKU'!$A:$R,12,FALSE)</f>
        <v>0</v>
      </c>
      <c r="L5120" s="7">
        <f>VLOOKUP($A5120,'Dim SKU'!$A:$R,14,FALSE)</f>
        <v>0</v>
      </c>
      <c r="M5120" s="7">
        <f>YEAR($B5120)</f>
        <v>0</v>
      </c>
    </row>
    <row r="5121" spans="1:13">
      <c r="A5121" t="s">
        <v>460</v>
      </c>
      <c r="B5121" s="4">
        <v>45488</v>
      </c>
      <c r="C5121">
        <v>4</v>
      </c>
      <c r="D5121">
        <v>3</v>
      </c>
      <c r="E5121">
        <v>0</v>
      </c>
      <c r="F5121" s="5">
        <f>VLOOKUP($A5121,'Dim SKU'!$A:$R,18,FALSE)</f>
        <v>0</v>
      </c>
      <c r="G5121" s="5">
        <f>$C5121*$F5121</f>
        <v>0</v>
      </c>
      <c r="H5121" s="5">
        <f>$D5121*$F5121</f>
        <v>0</v>
      </c>
      <c r="I5121" s="5">
        <f>$E5121*$F5121</f>
        <v>0</v>
      </c>
      <c r="J5121" s="6">
        <f>VLOOKUP($A5121,'Dim SKU'!$A:$R,2,FALSE)</f>
        <v>0</v>
      </c>
      <c r="K5121" s="6">
        <f>VLOOKUP($A5121,'Dim SKU'!$A:$R,12,FALSE)</f>
        <v>0</v>
      </c>
      <c r="L5121" s="7">
        <f>VLOOKUP($A5121,'Dim SKU'!$A:$R,14,FALSE)</f>
        <v>0</v>
      </c>
      <c r="M5121" s="7">
        <f>YEAR($B5121)</f>
        <v>0</v>
      </c>
    </row>
    <row r="5122" spans="1:13">
      <c r="A5122" t="s">
        <v>461</v>
      </c>
      <c r="B5122" s="4">
        <v>45488</v>
      </c>
      <c r="C5122">
        <v>2</v>
      </c>
      <c r="D5122">
        <v>2</v>
      </c>
      <c r="E5122">
        <v>0</v>
      </c>
      <c r="F5122" s="5">
        <f>VLOOKUP($A5122,'Dim SKU'!$A:$R,18,FALSE)</f>
        <v>0</v>
      </c>
      <c r="G5122" s="5">
        <f>$C5122*$F5122</f>
        <v>0</v>
      </c>
      <c r="H5122" s="5">
        <f>$D5122*$F5122</f>
        <v>0</v>
      </c>
      <c r="I5122" s="5">
        <f>$E5122*$F5122</f>
        <v>0</v>
      </c>
      <c r="J5122" s="6">
        <f>VLOOKUP($A5122,'Dim SKU'!$A:$R,2,FALSE)</f>
        <v>0</v>
      </c>
      <c r="K5122" s="6">
        <f>VLOOKUP($A5122,'Dim SKU'!$A:$R,12,FALSE)</f>
        <v>0</v>
      </c>
      <c r="L5122" s="7">
        <f>VLOOKUP($A5122,'Dim SKU'!$A:$R,14,FALSE)</f>
        <v>0</v>
      </c>
      <c r="M5122" s="7">
        <f>YEAR($B5122)</f>
        <v>0</v>
      </c>
    </row>
    <row r="5123" spans="1:13">
      <c r="A5123" t="s">
        <v>462</v>
      </c>
      <c r="B5123" s="4">
        <v>45488</v>
      </c>
      <c r="C5123">
        <v>4</v>
      </c>
      <c r="D5123">
        <v>4</v>
      </c>
      <c r="E5123">
        <v>0</v>
      </c>
      <c r="F5123" s="5">
        <f>VLOOKUP($A5123,'Dim SKU'!$A:$R,18,FALSE)</f>
        <v>0</v>
      </c>
      <c r="G5123" s="5">
        <f>$C5123*$F5123</f>
        <v>0</v>
      </c>
      <c r="H5123" s="5">
        <f>$D5123*$F5123</f>
        <v>0</v>
      </c>
      <c r="I5123" s="5">
        <f>$E5123*$F5123</f>
        <v>0</v>
      </c>
      <c r="J5123" s="6">
        <f>VLOOKUP($A5123,'Dim SKU'!$A:$R,2,FALSE)</f>
        <v>0</v>
      </c>
      <c r="K5123" s="6">
        <f>VLOOKUP($A5123,'Dim SKU'!$A:$R,12,FALSE)</f>
        <v>0</v>
      </c>
      <c r="L5123" s="7">
        <f>VLOOKUP($A5123,'Dim SKU'!$A:$R,14,FALSE)</f>
        <v>0</v>
      </c>
      <c r="M5123" s="7">
        <f>YEAR($B5123)</f>
        <v>0</v>
      </c>
    </row>
    <row r="5124" spans="1:13">
      <c r="A5124" t="s">
        <v>463</v>
      </c>
      <c r="B5124" s="4">
        <v>45488</v>
      </c>
      <c r="C5124">
        <v>2</v>
      </c>
      <c r="D5124">
        <v>2</v>
      </c>
      <c r="E5124">
        <v>0</v>
      </c>
      <c r="F5124" s="5">
        <f>VLOOKUP($A5124,'Dim SKU'!$A:$R,18,FALSE)</f>
        <v>0</v>
      </c>
      <c r="G5124" s="5">
        <f>$C5124*$F5124</f>
        <v>0</v>
      </c>
      <c r="H5124" s="5">
        <f>$D5124*$F5124</f>
        <v>0</v>
      </c>
      <c r="I5124" s="5">
        <f>$E5124*$F5124</f>
        <v>0</v>
      </c>
      <c r="J5124" s="6">
        <f>VLOOKUP($A5124,'Dim SKU'!$A:$R,2,FALSE)</f>
        <v>0</v>
      </c>
      <c r="K5124" s="6">
        <f>VLOOKUP($A5124,'Dim SKU'!$A:$R,12,FALSE)</f>
        <v>0</v>
      </c>
      <c r="L5124" s="7">
        <f>VLOOKUP($A5124,'Dim SKU'!$A:$R,14,FALSE)</f>
        <v>0</v>
      </c>
      <c r="M5124" s="7">
        <f>YEAR($B5124)</f>
        <v>0</v>
      </c>
    </row>
    <row r="5125" spans="1:13">
      <c r="A5125" t="s">
        <v>464</v>
      </c>
      <c r="B5125" s="4">
        <v>45488</v>
      </c>
      <c r="C5125">
        <v>1</v>
      </c>
      <c r="D5125">
        <v>1</v>
      </c>
      <c r="E5125">
        <v>0</v>
      </c>
      <c r="F5125" s="5">
        <f>VLOOKUP($A5125,'Dim SKU'!$A:$R,18,FALSE)</f>
        <v>0</v>
      </c>
      <c r="G5125" s="5">
        <f>$C5125*$F5125</f>
        <v>0</v>
      </c>
      <c r="H5125" s="5">
        <f>$D5125*$F5125</f>
        <v>0</v>
      </c>
      <c r="I5125" s="5">
        <f>$E5125*$F5125</f>
        <v>0</v>
      </c>
      <c r="J5125" s="6">
        <f>VLOOKUP($A5125,'Dim SKU'!$A:$R,2,FALSE)</f>
        <v>0</v>
      </c>
      <c r="K5125" s="6">
        <f>VLOOKUP($A5125,'Dim SKU'!$A:$R,12,FALSE)</f>
        <v>0</v>
      </c>
      <c r="L5125" s="7">
        <f>VLOOKUP($A5125,'Dim SKU'!$A:$R,14,FALSE)</f>
        <v>0</v>
      </c>
      <c r="M5125" s="7">
        <f>YEAR($B5125)</f>
        <v>0</v>
      </c>
    </row>
    <row r="5126" spans="1:13">
      <c r="A5126" t="s">
        <v>465</v>
      </c>
      <c r="B5126" s="4">
        <v>45488</v>
      </c>
      <c r="C5126">
        <v>5</v>
      </c>
      <c r="D5126">
        <v>5</v>
      </c>
      <c r="E5126">
        <v>0</v>
      </c>
      <c r="F5126" s="5">
        <f>VLOOKUP($A5126,'Dim SKU'!$A:$R,18,FALSE)</f>
        <v>0</v>
      </c>
      <c r="G5126" s="5">
        <f>$C5126*$F5126</f>
        <v>0</v>
      </c>
      <c r="H5126" s="5">
        <f>$D5126*$F5126</f>
        <v>0</v>
      </c>
      <c r="I5126" s="5">
        <f>$E5126*$F5126</f>
        <v>0</v>
      </c>
      <c r="J5126" s="6">
        <f>VLOOKUP($A5126,'Dim SKU'!$A:$R,2,FALSE)</f>
        <v>0</v>
      </c>
      <c r="K5126" s="6">
        <f>VLOOKUP($A5126,'Dim SKU'!$A:$R,12,FALSE)</f>
        <v>0</v>
      </c>
      <c r="L5126" s="7">
        <f>VLOOKUP($A5126,'Dim SKU'!$A:$R,14,FALSE)</f>
        <v>0</v>
      </c>
      <c r="M5126" s="7">
        <f>YEAR($B5126)</f>
        <v>0</v>
      </c>
    </row>
    <row r="5127" spans="1:13">
      <c r="A5127" t="s">
        <v>466</v>
      </c>
      <c r="B5127" s="4">
        <v>45488</v>
      </c>
      <c r="C5127">
        <v>3</v>
      </c>
      <c r="D5127">
        <v>3</v>
      </c>
      <c r="E5127">
        <v>0</v>
      </c>
      <c r="F5127" s="5">
        <f>VLOOKUP($A5127,'Dim SKU'!$A:$R,18,FALSE)</f>
        <v>0</v>
      </c>
      <c r="G5127" s="5">
        <f>$C5127*$F5127</f>
        <v>0</v>
      </c>
      <c r="H5127" s="5">
        <f>$D5127*$F5127</f>
        <v>0</v>
      </c>
      <c r="I5127" s="5">
        <f>$E5127*$F5127</f>
        <v>0</v>
      </c>
      <c r="J5127" s="6">
        <f>VLOOKUP($A5127,'Dim SKU'!$A:$R,2,FALSE)</f>
        <v>0</v>
      </c>
      <c r="K5127" s="6">
        <f>VLOOKUP($A5127,'Dim SKU'!$A:$R,12,FALSE)</f>
        <v>0</v>
      </c>
      <c r="L5127" s="7">
        <f>VLOOKUP($A5127,'Dim SKU'!$A:$R,14,FALSE)</f>
        <v>0</v>
      </c>
      <c r="M5127" s="7">
        <f>YEAR($B5127)</f>
        <v>0</v>
      </c>
    </row>
    <row r="5128" spans="1:13">
      <c r="A5128" t="s">
        <v>467</v>
      </c>
      <c r="B5128" s="4">
        <v>45488</v>
      </c>
      <c r="C5128">
        <v>2</v>
      </c>
      <c r="D5128">
        <v>2</v>
      </c>
      <c r="E5128">
        <v>0</v>
      </c>
      <c r="F5128" s="5">
        <f>VLOOKUP($A5128,'Dim SKU'!$A:$R,18,FALSE)</f>
        <v>0</v>
      </c>
      <c r="G5128" s="5">
        <f>$C5128*$F5128</f>
        <v>0</v>
      </c>
      <c r="H5128" s="5">
        <f>$D5128*$F5128</f>
        <v>0</v>
      </c>
      <c r="I5128" s="5">
        <f>$E5128*$F5128</f>
        <v>0</v>
      </c>
      <c r="J5128" s="6">
        <f>VLOOKUP($A5128,'Dim SKU'!$A:$R,2,FALSE)</f>
        <v>0</v>
      </c>
      <c r="K5128" s="6">
        <f>VLOOKUP($A5128,'Dim SKU'!$A:$R,12,FALSE)</f>
        <v>0</v>
      </c>
      <c r="L5128" s="7">
        <f>VLOOKUP($A5128,'Dim SKU'!$A:$R,14,FALSE)</f>
        <v>0</v>
      </c>
      <c r="M5128" s="7">
        <f>YEAR($B5128)</f>
        <v>0</v>
      </c>
    </row>
    <row r="5129" spans="1:13">
      <c r="A5129" t="s">
        <v>468</v>
      </c>
      <c r="B5129" s="4">
        <v>45488</v>
      </c>
      <c r="C5129">
        <v>9</v>
      </c>
      <c r="D5129">
        <v>8</v>
      </c>
      <c r="E5129">
        <v>0</v>
      </c>
      <c r="F5129" s="5">
        <f>VLOOKUP($A5129,'Dim SKU'!$A:$R,18,FALSE)</f>
        <v>0</v>
      </c>
      <c r="G5129" s="5">
        <f>$C5129*$F5129</f>
        <v>0</v>
      </c>
      <c r="H5129" s="5">
        <f>$D5129*$F5129</f>
        <v>0</v>
      </c>
      <c r="I5129" s="5">
        <f>$E5129*$F5129</f>
        <v>0</v>
      </c>
      <c r="J5129" s="6">
        <f>VLOOKUP($A5129,'Dim SKU'!$A:$R,2,FALSE)</f>
        <v>0</v>
      </c>
      <c r="K5129" s="6">
        <f>VLOOKUP($A5129,'Dim SKU'!$A:$R,12,FALSE)</f>
        <v>0</v>
      </c>
      <c r="L5129" s="7">
        <f>VLOOKUP($A5129,'Dim SKU'!$A:$R,14,FALSE)</f>
        <v>0</v>
      </c>
      <c r="M5129" s="7">
        <f>YEAR($B5129)</f>
        <v>0</v>
      </c>
    </row>
    <row r="5130" spans="1:13">
      <c r="A5130" t="s">
        <v>469</v>
      </c>
      <c r="B5130" s="4">
        <v>45488</v>
      </c>
      <c r="C5130">
        <v>5</v>
      </c>
      <c r="D5130">
        <v>5</v>
      </c>
      <c r="E5130">
        <v>0</v>
      </c>
      <c r="F5130" s="5">
        <f>VLOOKUP($A5130,'Dim SKU'!$A:$R,18,FALSE)</f>
        <v>0</v>
      </c>
      <c r="G5130" s="5">
        <f>$C5130*$F5130</f>
        <v>0</v>
      </c>
      <c r="H5130" s="5">
        <f>$D5130*$F5130</f>
        <v>0</v>
      </c>
      <c r="I5130" s="5">
        <f>$E5130*$F5130</f>
        <v>0</v>
      </c>
      <c r="J5130" s="6">
        <f>VLOOKUP($A5130,'Dim SKU'!$A:$R,2,FALSE)</f>
        <v>0</v>
      </c>
      <c r="K5130" s="6">
        <f>VLOOKUP($A5130,'Dim SKU'!$A:$R,12,FALSE)</f>
        <v>0</v>
      </c>
      <c r="L5130" s="7">
        <f>VLOOKUP($A5130,'Dim SKU'!$A:$R,14,FALSE)</f>
        <v>0</v>
      </c>
      <c r="M5130" s="7">
        <f>YEAR($B5130)</f>
        <v>0</v>
      </c>
    </row>
    <row r="5131" spans="1:13">
      <c r="A5131" t="s">
        <v>470</v>
      </c>
      <c r="B5131" s="4">
        <v>45488</v>
      </c>
      <c r="C5131">
        <v>3</v>
      </c>
      <c r="D5131">
        <v>3</v>
      </c>
      <c r="E5131">
        <v>0</v>
      </c>
      <c r="F5131" s="5">
        <f>VLOOKUP($A5131,'Dim SKU'!$A:$R,18,FALSE)</f>
        <v>0</v>
      </c>
      <c r="G5131" s="5">
        <f>$C5131*$F5131</f>
        <v>0</v>
      </c>
      <c r="H5131" s="5">
        <f>$D5131*$F5131</f>
        <v>0</v>
      </c>
      <c r="I5131" s="5">
        <f>$E5131*$F5131</f>
        <v>0</v>
      </c>
      <c r="J5131" s="6">
        <f>VLOOKUP($A5131,'Dim SKU'!$A:$R,2,FALSE)</f>
        <v>0</v>
      </c>
      <c r="K5131" s="6">
        <f>VLOOKUP($A5131,'Dim SKU'!$A:$R,12,FALSE)</f>
        <v>0</v>
      </c>
      <c r="L5131" s="7">
        <f>VLOOKUP($A5131,'Dim SKU'!$A:$R,14,FALSE)</f>
        <v>0</v>
      </c>
      <c r="M5131" s="7">
        <f>YEAR($B5131)</f>
        <v>0</v>
      </c>
    </row>
    <row r="5132" spans="1:13">
      <c r="A5132" t="s">
        <v>471</v>
      </c>
      <c r="B5132" s="4">
        <v>45488</v>
      </c>
      <c r="C5132">
        <v>12</v>
      </c>
      <c r="D5132">
        <v>11</v>
      </c>
      <c r="E5132">
        <v>0</v>
      </c>
      <c r="F5132" s="5">
        <f>VLOOKUP($A5132,'Dim SKU'!$A:$R,18,FALSE)</f>
        <v>0</v>
      </c>
      <c r="G5132" s="5">
        <f>$C5132*$F5132</f>
        <v>0</v>
      </c>
      <c r="H5132" s="5">
        <f>$D5132*$F5132</f>
        <v>0</v>
      </c>
      <c r="I5132" s="5">
        <f>$E5132*$F5132</f>
        <v>0</v>
      </c>
      <c r="J5132" s="6">
        <f>VLOOKUP($A5132,'Dim SKU'!$A:$R,2,FALSE)</f>
        <v>0</v>
      </c>
      <c r="K5132" s="6">
        <f>VLOOKUP($A5132,'Dim SKU'!$A:$R,12,FALSE)</f>
        <v>0</v>
      </c>
      <c r="L5132" s="7">
        <f>VLOOKUP($A5132,'Dim SKU'!$A:$R,14,FALSE)</f>
        <v>0</v>
      </c>
      <c r="M5132" s="7">
        <f>YEAR($B5132)</f>
        <v>0</v>
      </c>
    </row>
    <row r="5133" spans="1:13">
      <c r="A5133" t="s">
        <v>472</v>
      </c>
      <c r="B5133" s="4">
        <v>45488</v>
      </c>
      <c r="C5133">
        <v>7</v>
      </c>
      <c r="D5133">
        <v>6</v>
      </c>
      <c r="E5133">
        <v>0</v>
      </c>
      <c r="F5133" s="5">
        <f>VLOOKUP($A5133,'Dim SKU'!$A:$R,18,FALSE)</f>
        <v>0</v>
      </c>
      <c r="G5133" s="5">
        <f>$C5133*$F5133</f>
        <v>0</v>
      </c>
      <c r="H5133" s="5">
        <f>$D5133*$F5133</f>
        <v>0</v>
      </c>
      <c r="I5133" s="5">
        <f>$E5133*$F5133</f>
        <v>0</v>
      </c>
      <c r="J5133" s="6">
        <f>VLOOKUP($A5133,'Dim SKU'!$A:$R,2,FALSE)</f>
        <v>0</v>
      </c>
      <c r="K5133" s="6">
        <f>VLOOKUP($A5133,'Dim SKU'!$A:$R,12,FALSE)</f>
        <v>0</v>
      </c>
      <c r="L5133" s="7">
        <f>VLOOKUP($A5133,'Dim SKU'!$A:$R,14,FALSE)</f>
        <v>0</v>
      </c>
      <c r="M5133" s="7">
        <f>YEAR($B5133)</f>
        <v>0</v>
      </c>
    </row>
    <row r="5134" spans="1:13">
      <c r="A5134" t="s">
        <v>473</v>
      </c>
      <c r="B5134" s="4">
        <v>45488</v>
      </c>
      <c r="C5134">
        <v>5</v>
      </c>
      <c r="D5134">
        <v>4</v>
      </c>
      <c r="E5134">
        <v>0</v>
      </c>
      <c r="F5134" s="5">
        <f>VLOOKUP($A5134,'Dim SKU'!$A:$R,18,FALSE)</f>
        <v>0</v>
      </c>
      <c r="G5134" s="5">
        <f>$C5134*$F5134</f>
        <v>0</v>
      </c>
      <c r="H5134" s="5">
        <f>$D5134*$F5134</f>
        <v>0</v>
      </c>
      <c r="I5134" s="5">
        <f>$E5134*$F5134</f>
        <v>0</v>
      </c>
      <c r="J5134" s="6">
        <f>VLOOKUP($A5134,'Dim SKU'!$A:$R,2,FALSE)</f>
        <v>0</v>
      </c>
      <c r="K5134" s="6">
        <f>VLOOKUP($A5134,'Dim SKU'!$A:$R,12,FALSE)</f>
        <v>0</v>
      </c>
      <c r="L5134" s="7">
        <f>VLOOKUP($A5134,'Dim SKU'!$A:$R,14,FALSE)</f>
        <v>0</v>
      </c>
      <c r="M5134" s="7">
        <f>YEAR($B5134)</f>
        <v>0</v>
      </c>
    </row>
    <row r="5135" spans="1:13">
      <c r="A5135" t="s">
        <v>474</v>
      </c>
      <c r="B5135" s="4">
        <v>45488</v>
      </c>
      <c r="C5135">
        <v>14</v>
      </c>
      <c r="D5135">
        <v>13</v>
      </c>
      <c r="E5135">
        <v>0</v>
      </c>
      <c r="F5135" s="5">
        <f>VLOOKUP($A5135,'Dim SKU'!$A:$R,18,FALSE)</f>
        <v>0</v>
      </c>
      <c r="G5135" s="5">
        <f>$C5135*$F5135</f>
        <v>0</v>
      </c>
      <c r="H5135" s="5">
        <f>$D5135*$F5135</f>
        <v>0</v>
      </c>
      <c r="I5135" s="5">
        <f>$E5135*$F5135</f>
        <v>0</v>
      </c>
      <c r="J5135" s="6">
        <f>VLOOKUP($A5135,'Dim SKU'!$A:$R,2,FALSE)</f>
        <v>0</v>
      </c>
      <c r="K5135" s="6">
        <f>VLOOKUP($A5135,'Dim SKU'!$A:$R,12,FALSE)</f>
        <v>0</v>
      </c>
      <c r="L5135" s="7">
        <f>VLOOKUP($A5135,'Dim SKU'!$A:$R,14,FALSE)</f>
        <v>0</v>
      </c>
      <c r="M5135" s="7">
        <f>YEAR($B5135)</f>
        <v>0</v>
      </c>
    </row>
    <row r="5136" spans="1:13">
      <c r="A5136" t="s">
        <v>475</v>
      </c>
      <c r="B5136" s="4">
        <v>45488</v>
      </c>
      <c r="C5136">
        <v>8</v>
      </c>
      <c r="D5136">
        <v>8</v>
      </c>
      <c r="E5136">
        <v>0</v>
      </c>
      <c r="F5136" s="5">
        <f>VLOOKUP($A5136,'Dim SKU'!$A:$R,18,FALSE)</f>
        <v>0</v>
      </c>
      <c r="G5136" s="5">
        <f>$C5136*$F5136</f>
        <v>0</v>
      </c>
      <c r="H5136" s="5">
        <f>$D5136*$F5136</f>
        <v>0</v>
      </c>
      <c r="I5136" s="5">
        <f>$E5136*$F5136</f>
        <v>0</v>
      </c>
      <c r="J5136" s="6">
        <f>VLOOKUP($A5136,'Dim SKU'!$A:$R,2,FALSE)</f>
        <v>0</v>
      </c>
      <c r="K5136" s="6">
        <f>VLOOKUP($A5136,'Dim SKU'!$A:$R,12,FALSE)</f>
        <v>0</v>
      </c>
      <c r="L5136" s="7">
        <f>VLOOKUP($A5136,'Dim SKU'!$A:$R,14,FALSE)</f>
        <v>0</v>
      </c>
      <c r="M5136" s="7">
        <f>YEAR($B5136)</f>
        <v>0</v>
      </c>
    </row>
    <row r="5137" spans="1:13">
      <c r="A5137" t="s">
        <v>476</v>
      </c>
      <c r="B5137" s="4">
        <v>45488</v>
      </c>
      <c r="C5137">
        <v>6</v>
      </c>
      <c r="D5137">
        <v>5</v>
      </c>
      <c r="E5137">
        <v>0</v>
      </c>
      <c r="F5137" s="5">
        <f>VLOOKUP($A5137,'Dim SKU'!$A:$R,18,FALSE)</f>
        <v>0</v>
      </c>
      <c r="G5137" s="5">
        <f>$C5137*$F5137</f>
        <v>0</v>
      </c>
      <c r="H5137" s="5">
        <f>$D5137*$F5137</f>
        <v>0</v>
      </c>
      <c r="I5137" s="5">
        <f>$E5137*$F5137</f>
        <v>0</v>
      </c>
      <c r="J5137" s="6">
        <f>VLOOKUP($A5137,'Dim SKU'!$A:$R,2,FALSE)</f>
        <v>0</v>
      </c>
      <c r="K5137" s="6">
        <f>VLOOKUP($A5137,'Dim SKU'!$A:$R,12,FALSE)</f>
        <v>0</v>
      </c>
      <c r="L5137" s="7">
        <f>VLOOKUP($A5137,'Dim SKU'!$A:$R,14,FALSE)</f>
        <v>0</v>
      </c>
      <c r="M5137" s="7">
        <f>YEAR($B5137)</f>
        <v>0</v>
      </c>
    </row>
    <row r="5138" spans="1:13">
      <c r="A5138" t="s">
        <v>477</v>
      </c>
      <c r="B5138" s="4">
        <v>45488</v>
      </c>
      <c r="C5138">
        <v>14</v>
      </c>
      <c r="D5138">
        <v>13</v>
      </c>
      <c r="E5138">
        <v>0</v>
      </c>
      <c r="F5138" s="5">
        <f>VLOOKUP($A5138,'Dim SKU'!$A:$R,18,FALSE)</f>
        <v>0</v>
      </c>
      <c r="G5138" s="5">
        <f>$C5138*$F5138</f>
        <v>0</v>
      </c>
      <c r="H5138" s="5">
        <f>$D5138*$F5138</f>
        <v>0</v>
      </c>
      <c r="I5138" s="5">
        <f>$E5138*$F5138</f>
        <v>0</v>
      </c>
      <c r="J5138" s="6">
        <f>VLOOKUP($A5138,'Dim SKU'!$A:$R,2,FALSE)</f>
        <v>0</v>
      </c>
      <c r="K5138" s="6">
        <f>VLOOKUP($A5138,'Dim SKU'!$A:$R,12,FALSE)</f>
        <v>0</v>
      </c>
      <c r="L5138" s="7">
        <f>VLOOKUP($A5138,'Dim SKU'!$A:$R,14,FALSE)</f>
        <v>0</v>
      </c>
      <c r="M5138" s="7">
        <f>YEAR($B5138)</f>
        <v>0</v>
      </c>
    </row>
    <row r="5139" spans="1:13">
      <c r="A5139" t="s">
        <v>478</v>
      </c>
      <c r="B5139" s="4">
        <v>45488</v>
      </c>
      <c r="C5139">
        <v>8</v>
      </c>
      <c r="D5139">
        <v>8</v>
      </c>
      <c r="E5139">
        <v>0</v>
      </c>
      <c r="F5139" s="5">
        <f>VLOOKUP($A5139,'Dim SKU'!$A:$R,18,FALSE)</f>
        <v>0</v>
      </c>
      <c r="G5139" s="5">
        <f>$C5139*$F5139</f>
        <v>0</v>
      </c>
      <c r="H5139" s="5">
        <f>$D5139*$F5139</f>
        <v>0</v>
      </c>
      <c r="I5139" s="5">
        <f>$E5139*$F5139</f>
        <v>0</v>
      </c>
      <c r="J5139" s="6">
        <f>VLOOKUP($A5139,'Dim SKU'!$A:$R,2,FALSE)</f>
        <v>0</v>
      </c>
      <c r="K5139" s="6">
        <f>VLOOKUP($A5139,'Dim SKU'!$A:$R,12,FALSE)</f>
        <v>0</v>
      </c>
      <c r="L5139" s="7">
        <f>VLOOKUP($A5139,'Dim SKU'!$A:$R,14,FALSE)</f>
        <v>0</v>
      </c>
      <c r="M5139" s="7">
        <f>YEAR($B5139)</f>
        <v>0</v>
      </c>
    </row>
    <row r="5140" spans="1:13">
      <c r="A5140" t="s">
        <v>479</v>
      </c>
      <c r="B5140" s="4">
        <v>45488</v>
      </c>
      <c r="C5140">
        <v>6</v>
      </c>
      <c r="D5140">
        <v>5</v>
      </c>
      <c r="E5140">
        <v>0</v>
      </c>
      <c r="F5140" s="5">
        <f>VLOOKUP($A5140,'Dim SKU'!$A:$R,18,FALSE)</f>
        <v>0</v>
      </c>
      <c r="G5140" s="5">
        <f>$C5140*$F5140</f>
        <v>0</v>
      </c>
      <c r="H5140" s="5">
        <f>$D5140*$F5140</f>
        <v>0</v>
      </c>
      <c r="I5140" s="5">
        <f>$E5140*$F5140</f>
        <v>0</v>
      </c>
      <c r="J5140" s="6">
        <f>VLOOKUP($A5140,'Dim SKU'!$A:$R,2,FALSE)</f>
        <v>0</v>
      </c>
      <c r="K5140" s="6">
        <f>VLOOKUP($A5140,'Dim SKU'!$A:$R,12,FALSE)</f>
        <v>0</v>
      </c>
      <c r="L5140" s="7">
        <f>VLOOKUP($A5140,'Dim SKU'!$A:$R,14,FALSE)</f>
        <v>0</v>
      </c>
      <c r="M5140" s="7">
        <f>YEAR($B5140)</f>
        <v>0</v>
      </c>
    </row>
    <row r="5141" spans="1:13">
      <c r="A5141" t="s">
        <v>480</v>
      </c>
      <c r="B5141" s="4">
        <v>45488</v>
      </c>
      <c r="C5141">
        <v>12</v>
      </c>
      <c r="D5141">
        <v>11</v>
      </c>
      <c r="E5141">
        <v>0</v>
      </c>
      <c r="F5141" s="5">
        <f>VLOOKUP($A5141,'Dim SKU'!$A:$R,18,FALSE)</f>
        <v>0</v>
      </c>
      <c r="G5141" s="5">
        <f>$C5141*$F5141</f>
        <v>0</v>
      </c>
      <c r="H5141" s="5">
        <f>$D5141*$F5141</f>
        <v>0</v>
      </c>
      <c r="I5141" s="5">
        <f>$E5141*$F5141</f>
        <v>0</v>
      </c>
      <c r="J5141" s="6">
        <f>VLOOKUP($A5141,'Dim SKU'!$A:$R,2,FALSE)</f>
        <v>0</v>
      </c>
      <c r="K5141" s="6">
        <f>VLOOKUP($A5141,'Dim SKU'!$A:$R,12,FALSE)</f>
        <v>0</v>
      </c>
      <c r="L5141" s="7">
        <f>VLOOKUP($A5141,'Dim SKU'!$A:$R,14,FALSE)</f>
        <v>0</v>
      </c>
      <c r="M5141" s="7">
        <f>YEAR($B5141)</f>
        <v>0</v>
      </c>
    </row>
    <row r="5142" spans="1:13">
      <c r="A5142" t="s">
        <v>481</v>
      </c>
      <c r="B5142" s="4">
        <v>45488</v>
      </c>
      <c r="C5142">
        <v>7</v>
      </c>
      <c r="D5142">
        <v>6</v>
      </c>
      <c r="E5142">
        <v>0</v>
      </c>
      <c r="F5142" s="5">
        <f>VLOOKUP($A5142,'Dim SKU'!$A:$R,18,FALSE)</f>
        <v>0</v>
      </c>
      <c r="G5142" s="5">
        <f>$C5142*$F5142</f>
        <v>0</v>
      </c>
      <c r="H5142" s="5">
        <f>$D5142*$F5142</f>
        <v>0</v>
      </c>
      <c r="I5142" s="5">
        <f>$E5142*$F5142</f>
        <v>0</v>
      </c>
      <c r="J5142" s="6">
        <f>VLOOKUP($A5142,'Dim SKU'!$A:$R,2,FALSE)</f>
        <v>0</v>
      </c>
      <c r="K5142" s="6">
        <f>VLOOKUP($A5142,'Dim SKU'!$A:$R,12,FALSE)</f>
        <v>0</v>
      </c>
      <c r="L5142" s="7">
        <f>VLOOKUP($A5142,'Dim SKU'!$A:$R,14,FALSE)</f>
        <v>0</v>
      </c>
      <c r="M5142" s="7">
        <f>YEAR($B5142)</f>
        <v>0</v>
      </c>
    </row>
    <row r="5143" spans="1:13">
      <c r="A5143" t="s">
        <v>482</v>
      </c>
      <c r="B5143" s="4">
        <v>45488</v>
      </c>
      <c r="C5143">
        <v>5</v>
      </c>
      <c r="D5143">
        <v>4</v>
      </c>
      <c r="E5143">
        <v>0</v>
      </c>
      <c r="F5143" s="5">
        <f>VLOOKUP($A5143,'Dim SKU'!$A:$R,18,FALSE)</f>
        <v>0</v>
      </c>
      <c r="G5143" s="5">
        <f>$C5143*$F5143</f>
        <v>0</v>
      </c>
      <c r="H5143" s="5">
        <f>$D5143*$F5143</f>
        <v>0</v>
      </c>
      <c r="I5143" s="5">
        <f>$E5143*$F5143</f>
        <v>0</v>
      </c>
      <c r="J5143" s="6">
        <f>VLOOKUP($A5143,'Dim SKU'!$A:$R,2,FALSE)</f>
        <v>0</v>
      </c>
      <c r="K5143" s="6">
        <f>VLOOKUP($A5143,'Dim SKU'!$A:$R,12,FALSE)</f>
        <v>0</v>
      </c>
      <c r="L5143" s="7">
        <f>VLOOKUP($A5143,'Dim SKU'!$A:$R,14,FALSE)</f>
        <v>0</v>
      </c>
      <c r="M5143" s="7">
        <f>YEAR($B5143)</f>
        <v>0</v>
      </c>
    </row>
    <row r="5144" spans="1:13">
      <c r="A5144" t="s">
        <v>483</v>
      </c>
      <c r="B5144" s="4">
        <v>45488</v>
      </c>
      <c r="C5144">
        <v>9</v>
      </c>
      <c r="D5144">
        <v>8</v>
      </c>
      <c r="E5144">
        <v>0</v>
      </c>
      <c r="F5144" s="5">
        <f>VLOOKUP($A5144,'Dim SKU'!$A:$R,18,FALSE)</f>
        <v>0</v>
      </c>
      <c r="G5144" s="5">
        <f>$C5144*$F5144</f>
        <v>0</v>
      </c>
      <c r="H5144" s="5">
        <f>$D5144*$F5144</f>
        <v>0</v>
      </c>
      <c r="I5144" s="5">
        <f>$E5144*$F5144</f>
        <v>0</v>
      </c>
      <c r="J5144" s="6">
        <f>VLOOKUP($A5144,'Dim SKU'!$A:$R,2,FALSE)</f>
        <v>0</v>
      </c>
      <c r="K5144" s="6">
        <f>VLOOKUP($A5144,'Dim SKU'!$A:$R,12,FALSE)</f>
        <v>0</v>
      </c>
      <c r="L5144" s="7">
        <f>VLOOKUP($A5144,'Dim SKU'!$A:$R,14,FALSE)</f>
        <v>0</v>
      </c>
      <c r="M5144" s="7">
        <f>YEAR($B5144)</f>
        <v>0</v>
      </c>
    </row>
    <row r="5145" spans="1:13">
      <c r="A5145" t="s">
        <v>484</v>
      </c>
      <c r="B5145" s="4">
        <v>45488</v>
      </c>
      <c r="C5145">
        <v>5</v>
      </c>
      <c r="D5145">
        <v>5</v>
      </c>
      <c r="E5145">
        <v>0</v>
      </c>
      <c r="F5145" s="5">
        <f>VLOOKUP($A5145,'Dim SKU'!$A:$R,18,FALSE)</f>
        <v>0</v>
      </c>
      <c r="G5145" s="5">
        <f>$C5145*$F5145</f>
        <v>0</v>
      </c>
      <c r="H5145" s="5">
        <f>$D5145*$F5145</f>
        <v>0</v>
      </c>
      <c r="I5145" s="5">
        <f>$E5145*$F5145</f>
        <v>0</v>
      </c>
      <c r="J5145" s="6">
        <f>VLOOKUP($A5145,'Dim SKU'!$A:$R,2,FALSE)</f>
        <v>0</v>
      </c>
      <c r="K5145" s="6">
        <f>VLOOKUP($A5145,'Dim SKU'!$A:$R,12,FALSE)</f>
        <v>0</v>
      </c>
      <c r="L5145" s="7">
        <f>VLOOKUP($A5145,'Dim SKU'!$A:$R,14,FALSE)</f>
        <v>0</v>
      </c>
      <c r="M5145" s="7">
        <f>YEAR($B5145)</f>
        <v>0</v>
      </c>
    </row>
    <row r="5146" spans="1:13">
      <c r="A5146" t="s">
        <v>485</v>
      </c>
      <c r="B5146" s="4">
        <v>45488</v>
      </c>
      <c r="C5146">
        <v>3</v>
      </c>
      <c r="D5146">
        <v>3</v>
      </c>
      <c r="E5146">
        <v>0</v>
      </c>
      <c r="F5146" s="5">
        <f>VLOOKUP($A5146,'Dim SKU'!$A:$R,18,FALSE)</f>
        <v>0</v>
      </c>
      <c r="G5146" s="5">
        <f>$C5146*$F5146</f>
        <v>0</v>
      </c>
      <c r="H5146" s="5">
        <f>$D5146*$F5146</f>
        <v>0</v>
      </c>
      <c r="I5146" s="5">
        <f>$E5146*$F5146</f>
        <v>0</v>
      </c>
      <c r="J5146" s="6">
        <f>VLOOKUP($A5146,'Dim SKU'!$A:$R,2,FALSE)</f>
        <v>0</v>
      </c>
      <c r="K5146" s="6">
        <f>VLOOKUP($A5146,'Dim SKU'!$A:$R,12,FALSE)</f>
        <v>0</v>
      </c>
      <c r="L5146" s="7">
        <f>VLOOKUP($A5146,'Dim SKU'!$A:$R,14,FALSE)</f>
        <v>0</v>
      </c>
      <c r="M5146" s="7">
        <f>YEAR($B5146)</f>
        <v>0</v>
      </c>
    </row>
    <row r="5147" spans="1:13">
      <c r="A5147" t="s">
        <v>486</v>
      </c>
      <c r="B5147" s="4">
        <v>45488</v>
      </c>
      <c r="C5147">
        <v>5</v>
      </c>
      <c r="D5147">
        <v>5</v>
      </c>
      <c r="E5147">
        <v>0</v>
      </c>
      <c r="F5147" s="5">
        <f>VLOOKUP($A5147,'Dim SKU'!$A:$R,18,FALSE)</f>
        <v>0</v>
      </c>
      <c r="G5147" s="5">
        <f>$C5147*$F5147</f>
        <v>0</v>
      </c>
      <c r="H5147" s="5">
        <f>$D5147*$F5147</f>
        <v>0</v>
      </c>
      <c r="I5147" s="5">
        <f>$E5147*$F5147</f>
        <v>0</v>
      </c>
      <c r="J5147" s="6">
        <f>VLOOKUP($A5147,'Dim SKU'!$A:$R,2,FALSE)</f>
        <v>0</v>
      </c>
      <c r="K5147" s="6">
        <f>VLOOKUP($A5147,'Dim SKU'!$A:$R,12,FALSE)</f>
        <v>0</v>
      </c>
      <c r="L5147" s="7">
        <f>VLOOKUP($A5147,'Dim SKU'!$A:$R,14,FALSE)</f>
        <v>0</v>
      </c>
      <c r="M5147" s="7">
        <f>YEAR($B5147)</f>
        <v>0</v>
      </c>
    </row>
    <row r="5148" spans="1:13">
      <c r="A5148" t="s">
        <v>487</v>
      </c>
      <c r="B5148" s="4">
        <v>45488</v>
      </c>
      <c r="C5148">
        <v>3</v>
      </c>
      <c r="D5148">
        <v>3</v>
      </c>
      <c r="E5148">
        <v>0</v>
      </c>
      <c r="F5148" s="5">
        <f>VLOOKUP($A5148,'Dim SKU'!$A:$R,18,FALSE)</f>
        <v>0</v>
      </c>
      <c r="G5148" s="5">
        <f>$C5148*$F5148</f>
        <v>0</v>
      </c>
      <c r="H5148" s="5">
        <f>$D5148*$F5148</f>
        <v>0</v>
      </c>
      <c r="I5148" s="5">
        <f>$E5148*$F5148</f>
        <v>0</v>
      </c>
      <c r="J5148" s="6">
        <f>VLOOKUP($A5148,'Dim SKU'!$A:$R,2,FALSE)</f>
        <v>0</v>
      </c>
      <c r="K5148" s="6">
        <f>VLOOKUP($A5148,'Dim SKU'!$A:$R,12,FALSE)</f>
        <v>0</v>
      </c>
      <c r="L5148" s="7">
        <f>VLOOKUP($A5148,'Dim SKU'!$A:$R,14,FALSE)</f>
        <v>0</v>
      </c>
      <c r="M5148" s="7">
        <f>YEAR($B5148)</f>
        <v>0</v>
      </c>
    </row>
    <row r="5149" spans="1:13">
      <c r="A5149" t="s">
        <v>488</v>
      </c>
      <c r="B5149" s="4">
        <v>45488</v>
      </c>
      <c r="C5149">
        <v>2</v>
      </c>
      <c r="D5149">
        <v>2</v>
      </c>
      <c r="E5149">
        <v>0</v>
      </c>
      <c r="F5149" s="5">
        <f>VLOOKUP($A5149,'Dim SKU'!$A:$R,18,FALSE)</f>
        <v>0</v>
      </c>
      <c r="G5149" s="5">
        <f>$C5149*$F5149</f>
        <v>0</v>
      </c>
      <c r="H5149" s="5">
        <f>$D5149*$F5149</f>
        <v>0</v>
      </c>
      <c r="I5149" s="5">
        <f>$E5149*$F5149</f>
        <v>0</v>
      </c>
      <c r="J5149" s="6">
        <f>VLOOKUP($A5149,'Dim SKU'!$A:$R,2,FALSE)</f>
        <v>0</v>
      </c>
      <c r="K5149" s="6">
        <f>VLOOKUP($A5149,'Dim SKU'!$A:$R,12,FALSE)</f>
        <v>0</v>
      </c>
      <c r="L5149" s="7">
        <f>VLOOKUP($A5149,'Dim SKU'!$A:$R,14,FALSE)</f>
        <v>0</v>
      </c>
      <c r="M5149" s="7">
        <f>YEAR($B5149)</f>
        <v>0</v>
      </c>
    </row>
    <row r="5150" spans="1:13">
      <c r="A5150" t="s">
        <v>93</v>
      </c>
      <c r="B5150" s="4">
        <v>45580</v>
      </c>
      <c r="C5150">
        <v>5</v>
      </c>
      <c r="D5150">
        <v>4</v>
      </c>
      <c r="E5150">
        <v>0</v>
      </c>
      <c r="F5150" s="5">
        <f>VLOOKUP($A5150,'Dim SKU'!$A:$R,18,FALSE)</f>
        <v>0</v>
      </c>
      <c r="G5150" s="5">
        <f>$C5150*$F5150</f>
        <v>0</v>
      </c>
      <c r="H5150" s="5">
        <f>$D5150*$F5150</f>
        <v>0</v>
      </c>
      <c r="I5150" s="5">
        <f>$E5150*$F5150</f>
        <v>0</v>
      </c>
      <c r="J5150" s="6">
        <f>VLOOKUP($A5150,'Dim SKU'!$A:$R,2,FALSE)</f>
        <v>0</v>
      </c>
      <c r="K5150" s="6">
        <f>VLOOKUP($A5150,'Dim SKU'!$A:$R,12,FALSE)</f>
        <v>0</v>
      </c>
      <c r="L5150" s="7">
        <f>VLOOKUP($A5150,'Dim SKU'!$A:$R,14,FALSE)</f>
        <v>0</v>
      </c>
      <c r="M5150" s="7">
        <f>YEAR($B5150)</f>
        <v>0</v>
      </c>
    </row>
    <row r="5151" spans="1:13">
      <c r="A5151" t="s">
        <v>94</v>
      </c>
      <c r="B5151" s="4">
        <v>45580</v>
      </c>
      <c r="C5151">
        <v>3</v>
      </c>
      <c r="D5151">
        <v>2</v>
      </c>
      <c r="E5151">
        <v>0</v>
      </c>
      <c r="F5151" s="5">
        <f>VLOOKUP($A5151,'Dim SKU'!$A:$R,18,FALSE)</f>
        <v>0</v>
      </c>
      <c r="G5151" s="5">
        <f>$C5151*$F5151</f>
        <v>0</v>
      </c>
      <c r="H5151" s="5">
        <f>$D5151*$F5151</f>
        <v>0</v>
      </c>
      <c r="I5151" s="5">
        <f>$E5151*$F5151</f>
        <v>0</v>
      </c>
      <c r="J5151" s="6">
        <f>VLOOKUP($A5151,'Dim SKU'!$A:$R,2,FALSE)</f>
        <v>0</v>
      </c>
      <c r="K5151" s="6">
        <f>VLOOKUP($A5151,'Dim SKU'!$A:$R,12,FALSE)</f>
        <v>0</v>
      </c>
      <c r="L5151" s="7">
        <f>VLOOKUP($A5151,'Dim SKU'!$A:$R,14,FALSE)</f>
        <v>0</v>
      </c>
      <c r="M5151" s="7">
        <f>YEAR($B5151)</f>
        <v>0</v>
      </c>
    </row>
    <row r="5152" spans="1:13">
      <c r="A5152" t="s">
        <v>95</v>
      </c>
      <c r="B5152" s="4">
        <v>45580</v>
      </c>
      <c r="C5152">
        <v>2</v>
      </c>
      <c r="D5152">
        <v>2</v>
      </c>
      <c r="E5152">
        <v>0</v>
      </c>
      <c r="F5152" s="5">
        <f>VLOOKUP($A5152,'Dim SKU'!$A:$R,18,FALSE)</f>
        <v>0</v>
      </c>
      <c r="G5152" s="5">
        <f>$C5152*$F5152</f>
        <v>0</v>
      </c>
      <c r="H5152" s="5">
        <f>$D5152*$F5152</f>
        <v>0</v>
      </c>
      <c r="I5152" s="5">
        <f>$E5152*$F5152</f>
        <v>0</v>
      </c>
      <c r="J5152" s="6">
        <f>VLOOKUP($A5152,'Dim SKU'!$A:$R,2,FALSE)</f>
        <v>0</v>
      </c>
      <c r="K5152" s="6">
        <f>VLOOKUP($A5152,'Dim SKU'!$A:$R,12,FALSE)</f>
        <v>0</v>
      </c>
      <c r="L5152" s="7">
        <f>VLOOKUP($A5152,'Dim SKU'!$A:$R,14,FALSE)</f>
        <v>0</v>
      </c>
      <c r="M5152" s="7">
        <f>YEAR($B5152)</f>
        <v>0</v>
      </c>
    </row>
    <row r="5153" spans="1:13">
      <c r="A5153" t="s">
        <v>96</v>
      </c>
      <c r="B5153" s="4">
        <v>45580</v>
      </c>
      <c r="C5153">
        <v>7</v>
      </c>
      <c r="D5153">
        <v>6</v>
      </c>
      <c r="E5153">
        <v>0</v>
      </c>
      <c r="F5153" s="5">
        <f>VLOOKUP($A5153,'Dim SKU'!$A:$R,18,FALSE)</f>
        <v>0</v>
      </c>
      <c r="G5153" s="5">
        <f>$C5153*$F5153</f>
        <v>0</v>
      </c>
      <c r="H5153" s="5">
        <f>$D5153*$F5153</f>
        <v>0</v>
      </c>
      <c r="I5153" s="5">
        <f>$E5153*$F5153</f>
        <v>0</v>
      </c>
      <c r="J5153" s="6">
        <f>VLOOKUP($A5153,'Dim SKU'!$A:$R,2,FALSE)</f>
        <v>0</v>
      </c>
      <c r="K5153" s="6">
        <f>VLOOKUP($A5153,'Dim SKU'!$A:$R,12,FALSE)</f>
        <v>0</v>
      </c>
      <c r="L5153" s="7">
        <f>VLOOKUP($A5153,'Dim SKU'!$A:$R,14,FALSE)</f>
        <v>0</v>
      </c>
      <c r="M5153" s="7">
        <f>YEAR($B5153)</f>
        <v>0</v>
      </c>
    </row>
    <row r="5154" spans="1:13">
      <c r="A5154" t="s">
        <v>97</v>
      </c>
      <c r="B5154" s="4">
        <v>45580</v>
      </c>
      <c r="C5154">
        <v>5</v>
      </c>
      <c r="D5154">
        <v>4</v>
      </c>
      <c r="E5154">
        <v>0</v>
      </c>
      <c r="F5154" s="5">
        <f>VLOOKUP($A5154,'Dim SKU'!$A:$R,18,FALSE)</f>
        <v>0</v>
      </c>
      <c r="G5154" s="5">
        <f>$C5154*$F5154</f>
        <v>0</v>
      </c>
      <c r="H5154" s="5">
        <f>$D5154*$F5154</f>
        <v>0</v>
      </c>
      <c r="I5154" s="5">
        <f>$E5154*$F5154</f>
        <v>0</v>
      </c>
      <c r="J5154" s="6">
        <f>VLOOKUP($A5154,'Dim SKU'!$A:$R,2,FALSE)</f>
        <v>0</v>
      </c>
      <c r="K5154" s="6">
        <f>VLOOKUP($A5154,'Dim SKU'!$A:$R,12,FALSE)</f>
        <v>0</v>
      </c>
      <c r="L5154" s="7">
        <f>VLOOKUP($A5154,'Dim SKU'!$A:$R,14,FALSE)</f>
        <v>0</v>
      </c>
      <c r="M5154" s="7">
        <f>YEAR($B5154)</f>
        <v>0</v>
      </c>
    </row>
    <row r="5155" spans="1:13">
      <c r="A5155" t="s">
        <v>98</v>
      </c>
      <c r="B5155" s="4">
        <v>45580</v>
      </c>
      <c r="C5155">
        <v>3</v>
      </c>
      <c r="D5155">
        <v>3</v>
      </c>
      <c r="E5155">
        <v>0</v>
      </c>
      <c r="F5155" s="5">
        <f>VLOOKUP($A5155,'Dim SKU'!$A:$R,18,FALSE)</f>
        <v>0</v>
      </c>
      <c r="G5155" s="5">
        <f>$C5155*$F5155</f>
        <v>0</v>
      </c>
      <c r="H5155" s="5">
        <f>$D5155*$F5155</f>
        <v>0</v>
      </c>
      <c r="I5155" s="5">
        <f>$E5155*$F5155</f>
        <v>0</v>
      </c>
      <c r="J5155" s="6">
        <f>VLOOKUP($A5155,'Dim SKU'!$A:$R,2,FALSE)</f>
        <v>0</v>
      </c>
      <c r="K5155" s="6">
        <f>VLOOKUP($A5155,'Dim SKU'!$A:$R,12,FALSE)</f>
        <v>0</v>
      </c>
      <c r="L5155" s="7">
        <f>VLOOKUP($A5155,'Dim SKU'!$A:$R,14,FALSE)</f>
        <v>0</v>
      </c>
      <c r="M5155" s="7">
        <f>YEAR($B5155)</f>
        <v>0</v>
      </c>
    </row>
    <row r="5156" spans="1:13">
      <c r="A5156" t="s">
        <v>99</v>
      </c>
      <c r="B5156" s="4">
        <v>45580</v>
      </c>
      <c r="C5156">
        <v>10</v>
      </c>
      <c r="D5156">
        <v>9</v>
      </c>
      <c r="E5156">
        <v>1</v>
      </c>
      <c r="F5156" s="5">
        <f>VLOOKUP($A5156,'Dim SKU'!$A:$R,18,FALSE)</f>
        <v>0</v>
      </c>
      <c r="G5156" s="5">
        <f>$C5156*$F5156</f>
        <v>0</v>
      </c>
      <c r="H5156" s="5">
        <f>$D5156*$F5156</f>
        <v>0</v>
      </c>
      <c r="I5156" s="5">
        <f>$E5156*$F5156</f>
        <v>0</v>
      </c>
      <c r="J5156" s="6">
        <f>VLOOKUP($A5156,'Dim SKU'!$A:$R,2,FALSE)</f>
        <v>0</v>
      </c>
      <c r="K5156" s="6">
        <f>VLOOKUP($A5156,'Dim SKU'!$A:$R,12,FALSE)</f>
        <v>0</v>
      </c>
      <c r="L5156" s="7">
        <f>VLOOKUP($A5156,'Dim SKU'!$A:$R,14,FALSE)</f>
        <v>0</v>
      </c>
      <c r="M5156" s="7">
        <f>YEAR($B5156)</f>
        <v>0</v>
      </c>
    </row>
    <row r="5157" spans="1:13">
      <c r="A5157" t="s">
        <v>100</v>
      </c>
      <c r="B5157" s="4">
        <v>45580</v>
      </c>
      <c r="C5157">
        <v>6</v>
      </c>
      <c r="D5157">
        <v>5</v>
      </c>
      <c r="E5157">
        <v>0</v>
      </c>
      <c r="F5157" s="5">
        <f>VLOOKUP($A5157,'Dim SKU'!$A:$R,18,FALSE)</f>
        <v>0</v>
      </c>
      <c r="G5157" s="5">
        <f>$C5157*$F5157</f>
        <v>0</v>
      </c>
      <c r="H5157" s="5">
        <f>$D5157*$F5157</f>
        <v>0</v>
      </c>
      <c r="I5157" s="5">
        <f>$E5157*$F5157</f>
        <v>0</v>
      </c>
      <c r="J5157" s="6">
        <f>VLOOKUP($A5157,'Dim SKU'!$A:$R,2,FALSE)</f>
        <v>0</v>
      </c>
      <c r="K5157" s="6">
        <f>VLOOKUP($A5157,'Dim SKU'!$A:$R,12,FALSE)</f>
        <v>0</v>
      </c>
      <c r="L5157" s="7">
        <f>VLOOKUP($A5157,'Dim SKU'!$A:$R,14,FALSE)</f>
        <v>0</v>
      </c>
      <c r="M5157" s="7">
        <f>YEAR($B5157)</f>
        <v>0</v>
      </c>
    </row>
    <row r="5158" spans="1:13">
      <c r="A5158" t="s">
        <v>101</v>
      </c>
      <c r="B5158" s="4">
        <v>45580</v>
      </c>
      <c r="C5158">
        <v>4</v>
      </c>
      <c r="D5158">
        <v>4</v>
      </c>
      <c r="E5158">
        <v>0</v>
      </c>
      <c r="F5158" s="5">
        <f>VLOOKUP($A5158,'Dim SKU'!$A:$R,18,FALSE)</f>
        <v>0</v>
      </c>
      <c r="G5158" s="5">
        <f>$C5158*$F5158</f>
        <v>0</v>
      </c>
      <c r="H5158" s="5">
        <f>$D5158*$F5158</f>
        <v>0</v>
      </c>
      <c r="I5158" s="5">
        <f>$E5158*$F5158</f>
        <v>0</v>
      </c>
      <c r="J5158" s="6">
        <f>VLOOKUP($A5158,'Dim SKU'!$A:$R,2,FALSE)</f>
        <v>0</v>
      </c>
      <c r="K5158" s="6">
        <f>VLOOKUP($A5158,'Dim SKU'!$A:$R,12,FALSE)</f>
        <v>0</v>
      </c>
      <c r="L5158" s="7">
        <f>VLOOKUP($A5158,'Dim SKU'!$A:$R,14,FALSE)</f>
        <v>0</v>
      </c>
      <c r="M5158" s="7">
        <f>YEAR($B5158)</f>
        <v>0</v>
      </c>
    </row>
    <row r="5159" spans="1:13">
      <c r="A5159" t="s">
        <v>102</v>
      </c>
      <c r="B5159" s="4">
        <v>45580</v>
      </c>
      <c r="C5159">
        <v>12</v>
      </c>
      <c r="D5159">
        <v>10</v>
      </c>
      <c r="E5159">
        <v>1</v>
      </c>
      <c r="F5159" s="5">
        <f>VLOOKUP($A5159,'Dim SKU'!$A:$R,18,FALSE)</f>
        <v>0</v>
      </c>
      <c r="G5159" s="5">
        <f>$C5159*$F5159</f>
        <v>0</v>
      </c>
      <c r="H5159" s="5">
        <f>$D5159*$F5159</f>
        <v>0</v>
      </c>
      <c r="I5159" s="5">
        <f>$E5159*$F5159</f>
        <v>0</v>
      </c>
      <c r="J5159" s="6">
        <f>VLOOKUP($A5159,'Dim SKU'!$A:$R,2,FALSE)</f>
        <v>0</v>
      </c>
      <c r="K5159" s="6">
        <f>VLOOKUP($A5159,'Dim SKU'!$A:$R,12,FALSE)</f>
        <v>0</v>
      </c>
      <c r="L5159" s="7">
        <f>VLOOKUP($A5159,'Dim SKU'!$A:$R,14,FALSE)</f>
        <v>0</v>
      </c>
      <c r="M5159" s="7">
        <f>YEAR($B5159)</f>
        <v>0</v>
      </c>
    </row>
    <row r="5160" spans="1:13">
      <c r="A5160" t="s">
        <v>103</v>
      </c>
      <c r="B5160" s="4">
        <v>45580</v>
      </c>
      <c r="C5160">
        <v>7</v>
      </c>
      <c r="D5160">
        <v>6</v>
      </c>
      <c r="E5160">
        <v>0</v>
      </c>
      <c r="F5160" s="5">
        <f>VLOOKUP($A5160,'Dim SKU'!$A:$R,18,FALSE)</f>
        <v>0</v>
      </c>
      <c r="G5160" s="5">
        <f>$C5160*$F5160</f>
        <v>0</v>
      </c>
      <c r="H5160" s="5">
        <f>$D5160*$F5160</f>
        <v>0</v>
      </c>
      <c r="I5160" s="5">
        <f>$E5160*$F5160</f>
        <v>0</v>
      </c>
      <c r="J5160" s="6">
        <f>VLOOKUP($A5160,'Dim SKU'!$A:$R,2,FALSE)</f>
        <v>0</v>
      </c>
      <c r="K5160" s="6">
        <f>VLOOKUP($A5160,'Dim SKU'!$A:$R,12,FALSE)</f>
        <v>0</v>
      </c>
      <c r="L5160" s="7">
        <f>VLOOKUP($A5160,'Dim SKU'!$A:$R,14,FALSE)</f>
        <v>0</v>
      </c>
      <c r="M5160" s="7">
        <f>YEAR($B5160)</f>
        <v>0</v>
      </c>
    </row>
    <row r="5161" spans="1:13">
      <c r="A5161" t="s">
        <v>104</v>
      </c>
      <c r="B5161" s="4">
        <v>45580</v>
      </c>
      <c r="C5161">
        <v>5</v>
      </c>
      <c r="D5161">
        <v>4</v>
      </c>
      <c r="E5161">
        <v>0</v>
      </c>
      <c r="F5161" s="5">
        <f>VLOOKUP($A5161,'Dim SKU'!$A:$R,18,FALSE)</f>
        <v>0</v>
      </c>
      <c r="G5161" s="5">
        <f>$C5161*$F5161</f>
        <v>0</v>
      </c>
      <c r="H5161" s="5">
        <f>$D5161*$F5161</f>
        <v>0</v>
      </c>
      <c r="I5161" s="5">
        <f>$E5161*$F5161</f>
        <v>0</v>
      </c>
      <c r="J5161" s="6">
        <f>VLOOKUP($A5161,'Dim SKU'!$A:$R,2,FALSE)</f>
        <v>0</v>
      </c>
      <c r="K5161" s="6">
        <f>VLOOKUP($A5161,'Dim SKU'!$A:$R,12,FALSE)</f>
        <v>0</v>
      </c>
      <c r="L5161" s="7">
        <f>VLOOKUP($A5161,'Dim SKU'!$A:$R,14,FALSE)</f>
        <v>0</v>
      </c>
      <c r="M5161" s="7">
        <f>YEAR($B5161)</f>
        <v>0</v>
      </c>
    </row>
    <row r="5162" spans="1:13">
      <c r="A5162" t="s">
        <v>105</v>
      </c>
      <c r="B5162" s="4">
        <v>45580</v>
      </c>
      <c r="C5162">
        <v>12</v>
      </c>
      <c r="D5162">
        <v>10</v>
      </c>
      <c r="E5162">
        <v>1</v>
      </c>
      <c r="F5162" s="5">
        <f>VLOOKUP($A5162,'Dim SKU'!$A:$R,18,FALSE)</f>
        <v>0</v>
      </c>
      <c r="G5162" s="5">
        <f>$C5162*$F5162</f>
        <v>0</v>
      </c>
      <c r="H5162" s="5">
        <f>$D5162*$F5162</f>
        <v>0</v>
      </c>
      <c r="I5162" s="5">
        <f>$E5162*$F5162</f>
        <v>0</v>
      </c>
      <c r="J5162" s="6">
        <f>VLOOKUP($A5162,'Dim SKU'!$A:$R,2,FALSE)</f>
        <v>0</v>
      </c>
      <c r="K5162" s="6">
        <f>VLOOKUP($A5162,'Dim SKU'!$A:$R,12,FALSE)</f>
        <v>0</v>
      </c>
      <c r="L5162" s="7">
        <f>VLOOKUP($A5162,'Dim SKU'!$A:$R,14,FALSE)</f>
        <v>0</v>
      </c>
      <c r="M5162" s="7">
        <f>YEAR($B5162)</f>
        <v>0</v>
      </c>
    </row>
    <row r="5163" spans="1:13">
      <c r="A5163" t="s">
        <v>106</v>
      </c>
      <c r="B5163" s="4">
        <v>45580</v>
      </c>
      <c r="C5163">
        <v>7</v>
      </c>
      <c r="D5163">
        <v>6</v>
      </c>
      <c r="E5163">
        <v>0</v>
      </c>
      <c r="F5163" s="5">
        <f>VLOOKUP($A5163,'Dim SKU'!$A:$R,18,FALSE)</f>
        <v>0</v>
      </c>
      <c r="G5163" s="5">
        <f>$C5163*$F5163</f>
        <v>0</v>
      </c>
      <c r="H5163" s="5">
        <f>$D5163*$F5163</f>
        <v>0</v>
      </c>
      <c r="I5163" s="5">
        <f>$E5163*$F5163</f>
        <v>0</v>
      </c>
      <c r="J5163" s="6">
        <f>VLOOKUP($A5163,'Dim SKU'!$A:$R,2,FALSE)</f>
        <v>0</v>
      </c>
      <c r="K5163" s="6">
        <f>VLOOKUP($A5163,'Dim SKU'!$A:$R,12,FALSE)</f>
        <v>0</v>
      </c>
      <c r="L5163" s="7">
        <f>VLOOKUP($A5163,'Dim SKU'!$A:$R,14,FALSE)</f>
        <v>0</v>
      </c>
      <c r="M5163" s="7">
        <f>YEAR($B5163)</f>
        <v>0</v>
      </c>
    </row>
    <row r="5164" spans="1:13">
      <c r="A5164" t="s">
        <v>107</v>
      </c>
      <c r="B5164" s="4">
        <v>45580</v>
      </c>
      <c r="C5164">
        <v>5</v>
      </c>
      <c r="D5164">
        <v>4</v>
      </c>
      <c r="E5164">
        <v>0</v>
      </c>
      <c r="F5164" s="5">
        <f>VLOOKUP($A5164,'Dim SKU'!$A:$R,18,FALSE)</f>
        <v>0</v>
      </c>
      <c r="G5164" s="5">
        <f>$C5164*$F5164</f>
        <v>0</v>
      </c>
      <c r="H5164" s="5">
        <f>$D5164*$F5164</f>
        <v>0</v>
      </c>
      <c r="I5164" s="5">
        <f>$E5164*$F5164</f>
        <v>0</v>
      </c>
      <c r="J5164" s="6">
        <f>VLOOKUP($A5164,'Dim SKU'!$A:$R,2,FALSE)</f>
        <v>0</v>
      </c>
      <c r="K5164" s="6">
        <f>VLOOKUP($A5164,'Dim SKU'!$A:$R,12,FALSE)</f>
        <v>0</v>
      </c>
      <c r="L5164" s="7">
        <f>VLOOKUP($A5164,'Dim SKU'!$A:$R,14,FALSE)</f>
        <v>0</v>
      </c>
      <c r="M5164" s="7">
        <f>YEAR($B5164)</f>
        <v>0</v>
      </c>
    </row>
    <row r="5165" spans="1:13">
      <c r="A5165" t="s">
        <v>108</v>
      </c>
      <c r="B5165" s="4">
        <v>45580</v>
      </c>
      <c r="C5165">
        <v>10</v>
      </c>
      <c r="D5165">
        <v>9</v>
      </c>
      <c r="E5165">
        <v>0</v>
      </c>
      <c r="F5165" s="5">
        <f>VLOOKUP($A5165,'Dim SKU'!$A:$R,18,FALSE)</f>
        <v>0</v>
      </c>
      <c r="G5165" s="5">
        <f>$C5165*$F5165</f>
        <v>0</v>
      </c>
      <c r="H5165" s="5">
        <f>$D5165*$F5165</f>
        <v>0</v>
      </c>
      <c r="I5165" s="5">
        <f>$E5165*$F5165</f>
        <v>0</v>
      </c>
      <c r="J5165" s="6">
        <f>VLOOKUP($A5165,'Dim SKU'!$A:$R,2,FALSE)</f>
        <v>0</v>
      </c>
      <c r="K5165" s="6">
        <f>VLOOKUP($A5165,'Dim SKU'!$A:$R,12,FALSE)</f>
        <v>0</v>
      </c>
      <c r="L5165" s="7">
        <f>VLOOKUP($A5165,'Dim SKU'!$A:$R,14,FALSE)</f>
        <v>0</v>
      </c>
      <c r="M5165" s="7">
        <f>YEAR($B5165)</f>
        <v>0</v>
      </c>
    </row>
    <row r="5166" spans="1:13">
      <c r="A5166" t="s">
        <v>109</v>
      </c>
      <c r="B5166" s="4">
        <v>45580</v>
      </c>
      <c r="C5166">
        <v>6</v>
      </c>
      <c r="D5166">
        <v>5</v>
      </c>
      <c r="E5166">
        <v>0</v>
      </c>
      <c r="F5166" s="5">
        <f>VLOOKUP($A5166,'Dim SKU'!$A:$R,18,FALSE)</f>
        <v>0</v>
      </c>
      <c r="G5166" s="5">
        <f>$C5166*$F5166</f>
        <v>0</v>
      </c>
      <c r="H5166" s="5">
        <f>$D5166*$F5166</f>
        <v>0</v>
      </c>
      <c r="I5166" s="5">
        <f>$E5166*$F5166</f>
        <v>0</v>
      </c>
      <c r="J5166" s="6">
        <f>VLOOKUP($A5166,'Dim SKU'!$A:$R,2,FALSE)</f>
        <v>0</v>
      </c>
      <c r="K5166" s="6">
        <f>VLOOKUP($A5166,'Dim SKU'!$A:$R,12,FALSE)</f>
        <v>0</v>
      </c>
      <c r="L5166" s="7">
        <f>VLOOKUP($A5166,'Dim SKU'!$A:$R,14,FALSE)</f>
        <v>0</v>
      </c>
      <c r="M5166" s="7">
        <f>YEAR($B5166)</f>
        <v>0</v>
      </c>
    </row>
    <row r="5167" spans="1:13">
      <c r="A5167" t="s">
        <v>110</v>
      </c>
      <c r="B5167" s="4">
        <v>45580</v>
      </c>
      <c r="C5167">
        <v>4</v>
      </c>
      <c r="D5167">
        <v>4</v>
      </c>
      <c r="E5167">
        <v>0</v>
      </c>
      <c r="F5167" s="5">
        <f>VLOOKUP($A5167,'Dim SKU'!$A:$R,18,FALSE)</f>
        <v>0</v>
      </c>
      <c r="G5167" s="5">
        <f>$C5167*$F5167</f>
        <v>0</v>
      </c>
      <c r="H5167" s="5">
        <f>$D5167*$F5167</f>
        <v>0</v>
      </c>
      <c r="I5167" s="5">
        <f>$E5167*$F5167</f>
        <v>0</v>
      </c>
      <c r="J5167" s="6">
        <f>VLOOKUP($A5167,'Dim SKU'!$A:$R,2,FALSE)</f>
        <v>0</v>
      </c>
      <c r="K5167" s="6">
        <f>VLOOKUP($A5167,'Dim SKU'!$A:$R,12,FALSE)</f>
        <v>0</v>
      </c>
      <c r="L5167" s="7">
        <f>VLOOKUP($A5167,'Dim SKU'!$A:$R,14,FALSE)</f>
        <v>0</v>
      </c>
      <c r="M5167" s="7">
        <f>YEAR($B5167)</f>
        <v>0</v>
      </c>
    </row>
    <row r="5168" spans="1:13">
      <c r="A5168" t="s">
        <v>111</v>
      </c>
      <c r="B5168" s="4">
        <v>45580</v>
      </c>
      <c r="C5168">
        <v>7</v>
      </c>
      <c r="D5168">
        <v>6</v>
      </c>
      <c r="E5168">
        <v>0</v>
      </c>
      <c r="F5168" s="5">
        <f>VLOOKUP($A5168,'Dim SKU'!$A:$R,18,FALSE)</f>
        <v>0</v>
      </c>
      <c r="G5168" s="5">
        <f>$C5168*$F5168</f>
        <v>0</v>
      </c>
      <c r="H5168" s="5">
        <f>$D5168*$F5168</f>
        <v>0</v>
      </c>
      <c r="I5168" s="5">
        <f>$E5168*$F5168</f>
        <v>0</v>
      </c>
      <c r="J5168" s="6">
        <f>VLOOKUP($A5168,'Dim SKU'!$A:$R,2,FALSE)</f>
        <v>0</v>
      </c>
      <c r="K5168" s="6">
        <f>VLOOKUP($A5168,'Dim SKU'!$A:$R,12,FALSE)</f>
        <v>0</v>
      </c>
      <c r="L5168" s="7">
        <f>VLOOKUP($A5168,'Dim SKU'!$A:$R,14,FALSE)</f>
        <v>0</v>
      </c>
      <c r="M5168" s="7">
        <f>YEAR($B5168)</f>
        <v>0</v>
      </c>
    </row>
    <row r="5169" spans="1:13">
      <c r="A5169" t="s">
        <v>112</v>
      </c>
      <c r="B5169" s="4">
        <v>45580</v>
      </c>
      <c r="C5169">
        <v>4</v>
      </c>
      <c r="D5169">
        <v>4</v>
      </c>
      <c r="E5169">
        <v>0</v>
      </c>
      <c r="F5169" s="5">
        <f>VLOOKUP($A5169,'Dim SKU'!$A:$R,18,FALSE)</f>
        <v>0</v>
      </c>
      <c r="G5169" s="5">
        <f>$C5169*$F5169</f>
        <v>0</v>
      </c>
      <c r="H5169" s="5">
        <f>$D5169*$F5169</f>
        <v>0</v>
      </c>
      <c r="I5169" s="5">
        <f>$E5169*$F5169</f>
        <v>0</v>
      </c>
      <c r="J5169" s="6">
        <f>VLOOKUP($A5169,'Dim SKU'!$A:$R,2,FALSE)</f>
        <v>0</v>
      </c>
      <c r="K5169" s="6">
        <f>VLOOKUP($A5169,'Dim SKU'!$A:$R,12,FALSE)</f>
        <v>0</v>
      </c>
      <c r="L5169" s="7">
        <f>VLOOKUP($A5169,'Dim SKU'!$A:$R,14,FALSE)</f>
        <v>0</v>
      </c>
      <c r="M5169" s="7">
        <f>YEAR($B5169)</f>
        <v>0</v>
      </c>
    </row>
    <row r="5170" spans="1:13">
      <c r="A5170" t="s">
        <v>113</v>
      </c>
      <c r="B5170" s="4">
        <v>45580</v>
      </c>
      <c r="C5170">
        <v>3</v>
      </c>
      <c r="D5170">
        <v>3</v>
      </c>
      <c r="E5170">
        <v>0</v>
      </c>
      <c r="F5170" s="5">
        <f>VLOOKUP($A5170,'Dim SKU'!$A:$R,18,FALSE)</f>
        <v>0</v>
      </c>
      <c r="G5170" s="5">
        <f>$C5170*$F5170</f>
        <v>0</v>
      </c>
      <c r="H5170" s="5">
        <f>$D5170*$F5170</f>
        <v>0</v>
      </c>
      <c r="I5170" s="5">
        <f>$E5170*$F5170</f>
        <v>0</v>
      </c>
      <c r="J5170" s="6">
        <f>VLOOKUP($A5170,'Dim SKU'!$A:$R,2,FALSE)</f>
        <v>0</v>
      </c>
      <c r="K5170" s="6">
        <f>VLOOKUP($A5170,'Dim SKU'!$A:$R,12,FALSE)</f>
        <v>0</v>
      </c>
      <c r="L5170" s="7">
        <f>VLOOKUP($A5170,'Dim SKU'!$A:$R,14,FALSE)</f>
        <v>0</v>
      </c>
      <c r="M5170" s="7">
        <f>YEAR($B5170)</f>
        <v>0</v>
      </c>
    </row>
    <row r="5171" spans="1:13">
      <c r="A5171" t="s">
        <v>114</v>
      </c>
      <c r="B5171" s="4">
        <v>45580</v>
      </c>
      <c r="C5171">
        <v>5</v>
      </c>
      <c r="D5171">
        <v>4</v>
      </c>
      <c r="E5171">
        <v>0</v>
      </c>
      <c r="F5171" s="5">
        <f>VLOOKUP($A5171,'Dim SKU'!$A:$R,18,FALSE)</f>
        <v>0</v>
      </c>
      <c r="G5171" s="5">
        <f>$C5171*$F5171</f>
        <v>0</v>
      </c>
      <c r="H5171" s="5">
        <f>$D5171*$F5171</f>
        <v>0</v>
      </c>
      <c r="I5171" s="5">
        <f>$E5171*$F5171</f>
        <v>0</v>
      </c>
      <c r="J5171" s="6">
        <f>VLOOKUP($A5171,'Dim SKU'!$A:$R,2,FALSE)</f>
        <v>0</v>
      </c>
      <c r="K5171" s="6">
        <f>VLOOKUP($A5171,'Dim SKU'!$A:$R,12,FALSE)</f>
        <v>0</v>
      </c>
      <c r="L5171" s="7">
        <f>VLOOKUP($A5171,'Dim SKU'!$A:$R,14,FALSE)</f>
        <v>0</v>
      </c>
      <c r="M5171" s="7">
        <f>YEAR($B5171)</f>
        <v>0</v>
      </c>
    </row>
    <row r="5172" spans="1:13">
      <c r="A5172" t="s">
        <v>115</v>
      </c>
      <c r="B5172" s="4">
        <v>45580</v>
      </c>
      <c r="C5172">
        <v>3</v>
      </c>
      <c r="D5172">
        <v>2</v>
      </c>
      <c r="E5172">
        <v>0</v>
      </c>
      <c r="F5172" s="5">
        <f>VLOOKUP($A5172,'Dim SKU'!$A:$R,18,FALSE)</f>
        <v>0</v>
      </c>
      <c r="G5172" s="5">
        <f>$C5172*$F5172</f>
        <v>0</v>
      </c>
      <c r="H5172" s="5">
        <f>$D5172*$F5172</f>
        <v>0</v>
      </c>
      <c r="I5172" s="5">
        <f>$E5172*$F5172</f>
        <v>0</v>
      </c>
      <c r="J5172" s="6">
        <f>VLOOKUP($A5172,'Dim SKU'!$A:$R,2,FALSE)</f>
        <v>0</v>
      </c>
      <c r="K5172" s="6">
        <f>VLOOKUP($A5172,'Dim SKU'!$A:$R,12,FALSE)</f>
        <v>0</v>
      </c>
      <c r="L5172" s="7">
        <f>VLOOKUP($A5172,'Dim SKU'!$A:$R,14,FALSE)</f>
        <v>0</v>
      </c>
      <c r="M5172" s="7">
        <f>YEAR($B5172)</f>
        <v>0</v>
      </c>
    </row>
    <row r="5173" spans="1:13">
      <c r="A5173" t="s">
        <v>116</v>
      </c>
      <c r="B5173" s="4">
        <v>45580</v>
      </c>
      <c r="C5173">
        <v>2</v>
      </c>
      <c r="D5173">
        <v>2</v>
      </c>
      <c r="E5173">
        <v>0</v>
      </c>
      <c r="F5173" s="5">
        <f>VLOOKUP($A5173,'Dim SKU'!$A:$R,18,FALSE)</f>
        <v>0</v>
      </c>
      <c r="G5173" s="5">
        <f>$C5173*$F5173</f>
        <v>0</v>
      </c>
      <c r="H5173" s="5">
        <f>$D5173*$F5173</f>
        <v>0</v>
      </c>
      <c r="I5173" s="5">
        <f>$E5173*$F5173</f>
        <v>0</v>
      </c>
      <c r="J5173" s="6">
        <f>VLOOKUP($A5173,'Dim SKU'!$A:$R,2,FALSE)</f>
        <v>0</v>
      </c>
      <c r="K5173" s="6">
        <f>VLOOKUP($A5173,'Dim SKU'!$A:$R,12,FALSE)</f>
        <v>0</v>
      </c>
      <c r="L5173" s="7">
        <f>VLOOKUP($A5173,'Dim SKU'!$A:$R,14,FALSE)</f>
        <v>0</v>
      </c>
      <c r="M5173" s="7">
        <f>YEAR($B5173)</f>
        <v>0</v>
      </c>
    </row>
    <row r="5174" spans="1:13">
      <c r="A5174" t="s">
        <v>117</v>
      </c>
      <c r="B5174" s="4">
        <v>45580</v>
      </c>
      <c r="C5174">
        <v>7</v>
      </c>
      <c r="D5174">
        <v>6</v>
      </c>
      <c r="E5174">
        <v>0</v>
      </c>
      <c r="F5174" s="5">
        <f>VLOOKUP($A5174,'Dim SKU'!$A:$R,18,FALSE)</f>
        <v>0</v>
      </c>
      <c r="G5174" s="5">
        <f>$C5174*$F5174</f>
        <v>0</v>
      </c>
      <c r="H5174" s="5">
        <f>$D5174*$F5174</f>
        <v>0</v>
      </c>
      <c r="I5174" s="5">
        <f>$E5174*$F5174</f>
        <v>0</v>
      </c>
      <c r="J5174" s="6">
        <f>VLOOKUP($A5174,'Dim SKU'!$A:$R,2,FALSE)</f>
        <v>0</v>
      </c>
      <c r="K5174" s="6">
        <f>VLOOKUP($A5174,'Dim SKU'!$A:$R,12,FALSE)</f>
        <v>0</v>
      </c>
      <c r="L5174" s="7">
        <f>VLOOKUP($A5174,'Dim SKU'!$A:$R,14,FALSE)</f>
        <v>0</v>
      </c>
      <c r="M5174" s="7">
        <f>YEAR($B5174)</f>
        <v>0</v>
      </c>
    </row>
    <row r="5175" spans="1:13">
      <c r="A5175" t="s">
        <v>118</v>
      </c>
      <c r="B5175" s="4">
        <v>45580</v>
      </c>
      <c r="C5175">
        <v>4</v>
      </c>
      <c r="D5175">
        <v>3</v>
      </c>
      <c r="E5175">
        <v>0</v>
      </c>
      <c r="F5175" s="5">
        <f>VLOOKUP($A5175,'Dim SKU'!$A:$R,18,FALSE)</f>
        <v>0</v>
      </c>
      <c r="G5175" s="5">
        <f>$C5175*$F5175</f>
        <v>0</v>
      </c>
      <c r="H5175" s="5">
        <f>$D5175*$F5175</f>
        <v>0</v>
      </c>
      <c r="I5175" s="5">
        <f>$E5175*$F5175</f>
        <v>0</v>
      </c>
      <c r="J5175" s="6">
        <f>VLOOKUP($A5175,'Dim SKU'!$A:$R,2,FALSE)</f>
        <v>0</v>
      </c>
      <c r="K5175" s="6">
        <f>VLOOKUP($A5175,'Dim SKU'!$A:$R,12,FALSE)</f>
        <v>0</v>
      </c>
      <c r="L5175" s="7">
        <f>VLOOKUP($A5175,'Dim SKU'!$A:$R,14,FALSE)</f>
        <v>0</v>
      </c>
      <c r="M5175" s="7">
        <f>YEAR($B5175)</f>
        <v>0</v>
      </c>
    </row>
    <row r="5176" spans="1:13">
      <c r="A5176" t="s">
        <v>119</v>
      </c>
      <c r="B5176" s="4">
        <v>45580</v>
      </c>
      <c r="C5176">
        <v>3</v>
      </c>
      <c r="D5176">
        <v>2</v>
      </c>
      <c r="E5176">
        <v>0</v>
      </c>
      <c r="F5176" s="5">
        <f>VLOOKUP($A5176,'Dim SKU'!$A:$R,18,FALSE)</f>
        <v>0</v>
      </c>
      <c r="G5176" s="5">
        <f>$C5176*$F5176</f>
        <v>0</v>
      </c>
      <c r="H5176" s="5">
        <f>$D5176*$F5176</f>
        <v>0</v>
      </c>
      <c r="I5176" s="5">
        <f>$E5176*$F5176</f>
        <v>0</v>
      </c>
      <c r="J5176" s="6">
        <f>VLOOKUP($A5176,'Dim SKU'!$A:$R,2,FALSE)</f>
        <v>0</v>
      </c>
      <c r="K5176" s="6">
        <f>VLOOKUP($A5176,'Dim SKU'!$A:$R,12,FALSE)</f>
        <v>0</v>
      </c>
      <c r="L5176" s="7">
        <f>VLOOKUP($A5176,'Dim SKU'!$A:$R,14,FALSE)</f>
        <v>0</v>
      </c>
      <c r="M5176" s="7">
        <f>YEAR($B5176)</f>
        <v>0</v>
      </c>
    </row>
    <row r="5177" spans="1:13">
      <c r="A5177" t="s">
        <v>120</v>
      </c>
      <c r="B5177" s="4">
        <v>45580</v>
      </c>
      <c r="C5177">
        <v>11</v>
      </c>
      <c r="D5177">
        <v>9</v>
      </c>
      <c r="E5177">
        <v>0</v>
      </c>
      <c r="F5177" s="5">
        <f>VLOOKUP($A5177,'Dim SKU'!$A:$R,18,FALSE)</f>
        <v>0</v>
      </c>
      <c r="G5177" s="5">
        <f>$C5177*$F5177</f>
        <v>0</v>
      </c>
      <c r="H5177" s="5">
        <f>$D5177*$F5177</f>
        <v>0</v>
      </c>
      <c r="I5177" s="5">
        <f>$E5177*$F5177</f>
        <v>0</v>
      </c>
      <c r="J5177" s="6">
        <f>VLOOKUP($A5177,'Dim SKU'!$A:$R,2,FALSE)</f>
        <v>0</v>
      </c>
      <c r="K5177" s="6">
        <f>VLOOKUP($A5177,'Dim SKU'!$A:$R,12,FALSE)</f>
        <v>0</v>
      </c>
      <c r="L5177" s="7">
        <f>VLOOKUP($A5177,'Dim SKU'!$A:$R,14,FALSE)</f>
        <v>0</v>
      </c>
      <c r="M5177" s="7">
        <f>YEAR($B5177)</f>
        <v>0</v>
      </c>
    </row>
    <row r="5178" spans="1:13">
      <c r="A5178" t="s">
        <v>121</v>
      </c>
      <c r="B5178" s="4">
        <v>45580</v>
      </c>
      <c r="C5178">
        <v>6</v>
      </c>
      <c r="D5178">
        <v>5</v>
      </c>
      <c r="E5178">
        <v>0</v>
      </c>
      <c r="F5178" s="5">
        <f>VLOOKUP($A5178,'Dim SKU'!$A:$R,18,FALSE)</f>
        <v>0</v>
      </c>
      <c r="G5178" s="5">
        <f>$C5178*$F5178</f>
        <v>0</v>
      </c>
      <c r="H5178" s="5">
        <f>$D5178*$F5178</f>
        <v>0</v>
      </c>
      <c r="I5178" s="5">
        <f>$E5178*$F5178</f>
        <v>0</v>
      </c>
      <c r="J5178" s="6">
        <f>VLOOKUP($A5178,'Dim SKU'!$A:$R,2,FALSE)</f>
        <v>0</v>
      </c>
      <c r="K5178" s="6">
        <f>VLOOKUP($A5178,'Dim SKU'!$A:$R,12,FALSE)</f>
        <v>0</v>
      </c>
      <c r="L5178" s="7">
        <f>VLOOKUP($A5178,'Dim SKU'!$A:$R,14,FALSE)</f>
        <v>0</v>
      </c>
      <c r="M5178" s="7">
        <f>YEAR($B5178)</f>
        <v>0</v>
      </c>
    </row>
    <row r="5179" spans="1:13">
      <c r="A5179" t="s">
        <v>122</v>
      </c>
      <c r="B5179" s="4">
        <v>45580</v>
      </c>
      <c r="C5179">
        <v>4</v>
      </c>
      <c r="D5179">
        <v>4</v>
      </c>
      <c r="E5179">
        <v>0</v>
      </c>
      <c r="F5179" s="5">
        <f>VLOOKUP($A5179,'Dim SKU'!$A:$R,18,FALSE)</f>
        <v>0</v>
      </c>
      <c r="G5179" s="5">
        <f>$C5179*$F5179</f>
        <v>0</v>
      </c>
      <c r="H5179" s="5">
        <f>$D5179*$F5179</f>
        <v>0</v>
      </c>
      <c r="I5179" s="5">
        <f>$E5179*$F5179</f>
        <v>0</v>
      </c>
      <c r="J5179" s="6">
        <f>VLOOKUP($A5179,'Dim SKU'!$A:$R,2,FALSE)</f>
        <v>0</v>
      </c>
      <c r="K5179" s="6">
        <f>VLOOKUP($A5179,'Dim SKU'!$A:$R,12,FALSE)</f>
        <v>0</v>
      </c>
      <c r="L5179" s="7">
        <f>VLOOKUP($A5179,'Dim SKU'!$A:$R,14,FALSE)</f>
        <v>0</v>
      </c>
      <c r="M5179" s="7">
        <f>YEAR($B5179)</f>
        <v>0</v>
      </c>
    </row>
    <row r="5180" spans="1:13">
      <c r="A5180" t="s">
        <v>123</v>
      </c>
      <c r="B5180" s="4">
        <v>45580</v>
      </c>
      <c r="C5180">
        <v>15</v>
      </c>
      <c r="D5180">
        <v>12</v>
      </c>
      <c r="E5180">
        <v>1</v>
      </c>
      <c r="F5180" s="5">
        <f>VLOOKUP($A5180,'Dim SKU'!$A:$R,18,FALSE)</f>
        <v>0</v>
      </c>
      <c r="G5180" s="5">
        <f>$C5180*$F5180</f>
        <v>0</v>
      </c>
      <c r="H5180" s="5">
        <f>$D5180*$F5180</f>
        <v>0</v>
      </c>
      <c r="I5180" s="5">
        <f>$E5180*$F5180</f>
        <v>0</v>
      </c>
      <c r="J5180" s="6">
        <f>VLOOKUP($A5180,'Dim SKU'!$A:$R,2,FALSE)</f>
        <v>0</v>
      </c>
      <c r="K5180" s="6">
        <f>VLOOKUP($A5180,'Dim SKU'!$A:$R,12,FALSE)</f>
        <v>0</v>
      </c>
      <c r="L5180" s="7">
        <f>VLOOKUP($A5180,'Dim SKU'!$A:$R,14,FALSE)</f>
        <v>0</v>
      </c>
      <c r="M5180" s="7">
        <f>YEAR($B5180)</f>
        <v>0</v>
      </c>
    </row>
    <row r="5181" spans="1:13">
      <c r="A5181" t="s">
        <v>124</v>
      </c>
      <c r="B5181" s="4">
        <v>45580</v>
      </c>
      <c r="C5181">
        <v>9</v>
      </c>
      <c r="D5181">
        <v>8</v>
      </c>
      <c r="E5181">
        <v>0</v>
      </c>
      <c r="F5181" s="5">
        <f>VLOOKUP($A5181,'Dim SKU'!$A:$R,18,FALSE)</f>
        <v>0</v>
      </c>
      <c r="G5181" s="5">
        <f>$C5181*$F5181</f>
        <v>0</v>
      </c>
      <c r="H5181" s="5">
        <f>$D5181*$F5181</f>
        <v>0</v>
      </c>
      <c r="I5181" s="5">
        <f>$E5181*$F5181</f>
        <v>0</v>
      </c>
      <c r="J5181" s="6">
        <f>VLOOKUP($A5181,'Dim SKU'!$A:$R,2,FALSE)</f>
        <v>0</v>
      </c>
      <c r="K5181" s="6">
        <f>VLOOKUP($A5181,'Dim SKU'!$A:$R,12,FALSE)</f>
        <v>0</v>
      </c>
      <c r="L5181" s="7">
        <f>VLOOKUP($A5181,'Dim SKU'!$A:$R,14,FALSE)</f>
        <v>0</v>
      </c>
      <c r="M5181" s="7">
        <f>YEAR($B5181)</f>
        <v>0</v>
      </c>
    </row>
    <row r="5182" spans="1:13">
      <c r="A5182" t="s">
        <v>125</v>
      </c>
      <c r="B5182" s="4">
        <v>45580</v>
      </c>
      <c r="C5182">
        <v>6</v>
      </c>
      <c r="D5182">
        <v>5</v>
      </c>
      <c r="E5182">
        <v>0</v>
      </c>
      <c r="F5182" s="5">
        <f>VLOOKUP($A5182,'Dim SKU'!$A:$R,18,FALSE)</f>
        <v>0</v>
      </c>
      <c r="G5182" s="5">
        <f>$C5182*$F5182</f>
        <v>0</v>
      </c>
      <c r="H5182" s="5">
        <f>$D5182*$F5182</f>
        <v>0</v>
      </c>
      <c r="I5182" s="5">
        <f>$E5182*$F5182</f>
        <v>0</v>
      </c>
      <c r="J5182" s="6">
        <f>VLOOKUP($A5182,'Dim SKU'!$A:$R,2,FALSE)</f>
        <v>0</v>
      </c>
      <c r="K5182" s="6">
        <f>VLOOKUP($A5182,'Dim SKU'!$A:$R,12,FALSE)</f>
        <v>0</v>
      </c>
      <c r="L5182" s="7">
        <f>VLOOKUP($A5182,'Dim SKU'!$A:$R,14,FALSE)</f>
        <v>0</v>
      </c>
      <c r="M5182" s="7">
        <f>YEAR($B5182)</f>
        <v>0</v>
      </c>
    </row>
    <row r="5183" spans="1:13">
      <c r="A5183" t="s">
        <v>126</v>
      </c>
      <c r="B5183" s="4">
        <v>45580</v>
      </c>
      <c r="C5183">
        <v>18</v>
      </c>
      <c r="D5183">
        <v>15</v>
      </c>
      <c r="E5183">
        <v>1</v>
      </c>
      <c r="F5183" s="5">
        <f>VLOOKUP($A5183,'Dim SKU'!$A:$R,18,FALSE)</f>
        <v>0</v>
      </c>
      <c r="G5183" s="5">
        <f>$C5183*$F5183</f>
        <v>0</v>
      </c>
      <c r="H5183" s="5">
        <f>$D5183*$F5183</f>
        <v>0</v>
      </c>
      <c r="I5183" s="5">
        <f>$E5183*$F5183</f>
        <v>0</v>
      </c>
      <c r="J5183" s="6">
        <f>VLOOKUP($A5183,'Dim SKU'!$A:$R,2,FALSE)</f>
        <v>0</v>
      </c>
      <c r="K5183" s="6">
        <f>VLOOKUP($A5183,'Dim SKU'!$A:$R,12,FALSE)</f>
        <v>0</v>
      </c>
      <c r="L5183" s="7">
        <f>VLOOKUP($A5183,'Dim SKU'!$A:$R,14,FALSE)</f>
        <v>0</v>
      </c>
      <c r="M5183" s="7">
        <f>YEAR($B5183)</f>
        <v>0</v>
      </c>
    </row>
    <row r="5184" spans="1:13">
      <c r="A5184" t="s">
        <v>127</v>
      </c>
      <c r="B5184" s="4">
        <v>45580</v>
      </c>
      <c r="C5184">
        <v>10</v>
      </c>
      <c r="D5184">
        <v>9</v>
      </c>
      <c r="E5184">
        <v>0</v>
      </c>
      <c r="F5184" s="5">
        <f>VLOOKUP($A5184,'Dim SKU'!$A:$R,18,FALSE)</f>
        <v>0</v>
      </c>
      <c r="G5184" s="5">
        <f>$C5184*$F5184</f>
        <v>0</v>
      </c>
      <c r="H5184" s="5">
        <f>$D5184*$F5184</f>
        <v>0</v>
      </c>
      <c r="I5184" s="5">
        <f>$E5184*$F5184</f>
        <v>0</v>
      </c>
      <c r="J5184" s="6">
        <f>VLOOKUP($A5184,'Dim SKU'!$A:$R,2,FALSE)</f>
        <v>0</v>
      </c>
      <c r="K5184" s="6">
        <f>VLOOKUP($A5184,'Dim SKU'!$A:$R,12,FALSE)</f>
        <v>0</v>
      </c>
      <c r="L5184" s="7">
        <f>VLOOKUP($A5184,'Dim SKU'!$A:$R,14,FALSE)</f>
        <v>0</v>
      </c>
      <c r="M5184" s="7">
        <f>YEAR($B5184)</f>
        <v>0</v>
      </c>
    </row>
    <row r="5185" spans="1:13">
      <c r="A5185" t="s">
        <v>128</v>
      </c>
      <c r="B5185" s="4">
        <v>45580</v>
      </c>
      <c r="C5185">
        <v>7</v>
      </c>
      <c r="D5185">
        <v>6</v>
      </c>
      <c r="E5185">
        <v>0</v>
      </c>
      <c r="F5185" s="5">
        <f>VLOOKUP($A5185,'Dim SKU'!$A:$R,18,FALSE)</f>
        <v>0</v>
      </c>
      <c r="G5185" s="5">
        <f>$C5185*$F5185</f>
        <v>0</v>
      </c>
      <c r="H5185" s="5">
        <f>$D5185*$F5185</f>
        <v>0</v>
      </c>
      <c r="I5185" s="5">
        <f>$E5185*$F5185</f>
        <v>0</v>
      </c>
      <c r="J5185" s="6">
        <f>VLOOKUP($A5185,'Dim SKU'!$A:$R,2,FALSE)</f>
        <v>0</v>
      </c>
      <c r="K5185" s="6">
        <f>VLOOKUP($A5185,'Dim SKU'!$A:$R,12,FALSE)</f>
        <v>0</v>
      </c>
      <c r="L5185" s="7">
        <f>VLOOKUP($A5185,'Dim SKU'!$A:$R,14,FALSE)</f>
        <v>0</v>
      </c>
      <c r="M5185" s="7">
        <f>YEAR($B5185)</f>
        <v>0</v>
      </c>
    </row>
    <row r="5186" spans="1:13">
      <c r="A5186" t="s">
        <v>129</v>
      </c>
      <c r="B5186" s="4">
        <v>45580</v>
      </c>
      <c r="C5186">
        <v>18</v>
      </c>
      <c r="D5186">
        <v>15</v>
      </c>
      <c r="E5186">
        <v>1</v>
      </c>
      <c r="F5186" s="5">
        <f>VLOOKUP($A5186,'Dim SKU'!$A:$R,18,FALSE)</f>
        <v>0</v>
      </c>
      <c r="G5186" s="5">
        <f>$C5186*$F5186</f>
        <v>0</v>
      </c>
      <c r="H5186" s="5">
        <f>$D5186*$F5186</f>
        <v>0</v>
      </c>
      <c r="I5186" s="5">
        <f>$E5186*$F5186</f>
        <v>0</v>
      </c>
      <c r="J5186" s="6">
        <f>VLOOKUP($A5186,'Dim SKU'!$A:$R,2,FALSE)</f>
        <v>0</v>
      </c>
      <c r="K5186" s="6">
        <f>VLOOKUP($A5186,'Dim SKU'!$A:$R,12,FALSE)</f>
        <v>0</v>
      </c>
      <c r="L5186" s="7">
        <f>VLOOKUP($A5186,'Dim SKU'!$A:$R,14,FALSE)</f>
        <v>0</v>
      </c>
      <c r="M5186" s="7">
        <f>YEAR($B5186)</f>
        <v>0</v>
      </c>
    </row>
    <row r="5187" spans="1:13">
      <c r="A5187" t="s">
        <v>130</v>
      </c>
      <c r="B5187" s="4">
        <v>45580</v>
      </c>
      <c r="C5187">
        <v>10</v>
      </c>
      <c r="D5187">
        <v>9</v>
      </c>
      <c r="E5187">
        <v>0</v>
      </c>
      <c r="F5187" s="5">
        <f>VLOOKUP($A5187,'Dim SKU'!$A:$R,18,FALSE)</f>
        <v>0</v>
      </c>
      <c r="G5187" s="5">
        <f>$C5187*$F5187</f>
        <v>0</v>
      </c>
      <c r="H5187" s="5">
        <f>$D5187*$F5187</f>
        <v>0</v>
      </c>
      <c r="I5187" s="5">
        <f>$E5187*$F5187</f>
        <v>0</v>
      </c>
      <c r="J5187" s="6">
        <f>VLOOKUP($A5187,'Dim SKU'!$A:$R,2,FALSE)</f>
        <v>0</v>
      </c>
      <c r="K5187" s="6">
        <f>VLOOKUP($A5187,'Dim SKU'!$A:$R,12,FALSE)</f>
        <v>0</v>
      </c>
      <c r="L5187" s="7">
        <f>VLOOKUP($A5187,'Dim SKU'!$A:$R,14,FALSE)</f>
        <v>0</v>
      </c>
      <c r="M5187" s="7">
        <f>YEAR($B5187)</f>
        <v>0</v>
      </c>
    </row>
    <row r="5188" spans="1:13">
      <c r="A5188" t="s">
        <v>131</v>
      </c>
      <c r="B5188" s="4">
        <v>45580</v>
      </c>
      <c r="C5188">
        <v>7</v>
      </c>
      <c r="D5188">
        <v>6</v>
      </c>
      <c r="E5188">
        <v>0</v>
      </c>
      <c r="F5188" s="5">
        <f>VLOOKUP($A5188,'Dim SKU'!$A:$R,18,FALSE)</f>
        <v>0</v>
      </c>
      <c r="G5188" s="5">
        <f>$C5188*$F5188</f>
        <v>0</v>
      </c>
      <c r="H5188" s="5">
        <f>$D5188*$F5188</f>
        <v>0</v>
      </c>
      <c r="I5188" s="5">
        <f>$E5188*$F5188</f>
        <v>0</v>
      </c>
      <c r="J5188" s="6">
        <f>VLOOKUP($A5188,'Dim SKU'!$A:$R,2,FALSE)</f>
        <v>0</v>
      </c>
      <c r="K5188" s="6">
        <f>VLOOKUP($A5188,'Dim SKU'!$A:$R,12,FALSE)</f>
        <v>0</v>
      </c>
      <c r="L5188" s="7">
        <f>VLOOKUP($A5188,'Dim SKU'!$A:$R,14,FALSE)</f>
        <v>0</v>
      </c>
      <c r="M5188" s="7">
        <f>YEAR($B5188)</f>
        <v>0</v>
      </c>
    </row>
    <row r="5189" spans="1:13">
      <c r="A5189" t="s">
        <v>132</v>
      </c>
      <c r="B5189" s="4">
        <v>45580</v>
      </c>
      <c r="C5189">
        <v>15</v>
      </c>
      <c r="D5189">
        <v>12</v>
      </c>
      <c r="E5189">
        <v>0</v>
      </c>
      <c r="F5189" s="5">
        <f>VLOOKUP($A5189,'Dim SKU'!$A:$R,18,FALSE)</f>
        <v>0</v>
      </c>
      <c r="G5189" s="5">
        <f>$C5189*$F5189</f>
        <v>0</v>
      </c>
      <c r="H5189" s="5">
        <f>$D5189*$F5189</f>
        <v>0</v>
      </c>
      <c r="I5189" s="5">
        <f>$E5189*$F5189</f>
        <v>0</v>
      </c>
      <c r="J5189" s="6">
        <f>VLOOKUP($A5189,'Dim SKU'!$A:$R,2,FALSE)</f>
        <v>0</v>
      </c>
      <c r="K5189" s="6">
        <f>VLOOKUP($A5189,'Dim SKU'!$A:$R,12,FALSE)</f>
        <v>0</v>
      </c>
      <c r="L5189" s="7">
        <f>VLOOKUP($A5189,'Dim SKU'!$A:$R,14,FALSE)</f>
        <v>0</v>
      </c>
      <c r="M5189" s="7">
        <f>YEAR($B5189)</f>
        <v>0</v>
      </c>
    </row>
    <row r="5190" spans="1:13">
      <c r="A5190" t="s">
        <v>133</v>
      </c>
      <c r="B5190" s="4">
        <v>45580</v>
      </c>
      <c r="C5190">
        <v>9</v>
      </c>
      <c r="D5190">
        <v>7</v>
      </c>
      <c r="E5190">
        <v>0</v>
      </c>
      <c r="F5190" s="5">
        <f>VLOOKUP($A5190,'Dim SKU'!$A:$R,18,FALSE)</f>
        <v>0</v>
      </c>
      <c r="G5190" s="5">
        <f>$C5190*$F5190</f>
        <v>0</v>
      </c>
      <c r="H5190" s="5">
        <f>$D5190*$F5190</f>
        <v>0</v>
      </c>
      <c r="I5190" s="5">
        <f>$E5190*$F5190</f>
        <v>0</v>
      </c>
      <c r="J5190" s="6">
        <f>VLOOKUP($A5190,'Dim SKU'!$A:$R,2,FALSE)</f>
        <v>0</v>
      </c>
      <c r="K5190" s="6">
        <f>VLOOKUP($A5190,'Dim SKU'!$A:$R,12,FALSE)</f>
        <v>0</v>
      </c>
      <c r="L5190" s="7">
        <f>VLOOKUP($A5190,'Dim SKU'!$A:$R,14,FALSE)</f>
        <v>0</v>
      </c>
      <c r="M5190" s="7">
        <f>YEAR($B5190)</f>
        <v>0</v>
      </c>
    </row>
    <row r="5191" spans="1:13">
      <c r="A5191" t="s">
        <v>134</v>
      </c>
      <c r="B5191" s="4">
        <v>45580</v>
      </c>
      <c r="C5191">
        <v>6</v>
      </c>
      <c r="D5191">
        <v>5</v>
      </c>
      <c r="E5191">
        <v>0</v>
      </c>
      <c r="F5191" s="5">
        <f>VLOOKUP($A5191,'Dim SKU'!$A:$R,18,FALSE)</f>
        <v>0</v>
      </c>
      <c r="G5191" s="5">
        <f>$C5191*$F5191</f>
        <v>0</v>
      </c>
      <c r="H5191" s="5">
        <f>$D5191*$F5191</f>
        <v>0</v>
      </c>
      <c r="I5191" s="5">
        <f>$E5191*$F5191</f>
        <v>0</v>
      </c>
      <c r="J5191" s="6">
        <f>VLOOKUP($A5191,'Dim SKU'!$A:$R,2,FALSE)</f>
        <v>0</v>
      </c>
      <c r="K5191" s="6">
        <f>VLOOKUP($A5191,'Dim SKU'!$A:$R,12,FALSE)</f>
        <v>0</v>
      </c>
      <c r="L5191" s="7">
        <f>VLOOKUP($A5191,'Dim SKU'!$A:$R,14,FALSE)</f>
        <v>0</v>
      </c>
      <c r="M5191" s="7">
        <f>YEAR($B5191)</f>
        <v>0</v>
      </c>
    </row>
    <row r="5192" spans="1:13">
      <c r="A5192" t="s">
        <v>135</v>
      </c>
      <c r="B5192" s="4">
        <v>45580</v>
      </c>
      <c r="C5192">
        <v>11</v>
      </c>
      <c r="D5192">
        <v>9</v>
      </c>
      <c r="E5192">
        <v>0</v>
      </c>
      <c r="F5192" s="5">
        <f>VLOOKUP($A5192,'Dim SKU'!$A:$R,18,FALSE)</f>
        <v>0</v>
      </c>
      <c r="G5192" s="5">
        <f>$C5192*$F5192</f>
        <v>0</v>
      </c>
      <c r="H5192" s="5">
        <f>$D5192*$F5192</f>
        <v>0</v>
      </c>
      <c r="I5192" s="5">
        <f>$E5192*$F5192</f>
        <v>0</v>
      </c>
      <c r="J5192" s="6">
        <f>VLOOKUP($A5192,'Dim SKU'!$A:$R,2,FALSE)</f>
        <v>0</v>
      </c>
      <c r="K5192" s="6">
        <f>VLOOKUP($A5192,'Dim SKU'!$A:$R,12,FALSE)</f>
        <v>0</v>
      </c>
      <c r="L5192" s="7">
        <f>VLOOKUP($A5192,'Dim SKU'!$A:$R,14,FALSE)</f>
        <v>0</v>
      </c>
      <c r="M5192" s="7">
        <f>YEAR($B5192)</f>
        <v>0</v>
      </c>
    </row>
    <row r="5193" spans="1:13">
      <c r="A5193" t="s">
        <v>136</v>
      </c>
      <c r="B5193" s="4">
        <v>45580</v>
      </c>
      <c r="C5193">
        <v>6</v>
      </c>
      <c r="D5193">
        <v>5</v>
      </c>
      <c r="E5193">
        <v>0</v>
      </c>
      <c r="F5193" s="5">
        <f>VLOOKUP($A5193,'Dim SKU'!$A:$R,18,FALSE)</f>
        <v>0</v>
      </c>
      <c r="G5193" s="5">
        <f>$C5193*$F5193</f>
        <v>0</v>
      </c>
      <c r="H5193" s="5">
        <f>$D5193*$F5193</f>
        <v>0</v>
      </c>
      <c r="I5193" s="5">
        <f>$E5193*$F5193</f>
        <v>0</v>
      </c>
      <c r="J5193" s="6">
        <f>VLOOKUP($A5193,'Dim SKU'!$A:$R,2,FALSE)</f>
        <v>0</v>
      </c>
      <c r="K5193" s="6">
        <f>VLOOKUP($A5193,'Dim SKU'!$A:$R,12,FALSE)</f>
        <v>0</v>
      </c>
      <c r="L5193" s="7">
        <f>VLOOKUP($A5193,'Dim SKU'!$A:$R,14,FALSE)</f>
        <v>0</v>
      </c>
      <c r="M5193" s="7">
        <f>YEAR($B5193)</f>
        <v>0</v>
      </c>
    </row>
    <row r="5194" spans="1:13">
      <c r="A5194" t="s">
        <v>137</v>
      </c>
      <c r="B5194" s="4">
        <v>45580</v>
      </c>
      <c r="C5194">
        <v>4</v>
      </c>
      <c r="D5194">
        <v>4</v>
      </c>
      <c r="E5194">
        <v>0</v>
      </c>
      <c r="F5194" s="5">
        <f>VLOOKUP($A5194,'Dim SKU'!$A:$R,18,FALSE)</f>
        <v>0</v>
      </c>
      <c r="G5194" s="5">
        <f>$C5194*$F5194</f>
        <v>0</v>
      </c>
      <c r="H5194" s="5">
        <f>$D5194*$F5194</f>
        <v>0</v>
      </c>
      <c r="I5194" s="5">
        <f>$E5194*$F5194</f>
        <v>0</v>
      </c>
      <c r="J5194" s="6">
        <f>VLOOKUP($A5194,'Dim SKU'!$A:$R,2,FALSE)</f>
        <v>0</v>
      </c>
      <c r="K5194" s="6">
        <f>VLOOKUP($A5194,'Dim SKU'!$A:$R,12,FALSE)</f>
        <v>0</v>
      </c>
      <c r="L5194" s="7">
        <f>VLOOKUP($A5194,'Dim SKU'!$A:$R,14,FALSE)</f>
        <v>0</v>
      </c>
      <c r="M5194" s="7">
        <f>YEAR($B5194)</f>
        <v>0</v>
      </c>
    </row>
    <row r="5195" spans="1:13">
      <c r="A5195" t="s">
        <v>138</v>
      </c>
      <c r="B5195" s="4">
        <v>45580</v>
      </c>
      <c r="C5195">
        <v>7</v>
      </c>
      <c r="D5195">
        <v>6</v>
      </c>
      <c r="E5195">
        <v>0</v>
      </c>
      <c r="F5195" s="5">
        <f>VLOOKUP($A5195,'Dim SKU'!$A:$R,18,FALSE)</f>
        <v>0</v>
      </c>
      <c r="G5195" s="5">
        <f>$C5195*$F5195</f>
        <v>0</v>
      </c>
      <c r="H5195" s="5">
        <f>$D5195*$F5195</f>
        <v>0</v>
      </c>
      <c r="I5195" s="5">
        <f>$E5195*$F5195</f>
        <v>0</v>
      </c>
      <c r="J5195" s="6">
        <f>VLOOKUP($A5195,'Dim SKU'!$A:$R,2,FALSE)</f>
        <v>0</v>
      </c>
      <c r="K5195" s="6">
        <f>VLOOKUP($A5195,'Dim SKU'!$A:$R,12,FALSE)</f>
        <v>0</v>
      </c>
      <c r="L5195" s="7">
        <f>VLOOKUP($A5195,'Dim SKU'!$A:$R,14,FALSE)</f>
        <v>0</v>
      </c>
      <c r="M5195" s="7">
        <f>YEAR($B5195)</f>
        <v>0</v>
      </c>
    </row>
    <row r="5196" spans="1:13">
      <c r="A5196" t="s">
        <v>139</v>
      </c>
      <c r="B5196" s="4">
        <v>45580</v>
      </c>
      <c r="C5196">
        <v>4</v>
      </c>
      <c r="D5196">
        <v>3</v>
      </c>
      <c r="E5196">
        <v>0</v>
      </c>
      <c r="F5196" s="5">
        <f>VLOOKUP($A5196,'Dim SKU'!$A:$R,18,FALSE)</f>
        <v>0</v>
      </c>
      <c r="G5196" s="5">
        <f>$C5196*$F5196</f>
        <v>0</v>
      </c>
      <c r="H5196" s="5">
        <f>$D5196*$F5196</f>
        <v>0</v>
      </c>
      <c r="I5196" s="5">
        <f>$E5196*$F5196</f>
        <v>0</v>
      </c>
      <c r="J5196" s="6">
        <f>VLOOKUP($A5196,'Dim SKU'!$A:$R,2,FALSE)</f>
        <v>0</v>
      </c>
      <c r="K5196" s="6">
        <f>VLOOKUP($A5196,'Dim SKU'!$A:$R,12,FALSE)</f>
        <v>0</v>
      </c>
      <c r="L5196" s="7">
        <f>VLOOKUP($A5196,'Dim SKU'!$A:$R,14,FALSE)</f>
        <v>0</v>
      </c>
      <c r="M5196" s="7">
        <f>YEAR($B5196)</f>
        <v>0</v>
      </c>
    </row>
    <row r="5197" spans="1:13">
      <c r="A5197" t="s">
        <v>140</v>
      </c>
      <c r="B5197" s="4">
        <v>45580</v>
      </c>
      <c r="C5197">
        <v>3</v>
      </c>
      <c r="D5197">
        <v>2</v>
      </c>
      <c r="E5197">
        <v>0</v>
      </c>
      <c r="F5197" s="5">
        <f>VLOOKUP($A5197,'Dim SKU'!$A:$R,18,FALSE)</f>
        <v>0</v>
      </c>
      <c r="G5197" s="5">
        <f>$C5197*$F5197</f>
        <v>0</v>
      </c>
      <c r="H5197" s="5">
        <f>$D5197*$F5197</f>
        <v>0</v>
      </c>
      <c r="I5197" s="5">
        <f>$E5197*$F5197</f>
        <v>0</v>
      </c>
      <c r="J5197" s="6">
        <f>VLOOKUP($A5197,'Dim SKU'!$A:$R,2,FALSE)</f>
        <v>0</v>
      </c>
      <c r="K5197" s="6">
        <f>VLOOKUP($A5197,'Dim SKU'!$A:$R,12,FALSE)</f>
        <v>0</v>
      </c>
      <c r="L5197" s="7">
        <f>VLOOKUP($A5197,'Dim SKU'!$A:$R,14,FALSE)</f>
        <v>0</v>
      </c>
      <c r="M5197" s="7">
        <f>YEAR($B5197)</f>
        <v>0</v>
      </c>
    </row>
    <row r="5198" spans="1:13">
      <c r="A5198" t="s">
        <v>141</v>
      </c>
      <c r="B5198" s="4">
        <v>45580</v>
      </c>
      <c r="C5198">
        <v>6</v>
      </c>
      <c r="D5198">
        <v>4</v>
      </c>
      <c r="E5198">
        <v>0</v>
      </c>
      <c r="F5198" s="5">
        <f>VLOOKUP($A5198,'Dim SKU'!$A:$R,18,FALSE)</f>
        <v>0</v>
      </c>
      <c r="G5198" s="5">
        <f>$C5198*$F5198</f>
        <v>0</v>
      </c>
      <c r="H5198" s="5">
        <f>$D5198*$F5198</f>
        <v>0</v>
      </c>
      <c r="I5198" s="5">
        <f>$E5198*$F5198</f>
        <v>0</v>
      </c>
      <c r="J5198" s="6">
        <f>VLOOKUP($A5198,'Dim SKU'!$A:$R,2,FALSE)</f>
        <v>0</v>
      </c>
      <c r="K5198" s="6">
        <f>VLOOKUP($A5198,'Dim SKU'!$A:$R,12,FALSE)</f>
        <v>0</v>
      </c>
      <c r="L5198" s="7">
        <f>VLOOKUP($A5198,'Dim SKU'!$A:$R,14,FALSE)</f>
        <v>0</v>
      </c>
      <c r="M5198" s="7">
        <f>YEAR($B5198)</f>
        <v>0</v>
      </c>
    </row>
    <row r="5199" spans="1:13">
      <c r="A5199" t="s">
        <v>142</v>
      </c>
      <c r="B5199" s="4">
        <v>45580</v>
      </c>
      <c r="C5199">
        <v>3</v>
      </c>
      <c r="D5199">
        <v>2</v>
      </c>
      <c r="E5199">
        <v>0</v>
      </c>
      <c r="F5199" s="5">
        <f>VLOOKUP($A5199,'Dim SKU'!$A:$R,18,FALSE)</f>
        <v>0</v>
      </c>
      <c r="G5199" s="5">
        <f>$C5199*$F5199</f>
        <v>0</v>
      </c>
      <c r="H5199" s="5">
        <f>$D5199*$F5199</f>
        <v>0</v>
      </c>
      <c r="I5199" s="5">
        <f>$E5199*$F5199</f>
        <v>0</v>
      </c>
      <c r="J5199" s="6">
        <f>VLOOKUP($A5199,'Dim SKU'!$A:$R,2,FALSE)</f>
        <v>0</v>
      </c>
      <c r="K5199" s="6">
        <f>VLOOKUP($A5199,'Dim SKU'!$A:$R,12,FALSE)</f>
        <v>0</v>
      </c>
      <c r="L5199" s="7">
        <f>VLOOKUP($A5199,'Dim SKU'!$A:$R,14,FALSE)</f>
        <v>0</v>
      </c>
      <c r="M5199" s="7">
        <f>YEAR($B5199)</f>
        <v>0</v>
      </c>
    </row>
    <row r="5200" spans="1:13">
      <c r="A5200" t="s">
        <v>143</v>
      </c>
      <c r="B5200" s="4">
        <v>45580</v>
      </c>
      <c r="C5200">
        <v>2</v>
      </c>
      <c r="D5200">
        <v>2</v>
      </c>
      <c r="E5200">
        <v>0</v>
      </c>
      <c r="F5200" s="5">
        <f>VLOOKUP($A5200,'Dim SKU'!$A:$R,18,FALSE)</f>
        <v>0</v>
      </c>
      <c r="G5200" s="5">
        <f>$C5200*$F5200</f>
        <v>0</v>
      </c>
      <c r="H5200" s="5">
        <f>$D5200*$F5200</f>
        <v>0</v>
      </c>
      <c r="I5200" s="5">
        <f>$E5200*$F5200</f>
        <v>0</v>
      </c>
      <c r="J5200" s="6">
        <f>VLOOKUP($A5200,'Dim SKU'!$A:$R,2,FALSE)</f>
        <v>0</v>
      </c>
      <c r="K5200" s="6">
        <f>VLOOKUP($A5200,'Dim SKU'!$A:$R,12,FALSE)</f>
        <v>0</v>
      </c>
      <c r="L5200" s="7">
        <f>VLOOKUP($A5200,'Dim SKU'!$A:$R,14,FALSE)</f>
        <v>0</v>
      </c>
      <c r="M5200" s="7">
        <f>YEAR($B5200)</f>
        <v>0</v>
      </c>
    </row>
    <row r="5201" spans="1:13">
      <c r="A5201" t="s">
        <v>144</v>
      </c>
      <c r="B5201" s="4">
        <v>45580</v>
      </c>
      <c r="C5201">
        <v>9</v>
      </c>
      <c r="D5201">
        <v>7</v>
      </c>
      <c r="E5201">
        <v>1</v>
      </c>
      <c r="F5201" s="5">
        <f>VLOOKUP($A5201,'Dim SKU'!$A:$R,18,FALSE)</f>
        <v>0</v>
      </c>
      <c r="G5201" s="5">
        <f>$C5201*$F5201</f>
        <v>0</v>
      </c>
      <c r="H5201" s="5">
        <f>$D5201*$F5201</f>
        <v>0</v>
      </c>
      <c r="I5201" s="5">
        <f>$E5201*$F5201</f>
        <v>0</v>
      </c>
      <c r="J5201" s="6">
        <f>VLOOKUP($A5201,'Dim SKU'!$A:$R,2,FALSE)</f>
        <v>0</v>
      </c>
      <c r="K5201" s="6">
        <f>VLOOKUP($A5201,'Dim SKU'!$A:$R,12,FALSE)</f>
        <v>0</v>
      </c>
      <c r="L5201" s="7">
        <f>VLOOKUP($A5201,'Dim SKU'!$A:$R,14,FALSE)</f>
        <v>0</v>
      </c>
      <c r="M5201" s="7">
        <f>YEAR($B5201)</f>
        <v>0</v>
      </c>
    </row>
    <row r="5202" spans="1:13">
      <c r="A5202" t="s">
        <v>145</v>
      </c>
      <c r="B5202" s="4">
        <v>45580</v>
      </c>
      <c r="C5202">
        <v>5</v>
      </c>
      <c r="D5202">
        <v>4</v>
      </c>
      <c r="E5202">
        <v>0</v>
      </c>
      <c r="F5202" s="5">
        <f>VLOOKUP($A5202,'Dim SKU'!$A:$R,18,FALSE)</f>
        <v>0</v>
      </c>
      <c r="G5202" s="5">
        <f>$C5202*$F5202</f>
        <v>0</v>
      </c>
      <c r="H5202" s="5">
        <f>$D5202*$F5202</f>
        <v>0</v>
      </c>
      <c r="I5202" s="5">
        <f>$E5202*$F5202</f>
        <v>0</v>
      </c>
      <c r="J5202" s="6">
        <f>VLOOKUP($A5202,'Dim SKU'!$A:$R,2,FALSE)</f>
        <v>0</v>
      </c>
      <c r="K5202" s="6">
        <f>VLOOKUP($A5202,'Dim SKU'!$A:$R,12,FALSE)</f>
        <v>0</v>
      </c>
      <c r="L5202" s="7">
        <f>VLOOKUP($A5202,'Dim SKU'!$A:$R,14,FALSE)</f>
        <v>0</v>
      </c>
      <c r="M5202" s="7">
        <f>YEAR($B5202)</f>
        <v>0</v>
      </c>
    </row>
    <row r="5203" spans="1:13">
      <c r="A5203" t="s">
        <v>146</v>
      </c>
      <c r="B5203" s="4">
        <v>45580</v>
      </c>
      <c r="C5203">
        <v>4</v>
      </c>
      <c r="D5203">
        <v>3</v>
      </c>
      <c r="E5203">
        <v>0</v>
      </c>
      <c r="F5203" s="5">
        <f>VLOOKUP($A5203,'Dim SKU'!$A:$R,18,FALSE)</f>
        <v>0</v>
      </c>
      <c r="G5203" s="5">
        <f>$C5203*$F5203</f>
        <v>0</v>
      </c>
      <c r="H5203" s="5">
        <f>$D5203*$F5203</f>
        <v>0</v>
      </c>
      <c r="I5203" s="5">
        <f>$E5203*$F5203</f>
        <v>0</v>
      </c>
      <c r="J5203" s="6">
        <f>VLOOKUP($A5203,'Dim SKU'!$A:$R,2,FALSE)</f>
        <v>0</v>
      </c>
      <c r="K5203" s="6">
        <f>VLOOKUP($A5203,'Dim SKU'!$A:$R,12,FALSE)</f>
        <v>0</v>
      </c>
      <c r="L5203" s="7">
        <f>VLOOKUP($A5203,'Dim SKU'!$A:$R,14,FALSE)</f>
        <v>0</v>
      </c>
      <c r="M5203" s="7">
        <f>YEAR($B5203)</f>
        <v>0</v>
      </c>
    </row>
    <row r="5204" spans="1:13">
      <c r="A5204" t="s">
        <v>147</v>
      </c>
      <c r="B5204" s="4">
        <v>45580</v>
      </c>
      <c r="C5204">
        <v>13</v>
      </c>
      <c r="D5204">
        <v>9</v>
      </c>
      <c r="E5204">
        <v>1</v>
      </c>
      <c r="F5204" s="5">
        <f>VLOOKUP($A5204,'Dim SKU'!$A:$R,18,FALSE)</f>
        <v>0</v>
      </c>
      <c r="G5204" s="5">
        <f>$C5204*$F5204</f>
        <v>0</v>
      </c>
      <c r="H5204" s="5">
        <f>$D5204*$F5204</f>
        <v>0</v>
      </c>
      <c r="I5204" s="5">
        <f>$E5204*$F5204</f>
        <v>0</v>
      </c>
      <c r="J5204" s="6">
        <f>VLOOKUP($A5204,'Dim SKU'!$A:$R,2,FALSE)</f>
        <v>0</v>
      </c>
      <c r="K5204" s="6">
        <f>VLOOKUP($A5204,'Dim SKU'!$A:$R,12,FALSE)</f>
        <v>0</v>
      </c>
      <c r="L5204" s="7">
        <f>VLOOKUP($A5204,'Dim SKU'!$A:$R,14,FALSE)</f>
        <v>0</v>
      </c>
      <c r="M5204" s="7">
        <f>YEAR($B5204)</f>
        <v>0</v>
      </c>
    </row>
    <row r="5205" spans="1:13">
      <c r="A5205" t="s">
        <v>148</v>
      </c>
      <c r="B5205" s="4">
        <v>45580</v>
      </c>
      <c r="C5205">
        <v>8</v>
      </c>
      <c r="D5205">
        <v>6</v>
      </c>
      <c r="E5205">
        <v>0</v>
      </c>
      <c r="F5205" s="5">
        <f>VLOOKUP($A5205,'Dim SKU'!$A:$R,18,FALSE)</f>
        <v>0</v>
      </c>
      <c r="G5205" s="5">
        <f>$C5205*$F5205</f>
        <v>0</v>
      </c>
      <c r="H5205" s="5">
        <f>$D5205*$F5205</f>
        <v>0</v>
      </c>
      <c r="I5205" s="5">
        <f>$E5205*$F5205</f>
        <v>0</v>
      </c>
      <c r="J5205" s="6">
        <f>VLOOKUP($A5205,'Dim SKU'!$A:$R,2,FALSE)</f>
        <v>0</v>
      </c>
      <c r="K5205" s="6">
        <f>VLOOKUP($A5205,'Dim SKU'!$A:$R,12,FALSE)</f>
        <v>0</v>
      </c>
      <c r="L5205" s="7">
        <f>VLOOKUP($A5205,'Dim SKU'!$A:$R,14,FALSE)</f>
        <v>0</v>
      </c>
      <c r="M5205" s="7">
        <f>YEAR($B5205)</f>
        <v>0</v>
      </c>
    </row>
    <row r="5206" spans="1:13">
      <c r="A5206" t="s">
        <v>149</v>
      </c>
      <c r="B5206" s="4">
        <v>45580</v>
      </c>
      <c r="C5206">
        <v>5</v>
      </c>
      <c r="D5206">
        <v>4</v>
      </c>
      <c r="E5206">
        <v>0</v>
      </c>
      <c r="F5206" s="5">
        <f>VLOOKUP($A5206,'Dim SKU'!$A:$R,18,FALSE)</f>
        <v>0</v>
      </c>
      <c r="G5206" s="5">
        <f>$C5206*$F5206</f>
        <v>0</v>
      </c>
      <c r="H5206" s="5">
        <f>$D5206*$F5206</f>
        <v>0</v>
      </c>
      <c r="I5206" s="5">
        <f>$E5206*$F5206</f>
        <v>0</v>
      </c>
      <c r="J5206" s="6">
        <f>VLOOKUP($A5206,'Dim SKU'!$A:$R,2,FALSE)</f>
        <v>0</v>
      </c>
      <c r="K5206" s="6">
        <f>VLOOKUP($A5206,'Dim SKU'!$A:$R,12,FALSE)</f>
        <v>0</v>
      </c>
      <c r="L5206" s="7">
        <f>VLOOKUP($A5206,'Dim SKU'!$A:$R,14,FALSE)</f>
        <v>0</v>
      </c>
      <c r="M5206" s="7">
        <f>YEAR($B5206)</f>
        <v>0</v>
      </c>
    </row>
    <row r="5207" spans="1:13">
      <c r="A5207" t="s">
        <v>150</v>
      </c>
      <c r="B5207" s="4">
        <v>45580</v>
      </c>
      <c r="C5207">
        <v>15</v>
      </c>
      <c r="D5207">
        <v>11</v>
      </c>
      <c r="E5207">
        <v>1</v>
      </c>
      <c r="F5207" s="5">
        <f>VLOOKUP($A5207,'Dim SKU'!$A:$R,18,FALSE)</f>
        <v>0</v>
      </c>
      <c r="G5207" s="5">
        <f>$C5207*$F5207</f>
        <v>0</v>
      </c>
      <c r="H5207" s="5">
        <f>$D5207*$F5207</f>
        <v>0</v>
      </c>
      <c r="I5207" s="5">
        <f>$E5207*$F5207</f>
        <v>0</v>
      </c>
      <c r="J5207" s="6">
        <f>VLOOKUP($A5207,'Dim SKU'!$A:$R,2,FALSE)</f>
        <v>0</v>
      </c>
      <c r="K5207" s="6">
        <f>VLOOKUP($A5207,'Dim SKU'!$A:$R,12,FALSE)</f>
        <v>0</v>
      </c>
      <c r="L5207" s="7">
        <f>VLOOKUP($A5207,'Dim SKU'!$A:$R,14,FALSE)</f>
        <v>0</v>
      </c>
      <c r="M5207" s="7">
        <f>YEAR($B5207)</f>
        <v>0</v>
      </c>
    </row>
    <row r="5208" spans="1:13">
      <c r="A5208" t="s">
        <v>151</v>
      </c>
      <c r="B5208" s="4">
        <v>45580</v>
      </c>
      <c r="C5208">
        <v>9</v>
      </c>
      <c r="D5208">
        <v>7</v>
      </c>
      <c r="E5208">
        <v>0</v>
      </c>
      <c r="F5208" s="5">
        <f>VLOOKUP($A5208,'Dim SKU'!$A:$R,18,FALSE)</f>
        <v>0</v>
      </c>
      <c r="G5208" s="5">
        <f>$C5208*$F5208</f>
        <v>0</v>
      </c>
      <c r="H5208" s="5">
        <f>$D5208*$F5208</f>
        <v>0</v>
      </c>
      <c r="I5208" s="5">
        <f>$E5208*$F5208</f>
        <v>0</v>
      </c>
      <c r="J5208" s="6">
        <f>VLOOKUP($A5208,'Dim SKU'!$A:$R,2,FALSE)</f>
        <v>0</v>
      </c>
      <c r="K5208" s="6">
        <f>VLOOKUP($A5208,'Dim SKU'!$A:$R,12,FALSE)</f>
        <v>0</v>
      </c>
      <c r="L5208" s="7">
        <f>VLOOKUP($A5208,'Dim SKU'!$A:$R,14,FALSE)</f>
        <v>0</v>
      </c>
      <c r="M5208" s="7">
        <f>YEAR($B5208)</f>
        <v>0</v>
      </c>
    </row>
    <row r="5209" spans="1:13">
      <c r="A5209" t="s">
        <v>152</v>
      </c>
      <c r="B5209" s="4">
        <v>45580</v>
      </c>
      <c r="C5209">
        <v>6</v>
      </c>
      <c r="D5209">
        <v>4</v>
      </c>
      <c r="E5209">
        <v>0</v>
      </c>
      <c r="F5209" s="5">
        <f>VLOOKUP($A5209,'Dim SKU'!$A:$R,18,FALSE)</f>
        <v>0</v>
      </c>
      <c r="G5209" s="5">
        <f>$C5209*$F5209</f>
        <v>0</v>
      </c>
      <c r="H5209" s="5">
        <f>$D5209*$F5209</f>
        <v>0</v>
      </c>
      <c r="I5209" s="5">
        <f>$E5209*$F5209</f>
        <v>0</v>
      </c>
      <c r="J5209" s="6">
        <f>VLOOKUP($A5209,'Dim SKU'!$A:$R,2,FALSE)</f>
        <v>0</v>
      </c>
      <c r="K5209" s="6">
        <f>VLOOKUP($A5209,'Dim SKU'!$A:$R,12,FALSE)</f>
        <v>0</v>
      </c>
      <c r="L5209" s="7">
        <f>VLOOKUP($A5209,'Dim SKU'!$A:$R,14,FALSE)</f>
        <v>0</v>
      </c>
      <c r="M5209" s="7">
        <f>YEAR($B5209)</f>
        <v>0</v>
      </c>
    </row>
    <row r="5210" spans="1:13">
      <c r="A5210" t="s">
        <v>153</v>
      </c>
      <c r="B5210" s="4">
        <v>45580</v>
      </c>
      <c r="C5210">
        <v>15</v>
      </c>
      <c r="D5210">
        <v>11</v>
      </c>
      <c r="E5210">
        <v>1</v>
      </c>
      <c r="F5210" s="5">
        <f>VLOOKUP($A5210,'Dim SKU'!$A:$R,18,FALSE)</f>
        <v>0</v>
      </c>
      <c r="G5210" s="5">
        <f>$C5210*$F5210</f>
        <v>0</v>
      </c>
      <c r="H5210" s="5">
        <f>$D5210*$F5210</f>
        <v>0</v>
      </c>
      <c r="I5210" s="5">
        <f>$E5210*$F5210</f>
        <v>0</v>
      </c>
      <c r="J5210" s="6">
        <f>VLOOKUP($A5210,'Dim SKU'!$A:$R,2,FALSE)</f>
        <v>0</v>
      </c>
      <c r="K5210" s="6">
        <f>VLOOKUP($A5210,'Dim SKU'!$A:$R,12,FALSE)</f>
        <v>0</v>
      </c>
      <c r="L5210" s="7">
        <f>VLOOKUP($A5210,'Dim SKU'!$A:$R,14,FALSE)</f>
        <v>0</v>
      </c>
      <c r="M5210" s="7">
        <f>YEAR($B5210)</f>
        <v>0</v>
      </c>
    </row>
    <row r="5211" spans="1:13">
      <c r="A5211" t="s">
        <v>154</v>
      </c>
      <c r="B5211" s="4">
        <v>45580</v>
      </c>
      <c r="C5211">
        <v>9</v>
      </c>
      <c r="D5211">
        <v>6</v>
      </c>
      <c r="E5211">
        <v>0</v>
      </c>
      <c r="F5211" s="5">
        <f>VLOOKUP($A5211,'Dim SKU'!$A:$R,18,FALSE)</f>
        <v>0</v>
      </c>
      <c r="G5211" s="5">
        <f>$C5211*$F5211</f>
        <v>0</v>
      </c>
      <c r="H5211" s="5">
        <f>$D5211*$F5211</f>
        <v>0</v>
      </c>
      <c r="I5211" s="5">
        <f>$E5211*$F5211</f>
        <v>0</v>
      </c>
      <c r="J5211" s="6">
        <f>VLOOKUP($A5211,'Dim SKU'!$A:$R,2,FALSE)</f>
        <v>0</v>
      </c>
      <c r="K5211" s="6">
        <f>VLOOKUP($A5211,'Dim SKU'!$A:$R,12,FALSE)</f>
        <v>0</v>
      </c>
      <c r="L5211" s="7">
        <f>VLOOKUP($A5211,'Dim SKU'!$A:$R,14,FALSE)</f>
        <v>0</v>
      </c>
      <c r="M5211" s="7">
        <f>YEAR($B5211)</f>
        <v>0</v>
      </c>
    </row>
    <row r="5212" spans="1:13">
      <c r="A5212" t="s">
        <v>155</v>
      </c>
      <c r="B5212" s="4">
        <v>45580</v>
      </c>
      <c r="C5212">
        <v>6</v>
      </c>
      <c r="D5212">
        <v>4</v>
      </c>
      <c r="E5212">
        <v>0</v>
      </c>
      <c r="F5212" s="5">
        <f>VLOOKUP($A5212,'Dim SKU'!$A:$R,18,FALSE)</f>
        <v>0</v>
      </c>
      <c r="G5212" s="5">
        <f>$C5212*$F5212</f>
        <v>0</v>
      </c>
      <c r="H5212" s="5">
        <f>$D5212*$F5212</f>
        <v>0</v>
      </c>
      <c r="I5212" s="5">
        <f>$E5212*$F5212</f>
        <v>0</v>
      </c>
      <c r="J5212" s="6">
        <f>VLOOKUP($A5212,'Dim SKU'!$A:$R,2,FALSE)</f>
        <v>0</v>
      </c>
      <c r="K5212" s="6">
        <f>VLOOKUP($A5212,'Dim SKU'!$A:$R,12,FALSE)</f>
        <v>0</v>
      </c>
      <c r="L5212" s="7">
        <f>VLOOKUP($A5212,'Dim SKU'!$A:$R,14,FALSE)</f>
        <v>0</v>
      </c>
      <c r="M5212" s="7">
        <f>YEAR($B5212)</f>
        <v>0</v>
      </c>
    </row>
    <row r="5213" spans="1:13">
      <c r="A5213" t="s">
        <v>156</v>
      </c>
      <c r="B5213" s="4">
        <v>45580</v>
      </c>
      <c r="C5213">
        <v>13</v>
      </c>
      <c r="D5213">
        <v>9</v>
      </c>
      <c r="E5213">
        <v>1</v>
      </c>
      <c r="F5213" s="5">
        <f>VLOOKUP($A5213,'Dim SKU'!$A:$R,18,FALSE)</f>
        <v>0</v>
      </c>
      <c r="G5213" s="5">
        <f>$C5213*$F5213</f>
        <v>0</v>
      </c>
      <c r="H5213" s="5">
        <f>$D5213*$F5213</f>
        <v>0</v>
      </c>
      <c r="I5213" s="5">
        <f>$E5213*$F5213</f>
        <v>0</v>
      </c>
      <c r="J5213" s="6">
        <f>VLOOKUP($A5213,'Dim SKU'!$A:$R,2,FALSE)</f>
        <v>0</v>
      </c>
      <c r="K5213" s="6">
        <f>VLOOKUP($A5213,'Dim SKU'!$A:$R,12,FALSE)</f>
        <v>0</v>
      </c>
      <c r="L5213" s="7">
        <f>VLOOKUP($A5213,'Dim SKU'!$A:$R,14,FALSE)</f>
        <v>0</v>
      </c>
      <c r="M5213" s="7">
        <f>YEAR($B5213)</f>
        <v>0</v>
      </c>
    </row>
    <row r="5214" spans="1:13">
      <c r="A5214" t="s">
        <v>157</v>
      </c>
      <c r="B5214" s="4">
        <v>45580</v>
      </c>
      <c r="C5214">
        <v>8</v>
      </c>
      <c r="D5214">
        <v>6</v>
      </c>
      <c r="E5214">
        <v>0</v>
      </c>
      <c r="F5214" s="5">
        <f>VLOOKUP($A5214,'Dim SKU'!$A:$R,18,FALSE)</f>
        <v>0</v>
      </c>
      <c r="G5214" s="5">
        <f>$C5214*$F5214</f>
        <v>0</v>
      </c>
      <c r="H5214" s="5">
        <f>$D5214*$F5214</f>
        <v>0</v>
      </c>
      <c r="I5214" s="5">
        <f>$E5214*$F5214</f>
        <v>0</v>
      </c>
      <c r="J5214" s="6">
        <f>VLOOKUP($A5214,'Dim SKU'!$A:$R,2,FALSE)</f>
        <v>0</v>
      </c>
      <c r="K5214" s="6">
        <f>VLOOKUP($A5214,'Dim SKU'!$A:$R,12,FALSE)</f>
        <v>0</v>
      </c>
      <c r="L5214" s="7">
        <f>VLOOKUP($A5214,'Dim SKU'!$A:$R,14,FALSE)</f>
        <v>0</v>
      </c>
      <c r="M5214" s="7">
        <f>YEAR($B5214)</f>
        <v>0</v>
      </c>
    </row>
    <row r="5215" spans="1:13">
      <c r="A5215" t="s">
        <v>158</v>
      </c>
      <c r="B5215" s="4">
        <v>45580</v>
      </c>
      <c r="C5215">
        <v>5</v>
      </c>
      <c r="D5215">
        <v>4</v>
      </c>
      <c r="E5215">
        <v>0</v>
      </c>
      <c r="F5215" s="5">
        <f>VLOOKUP($A5215,'Dim SKU'!$A:$R,18,FALSE)</f>
        <v>0</v>
      </c>
      <c r="G5215" s="5">
        <f>$C5215*$F5215</f>
        <v>0</v>
      </c>
      <c r="H5215" s="5">
        <f>$D5215*$F5215</f>
        <v>0</v>
      </c>
      <c r="I5215" s="5">
        <f>$E5215*$F5215</f>
        <v>0</v>
      </c>
      <c r="J5215" s="6">
        <f>VLOOKUP($A5215,'Dim SKU'!$A:$R,2,FALSE)</f>
        <v>0</v>
      </c>
      <c r="K5215" s="6">
        <f>VLOOKUP($A5215,'Dim SKU'!$A:$R,12,FALSE)</f>
        <v>0</v>
      </c>
      <c r="L5215" s="7">
        <f>VLOOKUP($A5215,'Dim SKU'!$A:$R,14,FALSE)</f>
        <v>0</v>
      </c>
      <c r="M5215" s="7">
        <f>YEAR($B5215)</f>
        <v>0</v>
      </c>
    </row>
    <row r="5216" spans="1:13">
      <c r="A5216" t="s">
        <v>159</v>
      </c>
      <c r="B5216" s="4">
        <v>45580</v>
      </c>
      <c r="C5216">
        <v>9</v>
      </c>
      <c r="D5216">
        <v>7</v>
      </c>
      <c r="E5216">
        <v>1</v>
      </c>
      <c r="F5216" s="5">
        <f>VLOOKUP($A5216,'Dim SKU'!$A:$R,18,FALSE)</f>
        <v>0</v>
      </c>
      <c r="G5216" s="5">
        <f>$C5216*$F5216</f>
        <v>0</v>
      </c>
      <c r="H5216" s="5">
        <f>$D5216*$F5216</f>
        <v>0</v>
      </c>
      <c r="I5216" s="5">
        <f>$E5216*$F5216</f>
        <v>0</v>
      </c>
      <c r="J5216" s="6">
        <f>VLOOKUP($A5216,'Dim SKU'!$A:$R,2,FALSE)</f>
        <v>0</v>
      </c>
      <c r="K5216" s="6">
        <f>VLOOKUP($A5216,'Dim SKU'!$A:$R,12,FALSE)</f>
        <v>0</v>
      </c>
      <c r="L5216" s="7">
        <f>VLOOKUP($A5216,'Dim SKU'!$A:$R,14,FALSE)</f>
        <v>0</v>
      </c>
      <c r="M5216" s="7">
        <f>YEAR($B5216)</f>
        <v>0</v>
      </c>
    </row>
    <row r="5217" spans="1:13">
      <c r="A5217" t="s">
        <v>160</v>
      </c>
      <c r="B5217" s="4">
        <v>45580</v>
      </c>
      <c r="C5217">
        <v>5</v>
      </c>
      <c r="D5217">
        <v>4</v>
      </c>
      <c r="E5217">
        <v>0</v>
      </c>
      <c r="F5217" s="5">
        <f>VLOOKUP($A5217,'Dim SKU'!$A:$R,18,FALSE)</f>
        <v>0</v>
      </c>
      <c r="G5217" s="5">
        <f>$C5217*$F5217</f>
        <v>0</v>
      </c>
      <c r="H5217" s="5">
        <f>$D5217*$F5217</f>
        <v>0</v>
      </c>
      <c r="I5217" s="5">
        <f>$E5217*$F5217</f>
        <v>0</v>
      </c>
      <c r="J5217" s="6">
        <f>VLOOKUP($A5217,'Dim SKU'!$A:$R,2,FALSE)</f>
        <v>0</v>
      </c>
      <c r="K5217" s="6">
        <f>VLOOKUP($A5217,'Dim SKU'!$A:$R,12,FALSE)</f>
        <v>0</v>
      </c>
      <c r="L5217" s="7">
        <f>VLOOKUP($A5217,'Dim SKU'!$A:$R,14,FALSE)</f>
        <v>0</v>
      </c>
      <c r="M5217" s="7">
        <f>YEAR($B5217)</f>
        <v>0</v>
      </c>
    </row>
    <row r="5218" spans="1:13">
      <c r="A5218" t="s">
        <v>161</v>
      </c>
      <c r="B5218" s="4">
        <v>45580</v>
      </c>
      <c r="C5218">
        <v>4</v>
      </c>
      <c r="D5218">
        <v>3</v>
      </c>
      <c r="E5218">
        <v>0</v>
      </c>
      <c r="F5218" s="5">
        <f>VLOOKUP($A5218,'Dim SKU'!$A:$R,18,FALSE)</f>
        <v>0</v>
      </c>
      <c r="G5218" s="5">
        <f>$C5218*$F5218</f>
        <v>0</v>
      </c>
      <c r="H5218" s="5">
        <f>$D5218*$F5218</f>
        <v>0</v>
      </c>
      <c r="I5218" s="5">
        <f>$E5218*$F5218</f>
        <v>0</v>
      </c>
      <c r="J5218" s="6">
        <f>VLOOKUP($A5218,'Dim SKU'!$A:$R,2,FALSE)</f>
        <v>0</v>
      </c>
      <c r="K5218" s="6">
        <f>VLOOKUP($A5218,'Dim SKU'!$A:$R,12,FALSE)</f>
        <v>0</v>
      </c>
      <c r="L5218" s="7">
        <f>VLOOKUP($A5218,'Dim SKU'!$A:$R,14,FALSE)</f>
        <v>0</v>
      </c>
      <c r="M5218" s="7">
        <f>YEAR($B5218)</f>
        <v>0</v>
      </c>
    </row>
    <row r="5219" spans="1:13">
      <c r="A5219" t="s">
        <v>162</v>
      </c>
      <c r="B5219" s="4">
        <v>45580</v>
      </c>
      <c r="C5219">
        <v>6</v>
      </c>
      <c r="D5219">
        <v>4</v>
      </c>
      <c r="E5219">
        <v>0</v>
      </c>
      <c r="F5219" s="5">
        <f>VLOOKUP($A5219,'Dim SKU'!$A:$R,18,FALSE)</f>
        <v>0</v>
      </c>
      <c r="G5219" s="5">
        <f>$C5219*$F5219</f>
        <v>0</v>
      </c>
      <c r="H5219" s="5">
        <f>$D5219*$F5219</f>
        <v>0</v>
      </c>
      <c r="I5219" s="5">
        <f>$E5219*$F5219</f>
        <v>0</v>
      </c>
      <c r="J5219" s="6">
        <f>VLOOKUP($A5219,'Dim SKU'!$A:$R,2,FALSE)</f>
        <v>0</v>
      </c>
      <c r="K5219" s="6">
        <f>VLOOKUP($A5219,'Dim SKU'!$A:$R,12,FALSE)</f>
        <v>0</v>
      </c>
      <c r="L5219" s="7">
        <f>VLOOKUP($A5219,'Dim SKU'!$A:$R,14,FALSE)</f>
        <v>0</v>
      </c>
      <c r="M5219" s="7">
        <f>YEAR($B5219)</f>
        <v>0</v>
      </c>
    </row>
    <row r="5220" spans="1:13">
      <c r="A5220" t="s">
        <v>163</v>
      </c>
      <c r="B5220" s="4">
        <v>45580</v>
      </c>
      <c r="C5220">
        <v>3</v>
      </c>
      <c r="D5220">
        <v>2</v>
      </c>
      <c r="E5220">
        <v>0</v>
      </c>
      <c r="F5220" s="5">
        <f>VLOOKUP($A5220,'Dim SKU'!$A:$R,18,FALSE)</f>
        <v>0</v>
      </c>
      <c r="G5220" s="5">
        <f>$C5220*$F5220</f>
        <v>0</v>
      </c>
      <c r="H5220" s="5">
        <f>$D5220*$F5220</f>
        <v>0</v>
      </c>
      <c r="I5220" s="5">
        <f>$E5220*$F5220</f>
        <v>0</v>
      </c>
      <c r="J5220" s="6">
        <f>VLOOKUP($A5220,'Dim SKU'!$A:$R,2,FALSE)</f>
        <v>0</v>
      </c>
      <c r="K5220" s="6">
        <f>VLOOKUP($A5220,'Dim SKU'!$A:$R,12,FALSE)</f>
        <v>0</v>
      </c>
      <c r="L5220" s="7">
        <f>VLOOKUP($A5220,'Dim SKU'!$A:$R,14,FALSE)</f>
        <v>0</v>
      </c>
      <c r="M5220" s="7">
        <f>YEAR($B5220)</f>
        <v>0</v>
      </c>
    </row>
    <row r="5221" spans="1:13">
      <c r="A5221" t="s">
        <v>164</v>
      </c>
      <c r="B5221" s="4">
        <v>45580</v>
      </c>
      <c r="C5221">
        <v>2</v>
      </c>
      <c r="D5221">
        <v>2</v>
      </c>
      <c r="E5221">
        <v>0</v>
      </c>
      <c r="F5221" s="5">
        <f>VLOOKUP($A5221,'Dim SKU'!$A:$R,18,FALSE)</f>
        <v>0</v>
      </c>
      <c r="G5221" s="5">
        <f>$C5221*$F5221</f>
        <v>0</v>
      </c>
      <c r="H5221" s="5">
        <f>$D5221*$F5221</f>
        <v>0</v>
      </c>
      <c r="I5221" s="5">
        <f>$E5221*$F5221</f>
        <v>0</v>
      </c>
      <c r="J5221" s="6">
        <f>VLOOKUP($A5221,'Dim SKU'!$A:$R,2,FALSE)</f>
        <v>0</v>
      </c>
      <c r="K5221" s="6">
        <f>VLOOKUP($A5221,'Dim SKU'!$A:$R,12,FALSE)</f>
        <v>0</v>
      </c>
      <c r="L5221" s="7">
        <f>VLOOKUP($A5221,'Dim SKU'!$A:$R,14,FALSE)</f>
        <v>0</v>
      </c>
      <c r="M5221" s="7">
        <f>YEAR($B5221)</f>
        <v>0</v>
      </c>
    </row>
    <row r="5222" spans="1:13">
      <c r="A5222" t="s">
        <v>165</v>
      </c>
      <c r="B5222" s="4">
        <v>45580</v>
      </c>
      <c r="C5222">
        <v>7</v>
      </c>
      <c r="D5222">
        <v>5</v>
      </c>
      <c r="E5222">
        <v>0</v>
      </c>
      <c r="F5222" s="5">
        <f>VLOOKUP($A5222,'Dim SKU'!$A:$R,18,FALSE)</f>
        <v>0</v>
      </c>
      <c r="G5222" s="5">
        <f>$C5222*$F5222</f>
        <v>0</v>
      </c>
      <c r="H5222" s="5">
        <f>$D5222*$F5222</f>
        <v>0</v>
      </c>
      <c r="I5222" s="5">
        <f>$E5222*$F5222</f>
        <v>0</v>
      </c>
      <c r="J5222" s="6">
        <f>VLOOKUP($A5222,'Dim SKU'!$A:$R,2,FALSE)</f>
        <v>0</v>
      </c>
      <c r="K5222" s="6">
        <f>VLOOKUP($A5222,'Dim SKU'!$A:$R,12,FALSE)</f>
        <v>0</v>
      </c>
      <c r="L5222" s="7">
        <f>VLOOKUP($A5222,'Dim SKU'!$A:$R,14,FALSE)</f>
        <v>0</v>
      </c>
      <c r="M5222" s="7">
        <f>YEAR($B5222)</f>
        <v>0</v>
      </c>
    </row>
    <row r="5223" spans="1:13">
      <c r="A5223" t="s">
        <v>166</v>
      </c>
      <c r="B5223" s="4">
        <v>45580</v>
      </c>
      <c r="C5223">
        <v>4</v>
      </c>
      <c r="D5223">
        <v>3</v>
      </c>
      <c r="E5223">
        <v>0</v>
      </c>
      <c r="F5223" s="5">
        <f>VLOOKUP($A5223,'Dim SKU'!$A:$R,18,FALSE)</f>
        <v>0</v>
      </c>
      <c r="G5223" s="5">
        <f>$C5223*$F5223</f>
        <v>0</v>
      </c>
      <c r="H5223" s="5">
        <f>$D5223*$F5223</f>
        <v>0</v>
      </c>
      <c r="I5223" s="5">
        <f>$E5223*$F5223</f>
        <v>0</v>
      </c>
      <c r="J5223" s="6">
        <f>VLOOKUP($A5223,'Dim SKU'!$A:$R,2,FALSE)</f>
        <v>0</v>
      </c>
      <c r="K5223" s="6">
        <f>VLOOKUP($A5223,'Dim SKU'!$A:$R,12,FALSE)</f>
        <v>0</v>
      </c>
      <c r="L5223" s="7">
        <f>VLOOKUP($A5223,'Dim SKU'!$A:$R,14,FALSE)</f>
        <v>0</v>
      </c>
      <c r="M5223" s="7">
        <f>YEAR($B5223)</f>
        <v>0</v>
      </c>
    </row>
    <row r="5224" spans="1:13">
      <c r="A5224" t="s">
        <v>167</v>
      </c>
      <c r="B5224" s="4">
        <v>45580</v>
      </c>
      <c r="C5224">
        <v>3</v>
      </c>
      <c r="D5224">
        <v>2</v>
      </c>
      <c r="E5224">
        <v>0</v>
      </c>
      <c r="F5224" s="5">
        <f>VLOOKUP($A5224,'Dim SKU'!$A:$R,18,FALSE)</f>
        <v>0</v>
      </c>
      <c r="G5224" s="5">
        <f>$C5224*$F5224</f>
        <v>0</v>
      </c>
      <c r="H5224" s="5">
        <f>$D5224*$F5224</f>
        <v>0</v>
      </c>
      <c r="I5224" s="5">
        <f>$E5224*$F5224</f>
        <v>0</v>
      </c>
      <c r="J5224" s="6">
        <f>VLOOKUP($A5224,'Dim SKU'!$A:$R,2,FALSE)</f>
        <v>0</v>
      </c>
      <c r="K5224" s="6">
        <f>VLOOKUP($A5224,'Dim SKU'!$A:$R,12,FALSE)</f>
        <v>0</v>
      </c>
      <c r="L5224" s="7">
        <f>VLOOKUP($A5224,'Dim SKU'!$A:$R,14,FALSE)</f>
        <v>0</v>
      </c>
      <c r="M5224" s="7">
        <f>YEAR($B5224)</f>
        <v>0</v>
      </c>
    </row>
    <row r="5225" spans="1:13">
      <c r="A5225" t="s">
        <v>168</v>
      </c>
      <c r="B5225" s="4">
        <v>45580</v>
      </c>
      <c r="C5225">
        <v>11</v>
      </c>
      <c r="D5225">
        <v>9</v>
      </c>
      <c r="E5225">
        <v>1</v>
      </c>
      <c r="F5225" s="5">
        <f>VLOOKUP($A5225,'Dim SKU'!$A:$R,18,FALSE)</f>
        <v>0</v>
      </c>
      <c r="G5225" s="5">
        <f>$C5225*$F5225</f>
        <v>0</v>
      </c>
      <c r="H5225" s="5">
        <f>$D5225*$F5225</f>
        <v>0</v>
      </c>
      <c r="I5225" s="5">
        <f>$E5225*$F5225</f>
        <v>0</v>
      </c>
      <c r="J5225" s="6">
        <f>VLOOKUP($A5225,'Dim SKU'!$A:$R,2,FALSE)</f>
        <v>0</v>
      </c>
      <c r="K5225" s="6">
        <f>VLOOKUP($A5225,'Dim SKU'!$A:$R,12,FALSE)</f>
        <v>0</v>
      </c>
      <c r="L5225" s="7">
        <f>VLOOKUP($A5225,'Dim SKU'!$A:$R,14,FALSE)</f>
        <v>0</v>
      </c>
      <c r="M5225" s="7">
        <f>YEAR($B5225)</f>
        <v>0</v>
      </c>
    </row>
    <row r="5226" spans="1:13">
      <c r="A5226" t="s">
        <v>169</v>
      </c>
      <c r="B5226" s="4">
        <v>45580</v>
      </c>
      <c r="C5226">
        <v>7</v>
      </c>
      <c r="D5226">
        <v>5</v>
      </c>
      <c r="E5226">
        <v>0</v>
      </c>
      <c r="F5226" s="5">
        <f>VLOOKUP($A5226,'Dim SKU'!$A:$R,18,FALSE)</f>
        <v>0</v>
      </c>
      <c r="G5226" s="5">
        <f>$C5226*$F5226</f>
        <v>0</v>
      </c>
      <c r="H5226" s="5">
        <f>$D5226*$F5226</f>
        <v>0</v>
      </c>
      <c r="I5226" s="5">
        <f>$E5226*$F5226</f>
        <v>0</v>
      </c>
      <c r="J5226" s="6">
        <f>VLOOKUP($A5226,'Dim SKU'!$A:$R,2,FALSE)</f>
        <v>0</v>
      </c>
      <c r="K5226" s="6">
        <f>VLOOKUP($A5226,'Dim SKU'!$A:$R,12,FALSE)</f>
        <v>0</v>
      </c>
      <c r="L5226" s="7">
        <f>VLOOKUP($A5226,'Dim SKU'!$A:$R,14,FALSE)</f>
        <v>0</v>
      </c>
      <c r="M5226" s="7">
        <f>YEAR($B5226)</f>
        <v>0</v>
      </c>
    </row>
    <row r="5227" spans="1:13">
      <c r="A5227" t="s">
        <v>170</v>
      </c>
      <c r="B5227" s="4">
        <v>45580</v>
      </c>
      <c r="C5227">
        <v>5</v>
      </c>
      <c r="D5227">
        <v>4</v>
      </c>
      <c r="E5227">
        <v>0</v>
      </c>
      <c r="F5227" s="5">
        <f>VLOOKUP($A5227,'Dim SKU'!$A:$R,18,FALSE)</f>
        <v>0</v>
      </c>
      <c r="G5227" s="5">
        <f>$C5227*$F5227</f>
        <v>0</v>
      </c>
      <c r="H5227" s="5">
        <f>$D5227*$F5227</f>
        <v>0</v>
      </c>
      <c r="I5227" s="5">
        <f>$E5227*$F5227</f>
        <v>0</v>
      </c>
      <c r="J5227" s="6">
        <f>VLOOKUP($A5227,'Dim SKU'!$A:$R,2,FALSE)</f>
        <v>0</v>
      </c>
      <c r="K5227" s="6">
        <f>VLOOKUP($A5227,'Dim SKU'!$A:$R,12,FALSE)</f>
        <v>0</v>
      </c>
      <c r="L5227" s="7">
        <f>VLOOKUP($A5227,'Dim SKU'!$A:$R,14,FALSE)</f>
        <v>0</v>
      </c>
      <c r="M5227" s="7">
        <f>YEAR($B5227)</f>
        <v>0</v>
      </c>
    </row>
    <row r="5228" spans="1:13">
      <c r="A5228" t="s">
        <v>171</v>
      </c>
      <c r="B5228" s="4">
        <v>45580</v>
      </c>
      <c r="C5228">
        <v>16</v>
      </c>
      <c r="D5228">
        <v>12</v>
      </c>
      <c r="E5228">
        <v>1</v>
      </c>
      <c r="F5228" s="5">
        <f>VLOOKUP($A5228,'Dim SKU'!$A:$R,18,FALSE)</f>
        <v>0</v>
      </c>
      <c r="G5228" s="5">
        <f>$C5228*$F5228</f>
        <v>0</v>
      </c>
      <c r="H5228" s="5">
        <f>$D5228*$F5228</f>
        <v>0</v>
      </c>
      <c r="I5228" s="5">
        <f>$E5228*$F5228</f>
        <v>0</v>
      </c>
      <c r="J5228" s="6">
        <f>VLOOKUP($A5228,'Dim SKU'!$A:$R,2,FALSE)</f>
        <v>0</v>
      </c>
      <c r="K5228" s="6">
        <f>VLOOKUP($A5228,'Dim SKU'!$A:$R,12,FALSE)</f>
        <v>0</v>
      </c>
      <c r="L5228" s="7">
        <f>VLOOKUP($A5228,'Dim SKU'!$A:$R,14,FALSE)</f>
        <v>0</v>
      </c>
      <c r="M5228" s="7">
        <f>YEAR($B5228)</f>
        <v>0</v>
      </c>
    </row>
    <row r="5229" spans="1:13">
      <c r="A5229" t="s">
        <v>172</v>
      </c>
      <c r="B5229" s="4">
        <v>45580</v>
      </c>
      <c r="C5229">
        <v>10</v>
      </c>
      <c r="D5229">
        <v>7</v>
      </c>
      <c r="E5229">
        <v>0</v>
      </c>
      <c r="F5229" s="5">
        <f>VLOOKUP($A5229,'Dim SKU'!$A:$R,18,FALSE)</f>
        <v>0</v>
      </c>
      <c r="G5229" s="5">
        <f>$C5229*$F5229</f>
        <v>0</v>
      </c>
      <c r="H5229" s="5">
        <f>$D5229*$F5229</f>
        <v>0</v>
      </c>
      <c r="I5229" s="5">
        <f>$E5229*$F5229</f>
        <v>0</v>
      </c>
      <c r="J5229" s="6">
        <f>VLOOKUP($A5229,'Dim SKU'!$A:$R,2,FALSE)</f>
        <v>0</v>
      </c>
      <c r="K5229" s="6">
        <f>VLOOKUP($A5229,'Dim SKU'!$A:$R,12,FALSE)</f>
        <v>0</v>
      </c>
      <c r="L5229" s="7">
        <f>VLOOKUP($A5229,'Dim SKU'!$A:$R,14,FALSE)</f>
        <v>0</v>
      </c>
      <c r="M5229" s="7">
        <f>YEAR($B5229)</f>
        <v>0</v>
      </c>
    </row>
    <row r="5230" spans="1:13">
      <c r="A5230" t="s">
        <v>173</v>
      </c>
      <c r="B5230" s="4">
        <v>45580</v>
      </c>
      <c r="C5230">
        <v>6</v>
      </c>
      <c r="D5230">
        <v>5</v>
      </c>
      <c r="E5230">
        <v>0</v>
      </c>
      <c r="F5230" s="5">
        <f>VLOOKUP($A5230,'Dim SKU'!$A:$R,18,FALSE)</f>
        <v>0</v>
      </c>
      <c r="G5230" s="5">
        <f>$C5230*$F5230</f>
        <v>0</v>
      </c>
      <c r="H5230" s="5">
        <f>$D5230*$F5230</f>
        <v>0</v>
      </c>
      <c r="I5230" s="5">
        <f>$E5230*$F5230</f>
        <v>0</v>
      </c>
      <c r="J5230" s="6">
        <f>VLOOKUP($A5230,'Dim SKU'!$A:$R,2,FALSE)</f>
        <v>0</v>
      </c>
      <c r="K5230" s="6">
        <f>VLOOKUP($A5230,'Dim SKU'!$A:$R,12,FALSE)</f>
        <v>0</v>
      </c>
      <c r="L5230" s="7">
        <f>VLOOKUP($A5230,'Dim SKU'!$A:$R,14,FALSE)</f>
        <v>0</v>
      </c>
      <c r="M5230" s="7">
        <f>YEAR($B5230)</f>
        <v>0</v>
      </c>
    </row>
    <row r="5231" spans="1:13">
      <c r="A5231" t="s">
        <v>174</v>
      </c>
      <c r="B5231" s="4">
        <v>45580</v>
      </c>
      <c r="C5231">
        <v>18</v>
      </c>
      <c r="D5231">
        <v>14</v>
      </c>
      <c r="E5231">
        <v>1</v>
      </c>
      <c r="F5231" s="5">
        <f>VLOOKUP($A5231,'Dim SKU'!$A:$R,18,FALSE)</f>
        <v>0</v>
      </c>
      <c r="G5231" s="5">
        <f>$C5231*$F5231</f>
        <v>0</v>
      </c>
      <c r="H5231" s="5">
        <f>$D5231*$F5231</f>
        <v>0</v>
      </c>
      <c r="I5231" s="5">
        <f>$E5231*$F5231</f>
        <v>0</v>
      </c>
      <c r="J5231" s="6">
        <f>VLOOKUP($A5231,'Dim SKU'!$A:$R,2,FALSE)</f>
        <v>0</v>
      </c>
      <c r="K5231" s="6">
        <f>VLOOKUP($A5231,'Dim SKU'!$A:$R,12,FALSE)</f>
        <v>0</v>
      </c>
      <c r="L5231" s="7">
        <f>VLOOKUP($A5231,'Dim SKU'!$A:$R,14,FALSE)</f>
        <v>0</v>
      </c>
      <c r="M5231" s="7">
        <f>YEAR($B5231)</f>
        <v>0</v>
      </c>
    </row>
    <row r="5232" spans="1:13">
      <c r="A5232" t="s">
        <v>175</v>
      </c>
      <c r="B5232" s="4">
        <v>45580</v>
      </c>
      <c r="C5232">
        <v>11</v>
      </c>
      <c r="D5232">
        <v>8</v>
      </c>
      <c r="E5232">
        <v>0</v>
      </c>
      <c r="F5232" s="5">
        <f>VLOOKUP($A5232,'Dim SKU'!$A:$R,18,FALSE)</f>
        <v>0</v>
      </c>
      <c r="G5232" s="5">
        <f>$C5232*$F5232</f>
        <v>0</v>
      </c>
      <c r="H5232" s="5">
        <f>$D5232*$F5232</f>
        <v>0</v>
      </c>
      <c r="I5232" s="5">
        <f>$E5232*$F5232</f>
        <v>0</v>
      </c>
      <c r="J5232" s="6">
        <f>VLOOKUP($A5232,'Dim SKU'!$A:$R,2,FALSE)</f>
        <v>0</v>
      </c>
      <c r="K5232" s="6">
        <f>VLOOKUP($A5232,'Dim SKU'!$A:$R,12,FALSE)</f>
        <v>0</v>
      </c>
      <c r="L5232" s="7">
        <f>VLOOKUP($A5232,'Dim SKU'!$A:$R,14,FALSE)</f>
        <v>0</v>
      </c>
      <c r="M5232" s="7">
        <f>YEAR($B5232)</f>
        <v>0</v>
      </c>
    </row>
    <row r="5233" spans="1:13">
      <c r="A5233" t="s">
        <v>176</v>
      </c>
      <c r="B5233" s="4">
        <v>45580</v>
      </c>
      <c r="C5233">
        <v>7</v>
      </c>
      <c r="D5233">
        <v>6</v>
      </c>
      <c r="E5233">
        <v>0</v>
      </c>
      <c r="F5233" s="5">
        <f>VLOOKUP($A5233,'Dim SKU'!$A:$R,18,FALSE)</f>
        <v>0</v>
      </c>
      <c r="G5233" s="5">
        <f>$C5233*$F5233</f>
        <v>0</v>
      </c>
      <c r="H5233" s="5">
        <f>$D5233*$F5233</f>
        <v>0</v>
      </c>
      <c r="I5233" s="5">
        <f>$E5233*$F5233</f>
        <v>0</v>
      </c>
      <c r="J5233" s="6">
        <f>VLOOKUP($A5233,'Dim SKU'!$A:$R,2,FALSE)</f>
        <v>0</v>
      </c>
      <c r="K5233" s="6">
        <f>VLOOKUP($A5233,'Dim SKU'!$A:$R,12,FALSE)</f>
        <v>0</v>
      </c>
      <c r="L5233" s="7">
        <f>VLOOKUP($A5233,'Dim SKU'!$A:$R,14,FALSE)</f>
        <v>0</v>
      </c>
      <c r="M5233" s="7">
        <f>YEAR($B5233)</f>
        <v>0</v>
      </c>
    </row>
    <row r="5234" spans="1:13">
      <c r="A5234" t="s">
        <v>177</v>
      </c>
      <c r="B5234" s="4">
        <v>45580</v>
      </c>
      <c r="C5234">
        <v>18</v>
      </c>
      <c r="D5234">
        <v>14</v>
      </c>
      <c r="E5234">
        <v>1</v>
      </c>
      <c r="F5234" s="5">
        <f>VLOOKUP($A5234,'Dim SKU'!$A:$R,18,FALSE)</f>
        <v>0</v>
      </c>
      <c r="G5234" s="5">
        <f>$C5234*$F5234</f>
        <v>0</v>
      </c>
      <c r="H5234" s="5">
        <f>$D5234*$F5234</f>
        <v>0</v>
      </c>
      <c r="I5234" s="5">
        <f>$E5234*$F5234</f>
        <v>0</v>
      </c>
      <c r="J5234" s="6">
        <f>VLOOKUP($A5234,'Dim SKU'!$A:$R,2,FALSE)</f>
        <v>0</v>
      </c>
      <c r="K5234" s="6">
        <f>VLOOKUP($A5234,'Dim SKU'!$A:$R,12,FALSE)</f>
        <v>0</v>
      </c>
      <c r="L5234" s="7">
        <f>VLOOKUP($A5234,'Dim SKU'!$A:$R,14,FALSE)</f>
        <v>0</v>
      </c>
      <c r="M5234" s="7">
        <f>YEAR($B5234)</f>
        <v>0</v>
      </c>
    </row>
    <row r="5235" spans="1:13">
      <c r="A5235" t="s">
        <v>178</v>
      </c>
      <c r="B5235" s="4">
        <v>45580</v>
      </c>
      <c r="C5235">
        <v>11</v>
      </c>
      <c r="D5235">
        <v>8</v>
      </c>
      <c r="E5235">
        <v>0</v>
      </c>
      <c r="F5235" s="5">
        <f>VLOOKUP($A5235,'Dim SKU'!$A:$R,18,FALSE)</f>
        <v>0</v>
      </c>
      <c r="G5235" s="5">
        <f>$C5235*$F5235</f>
        <v>0</v>
      </c>
      <c r="H5235" s="5">
        <f>$D5235*$F5235</f>
        <v>0</v>
      </c>
      <c r="I5235" s="5">
        <f>$E5235*$F5235</f>
        <v>0</v>
      </c>
      <c r="J5235" s="6">
        <f>VLOOKUP($A5235,'Dim SKU'!$A:$R,2,FALSE)</f>
        <v>0</v>
      </c>
      <c r="K5235" s="6">
        <f>VLOOKUP($A5235,'Dim SKU'!$A:$R,12,FALSE)</f>
        <v>0</v>
      </c>
      <c r="L5235" s="7">
        <f>VLOOKUP($A5235,'Dim SKU'!$A:$R,14,FALSE)</f>
        <v>0</v>
      </c>
      <c r="M5235" s="7">
        <f>YEAR($B5235)</f>
        <v>0</v>
      </c>
    </row>
    <row r="5236" spans="1:13">
      <c r="A5236" t="s">
        <v>179</v>
      </c>
      <c r="B5236" s="4">
        <v>45580</v>
      </c>
      <c r="C5236">
        <v>7</v>
      </c>
      <c r="D5236">
        <v>6</v>
      </c>
      <c r="E5236">
        <v>0</v>
      </c>
      <c r="F5236" s="5">
        <f>VLOOKUP($A5236,'Dim SKU'!$A:$R,18,FALSE)</f>
        <v>0</v>
      </c>
      <c r="G5236" s="5">
        <f>$C5236*$F5236</f>
        <v>0</v>
      </c>
      <c r="H5236" s="5">
        <f>$D5236*$F5236</f>
        <v>0</v>
      </c>
      <c r="I5236" s="5">
        <f>$E5236*$F5236</f>
        <v>0</v>
      </c>
      <c r="J5236" s="6">
        <f>VLOOKUP($A5236,'Dim SKU'!$A:$R,2,FALSE)</f>
        <v>0</v>
      </c>
      <c r="K5236" s="6">
        <f>VLOOKUP($A5236,'Dim SKU'!$A:$R,12,FALSE)</f>
        <v>0</v>
      </c>
      <c r="L5236" s="7">
        <f>VLOOKUP($A5236,'Dim SKU'!$A:$R,14,FALSE)</f>
        <v>0</v>
      </c>
      <c r="M5236" s="7">
        <f>YEAR($B5236)</f>
        <v>0</v>
      </c>
    </row>
    <row r="5237" spans="1:13">
      <c r="A5237" t="s">
        <v>180</v>
      </c>
      <c r="B5237" s="4">
        <v>45580</v>
      </c>
      <c r="C5237">
        <v>16</v>
      </c>
      <c r="D5237">
        <v>12</v>
      </c>
      <c r="E5237">
        <v>1</v>
      </c>
      <c r="F5237" s="5">
        <f>VLOOKUP($A5237,'Dim SKU'!$A:$R,18,FALSE)</f>
        <v>0</v>
      </c>
      <c r="G5237" s="5">
        <f>$C5237*$F5237</f>
        <v>0</v>
      </c>
      <c r="H5237" s="5">
        <f>$D5237*$F5237</f>
        <v>0</v>
      </c>
      <c r="I5237" s="5">
        <f>$E5237*$F5237</f>
        <v>0</v>
      </c>
      <c r="J5237" s="6">
        <f>VLOOKUP($A5237,'Dim SKU'!$A:$R,2,FALSE)</f>
        <v>0</v>
      </c>
      <c r="K5237" s="6">
        <f>VLOOKUP($A5237,'Dim SKU'!$A:$R,12,FALSE)</f>
        <v>0</v>
      </c>
      <c r="L5237" s="7">
        <f>VLOOKUP($A5237,'Dim SKU'!$A:$R,14,FALSE)</f>
        <v>0</v>
      </c>
      <c r="M5237" s="7">
        <f>YEAR($B5237)</f>
        <v>0</v>
      </c>
    </row>
    <row r="5238" spans="1:13">
      <c r="A5238" t="s">
        <v>181</v>
      </c>
      <c r="B5238" s="4">
        <v>45580</v>
      </c>
      <c r="C5238">
        <v>9</v>
      </c>
      <c r="D5238">
        <v>7</v>
      </c>
      <c r="E5238">
        <v>0</v>
      </c>
      <c r="F5238" s="5">
        <f>VLOOKUP($A5238,'Dim SKU'!$A:$R,18,FALSE)</f>
        <v>0</v>
      </c>
      <c r="G5238" s="5">
        <f>$C5238*$F5238</f>
        <v>0</v>
      </c>
      <c r="H5238" s="5">
        <f>$D5238*$F5238</f>
        <v>0</v>
      </c>
      <c r="I5238" s="5">
        <f>$E5238*$F5238</f>
        <v>0</v>
      </c>
      <c r="J5238" s="6">
        <f>VLOOKUP($A5238,'Dim SKU'!$A:$R,2,FALSE)</f>
        <v>0</v>
      </c>
      <c r="K5238" s="6">
        <f>VLOOKUP($A5238,'Dim SKU'!$A:$R,12,FALSE)</f>
        <v>0</v>
      </c>
      <c r="L5238" s="7">
        <f>VLOOKUP($A5238,'Dim SKU'!$A:$R,14,FALSE)</f>
        <v>0</v>
      </c>
      <c r="M5238" s="7">
        <f>YEAR($B5238)</f>
        <v>0</v>
      </c>
    </row>
    <row r="5239" spans="1:13">
      <c r="A5239" t="s">
        <v>182</v>
      </c>
      <c r="B5239" s="4">
        <v>45580</v>
      </c>
      <c r="C5239">
        <v>6</v>
      </c>
      <c r="D5239">
        <v>5</v>
      </c>
      <c r="E5239">
        <v>0</v>
      </c>
      <c r="F5239" s="5">
        <f>VLOOKUP($A5239,'Dim SKU'!$A:$R,18,FALSE)</f>
        <v>0</v>
      </c>
      <c r="G5239" s="5">
        <f>$C5239*$F5239</f>
        <v>0</v>
      </c>
      <c r="H5239" s="5">
        <f>$D5239*$F5239</f>
        <v>0</v>
      </c>
      <c r="I5239" s="5">
        <f>$E5239*$F5239</f>
        <v>0</v>
      </c>
      <c r="J5239" s="6">
        <f>VLOOKUP($A5239,'Dim SKU'!$A:$R,2,FALSE)</f>
        <v>0</v>
      </c>
      <c r="K5239" s="6">
        <f>VLOOKUP($A5239,'Dim SKU'!$A:$R,12,FALSE)</f>
        <v>0</v>
      </c>
      <c r="L5239" s="7">
        <f>VLOOKUP($A5239,'Dim SKU'!$A:$R,14,FALSE)</f>
        <v>0</v>
      </c>
      <c r="M5239" s="7">
        <f>YEAR($B5239)</f>
        <v>0</v>
      </c>
    </row>
    <row r="5240" spans="1:13">
      <c r="A5240" t="s">
        <v>183</v>
      </c>
      <c r="B5240" s="4">
        <v>45580</v>
      </c>
      <c r="C5240">
        <v>11</v>
      </c>
      <c r="D5240">
        <v>9</v>
      </c>
      <c r="E5240">
        <v>1</v>
      </c>
      <c r="F5240" s="5">
        <f>VLOOKUP($A5240,'Dim SKU'!$A:$R,18,FALSE)</f>
        <v>0</v>
      </c>
      <c r="G5240" s="5">
        <f>$C5240*$F5240</f>
        <v>0</v>
      </c>
      <c r="H5240" s="5">
        <f>$D5240*$F5240</f>
        <v>0</v>
      </c>
      <c r="I5240" s="5">
        <f>$E5240*$F5240</f>
        <v>0</v>
      </c>
      <c r="J5240" s="6">
        <f>VLOOKUP($A5240,'Dim SKU'!$A:$R,2,FALSE)</f>
        <v>0</v>
      </c>
      <c r="K5240" s="6">
        <f>VLOOKUP($A5240,'Dim SKU'!$A:$R,12,FALSE)</f>
        <v>0</v>
      </c>
      <c r="L5240" s="7">
        <f>VLOOKUP($A5240,'Dim SKU'!$A:$R,14,FALSE)</f>
        <v>0</v>
      </c>
      <c r="M5240" s="7">
        <f>YEAR($B5240)</f>
        <v>0</v>
      </c>
    </row>
    <row r="5241" spans="1:13">
      <c r="A5241" t="s">
        <v>184</v>
      </c>
      <c r="B5241" s="4">
        <v>45580</v>
      </c>
      <c r="C5241">
        <v>7</v>
      </c>
      <c r="D5241">
        <v>5</v>
      </c>
      <c r="E5241">
        <v>0</v>
      </c>
      <c r="F5241" s="5">
        <f>VLOOKUP($A5241,'Dim SKU'!$A:$R,18,FALSE)</f>
        <v>0</v>
      </c>
      <c r="G5241" s="5">
        <f>$C5241*$F5241</f>
        <v>0</v>
      </c>
      <c r="H5241" s="5">
        <f>$D5241*$F5241</f>
        <v>0</v>
      </c>
      <c r="I5241" s="5">
        <f>$E5241*$F5241</f>
        <v>0</v>
      </c>
      <c r="J5241" s="6">
        <f>VLOOKUP($A5241,'Dim SKU'!$A:$R,2,FALSE)</f>
        <v>0</v>
      </c>
      <c r="K5241" s="6">
        <f>VLOOKUP($A5241,'Dim SKU'!$A:$R,12,FALSE)</f>
        <v>0</v>
      </c>
      <c r="L5241" s="7">
        <f>VLOOKUP($A5241,'Dim SKU'!$A:$R,14,FALSE)</f>
        <v>0</v>
      </c>
      <c r="M5241" s="7">
        <f>YEAR($B5241)</f>
        <v>0</v>
      </c>
    </row>
    <row r="5242" spans="1:13">
      <c r="A5242" t="s">
        <v>185</v>
      </c>
      <c r="B5242" s="4">
        <v>45580</v>
      </c>
      <c r="C5242">
        <v>5</v>
      </c>
      <c r="D5242">
        <v>3</v>
      </c>
      <c r="E5242">
        <v>0</v>
      </c>
      <c r="F5242" s="5">
        <f>VLOOKUP($A5242,'Dim SKU'!$A:$R,18,FALSE)</f>
        <v>0</v>
      </c>
      <c r="G5242" s="5">
        <f>$C5242*$F5242</f>
        <v>0</v>
      </c>
      <c r="H5242" s="5">
        <f>$D5242*$F5242</f>
        <v>0</v>
      </c>
      <c r="I5242" s="5">
        <f>$E5242*$F5242</f>
        <v>0</v>
      </c>
      <c r="J5242" s="6">
        <f>VLOOKUP($A5242,'Dim SKU'!$A:$R,2,FALSE)</f>
        <v>0</v>
      </c>
      <c r="K5242" s="6">
        <f>VLOOKUP($A5242,'Dim SKU'!$A:$R,12,FALSE)</f>
        <v>0</v>
      </c>
      <c r="L5242" s="7">
        <f>VLOOKUP($A5242,'Dim SKU'!$A:$R,14,FALSE)</f>
        <v>0</v>
      </c>
      <c r="M5242" s="7">
        <f>YEAR($B5242)</f>
        <v>0</v>
      </c>
    </row>
    <row r="5243" spans="1:13">
      <c r="A5243" t="s">
        <v>186</v>
      </c>
      <c r="B5243" s="4">
        <v>45580</v>
      </c>
      <c r="C5243">
        <v>7</v>
      </c>
      <c r="D5243">
        <v>5</v>
      </c>
      <c r="E5243">
        <v>0</v>
      </c>
      <c r="F5243" s="5">
        <f>VLOOKUP($A5243,'Dim SKU'!$A:$R,18,FALSE)</f>
        <v>0</v>
      </c>
      <c r="G5243" s="5">
        <f>$C5243*$F5243</f>
        <v>0</v>
      </c>
      <c r="H5243" s="5">
        <f>$D5243*$F5243</f>
        <v>0</v>
      </c>
      <c r="I5243" s="5">
        <f>$E5243*$F5243</f>
        <v>0</v>
      </c>
      <c r="J5243" s="6">
        <f>VLOOKUP($A5243,'Dim SKU'!$A:$R,2,FALSE)</f>
        <v>0</v>
      </c>
      <c r="K5243" s="6">
        <f>VLOOKUP($A5243,'Dim SKU'!$A:$R,12,FALSE)</f>
        <v>0</v>
      </c>
      <c r="L5243" s="7">
        <f>VLOOKUP($A5243,'Dim SKU'!$A:$R,14,FALSE)</f>
        <v>0</v>
      </c>
      <c r="M5243" s="7">
        <f>YEAR($B5243)</f>
        <v>0</v>
      </c>
    </row>
    <row r="5244" spans="1:13">
      <c r="A5244" t="s">
        <v>187</v>
      </c>
      <c r="B5244" s="4">
        <v>45580</v>
      </c>
      <c r="C5244">
        <v>4</v>
      </c>
      <c r="D5244">
        <v>3</v>
      </c>
      <c r="E5244">
        <v>0</v>
      </c>
      <c r="F5244" s="5">
        <f>VLOOKUP($A5244,'Dim SKU'!$A:$R,18,FALSE)</f>
        <v>0</v>
      </c>
      <c r="G5244" s="5">
        <f>$C5244*$F5244</f>
        <v>0</v>
      </c>
      <c r="H5244" s="5">
        <f>$D5244*$F5244</f>
        <v>0</v>
      </c>
      <c r="I5244" s="5">
        <f>$E5244*$F5244</f>
        <v>0</v>
      </c>
      <c r="J5244" s="6">
        <f>VLOOKUP($A5244,'Dim SKU'!$A:$R,2,FALSE)</f>
        <v>0</v>
      </c>
      <c r="K5244" s="6">
        <f>VLOOKUP($A5244,'Dim SKU'!$A:$R,12,FALSE)</f>
        <v>0</v>
      </c>
      <c r="L5244" s="7">
        <f>VLOOKUP($A5244,'Dim SKU'!$A:$R,14,FALSE)</f>
        <v>0</v>
      </c>
      <c r="M5244" s="7">
        <f>YEAR($B5244)</f>
        <v>0</v>
      </c>
    </row>
    <row r="5245" spans="1:13">
      <c r="A5245" t="s">
        <v>188</v>
      </c>
      <c r="B5245" s="4">
        <v>45580</v>
      </c>
      <c r="C5245">
        <v>3</v>
      </c>
      <c r="D5245">
        <v>2</v>
      </c>
      <c r="E5245">
        <v>0</v>
      </c>
      <c r="F5245" s="5">
        <f>VLOOKUP($A5245,'Dim SKU'!$A:$R,18,FALSE)</f>
        <v>0</v>
      </c>
      <c r="G5245" s="5">
        <f>$C5245*$F5245</f>
        <v>0</v>
      </c>
      <c r="H5245" s="5">
        <f>$D5245*$F5245</f>
        <v>0</v>
      </c>
      <c r="I5245" s="5">
        <f>$E5245*$F5245</f>
        <v>0</v>
      </c>
      <c r="J5245" s="6">
        <f>VLOOKUP($A5245,'Dim SKU'!$A:$R,2,FALSE)</f>
        <v>0</v>
      </c>
      <c r="K5245" s="6">
        <f>VLOOKUP($A5245,'Dim SKU'!$A:$R,12,FALSE)</f>
        <v>0</v>
      </c>
      <c r="L5245" s="7">
        <f>VLOOKUP($A5245,'Dim SKU'!$A:$R,14,FALSE)</f>
        <v>0</v>
      </c>
      <c r="M5245" s="7">
        <f>YEAR($B5245)</f>
        <v>0</v>
      </c>
    </row>
    <row r="5246" spans="1:13">
      <c r="A5246" t="s">
        <v>189</v>
      </c>
      <c r="B5246" s="4">
        <v>45580</v>
      </c>
      <c r="C5246">
        <v>4</v>
      </c>
      <c r="D5246">
        <v>4</v>
      </c>
      <c r="E5246">
        <v>0</v>
      </c>
      <c r="F5246" s="5">
        <f>VLOOKUP($A5246,'Dim SKU'!$A:$R,18,FALSE)</f>
        <v>0</v>
      </c>
      <c r="G5246" s="5">
        <f>$C5246*$F5246</f>
        <v>0</v>
      </c>
      <c r="H5246" s="5">
        <f>$D5246*$F5246</f>
        <v>0</v>
      </c>
      <c r="I5246" s="5">
        <f>$E5246*$F5246</f>
        <v>0</v>
      </c>
      <c r="J5246" s="6">
        <f>VLOOKUP($A5246,'Dim SKU'!$A:$R,2,FALSE)</f>
        <v>0</v>
      </c>
      <c r="K5246" s="6">
        <f>VLOOKUP($A5246,'Dim SKU'!$A:$R,12,FALSE)</f>
        <v>0</v>
      </c>
      <c r="L5246" s="7">
        <f>VLOOKUP($A5246,'Dim SKU'!$A:$R,14,FALSE)</f>
        <v>0</v>
      </c>
      <c r="M5246" s="7">
        <f>YEAR($B5246)</f>
        <v>0</v>
      </c>
    </row>
    <row r="5247" spans="1:13">
      <c r="A5247" t="s">
        <v>190</v>
      </c>
      <c r="B5247" s="4">
        <v>45580</v>
      </c>
      <c r="C5247">
        <v>2</v>
      </c>
      <c r="D5247">
        <v>2</v>
      </c>
      <c r="E5247">
        <v>0</v>
      </c>
      <c r="F5247" s="5">
        <f>VLOOKUP($A5247,'Dim SKU'!$A:$R,18,FALSE)</f>
        <v>0</v>
      </c>
      <c r="G5247" s="5">
        <f>$C5247*$F5247</f>
        <v>0</v>
      </c>
      <c r="H5247" s="5">
        <f>$D5247*$F5247</f>
        <v>0</v>
      </c>
      <c r="I5247" s="5">
        <f>$E5247*$F5247</f>
        <v>0</v>
      </c>
      <c r="J5247" s="6">
        <f>VLOOKUP($A5247,'Dim SKU'!$A:$R,2,FALSE)</f>
        <v>0</v>
      </c>
      <c r="K5247" s="6">
        <f>VLOOKUP($A5247,'Dim SKU'!$A:$R,12,FALSE)</f>
        <v>0</v>
      </c>
      <c r="L5247" s="7">
        <f>VLOOKUP($A5247,'Dim SKU'!$A:$R,14,FALSE)</f>
        <v>0</v>
      </c>
      <c r="M5247" s="7">
        <f>YEAR($B5247)</f>
        <v>0</v>
      </c>
    </row>
    <row r="5248" spans="1:13">
      <c r="A5248" t="s">
        <v>191</v>
      </c>
      <c r="B5248" s="4">
        <v>45580</v>
      </c>
      <c r="C5248">
        <v>2</v>
      </c>
      <c r="D5248">
        <v>1</v>
      </c>
      <c r="E5248">
        <v>0</v>
      </c>
      <c r="F5248" s="5">
        <f>VLOOKUP($A5248,'Dim SKU'!$A:$R,18,FALSE)</f>
        <v>0</v>
      </c>
      <c r="G5248" s="5">
        <f>$C5248*$F5248</f>
        <v>0</v>
      </c>
      <c r="H5248" s="5">
        <f>$D5248*$F5248</f>
        <v>0</v>
      </c>
      <c r="I5248" s="5">
        <f>$E5248*$F5248</f>
        <v>0</v>
      </c>
      <c r="J5248" s="6">
        <f>VLOOKUP($A5248,'Dim SKU'!$A:$R,2,FALSE)</f>
        <v>0</v>
      </c>
      <c r="K5248" s="6">
        <f>VLOOKUP($A5248,'Dim SKU'!$A:$R,12,FALSE)</f>
        <v>0</v>
      </c>
      <c r="L5248" s="7">
        <f>VLOOKUP($A5248,'Dim SKU'!$A:$R,14,FALSE)</f>
        <v>0</v>
      </c>
      <c r="M5248" s="7">
        <f>YEAR($B5248)</f>
        <v>0</v>
      </c>
    </row>
    <row r="5249" spans="1:13">
      <c r="A5249" t="s">
        <v>192</v>
      </c>
      <c r="B5249" s="4">
        <v>45580</v>
      </c>
      <c r="C5249">
        <v>7</v>
      </c>
      <c r="D5249">
        <v>6</v>
      </c>
      <c r="E5249">
        <v>0</v>
      </c>
      <c r="F5249" s="5">
        <f>VLOOKUP($A5249,'Dim SKU'!$A:$R,18,FALSE)</f>
        <v>0</v>
      </c>
      <c r="G5249" s="5">
        <f>$C5249*$F5249</f>
        <v>0</v>
      </c>
      <c r="H5249" s="5">
        <f>$D5249*$F5249</f>
        <v>0</v>
      </c>
      <c r="I5249" s="5">
        <f>$E5249*$F5249</f>
        <v>0</v>
      </c>
      <c r="J5249" s="6">
        <f>VLOOKUP($A5249,'Dim SKU'!$A:$R,2,FALSE)</f>
        <v>0</v>
      </c>
      <c r="K5249" s="6">
        <f>VLOOKUP($A5249,'Dim SKU'!$A:$R,12,FALSE)</f>
        <v>0</v>
      </c>
      <c r="L5249" s="7">
        <f>VLOOKUP($A5249,'Dim SKU'!$A:$R,14,FALSE)</f>
        <v>0</v>
      </c>
      <c r="M5249" s="7">
        <f>YEAR($B5249)</f>
        <v>0</v>
      </c>
    </row>
    <row r="5250" spans="1:13">
      <c r="A5250" t="s">
        <v>193</v>
      </c>
      <c r="B5250" s="4">
        <v>45580</v>
      </c>
      <c r="C5250">
        <v>4</v>
      </c>
      <c r="D5250">
        <v>3</v>
      </c>
      <c r="E5250">
        <v>0</v>
      </c>
      <c r="F5250" s="5">
        <f>VLOOKUP($A5250,'Dim SKU'!$A:$R,18,FALSE)</f>
        <v>0</v>
      </c>
      <c r="G5250" s="5">
        <f>$C5250*$F5250</f>
        <v>0</v>
      </c>
      <c r="H5250" s="5">
        <f>$D5250*$F5250</f>
        <v>0</v>
      </c>
      <c r="I5250" s="5">
        <f>$E5250*$F5250</f>
        <v>0</v>
      </c>
      <c r="J5250" s="6">
        <f>VLOOKUP($A5250,'Dim SKU'!$A:$R,2,FALSE)</f>
        <v>0</v>
      </c>
      <c r="K5250" s="6">
        <f>VLOOKUP($A5250,'Dim SKU'!$A:$R,12,FALSE)</f>
        <v>0</v>
      </c>
      <c r="L5250" s="7">
        <f>VLOOKUP($A5250,'Dim SKU'!$A:$R,14,FALSE)</f>
        <v>0</v>
      </c>
      <c r="M5250" s="7">
        <f>YEAR($B5250)</f>
        <v>0</v>
      </c>
    </row>
    <row r="5251" spans="1:13">
      <c r="A5251" t="s">
        <v>194</v>
      </c>
      <c r="B5251" s="4">
        <v>45580</v>
      </c>
      <c r="C5251">
        <v>3</v>
      </c>
      <c r="D5251">
        <v>2</v>
      </c>
      <c r="E5251">
        <v>0</v>
      </c>
      <c r="F5251" s="5">
        <f>VLOOKUP($A5251,'Dim SKU'!$A:$R,18,FALSE)</f>
        <v>0</v>
      </c>
      <c r="G5251" s="5">
        <f>$C5251*$F5251</f>
        <v>0</v>
      </c>
      <c r="H5251" s="5">
        <f>$D5251*$F5251</f>
        <v>0</v>
      </c>
      <c r="I5251" s="5">
        <f>$E5251*$F5251</f>
        <v>0</v>
      </c>
      <c r="J5251" s="6">
        <f>VLOOKUP($A5251,'Dim SKU'!$A:$R,2,FALSE)</f>
        <v>0</v>
      </c>
      <c r="K5251" s="6">
        <f>VLOOKUP($A5251,'Dim SKU'!$A:$R,12,FALSE)</f>
        <v>0</v>
      </c>
      <c r="L5251" s="7">
        <f>VLOOKUP($A5251,'Dim SKU'!$A:$R,14,FALSE)</f>
        <v>0</v>
      </c>
      <c r="M5251" s="7">
        <f>YEAR($B5251)</f>
        <v>0</v>
      </c>
    </row>
    <row r="5252" spans="1:13">
      <c r="A5252" t="s">
        <v>195</v>
      </c>
      <c r="B5252" s="4">
        <v>45580</v>
      </c>
      <c r="C5252">
        <v>9</v>
      </c>
      <c r="D5252">
        <v>8</v>
      </c>
      <c r="E5252">
        <v>1</v>
      </c>
      <c r="F5252" s="5">
        <f>VLOOKUP($A5252,'Dim SKU'!$A:$R,18,FALSE)</f>
        <v>0</v>
      </c>
      <c r="G5252" s="5">
        <f>$C5252*$F5252</f>
        <v>0</v>
      </c>
      <c r="H5252" s="5">
        <f>$D5252*$F5252</f>
        <v>0</v>
      </c>
      <c r="I5252" s="5">
        <f>$E5252*$F5252</f>
        <v>0</v>
      </c>
      <c r="J5252" s="6">
        <f>VLOOKUP($A5252,'Dim SKU'!$A:$R,2,FALSE)</f>
        <v>0</v>
      </c>
      <c r="K5252" s="6">
        <f>VLOOKUP($A5252,'Dim SKU'!$A:$R,12,FALSE)</f>
        <v>0</v>
      </c>
      <c r="L5252" s="7">
        <f>VLOOKUP($A5252,'Dim SKU'!$A:$R,14,FALSE)</f>
        <v>0</v>
      </c>
      <c r="M5252" s="7">
        <f>YEAR($B5252)</f>
        <v>0</v>
      </c>
    </row>
    <row r="5253" spans="1:13">
      <c r="A5253" t="s">
        <v>196</v>
      </c>
      <c r="B5253" s="4">
        <v>45580</v>
      </c>
      <c r="C5253">
        <v>6</v>
      </c>
      <c r="D5253">
        <v>5</v>
      </c>
      <c r="E5253">
        <v>0</v>
      </c>
      <c r="F5253" s="5">
        <f>VLOOKUP($A5253,'Dim SKU'!$A:$R,18,FALSE)</f>
        <v>0</v>
      </c>
      <c r="G5253" s="5">
        <f>$C5253*$F5253</f>
        <v>0</v>
      </c>
      <c r="H5253" s="5">
        <f>$D5253*$F5253</f>
        <v>0</v>
      </c>
      <c r="I5253" s="5">
        <f>$E5253*$F5253</f>
        <v>0</v>
      </c>
      <c r="J5253" s="6">
        <f>VLOOKUP($A5253,'Dim SKU'!$A:$R,2,FALSE)</f>
        <v>0</v>
      </c>
      <c r="K5253" s="6">
        <f>VLOOKUP($A5253,'Dim SKU'!$A:$R,12,FALSE)</f>
        <v>0</v>
      </c>
      <c r="L5253" s="7">
        <f>VLOOKUP($A5253,'Dim SKU'!$A:$R,14,FALSE)</f>
        <v>0</v>
      </c>
      <c r="M5253" s="7">
        <f>YEAR($B5253)</f>
        <v>0</v>
      </c>
    </row>
    <row r="5254" spans="1:13">
      <c r="A5254" t="s">
        <v>197</v>
      </c>
      <c r="B5254" s="4">
        <v>45580</v>
      </c>
      <c r="C5254">
        <v>4</v>
      </c>
      <c r="D5254">
        <v>3</v>
      </c>
      <c r="E5254">
        <v>0</v>
      </c>
      <c r="F5254" s="5">
        <f>VLOOKUP($A5254,'Dim SKU'!$A:$R,18,FALSE)</f>
        <v>0</v>
      </c>
      <c r="G5254" s="5">
        <f>$C5254*$F5254</f>
        <v>0</v>
      </c>
      <c r="H5254" s="5">
        <f>$D5254*$F5254</f>
        <v>0</v>
      </c>
      <c r="I5254" s="5">
        <f>$E5254*$F5254</f>
        <v>0</v>
      </c>
      <c r="J5254" s="6">
        <f>VLOOKUP($A5254,'Dim SKU'!$A:$R,2,FALSE)</f>
        <v>0</v>
      </c>
      <c r="K5254" s="6">
        <f>VLOOKUP($A5254,'Dim SKU'!$A:$R,12,FALSE)</f>
        <v>0</v>
      </c>
      <c r="L5254" s="7">
        <f>VLOOKUP($A5254,'Dim SKU'!$A:$R,14,FALSE)</f>
        <v>0</v>
      </c>
      <c r="M5254" s="7">
        <f>YEAR($B5254)</f>
        <v>0</v>
      </c>
    </row>
    <row r="5255" spans="1:13">
      <c r="A5255" t="s">
        <v>198</v>
      </c>
      <c r="B5255" s="4">
        <v>45580</v>
      </c>
      <c r="C5255">
        <v>11</v>
      </c>
      <c r="D5255">
        <v>9</v>
      </c>
      <c r="E5255">
        <v>1</v>
      </c>
      <c r="F5255" s="5">
        <f>VLOOKUP($A5255,'Dim SKU'!$A:$R,18,FALSE)</f>
        <v>0</v>
      </c>
      <c r="G5255" s="5">
        <f>$C5255*$F5255</f>
        <v>0</v>
      </c>
      <c r="H5255" s="5">
        <f>$D5255*$F5255</f>
        <v>0</v>
      </c>
      <c r="I5255" s="5">
        <f>$E5255*$F5255</f>
        <v>0</v>
      </c>
      <c r="J5255" s="6">
        <f>VLOOKUP($A5255,'Dim SKU'!$A:$R,2,FALSE)</f>
        <v>0</v>
      </c>
      <c r="K5255" s="6">
        <f>VLOOKUP($A5255,'Dim SKU'!$A:$R,12,FALSE)</f>
        <v>0</v>
      </c>
      <c r="L5255" s="7">
        <f>VLOOKUP($A5255,'Dim SKU'!$A:$R,14,FALSE)</f>
        <v>0</v>
      </c>
      <c r="M5255" s="7">
        <f>YEAR($B5255)</f>
        <v>0</v>
      </c>
    </row>
    <row r="5256" spans="1:13">
      <c r="A5256" t="s">
        <v>199</v>
      </c>
      <c r="B5256" s="4">
        <v>45580</v>
      </c>
      <c r="C5256">
        <v>6</v>
      </c>
      <c r="D5256">
        <v>5</v>
      </c>
      <c r="E5256">
        <v>0</v>
      </c>
      <c r="F5256" s="5">
        <f>VLOOKUP($A5256,'Dim SKU'!$A:$R,18,FALSE)</f>
        <v>0</v>
      </c>
      <c r="G5256" s="5">
        <f>$C5256*$F5256</f>
        <v>0</v>
      </c>
      <c r="H5256" s="5">
        <f>$D5256*$F5256</f>
        <v>0</v>
      </c>
      <c r="I5256" s="5">
        <f>$E5256*$F5256</f>
        <v>0</v>
      </c>
      <c r="J5256" s="6">
        <f>VLOOKUP($A5256,'Dim SKU'!$A:$R,2,FALSE)</f>
        <v>0</v>
      </c>
      <c r="K5256" s="6">
        <f>VLOOKUP($A5256,'Dim SKU'!$A:$R,12,FALSE)</f>
        <v>0</v>
      </c>
      <c r="L5256" s="7">
        <f>VLOOKUP($A5256,'Dim SKU'!$A:$R,14,FALSE)</f>
        <v>0</v>
      </c>
      <c r="M5256" s="7">
        <f>YEAR($B5256)</f>
        <v>0</v>
      </c>
    </row>
    <row r="5257" spans="1:13">
      <c r="A5257" t="s">
        <v>200</v>
      </c>
      <c r="B5257" s="4">
        <v>45580</v>
      </c>
      <c r="C5257">
        <v>4</v>
      </c>
      <c r="D5257">
        <v>4</v>
      </c>
      <c r="E5257">
        <v>0</v>
      </c>
      <c r="F5257" s="5">
        <f>VLOOKUP($A5257,'Dim SKU'!$A:$R,18,FALSE)</f>
        <v>0</v>
      </c>
      <c r="G5257" s="5">
        <f>$C5257*$F5257</f>
        <v>0</v>
      </c>
      <c r="H5257" s="5">
        <f>$D5257*$F5257</f>
        <v>0</v>
      </c>
      <c r="I5257" s="5">
        <f>$E5257*$F5257</f>
        <v>0</v>
      </c>
      <c r="J5257" s="6">
        <f>VLOOKUP($A5257,'Dim SKU'!$A:$R,2,FALSE)</f>
        <v>0</v>
      </c>
      <c r="K5257" s="6">
        <f>VLOOKUP($A5257,'Dim SKU'!$A:$R,12,FALSE)</f>
        <v>0</v>
      </c>
      <c r="L5257" s="7">
        <f>VLOOKUP($A5257,'Dim SKU'!$A:$R,14,FALSE)</f>
        <v>0</v>
      </c>
      <c r="M5257" s="7">
        <f>YEAR($B5257)</f>
        <v>0</v>
      </c>
    </row>
    <row r="5258" spans="1:13">
      <c r="A5258" t="s">
        <v>201</v>
      </c>
      <c r="B5258" s="4">
        <v>45580</v>
      </c>
      <c r="C5258">
        <v>11</v>
      </c>
      <c r="D5258">
        <v>9</v>
      </c>
      <c r="E5258">
        <v>1</v>
      </c>
      <c r="F5258" s="5">
        <f>VLOOKUP($A5258,'Dim SKU'!$A:$R,18,FALSE)</f>
        <v>0</v>
      </c>
      <c r="G5258" s="5">
        <f>$C5258*$F5258</f>
        <v>0</v>
      </c>
      <c r="H5258" s="5">
        <f>$D5258*$F5258</f>
        <v>0</v>
      </c>
      <c r="I5258" s="5">
        <f>$E5258*$F5258</f>
        <v>0</v>
      </c>
      <c r="J5258" s="6">
        <f>VLOOKUP($A5258,'Dim SKU'!$A:$R,2,FALSE)</f>
        <v>0</v>
      </c>
      <c r="K5258" s="6">
        <f>VLOOKUP($A5258,'Dim SKU'!$A:$R,12,FALSE)</f>
        <v>0</v>
      </c>
      <c r="L5258" s="7">
        <f>VLOOKUP($A5258,'Dim SKU'!$A:$R,14,FALSE)</f>
        <v>0</v>
      </c>
      <c r="M5258" s="7">
        <f>YEAR($B5258)</f>
        <v>0</v>
      </c>
    </row>
    <row r="5259" spans="1:13">
      <c r="A5259" t="s">
        <v>202</v>
      </c>
      <c r="B5259" s="4">
        <v>45580</v>
      </c>
      <c r="C5259">
        <v>6</v>
      </c>
      <c r="D5259">
        <v>5</v>
      </c>
      <c r="E5259">
        <v>0</v>
      </c>
      <c r="F5259" s="5">
        <f>VLOOKUP($A5259,'Dim SKU'!$A:$R,18,FALSE)</f>
        <v>0</v>
      </c>
      <c r="G5259" s="5">
        <f>$C5259*$F5259</f>
        <v>0</v>
      </c>
      <c r="H5259" s="5">
        <f>$D5259*$F5259</f>
        <v>0</v>
      </c>
      <c r="I5259" s="5">
        <f>$E5259*$F5259</f>
        <v>0</v>
      </c>
      <c r="J5259" s="6">
        <f>VLOOKUP($A5259,'Dim SKU'!$A:$R,2,FALSE)</f>
        <v>0</v>
      </c>
      <c r="K5259" s="6">
        <f>VLOOKUP($A5259,'Dim SKU'!$A:$R,12,FALSE)</f>
        <v>0</v>
      </c>
      <c r="L5259" s="7">
        <f>VLOOKUP($A5259,'Dim SKU'!$A:$R,14,FALSE)</f>
        <v>0</v>
      </c>
      <c r="M5259" s="7">
        <f>YEAR($B5259)</f>
        <v>0</v>
      </c>
    </row>
    <row r="5260" spans="1:13">
      <c r="A5260" t="s">
        <v>203</v>
      </c>
      <c r="B5260" s="4">
        <v>45580</v>
      </c>
      <c r="C5260">
        <v>4</v>
      </c>
      <c r="D5260">
        <v>4</v>
      </c>
      <c r="E5260">
        <v>0</v>
      </c>
      <c r="F5260" s="5">
        <f>VLOOKUP($A5260,'Dim SKU'!$A:$R,18,FALSE)</f>
        <v>0</v>
      </c>
      <c r="G5260" s="5">
        <f>$C5260*$F5260</f>
        <v>0</v>
      </c>
      <c r="H5260" s="5">
        <f>$D5260*$F5260</f>
        <v>0</v>
      </c>
      <c r="I5260" s="5">
        <f>$E5260*$F5260</f>
        <v>0</v>
      </c>
      <c r="J5260" s="6">
        <f>VLOOKUP($A5260,'Dim SKU'!$A:$R,2,FALSE)</f>
        <v>0</v>
      </c>
      <c r="K5260" s="6">
        <f>VLOOKUP($A5260,'Dim SKU'!$A:$R,12,FALSE)</f>
        <v>0</v>
      </c>
      <c r="L5260" s="7">
        <f>VLOOKUP($A5260,'Dim SKU'!$A:$R,14,FALSE)</f>
        <v>0</v>
      </c>
      <c r="M5260" s="7">
        <f>YEAR($B5260)</f>
        <v>0</v>
      </c>
    </row>
    <row r="5261" spans="1:13">
      <c r="A5261" t="s">
        <v>204</v>
      </c>
      <c r="B5261" s="4">
        <v>45580</v>
      </c>
      <c r="C5261">
        <v>9</v>
      </c>
      <c r="D5261">
        <v>8</v>
      </c>
      <c r="E5261">
        <v>0</v>
      </c>
      <c r="F5261" s="5">
        <f>VLOOKUP($A5261,'Dim SKU'!$A:$R,18,FALSE)</f>
        <v>0</v>
      </c>
      <c r="G5261" s="5">
        <f>$C5261*$F5261</f>
        <v>0</v>
      </c>
      <c r="H5261" s="5">
        <f>$D5261*$F5261</f>
        <v>0</v>
      </c>
      <c r="I5261" s="5">
        <f>$E5261*$F5261</f>
        <v>0</v>
      </c>
      <c r="J5261" s="6">
        <f>VLOOKUP($A5261,'Dim SKU'!$A:$R,2,FALSE)</f>
        <v>0</v>
      </c>
      <c r="K5261" s="6">
        <f>VLOOKUP($A5261,'Dim SKU'!$A:$R,12,FALSE)</f>
        <v>0</v>
      </c>
      <c r="L5261" s="7">
        <f>VLOOKUP($A5261,'Dim SKU'!$A:$R,14,FALSE)</f>
        <v>0</v>
      </c>
      <c r="M5261" s="7">
        <f>YEAR($B5261)</f>
        <v>0</v>
      </c>
    </row>
    <row r="5262" spans="1:13">
      <c r="A5262" t="s">
        <v>205</v>
      </c>
      <c r="B5262" s="4">
        <v>45580</v>
      </c>
      <c r="C5262">
        <v>6</v>
      </c>
      <c r="D5262">
        <v>5</v>
      </c>
      <c r="E5262">
        <v>0</v>
      </c>
      <c r="F5262" s="5">
        <f>VLOOKUP($A5262,'Dim SKU'!$A:$R,18,FALSE)</f>
        <v>0</v>
      </c>
      <c r="G5262" s="5">
        <f>$C5262*$F5262</f>
        <v>0</v>
      </c>
      <c r="H5262" s="5">
        <f>$D5262*$F5262</f>
        <v>0</v>
      </c>
      <c r="I5262" s="5">
        <f>$E5262*$F5262</f>
        <v>0</v>
      </c>
      <c r="J5262" s="6">
        <f>VLOOKUP($A5262,'Dim SKU'!$A:$R,2,FALSE)</f>
        <v>0</v>
      </c>
      <c r="K5262" s="6">
        <f>VLOOKUP($A5262,'Dim SKU'!$A:$R,12,FALSE)</f>
        <v>0</v>
      </c>
      <c r="L5262" s="7">
        <f>VLOOKUP($A5262,'Dim SKU'!$A:$R,14,FALSE)</f>
        <v>0</v>
      </c>
      <c r="M5262" s="7">
        <f>YEAR($B5262)</f>
        <v>0</v>
      </c>
    </row>
    <row r="5263" spans="1:13">
      <c r="A5263" t="s">
        <v>206</v>
      </c>
      <c r="B5263" s="4">
        <v>45580</v>
      </c>
      <c r="C5263">
        <v>4</v>
      </c>
      <c r="D5263">
        <v>3</v>
      </c>
      <c r="E5263">
        <v>0</v>
      </c>
      <c r="F5263" s="5">
        <f>VLOOKUP($A5263,'Dim SKU'!$A:$R,18,FALSE)</f>
        <v>0</v>
      </c>
      <c r="G5263" s="5">
        <f>$C5263*$F5263</f>
        <v>0</v>
      </c>
      <c r="H5263" s="5">
        <f>$D5263*$F5263</f>
        <v>0</v>
      </c>
      <c r="I5263" s="5">
        <f>$E5263*$F5263</f>
        <v>0</v>
      </c>
      <c r="J5263" s="6">
        <f>VLOOKUP($A5263,'Dim SKU'!$A:$R,2,FALSE)</f>
        <v>0</v>
      </c>
      <c r="K5263" s="6">
        <f>VLOOKUP($A5263,'Dim SKU'!$A:$R,12,FALSE)</f>
        <v>0</v>
      </c>
      <c r="L5263" s="7">
        <f>VLOOKUP($A5263,'Dim SKU'!$A:$R,14,FALSE)</f>
        <v>0</v>
      </c>
      <c r="M5263" s="7">
        <f>YEAR($B5263)</f>
        <v>0</v>
      </c>
    </row>
    <row r="5264" spans="1:13">
      <c r="A5264" t="s">
        <v>207</v>
      </c>
      <c r="B5264" s="4">
        <v>45580</v>
      </c>
      <c r="C5264">
        <v>7</v>
      </c>
      <c r="D5264">
        <v>6</v>
      </c>
      <c r="E5264">
        <v>0</v>
      </c>
      <c r="F5264" s="5">
        <f>VLOOKUP($A5264,'Dim SKU'!$A:$R,18,FALSE)</f>
        <v>0</v>
      </c>
      <c r="G5264" s="5">
        <f>$C5264*$F5264</f>
        <v>0</v>
      </c>
      <c r="H5264" s="5">
        <f>$D5264*$F5264</f>
        <v>0</v>
      </c>
      <c r="I5264" s="5">
        <f>$E5264*$F5264</f>
        <v>0</v>
      </c>
      <c r="J5264" s="6">
        <f>VLOOKUP($A5264,'Dim SKU'!$A:$R,2,FALSE)</f>
        <v>0</v>
      </c>
      <c r="K5264" s="6">
        <f>VLOOKUP($A5264,'Dim SKU'!$A:$R,12,FALSE)</f>
        <v>0</v>
      </c>
      <c r="L5264" s="7">
        <f>VLOOKUP($A5264,'Dim SKU'!$A:$R,14,FALSE)</f>
        <v>0</v>
      </c>
      <c r="M5264" s="7">
        <f>YEAR($B5264)</f>
        <v>0</v>
      </c>
    </row>
    <row r="5265" spans="1:13">
      <c r="A5265" t="s">
        <v>208</v>
      </c>
      <c r="B5265" s="4">
        <v>45580</v>
      </c>
      <c r="C5265">
        <v>4</v>
      </c>
      <c r="D5265">
        <v>3</v>
      </c>
      <c r="E5265">
        <v>0</v>
      </c>
      <c r="F5265" s="5">
        <f>VLOOKUP($A5265,'Dim SKU'!$A:$R,18,FALSE)</f>
        <v>0</v>
      </c>
      <c r="G5265" s="5">
        <f>$C5265*$F5265</f>
        <v>0</v>
      </c>
      <c r="H5265" s="5">
        <f>$D5265*$F5265</f>
        <v>0</v>
      </c>
      <c r="I5265" s="5">
        <f>$E5265*$F5265</f>
        <v>0</v>
      </c>
      <c r="J5265" s="6">
        <f>VLOOKUP($A5265,'Dim SKU'!$A:$R,2,FALSE)</f>
        <v>0</v>
      </c>
      <c r="K5265" s="6">
        <f>VLOOKUP($A5265,'Dim SKU'!$A:$R,12,FALSE)</f>
        <v>0</v>
      </c>
      <c r="L5265" s="7">
        <f>VLOOKUP($A5265,'Dim SKU'!$A:$R,14,FALSE)</f>
        <v>0</v>
      </c>
      <c r="M5265" s="7">
        <f>YEAR($B5265)</f>
        <v>0</v>
      </c>
    </row>
    <row r="5266" spans="1:13">
      <c r="A5266" t="s">
        <v>209</v>
      </c>
      <c r="B5266" s="4">
        <v>45580</v>
      </c>
      <c r="C5266">
        <v>3</v>
      </c>
      <c r="D5266">
        <v>2</v>
      </c>
      <c r="E5266">
        <v>0</v>
      </c>
      <c r="F5266" s="5">
        <f>VLOOKUP($A5266,'Dim SKU'!$A:$R,18,FALSE)</f>
        <v>0</v>
      </c>
      <c r="G5266" s="5">
        <f>$C5266*$F5266</f>
        <v>0</v>
      </c>
      <c r="H5266" s="5">
        <f>$D5266*$F5266</f>
        <v>0</v>
      </c>
      <c r="I5266" s="5">
        <f>$E5266*$F5266</f>
        <v>0</v>
      </c>
      <c r="J5266" s="6">
        <f>VLOOKUP($A5266,'Dim SKU'!$A:$R,2,FALSE)</f>
        <v>0</v>
      </c>
      <c r="K5266" s="6">
        <f>VLOOKUP($A5266,'Dim SKU'!$A:$R,12,FALSE)</f>
        <v>0</v>
      </c>
      <c r="L5266" s="7">
        <f>VLOOKUP($A5266,'Dim SKU'!$A:$R,14,FALSE)</f>
        <v>0</v>
      </c>
      <c r="M5266" s="7">
        <f>YEAR($B5266)</f>
        <v>0</v>
      </c>
    </row>
    <row r="5267" spans="1:13">
      <c r="A5267" t="s">
        <v>210</v>
      </c>
      <c r="B5267" s="4">
        <v>45580</v>
      </c>
      <c r="C5267">
        <v>4</v>
      </c>
      <c r="D5267">
        <v>4</v>
      </c>
      <c r="E5267">
        <v>0</v>
      </c>
      <c r="F5267" s="5">
        <f>VLOOKUP($A5267,'Dim SKU'!$A:$R,18,FALSE)</f>
        <v>0</v>
      </c>
      <c r="G5267" s="5">
        <f>$C5267*$F5267</f>
        <v>0</v>
      </c>
      <c r="H5267" s="5">
        <f>$D5267*$F5267</f>
        <v>0</v>
      </c>
      <c r="I5267" s="5">
        <f>$E5267*$F5267</f>
        <v>0</v>
      </c>
      <c r="J5267" s="6">
        <f>VLOOKUP($A5267,'Dim SKU'!$A:$R,2,FALSE)</f>
        <v>0</v>
      </c>
      <c r="K5267" s="6">
        <f>VLOOKUP($A5267,'Dim SKU'!$A:$R,12,FALSE)</f>
        <v>0</v>
      </c>
      <c r="L5267" s="7">
        <f>VLOOKUP($A5267,'Dim SKU'!$A:$R,14,FALSE)</f>
        <v>0</v>
      </c>
      <c r="M5267" s="7">
        <f>YEAR($B5267)</f>
        <v>0</v>
      </c>
    </row>
    <row r="5268" spans="1:13">
      <c r="A5268" t="s">
        <v>211</v>
      </c>
      <c r="B5268" s="4">
        <v>45580</v>
      </c>
      <c r="C5268">
        <v>2</v>
      </c>
      <c r="D5268">
        <v>2</v>
      </c>
      <c r="E5268">
        <v>0</v>
      </c>
      <c r="F5268" s="5">
        <f>VLOOKUP($A5268,'Dim SKU'!$A:$R,18,FALSE)</f>
        <v>0</v>
      </c>
      <c r="G5268" s="5">
        <f>$C5268*$F5268</f>
        <v>0</v>
      </c>
      <c r="H5268" s="5">
        <f>$D5268*$F5268</f>
        <v>0</v>
      </c>
      <c r="I5268" s="5">
        <f>$E5268*$F5268</f>
        <v>0</v>
      </c>
      <c r="J5268" s="6">
        <f>VLOOKUP($A5268,'Dim SKU'!$A:$R,2,FALSE)</f>
        <v>0</v>
      </c>
      <c r="K5268" s="6">
        <f>VLOOKUP($A5268,'Dim SKU'!$A:$R,12,FALSE)</f>
        <v>0</v>
      </c>
      <c r="L5268" s="7">
        <f>VLOOKUP($A5268,'Dim SKU'!$A:$R,14,FALSE)</f>
        <v>0</v>
      </c>
      <c r="M5268" s="7">
        <f>YEAR($B5268)</f>
        <v>0</v>
      </c>
    </row>
    <row r="5269" spans="1:13">
      <c r="A5269" t="s">
        <v>212</v>
      </c>
      <c r="B5269" s="4">
        <v>45580</v>
      </c>
      <c r="C5269">
        <v>2</v>
      </c>
      <c r="D5269">
        <v>1</v>
      </c>
      <c r="E5269">
        <v>0</v>
      </c>
      <c r="F5269" s="5">
        <f>VLOOKUP($A5269,'Dim SKU'!$A:$R,18,FALSE)</f>
        <v>0</v>
      </c>
      <c r="G5269" s="5">
        <f>$C5269*$F5269</f>
        <v>0</v>
      </c>
      <c r="H5269" s="5">
        <f>$D5269*$F5269</f>
        <v>0</v>
      </c>
      <c r="I5269" s="5">
        <f>$E5269*$F5269</f>
        <v>0</v>
      </c>
      <c r="J5269" s="6">
        <f>VLOOKUP($A5269,'Dim SKU'!$A:$R,2,FALSE)</f>
        <v>0</v>
      </c>
      <c r="K5269" s="6">
        <f>VLOOKUP($A5269,'Dim SKU'!$A:$R,12,FALSE)</f>
        <v>0</v>
      </c>
      <c r="L5269" s="7">
        <f>VLOOKUP($A5269,'Dim SKU'!$A:$R,14,FALSE)</f>
        <v>0</v>
      </c>
      <c r="M5269" s="7">
        <f>YEAR($B5269)</f>
        <v>0</v>
      </c>
    </row>
    <row r="5270" spans="1:13">
      <c r="A5270" t="s">
        <v>213</v>
      </c>
      <c r="B5270" s="4">
        <v>45580</v>
      </c>
      <c r="C5270">
        <v>6</v>
      </c>
      <c r="D5270">
        <v>5</v>
      </c>
      <c r="E5270">
        <v>0</v>
      </c>
      <c r="F5270" s="5">
        <f>VLOOKUP($A5270,'Dim SKU'!$A:$R,18,FALSE)</f>
        <v>0</v>
      </c>
      <c r="G5270" s="5">
        <f>$C5270*$F5270</f>
        <v>0</v>
      </c>
      <c r="H5270" s="5">
        <f>$D5270*$F5270</f>
        <v>0</v>
      </c>
      <c r="I5270" s="5">
        <f>$E5270*$F5270</f>
        <v>0</v>
      </c>
      <c r="J5270" s="6">
        <f>VLOOKUP($A5270,'Dim SKU'!$A:$R,2,FALSE)</f>
        <v>0</v>
      </c>
      <c r="K5270" s="6">
        <f>VLOOKUP($A5270,'Dim SKU'!$A:$R,12,FALSE)</f>
        <v>0</v>
      </c>
      <c r="L5270" s="7">
        <f>VLOOKUP($A5270,'Dim SKU'!$A:$R,14,FALSE)</f>
        <v>0</v>
      </c>
      <c r="M5270" s="7">
        <f>YEAR($B5270)</f>
        <v>0</v>
      </c>
    </row>
    <row r="5271" spans="1:13">
      <c r="A5271" t="s">
        <v>214</v>
      </c>
      <c r="B5271" s="4">
        <v>45580</v>
      </c>
      <c r="C5271">
        <v>4</v>
      </c>
      <c r="D5271">
        <v>3</v>
      </c>
      <c r="E5271">
        <v>0</v>
      </c>
      <c r="F5271" s="5">
        <f>VLOOKUP($A5271,'Dim SKU'!$A:$R,18,FALSE)</f>
        <v>0</v>
      </c>
      <c r="G5271" s="5">
        <f>$C5271*$F5271</f>
        <v>0</v>
      </c>
      <c r="H5271" s="5">
        <f>$D5271*$F5271</f>
        <v>0</v>
      </c>
      <c r="I5271" s="5">
        <f>$E5271*$F5271</f>
        <v>0</v>
      </c>
      <c r="J5271" s="6">
        <f>VLOOKUP($A5271,'Dim SKU'!$A:$R,2,FALSE)</f>
        <v>0</v>
      </c>
      <c r="K5271" s="6">
        <f>VLOOKUP($A5271,'Dim SKU'!$A:$R,12,FALSE)</f>
        <v>0</v>
      </c>
      <c r="L5271" s="7">
        <f>VLOOKUP($A5271,'Dim SKU'!$A:$R,14,FALSE)</f>
        <v>0</v>
      </c>
      <c r="M5271" s="7">
        <f>YEAR($B5271)</f>
        <v>0</v>
      </c>
    </row>
    <row r="5272" spans="1:13">
      <c r="A5272" t="s">
        <v>215</v>
      </c>
      <c r="B5272" s="4">
        <v>45580</v>
      </c>
      <c r="C5272">
        <v>3</v>
      </c>
      <c r="D5272">
        <v>2</v>
      </c>
      <c r="E5272">
        <v>0</v>
      </c>
      <c r="F5272" s="5">
        <f>VLOOKUP($A5272,'Dim SKU'!$A:$R,18,FALSE)</f>
        <v>0</v>
      </c>
      <c r="G5272" s="5">
        <f>$C5272*$F5272</f>
        <v>0</v>
      </c>
      <c r="H5272" s="5">
        <f>$D5272*$F5272</f>
        <v>0</v>
      </c>
      <c r="I5272" s="5">
        <f>$E5272*$F5272</f>
        <v>0</v>
      </c>
      <c r="J5272" s="6">
        <f>VLOOKUP($A5272,'Dim SKU'!$A:$R,2,FALSE)</f>
        <v>0</v>
      </c>
      <c r="K5272" s="6">
        <f>VLOOKUP($A5272,'Dim SKU'!$A:$R,12,FALSE)</f>
        <v>0</v>
      </c>
      <c r="L5272" s="7">
        <f>VLOOKUP($A5272,'Dim SKU'!$A:$R,14,FALSE)</f>
        <v>0</v>
      </c>
      <c r="M5272" s="7">
        <f>YEAR($B5272)</f>
        <v>0</v>
      </c>
    </row>
    <row r="5273" spans="1:13">
      <c r="A5273" t="s">
        <v>216</v>
      </c>
      <c r="B5273" s="4">
        <v>45580</v>
      </c>
      <c r="C5273">
        <v>10</v>
      </c>
      <c r="D5273">
        <v>8</v>
      </c>
      <c r="E5273">
        <v>0</v>
      </c>
      <c r="F5273" s="5">
        <f>VLOOKUP($A5273,'Dim SKU'!$A:$R,18,FALSE)</f>
        <v>0</v>
      </c>
      <c r="G5273" s="5">
        <f>$C5273*$F5273</f>
        <v>0</v>
      </c>
      <c r="H5273" s="5">
        <f>$D5273*$F5273</f>
        <v>0</v>
      </c>
      <c r="I5273" s="5">
        <f>$E5273*$F5273</f>
        <v>0</v>
      </c>
      <c r="J5273" s="6">
        <f>VLOOKUP($A5273,'Dim SKU'!$A:$R,2,FALSE)</f>
        <v>0</v>
      </c>
      <c r="K5273" s="6">
        <f>VLOOKUP($A5273,'Dim SKU'!$A:$R,12,FALSE)</f>
        <v>0</v>
      </c>
      <c r="L5273" s="7">
        <f>VLOOKUP($A5273,'Dim SKU'!$A:$R,14,FALSE)</f>
        <v>0</v>
      </c>
      <c r="M5273" s="7">
        <f>YEAR($B5273)</f>
        <v>0</v>
      </c>
    </row>
    <row r="5274" spans="1:13">
      <c r="A5274" t="s">
        <v>217</v>
      </c>
      <c r="B5274" s="4">
        <v>45580</v>
      </c>
      <c r="C5274">
        <v>6</v>
      </c>
      <c r="D5274">
        <v>5</v>
      </c>
      <c r="E5274">
        <v>0</v>
      </c>
      <c r="F5274" s="5">
        <f>VLOOKUP($A5274,'Dim SKU'!$A:$R,18,FALSE)</f>
        <v>0</v>
      </c>
      <c r="G5274" s="5">
        <f>$C5274*$F5274</f>
        <v>0</v>
      </c>
      <c r="H5274" s="5">
        <f>$D5274*$F5274</f>
        <v>0</v>
      </c>
      <c r="I5274" s="5">
        <f>$E5274*$F5274</f>
        <v>0</v>
      </c>
      <c r="J5274" s="6">
        <f>VLOOKUP($A5274,'Dim SKU'!$A:$R,2,FALSE)</f>
        <v>0</v>
      </c>
      <c r="K5274" s="6">
        <f>VLOOKUP($A5274,'Dim SKU'!$A:$R,12,FALSE)</f>
        <v>0</v>
      </c>
      <c r="L5274" s="7">
        <f>VLOOKUP($A5274,'Dim SKU'!$A:$R,14,FALSE)</f>
        <v>0</v>
      </c>
      <c r="M5274" s="7">
        <f>YEAR($B5274)</f>
        <v>0</v>
      </c>
    </row>
    <row r="5275" spans="1:13">
      <c r="A5275" t="s">
        <v>218</v>
      </c>
      <c r="B5275" s="4">
        <v>45580</v>
      </c>
      <c r="C5275">
        <v>4</v>
      </c>
      <c r="D5275">
        <v>3</v>
      </c>
      <c r="E5275">
        <v>0</v>
      </c>
      <c r="F5275" s="5">
        <f>VLOOKUP($A5275,'Dim SKU'!$A:$R,18,FALSE)</f>
        <v>0</v>
      </c>
      <c r="G5275" s="5">
        <f>$C5275*$F5275</f>
        <v>0</v>
      </c>
      <c r="H5275" s="5">
        <f>$D5275*$F5275</f>
        <v>0</v>
      </c>
      <c r="I5275" s="5">
        <f>$E5275*$F5275</f>
        <v>0</v>
      </c>
      <c r="J5275" s="6">
        <f>VLOOKUP($A5275,'Dim SKU'!$A:$R,2,FALSE)</f>
        <v>0</v>
      </c>
      <c r="K5275" s="6">
        <f>VLOOKUP($A5275,'Dim SKU'!$A:$R,12,FALSE)</f>
        <v>0</v>
      </c>
      <c r="L5275" s="7">
        <f>VLOOKUP($A5275,'Dim SKU'!$A:$R,14,FALSE)</f>
        <v>0</v>
      </c>
      <c r="M5275" s="7">
        <f>YEAR($B5275)</f>
        <v>0</v>
      </c>
    </row>
    <row r="5276" spans="1:13">
      <c r="A5276" t="s">
        <v>219</v>
      </c>
      <c r="B5276" s="4">
        <v>45580</v>
      </c>
      <c r="C5276">
        <v>14</v>
      </c>
      <c r="D5276">
        <v>12</v>
      </c>
      <c r="E5276">
        <v>1</v>
      </c>
      <c r="F5276" s="5">
        <f>VLOOKUP($A5276,'Dim SKU'!$A:$R,18,FALSE)</f>
        <v>0</v>
      </c>
      <c r="G5276" s="5">
        <f>$C5276*$F5276</f>
        <v>0</v>
      </c>
      <c r="H5276" s="5">
        <f>$D5276*$F5276</f>
        <v>0</v>
      </c>
      <c r="I5276" s="5">
        <f>$E5276*$F5276</f>
        <v>0</v>
      </c>
      <c r="J5276" s="6">
        <f>VLOOKUP($A5276,'Dim SKU'!$A:$R,2,FALSE)</f>
        <v>0</v>
      </c>
      <c r="K5276" s="6">
        <f>VLOOKUP($A5276,'Dim SKU'!$A:$R,12,FALSE)</f>
        <v>0</v>
      </c>
      <c r="L5276" s="7">
        <f>VLOOKUP($A5276,'Dim SKU'!$A:$R,14,FALSE)</f>
        <v>0</v>
      </c>
      <c r="M5276" s="7">
        <f>YEAR($B5276)</f>
        <v>0</v>
      </c>
    </row>
    <row r="5277" spans="1:13">
      <c r="A5277" t="s">
        <v>220</v>
      </c>
      <c r="B5277" s="4">
        <v>45580</v>
      </c>
      <c r="C5277">
        <v>8</v>
      </c>
      <c r="D5277">
        <v>7</v>
      </c>
      <c r="E5277">
        <v>0</v>
      </c>
      <c r="F5277" s="5">
        <f>VLOOKUP($A5277,'Dim SKU'!$A:$R,18,FALSE)</f>
        <v>0</v>
      </c>
      <c r="G5277" s="5">
        <f>$C5277*$F5277</f>
        <v>0</v>
      </c>
      <c r="H5277" s="5">
        <f>$D5277*$F5277</f>
        <v>0</v>
      </c>
      <c r="I5277" s="5">
        <f>$E5277*$F5277</f>
        <v>0</v>
      </c>
      <c r="J5277" s="6">
        <f>VLOOKUP($A5277,'Dim SKU'!$A:$R,2,FALSE)</f>
        <v>0</v>
      </c>
      <c r="K5277" s="6">
        <f>VLOOKUP($A5277,'Dim SKU'!$A:$R,12,FALSE)</f>
        <v>0</v>
      </c>
      <c r="L5277" s="7">
        <f>VLOOKUP($A5277,'Dim SKU'!$A:$R,14,FALSE)</f>
        <v>0</v>
      </c>
      <c r="M5277" s="7">
        <f>YEAR($B5277)</f>
        <v>0</v>
      </c>
    </row>
    <row r="5278" spans="1:13">
      <c r="A5278" t="s">
        <v>221</v>
      </c>
      <c r="B5278" s="4">
        <v>45580</v>
      </c>
      <c r="C5278">
        <v>6</v>
      </c>
      <c r="D5278">
        <v>5</v>
      </c>
      <c r="E5278">
        <v>0</v>
      </c>
      <c r="F5278" s="5">
        <f>VLOOKUP($A5278,'Dim SKU'!$A:$R,18,FALSE)</f>
        <v>0</v>
      </c>
      <c r="G5278" s="5">
        <f>$C5278*$F5278</f>
        <v>0</v>
      </c>
      <c r="H5278" s="5">
        <f>$D5278*$F5278</f>
        <v>0</v>
      </c>
      <c r="I5278" s="5">
        <f>$E5278*$F5278</f>
        <v>0</v>
      </c>
      <c r="J5278" s="6">
        <f>VLOOKUP($A5278,'Dim SKU'!$A:$R,2,FALSE)</f>
        <v>0</v>
      </c>
      <c r="K5278" s="6">
        <f>VLOOKUP($A5278,'Dim SKU'!$A:$R,12,FALSE)</f>
        <v>0</v>
      </c>
      <c r="L5278" s="7">
        <f>VLOOKUP($A5278,'Dim SKU'!$A:$R,14,FALSE)</f>
        <v>0</v>
      </c>
      <c r="M5278" s="7">
        <f>YEAR($B5278)</f>
        <v>0</v>
      </c>
    </row>
    <row r="5279" spans="1:13">
      <c r="A5279" t="s">
        <v>222</v>
      </c>
      <c r="B5279" s="4">
        <v>45580</v>
      </c>
      <c r="C5279">
        <v>17</v>
      </c>
      <c r="D5279">
        <v>14</v>
      </c>
      <c r="E5279">
        <v>1</v>
      </c>
      <c r="F5279" s="5">
        <f>VLOOKUP($A5279,'Dim SKU'!$A:$R,18,FALSE)</f>
        <v>0</v>
      </c>
      <c r="G5279" s="5">
        <f>$C5279*$F5279</f>
        <v>0</v>
      </c>
      <c r="H5279" s="5">
        <f>$D5279*$F5279</f>
        <v>0</v>
      </c>
      <c r="I5279" s="5">
        <f>$E5279*$F5279</f>
        <v>0</v>
      </c>
      <c r="J5279" s="6">
        <f>VLOOKUP($A5279,'Dim SKU'!$A:$R,2,FALSE)</f>
        <v>0</v>
      </c>
      <c r="K5279" s="6">
        <f>VLOOKUP($A5279,'Dim SKU'!$A:$R,12,FALSE)</f>
        <v>0</v>
      </c>
      <c r="L5279" s="7">
        <f>VLOOKUP($A5279,'Dim SKU'!$A:$R,14,FALSE)</f>
        <v>0</v>
      </c>
      <c r="M5279" s="7">
        <f>YEAR($B5279)</f>
        <v>0</v>
      </c>
    </row>
    <row r="5280" spans="1:13">
      <c r="A5280" t="s">
        <v>223</v>
      </c>
      <c r="B5280" s="4">
        <v>45580</v>
      </c>
      <c r="C5280">
        <v>10</v>
      </c>
      <c r="D5280">
        <v>8</v>
      </c>
      <c r="E5280">
        <v>0</v>
      </c>
      <c r="F5280" s="5">
        <f>VLOOKUP($A5280,'Dim SKU'!$A:$R,18,FALSE)</f>
        <v>0</v>
      </c>
      <c r="G5280" s="5">
        <f>$C5280*$F5280</f>
        <v>0</v>
      </c>
      <c r="H5280" s="5">
        <f>$D5280*$F5280</f>
        <v>0</v>
      </c>
      <c r="I5280" s="5">
        <f>$E5280*$F5280</f>
        <v>0</v>
      </c>
      <c r="J5280" s="6">
        <f>VLOOKUP($A5280,'Dim SKU'!$A:$R,2,FALSE)</f>
        <v>0</v>
      </c>
      <c r="K5280" s="6">
        <f>VLOOKUP($A5280,'Dim SKU'!$A:$R,12,FALSE)</f>
        <v>0</v>
      </c>
      <c r="L5280" s="7">
        <f>VLOOKUP($A5280,'Dim SKU'!$A:$R,14,FALSE)</f>
        <v>0</v>
      </c>
      <c r="M5280" s="7">
        <f>YEAR($B5280)</f>
        <v>0</v>
      </c>
    </row>
    <row r="5281" spans="1:13">
      <c r="A5281" t="s">
        <v>224</v>
      </c>
      <c r="B5281" s="4">
        <v>45580</v>
      </c>
      <c r="C5281">
        <v>7</v>
      </c>
      <c r="D5281">
        <v>5</v>
      </c>
      <c r="E5281">
        <v>0</v>
      </c>
      <c r="F5281" s="5">
        <f>VLOOKUP($A5281,'Dim SKU'!$A:$R,18,FALSE)</f>
        <v>0</v>
      </c>
      <c r="G5281" s="5">
        <f>$C5281*$F5281</f>
        <v>0</v>
      </c>
      <c r="H5281" s="5">
        <f>$D5281*$F5281</f>
        <v>0</v>
      </c>
      <c r="I5281" s="5">
        <f>$E5281*$F5281</f>
        <v>0</v>
      </c>
      <c r="J5281" s="6">
        <f>VLOOKUP($A5281,'Dim SKU'!$A:$R,2,FALSE)</f>
        <v>0</v>
      </c>
      <c r="K5281" s="6">
        <f>VLOOKUP($A5281,'Dim SKU'!$A:$R,12,FALSE)</f>
        <v>0</v>
      </c>
      <c r="L5281" s="7">
        <f>VLOOKUP($A5281,'Dim SKU'!$A:$R,14,FALSE)</f>
        <v>0</v>
      </c>
      <c r="M5281" s="7">
        <f>YEAR($B5281)</f>
        <v>0</v>
      </c>
    </row>
    <row r="5282" spans="1:13">
      <c r="A5282" t="s">
        <v>225</v>
      </c>
      <c r="B5282" s="4">
        <v>45580</v>
      </c>
      <c r="C5282">
        <v>17</v>
      </c>
      <c r="D5282">
        <v>14</v>
      </c>
      <c r="E5282">
        <v>1</v>
      </c>
      <c r="F5282" s="5">
        <f>VLOOKUP($A5282,'Dim SKU'!$A:$R,18,FALSE)</f>
        <v>0</v>
      </c>
      <c r="G5282" s="5">
        <f>$C5282*$F5282</f>
        <v>0</v>
      </c>
      <c r="H5282" s="5">
        <f>$D5282*$F5282</f>
        <v>0</v>
      </c>
      <c r="I5282" s="5">
        <f>$E5282*$F5282</f>
        <v>0</v>
      </c>
      <c r="J5282" s="6">
        <f>VLOOKUP($A5282,'Dim SKU'!$A:$R,2,FALSE)</f>
        <v>0</v>
      </c>
      <c r="K5282" s="6">
        <f>VLOOKUP($A5282,'Dim SKU'!$A:$R,12,FALSE)</f>
        <v>0</v>
      </c>
      <c r="L5282" s="7">
        <f>VLOOKUP($A5282,'Dim SKU'!$A:$R,14,FALSE)</f>
        <v>0</v>
      </c>
      <c r="M5282" s="7">
        <f>YEAR($B5282)</f>
        <v>0</v>
      </c>
    </row>
    <row r="5283" spans="1:13">
      <c r="A5283" t="s">
        <v>226</v>
      </c>
      <c r="B5283" s="4">
        <v>45580</v>
      </c>
      <c r="C5283">
        <v>10</v>
      </c>
      <c r="D5283">
        <v>8</v>
      </c>
      <c r="E5283">
        <v>0</v>
      </c>
      <c r="F5283" s="5">
        <f>VLOOKUP($A5283,'Dim SKU'!$A:$R,18,FALSE)</f>
        <v>0</v>
      </c>
      <c r="G5283" s="5">
        <f>$C5283*$F5283</f>
        <v>0</v>
      </c>
      <c r="H5283" s="5">
        <f>$D5283*$F5283</f>
        <v>0</v>
      </c>
      <c r="I5283" s="5">
        <f>$E5283*$F5283</f>
        <v>0</v>
      </c>
      <c r="J5283" s="6">
        <f>VLOOKUP($A5283,'Dim SKU'!$A:$R,2,FALSE)</f>
        <v>0</v>
      </c>
      <c r="K5283" s="6">
        <f>VLOOKUP($A5283,'Dim SKU'!$A:$R,12,FALSE)</f>
        <v>0</v>
      </c>
      <c r="L5283" s="7">
        <f>VLOOKUP($A5283,'Dim SKU'!$A:$R,14,FALSE)</f>
        <v>0</v>
      </c>
      <c r="M5283" s="7">
        <f>YEAR($B5283)</f>
        <v>0</v>
      </c>
    </row>
    <row r="5284" spans="1:13">
      <c r="A5284" t="s">
        <v>227</v>
      </c>
      <c r="B5284" s="4">
        <v>45580</v>
      </c>
      <c r="C5284">
        <v>7</v>
      </c>
      <c r="D5284">
        <v>5</v>
      </c>
      <c r="E5284">
        <v>0</v>
      </c>
      <c r="F5284" s="5">
        <f>VLOOKUP($A5284,'Dim SKU'!$A:$R,18,FALSE)</f>
        <v>0</v>
      </c>
      <c r="G5284" s="5">
        <f>$C5284*$F5284</f>
        <v>0</v>
      </c>
      <c r="H5284" s="5">
        <f>$D5284*$F5284</f>
        <v>0</v>
      </c>
      <c r="I5284" s="5">
        <f>$E5284*$F5284</f>
        <v>0</v>
      </c>
      <c r="J5284" s="6">
        <f>VLOOKUP($A5284,'Dim SKU'!$A:$R,2,FALSE)</f>
        <v>0</v>
      </c>
      <c r="K5284" s="6">
        <f>VLOOKUP($A5284,'Dim SKU'!$A:$R,12,FALSE)</f>
        <v>0</v>
      </c>
      <c r="L5284" s="7">
        <f>VLOOKUP($A5284,'Dim SKU'!$A:$R,14,FALSE)</f>
        <v>0</v>
      </c>
      <c r="M5284" s="7">
        <f>YEAR($B5284)</f>
        <v>0</v>
      </c>
    </row>
    <row r="5285" spans="1:13">
      <c r="A5285" t="s">
        <v>228</v>
      </c>
      <c r="B5285" s="4">
        <v>45580</v>
      </c>
      <c r="C5285">
        <v>14</v>
      </c>
      <c r="D5285">
        <v>12</v>
      </c>
      <c r="E5285">
        <v>0</v>
      </c>
      <c r="F5285" s="5">
        <f>VLOOKUP($A5285,'Dim SKU'!$A:$R,18,FALSE)</f>
        <v>0</v>
      </c>
      <c r="G5285" s="5">
        <f>$C5285*$F5285</f>
        <v>0</v>
      </c>
      <c r="H5285" s="5">
        <f>$D5285*$F5285</f>
        <v>0</v>
      </c>
      <c r="I5285" s="5">
        <f>$E5285*$F5285</f>
        <v>0</v>
      </c>
      <c r="J5285" s="6">
        <f>VLOOKUP($A5285,'Dim SKU'!$A:$R,2,FALSE)</f>
        <v>0</v>
      </c>
      <c r="K5285" s="6">
        <f>VLOOKUP($A5285,'Dim SKU'!$A:$R,12,FALSE)</f>
        <v>0</v>
      </c>
      <c r="L5285" s="7">
        <f>VLOOKUP($A5285,'Dim SKU'!$A:$R,14,FALSE)</f>
        <v>0</v>
      </c>
      <c r="M5285" s="7">
        <f>YEAR($B5285)</f>
        <v>0</v>
      </c>
    </row>
    <row r="5286" spans="1:13">
      <c r="A5286" t="s">
        <v>229</v>
      </c>
      <c r="B5286" s="4">
        <v>45580</v>
      </c>
      <c r="C5286">
        <v>8</v>
      </c>
      <c r="D5286">
        <v>7</v>
      </c>
      <c r="E5286">
        <v>0</v>
      </c>
      <c r="F5286" s="5">
        <f>VLOOKUP($A5286,'Dim SKU'!$A:$R,18,FALSE)</f>
        <v>0</v>
      </c>
      <c r="G5286" s="5">
        <f>$C5286*$F5286</f>
        <v>0</v>
      </c>
      <c r="H5286" s="5">
        <f>$D5286*$F5286</f>
        <v>0</v>
      </c>
      <c r="I5286" s="5">
        <f>$E5286*$F5286</f>
        <v>0</v>
      </c>
      <c r="J5286" s="6">
        <f>VLOOKUP($A5286,'Dim SKU'!$A:$R,2,FALSE)</f>
        <v>0</v>
      </c>
      <c r="K5286" s="6">
        <f>VLOOKUP($A5286,'Dim SKU'!$A:$R,12,FALSE)</f>
        <v>0</v>
      </c>
      <c r="L5286" s="7">
        <f>VLOOKUP($A5286,'Dim SKU'!$A:$R,14,FALSE)</f>
        <v>0</v>
      </c>
      <c r="M5286" s="7">
        <f>YEAR($B5286)</f>
        <v>0</v>
      </c>
    </row>
    <row r="5287" spans="1:13">
      <c r="A5287" t="s">
        <v>230</v>
      </c>
      <c r="B5287" s="4">
        <v>45580</v>
      </c>
      <c r="C5287">
        <v>6</v>
      </c>
      <c r="D5287">
        <v>5</v>
      </c>
      <c r="E5287">
        <v>0</v>
      </c>
      <c r="F5287" s="5">
        <f>VLOOKUP($A5287,'Dim SKU'!$A:$R,18,FALSE)</f>
        <v>0</v>
      </c>
      <c r="G5287" s="5">
        <f>$C5287*$F5287</f>
        <v>0</v>
      </c>
      <c r="H5287" s="5">
        <f>$D5287*$F5287</f>
        <v>0</v>
      </c>
      <c r="I5287" s="5">
        <f>$E5287*$F5287</f>
        <v>0</v>
      </c>
      <c r="J5287" s="6">
        <f>VLOOKUP($A5287,'Dim SKU'!$A:$R,2,FALSE)</f>
        <v>0</v>
      </c>
      <c r="K5287" s="6">
        <f>VLOOKUP($A5287,'Dim SKU'!$A:$R,12,FALSE)</f>
        <v>0</v>
      </c>
      <c r="L5287" s="7">
        <f>VLOOKUP($A5287,'Dim SKU'!$A:$R,14,FALSE)</f>
        <v>0</v>
      </c>
      <c r="M5287" s="7">
        <f>YEAR($B5287)</f>
        <v>0</v>
      </c>
    </row>
    <row r="5288" spans="1:13">
      <c r="A5288" t="s">
        <v>231</v>
      </c>
      <c r="B5288" s="4">
        <v>45580</v>
      </c>
      <c r="C5288">
        <v>10</v>
      </c>
      <c r="D5288">
        <v>8</v>
      </c>
      <c r="E5288">
        <v>0</v>
      </c>
      <c r="F5288" s="5">
        <f>VLOOKUP($A5288,'Dim SKU'!$A:$R,18,FALSE)</f>
        <v>0</v>
      </c>
      <c r="G5288" s="5">
        <f>$C5288*$F5288</f>
        <v>0</v>
      </c>
      <c r="H5288" s="5">
        <f>$D5288*$F5288</f>
        <v>0</v>
      </c>
      <c r="I5288" s="5">
        <f>$E5288*$F5288</f>
        <v>0</v>
      </c>
      <c r="J5288" s="6">
        <f>VLOOKUP($A5288,'Dim SKU'!$A:$R,2,FALSE)</f>
        <v>0</v>
      </c>
      <c r="K5288" s="6">
        <f>VLOOKUP($A5288,'Dim SKU'!$A:$R,12,FALSE)</f>
        <v>0</v>
      </c>
      <c r="L5288" s="7">
        <f>VLOOKUP($A5288,'Dim SKU'!$A:$R,14,FALSE)</f>
        <v>0</v>
      </c>
      <c r="M5288" s="7">
        <f>YEAR($B5288)</f>
        <v>0</v>
      </c>
    </row>
    <row r="5289" spans="1:13">
      <c r="A5289" t="s">
        <v>232</v>
      </c>
      <c r="B5289" s="4">
        <v>45580</v>
      </c>
      <c r="C5289">
        <v>6</v>
      </c>
      <c r="D5289">
        <v>5</v>
      </c>
      <c r="E5289">
        <v>0</v>
      </c>
      <c r="F5289" s="5">
        <f>VLOOKUP($A5289,'Dim SKU'!$A:$R,18,FALSE)</f>
        <v>0</v>
      </c>
      <c r="G5289" s="5">
        <f>$C5289*$F5289</f>
        <v>0</v>
      </c>
      <c r="H5289" s="5">
        <f>$D5289*$F5289</f>
        <v>0</v>
      </c>
      <c r="I5289" s="5">
        <f>$E5289*$F5289</f>
        <v>0</v>
      </c>
      <c r="J5289" s="6">
        <f>VLOOKUP($A5289,'Dim SKU'!$A:$R,2,FALSE)</f>
        <v>0</v>
      </c>
      <c r="K5289" s="6">
        <f>VLOOKUP($A5289,'Dim SKU'!$A:$R,12,FALSE)</f>
        <v>0</v>
      </c>
      <c r="L5289" s="7">
        <f>VLOOKUP($A5289,'Dim SKU'!$A:$R,14,FALSE)</f>
        <v>0</v>
      </c>
      <c r="M5289" s="7">
        <f>YEAR($B5289)</f>
        <v>0</v>
      </c>
    </row>
    <row r="5290" spans="1:13">
      <c r="A5290" t="s">
        <v>233</v>
      </c>
      <c r="B5290" s="4">
        <v>45580</v>
      </c>
      <c r="C5290">
        <v>4</v>
      </c>
      <c r="D5290">
        <v>3</v>
      </c>
      <c r="E5290">
        <v>0</v>
      </c>
      <c r="F5290" s="5">
        <f>VLOOKUP($A5290,'Dim SKU'!$A:$R,18,FALSE)</f>
        <v>0</v>
      </c>
      <c r="G5290" s="5">
        <f>$C5290*$F5290</f>
        <v>0</v>
      </c>
      <c r="H5290" s="5">
        <f>$D5290*$F5290</f>
        <v>0</v>
      </c>
      <c r="I5290" s="5">
        <f>$E5290*$F5290</f>
        <v>0</v>
      </c>
      <c r="J5290" s="6">
        <f>VLOOKUP($A5290,'Dim SKU'!$A:$R,2,FALSE)</f>
        <v>0</v>
      </c>
      <c r="K5290" s="6">
        <f>VLOOKUP($A5290,'Dim SKU'!$A:$R,12,FALSE)</f>
        <v>0</v>
      </c>
      <c r="L5290" s="7">
        <f>VLOOKUP($A5290,'Dim SKU'!$A:$R,14,FALSE)</f>
        <v>0</v>
      </c>
      <c r="M5290" s="7">
        <f>YEAR($B5290)</f>
        <v>0</v>
      </c>
    </row>
    <row r="5291" spans="1:13">
      <c r="A5291" t="s">
        <v>234</v>
      </c>
      <c r="B5291" s="4">
        <v>45580</v>
      </c>
      <c r="C5291">
        <v>6</v>
      </c>
      <c r="D5291">
        <v>5</v>
      </c>
      <c r="E5291">
        <v>0</v>
      </c>
      <c r="F5291" s="5">
        <f>VLOOKUP($A5291,'Dim SKU'!$A:$R,18,FALSE)</f>
        <v>0</v>
      </c>
      <c r="G5291" s="5">
        <f>$C5291*$F5291</f>
        <v>0</v>
      </c>
      <c r="H5291" s="5">
        <f>$D5291*$F5291</f>
        <v>0</v>
      </c>
      <c r="I5291" s="5">
        <f>$E5291*$F5291</f>
        <v>0</v>
      </c>
      <c r="J5291" s="6">
        <f>VLOOKUP($A5291,'Dim SKU'!$A:$R,2,FALSE)</f>
        <v>0</v>
      </c>
      <c r="K5291" s="6">
        <f>VLOOKUP($A5291,'Dim SKU'!$A:$R,12,FALSE)</f>
        <v>0</v>
      </c>
      <c r="L5291" s="7">
        <f>VLOOKUP($A5291,'Dim SKU'!$A:$R,14,FALSE)</f>
        <v>0</v>
      </c>
      <c r="M5291" s="7">
        <f>YEAR($B5291)</f>
        <v>0</v>
      </c>
    </row>
    <row r="5292" spans="1:13">
      <c r="A5292" t="s">
        <v>235</v>
      </c>
      <c r="B5292" s="4">
        <v>45580</v>
      </c>
      <c r="C5292">
        <v>4</v>
      </c>
      <c r="D5292">
        <v>3</v>
      </c>
      <c r="E5292">
        <v>0</v>
      </c>
      <c r="F5292" s="5">
        <f>VLOOKUP($A5292,'Dim SKU'!$A:$R,18,FALSE)</f>
        <v>0</v>
      </c>
      <c r="G5292" s="5">
        <f>$C5292*$F5292</f>
        <v>0</v>
      </c>
      <c r="H5292" s="5">
        <f>$D5292*$F5292</f>
        <v>0</v>
      </c>
      <c r="I5292" s="5">
        <f>$E5292*$F5292</f>
        <v>0</v>
      </c>
      <c r="J5292" s="6">
        <f>VLOOKUP($A5292,'Dim SKU'!$A:$R,2,FALSE)</f>
        <v>0</v>
      </c>
      <c r="K5292" s="6">
        <f>VLOOKUP($A5292,'Dim SKU'!$A:$R,12,FALSE)</f>
        <v>0</v>
      </c>
      <c r="L5292" s="7">
        <f>VLOOKUP($A5292,'Dim SKU'!$A:$R,14,FALSE)</f>
        <v>0</v>
      </c>
      <c r="M5292" s="7">
        <f>YEAR($B5292)</f>
        <v>0</v>
      </c>
    </row>
    <row r="5293" spans="1:13">
      <c r="A5293" t="s">
        <v>236</v>
      </c>
      <c r="B5293" s="4">
        <v>45580</v>
      </c>
      <c r="C5293">
        <v>3</v>
      </c>
      <c r="D5293">
        <v>2</v>
      </c>
      <c r="E5293">
        <v>0</v>
      </c>
      <c r="F5293" s="5">
        <f>VLOOKUP($A5293,'Dim SKU'!$A:$R,18,FALSE)</f>
        <v>0</v>
      </c>
      <c r="G5293" s="5">
        <f>$C5293*$F5293</f>
        <v>0</v>
      </c>
      <c r="H5293" s="5">
        <f>$D5293*$F5293</f>
        <v>0</v>
      </c>
      <c r="I5293" s="5">
        <f>$E5293*$F5293</f>
        <v>0</v>
      </c>
      <c r="J5293" s="6">
        <f>VLOOKUP($A5293,'Dim SKU'!$A:$R,2,FALSE)</f>
        <v>0</v>
      </c>
      <c r="K5293" s="6">
        <f>VLOOKUP($A5293,'Dim SKU'!$A:$R,12,FALSE)</f>
        <v>0</v>
      </c>
      <c r="L5293" s="7">
        <f>VLOOKUP($A5293,'Dim SKU'!$A:$R,14,FALSE)</f>
        <v>0</v>
      </c>
      <c r="M5293" s="7">
        <f>YEAR($B5293)</f>
        <v>0</v>
      </c>
    </row>
    <row r="5294" spans="1:13">
      <c r="A5294" t="s">
        <v>237</v>
      </c>
      <c r="B5294" s="4">
        <v>45580</v>
      </c>
      <c r="C5294">
        <v>6</v>
      </c>
      <c r="D5294">
        <v>5</v>
      </c>
      <c r="E5294">
        <v>0</v>
      </c>
      <c r="F5294" s="5">
        <f>VLOOKUP($A5294,'Dim SKU'!$A:$R,18,FALSE)</f>
        <v>0</v>
      </c>
      <c r="G5294" s="5">
        <f>$C5294*$F5294</f>
        <v>0</v>
      </c>
      <c r="H5294" s="5">
        <f>$D5294*$F5294</f>
        <v>0</v>
      </c>
      <c r="I5294" s="5">
        <f>$E5294*$F5294</f>
        <v>0</v>
      </c>
      <c r="J5294" s="6">
        <f>VLOOKUP($A5294,'Dim SKU'!$A:$R,2,FALSE)</f>
        <v>0</v>
      </c>
      <c r="K5294" s="6">
        <f>VLOOKUP($A5294,'Dim SKU'!$A:$R,12,FALSE)</f>
        <v>0</v>
      </c>
      <c r="L5294" s="7">
        <f>VLOOKUP($A5294,'Dim SKU'!$A:$R,14,FALSE)</f>
        <v>0</v>
      </c>
      <c r="M5294" s="7">
        <f>YEAR($B5294)</f>
        <v>0</v>
      </c>
    </row>
    <row r="5295" spans="1:13">
      <c r="A5295" t="s">
        <v>238</v>
      </c>
      <c r="B5295" s="4">
        <v>45580</v>
      </c>
      <c r="C5295">
        <v>3</v>
      </c>
      <c r="D5295">
        <v>3</v>
      </c>
      <c r="E5295">
        <v>0</v>
      </c>
      <c r="F5295" s="5">
        <f>VLOOKUP($A5295,'Dim SKU'!$A:$R,18,FALSE)</f>
        <v>0</v>
      </c>
      <c r="G5295" s="5">
        <f>$C5295*$F5295</f>
        <v>0</v>
      </c>
      <c r="H5295" s="5">
        <f>$D5295*$F5295</f>
        <v>0</v>
      </c>
      <c r="I5295" s="5">
        <f>$E5295*$F5295</f>
        <v>0</v>
      </c>
      <c r="J5295" s="6">
        <f>VLOOKUP($A5295,'Dim SKU'!$A:$R,2,FALSE)</f>
        <v>0</v>
      </c>
      <c r="K5295" s="6">
        <f>VLOOKUP($A5295,'Dim SKU'!$A:$R,12,FALSE)</f>
        <v>0</v>
      </c>
      <c r="L5295" s="7">
        <f>VLOOKUP($A5295,'Dim SKU'!$A:$R,14,FALSE)</f>
        <v>0</v>
      </c>
      <c r="M5295" s="7">
        <f>YEAR($B5295)</f>
        <v>0</v>
      </c>
    </row>
    <row r="5296" spans="1:13">
      <c r="A5296" t="s">
        <v>239</v>
      </c>
      <c r="B5296" s="4">
        <v>45580</v>
      </c>
      <c r="C5296">
        <v>2</v>
      </c>
      <c r="D5296">
        <v>2</v>
      </c>
      <c r="E5296">
        <v>0</v>
      </c>
      <c r="F5296" s="5">
        <f>VLOOKUP($A5296,'Dim SKU'!$A:$R,18,FALSE)</f>
        <v>0</v>
      </c>
      <c r="G5296" s="5">
        <f>$C5296*$F5296</f>
        <v>0</v>
      </c>
      <c r="H5296" s="5">
        <f>$D5296*$F5296</f>
        <v>0</v>
      </c>
      <c r="I5296" s="5">
        <f>$E5296*$F5296</f>
        <v>0</v>
      </c>
      <c r="J5296" s="6">
        <f>VLOOKUP($A5296,'Dim SKU'!$A:$R,2,FALSE)</f>
        <v>0</v>
      </c>
      <c r="K5296" s="6">
        <f>VLOOKUP($A5296,'Dim SKU'!$A:$R,12,FALSE)</f>
        <v>0</v>
      </c>
      <c r="L5296" s="7">
        <f>VLOOKUP($A5296,'Dim SKU'!$A:$R,14,FALSE)</f>
        <v>0</v>
      </c>
      <c r="M5296" s="7">
        <f>YEAR($B5296)</f>
        <v>0</v>
      </c>
    </row>
    <row r="5297" spans="1:13">
      <c r="A5297" t="s">
        <v>240</v>
      </c>
      <c r="B5297" s="4">
        <v>45580</v>
      </c>
      <c r="C5297">
        <v>10</v>
      </c>
      <c r="D5297">
        <v>8</v>
      </c>
      <c r="E5297">
        <v>0</v>
      </c>
      <c r="F5297" s="5">
        <f>VLOOKUP($A5297,'Dim SKU'!$A:$R,18,FALSE)</f>
        <v>0</v>
      </c>
      <c r="G5297" s="5">
        <f>$C5297*$F5297</f>
        <v>0</v>
      </c>
      <c r="H5297" s="5">
        <f>$D5297*$F5297</f>
        <v>0</v>
      </c>
      <c r="I5297" s="5">
        <f>$E5297*$F5297</f>
        <v>0</v>
      </c>
      <c r="J5297" s="6">
        <f>VLOOKUP($A5297,'Dim SKU'!$A:$R,2,FALSE)</f>
        <v>0</v>
      </c>
      <c r="K5297" s="6">
        <f>VLOOKUP($A5297,'Dim SKU'!$A:$R,12,FALSE)</f>
        <v>0</v>
      </c>
      <c r="L5297" s="7">
        <f>VLOOKUP($A5297,'Dim SKU'!$A:$R,14,FALSE)</f>
        <v>0</v>
      </c>
      <c r="M5297" s="7">
        <f>YEAR($B5297)</f>
        <v>0</v>
      </c>
    </row>
    <row r="5298" spans="1:13">
      <c r="A5298" t="s">
        <v>241</v>
      </c>
      <c r="B5298" s="4">
        <v>45580</v>
      </c>
      <c r="C5298">
        <v>6</v>
      </c>
      <c r="D5298">
        <v>5</v>
      </c>
      <c r="E5298">
        <v>0</v>
      </c>
      <c r="F5298" s="5">
        <f>VLOOKUP($A5298,'Dim SKU'!$A:$R,18,FALSE)</f>
        <v>0</v>
      </c>
      <c r="G5298" s="5">
        <f>$C5298*$F5298</f>
        <v>0</v>
      </c>
      <c r="H5298" s="5">
        <f>$D5298*$F5298</f>
        <v>0</v>
      </c>
      <c r="I5298" s="5">
        <f>$E5298*$F5298</f>
        <v>0</v>
      </c>
      <c r="J5298" s="6">
        <f>VLOOKUP($A5298,'Dim SKU'!$A:$R,2,FALSE)</f>
        <v>0</v>
      </c>
      <c r="K5298" s="6">
        <f>VLOOKUP($A5298,'Dim SKU'!$A:$R,12,FALSE)</f>
        <v>0</v>
      </c>
      <c r="L5298" s="7">
        <f>VLOOKUP($A5298,'Dim SKU'!$A:$R,14,FALSE)</f>
        <v>0</v>
      </c>
      <c r="M5298" s="7">
        <f>YEAR($B5298)</f>
        <v>0</v>
      </c>
    </row>
    <row r="5299" spans="1:13">
      <c r="A5299" t="s">
        <v>242</v>
      </c>
      <c r="B5299" s="4">
        <v>45580</v>
      </c>
      <c r="C5299">
        <v>4</v>
      </c>
      <c r="D5299">
        <v>3</v>
      </c>
      <c r="E5299">
        <v>0</v>
      </c>
      <c r="F5299" s="5">
        <f>VLOOKUP($A5299,'Dim SKU'!$A:$R,18,FALSE)</f>
        <v>0</v>
      </c>
      <c r="G5299" s="5">
        <f>$C5299*$F5299</f>
        <v>0</v>
      </c>
      <c r="H5299" s="5">
        <f>$D5299*$F5299</f>
        <v>0</v>
      </c>
      <c r="I5299" s="5">
        <f>$E5299*$F5299</f>
        <v>0</v>
      </c>
      <c r="J5299" s="6">
        <f>VLOOKUP($A5299,'Dim SKU'!$A:$R,2,FALSE)</f>
        <v>0</v>
      </c>
      <c r="K5299" s="6">
        <f>VLOOKUP($A5299,'Dim SKU'!$A:$R,12,FALSE)</f>
        <v>0</v>
      </c>
      <c r="L5299" s="7">
        <f>VLOOKUP($A5299,'Dim SKU'!$A:$R,14,FALSE)</f>
        <v>0</v>
      </c>
      <c r="M5299" s="7">
        <f>YEAR($B5299)</f>
        <v>0</v>
      </c>
    </row>
    <row r="5300" spans="1:13">
      <c r="A5300" t="s">
        <v>243</v>
      </c>
      <c r="B5300" s="4">
        <v>45580</v>
      </c>
      <c r="C5300">
        <v>13</v>
      </c>
      <c r="D5300">
        <v>10</v>
      </c>
      <c r="E5300">
        <v>1</v>
      </c>
      <c r="F5300" s="5">
        <f>VLOOKUP($A5300,'Dim SKU'!$A:$R,18,FALSE)</f>
        <v>0</v>
      </c>
      <c r="G5300" s="5">
        <f>$C5300*$F5300</f>
        <v>0</v>
      </c>
      <c r="H5300" s="5">
        <f>$D5300*$F5300</f>
        <v>0</v>
      </c>
      <c r="I5300" s="5">
        <f>$E5300*$F5300</f>
        <v>0</v>
      </c>
      <c r="J5300" s="6">
        <f>VLOOKUP($A5300,'Dim SKU'!$A:$R,2,FALSE)</f>
        <v>0</v>
      </c>
      <c r="K5300" s="6">
        <f>VLOOKUP($A5300,'Dim SKU'!$A:$R,12,FALSE)</f>
        <v>0</v>
      </c>
      <c r="L5300" s="7">
        <f>VLOOKUP($A5300,'Dim SKU'!$A:$R,14,FALSE)</f>
        <v>0</v>
      </c>
      <c r="M5300" s="7">
        <f>YEAR($B5300)</f>
        <v>0</v>
      </c>
    </row>
    <row r="5301" spans="1:13">
      <c r="A5301" t="s">
        <v>244</v>
      </c>
      <c r="B5301" s="4">
        <v>45580</v>
      </c>
      <c r="C5301">
        <v>8</v>
      </c>
      <c r="D5301">
        <v>6</v>
      </c>
      <c r="E5301">
        <v>0</v>
      </c>
      <c r="F5301" s="5">
        <f>VLOOKUP($A5301,'Dim SKU'!$A:$R,18,FALSE)</f>
        <v>0</v>
      </c>
      <c r="G5301" s="5">
        <f>$C5301*$F5301</f>
        <v>0</v>
      </c>
      <c r="H5301" s="5">
        <f>$D5301*$F5301</f>
        <v>0</v>
      </c>
      <c r="I5301" s="5">
        <f>$E5301*$F5301</f>
        <v>0</v>
      </c>
      <c r="J5301" s="6">
        <f>VLOOKUP($A5301,'Dim SKU'!$A:$R,2,FALSE)</f>
        <v>0</v>
      </c>
      <c r="K5301" s="6">
        <f>VLOOKUP($A5301,'Dim SKU'!$A:$R,12,FALSE)</f>
        <v>0</v>
      </c>
      <c r="L5301" s="7">
        <f>VLOOKUP($A5301,'Dim SKU'!$A:$R,14,FALSE)</f>
        <v>0</v>
      </c>
      <c r="M5301" s="7">
        <f>YEAR($B5301)</f>
        <v>0</v>
      </c>
    </row>
    <row r="5302" spans="1:13">
      <c r="A5302" t="s">
        <v>245</v>
      </c>
      <c r="B5302" s="4">
        <v>45580</v>
      </c>
      <c r="C5302">
        <v>5</v>
      </c>
      <c r="D5302">
        <v>4</v>
      </c>
      <c r="E5302">
        <v>0</v>
      </c>
      <c r="F5302" s="5">
        <f>VLOOKUP($A5302,'Dim SKU'!$A:$R,18,FALSE)</f>
        <v>0</v>
      </c>
      <c r="G5302" s="5">
        <f>$C5302*$F5302</f>
        <v>0</v>
      </c>
      <c r="H5302" s="5">
        <f>$D5302*$F5302</f>
        <v>0</v>
      </c>
      <c r="I5302" s="5">
        <f>$E5302*$F5302</f>
        <v>0</v>
      </c>
      <c r="J5302" s="6">
        <f>VLOOKUP($A5302,'Dim SKU'!$A:$R,2,FALSE)</f>
        <v>0</v>
      </c>
      <c r="K5302" s="6">
        <f>VLOOKUP($A5302,'Dim SKU'!$A:$R,12,FALSE)</f>
        <v>0</v>
      </c>
      <c r="L5302" s="7">
        <f>VLOOKUP($A5302,'Dim SKU'!$A:$R,14,FALSE)</f>
        <v>0</v>
      </c>
      <c r="M5302" s="7">
        <f>YEAR($B5302)</f>
        <v>0</v>
      </c>
    </row>
    <row r="5303" spans="1:13">
      <c r="A5303" t="s">
        <v>246</v>
      </c>
      <c r="B5303" s="4">
        <v>45580</v>
      </c>
      <c r="C5303">
        <v>14</v>
      </c>
      <c r="D5303">
        <v>12</v>
      </c>
      <c r="E5303">
        <v>1</v>
      </c>
      <c r="F5303" s="5">
        <f>VLOOKUP($A5303,'Dim SKU'!$A:$R,18,FALSE)</f>
        <v>0</v>
      </c>
      <c r="G5303" s="5">
        <f>$C5303*$F5303</f>
        <v>0</v>
      </c>
      <c r="H5303" s="5">
        <f>$D5303*$F5303</f>
        <v>0</v>
      </c>
      <c r="I5303" s="5">
        <f>$E5303*$F5303</f>
        <v>0</v>
      </c>
      <c r="J5303" s="6">
        <f>VLOOKUP($A5303,'Dim SKU'!$A:$R,2,FALSE)</f>
        <v>0</v>
      </c>
      <c r="K5303" s="6">
        <f>VLOOKUP($A5303,'Dim SKU'!$A:$R,12,FALSE)</f>
        <v>0</v>
      </c>
      <c r="L5303" s="7">
        <f>VLOOKUP($A5303,'Dim SKU'!$A:$R,14,FALSE)</f>
        <v>0</v>
      </c>
      <c r="M5303" s="7">
        <f>YEAR($B5303)</f>
        <v>0</v>
      </c>
    </row>
    <row r="5304" spans="1:13">
      <c r="A5304" t="s">
        <v>247</v>
      </c>
      <c r="B5304" s="4">
        <v>45580</v>
      </c>
      <c r="C5304">
        <v>9</v>
      </c>
      <c r="D5304">
        <v>7</v>
      </c>
      <c r="E5304">
        <v>0</v>
      </c>
      <c r="F5304" s="5">
        <f>VLOOKUP($A5304,'Dim SKU'!$A:$R,18,FALSE)</f>
        <v>0</v>
      </c>
      <c r="G5304" s="5">
        <f>$C5304*$F5304</f>
        <v>0</v>
      </c>
      <c r="H5304" s="5">
        <f>$D5304*$F5304</f>
        <v>0</v>
      </c>
      <c r="I5304" s="5">
        <f>$E5304*$F5304</f>
        <v>0</v>
      </c>
      <c r="J5304" s="6">
        <f>VLOOKUP($A5304,'Dim SKU'!$A:$R,2,FALSE)</f>
        <v>0</v>
      </c>
      <c r="K5304" s="6">
        <f>VLOOKUP($A5304,'Dim SKU'!$A:$R,12,FALSE)</f>
        <v>0</v>
      </c>
      <c r="L5304" s="7">
        <f>VLOOKUP($A5304,'Dim SKU'!$A:$R,14,FALSE)</f>
        <v>0</v>
      </c>
      <c r="M5304" s="7">
        <f>YEAR($B5304)</f>
        <v>0</v>
      </c>
    </row>
    <row r="5305" spans="1:13">
      <c r="A5305" t="s">
        <v>248</v>
      </c>
      <c r="B5305" s="4">
        <v>45580</v>
      </c>
      <c r="C5305">
        <v>6</v>
      </c>
      <c r="D5305">
        <v>5</v>
      </c>
      <c r="E5305">
        <v>0</v>
      </c>
      <c r="F5305" s="5">
        <f>VLOOKUP($A5305,'Dim SKU'!$A:$R,18,FALSE)</f>
        <v>0</v>
      </c>
      <c r="G5305" s="5">
        <f>$C5305*$F5305</f>
        <v>0</v>
      </c>
      <c r="H5305" s="5">
        <f>$D5305*$F5305</f>
        <v>0</v>
      </c>
      <c r="I5305" s="5">
        <f>$E5305*$F5305</f>
        <v>0</v>
      </c>
      <c r="J5305" s="6">
        <f>VLOOKUP($A5305,'Dim SKU'!$A:$R,2,FALSE)</f>
        <v>0</v>
      </c>
      <c r="K5305" s="6">
        <f>VLOOKUP($A5305,'Dim SKU'!$A:$R,12,FALSE)</f>
        <v>0</v>
      </c>
      <c r="L5305" s="7">
        <f>VLOOKUP($A5305,'Dim SKU'!$A:$R,14,FALSE)</f>
        <v>0</v>
      </c>
      <c r="M5305" s="7">
        <f>YEAR($B5305)</f>
        <v>0</v>
      </c>
    </row>
    <row r="5306" spans="1:13">
      <c r="A5306" t="s">
        <v>249</v>
      </c>
      <c r="B5306" s="4">
        <v>45580</v>
      </c>
      <c r="C5306">
        <v>13</v>
      </c>
      <c r="D5306">
        <v>10</v>
      </c>
      <c r="E5306">
        <v>1</v>
      </c>
      <c r="F5306" s="5">
        <f>VLOOKUP($A5306,'Dim SKU'!$A:$R,18,FALSE)</f>
        <v>0</v>
      </c>
      <c r="G5306" s="5">
        <f>$C5306*$F5306</f>
        <v>0</v>
      </c>
      <c r="H5306" s="5">
        <f>$D5306*$F5306</f>
        <v>0</v>
      </c>
      <c r="I5306" s="5">
        <f>$E5306*$F5306</f>
        <v>0</v>
      </c>
      <c r="J5306" s="6">
        <f>VLOOKUP($A5306,'Dim SKU'!$A:$R,2,FALSE)</f>
        <v>0</v>
      </c>
      <c r="K5306" s="6">
        <f>VLOOKUP($A5306,'Dim SKU'!$A:$R,12,FALSE)</f>
        <v>0</v>
      </c>
      <c r="L5306" s="7">
        <f>VLOOKUP($A5306,'Dim SKU'!$A:$R,14,FALSE)</f>
        <v>0</v>
      </c>
      <c r="M5306" s="7">
        <f>YEAR($B5306)</f>
        <v>0</v>
      </c>
    </row>
    <row r="5307" spans="1:13">
      <c r="A5307" t="s">
        <v>250</v>
      </c>
      <c r="B5307" s="4">
        <v>45580</v>
      </c>
      <c r="C5307">
        <v>8</v>
      </c>
      <c r="D5307">
        <v>6</v>
      </c>
      <c r="E5307">
        <v>0</v>
      </c>
      <c r="F5307" s="5">
        <f>VLOOKUP($A5307,'Dim SKU'!$A:$R,18,FALSE)</f>
        <v>0</v>
      </c>
      <c r="G5307" s="5">
        <f>$C5307*$F5307</f>
        <v>0</v>
      </c>
      <c r="H5307" s="5">
        <f>$D5307*$F5307</f>
        <v>0</v>
      </c>
      <c r="I5307" s="5">
        <f>$E5307*$F5307</f>
        <v>0</v>
      </c>
      <c r="J5307" s="6">
        <f>VLOOKUP($A5307,'Dim SKU'!$A:$R,2,FALSE)</f>
        <v>0</v>
      </c>
      <c r="K5307" s="6">
        <f>VLOOKUP($A5307,'Dim SKU'!$A:$R,12,FALSE)</f>
        <v>0</v>
      </c>
      <c r="L5307" s="7">
        <f>VLOOKUP($A5307,'Dim SKU'!$A:$R,14,FALSE)</f>
        <v>0</v>
      </c>
      <c r="M5307" s="7">
        <f>YEAR($B5307)</f>
        <v>0</v>
      </c>
    </row>
    <row r="5308" spans="1:13">
      <c r="A5308" t="s">
        <v>251</v>
      </c>
      <c r="B5308" s="4">
        <v>45580</v>
      </c>
      <c r="C5308">
        <v>5</v>
      </c>
      <c r="D5308">
        <v>4</v>
      </c>
      <c r="E5308">
        <v>0</v>
      </c>
      <c r="F5308" s="5">
        <f>VLOOKUP($A5308,'Dim SKU'!$A:$R,18,FALSE)</f>
        <v>0</v>
      </c>
      <c r="G5308" s="5">
        <f>$C5308*$F5308</f>
        <v>0</v>
      </c>
      <c r="H5308" s="5">
        <f>$D5308*$F5308</f>
        <v>0</v>
      </c>
      <c r="I5308" s="5">
        <f>$E5308*$F5308</f>
        <v>0</v>
      </c>
      <c r="J5308" s="6">
        <f>VLOOKUP($A5308,'Dim SKU'!$A:$R,2,FALSE)</f>
        <v>0</v>
      </c>
      <c r="K5308" s="6">
        <f>VLOOKUP($A5308,'Dim SKU'!$A:$R,12,FALSE)</f>
        <v>0</v>
      </c>
      <c r="L5308" s="7">
        <f>VLOOKUP($A5308,'Dim SKU'!$A:$R,14,FALSE)</f>
        <v>0</v>
      </c>
      <c r="M5308" s="7">
        <f>YEAR($B5308)</f>
        <v>0</v>
      </c>
    </row>
    <row r="5309" spans="1:13">
      <c r="A5309" t="s">
        <v>252</v>
      </c>
      <c r="B5309" s="4">
        <v>45580</v>
      </c>
      <c r="C5309">
        <v>9</v>
      </c>
      <c r="D5309">
        <v>8</v>
      </c>
      <c r="E5309">
        <v>0</v>
      </c>
      <c r="F5309" s="5">
        <f>VLOOKUP($A5309,'Dim SKU'!$A:$R,18,FALSE)</f>
        <v>0</v>
      </c>
      <c r="G5309" s="5">
        <f>$C5309*$F5309</f>
        <v>0</v>
      </c>
      <c r="H5309" s="5">
        <f>$D5309*$F5309</f>
        <v>0</v>
      </c>
      <c r="I5309" s="5">
        <f>$E5309*$F5309</f>
        <v>0</v>
      </c>
      <c r="J5309" s="6">
        <f>VLOOKUP($A5309,'Dim SKU'!$A:$R,2,FALSE)</f>
        <v>0</v>
      </c>
      <c r="K5309" s="6">
        <f>VLOOKUP($A5309,'Dim SKU'!$A:$R,12,FALSE)</f>
        <v>0</v>
      </c>
      <c r="L5309" s="7">
        <f>VLOOKUP($A5309,'Dim SKU'!$A:$R,14,FALSE)</f>
        <v>0</v>
      </c>
      <c r="M5309" s="7">
        <f>YEAR($B5309)</f>
        <v>0</v>
      </c>
    </row>
    <row r="5310" spans="1:13">
      <c r="A5310" t="s">
        <v>253</v>
      </c>
      <c r="B5310" s="4">
        <v>45580</v>
      </c>
      <c r="C5310">
        <v>6</v>
      </c>
      <c r="D5310">
        <v>5</v>
      </c>
      <c r="E5310">
        <v>0</v>
      </c>
      <c r="F5310" s="5">
        <f>VLOOKUP($A5310,'Dim SKU'!$A:$R,18,FALSE)</f>
        <v>0</v>
      </c>
      <c r="G5310" s="5">
        <f>$C5310*$F5310</f>
        <v>0</v>
      </c>
      <c r="H5310" s="5">
        <f>$D5310*$F5310</f>
        <v>0</v>
      </c>
      <c r="I5310" s="5">
        <f>$E5310*$F5310</f>
        <v>0</v>
      </c>
      <c r="J5310" s="6">
        <f>VLOOKUP($A5310,'Dim SKU'!$A:$R,2,FALSE)</f>
        <v>0</v>
      </c>
      <c r="K5310" s="6">
        <f>VLOOKUP($A5310,'Dim SKU'!$A:$R,12,FALSE)</f>
        <v>0</v>
      </c>
      <c r="L5310" s="7">
        <f>VLOOKUP($A5310,'Dim SKU'!$A:$R,14,FALSE)</f>
        <v>0</v>
      </c>
      <c r="M5310" s="7">
        <f>YEAR($B5310)</f>
        <v>0</v>
      </c>
    </row>
    <row r="5311" spans="1:13">
      <c r="A5311" t="s">
        <v>254</v>
      </c>
      <c r="B5311" s="4">
        <v>45580</v>
      </c>
      <c r="C5311">
        <v>4</v>
      </c>
      <c r="D5311">
        <v>3</v>
      </c>
      <c r="E5311">
        <v>0</v>
      </c>
      <c r="F5311" s="5">
        <f>VLOOKUP($A5311,'Dim SKU'!$A:$R,18,FALSE)</f>
        <v>0</v>
      </c>
      <c r="G5311" s="5">
        <f>$C5311*$F5311</f>
        <v>0</v>
      </c>
      <c r="H5311" s="5">
        <f>$D5311*$F5311</f>
        <v>0</v>
      </c>
      <c r="I5311" s="5">
        <f>$E5311*$F5311</f>
        <v>0</v>
      </c>
      <c r="J5311" s="6">
        <f>VLOOKUP($A5311,'Dim SKU'!$A:$R,2,FALSE)</f>
        <v>0</v>
      </c>
      <c r="K5311" s="6">
        <f>VLOOKUP($A5311,'Dim SKU'!$A:$R,12,FALSE)</f>
        <v>0</v>
      </c>
      <c r="L5311" s="7">
        <f>VLOOKUP($A5311,'Dim SKU'!$A:$R,14,FALSE)</f>
        <v>0</v>
      </c>
      <c r="M5311" s="7">
        <f>YEAR($B5311)</f>
        <v>0</v>
      </c>
    </row>
    <row r="5312" spans="1:13">
      <c r="A5312" t="s">
        <v>255</v>
      </c>
      <c r="B5312" s="4">
        <v>45580</v>
      </c>
      <c r="C5312">
        <v>6</v>
      </c>
      <c r="D5312">
        <v>4</v>
      </c>
      <c r="E5312">
        <v>0</v>
      </c>
      <c r="F5312" s="5">
        <f>VLOOKUP($A5312,'Dim SKU'!$A:$R,18,FALSE)</f>
        <v>0</v>
      </c>
      <c r="G5312" s="5">
        <f>$C5312*$F5312</f>
        <v>0</v>
      </c>
      <c r="H5312" s="5">
        <f>$D5312*$F5312</f>
        <v>0</v>
      </c>
      <c r="I5312" s="5">
        <f>$E5312*$F5312</f>
        <v>0</v>
      </c>
      <c r="J5312" s="6">
        <f>VLOOKUP($A5312,'Dim SKU'!$A:$R,2,FALSE)</f>
        <v>0</v>
      </c>
      <c r="K5312" s="6">
        <f>VLOOKUP($A5312,'Dim SKU'!$A:$R,12,FALSE)</f>
        <v>0</v>
      </c>
      <c r="L5312" s="7">
        <f>VLOOKUP($A5312,'Dim SKU'!$A:$R,14,FALSE)</f>
        <v>0</v>
      </c>
      <c r="M5312" s="7">
        <f>YEAR($B5312)</f>
        <v>0</v>
      </c>
    </row>
    <row r="5313" spans="1:13">
      <c r="A5313" t="s">
        <v>256</v>
      </c>
      <c r="B5313" s="4">
        <v>45580</v>
      </c>
      <c r="C5313">
        <v>3</v>
      </c>
      <c r="D5313">
        <v>3</v>
      </c>
      <c r="E5313">
        <v>0</v>
      </c>
      <c r="F5313" s="5">
        <f>VLOOKUP($A5313,'Dim SKU'!$A:$R,18,FALSE)</f>
        <v>0</v>
      </c>
      <c r="G5313" s="5">
        <f>$C5313*$F5313</f>
        <v>0</v>
      </c>
      <c r="H5313" s="5">
        <f>$D5313*$F5313</f>
        <v>0</v>
      </c>
      <c r="I5313" s="5">
        <f>$E5313*$F5313</f>
        <v>0</v>
      </c>
      <c r="J5313" s="6">
        <f>VLOOKUP($A5313,'Dim SKU'!$A:$R,2,FALSE)</f>
        <v>0</v>
      </c>
      <c r="K5313" s="6">
        <f>VLOOKUP($A5313,'Dim SKU'!$A:$R,12,FALSE)</f>
        <v>0</v>
      </c>
      <c r="L5313" s="7">
        <f>VLOOKUP($A5313,'Dim SKU'!$A:$R,14,FALSE)</f>
        <v>0</v>
      </c>
      <c r="M5313" s="7">
        <f>YEAR($B5313)</f>
        <v>0</v>
      </c>
    </row>
    <row r="5314" spans="1:13">
      <c r="A5314" t="s">
        <v>257</v>
      </c>
      <c r="B5314" s="4">
        <v>45580</v>
      </c>
      <c r="C5314">
        <v>2</v>
      </c>
      <c r="D5314">
        <v>2</v>
      </c>
      <c r="E5314">
        <v>0</v>
      </c>
      <c r="F5314" s="5">
        <f>VLOOKUP($A5314,'Dim SKU'!$A:$R,18,FALSE)</f>
        <v>0</v>
      </c>
      <c r="G5314" s="5">
        <f>$C5314*$F5314</f>
        <v>0</v>
      </c>
      <c r="H5314" s="5">
        <f>$D5314*$F5314</f>
        <v>0</v>
      </c>
      <c r="I5314" s="5">
        <f>$E5314*$F5314</f>
        <v>0</v>
      </c>
      <c r="J5314" s="6">
        <f>VLOOKUP($A5314,'Dim SKU'!$A:$R,2,FALSE)</f>
        <v>0</v>
      </c>
      <c r="K5314" s="6">
        <f>VLOOKUP($A5314,'Dim SKU'!$A:$R,12,FALSE)</f>
        <v>0</v>
      </c>
      <c r="L5314" s="7">
        <f>VLOOKUP($A5314,'Dim SKU'!$A:$R,14,FALSE)</f>
        <v>0</v>
      </c>
      <c r="M5314" s="7">
        <f>YEAR($B5314)</f>
        <v>0</v>
      </c>
    </row>
    <row r="5315" spans="1:13">
      <c r="A5315" t="s">
        <v>258</v>
      </c>
      <c r="B5315" s="4">
        <v>45580</v>
      </c>
      <c r="C5315">
        <v>7</v>
      </c>
      <c r="D5315">
        <v>5</v>
      </c>
      <c r="E5315">
        <v>0</v>
      </c>
      <c r="F5315" s="5">
        <f>VLOOKUP($A5315,'Dim SKU'!$A:$R,18,FALSE)</f>
        <v>0</v>
      </c>
      <c r="G5315" s="5">
        <f>$C5315*$F5315</f>
        <v>0</v>
      </c>
      <c r="H5315" s="5">
        <f>$D5315*$F5315</f>
        <v>0</v>
      </c>
      <c r="I5315" s="5">
        <f>$E5315*$F5315</f>
        <v>0</v>
      </c>
      <c r="J5315" s="6">
        <f>VLOOKUP($A5315,'Dim SKU'!$A:$R,2,FALSE)</f>
        <v>0</v>
      </c>
      <c r="K5315" s="6">
        <f>VLOOKUP($A5315,'Dim SKU'!$A:$R,12,FALSE)</f>
        <v>0</v>
      </c>
      <c r="L5315" s="7">
        <f>VLOOKUP($A5315,'Dim SKU'!$A:$R,14,FALSE)</f>
        <v>0</v>
      </c>
      <c r="M5315" s="7">
        <f>YEAR($B5315)</f>
        <v>0</v>
      </c>
    </row>
    <row r="5316" spans="1:13">
      <c r="A5316" t="s">
        <v>259</v>
      </c>
      <c r="B5316" s="4">
        <v>45580</v>
      </c>
      <c r="C5316">
        <v>4</v>
      </c>
      <c r="D5316">
        <v>3</v>
      </c>
      <c r="E5316">
        <v>0</v>
      </c>
      <c r="F5316" s="5">
        <f>VLOOKUP($A5316,'Dim SKU'!$A:$R,18,FALSE)</f>
        <v>0</v>
      </c>
      <c r="G5316" s="5">
        <f>$C5316*$F5316</f>
        <v>0</v>
      </c>
      <c r="H5316" s="5">
        <f>$D5316*$F5316</f>
        <v>0</v>
      </c>
      <c r="I5316" s="5">
        <f>$E5316*$F5316</f>
        <v>0</v>
      </c>
      <c r="J5316" s="6">
        <f>VLOOKUP($A5316,'Dim SKU'!$A:$R,2,FALSE)</f>
        <v>0</v>
      </c>
      <c r="K5316" s="6">
        <f>VLOOKUP($A5316,'Dim SKU'!$A:$R,12,FALSE)</f>
        <v>0</v>
      </c>
      <c r="L5316" s="7">
        <f>VLOOKUP($A5316,'Dim SKU'!$A:$R,14,FALSE)</f>
        <v>0</v>
      </c>
      <c r="M5316" s="7">
        <f>YEAR($B5316)</f>
        <v>0</v>
      </c>
    </row>
    <row r="5317" spans="1:13">
      <c r="A5317" t="s">
        <v>260</v>
      </c>
      <c r="B5317" s="4">
        <v>45580</v>
      </c>
      <c r="C5317">
        <v>3</v>
      </c>
      <c r="D5317">
        <v>2</v>
      </c>
      <c r="E5317">
        <v>0</v>
      </c>
      <c r="F5317" s="5">
        <f>VLOOKUP($A5317,'Dim SKU'!$A:$R,18,FALSE)</f>
        <v>0</v>
      </c>
      <c r="G5317" s="5">
        <f>$C5317*$F5317</f>
        <v>0</v>
      </c>
      <c r="H5317" s="5">
        <f>$D5317*$F5317</f>
        <v>0</v>
      </c>
      <c r="I5317" s="5">
        <f>$E5317*$F5317</f>
        <v>0</v>
      </c>
      <c r="J5317" s="6">
        <f>VLOOKUP($A5317,'Dim SKU'!$A:$R,2,FALSE)</f>
        <v>0</v>
      </c>
      <c r="K5317" s="6">
        <f>VLOOKUP($A5317,'Dim SKU'!$A:$R,12,FALSE)</f>
        <v>0</v>
      </c>
      <c r="L5317" s="7">
        <f>VLOOKUP($A5317,'Dim SKU'!$A:$R,14,FALSE)</f>
        <v>0</v>
      </c>
      <c r="M5317" s="7">
        <f>YEAR($B5317)</f>
        <v>0</v>
      </c>
    </row>
    <row r="5318" spans="1:13">
      <c r="A5318" t="s">
        <v>261</v>
      </c>
      <c r="B5318" s="4">
        <v>45580</v>
      </c>
      <c r="C5318">
        <v>12</v>
      </c>
      <c r="D5318">
        <v>9</v>
      </c>
      <c r="E5318">
        <v>1</v>
      </c>
      <c r="F5318" s="5">
        <f>VLOOKUP($A5318,'Dim SKU'!$A:$R,18,FALSE)</f>
        <v>0</v>
      </c>
      <c r="G5318" s="5">
        <f>$C5318*$F5318</f>
        <v>0</v>
      </c>
      <c r="H5318" s="5">
        <f>$D5318*$F5318</f>
        <v>0</v>
      </c>
      <c r="I5318" s="5">
        <f>$E5318*$F5318</f>
        <v>0</v>
      </c>
      <c r="J5318" s="6">
        <f>VLOOKUP($A5318,'Dim SKU'!$A:$R,2,FALSE)</f>
        <v>0</v>
      </c>
      <c r="K5318" s="6">
        <f>VLOOKUP($A5318,'Dim SKU'!$A:$R,12,FALSE)</f>
        <v>0</v>
      </c>
      <c r="L5318" s="7">
        <f>VLOOKUP($A5318,'Dim SKU'!$A:$R,14,FALSE)</f>
        <v>0</v>
      </c>
      <c r="M5318" s="7">
        <f>YEAR($B5318)</f>
        <v>0</v>
      </c>
    </row>
    <row r="5319" spans="1:13">
      <c r="A5319" t="s">
        <v>262</v>
      </c>
      <c r="B5319" s="4">
        <v>45580</v>
      </c>
      <c r="C5319">
        <v>7</v>
      </c>
      <c r="D5319">
        <v>5</v>
      </c>
      <c r="E5319">
        <v>0</v>
      </c>
      <c r="F5319" s="5">
        <f>VLOOKUP($A5319,'Dim SKU'!$A:$R,18,FALSE)</f>
        <v>0</v>
      </c>
      <c r="G5319" s="5">
        <f>$C5319*$F5319</f>
        <v>0</v>
      </c>
      <c r="H5319" s="5">
        <f>$D5319*$F5319</f>
        <v>0</v>
      </c>
      <c r="I5319" s="5">
        <f>$E5319*$F5319</f>
        <v>0</v>
      </c>
      <c r="J5319" s="6">
        <f>VLOOKUP($A5319,'Dim SKU'!$A:$R,2,FALSE)</f>
        <v>0</v>
      </c>
      <c r="K5319" s="6">
        <f>VLOOKUP($A5319,'Dim SKU'!$A:$R,12,FALSE)</f>
        <v>0</v>
      </c>
      <c r="L5319" s="7">
        <f>VLOOKUP($A5319,'Dim SKU'!$A:$R,14,FALSE)</f>
        <v>0</v>
      </c>
      <c r="M5319" s="7">
        <f>YEAR($B5319)</f>
        <v>0</v>
      </c>
    </row>
    <row r="5320" spans="1:13">
      <c r="A5320" t="s">
        <v>263</v>
      </c>
      <c r="B5320" s="4">
        <v>45580</v>
      </c>
      <c r="C5320">
        <v>5</v>
      </c>
      <c r="D5320">
        <v>4</v>
      </c>
      <c r="E5320">
        <v>0</v>
      </c>
      <c r="F5320" s="5">
        <f>VLOOKUP($A5320,'Dim SKU'!$A:$R,18,FALSE)</f>
        <v>0</v>
      </c>
      <c r="G5320" s="5">
        <f>$C5320*$F5320</f>
        <v>0</v>
      </c>
      <c r="H5320" s="5">
        <f>$D5320*$F5320</f>
        <v>0</v>
      </c>
      <c r="I5320" s="5">
        <f>$E5320*$F5320</f>
        <v>0</v>
      </c>
      <c r="J5320" s="6">
        <f>VLOOKUP($A5320,'Dim SKU'!$A:$R,2,FALSE)</f>
        <v>0</v>
      </c>
      <c r="K5320" s="6">
        <f>VLOOKUP($A5320,'Dim SKU'!$A:$R,12,FALSE)</f>
        <v>0</v>
      </c>
      <c r="L5320" s="7">
        <f>VLOOKUP($A5320,'Dim SKU'!$A:$R,14,FALSE)</f>
        <v>0</v>
      </c>
      <c r="M5320" s="7">
        <f>YEAR($B5320)</f>
        <v>0</v>
      </c>
    </row>
    <row r="5321" spans="1:13">
      <c r="A5321" t="s">
        <v>264</v>
      </c>
      <c r="B5321" s="4">
        <v>45580</v>
      </c>
      <c r="C5321">
        <v>16</v>
      </c>
      <c r="D5321">
        <v>13</v>
      </c>
      <c r="E5321">
        <v>1</v>
      </c>
      <c r="F5321" s="5">
        <f>VLOOKUP($A5321,'Dim SKU'!$A:$R,18,FALSE)</f>
        <v>0</v>
      </c>
      <c r="G5321" s="5">
        <f>$C5321*$F5321</f>
        <v>0</v>
      </c>
      <c r="H5321" s="5">
        <f>$D5321*$F5321</f>
        <v>0</v>
      </c>
      <c r="I5321" s="5">
        <f>$E5321*$F5321</f>
        <v>0</v>
      </c>
      <c r="J5321" s="6">
        <f>VLOOKUP($A5321,'Dim SKU'!$A:$R,2,FALSE)</f>
        <v>0</v>
      </c>
      <c r="K5321" s="6">
        <f>VLOOKUP($A5321,'Dim SKU'!$A:$R,12,FALSE)</f>
        <v>0</v>
      </c>
      <c r="L5321" s="7">
        <f>VLOOKUP($A5321,'Dim SKU'!$A:$R,14,FALSE)</f>
        <v>0</v>
      </c>
      <c r="M5321" s="7">
        <f>YEAR($B5321)</f>
        <v>0</v>
      </c>
    </row>
    <row r="5322" spans="1:13">
      <c r="A5322" t="s">
        <v>265</v>
      </c>
      <c r="B5322" s="4">
        <v>45580</v>
      </c>
      <c r="C5322">
        <v>9</v>
      </c>
      <c r="D5322">
        <v>8</v>
      </c>
      <c r="E5322">
        <v>0</v>
      </c>
      <c r="F5322" s="5">
        <f>VLOOKUP($A5322,'Dim SKU'!$A:$R,18,FALSE)</f>
        <v>0</v>
      </c>
      <c r="G5322" s="5">
        <f>$C5322*$F5322</f>
        <v>0</v>
      </c>
      <c r="H5322" s="5">
        <f>$D5322*$F5322</f>
        <v>0</v>
      </c>
      <c r="I5322" s="5">
        <f>$E5322*$F5322</f>
        <v>0</v>
      </c>
      <c r="J5322" s="6">
        <f>VLOOKUP($A5322,'Dim SKU'!$A:$R,2,FALSE)</f>
        <v>0</v>
      </c>
      <c r="K5322" s="6">
        <f>VLOOKUP($A5322,'Dim SKU'!$A:$R,12,FALSE)</f>
        <v>0</v>
      </c>
      <c r="L5322" s="7">
        <f>VLOOKUP($A5322,'Dim SKU'!$A:$R,14,FALSE)</f>
        <v>0</v>
      </c>
      <c r="M5322" s="7">
        <f>YEAR($B5322)</f>
        <v>0</v>
      </c>
    </row>
    <row r="5323" spans="1:13">
      <c r="A5323" t="s">
        <v>266</v>
      </c>
      <c r="B5323" s="4">
        <v>45580</v>
      </c>
      <c r="C5323">
        <v>6</v>
      </c>
      <c r="D5323">
        <v>5</v>
      </c>
      <c r="E5323">
        <v>0</v>
      </c>
      <c r="F5323" s="5">
        <f>VLOOKUP($A5323,'Dim SKU'!$A:$R,18,FALSE)</f>
        <v>0</v>
      </c>
      <c r="G5323" s="5">
        <f>$C5323*$F5323</f>
        <v>0</v>
      </c>
      <c r="H5323" s="5">
        <f>$D5323*$F5323</f>
        <v>0</v>
      </c>
      <c r="I5323" s="5">
        <f>$E5323*$F5323</f>
        <v>0</v>
      </c>
      <c r="J5323" s="6">
        <f>VLOOKUP($A5323,'Dim SKU'!$A:$R,2,FALSE)</f>
        <v>0</v>
      </c>
      <c r="K5323" s="6">
        <f>VLOOKUP($A5323,'Dim SKU'!$A:$R,12,FALSE)</f>
        <v>0</v>
      </c>
      <c r="L5323" s="7">
        <f>VLOOKUP($A5323,'Dim SKU'!$A:$R,14,FALSE)</f>
        <v>0</v>
      </c>
      <c r="M5323" s="7">
        <f>YEAR($B5323)</f>
        <v>0</v>
      </c>
    </row>
    <row r="5324" spans="1:13">
      <c r="A5324" t="s">
        <v>267</v>
      </c>
      <c r="B5324" s="4">
        <v>45580</v>
      </c>
      <c r="C5324">
        <v>17</v>
      </c>
      <c r="D5324">
        <v>14</v>
      </c>
      <c r="E5324">
        <v>1</v>
      </c>
      <c r="F5324" s="5">
        <f>VLOOKUP($A5324,'Dim SKU'!$A:$R,18,FALSE)</f>
        <v>0</v>
      </c>
      <c r="G5324" s="5">
        <f>$C5324*$F5324</f>
        <v>0</v>
      </c>
      <c r="H5324" s="5">
        <f>$D5324*$F5324</f>
        <v>0</v>
      </c>
      <c r="I5324" s="5">
        <f>$E5324*$F5324</f>
        <v>0</v>
      </c>
      <c r="J5324" s="6">
        <f>VLOOKUP($A5324,'Dim SKU'!$A:$R,2,FALSE)</f>
        <v>0</v>
      </c>
      <c r="K5324" s="6">
        <f>VLOOKUP($A5324,'Dim SKU'!$A:$R,12,FALSE)</f>
        <v>0</v>
      </c>
      <c r="L5324" s="7">
        <f>VLOOKUP($A5324,'Dim SKU'!$A:$R,14,FALSE)</f>
        <v>0</v>
      </c>
      <c r="M5324" s="7">
        <f>YEAR($B5324)</f>
        <v>0</v>
      </c>
    </row>
    <row r="5325" spans="1:13">
      <c r="A5325" t="s">
        <v>268</v>
      </c>
      <c r="B5325" s="4">
        <v>45580</v>
      </c>
      <c r="C5325">
        <v>10</v>
      </c>
      <c r="D5325">
        <v>8</v>
      </c>
      <c r="E5325">
        <v>0</v>
      </c>
      <c r="F5325" s="5">
        <f>VLOOKUP($A5325,'Dim SKU'!$A:$R,18,FALSE)</f>
        <v>0</v>
      </c>
      <c r="G5325" s="5">
        <f>$C5325*$F5325</f>
        <v>0</v>
      </c>
      <c r="H5325" s="5">
        <f>$D5325*$F5325</f>
        <v>0</v>
      </c>
      <c r="I5325" s="5">
        <f>$E5325*$F5325</f>
        <v>0</v>
      </c>
      <c r="J5325" s="6">
        <f>VLOOKUP($A5325,'Dim SKU'!$A:$R,2,FALSE)</f>
        <v>0</v>
      </c>
      <c r="K5325" s="6">
        <f>VLOOKUP($A5325,'Dim SKU'!$A:$R,12,FALSE)</f>
        <v>0</v>
      </c>
      <c r="L5325" s="7">
        <f>VLOOKUP($A5325,'Dim SKU'!$A:$R,14,FALSE)</f>
        <v>0</v>
      </c>
      <c r="M5325" s="7">
        <f>YEAR($B5325)</f>
        <v>0</v>
      </c>
    </row>
    <row r="5326" spans="1:13">
      <c r="A5326" t="s">
        <v>269</v>
      </c>
      <c r="B5326" s="4">
        <v>45580</v>
      </c>
      <c r="C5326">
        <v>7</v>
      </c>
      <c r="D5326">
        <v>6</v>
      </c>
      <c r="E5326">
        <v>0</v>
      </c>
      <c r="F5326" s="5">
        <f>VLOOKUP($A5326,'Dim SKU'!$A:$R,18,FALSE)</f>
        <v>0</v>
      </c>
      <c r="G5326" s="5">
        <f>$C5326*$F5326</f>
        <v>0</v>
      </c>
      <c r="H5326" s="5">
        <f>$D5326*$F5326</f>
        <v>0</v>
      </c>
      <c r="I5326" s="5">
        <f>$E5326*$F5326</f>
        <v>0</v>
      </c>
      <c r="J5326" s="6">
        <f>VLOOKUP($A5326,'Dim SKU'!$A:$R,2,FALSE)</f>
        <v>0</v>
      </c>
      <c r="K5326" s="6">
        <f>VLOOKUP($A5326,'Dim SKU'!$A:$R,12,FALSE)</f>
        <v>0</v>
      </c>
      <c r="L5326" s="7">
        <f>VLOOKUP($A5326,'Dim SKU'!$A:$R,14,FALSE)</f>
        <v>0</v>
      </c>
      <c r="M5326" s="7">
        <f>YEAR($B5326)</f>
        <v>0</v>
      </c>
    </row>
    <row r="5327" spans="1:13">
      <c r="A5327" t="s">
        <v>270</v>
      </c>
      <c r="B5327" s="4">
        <v>45580</v>
      </c>
      <c r="C5327">
        <v>16</v>
      </c>
      <c r="D5327">
        <v>13</v>
      </c>
      <c r="E5327">
        <v>1</v>
      </c>
      <c r="F5327" s="5">
        <f>VLOOKUP($A5327,'Dim SKU'!$A:$R,18,FALSE)</f>
        <v>0</v>
      </c>
      <c r="G5327" s="5">
        <f>$C5327*$F5327</f>
        <v>0</v>
      </c>
      <c r="H5327" s="5">
        <f>$D5327*$F5327</f>
        <v>0</v>
      </c>
      <c r="I5327" s="5">
        <f>$E5327*$F5327</f>
        <v>0</v>
      </c>
      <c r="J5327" s="6">
        <f>VLOOKUP($A5327,'Dim SKU'!$A:$R,2,FALSE)</f>
        <v>0</v>
      </c>
      <c r="K5327" s="6">
        <f>VLOOKUP($A5327,'Dim SKU'!$A:$R,12,FALSE)</f>
        <v>0</v>
      </c>
      <c r="L5327" s="7">
        <f>VLOOKUP($A5327,'Dim SKU'!$A:$R,14,FALSE)</f>
        <v>0</v>
      </c>
      <c r="M5327" s="7">
        <f>YEAR($B5327)</f>
        <v>0</v>
      </c>
    </row>
    <row r="5328" spans="1:13">
      <c r="A5328" t="s">
        <v>271</v>
      </c>
      <c r="B5328" s="4">
        <v>45580</v>
      </c>
      <c r="C5328">
        <v>9</v>
      </c>
      <c r="D5328">
        <v>8</v>
      </c>
      <c r="E5328">
        <v>0</v>
      </c>
      <c r="F5328" s="5">
        <f>VLOOKUP($A5328,'Dim SKU'!$A:$R,18,FALSE)</f>
        <v>0</v>
      </c>
      <c r="G5328" s="5">
        <f>$C5328*$F5328</f>
        <v>0</v>
      </c>
      <c r="H5328" s="5">
        <f>$D5328*$F5328</f>
        <v>0</v>
      </c>
      <c r="I5328" s="5">
        <f>$E5328*$F5328</f>
        <v>0</v>
      </c>
      <c r="J5328" s="6">
        <f>VLOOKUP($A5328,'Dim SKU'!$A:$R,2,FALSE)</f>
        <v>0</v>
      </c>
      <c r="K5328" s="6">
        <f>VLOOKUP($A5328,'Dim SKU'!$A:$R,12,FALSE)</f>
        <v>0</v>
      </c>
      <c r="L5328" s="7">
        <f>VLOOKUP($A5328,'Dim SKU'!$A:$R,14,FALSE)</f>
        <v>0</v>
      </c>
      <c r="M5328" s="7">
        <f>YEAR($B5328)</f>
        <v>0</v>
      </c>
    </row>
    <row r="5329" spans="1:13">
      <c r="A5329" t="s">
        <v>272</v>
      </c>
      <c r="B5329" s="4">
        <v>45580</v>
      </c>
      <c r="C5329">
        <v>6</v>
      </c>
      <c r="D5329">
        <v>5</v>
      </c>
      <c r="E5329">
        <v>0</v>
      </c>
      <c r="F5329" s="5">
        <f>VLOOKUP($A5329,'Dim SKU'!$A:$R,18,FALSE)</f>
        <v>0</v>
      </c>
      <c r="G5329" s="5">
        <f>$C5329*$F5329</f>
        <v>0</v>
      </c>
      <c r="H5329" s="5">
        <f>$D5329*$F5329</f>
        <v>0</v>
      </c>
      <c r="I5329" s="5">
        <f>$E5329*$F5329</f>
        <v>0</v>
      </c>
      <c r="J5329" s="6">
        <f>VLOOKUP($A5329,'Dim SKU'!$A:$R,2,FALSE)</f>
        <v>0</v>
      </c>
      <c r="K5329" s="6">
        <f>VLOOKUP($A5329,'Dim SKU'!$A:$R,12,FALSE)</f>
        <v>0</v>
      </c>
      <c r="L5329" s="7">
        <f>VLOOKUP($A5329,'Dim SKU'!$A:$R,14,FALSE)</f>
        <v>0</v>
      </c>
      <c r="M5329" s="7">
        <f>YEAR($B5329)</f>
        <v>0</v>
      </c>
    </row>
    <row r="5330" spans="1:13">
      <c r="A5330" t="s">
        <v>273</v>
      </c>
      <c r="B5330" s="4">
        <v>45580</v>
      </c>
      <c r="C5330">
        <v>12</v>
      </c>
      <c r="D5330">
        <v>9</v>
      </c>
      <c r="E5330">
        <v>0</v>
      </c>
      <c r="F5330" s="5">
        <f>VLOOKUP($A5330,'Dim SKU'!$A:$R,18,FALSE)</f>
        <v>0</v>
      </c>
      <c r="G5330" s="5">
        <f>$C5330*$F5330</f>
        <v>0</v>
      </c>
      <c r="H5330" s="5">
        <f>$D5330*$F5330</f>
        <v>0</v>
      </c>
      <c r="I5330" s="5">
        <f>$E5330*$F5330</f>
        <v>0</v>
      </c>
      <c r="J5330" s="6">
        <f>VLOOKUP($A5330,'Dim SKU'!$A:$R,2,FALSE)</f>
        <v>0</v>
      </c>
      <c r="K5330" s="6">
        <f>VLOOKUP($A5330,'Dim SKU'!$A:$R,12,FALSE)</f>
        <v>0</v>
      </c>
      <c r="L5330" s="7">
        <f>VLOOKUP($A5330,'Dim SKU'!$A:$R,14,FALSE)</f>
        <v>0</v>
      </c>
      <c r="M5330" s="7">
        <f>YEAR($B5330)</f>
        <v>0</v>
      </c>
    </row>
    <row r="5331" spans="1:13">
      <c r="A5331" t="s">
        <v>274</v>
      </c>
      <c r="B5331" s="4">
        <v>45580</v>
      </c>
      <c r="C5331">
        <v>7</v>
      </c>
      <c r="D5331">
        <v>5</v>
      </c>
      <c r="E5331">
        <v>0</v>
      </c>
      <c r="F5331" s="5">
        <f>VLOOKUP($A5331,'Dim SKU'!$A:$R,18,FALSE)</f>
        <v>0</v>
      </c>
      <c r="G5331" s="5">
        <f>$C5331*$F5331</f>
        <v>0</v>
      </c>
      <c r="H5331" s="5">
        <f>$D5331*$F5331</f>
        <v>0</v>
      </c>
      <c r="I5331" s="5">
        <f>$E5331*$F5331</f>
        <v>0</v>
      </c>
      <c r="J5331" s="6">
        <f>VLOOKUP($A5331,'Dim SKU'!$A:$R,2,FALSE)</f>
        <v>0</v>
      </c>
      <c r="K5331" s="6">
        <f>VLOOKUP($A5331,'Dim SKU'!$A:$R,12,FALSE)</f>
        <v>0</v>
      </c>
      <c r="L5331" s="7">
        <f>VLOOKUP($A5331,'Dim SKU'!$A:$R,14,FALSE)</f>
        <v>0</v>
      </c>
      <c r="M5331" s="7">
        <f>YEAR($B5331)</f>
        <v>0</v>
      </c>
    </row>
    <row r="5332" spans="1:13">
      <c r="A5332" t="s">
        <v>275</v>
      </c>
      <c r="B5332" s="4">
        <v>45580</v>
      </c>
      <c r="C5332">
        <v>5</v>
      </c>
      <c r="D5332">
        <v>4</v>
      </c>
      <c r="E5332">
        <v>0</v>
      </c>
      <c r="F5332" s="5">
        <f>VLOOKUP($A5332,'Dim SKU'!$A:$R,18,FALSE)</f>
        <v>0</v>
      </c>
      <c r="G5332" s="5">
        <f>$C5332*$F5332</f>
        <v>0</v>
      </c>
      <c r="H5332" s="5">
        <f>$D5332*$F5332</f>
        <v>0</v>
      </c>
      <c r="I5332" s="5">
        <f>$E5332*$F5332</f>
        <v>0</v>
      </c>
      <c r="J5332" s="6">
        <f>VLOOKUP($A5332,'Dim SKU'!$A:$R,2,FALSE)</f>
        <v>0</v>
      </c>
      <c r="K5332" s="6">
        <f>VLOOKUP($A5332,'Dim SKU'!$A:$R,12,FALSE)</f>
        <v>0</v>
      </c>
      <c r="L5332" s="7">
        <f>VLOOKUP($A5332,'Dim SKU'!$A:$R,14,FALSE)</f>
        <v>0</v>
      </c>
      <c r="M5332" s="7">
        <f>YEAR($B5332)</f>
        <v>0</v>
      </c>
    </row>
    <row r="5333" spans="1:13">
      <c r="A5333" t="s">
        <v>276</v>
      </c>
      <c r="B5333" s="4">
        <v>45580</v>
      </c>
      <c r="C5333">
        <v>7</v>
      </c>
      <c r="D5333">
        <v>5</v>
      </c>
      <c r="E5333">
        <v>0</v>
      </c>
      <c r="F5333" s="5">
        <f>VLOOKUP($A5333,'Dim SKU'!$A:$R,18,FALSE)</f>
        <v>0</v>
      </c>
      <c r="G5333" s="5">
        <f>$C5333*$F5333</f>
        <v>0</v>
      </c>
      <c r="H5333" s="5">
        <f>$D5333*$F5333</f>
        <v>0</v>
      </c>
      <c r="I5333" s="5">
        <f>$E5333*$F5333</f>
        <v>0</v>
      </c>
      <c r="J5333" s="6">
        <f>VLOOKUP($A5333,'Dim SKU'!$A:$R,2,FALSE)</f>
        <v>0</v>
      </c>
      <c r="K5333" s="6">
        <f>VLOOKUP($A5333,'Dim SKU'!$A:$R,12,FALSE)</f>
        <v>0</v>
      </c>
      <c r="L5333" s="7">
        <f>VLOOKUP($A5333,'Dim SKU'!$A:$R,14,FALSE)</f>
        <v>0</v>
      </c>
      <c r="M5333" s="7">
        <f>YEAR($B5333)</f>
        <v>0</v>
      </c>
    </row>
    <row r="5334" spans="1:13">
      <c r="A5334" t="s">
        <v>277</v>
      </c>
      <c r="B5334" s="4">
        <v>45580</v>
      </c>
      <c r="C5334">
        <v>4</v>
      </c>
      <c r="D5334">
        <v>3</v>
      </c>
      <c r="E5334">
        <v>0</v>
      </c>
      <c r="F5334" s="5">
        <f>VLOOKUP($A5334,'Dim SKU'!$A:$R,18,FALSE)</f>
        <v>0</v>
      </c>
      <c r="G5334" s="5">
        <f>$C5334*$F5334</f>
        <v>0</v>
      </c>
      <c r="H5334" s="5">
        <f>$D5334*$F5334</f>
        <v>0</v>
      </c>
      <c r="I5334" s="5">
        <f>$E5334*$F5334</f>
        <v>0</v>
      </c>
      <c r="J5334" s="6">
        <f>VLOOKUP($A5334,'Dim SKU'!$A:$R,2,FALSE)</f>
        <v>0</v>
      </c>
      <c r="K5334" s="6">
        <f>VLOOKUP($A5334,'Dim SKU'!$A:$R,12,FALSE)</f>
        <v>0</v>
      </c>
      <c r="L5334" s="7">
        <f>VLOOKUP($A5334,'Dim SKU'!$A:$R,14,FALSE)</f>
        <v>0</v>
      </c>
      <c r="M5334" s="7">
        <f>YEAR($B5334)</f>
        <v>0</v>
      </c>
    </row>
    <row r="5335" spans="1:13">
      <c r="A5335" t="s">
        <v>278</v>
      </c>
      <c r="B5335" s="4">
        <v>45580</v>
      </c>
      <c r="C5335">
        <v>3</v>
      </c>
      <c r="D5335">
        <v>2</v>
      </c>
      <c r="E5335">
        <v>0</v>
      </c>
      <c r="F5335" s="5">
        <f>VLOOKUP($A5335,'Dim SKU'!$A:$R,18,FALSE)</f>
        <v>0</v>
      </c>
      <c r="G5335" s="5">
        <f>$C5335*$F5335</f>
        <v>0</v>
      </c>
      <c r="H5335" s="5">
        <f>$D5335*$F5335</f>
        <v>0</v>
      </c>
      <c r="I5335" s="5">
        <f>$E5335*$F5335</f>
        <v>0</v>
      </c>
      <c r="J5335" s="6">
        <f>VLOOKUP($A5335,'Dim SKU'!$A:$R,2,FALSE)</f>
        <v>0</v>
      </c>
      <c r="K5335" s="6">
        <f>VLOOKUP($A5335,'Dim SKU'!$A:$R,12,FALSE)</f>
        <v>0</v>
      </c>
      <c r="L5335" s="7">
        <f>VLOOKUP($A5335,'Dim SKU'!$A:$R,14,FALSE)</f>
        <v>0</v>
      </c>
      <c r="M5335" s="7">
        <f>YEAR($B5335)</f>
        <v>0</v>
      </c>
    </row>
    <row r="5336" spans="1:13">
      <c r="A5336" t="s">
        <v>279</v>
      </c>
      <c r="B5336" s="4">
        <v>45580</v>
      </c>
      <c r="C5336">
        <v>6</v>
      </c>
      <c r="D5336">
        <v>5</v>
      </c>
      <c r="E5336">
        <v>0</v>
      </c>
      <c r="F5336" s="5">
        <f>VLOOKUP($A5336,'Dim SKU'!$A:$R,18,FALSE)</f>
        <v>0</v>
      </c>
      <c r="G5336" s="5">
        <f>$C5336*$F5336</f>
        <v>0</v>
      </c>
      <c r="H5336" s="5">
        <f>$D5336*$F5336</f>
        <v>0</v>
      </c>
      <c r="I5336" s="5">
        <f>$E5336*$F5336</f>
        <v>0</v>
      </c>
      <c r="J5336" s="6">
        <f>VLOOKUP($A5336,'Dim SKU'!$A:$R,2,FALSE)</f>
        <v>0</v>
      </c>
      <c r="K5336" s="6">
        <f>VLOOKUP($A5336,'Dim SKU'!$A:$R,12,FALSE)</f>
        <v>0</v>
      </c>
      <c r="L5336" s="7">
        <f>VLOOKUP($A5336,'Dim SKU'!$A:$R,14,FALSE)</f>
        <v>0</v>
      </c>
      <c r="M5336" s="7">
        <f>YEAR($B5336)</f>
        <v>0</v>
      </c>
    </row>
    <row r="5337" spans="1:13">
      <c r="A5337" t="s">
        <v>280</v>
      </c>
      <c r="B5337" s="4">
        <v>45580</v>
      </c>
      <c r="C5337">
        <v>4</v>
      </c>
      <c r="D5337">
        <v>3</v>
      </c>
      <c r="E5337">
        <v>0</v>
      </c>
      <c r="F5337" s="5">
        <f>VLOOKUP($A5337,'Dim SKU'!$A:$R,18,FALSE)</f>
        <v>0</v>
      </c>
      <c r="G5337" s="5">
        <f>$C5337*$F5337</f>
        <v>0</v>
      </c>
      <c r="H5337" s="5">
        <f>$D5337*$F5337</f>
        <v>0</v>
      </c>
      <c r="I5337" s="5">
        <f>$E5337*$F5337</f>
        <v>0</v>
      </c>
      <c r="J5337" s="6">
        <f>VLOOKUP($A5337,'Dim SKU'!$A:$R,2,FALSE)</f>
        <v>0</v>
      </c>
      <c r="K5337" s="6">
        <f>VLOOKUP($A5337,'Dim SKU'!$A:$R,12,FALSE)</f>
        <v>0</v>
      </c>
      <c r="L5337" s="7">
        <f>VLOOKUP($A5337,'Dim SKU'!$A:$R,14,FALSE)</f>
        <v>0</v>
      </c>
      <c r="M5337" s="7">
        <f>YEAR($B5337)</f>
        <v>0</v>
      </c>
    </row>
    <row r="5338" spans="1:13">
      <c r="A5338" t="s">
        <v>281</v>
      </c>
      <c r="B5338" s="4">
        <v>45580</v>
      </c>
      <c r="C5338">
        <v>2</v>
      </c>
      <c r="D5338">
        <v>2</v>
      </c>
      <c r="E5338">
        <v>0</v>
      </c>
      <c r="F5338" s="5">
        <f>VLOOKUP($A5338,'Dim SKU'!$A:$R,18,FALSE)</f>
        <v>0</v>
      </c>
      <c r="G5338" s="5">
        <f>$C5338*$F5338</f>
        <v>0</v>
      </c>
      <c r="H5338" s="5">
        <f>$D5338*$F5338</f>
        <v>0</v>
      </c>
      <c r="I5338" s="5">
        <f>$E5338*$F5338</f>
        <v>0</v>
      </c>
      <c r="J5338" s="6">
        <f>VLOOKUP($A5338,'Dim SKU'!$A:$R,2,FALSE)</f>
        <v>0</v>
      </c>
      <c r="K5338" s="6">
        <f>VLOOKUP($A5338,'Dim SKU'!$A:$R,12,FALSE)</f>
        <v>0</v>
      </c>
      <c r="L5338" s="7">
        <f>VLOOKUP($A5338,'Dim SKU'!$A:$R,14,FALSE)</f>
        <v>0</v>
      </c>
      <c r="M5338" s="7">
        <f>YEAR($B5338)</f>
        <v>0</v>
      </c>
    </row>
    <row r="5339" spans="1:13">
      <c r="A5339" t="s">
        <v>282</v>
      </c>
      <c r="B5339" s="4">
        <v>45580</v>
      </c>
      <c r="C5339">
        <v>10</v>
      </c>
      <c r="D5339">
        <v>9</v>
      </c>
      <c r="E5339">
        <v>0</v>
      </c>
      <c r="F5339" s="5">
        <f>VLOOKUP($A5339,'Dim SKU'!$A:$R,18,FALSE)</f>
        <v>0</v>
      </c>
      <c r="G5339" s="5">
        <f>$C5339*$F5339</f>
        <v>0</v>
      </c>
      <c r="H5339" s="5">
        <f>$D5339*$F5339</f>
        <v>0</v>
      </c>
      <c r="I5339" s="5">
        <f>$E5339*$F5339</f>
        <v>0</v>
      </c>
      <c r="J5339" s="6">
        <f>VLOOKUP($A5339,'Dim SKU'!$A:$R,2,FALSE)</f>
        <v>0</v>
      </c>
      <c r="K5339" s="6">
        <f>VLOOKUP($A5339,'Dim SKU'!$A:$R,12,FALSE)</f>
        <v>0</v>
      </c>
      <c r="L5339" s="7">
        <f>VLOOKUP($A5339,'Dim SKU'!$A:$R,14,FALSE)</f>
        <v>0</v>
      </c>
      <c r="M5339" s="7">
        <f>YEAR($B5339)</f>
        <v>0</v>
      </c>
    </row>
    <row r="5340" spans="1:13">
      <c r="A5340" t="s">
        <v>283</v>
      </c>
      <c r="B5340" s="4">
        <v>45580</v>
      </c>
      <c r="C5340">
        <v>6</v>
      </c>
      <c r="D5340">
        <v>5</v>
      </c>
      <c r="E5340">
        <v>0</v>
      </c>
      <c r="F5340" s="5">
        <f>VLOOKUP($A5340,'Dim SKU'!$A:$R,18,FALSE)</f>
        <v>0</v>
      </c>
      <c r="G5340" s="5">
        <f>$C5340*$F5340</f>
        <v>0</v>
      </c>
      <c r="H5340" s="5">
        <f>$D5340*$F5340</f>
        <v>0</v>
      </c>
      <c r="I5340" s="5">
        <f>$E5340*$F5340</f>
        <v>0</v>
      </c>
      <c r="J5340" s="6">
        <f>VLOOKUP($A5340,'Dim SKU'!$A:$R,2,FALSE)</f>
        <v>0</v>
      </c>
      <c r="K5340" s="6">
        <f>VLOOKUP($A5340,'Dim SKU'!$A:$R,12,FALSE)</f>
        <v>0</v>
      </c>
      <c r="L5340" s="7">
        <f>VLOOKUP($A5340,'Dim SKU'!$A:$R,14,FALSE)</f>
        <v>0</v>
      </c>
      <c r="M5340" s="7">
        <f>YEAR($B5340)</f>
        <v>0</v>
      </c>
    </row>
    <row r="5341" spans="1:13">
      <c r="A5341" t="s">
        <v>284</v>
      </c>
      <c r="B5341" s="4">
        <v>45580</v>
      </c>
      <c r="C5341">
        <v>4</v>
      </c>
      <c r="D5341">
        <v>3</v>
      </c>
      <c r="E5341">
        <v>0</v>
      </c>
      <c r="F5341" s="5">
        <f>VLOOKUP($A5341,'Dim SKU'!$A:$R,18,FALSE)</f>
        <v>0</v>
      </c>
      <c r="G5341" s="5">
        <f>$C5341*$F5341</f>
        <v>0</v>
      </c>
      <c r="H5341" s="5">
        <f>$D5341*$F5341</f>
        <v>0</v>
      </c>
      <c r="I5341" s="5">
        <f>$E5341*$F5341</f>
        <v>0</v>
      </c>
      <c r="J5341" s="6">
        <f>VLOOKUP($A5341,'Dim SKU'!$A:$R,2,FALSE)</f>
        <v>0</v>
      </c>
      <c r="K5341" s="6">
        <f>VLOOKUP($A5341,'Dim SKU'!$A:$R,12,FALSE)</f>
        <v>0</v>
      </c>
      <c r="L5341" s="7">
        <f>VLOOKUP($A5341,'Dim SKU'!$A:$R,14,FALSE)</f>
        <v>0</v>
      </c>
      <c r="M5341" s="7">
        <f>YEAR($B5341)</f>
        <v>0</v>
      </c>
    </row>
    <row r="5342" spans="1:13">
      <c r="A5342" t="s">
        <v>285</v>
      </c>
      <c r="B5342" s="4">
        <v>45580</v>
      </c>
      <c r="C5342">
        <v>13</v>
      </c>
      <c r="D5342">
        <v>12</v>
      </c>
      <c r="E5342">
        <v>1</v>
      </c>
      <c r="F5342" s="5">
        <f>VLOOKUP($A5342,'Dim SKU'!$A:$R,18,FALSE)</f>
        <v>0</v>
      </c>
      <c r="G5342" s="5">
        <f>$C5342*$F5342</f>
        <v>0</v>
      </c>
      <c r="H5342" s="5">
        <f>$D5342*$F5342</f>
        <v>0</v>
      </c>
      <c r="I5342" s="5">
        <f>$E5342*$F5342</f>
        <v>0</v>
      </c>
      <c r="J5342" s="6">
        <f>VLOOKUP($A5342,'Dim SKU'!$A:$R,2,FALSE)</f>
        <v>0</v>
      </c>
      <c r="K5342" s="6">
        <f>VLOOKUP($A5342,'Dim SKU'!$A:$R,12,FALSE)</f>
        <v>0</v>
      </c>
      <c r="L5342" s="7">
        <f>VLOOKUP($A5342,'Dim SKU'!$A:$R,14,FALSE)</f>
        <v>0</v>
      </c>
      <c r="M5342" s="7">
        <f>YEAR($B5342)</f>
        <v>0</v>
      </c>
    </row>
    <row r="5343" spans="1:13">
      <c r="A5343" t="s">
        <v>286</v>
      </c>
      <c r="B5343" s="4">
        <v>45580</v>
      </c>
      <c r="C5343">
        <v>8</v>
      </c>
      <c r="D5343">
        <v>7</v>
      </c>
      <c r="E5343">
        <v>0</v>
      </c>
      <c r="F5343" s="5">
        <f>VLOOKUP($A5343,'Dim SKU'!$A:$R,18,FALSE)</f>
        <v>0</v>
      </c>
      <c r="G5343" s="5">
        <f>$C5343*$F5343</f>
        <v>0</v>
      </c>
      <c r="H5343" s="5">
        <f>$D5343*$F5343</f>
        <v>0</v>
      </c>
      <c r="I5343" s="5">
        <f>$E5343*$F5343</f>
        <v>0</v>
      </c>
      <c r="J5343" s="6">
        <f>VLOOKUP($A5343,'Dim SKU'!$A:$R,2,FALSE)</f>
        <v>0</v>
      </c>
      <c r="K5343" s="6">
        <f>VLOOKUP($A5343,'Dim SKU'!$A:$R,12,FALSE)</f>
        <v>0</v>
      </c>
      <c r="L5343" s="7">
        <f>VLOOKUP($A5343,'Dim SKU'!$A:$R,14,FALSE)</f>
        <v>0</v>
      </c>
      <c r="M5343" s="7">
        <f>YEAR($B5343)</f>
        <v>0</v>
      </c>
    </row>
    <row r="5344" spans="1:13">
      <c r="A5344" t="s">
        <v>287</v>
      </c>
      <c r="B5344" s="4">
        <v>45580</v>
      </c>
      <c r="C5344">
        <v>5</v>
      </c>
      <c r="D5344">
        <v>5</v>
      </c>
      <c r="E5344">
        <v>0</v>
      </c>
      <c r="F5344" s="5">
        <f>VLOOKUP($A5344,'Dim SKU'!$A:$R,18,FALSE)</f>
        <v>0</v>
      </c>
      <c r="G5344" s="5">
        <f>$C5344*$F5344</f>
        <v>0</v>
      </c>
      <c r="H5344" s="5">
        <f>$D5344*$F5344</f>
        <v>0</v>
      </c>
      <c r="I5344" s="5">
        <f>$E5344*$F5344</f>
        <v>0</v>
      </c>
      <c r="J5344" s="6">
        <f>VLOOKUP($A5344,'Dim SKU'!$A:$R,2,FALSE)</f>
        <v>0</v>
      </c>
      <c r="K5344" s="6">
        <f>VLOOKUP($A5344,'Dim SKU'!$A:$R,12,FALSE)</f>
        <v>0</v>
      </c>
      <c r="L5344" s="7">
        <f>VLOOKUP($A5344,'Dim SKU'!$A:$R,14,FALSE)</f>
        <v>0</v>
      </c>
      <c r="M5344" s="7">
        <f>YEAR($B5344)</f>
        <v>0</v>
      </c>
    </row>
    <row r="5345" spans="1:13">
      <c r="A5345" t="s">
        <v>288</v>
      </c>
      <c r="B5345" s="4">
        <v>45580</v>
      </c>
      <c r="C5345">
        <v>15</v>
      </c>
      <c r="D5345">
        <v>13</v>
      </c>
      <c r="E5345">
        <v>1</v>
      </c>
      <c r="F5345" s="5">
        <f>VLOOKUP($A5345,'Dim SKU'!$A:$R,18,FALSE)</f>
        <v>0</v>
      </c>
      <c r="G5345" s="5">
        <f>$C5345*$F5345</f>
        <v>0</v>
      </c>
      <c r="H5345" s="5">
        <f>$D5345*$F5345</f>
        <v>0</v>
      </c>
      <c r="I5345" s="5">
        <f>$E5345*$F5345</f>
        <v>0</v>
      </c>
      <c r="J5345" s="6">
        <f>VLOOKUP($A5345,'Dim SKU'!$A:$R,2,FALSE)</f>
        <v>0</v>
      </c>
      <c r="K5345" s="6">
        <f>VLOOKUP($A5345,'Dim SKU'!$A:$R,12,FALSE)</f>
        <v>0</v>
      </c>
      <c r="L5345" s="7">
        <f>VLOOKUP($A5345,'Dim SKU'!$A:$R,14,FALSE)</f>
        <v>0</v>
      </c>
      <c r="M5345" s="7">
        <f>YEAR($B5345)</f>
        <v>0</v>
      </c>
    </row>
    <row r="5346" spans="1:13">
      <c r="A5346" t="s">
        <v>289</v>
      </c>
      <c r="B5346" s="4">
        <v>45580</v>
      </c>
      <c r="C5346">
        <v>9</v>
      </c>
      <c r="D5346">
        <v>8</v>
      </c>
      <c r="E5346">
        <v>0</v>
      </c>
      <c r="F5346" s="5">
        <f>VLOOKUP($A5346,'Dim SKU'!$A:$R,18,FALSE)</f>
        <v>0</v>
      </c>
      <c r="G5346" s="5">
        <f>$C5346*$F5346</f>
        <v>0</v>
      </c>
      <c r="H5346" s="5">
        <f>$D5346*$F5346</f>
        <v>0</v>
      </c>
      <c r="I5346" s="5">
        <f>$E5346*$F5346</f>
        <v>0</v>
      </c>
      <c r="J5346" s="6">
        <f>VLOOKUP($A5346,'Dim SKU'!$A:$R,2,FALSE)</f>
        <v>0</v>
      </c>
      <c r="K5346" s="6">
        <f>VLOOKUP($A5346,'Dim SKU'!$A:$R,12,FALSE)</f>
        <v>0</v>
      </c>
      <c r="L5346" s="7">
        <f>VLOOKUP($A5346,'Dim SKU'!$A:$R,14,FALSE)</f>
        <v>0</v>
      </c>
      <c r="M5346" s="7">
        <f>YEAR($B5346)</f>
        <v>0</v>
      </c>
    </row>
    <row r="5347" spans="1:13">
      <c r="A5347" t="s">
        <v>290</v>
      </c>
      <c r="B5347" s="4">
        <v>45580</v>
      </c>
      <c r="C5347">
        <v>6</v>
      </c>
      <c r="D5347">
        <v>5</v>
      </c>
      <c r="E5347">
        <v>0</v>
      </c>
      <c r="F5347" s="5">
        <f>VLOOKUP($A5347,'Dim SKU'!$A:$R,18,FALSE)</f>
        <v>0</v>
      </c>
      <c r="G5347" s="5">
        <f>$C5347*$F5347</f>
        <v>0</v>
      </c>
      <c r="H5347" s="5">
        <f>$D5347*$F5347</f>
        <v>0</v>
      </c>
      <c r="I5347" s="5">
        <f>$E5347*$F5347</f>
        <v>0</v>
      </c>
      <c r="J5347" s="6">
        <f>VLOOKUP($A5347,'Dim SKU'!$A:$R,2,FALSE)</f>
        <v>0</v>
      </c>
      <c r="K5347" s="6">
        <f>VLOOKUP($A5347,'Dim SKU'!$A:$R,12,FALSE)</f>
        <v>0</v>
      </c>
      <c r="L5347" s="7">
        <f>VLOOKUP($A5347,'Dim SKU'!$A:$R,14,FALSE)</f>
        <v>0</v>
      </c>
      <c r="M5347" s="7">
        <f>YEAR($B5347)</f>
        <v>0</v>
      </c>
    </row>
    <row r="5348" spans="1:13">
      <c r="A5348" t="s">
        <v>291</v>
      </c>
      <c r="B5348" s="4">
        <v>45580</v>
      </c>
      <c r="C5348">
        <v>13</v>
      </c>
      <c r="D5348">
        <v>12</v>
      </c>
      <c r="E5348">
        <v>1</v>
      </c>
      <c r="F5348" s="5">
        <f>VLOOKUP($A5348,'Dim SKU'!$A:$R,18,FALSE)</f>
        <v>0</v>
      </c>
      <c r="G5348" s="5">
        <f>$C5348*$F5348</f>
        <v>0</v>
      </c>
      <c r="H5348" s="5">
        <f>$D5348*$F5348</f>
        <v>0</v>
      </c>
      <c r="I5348" s="5">
        <f>$E5348*$F5348</f>
        <v>0</v>
      </c>
      <c r="J5348" s="6">
        <f>VLOOKUP($A5348,'Dim SKU'!$A:$R,2,FALSE)</f>
        <v>0</v>
      </c>
      <c r="K5348" s="6">
        <f>VLOOKUP($A5348,'Dim SKU'!$A:$R,12,FALSE)</f>
        <v>0</v>
      </c>
      <c r="L5348" s="7">
        <f>VLOOKUP($A5348,'Dim SKU'!$A:$R,14,FALSE)</f>
        <v>0</v>
      </c>
      <c r="M5348" s="7">
        <f>YEAR($B5348)</f>
        <v>0</v>
      </c>
    </row>
    <row r="5349" spans="1:13">
      <c r="A5349" t="s">
        <v>292</v>
      </c>
      <c r="B5349" s="4">
        <v>45580</v>
      </c>
      <c r="C5349">
        <v>8</v>
      </c>
      <c r="D5349">
        <v>7</v>
      </c>
      <c r="E5349">
        <v>0</v>
      </c>
      <c r="F5349" s="5">
        <f>VLOOKUP($A5349,'Dim SKU'!$A:$R,18,FALSE)</f>
        <v>0</v>
      </c>
      <c r="G5349" s="5">
        <f>$C5349*$F5349</f>
        <v>0</v>
      </c>
      <c r="H5349" s="5">
        <f>$D5349*$F5349</f>
        <v>0</v>
      </c>
      <c r="I5349" s="5">
        <f>$E5349*$F5349</f>
        <v>0</v>
      </c>
      <c r="J5349" s="6">
        <f>VLOOKUP($A5349,'Dim SKU'!$A:$R,2,FALSE)</f>
        <v>0</v>
      </c>
      <c r="K5349" s="6">
        <f>VLOOKUP($A5349,'Dim SKU'!$A:$R,12,FALSE)</f>
        <v>0</v>
      </c>
      <c r="L5349" s="7">
        <f>VLOOKUP($A5349,'Dim SKU'!$A:$R,14,FALSE)</f>
        <v>0</v>
      </c>
      <c r="M5349" s="7">
        <f>YEAR($B5349)</f>
        <v>0</v>
      </c>
    </row>
    <row r="5350" spans="1:13">
      <c r="A5350" t="s">
        <v>293</v>
      </c>
      <c r="B5350" s="4">
        <v>45580</v>
      </c>
      <c r="C5350">
        <v>5</v>
      </c>
      <c r="D5350">
        <v>5</v>
      </c>
      <c r="E5350">
        <v>0</v>
      </c>
      <c r="F5350" s="5">
        <f>VLOOKUP($A5350,'Dim SKU'!$A:$R,18,FALSE)</f>
        <v>0</v>
      </c>
      <c r="G5350" s="5">
        <f>$C5350*$F5350</f>
        <v>0</v>
      </c>
      <c r="H5350" s="5">
        <f>$D5350*$F5350</f>
        <v>0</v>
      </c>
      <c r="I5350" s="5">
        <f>$E5350*$F5350</f>
        <v>0</v>
      </c>
      <c r="J5350" s="6">
        <f>VLOOKUP($A5350,'Dim SKU'!$A:$R,2,FALSE)</f>
        <v>0</v>
      </c>
      <c r="K5350" s="6">
        <f>VLOOKUP($A5350,'Dim SKU'!$A:$R,12,FALSE)</f>
        <v>0</v>
      </c>
      <c r="L5350" s="7">
        <f>VLOOKUP($A5350,'Dim SKU'!$A:$R,14,FALSE)</f>
        <v>0</v>
      </c>
      <c r="M5350" s="7">
        <f>YEAR($B5350)</f>
        <v>0</v>
      </c>
    </row>
    <row r="5351" spans="1:13">
      <c r="A5351" t="s">
        <v>294</v>
      </c>
      <c r="B5351" s="4">
        <v>45580</v>
      </c>
      <c r="C5351">
        <v>10</v>
      </c>
      <c r="D5351">
        <v>8</v>
      </c>
      <c r="E5351">
        <v>0</v>
      </c>
      <c r="F5351" s="5">
        <f>VLOOKUP($A5351,'Dim SKU'!$A:$R,18,FALSE)</f>
        <v>0</v>
      </c>
      <c r="G5351" s="5">
        <f>$C5351*$F5351</f>
        <v>0</v>
      </c>
      <c r="H5351" s="5">
        <f>$D5351*$F5351</f>
        <v>0</v>
      </c>
      <c r="I5351" s="5">
        <f>$E5351*$F5351</f>
        <v>0</v>
      </c>
      <c r="J5351" s="6">
        <f>VLOOKUP($A5351,'Dim SKU'!$A:$R,2,FALSE)</f>
        <v>0</v>
      </c>
      <c r="K5351" s="6">
        <f>VLOOKUP($A5351,'Dim SKU'!$A:$R,12,FALSE)</f>
        <v>0</v>
      </c>
      <c r="L5351" s="7">
        <f>VLOOKUP($A5351,'Dim SKU'!$A:$R,14,FALSE)</f>
        <v>0</v>
      </c>
      <c r="M5351" s="7">
        <f>YEAR($B5351)</f>
        <v>0</v>
      </c>
    </row>
    <row r="5352" spans="1:13">
      <c r="A5352" t="s">
        <v>295</v>
      </c>
      <c r="B5352" s="4">
        <v>45580</v>
      </c>
      <c r="C5352">
        <v>6</v>
      </c>
      <c r="D5352">
        <v>5</v>
      </c>
      <c r="E5352">
        <v>0</v>
      </c>
      <c r="F5352" s="5">
        <f>VLOOKUP($A5352,'Dim SKU'!$A:$R,18,FALSE)</f>
        <v>0</v>
      </c>
      <c r="G5352" s="5">
        <f>$C5352*$F5352</f>
        <v>0</v>
      </c>
      <c r="H5352" s="5">
        <f>$D5352*$F5352</f>
        <v>0</v>
      </c>
      <c r="I5352" s="5">
        <f>$E5352*$F5352</f>
        <v>0</v>
      </c>
      <c r="J5352" s="6">
        <f>VLOOKUP($A5352,'Dim SKU'!$A:$R,2,FALSE)</f>
        <v>0</v>
      </c>
      <c r="K5352" s="6">
        <f>VLOOKUP($A5352,'Dim SKU'!$A:$R,12,FALSE)</f>
        <v>0</v>
      </c>
      <c r="L5352" s="7">
        <f>VLOOKUP($A5352,'Dim SKU'!$A:$R,14,FALSE)</f>
        <v>0</v>
      </c>
      <c r="M5352" s="7">
        <f>YEAR($B5352)</f>
        <v>0</v>
      </c>
    </row>
    <row r="5353" spans="1:13">
      <c r="A5353" t="s">
        <v>296</v>
      </c>
      <c r="B5353" s="4">
        <v>45580</v>
      </c>
      <c r="C5353">
        <v>4</v>
      </c>
      <c r="D5353">
        <v>3</v>
      </c>
      <c r="E5353">
        <v>0</v>
      </c>
      <c r="F5353" s="5">
        <f>VLOOKUP($A5353,'Dim SKU'!$A:$R,18,FALSE)</f>
        <v>0</v>
      </c>
      <c r="G5353" s="5">
        <f>$C5353*$F5353</f>
        <v>0</v>
      </c>
      <c r="H5353" s="5">
        <f>$D5353*$F5353</f>
        <v>0</v>
      </c>
      <c r="I5353" s="5">
        <f>$E5353*$F5353</f>
        <v>0</v>
      </c>
      <c r="J5353" s="6">
        <f>VLOOKUP($A5353,'Dim SKU'!$A:$R,2,FALSE)</f>
        <v>0</v>
      </c>
      <c r="K5353" s="6">
        <f>VLOOKUP($A5353,'Dim SKU'!$A:$R,12,FALSE)</f>
        <v>0</v>
      </c>
      <c r="L5353" s="7">
        <f>VLOOKUP($A5353,'Dim SKU'!$A:$R,14,FALSE)</f>
        <v>0</v>
      </c>
      <c r="M5353" s="7">
        <f>YEAR($B5353)</f>
        <v>0</v>
      </c>
    </row>
    <row r="5354" spans="1:13">
      <c r="A5354" t="s">
        <v>297</v>
      </c>
      <c r="B5354" s="4">
        <v>45580</v>
      </c>
      <c r="C5354">
        <v>6</v>
      </c>
      <c r="D5354">
        <v>5</v>
      </c>
      <c r="E5354">
        <v>0</v>
      </c>
      <c r="F5354" s="5">
        <f>VLOOKUP($A5354,'Dim SKU'!$A:$R,18,FALSE)</f>
        <v>0</v>
      </c>
      <c r="G5354" s="5">
        <f>$C5354*$F5354</f>
        <v>0</v>
      </c>
      <c r="H5354" s="5">
        <f>$D5354*$F5354</f>
        <v>0</v>
      </c>
      <c r="I5354" s="5">
        <f>$E5354*$F5354</f>
        <v>0</v>
      </c>
      <c r="J5354" s="6">
        <f>VLOOKUP($A5354,'Dim SKU'!$A:$R,2,FALSE)</f>
        <v>0</v>
      </c>
      <c r="K5354" s="6">
        <f>VLOOKUP($A5354,'Dim SKU'!$A:$R,12,FALSE)</f>
        <v>0</v>
      </c>
      <c r="L5354" s="7">
        <f>VLOOKUP($A5354,'Dim SKU'!$A:$R,14,FALSE)</f>
        <v>0</v>
      </c>
      <c r="M5354" s="7">
        <f>YEAR($B5354)</f>
        <v>0</v>
      </c>
    </row>
    <row r="5355" spans="1:13">
      <c r="A5355" t="s">
        <v>298</v>
      </c>
      <c r="B5355" s="4">
        <v>45580</v>
      </c>
      <c r="C5355">
        <v>4</v>
      </c>
      <c r="D5355">
        <v>3</v>
      </c>
      <c r="E5355">
        <v>0</v>
      </c>
      <c r="F5355" s="5">
        <f>VLOOKUP($A5355,'Dim SKU'!$A:$R,18,FALSE)</f>
        <v>0</v>
      </c>
      <c r="G5355" s="5">
        <f>$C5355*$F5355</f>
        <v>0</v>
      </c>
      <c r="H5355" s="5">
        <f>$D5355*$F5355</f>
        <v>0</v>
      </c>
      <c r="I5355" s="5">
        <f>$E5355*$F5355</f>
        <v>0</v>
      </c>
      <c r="J5355" s="6">
        <f>VLOOKUP($A5355,'Dim SKU'!$A:$R,2,FALSE)</f>
        <v>0</v>
      </c>
      <c r="K5355" s="6">
        <f>VLOOKUP($A5355,'Dim SKU'!$A:$R,12,FALSE)</f>
        <v>0</v>
      </c>
      <c r="L5355" s="7">
        <f>VLOOKUP($A5355,'Dim SKU'!$A:$R,14,FALSE)</f>
        <v>0</v>
      </c>
      <c r="M5355" s="7">
        <f>YEAR($B5355)</f>
        <v>0</v>
      </c>
    </row>
    <row r="5356" spans="1:13">
      <c r="A5356" t="s">
        <v>299</v>
      </c>
      <c r="B5356" s="4">
        <v>45580</v>
      </c>
      <c r="C5356">
        <v>2</v>
      </c>
      <c r="D5356">
        <v>2</v>
      </c>
      <c r="E5356">
        <v>0</v>
      </c>
      <c r="F5356" s="5">
        <f>VLOOKUP($A5356,'Dim SKU'!$A:$R,18,FALSE)</f>
        <v>0</v>
      </c>
      <c r="G5356" s="5">
        <f>$C5356*$F5356</f>
        <v>0</v>
      </c>
      <c r="H5356" s="5">
        <f>$D5356*$F5356</f>
        <v>0</v>
      </c>
      <c r="I5356" s="5">
        <f>$E5356*$F5356</f>
        <v>0</v>
      </c>
      <c r="J5356" s="6">
        <f>VLOOKUP($A5356,'Dim SKU'!$A:$R,2,FALSE)</f>
        <v>0</v>
      </c>
      <c r="K5356" s="6">
        <f>VLOOKUP($A5356,'Dim SKU'!$A:$R,12,FALSE)</f>
        <v>0</v>
      </c>
      <c r="L5356" s="7">
        <f>VLOOKUP($A5356,'Dim SKU'!$A:$R,14,FALSE)</f>
        <v>0</v>
      </c>
      <c r="M5356" s="7">
        <f>YEAR($B5356)</f>
        <v>0</v>
      </c>
    </row>
    <row r="5357" spans="1:13">
      <c r="A5357" t="s">
        <v>300</v>
      </c>
      <c r="B5357" s="4">
        <v>45580</v>
      </c>
      <c r="C5357">
        <v>6</v>
      </c>
      <c r="D5357">
        <v>5</v>
      </c>
      <c r="E5357">
        <v>0</v>
      </c>
      <c r="F5357" s="5">
        <f>VLOOKUP($A5357,'Dim SKU'!$A:$R,18,FALSE)</f>
        <v>0</v>
      </c>
      <c r="G5357" s="5">
        <f>$C5357*$F5357</f>
        <v>0</v>
      </c>
      <c r="H5357" s="5">
        <f>$D5357*$F5357</f>
        <v>0</v>
      </c>
      <c r="I5357" s="5">
        <f>$E5357*$F5357</f>
        <v>0</v>
      </c>
      <c r="J5357" s="6">
        <f>VLOOKUP($A5357,'Dim SKU'!$A:$R,2,FALSE)</f>
        <v>0</v>
      </c>
      <c r="K5357" s="6">
        <f>VLOOKUP($A5357,'Dim SKU'!$A:$R,12,FALSE)</f>
        <v>0</v>
      </c>
      <c r="L5357" s="7">
        <f>VLOOKUP($A5357,'Dim SKU'!$A:$R,14,FALSE)</f>
        <v>0</v>
      </c>
      <c r="M5357" s="7">
        <f>YEAR($B5357)</f>
        <v>0</v>
      </c>
    </row>
    <row r="5358" spans="1:13">
      <c r="A5358" t="s">
        <v>301</v>
      </c>
      <c r="B5358" s="4">
        <v>45580</v>
      </c>
      <c r="C5358">
        <v>4</v>
      </c>
      <c r="D5358">
        <v>3</v>
      </c>
      <c r="E5358">
        <v>0</v>
      </c>
      <c r="F5358" s="5">
        <f>VLOOKUP($A5358,'Dim SKU'!$A:$R,18,FALSE)</f>
        <v>0</v>
      </c>
      <c r="G5358" s="5">
        <f>$C5358*$F5358</f>
        <v>0</v>
      </c>
      <c r="H5358" s="5">
        <f>$D5358*$F5358</f>
        <v>0</v>
      </c>
      <c r="I5358" s="5">
        <f>$E5358*$F5358</f>
        <v>0</v>
      </c>
      <c r="J5358" s="6">
        <f>VLOOKUP($A5358,'Dim SKU'!$A:$R,2,FALSE)</f>
        <v>0</v>
      </c>
      <c r="K5358" s="6">
        <f>VLOOKUP($A5358,'Dim SKU'!$A:$R,12,FALSE)</f>
        <v>0</v>
      </c>
      <c r="L5358" s="7">
        <f>VLOOKUP($A5358,'Dim SKU'!$A:$R,14,FALSE)</f>
        <v>0</v>
      </c>
      <c r="M5358" s="7">
        <f>YEAR($B5358)</f>
        <v>0</v>
      </c>
    </row>
    <row r="5359" spans="1:13">
      <c r="A5359" t="s">
        <v>302</v>
      </c>
      <c r="B5359" s="4">
        <v>45580</v>
      </c>
      <c r="C5359">
        <v>3</v>
      </c>
      <c r="D5359">
        <v>2</v>
      </c>
      <c r="E5359">
        <v>0</v>
      </c>
      <c r="F5359" s="5">
        <f>VLOOKUP($A5359,'Dim SKU'!$A:$R,18,FALSE)</f>
        <v>0</v>
      </c>
      <c r="G5359" s="5">
        <f>$C5359*$F5359</f>
        <v>0</v>
      </c>
      <c r="H5359" s="5">
        <f>$D5359*$F5359</f>
        <v>0</v>
      </c>
      <c r="I5359" s="5">
        <f>$E5359*$F5359</f>
        <v>0</v>
      </c>
      <c r="J5359" s="6">
        <f>VLOOKUP($A5359,'Dim SKU'!$A:$R,2,FALSE)</f>
        <v>0</v>
      </c>
      <c r="K5359" s="6">
        <f>VLOOKUP($A5359,'Dim SKU'!$A:$R,12,FALSE)</f>
        <v>0</v>
      </c>
      <c r="L5359" s="7">
        <f>VLOOKUP($A5359,'Dim SKU'!$A:$R,14,FALSE)</f>
        <v>0</v>
      </c>
      <c r="M5359" s="7">
        <f>YEAR($B5359)</f>
        <v>0</v>
      </c>
    </row>
    <row r="5360" spans="1:13">
      <c r="A5360" t="s">
        <v>303</v>
      </c>
      <c r="B5360" s="4">
        <v>45580</v>
      </c>
      <c r="C5360">
        <v>10</v>
      </c>
      <c r="D5360">
        <v>9</v>
      </c>
      <c r="E5360">
        <v>0</v>
      </c>
      <c r="F5360" s="5">
        <f>VLOOKUP($A5360,'Dim SKU'!$A:$R,18,FALSE)</f>
        <v>0</v>
      </c>
      <c r="G5360" s="5">
        <f>$C5360*$F5360</f>
        <v>0</v>
      </c>
      <c r="H5360" s="5">
        <f>$D5360*$F5360</f>
        <v>0</v>
      </c>
      <c r="I5360" s="5">
        <f>$E5360*$F5360</f>
        <v>0</v>
      </c>
      <c r="J5360" s="6">
        <f>VLOOKUP($A5360,'Dim SKU'!$A:$R,2,FALSE)</f>
        <v>0</v>
      </c>
      <c r="K5360" s="6">
        <f>VLOOKUP($A5360,'Dim SKU'!$A:$R,12,FALSE)</f>
        <v>0</v>
      </c>
      <c r="L5360" s="7">
        <f>VLOOKUP($A5360,'Dim SKU'!$A:$R,14,FALSE)</f>
        <v>0</v>
      </c>
      <c r="M5360" s="7">
        <f>YEAR($B5360)</f>
        <v>0</v>
      </c>
    </row>
    <row r="5361" spans="1:13">
      <c r="A5361" t="s">
        <v>304</v>
      </c>
      <c r="B5361" s="4">
        <v>45580</v>
      </c>
      <c r="C5361">
        <v>6</v>
      </c>
      <c r="D5361">
        <v>5</v>
      </c>
      <c r="E5361">
        <v>0</v>
      </c>
      <c r="F5361" s="5">
        <f>VLOOKUP($A5361,'Dim SKU'!$A:$R,18,FALSE)</f>
        <v>0</v>
      </c>
      <c r="G5361" s="5">
        <f>$C5361*$F5361</f>
        <v>0</v>
      </c>
      <c r="H5361" s="5">
        <f>$D5361*$F5361</f>
        <v>0</v>
      </c>
      <c r="I5361" s="5">
        <f>$E5361*$F5361</f>
        <v>0</v>
      </c>
      <c r="J5361" s="6">
        <f>VLOOKUP($A5361,'Dim SKU'!$A:$R,2,FALSE)</f>
        <v>0</v>
      </c>
      <c r="K5361" s="6">
        <f>VLOOKUP($A5361,'Dim SKU'!$A:$R,12,FALSE)</f>
        <v>0</v>
      </c>
      <c r="L5361" s="7">
        <f>VLOOKUP($A5361,'Dim SKU'!$A:$R,14,FALSE)</f>
        <v>0</v>
      </c>
      <c r="M5361" s="7">
        <f>YEAR($B5361)</f>
        <v>0</v>
      </c>
    </row>
    <row r="5362" spans="1:13">
      <c r="A5362" t="s">
        <v>305</v>
      </c>
      <c r="B5362" s="4">
        <v>45580</v>
      </c>
      <c r="C5362">
        <v>4</v>
      </c>
      <c r="D5362">
        <v>4</v>
      </c>
      <c r="E5362">
        <v>0</v>
      </c>
      <c r="F5362" s="5">
        <f>VLOOKUP($A5362,'Dim SKU'!$A:$R,18,FALSE)</f>
        <v>0</v>
      </c>
      <c r="G5362" s="5">
        <f>$C5362*$F5362</f>
        <v>0</v>
      </c>
      <c r="H5362" s="5">
        <f>$D5362*$F5362</f>
        <v>0</v>
      </c>
      <c r="I5362" s="5">
        <f>$E5362*$F5362</f>
        <v>0</v>
      </c>
      <c r="J5362" s="6">
        <f>VLOOKUP($A5362,'Dim SKU'!$A:$R,2,FALSE)</f>
        <v>0</v>
      </c>
      <c r="K5362" s="6">
        <f>VLOOKUP($A5362,'Dim SKU'!$A:$R,12,FALSE)</f>
        <v>0</v>
      </c>
      <c r="L5362" s="7">
        <f>VLOOKUP($A5362,'Dim SKU'!$A:$R,14,FALSE)</f>
        <v>0</v>
      </c>
      <c r="M5362" s="7">
        <f>YEAR($B5362)</f>
        <v>0</v>
      </c>
    </row>
    <row r="5363" spans="1:13">
      <c r="A5363" t="s">
        <v>306</v>
      </c>
      <c r="B5363" s="4">
        <v>45580</v>
      </c>
      <c r="C5363">
        <v>14</v>
      </c>
      <c r="D5363">
        <v>12</v>
      </c>
      <c r="E5363">
        <v>1</v>
      </c>
      <c r="F5363" s="5">
        <f>VLOOKUP($A5363,'Dim SKU'!$A:$R,18,FALSE)</f>
        <v>0</v>
      </c>
      <c r="G5363" s="5">
        <f>$C5363*$F5363</f>
        <v>0</v>
      </c>
      <c r="H5363" s="5">
        <f>$D5363*$F5363</f>
        <v>0</v>
      </c>
      <c r="I5363" s="5">
        <f>$E5363*$F5363</f>
        <v>0</v>
      </c>
      <c r="J5363" s="6">
        <f>VLOOKUP($A5363,'Dim SKU'!$A:$R,2,FALSE)</f>
        <v>0</v>
      </c>
      <c r="K5363" s="6">
        <f>VLOOKUP($A5363,'Dim SKU'!$A:$R,12,FALSE)</f>
        <v>0</v>
      </c>
      <c r="L5363" s="7">
        <f>VLOOKUP($A5363,'Dim SKU'!$A:$R,14,FALSE)</f>
        <v>0</v>
      </c>
      <c r="M5363" s="7">
        <f>YEAR($B5363)</f>
        <v>0</v>
      </c>
    </row>
    <row r="5364" spans="1:13">
      <c r="A5364" t="s">
        <v>307</v>
      </c>
      <c r="B5364" s="4">
        <v>45580</v>
      </c>
      <c r="C5364">
        <v>9</v>
      </c>
      <c r="D5364">
        <v>7</v>
      </c>
      <c r="E5364">
        <v>0</v>
      </c>
      <c r="F5364" s="5">
        <f>VLOOKUP($A5364,'Dim SKU'!$A:$R,18,FALSE)</f>
        <v>0</v>
      </c>
      <c r="G5364" s="5">
        <f>$C5364*$F5364</f>
        <v>0</v>
      </c>
      <c r="H5364" s="5">
        <f>$D5364*$F5364</f>
        <v>0</v>
      </c>
      <c r="I5364" s="5">
        <f>$E5364*$F5364</f>
        <v>0</v>
      </c>
      <c r="J5364" s="6">
        <f>VLOOKUP($A5364,'Dim SKU'!$A:$R,2,FALSE)</f>
        <v>0</v>
      </c>
      <c r="K5364" s="6">
        <f>VLOOKUP($A5364,'Dim SKU'!$A:$R,12,FALSE)</f>
        <v>0</v>
      </c>
      <c r="L5364" s="7">
        <f>VLOOKUP($A5364,'Dim SKU'!$A:$R,14,FALSE)</f>
        <v>0</v>
      </c>
      <c r="M5364" s="7">
        <f>YEAR($B5364)</f>
        <v>0</v>
      </c>
    </row>
    <row r="5365" spans="1:13">
      <c r="A5365" t="s">
        <v>308</v>
      </c>
      <c r="B5365" s="4">
        <v>45580</v>
      </c>
      <c r="C5365">
        <v>6</v>
      </c>
      <c r="D5365">
        <v>5</v>
      </c>
      <c r="E5365">
        <v>0</v>
      </c>
      <c r="F5365" s="5">
        <f>VLOOKUP($A5365,'Dim SKU'!$A:$R,18,FALSE)</f>
        <v>0</v>
      </c>
      <c r="G5365" s="5">
        <f>$C5365*$F5365</f>
        <v>0</v>
      </c>
      <c r="H5365" s="5">
        <f>$D5365*$F5365</f>
        <v>0</v>
      </c>
      <c r="I5365" s="5">
        <f>$E5365*$F5365</f>
        <v>0</v>
      </c>
      <c r="J5365" s="6">
        <f>VLOOKUP($A5365,'Dim SKU'!$A:$R,2,FALSE)</f>
        <v>0</v>
      </c>
      <c r="K5365" s="6">
        <f>VLOOKUP($A5365,'Dim SKU'!$A:$R,12,FALSE)</f>
        <v>0</v>
      </c>
      <c r="L5365" s="7">
        <f>VLOOKUP($A5365,'Dim SKU'!$A:$R,14,FALSE)</f>
        <v>0</v>
      </c>
      <c r="M5365" s="7">
        <f>YEAR($B5365)</f>
        <v>0</v>
      </c>
    </row>
    <row r="5366" spans="1:13">
      <c r="A5366" t="s">
        <v>309</v>
      </c>
      <c r="B5366" s="4">
        <v>45580</v>
      </c>
      <c r="C5366">
        <v>16</v>
      </c>
      <c r="D5366">
        <v>13</v>
      </c>
      <c r="E5366">
        <v>1</v>
      </c>
      <c r="F5366" s="5">
        <f>VLOOKUP($A5366,'Dim SKU'!$A:$R,18,FALSE)</f>
        <v>0</v>
      </c>
      <c r="G5366" s="5">
        <f>$C5366*$F5366</f>
        <v>0</v>
      </c>
      <c r="H5366" s="5">
        <f>$D5366*$F5366</f>
        <v>0</v>
      </c>
      <c r="I5366" s="5">
        <f>$E5366*$F5366</f>
        <v>0</v>
      </c>
      <c r="J5366" s="6">
        <f>VLOOKUP($A5366,'Dim SKU'!$A:$R,2,FALSE)</f>
        <v>0</v>
      </c>
      <c r="K5366" s="6">
        <f>VLOOKUP($A5366,'Dim SKU'!$A:$R,12,FALSE)</f>
        <v>0</v>
      </c>
      <c r="L5366" s="7">
        <f>VLOOKUP($A5366,'Dim SKU'!$A:$R,14,FALSE)</f>
        <v>0</v>
      </c>
      <c r="M5366" s="7">
        <f>YEAR($B5366)</f>
        <v>0</v>
      </c>
    </row>
    <row r="5367" spans="1:13">
      <c r="A5367" t="s">
        <v>310</v>
      </c>
      <c r="B5367" s="4">
        <v>45580</v>
      </c>
      <c r="C5367">
        <v>10</v>
      </c>
      <c r="D5367">
        <v>8</v>
      </c>
      <c r="E5367">
        <v>0</v>
      </c>
      <c r="F5367" s="5">
        <f>VLOOKUP($A5367,'Dim SKU'!$A:$R,18,FALSE)</f>
        <v>0</v>
      </c>
      <c r="G5367" s="5">
        <f>$C5367*$F5367</f>
        <v>0</v>
      </c>
      <c r="H5367" s="5">
        <f>$D5367*$F5367</f>
        <v>0</v>
      </c>
      <c r="I5367" s="5">
        <f>$E5367*$F5367</f>
        <v>0</v>
      </c>
      <c r="J5367" s="6">
        <f>VLOOKUP($A5367,'Dim SKU'!$A:$R,2,FALSE)</f>
        <v>0</v>
      </c>
      <c r="K5367" s="6">
        <f>VLOOKUP($A5367,'Dim SKU'!$A:$R,12,FALSE)</f>
        <v>0</v>
      </c>
      <c r="L5367" s="7">
        <f>VLOOKUP($A5367,'Dim SKU'!$A:$R,14,FALSE)</f>
        <v>0</v>
      </c>
      <c r="M5367" s="7">
        <f>YEAR($B5367)</f>
        <v>0</v>
      </c>
    </row>
    <row r="5368" spans="1:13">
      <c r="A5368" t="s">
        <v>311</v>
      </c>
      <c r="B5368" s="4">
        <v>45580</v>
      </c>
      <c r="C5368">
        <v>6</v>
      </c>
      <c r="D5368">
        <v>5</v>
      </c>
      <c r="E5368">
        <v>0</v>
      </c>
      <c r="F5368" s="5">
        <f>VLOOKUP($A5368,'Dim SKU'!$A:$R,18,FALSE)</f>
        <v>0</v>
      </c>
      <c r="G5368" s="5">
        <f>$C5368*$F5368</f>
        <v>0</v>
      </c>
      <c r="H5368" s="5">
        <f>$D5368*$F5368</f>
        <v>0</v>
      </c>
      <c r="I5368" s="5">
        <f>$E5368*$F5368</f>
        <v>0</v>
      </c>
      <c r="J5368" s="6">
        <f>VLOOKUP($A5368,'Dim SKU'!$A:$R,2,FALSE)</f>
        <v>0</v>
      </c>
      <c r="K5368" s="6">
        <f>VLOOKUP($A5368,'Dim SKU'!$A:$R,12,FALSE)</f>
        <v>0</v>
      </c>
      <c r="L5368" s="7">
        <f>VLOOKUP($A5368,'Dim SKU'!$A:$R,14,FALSE)</f>
        <v>0</v>
      </c>
      <c r="M5368" s="7">
        <f>YEAR($B5368)</f>
        <v>0</v>
      </c>
    </row>
    <row r="5369" spans="1:13">
      <c r="A5369" t="s">
        <v>312</v>
      </c>
      <c r="B5369" s="4">
        <v>45580</v>
      </c>
      <c r="C5369">
        <v>14</v>
      </c>
      <c r="D5369">
        <v>12</v>
      </c>
      <c r="E5369">
        <v>1</v>
      </c>
      <c r="F5369" s="5">
        <f>VLOOKUP($A5369,'Dim SKU'!$A:$R,18,FALSE)</f>
        <v>0</v>
      </c>
      <c r="G5369" s="5">
        <f>$C5369*$F5369</f>
        <v>0</v>
      </c>
      <c r="H5369" s="5">
        <f>$D5369*$F5369</f>
        <v>0</v>
      </c>
      <c r="I5369" s="5">
        <f>$E5369*$F5369</f>
        <v>0</v>
      </c>
      <c r="J5369" s="6">
        <f>VLOOKUP($A5369,'Dim SKU'!$A:$R,2,FALSE)</f>
        <v>0</v>
      </c>
      <c r="K5369" s="6">
        <f>VLOOKUP($A5369,'Dim SKU'!$A:$R,12,FALSE)</f>
        <v>0</v>
      </c>
      <c r="L5369" s="7">
        <f>VLOOKUP($A5369,'Dim SKU'!$A:$R,14,FALSE)</f>
        <v>0</v>
      </c>
      <c r="M5369" s="7">
        <f>YEAR($B5369)</f>
        <v>0</v>
      </c>
    </row>
    <row r="5370" spans="1:13">
      <c r="A5370" t="s">
        <v>313</v>
      </c>
      <c r="B5370" s="4">
        <v>45580</v>
      </c>
      <c r="C5370">
        <v>9</v>
      </c>
      <c r="D5370">
        <v>7</v>
      </c>
      <c r="E5370">
        <v>0</v>
      </c>
      <c r="F5370" s="5">
        <f>VLOOKUP($A5370,'Dim SKU'!$A:$R,18,FALSE)</f>
        <v>0</v>
      </c>
      <c r="G5370" s="5">
        <f>$C5370*$F5370</f>
        <v>0</v>
      </c>
      <c r="H5370" s="5">
        <f>$D5370*$F5370</f>
        <v>0</v>
      </c>
      <c r="I5370" s="5">
        <f>$E5370*$F5370</f>
        <v>0</v>
      </c>
      <c r="J5370" s="6">
        <f>VLOOKUP($A5370,'Dim SKU'!$A:$R,2,FALSE)</f>
        <v>0</v>
      </c>
      <c r="K5370" s="6">
        <f>VLOOKUP($A5370,'Dim SKU'!$A:$R,12,FALSE)</f>
        <v>0</v>
      </c>
      <c r="L5370" s="7">
        <f>VLOOKUP($A5370,'Dim SKU'!$A:$R,14,FALSE)</f>
        <v>0</v>
      </c>
      <c r="M5370" s="7">
        <f>YEAR($B5370)</f>
        <v>0</v>
      </c>
    </row>
    <row r="5371" spans="1:13">
      <c r="A5371" t="s">
        <v>314</v>
      </c>
      <c r="B5371" s="4">
        <v>45580</v>
      </c>
      <c r="C5371">
        <v>6</v>
      </c>
      <c r="D5371">
        <v>5</v>
      </c>
      <c r="E5371">
        <v>0</v>
      </c>
      <c r="F5371" s="5">
        <f>VLOOKUP($A5371,'Dim SKU'!$A:$R,18,FALSE)</f>
        <v>0</v>
      </c>
      <c r="G5371" s="5">
        <f>$C5371*$F5371</f>
        <v>0</v>
      </c>
      <c r="H5371" s="5">
        <f>$D5371*$F5371</f>
        <v>0</v>
      </c>
      <c r="I5371" s="5">
        <f>$E5371*$F5371</f>
        <v>0</v>
      </c>
      <c r="J5371" s="6">
        <f>VLOOKUP($A5371,'Dim SKU'!$A:$R,2,FALSE)</f>
        <v>0</v>
      </c>
      <c r="K5371" s="6">
        <f>VLOOKUP($A5371,'Dim SKU'!$A:$R,12,FALSE)</f>
        <v>0</v>
      </c>
      <c r="L5371" s="7">
        <f>VLOOKUP($A5371,'Dim SKU'!$A:$R,14,FALSE)</f>
        <v>0</v>
      </c>
      <c r="M5371" s="7">
        <f>YEAR($B5371)</f>
        <v>0</v>
      </c>
    </row>
    <row r="5372" spans="1:13">
      <c r="A5372" t="s">
        <v>315</v>
      </c>
      <c r="B5372" s="4">
        <v>45580</v>
      </c>
      <c r="C5372">
        <v>10</v>
      </c>
      <c r="D5372">
        <v>9</v>
      </c>
      <c r="E5372">
        <v>0</v>
      </c>
      <c r="F5372" s="5">
        <f>VLOOKUP($A5372,'Dim SKU'!$A:$R,18,FALSE)</f>
        <v>0</v>
      </c>
      <c r="G5372" s="5">
        <f>$C5372*$F5372</f>
        <v>0</v>
      </c>
      <c r="H5372" s="5">
        <f>$D5372*$F5372</f>
        <v>0</v>
      </c>
      <c r="I5372" s="5">
        <f>$E5372*$F5372</f>
        <v>0</v>
      </c>
      <c r="J5372" s="6">
        <f>VLOOKUP($A5372,'Dim SKU'!$A:$R,2,FALSE)</f>
        <v>0</v>
      </c>
      <c r="K5372" s="6">
        <f>VLOOKUP($A5372,'Dim SKU'!$A:$R,12,FALSE)</f>
        <v>0</v>
      </c>
      <c r="L5372" s="7">
        <f>VLOOKUP($A5372,'Dim SKU'!$A:$R,14,FALSE)</f>
        <v>0</v>
      </c>
      <c r="M5372" s="7">
        <f>YEAR($B5372)</f>
        <v>0</v>
      </c>
    </row>
    <row r="5373" spans="1:13">
      <c r="A5373" t="s">
        <v>316</v>
      </c>
      <c r="B5373" s="4">
        <v>45580</v>
      </c>
      <c r="C5373">
        <v>6</v>
      </c>
      <c r="D5373">
        <v>5</v>
      </c>
      <c r="E5373">
        <v>0</v>
      </c>
      <c r="F5373" s="5">
        <f>VLOOKUP($A5373,'Dim SKU'!$A:$R,18,FALSE)</f>
        <v>0</v>
      </c>
      <c r="G5373" s="5">
        <f>$C5373*$F5373</f>
        <v>0</v>
      </c>
      <c r="H5373" s="5">
        <f>$D5373*$F5373</f>
        <v>0</v>
      </c>
      <c r="I5373" s="5">
        <f>$E5373*$F5373</f>
        <v>0</v>
      </c>
      <c r="J5373" s="6">
        <f>VLOOKUP($A5373,'Dim SKU'!$A:$R,2,FALSE)</f>
        <v>0</v>
      </c>
      <c r="K5373" s="6">
        <f>VLOOKUP($A5373,'Dim SKU'!$A:$R,12,FALSE)</f>
        <v>0</v>
      </c>
      <c r="L5373" s="7">
        <f>VLOOKUP($A5373,'Dim SKU'!$A:$R,14,FALSE)</f>
        <v>0</v>
      </c>
      <c r="M5373" s="7">
        <f>YEAR($B5373)</f>
        <v>0</v>
      </c>
    </row>
    <row r="5374" spans="1:13">
      <c r="A5374" t="s">
        <v>317</v>
      </c>
      <c r="B5374" s="4">
        <v>45580</v>
      </c>
      <c r="C5374">
        <v>4</v>
      </c>
      <c r="D5374">
        <v>4</v>
      </c>
      <c r="E5374">
        <v>0</v>
      </c>
      <c r="F5374" s="5">
        <f>VLOOKUP($A5374,'Dim SKU'!$A:$R,18,FALSE)</f>
        <v>0</v>
      </c>
      <c r="G5374" s="5">
        <f>$C5374*$F5374</f>
        <v>0</v>
      </c>
      <c r="H5374" s="5">
        <f>$D5374*$F5374</f>
        <v>0</v>
      </c>
      <c r="I5374" s="5">
        <f>$E5374*$F5374</f>
        <v>0</v>
      </c>
      <c r="J5374" s="6">
        <f>VLOOKUP($A5374,'Dim SKU'!$A:$R,2,FALSE)</f>
        <v>0</v>
      </c>
      <c r="K5374" s="6">
        <f>VLOOKUP($A5374,'Dim SKU'!$A:$R,12,FALSE)</f>
        <v>0</v>
      </c>
      <c r="L5374" s="7">
        <f>VLOOKUP($A5374,'Dim SKU'!$A:$R,14,FALSE)</f>
        <v>0</v>
      </c>
      <c r="M5374" s="7">
        <f>YEAR($B5374)</f>
        <v>0</v>
      </c>
    </row>
    <row r="5375" spans="1:13">
      <c r="A5375" t="s">
        <v>318</v>
      </c>
      <c r="B5375" s="4">
        <v>45580</v>
      </c>
      <c r="C5375">
        <v>6</v>
      </c>
      <c r="D5375">
        <v>5</v>
      </c>
      <c r="E5375">
        <v>0</v>
      </c>
      <c r="F5375" s="5">
        <f>VLOOKUP($A5375,'Dim SKU'!$A:$R,18,FALSE)</f>
        <v>0</v>
      </c>
      <c r="G5375" s="5">
        <f>$C5375*$F5375</f>
        <v>0</v>
      </c>
      <c r="H5375" s="5">
        <f>$D5375*$F5375</f>
        <v>0</v>
      </c>
      <c r="I5375" s="5">
        <f>$E5375*$F5375</f>
        <v>0</v>
      </c>
      <c r="J5375" s="6">
        <f>VLOOKUP($A5375,'Dim SKU'!$A:$R,2,FALSE)</f>
        <v>0</v>
      </c>
      <c r="K5375" s="6">
        <f>VLOOKUP($A5375,'Dim SKU'!$A:$R,12,FALSE)</f>
        <v>0</v>
      </c>
      <c r="L5375" s="7">
        <f>VLOOKUP($A5375,'Dim SKU'!$A:$R,14,FALSE)</f>
        <v>0</v>
      </c>
      <c r="M5375" s="7">
        <f>YEAR($B5375)</f>
        <v>0</v>
      </c>
    </row>
    <row r="5376" spans="1:13">
      <c r="A5376" t="s">
        <v>319</v>
      </c>
      <c r="B5376" s="4">
        <v>45580</v>
      </c>
      <c r="C5376">
        <v>4</v>
      </c>
      <c r="D5376">
        <v>3</v>
      </c>
      <c r="E5376">
        <v>0</v>
      </c>
      <c r="F5376" s="5">
        <f>VLOOKUP($A5376,'Dim SKU'!$A:$R,18,FALSE)</f>
        <v>0</v>
      </c>
      <c r="G5376" s="5">
        <f>$C5376*$F5376</f>
        <v>0</v>
      </c>
      <c r="H5376" s="5">
        <f>$D5376*$F5376</f>
        <v>0</v>
      </c>
      <c r="I5376" s="5">
        <f>$E5376*$F5376</f>
        <v>0</v>
      </c>
      <c r="J5376" s="6">
        <f>VLOOKUP($A5376,'Dim SKU'!$A:$R,2,FALSE)</f>
        <v>0</v>
      </c>
      <c r="K5376" s="6">
        <f>VLOOKUP($A5376,'Dim SKU'!$A:$R,12,FALSE)</f>
        <v>0</v>
      </c>
      <c r="L5376" s="7">
        <f>VLOOKUP($A5376,'Dim SKU'!$A:$R,14,FALSE)</f>
        <v>0</v>
      </c>
      <c r="M5376" s="7">
        <f>YEAR($B5376)</f>
        <v>0</v>
      </c>
    </row>
    <row r="5377" spans="1:13">
      <c r="A5377" t="s">
        <v>320</v>
      </c>
      <c r="B5377" s="4">
        <v>45580</v>
      </c>
      <c r="C5377">
        <v>2</v>
      </c>
      <c r="D5377">
        <v>2</v>
      </c>
      <c r="E5377">
        <v>0</v>
      </c>
      <c r="F5377" s="5">
        <f>VLOOKUP($A5377,'Dim SKU'!$A:$R,18,FALSE)</f>
        <v>0</v>
      </c>
      <c r="G5377" s="5">
        <f>$C5377*$F5377</f>
        <v>0</v>
      </c>
      <c r="H5377" s="5">
        <f>$D5377*$F5377</f>
        <v>0</v>
      </c>
      <c r="I5377" s="5">
        <f>$E5377*$F5377</f>
        <v>0</v>
      </c>
      <c r="J5377" s="6">
        <f>VLOOKUP($A5377,'Dim SKU'!$A:$R,2,FALSE)</f>
        <v>0</v>
      </c>
      <c r="K5377" s="6">
        <f>VLOOKUP($A5377,'Dim SKU'!$A:$R,12,FALSE)</f>
        <v>0</v>
      </c>
      <c r="L5377" s="7">
        <f>VLOOKUP($A5377,'Dim SKU'!$A:$R,14,FALSE)</f>
        <v>0</v>
      </c>
      <c r="M5377" s="7">
        <f>YEAR($B5377)</f>
        <v>0</v>
      </c>
    </row>
    <row r="5378" spans="1:13">
      <c r="A5378" t="s">
        <v>321</v>
      </c>
      <c r="B5378" s="4">
        <v>45580</v>
      </c>
      <c r="C5378">
        <v>6</v>
      </c>
      <c r="D5378">
        <v>4</v>
      </c>
      <c r="E5378">
        <v>0</v>
      </c>
      <c r="F5378" s="5">
        <f>VLOOKUP($A5378,'Dim SKU'!$A:$R,18,FALSE)</f>
        <v>0</v>
      </c>
      <c r="G5378" s="5">
        <f>$C5378*$F5378</f>
        <v>0</v>
      </c>
      <c r="H5378" s="5">
        <f>$D5378*$F5378</f>
        <v>0</v>
      </c>
      <c r="I5378" s="5">
        <f>$E5378*$F5378</f>
        <v>0</v>
      </c>
      <c r="J5378" s="6">
        <f>VLOOKUP($A5378,'Dim SKU'!$A:$R,2,FALSE)</f>
        <v>0</v>
      </c>
      <c r="K5378" s="6">
        <f>VLOOKUP($A5378,'Dim SKU'!$A:$R,12,FALSE)</f>
        <v>0</v>
      </c>
      <c r="L5378" s="7">
        <f>VLOOKUP($A5378,'Dim SKU'!$A:$R,14,FALSE)</f>
        <v>0</v>
      </c>
      <c r="M5378" s="7">
        <f>YEAR($B5378)</f>
        <v>0</v>
      </c>
    </row>
    <row r="5379" spans="1:13">
      <c r="A5379" t="s">
        <v>322</v>
      </c>
      <c r="B5379" s="4">
        <v>45580</v>
      </c>
      <c r="C5379">
        <v>4</v>
      </c>
      <c r="D5379">
        <v>2</v>
      </c>
      <c r="E5379">
        <v>0</v>
      </c>
      <c r="F5379" s="5">
        <f>VLOOKUP($A5379,'Dim SKU'!$A:$R,18,FALSE)</f>
        <v>0</v>
      </c>
      <c r="G5379" s="5">
        <f>$C5379*$F5379</f>
        <v>0</v>
      </c>
      <c r="H5379" s="5">
        <f>$D5379*$F5379</f>
        <v>0</v>
      </c>
      <c r="I5379" s="5">
        <f>$E5379*$F5379</f>
        <v>0</v>
      </c>
      <c r="J5379" s="6">
        <f>VLOOKUP($A5379,'Dim SKU'!$A:$R,2,FALSE)</f>
        <v>0</v>
      </c>
      <c r="K5379" s="6">
        <f>VLOOKUP($A5379,'Dim SKU'!$A:$R,12,FALSE)</f>
        <v>0</v>
      </c>
      <c r="L5379" s="7">
        <f>VLOOKUP($A5379,'Dim SKU'!$A:$R,14,FALSE)</f>
        <v>0</v>
      </c>
      <c r="M5379" s="7">
        <f>YEAR($B5379)</f>
        <v>0</v>
      </c>
    </row>
    <row r="5380" spans="1:13">
      <c r="A5380" t="s">
        <v>323</v>
      </c>
      <c r="B5380" s="4">
        <v>45580</v>
      </c>
      <c r="C5380">
        <v>2</v>
      </c>
      <c r="D5380">
        <v>2</v>
      </c>
      <c r="E5380">
        <v>0</v>
      </c>
      <c r="F5380" s="5">
        <f>VLOOKUP($A5380,'Dim SKU'!$A:$R,18,FALSE)</f>
        <v>0</v>
      </c>
      <c r="G5380" s="5">
        <f>$C5380*$F5380</f>
        <v>0</v>
      </c>
      <c r="H5380" s="5">
        <f>$D5380*$F5380</f>
        <v>0</v>
      </c>
      <c r="I5380" s="5">
        <f>$E5380*$F5380</f>
        <v>0</v>
      </c>
      <c r="J5380" s="6">
        <f>VLOOKUP($A5380,'Dim SKU'!$A:$R,2,FALSE)</f>
        <v>0</v>
      </c>
      <c r="K5380" s="6">
        <f>VLOOKUP($A5380,'Dim SKU'!$A:$R,12,FALSE)</f>
        <v>0</v>
      </c>
      <c r="L5380" s="7">
        <f>VLOOKUP($A5380,'Dim SKU'!$A:$R,14,FALSE)</f>
        <v>0</v>
      </c>
      <c r="M5380" s="7">
        <f>YEAR($B5380)</f>
        <v>0</v>
      </c>
    </row>
    <row r="5381" spans="1:13">
      <c r="A5381" t="s">
        <v>324</v>
      </c>
      <c r="B5381" s="4">
        <v>45580</v>
      </c>
      <c r="C5381">
        <v>10</v>
      </c>
      <c r="D5381">
        <v>7</v>
      </c>
      <c r="E5381">
        <v>1</v>
      </c>
      <c r="F5381" s="5">
        <f>VLOOKUP($A5381,'Dim SKU'!$A:$R,18,FALSE)</f>
        <v>0</v>
      </c>
      <c r="G5381" s="5">
        <f>$C5381*$F5381</f>
        <v>0</v>
      </c>
      <c r="H5381" s="5">
        <f>$D5381*$F5381</f>
        <v>0</v>
      </c>
      <c r="I5381" s="5">
        <f>$E5381*$F5381</f>
        <v>0</v>
      </c>
      <c r="J5381" s="6">
        <f>VLOOKUP($A5381,'Dim SKU'!$A:$R,2,FALSE)</f>
        <v>0</v>
      </c>
      <c r="K5381" s="6">
        <f>VLOOKUP($A5381,'Dim SKU'!$A:$R,12,FALSE)</f>
        <v>0</v>
      </c>
      <c r="L5381" s="7">
        <f>VLOOKUP($A5381,'Dim SKU'!$A:$R,14,FALSE)</f>
        <v>0</v>
      </c>
      <c r="M5381" s="7">
        <f>YEAR($B5381)</f>
        <v>0</v>
      </c>
    </row>
    <row r="5382" spans="1:13">
      <c r="A5382" t="s">
        <v>325</v>
      </c>
      <c r="B5382" s="4">
        <v>45580</v>
      </c>
      <c r="C5382">
        <v>6</v>
      </c>
      <c r="D5382">
        <v>4</v>
      </c>
      <c r="E5382">
        <v>0</v>
      </c>
      <c r="F5382" s="5">
        <f>VLOOKUP($A5382,'Dim SKU'!$A:$R,18,FALSE)</f>
        <v>0</v>
      </c>
      <c r="G5382" s="5">
        <f>$C5382*$F5382</f>
        <v>0</v>
      </c>
      <c r="H5382" s="5">
        <f>$D5382*$F5382</f>
        <v>0</v>
      </c>
      <c r="I5382" s="5">
        <f>$E5382*$F5382</f>
        <v>0</v>
      </c>
      <c r="J5382" s="6">
        <f>VLOOKUP($A5382,'Dim SKU'!$A:$R,2,FALSE)</f>
        <v>0</v>
      </c>
      <c r="K5382" s="6">
        <f>VLOOKUP($A5382,'Dim SKU'!$A:$R,12,FALSE)</f>
        <v>0</v>
      </c>
      <c r="L5382" s="7">
        <f>VLOOKUP($A5382,'Dim SKU'!$A:$R,14,FALSE)</f>
        <v>0</v>
      </c>
      <c r="M5382" s="7">
        <f>YEAR($B5382)</f>
        <v>0</v>
      </c>
    </row>
    <row r="5383" spans="1:13">
      <c r="A5383" t="s">
        <v>326</v>
      </c>
      <c r="B5383" s="4">
        <v>45580</v>
      </c>
      <c r="C5383">
        <v>4</v>
      </c>
      <c r="D5383">
        <v>3</v>
      </c>
      <c r="E5383">
        <v>0</v>
      </c>
      <c r="F5383" s="5">
        <f>VLOOKUP($A5383,'Dim SKU'!$A:$R,18,FALSE)</f>
        <v>0</v>
      </c>
      <c r="G5383" s="5">
        <f>$C5383*$F5383</f>
        <v>0</v>
      </c>
      <c r="H5383" s="5">
        <f>$D5383*$F5383</f>
        <v>0</v>
      </c>
      <c r="I5383" s="5">
        <f>$E5383*$F5383</f>
        <v>0</v>
      </c>
      <c r="J5383" s="6">
        <f>VLOOKUP($A5383,'Dim SKU'!$A:$R,2,FALSE)</f>
        <v>0</v>
      </c>
      <c r="K5383" s="6">
        <f>VLOOKUP($A5383,'Dim SKU'!$A:$R,12,FALSE)</f>
        <v>0</v>
      </c>
      <c r="L5383" s="7">
        <f>VLOOKUP($A5383,'Dim SKU'!$A:$R,14,FALSE)</f>
        <v>0</v>
      </c>
      <c r="M5383" s="7">
        <f>YEAR($B5383)</f>
        <v>0</v>
      </c>
    </row>
    <row r="5384" spans="1:13">
      <c r="A5384" t="s">
        <v>327</v>
      </c>
      <c r="B5384" s="4">
        <v>45580</v>
      </c>
      <c r="C5384">
        <v>14</v>
      </c>
      <c r="D5384">
        <v>9</v>
      </c>
      <c r="E5384">
        <v>1</v>
      </c>
      <c r="F5384" s="5">
        <f>VLOOKUP($A5384,'Dim SKU'!$A:$R,18,FALSE)</f>
        <v>0</v>
      </c>
      <c r="G5384" s="5">
        <f>$C5384*$F5384</f>
        <v>0</v>
      </c>
      <c r="H5384" s="5">
        <f>$D5384*$F5384</f>
        <v>0</v>
      </c>
      <c r="I5384" s="5">
        <f>$E5384*$F5384</f>
        <v>0</v>
      </c>
      <c r="J5384" s="6">
        <f>VLOOKUP($A5384,'Dim SKU'!$A:$R,2,FALSE)</f>
        <v>0</v>
      </c>
      <c r="K5384" s="6">
        <f>VLOOKUP($A5384,'Dim SKU'!$A:$R,12,FALSE)</f>
        <v>0</v>
      </c>
      <c r="L5384" s="7">
        <f>VLOOKUP($A5384,'Dim SKU'!$A:$R,14,FALSE)</f>
        <v>0</v>
      </c>
      <c r="M5384" s="7">
        <f>YEAR($B5384)</f>
        <v>0</v>
      </c>
    </row>
    <row r="5385" spans="1:13">
      <c r="A5385" t="s">
        <v>328</v>
      </c>
      <c r="B5385" s="4">
        <v>45580</v>
      </c>
      <c r="C5385">
        <v>8</v>
      </c>
      <c r="D5385">
        <v>6</v>
      </c>
      <c r="E5385">
        <v>0</v>
      </c>
      <c r="F5385" s="5">
        <f>VLOOKUP($A5385,'Dim SKU'!$A:$R,18,FALSE)</f>
        <v>0</v>
      </c>
      <c r="G5385" s="5">
        <f>$C5385*$F5385</f>
        <v>0</v>
      </c>
      <c r="H5385" s="5">
        <f>$D5385*$F5385</f>
        <v>0</v>
      </c>
      <c r="I5385" s="5">
        <f>$E5385*$F5385</f>
        <v>0</v>
      </c>
      <c r="J5385" s="6">
        <f>VLOOKUP($A5385,'Dim SKU'!$A:$R,2,FALSE)</f>
        <v>0</v>
      </c>
      <c r="K5385" s="6">
        <f>VLOOKUP($A5385,'Dim SKU'!$A:$R,12,FALSE)</f>
        <v>0</v>
      </c>
      <c r="L5385" s="7">
        <f>VLOOKUP($A5385,'Dim SKU'!$A:$R,14,FALSE)</f>
        <v>0</v>
      </c>
      <c r="M5385" s="7">
        <f>YEAR($B5385)</f>
        <v>0</v>
      </c>
    </row>
    <row r="5386" spans="1:13">
      <c r="A5386" t="s">
        <v>329</v>
      </c>
      <c r="B5386" s="4">
        <v>45580</v>
      </c>
      <c r="C5386">
        <v>5</v>
      </c>
      <c r="D5386">
        <v>4</v>
      </c>
      <c r="E5386">
        <v>0</v>
      </c>
      <c r="F5386" s="5">
        <f>VLOOKUP($A5386,'Dim SKU'!$A:$R,18,FALSE)</f>
        <v>0</v>
      </c>
      <c r="G5386" s="5">
        <f>$C5386*$F5386</f>
        <v>0</v>
      </c>
      <c r="H5386" s="5">
        <f>$D5386*$F5386</f>
        <v>0</v>
      </c>
      <c r="I5386" s="5">
        <f>$E5386*$F5386</f>
        <v>0</v>
      </c>
      <c r="J5386" s="6">
        <f>VLOOKUP($A5386,'Dim SKU'!$A:$R,2,FALSE)</f>
        <v>0</v>
      </c>
      <c r="K5386" s="6">
        <f>VLOOKUP($A5386,'Dim SKU'!$A:$R,12,FALSE)</f>
        <v>0</v>
      </c>
      <c r="L5386" s="7">
        <f>VLOOKUP($A5386,'Dim SKU'!$A:$R,14,FALSE)</f>
        <v>0</v>
      </c>
      <c r="M5386" s="7">
        <f>YEAR($B5386)</f>
        <v>0</v>
      </c>
    </row>
    <row r="5387" spans="1:13">
      <c r="A5387" t="s">
        <v>330</v>
      </c>
      <c r="B5387" s="4">
        <v>45580</v>
      </c>
      <c r="C5387">
        <v>15</v>
      </c>
      <c r="D5387">
        <v>10</v>
      </c>
      <c r="E5387">
        <v>1</v>
      </c>
      <c r="F5387" s="5">
        <f>VLOOKUP($A5387,'Dim SKU'!$A:$R,18,FALSE)</f>
        <v>0</v>
      </c>
      <c r="G5387" s="5">
        <f>$C5387*$F5387</f>
        <v>0</v>
      </c>
      <c r="H5387" s="5">
        <f>$D5387*$F5387</f>
        <v>0</v>
      </c>
      <c r="I5387" s="5">
        <f>$E5387*$F5387</f>
        <v>0</v>
      </c>
      <c r="J5387" s="6">
        <f>VLOOKUP($A5387,'Dim SKU'!$A:$R,2,FALSE)</f>
        <v>0</v>
      </c>
      <c r="K5387" s="6">
        <f>VLOOKUP($A5387,'Dim SKU'!$A:$R,12,FALSE)</f>
        <v>0</v>
      </c>
      <c r="L5387" s="7">
        <f>VLOOKUP($A5387,'Dim SKU'!$A:$R,14,FALSE)</f>
        <v>0</v>
      </c>
      <c r="M5387" s="7">
        <f>YEAR($B5387)</f>
        <v>0</v>
      </c>
    </row>
    <row r="5388" spans="1:13">
      <c r="A5388" t="s">
        <v>331</v>
      </c>
      <c r="B5388" s="4">
        <v>45580</v>
      </c>
      <c r="C5388">
        <v>9</v>
      </c>
      <c r="D5388">
        <v>6</v>
      </c>
      <c r="E5388">
        <v>0</v>
      </c>
      <c r="F5388" s="5">
        <f>VLOOKUP($A5388,'Dim SKU'!$A:$R,18,FALSE)</f>
        <v>0</v>
      </c>
      <c r="G5388" s="5">
        <f>$C5388*$F5388</f>
        <v>0</v>
      </c>
      <c r="H5388" s="5">
        <f>$D5388*$F5388</f>
        <v>0</v>
      </c>
      <c r="I5388" s="5">
        <f>$E5388*$F5388</f>
        <v>0</v>
      </c>
      <c r="J5388" s="6">
        <f>VLOOKUP($A5388,'Dim SKU'!$A:$R,2,FALSE)</f>
        <v>0</v>
      </c>
      <c r="K5388" s="6">
        <f>VLOOKUP($A5388,'Dim SKU'!$A:$R,12,FALSE)</f>
        <v>0</v>
      </c>
      <c r="L5388" s="7">
        <f>VLOOKUP($A5388,'Dim SKU'!$A:$R,14,FALSE)</f>
        <v>0</v>
      </c>
      <c r="M5388" s="7">
        <f>YEAR($B5388)</f>
        <v>0</v>
      </c>
    </row>
    <row r="5389" spans="1:13">
      <c r="A5389" t="s">
        <v>332</v>
      </c>
      <c r="B5389" s="4">
        <v>45580</v>
      </c>
      <c r="C5389">
        <v>6</v>
      </c>
      <c r="D5389">
        <v>4</v>
      </c>
      <c r="E5389">
        <v>0</v>
      </c>
      <c r="F5389" s="5">
        <f>VLOOKUP($A5389,'Dim SKU'!$A:$R,18,FALSE)</f>
        <v>0</v>
      </c>
      <c r="G5389" s="5">
        <f>$C5389*$F5389</f>
        <v>0</v>
      </c>
      <c r="H5389" s="5">
        <f>$D5389*$F5389</f>
        <v>0</v>
      </c>
      <c r="I5389" s="5">
        <f>$E5389*$F5389</f>
        <v>0</v>
      </c>
      <c r="J5389" s="6">
        <f>VLOOKUP($A5389,'Dim SKU'!$A:$R,2,FALSE)</f>
        <v>0</v>
      </c>
      <c r="K5389" s="6">
        <f>VLOOKUP($A5389,'Dim SKU'!$A:$R,12,FALSE)</f>
        <v>0</v>
      </c>
      <c r="L5389" s="7">
        <f>VLOOKUP($A5389,'Dim SKU'!$A:$R,14,FALSE)</f>
        <v>0</v>
      </c>
      <c r="M5389" s="7">
        <f>YEAR($B5389)</f>
        <v>0</v>
      </c>
    </row>
    <row r="5390" spans="1:13">
      <c r="A5390" t="s">
        <v>333</v>
      </c>
      <c r="B5390" s="4">
        <v>45580</v>
      </c>
      <c r="C5390">
        <v>13</v>
      </c>
      <c r="D5390">
        <v>9</v>
      </c>
      <c r="E5390">
        <v>1</v>
      </c>
      <c r="F5390" s="5">
        <f>VLOOKUP($A5390,'Dim SKU'!$A:$R,18,FALSE)</f>
        <v>0</v>
      </c>
      <c r="G5390" s="5">
        <f>$C5390*$F5390</f>
        <v>0</v>
      </c>
      <c r="H5390" s="5">
        <f>$D5390*$F5390</f>
        <v>0</v>
      </c>
      <c r="I5390" s="5">
        <f>$E5390*$F5390</f>
        <v>0</v>
      </c>
      <c r="J5390" s="6">
        <f>VLOOKUP($A5390,'Dim SKU'!$A:$R,2,FALSE)</f>
        <v>0</v>
      </c>
      <c r="K5390" s="6">
        <f>VLOOKUP($A5390,'Dim SKU'!$A:$R,12,FALSE)</f>
        <v>0</v>
      </c>
      <c r="L5390" s="7">
        <f>VLOOKUP($A5390,'Dim SKU'!$A:$R,14,FALSE)</f>
        <v>0</v>
      </c>
      <c r="M5390" s="7">
        <f>YEAR($B5390)</f>
        <v>0</v>
      </c>
    </row>
    <row r="5391" spans="1:13">
      <c r="A5391" t="s">
        <v>334</v>
      </c>
      <c r="B5391" s="4">
        <v>45580</v>
      </c>
      <c r="C5391">
        <v>8</v>
      </c>
      <c r="D5391">
        <v>6</v>
      </c>
      <c r="E5391">
        <v>0</v>
      </c>
      <c r="F5391" s="5">
        <f>VLOOKUP($A5391,'Dim SKU'!$A:$R,18,FALSE)</f>
        <v>0</v>
      </c>
      <c r="G5391" s="5">
        <f>$C5391*$F5391</f>
        <v>0</v>
      </c>
      <c r="H5391" s="5">
        <f>$D5391*$F5391</f>
        <v>0</v>
      </c>
      <c r="I5391" s="5">
        <f>$E5391*$F5391</f>
        <v>0</v>
      </c>
      <c r="J5391" s="6">
        <f>VLOOKUP($A5391,'Dim SKU'!$A:$R,2,FALSE)</f>
        <v>0</v>
      </c>
      <c r="K5391" s="6">
        <f>VLOOKUP($A5391,'Dim SKU'!$A:$R,12,FALSE)</f>
        <v>0</v>
      </c>
      <c r="L5391" s="7">
        <f>VLOOKUP($A5391,'Dim SKU'!$A:$R,14,FALSE)</f>
        <v>0</v>
      </c>
      <c r="M5391" s="7">
        <f>YEAR($B5391)</f>
        <v>0</v>
      </c>
    </row>
    <row r="5392" spans="1:13">
      <c r="A5392" t="s">
        <v>335</v>
      </c>
      <c r="B5392" s="4">
        <v>45580</v>
      </c>
      <c r="C5392">
        <v>5</v>
      </c>
      <c r="D5392">
        <v>4</v>
      </c>
      <c r="E5392">
        <v>0</v>
      </c>
      <c r="F5392" s="5">
        <f>VLOOKUP($A5392,'Dim SKU'!$A:$R,18,FALSE)</f>
        <v>0</v>
      </c>
      <c r="G5392" s="5">
        <f>$C5392*$F5392</f>
        <v>0</v>
      </c>
      <c r="H5392" s="5">
        <f>$D5392*$F5392</f>
        <v>0</v>
      </c>
      <c r="I5392" s="5">
        <f>$E5392*$F5392</f>
        <v>0</v>
      </c>
      <c r="J5392" s="6">
        <f>VLOOKUP($A5392,'Dim SKU'!$A:$R,2,FALSE)</f>
        <v>0</v>
      </c>
      <c r="K5392" s="6">
        <f>VLOOKUP($A5392,'Dim SKU'!$A:$R,12,FALSE)</f>
        <v>0</v>
      </c>
      <c r="L5392" s="7">
        <f>VLOOKUP($A5392,'Dim SKU'!$A:$R,14,FALSE)</f>
        <v>0</v>
      </c>
      <c r="M5392" s="7">
        <f>YEAR($B5392)</f>
        <v>0</v>
      </c>
    </row>
    <row r="5393" spans="1:13">
      <c r="A5393" t="s">
        <v>336</v>
      </c>
      <c r="B5393" s="4">
        <v>45580</v>
      </c>
      <c r="C5393">
        <v>10</v>
      </c>
      <c r="D5393">
        <v>7</v>
      </c>
      <c r="E5393">
        <v>1</v>
      </c>
      <c r="F5393" s="5">
        <f>VLOOKUP($A5393,'Dim SKU'!$A:$R,18,FALSE)</f>
        <v>0</v>
      </c>
      <c r="G5393" s="5">
        <f>$C5393*$F5393</f>
        <v>0</v>
      </c>
      <c r="H5393" s="5">
        <f>$D5393*$F5393</f>
        <v>0</v>
      </c>
      <c r="I5393" s="5">
        <f>$E5393*$F5393</f>
        <v>0</v>
      </c>
      <c r="J5393" s="6">
        <f>VLOOKUP($A5393,'Dim SKU'!$A:$R,2,FALSE)</f>
        <v>0</v>
      </c>
      <c r="K5393" s="6">
        <f>VLOOKUP($A5393,'Dim SKU'!$A:$R,12,FALSE)</f>
        <v>0</v>
      </c>
      <c r="L5393" s="7">
        <f>VLOOKUP($A5393,'Dim SKU'!$A:$R,14,FALSE)</f>
        <v>0</v>
      </c>
      <c r="M5393" s="7">
        <f>YEAR($B5393)</f>
        <v>0</v>
      </c>
    </row>
    <row r="5394" spans="1:13">
      <c r="A5394" t="s">
        <v>337</v>
      </c>
      <c r="B5394" s="4">
        <v>45580</v>
      </c>
      <c r="C5394">
        <v>6</v>
      </c>
      <c r="D5394">
        <v>4</v>
      </c>
      <c r="E5394">
        <v>0</v>
      </c>
      <c r="F5394" s="5">
        <f>VLOOKUP($A5394,'Dim SKU'!$A:$R,18,FALSE)</f>
        <v>0</v>
      </c>
      <c r="G5394" s="5">
        <f>$C5394*$F5394</f>
        <v>0</v>
      </c>
      <c r="H5394" s="5">
        <f>$D5394*$F5394</f>
        <v>0</v>
      </c>
      <c r="I5394" s="5">
        <f>$E5394*$F5394</f>
        <v>0</v>
      </c>
      <c r="J5394" s="6">
        <f>VLOOKUP($A5394,'Dim SKU'!$A:$R,2,FALSE)</f>
        <v>0</v>
      </c>
      <c r="K5394" s="6">
        <f>VLOOKUP($A5394,'Dim SKU'!$A:$R,12,FALSE)</f>
        <v>0</v>
      </c>
      <c r="L5394" s="7">
        <f>VLOOKUP($A5394,'Dim SKU'!$A:$R,14,FALSE)</f>
        <v>0</v>
      </c>
      <c r="M5394" s="7">
        <f>YEAR($B5394)</f>
        <v>0</v>
      </c>
    </row>
    <row r="5395" spans="1:13">
      <c r="A5395" t="s">
        <v>338</v>
      </c>
      <c r="B5395" s="4">
        <v>45580</v>
      </c>
      <c r="C5395">
        <v>4</v>
      </c>
      <c r="D5395">
        <v>3</v>
      </c>
      <c r="E5395">
        <v>0</v>
      </c>
      <c r="F5395" s="5">
        <f>VLOOKUP($A5395,'Dim SKU'!$A:$R,18,FALSE)</f>
        <v>0</v>
      </c>
      <c r="G5395" s="5">
        <f>$C5395*$F5395</f>
        <v>0</v>
      </c>
      <c r="H5395" s="5">
        <f>$D5395*$F5395</f>
        <v>0</v>
      </c>
      <c r="I5395" s="5">
        <f>$E5395*$F5395</f>
        <v>0</v>
      </c>
      <c r="J5395" s="6">
        <f>VLOOKUP($A5395,'Dim SKU'!$A:$R,2,FALSE)</f>
        <v>0</v>
      </c>
      <c r="K5395" s="6">
        <f>VLOOKUP($A5395,'Dim SKU'!$A:$R,12,FALSE)</f>
        <v>0</v>
      </c>
      <c r="L5395" s="7">
        <f>VLOOKUP($A5395,'Dim SKU'!$A:$R,14,FALSE)</f>
        <v>0</v>
      </c>
      <c r="M5395" s="7">
        <f>YEAR($B5395)</f>
        <v>0</v>
      </c>
    </row>
    <row r="5396" spans="1:13">
      <c r="A5396" t="s">
        <v>339</v>
      </c>
      <c r="B5396" s="4">
        <v>45580</v>
      </c>
      <c r="C5396">
        <v>6</v>
      </c>
      <c r="D5396">
        <v>4</v>
      </c>
      <c r="E5396">
        <v>0</v>
      </c>
      <c r="F5396" s="5">
        <f>VLOOKUP($A5396,'Dim SKU'!$A:$R,18,FALSE)</f>
        <v>0</v>
      </c>
      <c r="G5396" s="5">
        <f>$C5396*$F5396</f>
        <v>0</v>
      </c>
      <c r="H5396" s="5">
        <f>$D5396*$F5396</f>
        <v>0</v>
      </c>
      <c r="I5396" s="5">
        <f>$E5396*$F5396</f>
        <v>0</v>
      </c>
      <c r="J5396" s="6">
        <f>VLOOKUP($A5396,'Dim SKU'!$A:$R,2,FALSE)</f>
        <v>0</v>
      </c>
      <c r="K5396" s="6">
        <f>VLOOKUP($A5396,'Dim SKU'!$A:$R,12,FALSE)</f>
        <v>0</v>
      </c>
      <c r="L5396" s="7">
        <f>VLOOKUP($A5396,'Dim SKU'!$A:$R,14,FALSE)</f>
        <v>0</v>
      </c>
      <c r="M5396" s="7">
        <f>YEAR($B5396)</f>
        <v>0</v>
      </c>
    </row>
    <row r="5397" spans="1:13">
      <c r="A5397" t="s">
        <v>340</v>
      </c>
      <c r="B5397" s="4">
        <v>45580</v>
      </c>
      <c r="C5397">
        <v>4</v>
      </c>
      <c r="D5397">
        <v>2</v>
      </c>
      <c r="E5397">
        <v>0</v>
      </c>
      <c r="F5397" s="5">
        <f>VLOOKUP($A5397,'Dim SKU'!$A:$R,18,FALSE)</f>
        <v>0</v>
      </c>
      <c r="G5397" s="5">
        <f>$C5397*$F5397</f>
        <v>0</v>
      </c>
      <c r="H5397" s="5">
        <f>$D5397*$F5397</f>
        <v>0</v>
      </c>
      <c r="I5397" s="5">
        <f>$E5397*$F5397</f>
        <v>0</v>
      </c>
      <c r="J5397" s="6">
        <f>VLOOKUP($A5397,'Dim SKU'!$A:$R,2,FALSE)</f>
        <v>0</v>
      </c>
      <c r="K5397" s="6">
        <f>VLOOKUP($A5397,'Dim SKU'!$A:$R,12,FALSE)</f>
        <v>0</v>
      </c>
      <c r="L5397" s="7">
        <f>VLOOKUP($A5397,'Dim SKU'!$A:$R,14,FALSE)</f>
        <v>0</v>
      </c>
      <c r="M5397" s="7">
        <f>YEAR($B5397)</f>
        <v>0</v>
      </c>
    </row>
    <row r="5398" spans="1:13">
      <c r="A5398" t="s">
        <v>341</v>
      </c>
      <c r="B5398" s="4">
        <v>45580</v>
      </c>
      <c r="C5398">
        <v>2</v>
      </c>
      <c r="D5398">
        <v>2</v>
      </c>
      <c r="E5398">
        <v>0</v>
      </c>
      <c r="F5398" s="5">
        <f>VLOOKUP($A5398,'Dim SKU'!$A:$R,18,FALSE)</f>
        <v>0</v>
      </c>
      <c r="G5398" s="5">
        <f>$C5398*$F5398</f>
        <v>0</v>
      </c>
      <c r="H5398" s="5">
        <f>$D5398*$F5398</f>
        <v>0</v>
      </c>
      <c r="I5398" s="5">
        <f>$E5398*$F5398</f>
        <v>0</v>
      </c>
      <c r="J5398" s="6">
        <f>VLOOKUP($A5398,'Dim SKU'!$A:$R,2,FALSE)</f>
        <v>0</v>
      </c>
      <c r="K5398" s="6">
        <f>VLOOKUP($A5398,'Dim SKU'!$A:$R,12,FALSE)</f>
        <v>0</v>
      </c>
      <c r="L5398" s="7">
        <f>VLOOKUP($A5398,'Dim SKU'!$A:$R,14,FALSE)</f>
        <v>0</v>
      </c>
      <c r="M5398" s="7">
        <f>YEAR($B5398)</f>
        <v>0</v>
      </c>
    </row>
    <row r="5399" spans="1:13">
      <c r="A5399" t="s">
        <v>342</v>
      </c>
      <c r="B5399" s="4">
        <v>45580</v>
      </c>
      <c r="C5399">
        <v>114</v>
      </c>
      <c r="D5399">
        <v>76</v>
      </c>
      <c r="E5399">
        <v>4</v>
      </c>
      <c r="F5399" s="5">
        <f>VLOOKUP($A5399,'Dim SKU'!$A:$R,18,FALSE)</f>
        <v>0</v>
      </c>
      <c r="G5399" s="5">
        <f>$C5399*$F5399</f>
        <v>0</v>
      </c>
      <c r="H5399" s="5">
        <f>$D5399*$F5399</f>
        <v>0</v>
      </c>
      <c r="I5399" s="5">
        <f>$E5399*$F5399</f>
        <v>0</v>
      </c>
      <c r="J5399" s="6">
        <f>VLOOKUP($A5399,'Dim SKU'!$A:$R,2,FALSE)</f>
        <v>0</v>
      </c>
      <c r="K5399" s="6">
        <f>VLOOKUP($A5399,'Dim SKU'!$A:$R,12,FALSE)</f>
        <v>0</v>
      </c>
      <c r="L5399" s="7">
        <f>VLOOKUP($A5399,'Dim SKU'!$A:$R,14,FALSE)</f>
        <v>0</v>
      </c>
      <c r="M5399" s="7">
        <f>YEAR($B5399)</f>
        <v>0</v>
      </c>
    </row>
    <row r="5400" spans="1:13">
      <c r="A5400" t="s">
        <v>343</v>
      </c>
      <c r="B5400" s="4">
        <v>45580</v>
      </c>
      <c r="C5400">
        <v>68</v>
      </c>
      <c r="D5400">
        <v>45</v>
      </c>
      <c r="E5400">
        <v>2</v>
      </c>
      <c r="F5400" s="5">
        <f>VLOOKUP($A5400,'Dim SKU'!$A:$R,18,FALSE)</f>
        <v>0</v>
      </c>
      <c r="G5400" s="5">
        <f>$C5400*$F5400</f>
        <v>0</v>
      </c>
      <c r="H5400" s="5">
        <f>$D5400*$F5400</f>
        <v>0</v>
      </c>
      <c r="I5400" s="5">
        <f>$E5400*$F5400</f>
        <v>0</v>
      </c>
      <c r="J5400" s="6">
        <f>VLOOKUP($A5400,'Dim SKU'!$A:$R,2,FALSE)</f>
        <v>0</v>
      </c>
      <c r="K5400" s="6">
        <f>VLOOKUP($A5400,'Dim SKU'!$A:$R,12,FALSE)</f>
        <v>0</v>
      </c>
      <c r="L5400" s="7">
        <f>VLOOKUP($A5400,'Dim SKU'!$A:$R,14,FALSE)</f>
        <v>0</v>
      </c>
      <c r="M5400" s="7">
        <f>YEAR($B5400)</f>
        <v>0</v>
      </c>
    </row>
    <row r="5401" spans="1:13">
      <c r="A5401" t="s">
        <v>344</v>
      </c>
      <c r="B5401" s="4">
        <v>45580</v>
      </c>
      <c r="C5401">
        <v>46</v>
      </c>
      <c r="D5401">
        <v>30</v>
      </c>
      <c r="E5401">
        <v>2</v>
      </c>
      <c r="F5401" s="5">
        <f>VLOOKUP($A5401,'Dim SKU'!$A:$R,18,FALSE)</f>
        <v>0</v>
      </c>
      <c r="G5401" s="5">
        <f>$C5401*$F5401</f>
        <v>0</v>
      </c>
      <c r="H5401" s="5">
        <f>$D5401*$F5401</f>
        <v>0</v>
      </c>
      <c r="I5401" s="5">
        <f>$E5401*$F5401</f>
        <v>0</v>
      </c>
      <c r="J5401" s="6">
        <f>VLOOKUP($A5401,'Dim SKU'!$A:$R,2,FALSE)</f>
        <v>0</v>
      </c>
      <c r="K5401" s="6">
        <f>VLOOKUP($A5401,'Dim SKU'!$A:$R,12,FALSE)</f>
        <v>0</v>
      </c>
      <c r="L5401" s="7">
        <f>VLOOKUP($A5401,'Dim SKU'!$A:$R,14,FALSE)</f>
        <v>0</v>
      </c>
      <c r="M5401" s="7">
        <f>YEAR($B5401)</f>
        <v>0</v>
      </c>
    </row>
    <row r="5402" spans="1:13">
      <c r="A5402" t="s">
        <v>345</v>
      </c>
      <c r="B5402" s="4">
        <v>45580</v>
      </c>
      <c r="C5402">
        <v>5</v>
      </c>
      <c r="D5402">
        <v>4</v>
      </c>
      <c r="E5402">
        <v>0</v>
      </c>
      <c r="F5402" s="5">
        <f>VLOOKUP($A5402,'Dim SKU'!$A:$R,18,FALSE)</f>
        <v>0</v>
      </c>
      <c r="G5402" s="5">
        <f>$C5402*$F5402</f>
        <v>0</v>
      </c>
      <c r="H5402" s="5">
        <f>$D5402*$F5402</f>
        <v>0</v>
      </c>
      <c r="I5402" s="5">
        <f>$E5402*$F5402</f>
        <v>0</v>
      </c>
      <c r="J5402" s="6">
        <f>VLOOKUP($A5402,'Dim SKU'!$A:$R,2,FALSE)</f>
        <v>0</v>
      </c>
      <c r="K5402" s="6">
        <f>VLOOKUP($A5402,'Dim SKU'!$A:$R,12,FALSE)</f>
        <v>0</v>
      </c>
      <c r="L5402" s="7">
        <f>VLOOKUP($A5402,'Dim SKU'!$A:$R,14,FALSE)</f>
        <v>0</v>
      </c>
      <c r="M5402" s="7">
        <f>YEAR($B5402)</f>
        <v>0</v>
      </c>
    </row>
    <row r="5403" spans="1:13">
      <c r="A5403" t="s">
        <v>346</v>
      </c>
      <c r="B5403" s="4">
        <v>45580</v>
      </c>
      <c r="C5403">
        <v>3</v>
      </c>
      <c r="D5403">
        <v>2</v>
      </c>
      <c r="E5403">
        <v>0</v>
      </c>
      <c r="F5403" s="5">
        <f>VLOOKUP($A5403,'Dim SKU'!$A:$R,18,FALSE)</f>
        <v>0</v>
      </c>
      <c r="G5403" s="5">
        <f>$C5403*$F5403</f>
        <v>0</v>
      </c>
      <c r="H5403" s="5">
        <f>$D5403*$F5403</f>
        <v>0</v>
      </c>
      <c r="I5403" s="5">
        <f>$E5403*$F5403</f>
        <v>0</v>
      </c>
      <c r="J5403" s="6">
        <f>VLOOKUP($A5403,'Dim SKU'!$A:$R,2,FALSE)</f>
        <v>0</v>
      </c>
      <c r="K5403" s="6">
        <f>VLOOKUP($A5403,'Dim SKU'!$A:$R,12,FALSE)</f>
        <v>0</v>
      </c>
      <c r="L5403" s="7">
        <f>VLOOKUP($A5403,'Dim SKU'!$A:$R,14,FALSE)</f>
        <v>0</v>
      </c>
      <c r="M5403" s="7">
        <f>YEAR($B5403)</f>
        <v>0</v>
      </c>
    </row>
    <row r="5404" spans="1:13">
      <c r="A5404" t="s">
        <v>347</v>
      </c>
      <c r="B5404" s="4">
        <v>45580</v>
      </c>
      <c r="C5404">
        <v>2</v>
      </c>
      <c r="D5404">
        <v>2</v>
      </c>
      <c r="E5404">
        <v>0</v>
      </c>
      <c r="F5404" s="5">
        <f>VLOOKUP($A5404,'Dim SKU'!$A:$R,18,FALSE)</f>
        <v>0</v>
      </c>
      <c r="G5404" s="5">
        <f>$C5404*$F5404</f>
        <v>0</v>
      </c>
      <c r="H5404" s="5">
        <f>$D5404*$F5404</f>
        <v>0</v>
      </c>
      <c r="I5404" s="5">
        <f>$E5404*$F5404</f>
        <v>0</v>
      </c>
      <c r="J5404" s="6">
        <f>VLOOKUP($A5404,'Dim SKU'!$A:$R,2,FALSE)</f>
        <v>0</v>
      </c>
      <c r="K5404" s="6">
        <f>VLOOKUP($A5404,'Dim SKU'!$A:$R,12,FALSE)</f>
        <v>0</v>
      </c>
      <c r="L5404" s="7">
        <f>VLOOKUP($A5404,'Dim SKU'!$A:$R,14,FALSE)</f>
        <v>0</v>
      </c>
      <c r="M5404" s="7">
        <f>YEAR($B5404)</f>
        <v>0</v>
      </c>
    </row>
    <row r="5405" spans="1:13">
      <c r="A5405" t="s">
        <v>348</v>
      </c>
      <c r="B5405" s="4">
        <v>45580</v>
      </c>
      <c r="C5405">
        <v>8</v>
      </c>
      <c r="D5405">
        <v>6</v>
      </c>
      <c r="E5405">
        <v>0</v>
      </c>
      <c r="F5405" s="5">
        <f>VLOOKUP($A5405,'Dim SKU'!$A:$R,18,FALSE)</f>
        <v>0</v>
      </c>
      <c r="G5405" s="5">
        <f>$C5405*$F5405</f>
        <v>0</v>
      </c>
      <c r="H5405" s="5">
        <f>$D5405*$F5405</f>
        <v>0</v>
      </c>
      <c r="I5405" s="5">
        <f>$E5405*$F5405</f>
        <v>0</v>
      </c>
      <c r="J5405" s="6">
        <f>VLOOKUP($A5405,'Dim SKU'!$A:$R,2,FALSE)</f>
        <v>0</v>
      </c>
      <c r="K5405" s="6">
        <f>VLOOKUP($A5405,'Dim SKU'!$A:$R,12,FALSE)</f>
        <v>0</v>
      </c>
      <c r="L5405" s="7">
        <f>VLOOKUP($A5405,'Dim SKU'!$A:$R,14,FALSE)</f>
        <v>0</v>
      </c>
      <c r="M5405" s="7">
        <f>YEAR($B5405)</f>
        <v>0</v>
      </c>
    </row>
    <row r="5406" spans="1:13">
      <c r="A5406" t="s">
        <v>349</v>
      </c>
      <c r="B5406" s="4">
        <v>45580</v>
      </c>
      <c r="C5406">
        <v>5</v>
      </c>
      <c r="D5406">
        <v>4</v>
      </c>
      <c r="E5406">
        <v>0</v>
      </c>
      <c r="F5406" s="5">
        <f>VLOOKUP($A5406,'Dim SKU'!$A:$R,18,FALSE)</f>
        <v>0</v>
      </c>
      <c r="G5406" s="5">
        <f>$C5406*$F5406</f>
        <v>0</v>
      </c>
      <c r="H5406" s="5">
        <f>$D5406*$F5406</f>
        <v>0</v>
      </c>
      <c r="I5406" s="5">
        <f>$E5406*$F5406</f>
        <v>0</v>
      </c>
      <c r="J5406" s="6">
        <f>VLOOKUP($A5406,'Dim SKU'!$A:$R,2,FALSE)</f>
        <v>0</v>
      </c>
      <c r="K5406" s="6">
        <f>VLOOKUP($A5406,'Dim SKU'!$A:$R,12,FALSE)</f>
        <v>0</v>
      </c>
      <c r="L5406" s="7">
        <f>VLOOKUP($A5406,'Dim SKU'!$A:$R,14,FALSE)</f>
        <v>0</v>
      </c>
      <c r="M5406" s="7">
        <f>YEAR($B5406)</f>
        <v>0</v>
      </c>
    </row>
    <row r="5407" spans="1:13">
      <c r="A5407" t="s">
        <v>350</v>
      </c>
      <c r="B5407" s="4">
        <v>45580</v>
      </c>
      <c r="C5407">
        <v>3</v>
      </c>
      <c r="D5407">
        <v>2</v>
      </c>
      <c r="E5407">
        <v>0</v>
      </c>
      <c r="F5407" s="5">
        <f>VLOOKUP($A5407,'Dim SKU'!$A:$R,18,FALSE)</f>
        <v>0</v>
      </c>
      <c r="G5407" s="5">
        <f>$C5407*$F5407</f>
        <v>0</v>
      </c>
      <c r="H5407" s="5">
        <f>$D5407*$F5407</f>
        <v>0</v>
      </c>
      <c r="I5407" s="5">
        <f>$E5407*$F5407</f>
        <v>0</v>
      </c>
      <c r="J5407" s="6">
        <f>VLOOKUP($A5407,'Dim SKU'!$A:$R,2,FALSE)</f>
        <v>0</v>
      </c>
      <c r="K5407" s="6">
        <f>VLOOKUP($A5407,'Dim SKU'!$A:$R,12,FALSE)</f>
        <v>0</v>
      </c>
      <c r="L5407" s="7">
        <f>VLOOKUP($A5407,'Dim SKU'!$A:$R,14,FALSE)</f>
        <v>0</v>
      </c>
      <c r="M5407" s="7">
        <f>YEAR($B5407)</f>
        <v>0</v>
      </c>
    </row>
    <row r="5408" spans="1:13">
      <c r="A5408" t="s">
        <v>351</v>
      </c>
      <c r="B5408" s="4">
        <v>45580</v>
      </c>
      <c r="C5408">
        <v>11</v>
      </c>
      <c r="D5408">
        <v>8</v>
      </c>
      <c r="E5408">
        <v>1</v>
      </c>
      <c r="F5408" s="5">
        <f>VLOOKUP($A5408,'Dim SKU'!$A:$R,18,FALSE)</f>
        <v>0</v>
      </c>
      <c r="G5408" s="5">
        <f>$C5408*$F5408</f>
        <v>0</v>
      </c>
      <c r="H5408" s="5">
        <f>$D5408*$F5408</f>
        <v>0</v>
      </c>
      <c r="I5408" s="5">
        <f>$E5408*$F5408</f>
        <v>0</v>
      </c>
      <c r="J5408" s="6">
        <f>VLOOKUP($A5408,'Dim SKU'!$A:$R,2,FALSE)</f>
        <v>0</v>
      </c>
      <c r="K5408" s="6">
        <f>VLOOKUP($A5408,'Dim SKU'!$A:$R,12,FALSE)</f>
        <v>0</v>
      </c>
      <c r="L5408" s="7">
        <f>VLOOKUP($A5408,'Dim SKU'!$A:$R,14,FALSE)</f>
        <v>0</v>
      </c>
      <c r="M5408" s="7">
        <f>YEAR($B5408)</f>
        <v>0</v>
      </c>
    </row>
    <row r="5409" spans="1:13">
      <c r="A5409" t="s">
        <v>352</v>
      </c>
      <c r="B5409" s="4">
        <v>45580</v>
      </c>
      <c r="C5409">
        <v>6</v>
      </c>
      <c r="D5409">
        <v>5</v>
      </c>
      <c r="E5409">
        <v>0</v>
      </c>
      <c r="F5409" s="5">
        <f>VLOOKUP($A5409,'Dim SKU'!$A:$R,18,FALSE)</f>
        <v>0</v>
      </c>
      <c r="G5409" s="5">
        <f>$C5409*$F5409</f>
        <v>0</v>
      </c>
      <c r="H5409" s="5">
        <f>$D5409*$F5409</f>
        <v>0</v>
      </c>
      <c r="I5409" s="5">
        <f>$E5409*$F5409</f>
        <v>0</v>
      </c>
      <c r="J5409" s="6">
        <f>VLOOKUP($A5409,'Dim SKU'!$A:$R,2,FALSE)</f>
        <v>0</v>
      </c>
      <c r="K5409" s="6">
        <f>VLOOKUP($A5409,'Dim SKU'!$A:$R,12,FALSE)</f>
        <v>0</v>
      </c>
      <c r="L5409" s="7">
        <f>VLOOKUP($A5409,'Dim SKU'!$A:$R,14,FALSE)</f>
        <v>0</v>
      </c>
      <c r="M5409" s="7">
        <f>YEAR($B5409)</f>
        <v>0</v>
      </c>
    </row>
    <row r="5410" spans="1:13">
      <c r="A5410" t="s">
        <v>353</v>
      </c>
      <c r="B5410" s="4">
        <v>45580</v>
      </c>
      <c r="C5410">
        <v>4</v>
      </c>
      <c r="D5410">
        <v>3</v>
      </c>
      <c r="E5410">
        <v>0</v>
      </c>
      <c r="F5410" s="5">
        <f>VLOOKUP($A5410,'Dim SKU'!$A:$R,18,FALSE)</f>
        <v>0</v>
      </c>
      <c r="G5410" s="5">
        <f>$C5410*$F5410</f>
        <v>0</v>
      </c>
      <c r="H5410" s="5">
        <f>$D5410*$F5410</f>
        <v>0</v>
      </c>
      <c r="I5410" s="5">
        <f>$E5410*$F5410</f>
        <v>0</v>
      </c>
      <c r="J5410" s="6">
        <f>VLOOKUP($A5410,'Dim SKU'!$A:$R,2,FALSE)</f>
        <v>0</v>
      </c>
      <c r="K5410" s="6">
        <f>VLOOKUP($A5410,'Dim SKU'!$A:$R,12,FALSE)</f>
        <v>0</v>
      </c>
      <c r="L5410" s="7">
        <f>VLOOKUP($A5410,'Dim SKU'!$A:$R,14,FALSE)</f>
        <v>0</v>
      </c>
      <c r="M5410" s="7">
        <f>YEAR($B5410)</f>
        <v>0</v>
      </c>
    </row>
    <row r="5411" spans="1:13">
      <c r="A5411" t="s">
        <v>354</v>
      </c>
      <c r="B5411" s="4">
        <v>45580</v>
      </c>
      <c r="C5411">
        <v>12</v>
      </c>
      <c r="D5411">
        <v>10</v>
      </c>
      <c r="E5411">
        <v>1</v>
      </c>
      <c r="F5411" s="5">
        <f>VLOOKUP($A5411,'Dim SKU'!$A:$R,18,FALSE)</f>
        <v>0</v>
      </c>
      <c r="G5411" s="5">
        <f>$C5411*$F5411</f>
        <v>0</v>
      </c>
      <c r="H5411" s="5">
        <f>$D5411*$F5411</f>
        <v>0</v>
      </c>
      <c r="I5411" s="5">
        <f>$E5411*$F5411</f>
        <v>0</v>
      </c>
      <c r="J5411" s="6">
        <f>VLOOKUP($A5411,'Dim SKU'!$A:$R,2,FALSE)</f>
        <v>0</v>
      </c>
      <c r="K5411" s="6">
        <f>VLOOKUP($A5411,'Dim SKU'!$A:$R,12,FALSE)</f>
        <v>0</v>
      </c>
      <c r="L5411" s="7">
        <f>VLOOKUP($A5411,'Dim SKU'!$A:$R,14,FALSE)</f>
        <v>0</v>
      </c>
      <c r="M5411" s="7">
        <f>YEAR($B5411)</f>
        <v>0</v>
      </c>
    </row>
    <row r="5412" spans="1:13">
      <c r="A5412" t="s">
        <v>355</v>
      </c>
      <c r="B5412" s="4">
        <v>45580</v>
      </c>
      <c r="C5412">
        <v>7</v>
      </c>
      <c r="D5412">
        <v>6</v>
      </c>
      <c r="E5412">
        <v>0</v>
      </c>
      <c r="F5412" s="5">
        <f>VLOOKUP($A5412,'Dim SKU'!$A:$R,18,FALSE)</f>
        <v>0</v>
      </c>
      <c r="G5412" s="5">
        <f>$C5412*$F5412</f>
        <v>0</v>
      </c>
      <c r="H5412" s="5">
        <f>$D5412*$F5412</f>
        <v>0</v>
      </c>
      <c r="I5412" s="5">
        <f>$E5412*$F5412</f>
        <v>0</v>
      </c>
      <c r="J5412" s="6">
        <f>VLOOKUP($A5412,'Dim SKU'!$A:$R,2,FALSE)</f>
        <v>0</v>
      </c>
      <c r="K5412" s="6">
        <f>VLOOKUP($A5412,'Dim SKU'!$A:$R,12,FALSE)</f>
        <v>0</v>
      </c>
      <c r="L5412" s="7">
        <f>VLOOKUP($A5412,'Dim SKU'!$A:$R,14,FALSE)</f>
        <v>0</v>
      </c>
      <c r="M5412" s="7">
        <f>YEAR($B5412)</f>
        <v>0</v>
      </c>
    </row>
    <row r="5413" spans="1:13">
      <c r="A5413" t="s">
        <v>356</v>
      </c>
      <c r="B5413" s="4">
        <v>45580</v>
      </c>
      <c r="C5413">
        <v>5</v>
      </c>
      <c r="D5413">
        <v>4</v>
      </c>
      <c r="E5413">
        <v>0</v>
      </c>
      <c r="F5413" s="5">
        <f>VLOOKUP($A5413,'Dim SKU'!$A:$R,18,FALSE)</f>
        <v>0</v>
      </c>
      <c r="G5413" s="5">
        <f>$C5413*$F5413</f>
        <v>0</v>
      </c>
      <c r="H5413" s="5">
        <f>$D5413*$F5413</f>
        <v>0</v>
      </c>
      <c r="I5413" s="5">
        <f>$E5413*$F5413</f>
        <v>0</v>
      </c>
      <c r="J5413" s="6">
        <f>VLOOKUP($A5413,'Dim SKU'!$A:$R,2,FALSE)</f>
        <v>0</v>
      </c>
      <c r="K5413" s="6">
        <f>VLOOKUP($A5413,'Dim SKU'!$A:$R,12,FALSE)</f>
        <v>0</v>
      </c>
      <c r="L5413" s="7">
        <f>VLOOKUP($A5413,'Dim SKU'!$A:$R,14,FALSE)</f>
        <v>0</v>
      </c>
      <c r="M5413" s="7">
        <f>YEAR($B5413)</f>
        <v>0</v>
      </c>
    </row>
    <row r="5414" spans="1:13">
      <c r="A5414" t="s">
        <v>357</v>
      </c>
      <c r="B5414" s="4">
        <v>45580</v>
      </c>
      <c r="C5414">
        <v>12</v>
      </c>
      <c r="D5414">
        <v>10</v>
      </c>
      <c r="E5414">
        <v>1</v>
      </c>
      <c r="F5414" s="5">
        <f>VLOOKUP($A5414,'Dim SKU'!$A:$R,18,FALSE)</f>
        <v>0</v>
      </c>
      <c r="G5414" s="5">
        <f>$C5414*$F5414</f>
        <v>0</v>
      </c>
      <c r="H5414" s="5">
        <f>$D5414*$F5414</f>
        <v>0</v>
      </c>
      <c r="I5414" s="5">
        <f>$E5414*$F5414</f>
        <v>0</v>
      </c>
      <c r="J5414" s="6">
        <f>VLOOKUP($A5414,'Dim SKU'!$A:$R,2,FALSE)</f>
        <v>0</v>
      </c>
      <c r="K5414" s="6">
        <f>VLOOKUP($A5414,'Dim SKU'!$A:$R,12,FALSE)</f>
        <v>0</v>
      </c>
      <c r="L5414" s="7">
        <f>VLOOKUP($A5414,'Dim SKU'!$A:$R,14,FALSE)</f>
        <v>0</v>
      </c>
      <c r="M5414" s="7">
        <f>YEAR($B5414)</f>
        <v>0</v>
      </c>
    </row>
    <row r="5415" spans="1:13">
      <c r="A5415" t="s">
        <v>358</v>
      </c>
      <c r="B5415" s="4">
        <v>45580</v>
      </c>
      <c r="C5415">
        <v>7</v>
      </c>
      <c r="D5415">
        <v>6</v>
      </c>
      <c r="E5415">
        <v>0</v>
      </c>
      <c r="F5415" s="5">
        <f>VLOOKUP($A5415,'Dim SKU'!$A:$R,18,FALSE)</f>
        <v>0</v>
      </c>
      <c r="G5415" s="5">
        <f>$C5415*$F5415</f>
        <v>0</v>
      </c>
      <c r="H5415" s="5">
        <f>$D5415*$F5415</f>
        <v>0</v>
      </c>
      <c r="I5415" s="5">
        <f>$E5415*$F5415</f>
        <v>0</v>
      </c>
      <c r="J5415" s="6">
        <f>VLOOKUP($A5415,'Dim SKU'!$A:$R,2,FALSE)</f>
        <v>0</v>
      </c>
      <c r="K5415" s="6">
        <f>VLOOKUP($A5415,'Dim SKU'!$A:$R,12,FALSE)</f>
        <v>0</v>
      </c>
      <c r="L5415" s="7">
        <f>VLOOKUP($A5415,'Dim SKU'!$A:$R,14,FALSE)</f>
        <v>0</v>
      </c>
      <c r="M5415" s="7">
        <f>YEAR($B5415)</f>
        <v>0</v>
      </c>
    </row>
    <row r="5416" spans="1:13">
      <c r="A5416" t="s">
        <v>359</v>
      </c>
      <c r="B5416" s="4">
        <v>45580</v>
      </c>
      <c r="C5416">
        <v>5</v>
      </c>
      <c r="D5416">
        <v>4</v>
      </c>
      <c r="E5416">
        <v>0</v>
      </c>
      <c r="F5416" s="5">
        <f>VLOOKUP($A5416,'Dim SKU'!$A:$R,18,FALSE)</f>
        <v>0</v>
      </c>
      <c r="G5416" s="5">
        <f>$C5416*$F5416</f>
        <v>0</v>
      </c>
      <c r="H5416" s="5">
        <f>$D5416*$F5416</f>
        <v>0</v>
      </c>
      <c r="I5416" s="5">
        <f>$E5416*$F5416</f>
        <v>0</v>
      </c>
      <c r="J5416" s="6">
        <f>VLOOKUP($A5416,'Dim SKU'!$A:$R,2,FALSE)</f>
        <v>0</v>
      </c>
      <c r="K5416" s="6">
        <f>VLOOKUP($A5416,'Dim SKU'!$A:$R,12,FALSE)</f>
        <v>0</v>
      </c>
      <c r="L5416" s="7">
        <f>VLOOKUP($A5416,'Dim SKU'!$A:$R,14,FALSE)</f>
        <v>0</v>
      </c>
      <c r="M5416" s="7">
        <f>YEAR($B5416)</f>
        <v>0</v>
      </c>
    </row>
    <row r="5417" spans="1:13">
      <c r="A5417" t="s">
        <v>360</v>
      </c>
      <c r="B5417" s="4">
        <v>45580</v>
      </c>
      <c r="C5417">
        <v>11</v>
      </c>
      <c r="D5417">
        <v>8</v>
      </c>
      <c r="E5417">
        <v>0</v>
      </c>
      <c r="F5417" s="5">
        <f>VLOOKUP($A5417,'Dim SKU'!$A:$R,18,FALSE)</f>
        <v>0</v>
      </c>
      <c r="G5417" s="5">
        <f>$C5417*$F5417</f>
        <v>0</v>
      </c>
      <c r="H5417" s="5">
        <f>$D5417*$F5417</f>
        <v>0</v>
      </c>
      <c r="I5417" s="5">
        <f>$E5417*$F5417</f>
        <v>0</v>
      </c>
      <c r="J5417" s="6">
        <f>VLOOKUP($A5417,'Dim SKU'!$A:$R,2,FALSE)</f>
        <v>0</v>
      </c>
      <c r="K5417" s="6">
        <f>VLOOKUP($A5417,'Dim SKU'!$A:$R,12,FALSE)</f>
        <v>0</v>
      </c>
      <c r="L5417" s="7">
        <f>VLOOKUP($A5417,'Dim SKU'!$A:$R,14,FALSE)</f>
        <v>0</v>
      </c>
      <c r="M5417" s="7">
        <f>YEAR($B5417)</f>
        <v>0</v>
      </c>
    </row>
    <row r="5418" spans="1:13">
      <c r="A5418" t="s">
        <v>361</v>
      </c>
      <c r="B5418" s="4">
        <v>45580</v>
      </c>
      <c r="C5418">
        <v>6</v>
      </c>
      <c r="D5418">
        <v>5</v>
      </c>
      <c r="E5418">
        <v>0</v>
      </c>
      <c r="F5418" s="5">
        <f>VLOOKUP($A5418,'Dim SKU'!$A:$R,18,FALSE)</f>
        <v>0</v>
      </c>
      <c r="G5418" s="5">
        <f>$C5418*$F5418</f>
        <v>0</v>
      </c>
      <c r="H5418" s="5">
        <f>$D5418*$F5418</f>
        <v>0</v>
      </c>
      <c r="I5418" s="5">
        <f>$E5418*$F5418</f>
        <v>0</v>
      </c>
      <c r="J5418" s="6">
        <f>VLOOKUP($A5418,'Dim SKU'!$A:$R,2,FALSE)</f>
        <v>0</v>
      </c>
      <c r="K5418" s="6">
        <f>VLOOKUP($A5418,'Dim SKU'!$A:$R,12,FALSE)</f>
        <v>0</v>
      </c>
      <c r="L5418" s="7">
        <f>VLOOKUP($A5418,'Dim SKU'!$A:$R,14,FALSE)</f>
        <v>0</v>
      </c>
      <c r="M5418" s="7">
        <f>YEAR($B5418)</f>
        <v>0</v>
      </c>
    </row>
    <row r="5419" spans="1:13">
      <c r="A5419" t="s">
        <v>362</v>
      </c>
      <c r="B5419" s="4">
        <v>45580</v>
      </c>
      <c r="C5419">
        <v>4</v>
      </c>
      <c r="D5419">
        <v>3</v>
      </c>
      <c r="E5419">
        <v>0</v>
      </c>
      <c r="F5419" s="5">
        <f>VLOOKUP($A5419,'Dim SKU'!$A:$R,18,FALSE)</f>
        <v>0</v>
      </c>
      <c r="G5419" s="5">
        <f>$C5419*$F5419</f>
        <v>0</v>
      </c>
      <c r="H5419" s="5">
        <f>$D5419*$F5419</f>
        <v>0</v>
      </c>
      <c r="I5419" s="5">
        <f>$E5419*$F5419</f>
        <v>0</v>
      </c>
      <c r="J5419" s="6">
        <f>VLOOKUP($A5419,'Dim SKU'!$A:$R,2,FALSE)</f>
        <v>0</v>
      </c>
      <c r="K5419" s="6">
        <f>VLOOKUP($A5419,'Dim SKU'!$A:$R,12,FALSE)</f>
        <v>0</v>
      </c>
      <c r="L5419" s="7">
        <f>VLOOKUP($A5419,'Dim SKU'!$A:$R,14,FALSE)</f>
        <v>0</v>
      </c>
      <c r="M5419" s="7">
        <f>YEAR($B5419)</f>
        <v>0</v>
      </c>
    </row>
    <row r="5420" spans="1:13">
      <c r="A5420" t="s">
        <v>363</v>
      </c>
      <c r="B5420" s="4">
        <v>45580</v>
      </c>
      <c r="C5420">
        <v>8</v>
      </c>
      <c r="D5420">
        <v>6</v>
      </c>
      <c r="E5420">
        <v>0</v>
      </c>
      <c r="F5420" s="5">
        <f>VLOOKUP($A5420,'Dim SKU'!$A:$R,18,FALSE)</f>
        <v>0</v>
      </c>
      <c r="G5420" s="5">
        <f>$C5420*$F5420</f>
        <v>0</v>
      </c>
      <c r="H5420" s="5">
        <f>$D5420*$F5420</f>
        <v>0</v>
      </c>
      <c r="I5420" s="5">
        <f>$E5420*$F5420</f>
        <v>0</v>
      </c>
      <c r="J5420" s="6">
        <f>VLOOKUP($A5420,'Dim SKU'!$A:$R,2,FALSE)</f>
        <v>0</v>
      </c>
      <c r="K5420" s="6">
        <f>VLOOKUP($A5420,'Dim SKU'!$A:$R,12,FALSE)</f>
        <v>0</v>
      </c>
      <c r="L5420" s="7">
        <f>VLOOKUP($A5420,'Dim SKU'!$A:$R,14,FALSE)</f>
        <v>0</v>
      </c>
      <c r="M5420" s="7">
        <f>YEAR($B5420)</f>
        <v>0</v>
      </c>
    </row>
    <row r="5421" spans="1:13">
      <c r="A5421" t="s">
        <v>364</v>
      </c>
      <c r="B5421" s="4">
        <v>45580</v>
      </c>
      <c r="C5421">
        <v>5</v>
      </c>
      <c r="D5421">
        <v>4</v>
      </c>
      <c r="E5421">
        <v>0</v>
      </c>
      <c r="F5421" s="5">
        <f>VLOOKUP($A5421,'Dim SKU'!$A:$R,18,FALSE)</f>
        <v>0</v>
      </c>
      <c r="G5421" s="5">
        <f>$C5421*$F5421</f>
        <v>0</v>
      </c>
      <c r="H5421" s="5">
        <f>$D5421*$F5421</f>
        <v>0</v>
      </c>
      <c r="I5421" s="5">
        <f>$E5421*$F5421</f>
        <v>0</v>
      </c>
      <c r="J5421" s="6">
        <f>VLOOKUP($A5421,'Dim SKU'!$A:$R,2,FALSE)</f>
        <v>0</v>
      </c>
      <c r="K5421" s="6">
        <f>VLOOKUP($A5421,'Dim SKU'!$A:$R,12,FALSE)</f>
        <v>0</v>
      </c>
      <c r="L5421" s="7">
        <f>VLOOKUP($A5421,'Dim SKU'!$A:$R,14,FALSE)</f>
        <v>0</v>
      </c>
      <c r="M5421" s="7">
        <f>YEAR($B5421)</f>
        <v>0</v>
      </c>
    </row>
    <row r="5422" spans="1:13">
      <c r="A5422" t="s">
        <v>365</v>
      </c>
      <c r="B5422" s="4">
        <v>45580</v>
      </c>
      <c r="C5422">
        <v>3</v>
      </c>
      <c r="D5422">
        <v>2</v>
      </c>
      <c r="E5422">
        <v>0</v>
      </c>
      <c r="F5422" s="5">
        <f>VLOOKUP($A5422,'Dim SKU'!$A:$R,18,FALSE)</f>
        <v>0</v>
      </c>
      <c r="G5422" s="5">
        <f>$C5422*$F5422</f>
        <v>0</v>
      </c>
      <c r="H5422" s="5">
        <f>$D5422*$F5422</f>
        <v>0</v>
      </c>
      <c r="I5422" s="5">
        <f>$E5422*$F5422</f>
        <v>0</v>
      </c>
      <c r="J5422" s="6">
        <f>VLOOKUP($A5422,'Dim SKU'!$A:$R,2,FALSE)</f>
        <v>0</v>
      </c>
      <c r="K5422" s="6">
        <f>VLOOKUP($A5422,'Dim SKU'!$A:$R,12,FALSE)</f>
        <v>0</v>
      </c>
      <c r="L5422" s="7">
        <f>VLOOKUP($A5422,'Dim SKU'!$A:$R,14,FALSE)</f>
        <v>0</v>
      </c>
      <c r="M5422" s="7">
        <f>YEAR($B5422)</f>
        <v>0</v>
      </c>
    </row>
    <row r="5423" spans="1:13">
      <c r="A5423" t="s">
        <v>366</v>
      </c>
      <c r="B5423" s="4">
        <v>45580</v>
      </c>
      <c r="C5423">
        <v>5</v>
      </c>
      <c r="D5423">
        <v>4</v>
      </c>
      <c r="E5423">
        <v>0</v>
      </c>
      <c r="F5423" s="5">
        <f>VLOOKUP($A5423,'Dim SKU'!$A:$R,18,FALSE)</f>
        <v>0</v>
      </c>
      <c r="G5423" s="5">
        <f>$C5423*$F5423</f>
        <v>0</v>
      </c>
      <c r="H5423" s="5">
        <f>$D5423*$F5423</f>
        <v>0</v>
      </c>
      <c r="I5423" s="5">
        <f>$E5423*$F5423</f>
        <v>0</v>
      </c>
      <c r="J5423" s="6">
        <f>VLOOKUP($A5423,'Dim SKU'!$A:$R,2,FALSE)</f>
        <v>0</v>
      </c>
      <c r="K5423" s="6">
        <f>VLOOKUP($A5423,'Dim SKU'!$A:$R,12,FALSE)</f>
        <v>0</v>
      </c>
      <c r="L5423" s="7">
        <f>VLOOKUP($A5423,'Dim SKU'!$A:$R,14,FALSE)</f>
        <v>0</v>
      </c>
      <c r="M5423" s="7">
        <f>YEAR($B5423)</f>
        <v>0</v>
      </c>
    </row>
    <row r="5424" spans="1:13">
      <c r="A5424" t="s">
        <v>367</v>
      </c>
      <c r="B5424" s="4">
        <v>45580</v>
      </c>
      <c r="C5424">
        <v>3</v>
      </c>
      <c r="D5424">
        <v>2</v>
      </c>
      <c r="E5424">
        <v>0</v>
      </c>
      <c r="F5424" s="5">
        <f>VLOOKUP($A5424,'Dim SKU'!$A:$R,18,FALSE)</f>
        <v>0</v>
      </c>
      <c r="G5424" s="5">
        <f>$C5424*$F5424</f>
        <v>0</v>
      </c>
      <c r="H5424" s="5">
        <f>$D5424*$F5424</f>
        <v>0</v>
      </c>
      <c r="I5424" s="5">
        <f>$E5424*$F5424</f>
        <v>0</v>
      </c>
      <c r="J5424" s="6">
        <f>VLOOKUP($A5424,'Dim SKU'!$A:$R,2,FALSE)</f>
        <v>0</v>
      </c>
      <c r="K5424" s="6">
        <f>VLOOKUP($A5424,'Dim SKU'!$A:$R,12,FALSE)</f>
        <v>0</v>
      </c>
      <c r="L5424" s="7">
        <f>VLOOKUP($A5424,'Dim SKU'!$A:$R,14,FALSE)</f>
        <v>0</v>
      </c>
      <c r="M5424" s="7">
        <f>YEAR($B5424)</f>
        <v>0</v>
      </c>
    </row>
    <row r="5425" spans="1:13">
      <c r="A5425" t="s">
        <v>368</v>
      </c>
      <c r="B5425" s="4">
        <v>45580</v>
      </c>
      <c r="C5425">
        <v>2</v>
      </c>
      <c r="D5425">
        <v>1</v>
      </c>
      <c r="E5425">
        <v>0</v>
      </c>
      <c r="F5425" s="5">
        <f>VLOOKUP($A5425,'Dim SKU'!$A:$R,18,FALSE)</f>
        <v>0</v>
      </c>
      <c r="G5425" s="5">
        <f>$C5425*$F5425</f>
        <v>0</v>
      </c>
      <c r="H5425" s="5">
        <f>$D5425*$F5425</f>
        <v>0</v>
      </c>
      <c r="I5425" s="5">
        <f>$E5425*$F5425</f>
        <v>0</v>
      </c>
      <c r="J5425" s="6">
        <f>VLOOKUP($A5425,'Dim SKU'!$A:$R,2,FALSE)</f>
        <v>0</v>
      </c>
      <c r="K5425" s="6">
        <f>VLOOKUP($A5425,'Dim SKU'!$A:$R,12,FALSE)</f>
        <v>0</v>
      </c>
      <c r="L5425" s="7">
        <f>VLOOKUP($A5425,'Dim SKU'!$A:$R,14,FALSE)</f>
        <v>0</v>
      </c>
      <c r="M5425" s="7">
        <f>YEAR($B5425)</f>
        <v>0</v>
      </c>
    </row>
    <row r="5426" spans="1:13">
      <c r="A5426" t="s">
        <v>369</v>
      </c>
      <c r="B5426" s="4">
        <v>45580</v>
      </c>
      <c r="C5426">
        <v>7</v>
      </c>
      <c r="D5426">
        <v>6</v>
      </c>
      <c r="E5426">
        <v>0</v>
      </c>
      <c r="F5426" s="5">
        <f>VLOOKUP($A5426,'Dim SKU'!$A:$R,18,FALSE)</f>
        <v>0</v>
      </c>
      <c r="G5426" s="5">
        <f>$C5426*$F5426</f>
        <v>0</v>
      </c>
      <c r="H5426" s="5">
        <f>$D5426*$F5426</f>
        <v>0</v>
      </c>
      <c r="I5426" s="5">
        <f>$E5426*$F5426</f>
        <v>0</v>
      </c>
      <c r="J5426" s="6">
        <f>VLOOKUP($A5426,'Dim SKU'!$A:$R,2,FALSE)</f>
        <v>0</v>
      </c>
      <c r="K5426" s="6">
        <f>VLOOKUP($A5426,'Dim SKU'!$A:$R,12,FALSE)</f>
        <v>0</v>
      </c>
      <c r="L5426" s="7">
        <f>VLOOKUP($A5426,'Dim SKU'!$A:$R,14,FALSE)</f>
        <v>0</v>
      </c>
      <c r="M5426" s="7">
        <f>YEAR($B5426)</f>
        <v>0</v>
      </c>
    </row>
    <row r="5427" spans="1:13">
      <c r="A5427" t="s">
        <v>370</v>
      </c>
      <c r="B5427" s="4">
        <v>45580</v>
      </c>
      <c r="C5427">
        <v>4</v>
      </c>
      <c r="D5427">
        <v>3</v>
      </c>
      <c r="E5427">
        <v>0</v>
      </c>
      <c r="F5427" s="5">
        <f>VLOOKUP($A5427,'Dim SKU'!$A:$R,18,FALSE)</f>
        <v>0</v>
      </c>
      <c r="G5427" s="5">
        <f>$C5427*$F5427</f>
        <v>0</v>
      </c>
      <c r="H5427" s="5">
        <f>$D5427*$F5427</f>
        <v>0</v>
      </c>
      <c r="I5427" s="5">
        <f>$E5427*$F5427</f>
        <v>0</v>
      </c>
      <c r="J5427" s="6">
        <f>VLOOKUP($A5427,'Dim SKU'!$A:$R,2,FALSE)</f>
        <v>0</v>
      </c>
      <c r="K5427" s="6">
        <f>VLOOKUP($A5427,'Dim SKU'!$A:$R,12,FALSE)</f>
        <v>0</v>
      </c>
      <c r="L5427" s="7">
        <f>VLOOKUP($A5427,'Dim SKU'!$A:$R,14,FALSE)</f>
        <v>0</v>
      </c>
      <c r="M5427" s="7">
        <f>YEAR($B5427)</f>
        <v>0</v>
      </c>
    </row>
    <row r="5428" spans="1:13">
      <c r="A5428" t="s">
        <v>371</v>
      </c>
      <c r="B5428" s="4">
        <v>45580</v>
      </c>
      <c r="C5428">
        <v>3</v>
      </c>
      <c r="D5428">
        <v>2</v>
      </c>
      <c r="E5428">
        <v>0</v>
      </c>
      <c r="F5428" s="5">
        <f>VLOOKUP($A5428,'Dim SKU'!$A:$R,18,FALSE)</f>
        <v>0</v>
      </c>
      <c r="G5428" s="5">
        <f>$C5428*$F5428</f>
        <v>0</v>
      </c>
      <c r="H5428" s="5">
        <f>$D5428*$F5428</f>
        <v>0</v>
      </c>
      <c r="I5428" s="5">
        <f>$E5428*$F5428</f>
        <v>0</v>
      </c>
      <c r="J5428" s="6">
        <f>VLOOKUP($A5428,'Dim SKU'!$A:$R,2,FALSE)</f>
        <v>0</v>
      </c>
      <c r="K5428" s="6">
        <f>VLOOKUP($A5428,'Dim SKU'!$A:$R,12,FALSE)</f>
        <v>0</v>
      </c>
      <c r="L5428" s="7">
        <f>VLOOKUP($A5428,'Dim SKU'!$A:$R,14,FALSE)</f>
        <v>0</v>
      </c>
      <c r="M5428" s="7">
        <f>YEAR($B5428)</f>
        <v>0</v>
      </c>
    </row>
    <row r="5429" spans="1:13">
      <c r="A5429" t="s">
        <v>372</v>
      </c>
      <c r="B5429" s="4">
        <v>45580</v>
      </c>
      <c r="C5429">
        <v>11</v>
      </c>
      <c r="D5429">
        <v>9</v>
      </c>
      <c r="E5429">
        <v>1</v>
      </c>
      <c r="F5429" s="5">
        <f>VLOOKUP($A5429,'Dim SKU'!$A:$R,18,FALSE)</f>
        <v>0</v>
      </c>
      <c r="G5429" s="5">
        <f>$C5429*$F5429</f>
        <v>0</v>
      </c>
      <c r="H5429" s="5">
        <f>$D5429*$F5429</f>
        <v>0</v>
      </c>
      <c r="I5429" s="5">
        <f>$E5429*$F5429</f>
        <v>0</v>
      </c>
      <c r="J5429" s="6">
        <f>VLOOKUP($A5429,'Dim SKU'!$A:$R,2,FALSE)</f>
        <v>0</v>
      </c>
      <c r="K5429" s="6">
        <f>VLOOKUP($A5429,'Dim SKU'!$A:$R,12,FALSE)</f>
        <v>0</v>
      </c>
      <c r="L5429" s="7">
        <f>VLOOKUP($A5429,'Dim SKU'!$A:$R,14,FALSE)</f>
        <v>0</v>
      </c>
      <c r="M5429" s="7">
        <f>YEAR($B5429)</f>
        <v>0</v>
      </c>
    </row>
    <row r="5430" spans="1:13">
      <c r="A5430" t="s">
        <v>373</v>
      </c>
      <c r="B5430" s="4">
        <v>45580</v>
      </c>
      <c r="C5430">
        <v>7</v>
      </c>
      <c r="D5430">
        <v>5</v>
      </c>
      <c r="E5430">
        <v>0</v>
      </c>
      <c r="F5430" s="5">
        <f>VLOOKUP($A5430,'Dim SKU'!$A:$R,18,FALSE)</f>
        <v>0</v>
      </c>
      <c r="G5430" s="5">
        <f>$C5430*$F5430</f>
        <v>0</v>
      </c>
      <c r="H5430" s="5">
        <f>$D5430*$F5430</f>
        <v>0</v>
      </c>
      <c r="I5430" s="5">
        <f>$E5430*$F5430</f>
        <v>0</v>
      </c>
      <c r="J5430" s="6">
        <f>VLOOKUP($A5430,'Dim SKU'!$A:$R,2,FALSE)</f>
        <v>0</v>
      </c>
      <c r="K5430" s="6">
        <f>VLOOKUP($A5430,'Dim SKU'!$A:$R,12,FALSE)</f>
        <v>0</v>
      </c>
      <c r="L5430" s="7">
        <f>VLOOKUP($A5430,'Dim SKU'!$A:$R,14,FALSE)</f>
        <v>0</v>
      </c>
      <c r="M5430" s="7">
        <f>YEAR($B5430)</f>
        <v>0</v>
      </c>
    </row>
    <row r="5431" spans="1:13">
      <c r="A5431" t="s">
        <v>374</v>
      </c>
      <c r="B5431" s="4">
        <v>45580</v>
      </c>
      <c r="C5431">
        <v>5</v>
      </c>
      <c r="D5431">
        <v>4</v>
      </c>
      <c r="E5431">
        <v>0</v>
      </c>
      <c r="F5431" s="5">
        <f>VLOOKUP($A5431,'Dim SKU'!$A:$R,18,FALSE)</f>
        <v>0</v>
      </c>
      <c r="G5431" s="5">
        <f>$C5431*$F5431</f>
        <v>0</v>
      </c>
      <c r="H5431" s="5">
        <f>$D5431*$F5431</f>
        <v>0</v>
      </c>
      <c r="I5431" s="5">
        <f>$E5431*$F5431</f>
        <v>0</v>
      </c>
      <c r="J5431" s="6">
        <f>VLOOKUP($A5431,'Dim SKU'!$A:$R,2,FALSE)</f>
        <v>0</v>
      </c>
      <c r="K5431" s="6">
        <f>VLOOKUP($A5431,'Dim SKU'!$A:$R,12,FALSE)</f>
        <v>0</v>
      </c>
      <c r="L5431" s="7">
        <f>VLOOKUP($A5431,'Dim SKU'!$A:$R,14,FALSE)</f>
        <v>0</v>
      </c>
      <c r="M5431" s="7">
        <f>YEAR($B5431)</f>
        <v>0</v>
      </c>
    </row>
    <row r="5432" spans="1:13">
      <c r="A5432" t="s">
        <v>375</v>
      </c>
      <c r="B5432" s="4">
        <v>45580</v>
      </c>
      <c r="C5432">
        <v>16</v>
      </c>
      <c r="D5432">
        <v>12</v>
      </c>
      <c r="E5432">
        <v>1</v>
      </c>
      <c r="F5432" s="5">
        <f>VLOOKUP($A5432,'Dim SKU'!$A:$R,18,FALSE)</f>
        <v>0</v>
      </c>
      <c r="G5432" s="5">
        <f>$C5432*$F5432</f>
        <v>0</v>
      </c>
      <c r="H5432" s="5">
        <f>$D5432*$F5432</f>
        <v>0</v>
      </c>
      <c r="I5432" s="5">
        <f>$E5432*$F5432</f>
        <v>0</v>
      </c>
      <c r="J5432" s="6">
        <f>VLOOKUP($A5432,'Dim SKU'!$A:$R,2,FALSE)</f>
        <v>0</v>
      </c>
      <c r="K5432" s="6">
        <f>VLOOKUP($A5432,'Dim SKU'!$A:$R,12,FALSE)</f>
        <v>0</v>
      </c>
      <c r="L5432" s="7">
        <f>VLOOKUP($A5432,'Dim SKU'!$A:$R,14,FALSE)</f>
        <v>0</v>
      </c>
      <c r="M5432" s="7">
        <f>YEAR($B5432)</f>
        <v>0</v>
      </c>
    </row>
    <row r="5433" spans="1:13">
      <c r="A5433" t="s">
        <v>376</v>
      </c>
      <c r="B5433" s="4">
        <v>45580</v>
      </c>
      <c r="C5433">
        <v>10</v>
      </c>
      <c r="D5433">
        <v>7</v>
      </c>
      <c r="E5433">
        <v>0</v>
      </c>
      <c r="F5433" s="5">
        <f>VLOOKUP($A5433,'Dim SKU'!$A:$R,18,FALSE)</f>
        <v>0</v>
      </c>
      <c r="G5433" s="5">
        <f>$C5433*$F5433</f>
        <v>0</v>
      </c>
      <c r="H5433" s="5">
        <f>$D5433*$F5433</f>
        <v>0</v>
      </c>
      <c r="I5433" s="5">
        <f>$E5433*$F5433</f>
        <v>0</v>
      </c>
      <c r="J5433" s="6">
        <f>VLOOKUP($A5433,'Dim SKU'!$A:$R,2,FALSE)</f>
        <v>0</v>
      </c>
      <c r="K5433" s="6">
        <f>VLOOKUP($A5433,'Dim SKU'!$A:$R,12,FALSE)</f>
        <v>0</v>
      </c>
      <c r="L5433" s="7">
        <f>VLOOKUP($A5433,'Dim SKU'!$A:$R,14,FALSE)</f>
        <v>0</v>
      </c>
      <c r="M5433" s="7">
        <f>YEAR($B5433)</f>
        <v>0</v>
      </c>
    </row>
    <row r="5434" spans="1:13">
      <c r="A5434" t="s">
        <v>377</v>
      </c>
      <c r="B5434" s="4">
        <v>45580</v>
      </c>
      <c r="C5434">
        <v>6</v>
      </c>
      <c r="D5434">
        <v>5</v>
      </c>
      <c r="E5434">
        <v>0</v>
      </c>
      <c r="F5434" s="5">
        <f>VLOOKUP($A5434,'Dim SKU'!$A:$R,18,FALSE)</f>
        <v>0</v>
      </c>
      <c r="G5434" s="5">
        <f>$C5434*$F5434</f>
        <v>0</v>
      </c>
      <c r="H5434" s="5">
        <f>$D5434*$F5434</f>
        <v>0</v>
      </c>
      <c r="I5434" s="5">
        <f>$E5434*$F5434</f>
        <v>0</v>
      </c>
      <c r="J5434" s="6">
        <f>VLOOKUP($A5434,'Dim SKU'!$A:$R,2,FALSE)</f>
        <v>0</v>
      </c>
      <c r="K5434" s="6">
        <f>VLOOKUP($A5434,'Dim SKU'!$A:$R,12,FALSE)</f>
        <v>0</v>
      </c>
      <c r="L5434" s="7">
        <f>VLOOKUP($A5434,'Dim SKU'!$A:$R,14,FALSE)</f>
        <v>0</v>
      </c>
      <c r="M5434" s="7">
        <f>YEAR($B5434)</f>
        <v>0</v>
      </c>
    </row>
    <row r="5435" spans="1:13">
      <c r="A5435" t="s">
        <v>378</v>
      </c>
      <c r="B5435" s="4">
        <v>45580</v>
      </c>
      <c r="C5435">
        <v>19</v>
      </c>
      <c r="D5435">
        <v>15</v>
      </c>
      <c r="E5435">
        <v>1</v>
      </c>
      <c r="F5435" s="5">
        <f>VLOOKUP($A5435,'Dim SKU'!$A:$R,18,FALSE)</f>
        <v>0</v>
      </c>
      <c r="G5435" s="5">
        <f>$C5435*$F5435</f>
        <v>0</v>
      </c>
      <c r="H5435" s="5">
        <f>$D5435*$F5435</f>
        <v>0</v>
      </c>
      <c r="I5435" s="5">
        <f>$E5435*$F5435</f>
        <v>0</v>
      </c>
      <c r="J5435" s="6">
        <f>VLOOKUP($A5435,'Dim SKU'!$A:$R,2,FALSE)</f>
        <v>0</v>
      </c>
      <c r="K5435" s="6">
        <f>VLOOKUP($A5435,'Dim SKU'!$A:$R,12,FALSE)</f>
        <v>0</v>
      </c>
      <c r="L5435" s="7">
        <f>VLOOKUP($A5435,'Dim SKU'!$A:$R,14,FALSE)</f>
        <v>0</v>
      </c>
      <c r="M5435" s="7">
        <f>YEAR($B5435)</f>
        <v>0</v>
      </c>
    </row>
    <row r="5436" spans="1:13">
      <c r="A5436" t="s">
        <v>379</v>
      </c>
      <c r="B5436" s="4">
        <v>45580</v>
      </c>
      <c r="C5436">
        <v>11</v>
      </c>
      <c r="D5436">
        <v>9</v>
      </c>
      <c r="E5436">
        <v>0</v>
      </c>
      <c r="F5436" s="5">
        <f>VLOOKUP($A5436,'Dim SKU'!$A:$R,18,FALSE)</f>
        <v>0</v>
      </c>
      <c r="G5436" s="5">
        <f>$C5436*$F5436</f>
        <v>0</v>
      </c>
      <c r="H5436" s="5">
        <f>$D5436*$F5436</f>
        <v>0</v>
      </c>
      <c r="I5436" s="5">
        <f>$E5436*$F5436</f>
        <v>0</v>
      </c>
      <c r="J5436" s="6">
        <f>VLOOKUP($A5436,'Dim SKU'!$A:$R,2,FALSE)</f>
        <v>0</v>
      </c>
      <c r="K5436" s="6">
        <f>VLOOKUP($A5436,'Dim SKU'!$A:$R,12,FALSE)</f>
        <v>0</v>
      </c>
      <c r="L5436" s="7">
        <f>VLOOKUP($A5436,'Dim SKU'!$A:$R,14,FALSE)</f>
        <v>0</v>
      </c>
      <c r="M5436" s="7">
        <f>YEAR($B5436)</f>
        <v>0</v>
      </c>
    </row>
    <row r="5437" spans="1:13">
      <c r="A5437" t="s">
        <v>380</v>
      </c>
      <c r="B5437" s="4">
        <v>45580</v>
      </c>
      <c r="C5437">
        <v>7</v>
      </c>
      <c r="D5437">
        <v>6</v>
      </c>
      <c r="E5437">
        <v>0</v>
      </c>
      <c r="F5437" s="5">
        <f>VLOOKUP($A5437,'Dim SKU'!$A:$R,18,FALSE)</f>
        <v>0</v>
      </c>
      <c r="G5437" s="5">
        <f>$C5437*$F5437</f>
        <v>0</v>
      </c>
      <c r="H5437" s="5">
        <f>$D5437*$F5437</f>
        <v>0</v>
      </c>
      <c r="I5437" s="5">
        <f>$E5437*$F5437</f>
        <v>0</v>
      </c>
      <c r="J5437" s="6">
        <f>VLOOKUP($A5437,'Dim SKU'!$A:$R,2,FALSE)</f>
        <v>0</v>
      </c>
      <c r="K5437" s="6">
        <f>VLOOKUP($A5437,'Dim SKU'!$A:$R,12,FALSE)</f>
        <v>0</v>
      </c>
      <c r="L5437" s="7">
        <f>VLOOKUP($A5437,'Dim SKU'!$A:$R,14,FALSE)</f>
        <v>0</v>
      </c>
      <c r="M5437" s="7">
        <f>YEAR($B5437)</f>
        <v>0</v>
      </c>
    </row>
    <row r="5438" spans="1:13">
      <c r="A5438" t="s">
        <v>381</v>
      </c>
      <c r="B5438" s="4">
        <v>45580</v>
      </c>
      <c r="C5438">
        <v>19</v>
      </c>
      <c r="D5438">
        <v>14</v>
      </c>
      <c r="E5438">
        <v>1</v>
      </c>
      <c r="F5438" s="5">
        <f>VLOOKUP($A5438,'Dim SKU'!$A:$R,18,FALSE)</f>
        <v>0</v>
      </c>
      <c r="G5438" s="5">
        <f>$C5438*$F5438</f>
        <v>0</v>
      </c>
      <c r="H5438" s="5">
        <f>$D5438*$F5438</f>
        <v>0</v>
      </c>
      <c r="I5438" s="5">
        <f>$E5438*$F5438</f>
        <v>0</v>
      </c>
      <c r="J5438" s="6">
        <f>VLOOKUP($A5438,'Dim SKU'!$A:$R,2,FALSE)</f>
        <v>0</v>
      </c>
      <c r="K5438" s="6">
        <f>VLOOKUP($A5438,'Dim SKU'!$A:$R,12,FALSE)</f>
        <v>0</v>
      </c>
      <c r="L5438" s="7">
        <f>VLOOKUP($A5438,'Dim SKU'!$A:$R,14,FALSE)</f>
        <v>0</v>
      </c>
      <c r="M5438" s="7">
        <f>YEAR($B5438)</f>
        <v>0</v>
      </c>
    </row>
    <row r="5439" spans="1:13">
      <c r="A5439" t="s">
        <v>382</v>
      </c>
      <c r="B5439" s="4">
        <v>45580</v>
      </c>
      <c r="C5439">
        <v>11</v>
      </c>
      <c r="D5439">
        <v>9</v>
      </c>
      <c r="E5439">
        <v>0</v>
      </c>
      <c r="F5439" s="5">
        <f>VLOOKUP($A5439,'Dim SKU'!$A:$R,18,FALSE)</f>
        <v>0</v>
      </c>
      <c r="G5439" s="5">
        <f>$C5439*$F5439</f>
        <v>0</v>
      </c>
      <c r="H5439" s="5">
        <f>$D5439*$F5439</f>
        <v>0</v>
      </c>
      <c r="I5439" s="5">
        <f>$E5439*$F5439</f>
        <v>0</v>
      </c>
      <c r="J5439" s="6">
        <f>VLOOKUP($A5439,'Dim SKU'!$A:$R,2,FALSE)</f>
        <v>0</v>
      </c>
      <c r="K5439" s="6">
        <f>VLOOKUP($A5439,'Dim SKU'!$A:$R,12,FALSE)</f>
        <v>0</v>
      </c>
      <c r="L5439" s="7">
        <f>VLOOKUP($A5439,'Dim SKU'!$A:$R,14,FALSE)</f>
        <v>0</v>
      </c>
      <c r="M5439" s="7">
        <f>YEAR($B5439)</f>
        <v>0</v>
      </c>
    </row>
    <row r="5440" spans="1:13">
      <c r="A5440" t="s">
        <v>383</v>
      </c>
      <c r="B5440" s="4">
        <v>45580</v>
      </c>
      <c r="C5440">
        <v>7</v>
      </c>
      <c r="D5440">
        <v>6</v>
      </c>
      <c r="E5440">
        <v>0</v>
      </c>
      <c r="F5440" s="5">
        <f>VLOOKUP($A5440,'Dim SKU'!$A:$R,18,FALSE)</f>
        <v>0</v>
      </c>
      <c r="G5440" s="5">
        <f>$C5440*$F5440</f>
        <v>0</v>
      </c>
      <c r="H5440" s="5">
        <f>$D5440*$F5440</f>
        <v>0</v>
      </c>
      <c r="I5440" s="5">
        <f>$E5440*$F5440</f>
        <v>0</v>
      </c>
      <c r="J5440" s="6">
        <f>VLOOKUP($A5440,'Dim SKU'!$A:$R,2,FALSE)</f>
        <v>0</v>
      </c>
      <c r="K5440" s="6">
        <f>VLOOKUP($A5440,'Dim SKU'!$A:$R,12,FALSE)</f>
        <v>0</v>
      </c>
      <c r="L5440" s="7">
        <f>VLOOKUP($A5440,'Dim SKU'!$A:$R,14,FALSE)</f>
        <v>0</v>
      </c>
      <c r="M5440" s="7">
        <f>YEAR($B5440)</f>
        <v>0</v>
      </c>
    </row>
    <row r="5441" spans="1:13">
      <c r="A5441" t="s">
        <v>384</v>
      </c>
      <c r="B5441" s="4">
        <v>45580</v>
      </c>
      <c r="C5441">
        <v>16</v>
      </c>
      <c r="D5441">
        <v>12</v>
      </c>
      <c r="E5441">
        <v>1</v>
      </c>
      <c r="F5441" s="5">
        <f>VLOOKUP($A5441,'Dim SKU'!$A:$R,18,FALSE)</f>
        <v>0</v>
      </c>
      <c r="G5441" s="5">
        <f>$C5441*$F5441</f>
        <v>0</v>
      </c>
      <c r="H5441" s="5">
        <f>$D5441*$F5441</f>
        <v>0</v>
      </c>
      <c r="I5441" s="5">
        <f>$E5441*$F5441</f>
        <v>0</v>
      </c>
      <c r="J5441" s="6">
        <f>VLOOKUP($A5441,'Dim SKU'!$A:$R,2,FALSE)</f>
        <v>0</v>
      </c>
      <c r="K5441" s="6">
        <f>VLOOKUP($A5441,'Dim SKU'!$A:$R,12,FALSE)</f>
        <v>0</v>
      </c>
      <c r="L5441" s="7">
        <f>VLOOKUP($A5441,'Dim SKU'!$A:$R,14,FALSE)</f>
        <v>0</v>
      </c>
      <c r="M5441" s="7">
        <f>YEAR($B5441)</f>
        <v>0</v>
      </c>
    </row>
    <row r="5442" spans="1:13">
      <c r="A5442" t="s">
        <v>385</v>
      </c>
      <c r="B5442" s="4">
        <v>45580</v>
      </c>
      <c r="C5442">
        <v>9</v>
      </c>
      <c r="D5442">
        <v>7</v>
      </c>
      <c r="E5442">
        <v>0</v>
      </c>
      <c r="F5442" s="5">
        <f>VLOOKUP($A5442,'Dim SKU'!$A:$R,18,FALSE)</f>
        <v>0</v>
      </c>
      <c r="G5442" s="5">
        <f>$C5442*$F5442</f>
        <v>0</v>
      </c>
      <c r="H5442" s="5">
        <f>$D5442*$F5442</f>
        <v>0</v>
      </c>
      <c r="I5442" s="5">
        <f>$E5442*$F5442</f>
        <v>0</v>
      </c>
      <c r="J5442" s="6">
        <f>VLOOKUP($A5442,'Dim SKU'!$A:$R,2,FALSE)</f>
        <v>0</v>
      </c>
      <c r="K5442" s="6">
        <f>VLOOKUP($A5442,'Dim SKU'!$A:$R,12,FALSE)</f>
        <v>0</v>
      </c>
      <c r="L5442" s="7">
        <f>VLOOKUP($A5442,'Dim SKU'!$A:$R,14,FALSE)</f>
        <v>0</v>
      </c>
      <c r="M5442" s="7">
        <f>YEAR($B5442)</f>
        <v>0</v>
      </c>
    </row>
    <row r="5443" spans="1:13">
      <c r="A5443" t="s">
        <v>386</v>
      </c>
      <c r="B5443" s="4">
        <v>45580</v>
      </c>
      <c r="C5443">
        <v>6</v>
      </c>
      <c r="D5443">
        <v>5</v>
      </c>
      <c r="E5443">
        <v>0</v>
      </c>
      <c r="F5443" s="5">
        <f>VLOOKUP($A5443,'Dim SKU'!$A:$R,18,FALSE)</f>
        <v>0</v>
      </c>
      <c r="G5443" s="5">
        <f>$C5443*$F5443</f>
        <v>0</v>
      </c>
      <c r="H5443" s="5">
        <f>$D5443*$F5443</f>
        <v>0</v>
      </c>
      <c r="I5443" s="5">
        <f>$E5443*$F5443</f>
        <v>0</v>
      </c>
      <c r="J5443" s="6">
        <f>VLOOKUP($A5443,'Dim SKU'!$A:$R,2,FALSE)</f>
        <v>0</v>
      </c>
      <c r="K5443" s="6">
        <f>VLOOKUP($A5443,'Dim SKU'!$A:$R,12,FALSE)</f>
        <v>0</v>
      </c>
      <c r="L5443" s="7">
        <f>VLOOKUP($A5443,'Dim SKU'!$A:$R,14,FALSE)</f>
        <v>0</v>
      </c>
      <c r="M5443" s="7">
        <f>YEAR($B5443)</f>
        <v>0</v>
      </c>
    </row>
    <row r="5444" spans="1:13">
      <c r="A5444" t="s">
        <v>387</v>
      </c>
      <c r="B5444" s="4">
        <v>45580</v>
      </c>
      <c r="C5444">
        <v>11</v>
      </c>
      <c r="D5444">
        <v>9</v>
      </c>
      <c r="E5444">
        <v>0</v>
      </c>
      <c r="F5444" s="5">
        <f>VLOOKUP($A5444,'Dim SKU'!$A:$R,18,FALSE)</f>
        <v>0</v>
      </c>
      <c r="G5444" s="5">
        <f>$C5444*$F5444</f>
        <v>0</v>
      </c>
      <c r="H5444" s="5">
        <f>$D5444*$F5444</f>
        <v>0</v>
      </c>
      <c r="I5444" s="5">
        <f>$E5444*$F5444</f>
        <v>0</v>
      </c>
      <c r="J5444" s="6">
        <f>VLOOKUP($A5444,'Dim SKU'!$A:$R,2,FALSE)</f>
        <v>0</v>
      </c>
      <c r="K5444" s="6">
        <f>VLOOKUP($A5444,'Dim SKU'!$A:$R,12,FALSE)</f>
        <v>0</v>
      </c>
      <c r="L5444" s="7">
        <f>VLOOKUP($A5444,'Dim SKU'!$A:$R,14,FALSE)</f>
        <v>0</v>
      </c>
      <c r="M5444" s="7">
        <f>YEAR($B5444)</f>
        <v>0</v>
      </c>
    </row>
    <row r="5445" spans="1:13">
      <c r="A5445" t="s">
        <v>388</v>
      </c>
      <c r="B5445" s="4">
        <v>45580</v>
      </c>
      <c r="C5445">
        <v>7</v>
      </c>
      <c r="D5445">
        <v>5</v>
      </c>
      <c r="E5445">
        <v>0</v>
      </c>
      <c r="F5445" s="5">
        <f>VLOOKUP($A5445,'Dim SKU'!$A:$R,18,FALSE)</f>
        <v>0</v>
      </c>
      <c r="G5445" s="5">
        <f>$C5445*$F5445</f>
        <v>0</v>
      </c>
      <c r="H5445" s="5">
        <f>$D5445*$F5445</f>
        <v>0</v>
      </c>
      <c r="I5445" s="5">
        <f>$E5445*$F5445</f>
        <v>0</v>
      </c>
      <c r="J5445" s="6">
        <f>VLOOKUP($A5445,'Dim SKU'!$A:$R,2,FALSE)</f>
        <v>0</v>
      </c>
      <c r="K5445" s="6">
        <f>VLOOKUP($A5445,'Dim SKU'!$A:$R,12,FALSE)</f>
        <v>0</v>
      </c>
      <c r="L5445" s="7">
        <f>VLOOKUP($A5445,'Dim SKU'!$A:$R,14,FALSE)</f>
        <v>0</v>
      </c>
      <c r="M5445" s="7">
        <f>YEAR($B5445)</f>
        <v>0</v>
      </c>
    </row>
    <row r="5446" spans="1:13">
      <c r="A5446" t="s">
        <v>389</v>
      </c>
      <c r="B5446" s="4">
        <v>45580</v>
      </c>
      <c r="C5446">
        <v>5</v>
      </c>
      <c r="D5446">
        <v>4</v>
      </c>
      <c r="E5446">
        <v>0</v>
      </c>
      <c r="F5446" s="5">
        <f>VLOOKUP($A5446,'Dim SKU'!$A:$R,18,FALSE)</f>
        <v>0</v>
      </c>
      <c r="G5446" s="5">
        <f>$C5446*$F5446</f>
        <v>0</v>
      </c>
      <c r="H5446" s="5">
        <f>$D5446*$F5446</f>
        <v>0</v>
      </c>
      <c r="I5446" s="5">
        <f>$E5446*$F5446</f>
        <v>0</v>
      </c>
      <c r="J5446" s="6">
        <f>VLOOKUP($A5446,'Dim SKU'!$A:$R,2,FALSE)</f>
        <v>0</v>
      </c>
      <c r="K5446" s="6">
        <f>VLOOKUP($A5446,'Dim SKU'!$A:$R,12,FALSE)</f>
        <v>0</v>
      </c>
      <c r="L5446" s="7">
        <f>VLOOKUP($A5446,'Dim SKU'!$A:$R,14,FALSE)</f>
        <v>0</v>
      </c>
      <c r="M5446" s="7">
        <f>YEAR($B5446)</f>
        <v>0</v>
      </c>
    </row>
    <row r="5447" spans="1:13">
      <c r="A5447" t="s">
        <v>390</v>
      </c>
      <c r="B5447" s="4">
        <v>45580</v>
      </c>
      <c r="C5447">
        <v>7</v>
      </c>
      <c r="D5447">
        <v>6</v>
      </c>
      <c r="E5447">
        <v>0</v>
      </c>
      <c r="F5447" s="5">
        <f>VLOOKUP($A5447,'Dim SKU'!$A:$R,18,FALSE)</f>
        <v>0</v>
      </c>
      <c r="G5447" s="5">
        <f>$C5447*$F5447</f>
        <v>0</v>
      </c>
      <c r="H5447" s="5">
        <f>$D5447*$F5447</f>
        <v>0</v>
      </c>
      <c r="I5447" s="5">
        <f>$E5447*$F5447</f>
        <v>0</v>
      </c>
      <c r="J5447" s="6">
        <f>VLOOKUP($A5447,'Dim SKU'!$A:$R,2,FALSE)</f>
        <v>0</v>
      </c>
      <c r="K5447" s="6">
        <f>VLOOKUP($A5447,'Dim SKU'!$A:$R,12,FALSE)</f>
        <v>0</v>
      </c>
      <c r="L5447" s="7">
        <f>VLOOKUP($A5447,'Dim SKU'!$A:$R,14,FALSE)</f>
        <v>0</v>
      </c>
      <c r="M5447" s="7">
        <f>YEAR($B5447)</f>
        <v>0</v>
      </c>
    </row>
    <row r="5448" spans="1:13">
      <c r="A5448" t="s">
        <v>391</v>
      </c>
      <c r="B5448" s="4">
        <v>45580</v>
      </c>
      <c r="C5448">
        <v>4</v>
      </c>
      <c r="D5448">
        <v>3</v>
      </c>
      <c r="E5448">
        <v>0</v>
      </c>
      <c r="F5448" s="5">
        <f>VLOOKUP($A5448,'Dim SKU'!$A:$R,18,FALSE)</f>
        <v>0</v>
      </c>
      <c r="G5448" s="5">
        <f>$C5448*$F5448</f>
        <v>0</v>
      </c>
      <c r="H5448" s="5">
        <f>$D5448*$F5448</f>
        <v>0</v>
      </c>
      <c r="I5448" s="5">
        <f>$E5448*$F5448</f>
        <v>0</v>
      </c>
      <c r="J5448" s="6">
        <f>VLOOKUP($A5448,'Dim SKU'!$A:$R,2,FALSE)</f>
        <v>0</v>
      </c>
      <c r="K5448" s="6">
        <f>VLOOKUP($A5448,'Dim SKU'!$A:$R,12,FALSE)</f>
        <v>0</v>
      </c>
      <c r="L5448" s="7">
        <f>VLOOKUP($A5448,'Dim SKU'!$A:$R,14,FALSE)</f>
        <v>0</v>
      </c>
      <c r="M5448" s="7">
        <f>YEAR($B5448)</f>
        <v>0</v>
      </c>
    </row>
    <row r="5449" spans="1:13">
      <c r="A5449" t="s">
        <v>392</v>
      </c>
      <c r="B5449" s="4">
        <v>45580</v>
      </c>
      <c r="C5449">
        <v>3</v>
      </c>
      <c r="D5449">
        <v>2</v>
      </c>
      <c r="E5449">
        <v>0</v>
      </c>
      <c r="F5449" s="5">
        <f>VLOOKUP($A5449,'Dim SKU'!$A:$R,18,FALSE)</f>
        <v>0</v>
      </c>
      <c r="G5449" s="5">
        <f>$C5449*$F5449</f>
        <v>0</v>
      </c>
      <c r="H5449" s="5">
        <f>$D5449*$F5449</f>
        <v>0</v>
      </c>
      <c r="I5449" s="5">
        <f>$E5449*$F5449</f>
        <v>0</v>
      </c>
      <c r="J5449" s="6">
        <f>VLOOKUP($A5449,'Dim SKU'!$A:$R,2,FALSE)</f>
        <v>0</v>
      </c>
      <c r="K5449" s="6">
        <f>VLOOKUP($A5449,'Dim SKU'!$A:$R,12,FALSE)</f>
        <v>0</v>
      </c>
      <c r="L5449" s="7">
        <f>VLOOKUP($A5449,'Dim SKU'!$A:$R,14,FALSE)</f>
        <v>0</v>
      </c>
      <c r="M5449" s="7">
        <f>YEAR($B5449)</f>
        <v>0</v>
      </c>
    </row>
    <row r="5450" spans="1:13">
      <c r="A5450" t="s">
        <v>393</v>
      </c>
      <c r="B5450" s="4">
        <v>45580</v>
      </c>
      <c r="C5450">
        <v>4</v>
      </c>
      <c r="D5450">
        <v>4</v>
      </c>
      <c r="E5450">
        <v>0</v>
      </c>
      <c r="F5450" s="5">
        <f>VLOOKUP($A5450,'Dim SKU'!$A:$R,18,FALSE)</f>
        <v>0</v>
      </c>
      <c r="G5450" s="5">
        <f>$C5450*$F5450</f>
        <v>0</v>
      </c>
      <c r="H5450" s="5">
        <f>$D5450*$F5450</f>
        <v>0</v>
      </c>
      <c r="I5450" s="5">
        <f>$E5450*$F5450</f>
        <v>0</v>
      </c>
      <c r="J5450" s="6">
        <f>VLOOKUP($A5450,'Dim SKU'!$A:$R,2,FALSE)</f>
        <v>0</v>
      </c>
      <c r="K5450" s="6">
        <f>VLOOKUP($A5450,'Dim SKU'!$A:$R,12,FALSE)</f>
        <v>0</v>
      </c>
      <c r="L5450" s="7">
        <f>VLOOKUP($A5450,'Dim SKU'!$A:$R,14,FALSE)</f>
        <v>0</v>
      </c>
      <c r="M5450" s="7">
        <f>YEAR($B5450)</f>
        <v>0</v>
      </c>
    </row>
    <row r="5451" spans="1:13">
      <c r="A5451" t="s">
        <v>394</v>
      </c>
      <c r="B5451" s="4">
        <v>45580</v>
      </c>
      <c r="C5451">
        <v>3</v>
      </c>
      <c r="D5451">
        <v>2</v>
      </c>
      <c r="E5451">
        <v>0</v>
      </c>
      <c r="F5451" s="5">
        <f>VLOOKUP($A5451,'Dim SKU'!$A:$R,18,FALSE)</f>
        <v>0</v>
      </c>
      <c r="G5451" s="5">
        <f>$C5451*$F5451</f>
        <v>0</v>
      </c>
      <c r="H5451" s="5">
        <f>$D5451*$F5451</f>
        <v>0</v>
      </c>
      <c r="I5451" s="5">
        <f>$E5451*$F5451</f>
        <v>0</v>
      </c>
      <c r="J5451" s="6">
        <f>VLOOKUP($A5451,'Dim SKU'!$A:$R,2,FALSE)</f>
        <v>0</v>
      </c>
      <c r="K5451" s="6">
        <f>VLOOKUP($A5451,'Dim SKU'!$A:$R,12,FALSE)</f>
        <v>0</v>
      </c>
      <c r="L5451" s="7">
        <f>VLOOKUP($A5451,'Dim SKU'!$A:$R,14,FALSE)</f>
        <v>0</v>
      </c>
      <c r="M5451" s="7">
        <f>YEAR($B5451)</f>
        <v>0</v>
      </c>
    </row>
    <row r="5452" spans="1:13">
      <c r="A5452" t="s">
        <v>395</v>
      </c>
      <c r="B5452" s="4">
        <v>45580</v>
      </c>
      <c r="C5452">
        <v>2</v>
      </c>
      <c r="D5452">
        <v>2</v>
      </c>
      <c r="E5452">
        <v>0</v>
      </c>
      <c r="F5452" s="5">
        <f>VLOOKUP($A5452,'Dim SKU'!$A:$R,18,FALSE)</f>
        <v>0</v>
      </c>
      <c r="G5452" s="5">
        <f>$C5452*$F5452</f>
        <v>0</v>
      </c>
      <c r="H5452" s="5">
        <f>$D5452*$F5452</f>
        <v>0</v>
      </c>
      <c r="I5452" s="5">
        <f>$E5452*$F5452</f>
        <v>0</v>
      </c>
      <c r="J5452" s="6">
        <f>VLOOKUP($A5452,'Dim SKU'!$A:$R,2,FALSE)</f>
        <v>0</v>
      </c>
      <c r="K5452" s="6">
        <f>VLOOKUP($A5452,'Dim SKU'!$A:$R,12,FALSE)</f>
        <v>0</v>
      </c>
      <c r="L5452" s="7">
        <f>VLOOKUP($A5452,'Dim SKU'!$A:$R,14,FALSE)</f>
        <v>0</v>
      </c>
      <c r="M5452" s="7">
        <f>YEAR($B5452)</f>
        <v>0</v>
      </c>
    </row>
    <row r="5453" spans="1:13">
      <c r="A5453" t="s">
        <v>396</v>
      </c>
      <c r="B5453" s="4">
        <v>45580</v>
      </c>
      <c r="C5453">
        <v>7</v>
      </c>
      <c r="D5453">
        <v>6</v>
      </c>
      <c r="E5453">
        <v>0</v>
      </c>
      <c r="F5453" s="5">
        <f>VLOOKUP($A5453,'Dim SKU'!$A:$R,18,FALSE)</f>
        <v>0</v>
      </c>
      <c r="G5453" s="5">
        <f>$C5453*$F5453</f>
        <v>0</v>
      </c>
      <c r="H5453" s="5">
        <f>$D5453*$F5453</f>
        <v>0</v>
      </c>
      <c r="I5453" s="5">
        <f>$E5453*$F5453</f>
        <v>0</v>
      </c>
      <c r="J5453" s="6">
        <f>VLOOKUP($A5453,'Dim SKU'!$A:$R,2,FALSE)</f>
        <v>0</v>
      </c>
      <c r="K5453" s="6">
        <f>VLOOKUP($A5453,'Dim SKU'!$A:$R,12,FALSE)</f>
        <v>0</v>
      </c>
      <c r="L5453" s="7">
        <f>VLOOKUP($A5453,'Dim SKU'!$A:$R,14,FALSE)</f>
        <v>0</v>
      </c>
      <c r="M5453" s="7">
        <f>YEAR($B5453)</f>
        <v>0</v>
      </c>
    </row>
    <row r="5454" spans="1:13">
      <c r="A5454" t="s">
        <v>397</v>
      </c>
      <c r="B5454" s="4">
        <v>45580</v>
      </c>
      <c r="C5454">
        <v>4</v>
      </c>
      <c r="D5454">
        <v>4</v>
      </c>
      <c r="E5454">
        <v>0</v>
      </c>
      <c r="F5454" s="5">
        <f>VLOOKUP($A5454,'Dim SKU'!$A:$R,18,FALSE)</f>
        <v>0</v>
      </c>
      <c r="G5454" s="5">
        <f>$C5454*$F5454</f>
        <v>0</v>
      </c>
      <c r="H5454" s="5">
        <f>$D5454*$F5454</f>
        <v>0</v>
      </c>
      <c r="I5454" s="5">
        <f>$E5454*$F5454</f>
        <v>0</v>
      </c>
      <c r="J5454" s="6">
        <f>VLOOKUP($A5454,'Dim SKU'!$A:$R,2,FALSE)</f>
        <v>0</v>
      </c>
      <c r="K5454" s="6">
        <f>VLOOKUP($A5454,'Dim SKU'!$A:$R,12,FALSE)</f>
        <v>0</v>
      </c>
      <c r="L5454" s="7">
        <f>VLOOKUP($A5454,'Dim SKU'!$A:$R,14,FALSE)</f>
        <v>0</v>
      </c>
      <c r="M5454" s="7">
        <f>YEAR($B5454)</f>
        <v>0</v>
      </c>
    </row>
    <row r="5455" spans="1:13">
      <c r="A5455" t="s">
        <v>398</v>
      </c>
      <c r="B5455" s="4">
        <v>45580</v>
      </c>
      <c r="C5455">
        <v>3</v>
      </c>
      <c r="D5455">
        <v>3</v>
      </c>
      <c r="E5455">
        <v>0</v>
      </c>
      <c r="F5455" s="5">
        <f>VLOOKUP($A5455,'Dim SKU'!$A:$R,18,FALSE)</f>
        <v>0</v>
      </c>
      <c r="G5455" s="5">
        <f>$C5455*$F5455</f>
        <v>0</v>
      </c>
      <c r="H5455" s="5">
        <f>$D5455*$F5455</f>
        <v>0</v>
      </c>
      <c r="I5455" s="5">
        <f>$E5455*$F5455</f>
        <v>0</v>
      </c>
      <c r="J5455" s="6">
        <f>VLOOKUP($A5455,'Dim SKU'!$A:$R,2,FALSE)</f>
        <v>0</v>
      </c>
      <c r="K5455" s="6">
        <f>VLOOKUP($A5455,'Dim SKU'!$A:$R,12,FALSE)</f>
        <v>0</v>
      </c>
      <c r="L5455" s="7">
        <f>VLOOKUP($A5455,'Dim SKU'!$A:$R,14,FALSE)</f>
        <v>0</v>
      </c>
      <c r="M5455" s="7">
        <f>YEAR($B5455)</f>
        <v>0</v>
      </c>
    </row>
    <row r="5456" spans="1:13">
      <c r="A5456" t="s">
        <v>399</v>
      </c>
      <c r="B5456" s="4">
        <v>45580</v>
      </c>
      <c r="C5456">
        <v>9</v>
      </c>
      <c r="D5456">
        <v>9</v>
      </c>
      <c r="E5456">
        <v>0</v>
      </c>
      <c r="F5456" s="5">
        <f>VLOOKUP($A5456,'Dim SKU'!$A:$R,18,FALSE)</f>
        <v>0</v>
      </c>
      <c r="G5456" s="5">
        <f>$C5456*$F5456</f>
        <v>0</v>
      </c>
      <c r="H5456" s="5">
        <f>$D5456*$F5456</f>
        <v>0</v>
      </c>
      <c r="I5456" s="5">
        <f>$E5456*$F5456</f>
        <v>0</v>
      </c>
      <c r="J5456" s="6">
        <f>VLOOKUP($A5456,'Dim SKU'!$A:$R,2,FALSE)</f>
        <v>0</v>
      </c>
      <c r="K5456" s="6">
        <f>VLOOKUP($A5456,'Dim SKU'!$A:$R,12,FALSE)</f>
        <v>0</v>
      </c>
      <c r="L5456" s="7">
        <f>VLOOKUP($A5456,'Dim SKU'!$A:$R,14,FALSE)</f>
        <v>0</v>
      </c>
      <c r="M5456" s="7">
        <f>YEAR($B5456)</f>
        <v>0</v>
      </c>
    </row>
    <row r="5457" spans="1:13">
      <c r="A5457" t="s">
        <v>400</v>
      </c>
      <c r="B5457" s="4">
        <v>45580</v>
      </c>
      <c r="C5457">
        <v>6</v>
      </c>
      <c r="D5457">
        <v>5</v>
      </c>
      <c r="E5457">
        <v>0</v>
      </c>
      <c r="F5457" s="5">
        <f>VLOOKUP($A5457,'Dim SKU'!$A:$R,18,FALSE)</f>
        <v>0</v>
      </c>
      <c r="G5457" s="5">
        <f>$C5457*$F5457</f>
        <v>0</v>
      </c>
      <c r="H5457" s="5">
        <f>$D5457*$F5457</f>
        <v>0</v>
      </c>
      <c r="I5457" s="5">
        <f>$E5457*$F5457</f>
        <v>0</v>
      </c>
      <c r="J5457" s="6">
        <f>VLOOKUP($A5457,'Dim SKU'!$A:$R,2,FALSE)</f>
        <v>0</v>
      </c>
      <c r="K5457" s="6">
        <f>VLOOKUP($A5457,'Dim SKU'!$A:$R,12,FALSE)</f>
        <v>0</v>
      </c>
      <c r="L5457" s="7">
        <f>VLOOKUP($A5457,'Dim SKU'!$A:$R,14,FALSE)</f>
        <v>0</v>
      </c>
      <c r="M5457" s="7">
        <f>YEAR($B5457)</f>
        <v>0</v>
      </c>
    </row>
    <row r="5458" spans="1:13">
      <c r="A5458" t="s">
        <v>401</v>
      </c>
      <c r="B5458" s="4">
        <v>45580</v>
      </c>
      <c r="C5458">
        <v>4</v>
      </c>
      <c r="D5458">
        <v>4</v>
      </c>
      <c r="E5458">
        <v>0</v>
      </c>
      <c r="F5458" s="5">
        <f>VLOOKUP($A5458,'Dim SKU'!$A:$R,18,FALSE)</f>
        <v>0</v>
      </c>
      <c r="G5458" s="5">
        <f>$C5458*$F5458</f>
        <v>0</v>
      </c>
      <c r="H5458" s="5">
        <f>$D5458*$F5458</f>
        <v>0</v>
      </c>
      <c r="I5458" s="5">
        <f>$E5458*$F5458</f>
        <v>0</v>
      </c>
      <c r="J5458" s="6">
        <f>VLOOKUP($A5458,'Dim SKU'!$A:$R,2,FALSE)</f>
        <v>0</v>
      </c>
      <c r="K5458" s="6">
        <f>VLOOKUP($A5458,'Dim SKU'!$A:$R,12,FALSE)</f>
        <v>0</v>
      </c>
      <c r="L5458" s="7">
        <f>VLOOKUP($A5458,'Dim SKU'!$A:$R,14,FALSE)</f>
        <v>0</v>
      </c>
      <c r="M5458" s="7">
        <f>YEAR($B5458)</f>
        <v>0</v>
      </c>
    </row>
    <row r="5459" spans="1:13">
      <c r="A5459" t="s">
        <v>402</v>
      </c>
      <c r="B5459" s="4">
        <v>45580</v>
      </c>
      <c r="C5459">
        <v>11</v>
      </c>
      <c r="D5459">
        <v>11</v>
      </c>
      <c r="E5459">
        <v>0</v>
      </c>
      <c r="F5459" s="5">
        <f>VLOOKUP($A5459,'Dim SKU'!$A:$R,18,FALSE)</f>
        <v>0</v>
      </c>
      <c r="G5459" s="5">
        <f>$C5459*$F5459</f>
        <v>0</v>
      </c>
      <c r="H5459" s="5">
        <f>$D5459*$F5459</f>
        <v>0</v>
      </c>
      <c r="I5459" s="5">
        <f>$E5459*$F5459</f>
        <v>0</v>
      </c>
      <c r="J5459" s="6">
        <f>VLOOKUP($A5459,'Dim SKU'!$A:$R,2,FALSE)</f>
        <v>0</v>
      </c>
      <c r="K5459" s="6">
        <f>VLOOKUP($A5459,'Dim SKU'!$A:$R,12,FALSE)</f>
        <v>0</v>
      </c>
      <c r="L5459" s="7">
        <f>VLOOKUP($A5459,'Dim SKU'!$A:$R,14,FALSE)</f>
        <v>0</v>
      </c>
      <c r="M5459" s="7">
        <f>YEAR($B5459)</f>
        <v>0</v>
      </c>
    </row>
    <row r="5460" spans="1:13">
      <c r="A5460" t="s">
        <v>403</v>
      </c>
      <c r="B5460" s="4">
        <v>45580</v>
      </c>
      <c r="C5460">
        <v>7</v>
      </c>
      <c r="D5460">
        <v>6</v>
      </c>
      <c r="E5460">
        <v>0</v>
      </c>
      <c r="F5460" s="5">
        <f>VLOOKUP($A5460,'Dim SKU'!$A:$R,18,FALSE)</f>
        <v>0</v>
      </c>
      <c r="G5460" s="5">
        <f>$C5460*$F5460</f>
        <v>0</v>
      </c>
      <c r="H5460" s="5">
        <f>$D5460*$F5460</f>
        <v>0</v>
      </c>
      <c r="I5460" s="5">
        <f>$E5460*$F5460</f>
        <v>0</v>
      </c>
      <c r="J5460" s="6">
        <f>VLOOKUP($A5460,'Dim SKU'!$A:$R,2,FALSE)</f>
        <v>0</v>
      </c>
      <c r="K5460" s="6">
        <f>VLOOKUP($A5460,'Dim SKU'!$A:$R,12,FALSE)</f>
        <v>0</v>
      </c>
      <c r="L5460" s="7">
        <f>VLOOKUP($A5460,'Dim SKU'!$A:$R,14,FALSE)</f>
        <v>0</v>
      </c>
      <c r="M5460" s="7">
        <f>YEAR($B5460)</f>
        <v>0</v>
      </c>
    </row>
    <row r="5461" spans="1:13">
      <c r="A5461" t="s">
        <v>404</v>
      </c>
      <c r="B5461" s="4">
        <v>45580</v>
      </c>
      <c r="C5461">
        <v>4</v>
      </c>
      <c r="D5461">
        <v>4</v>
      </c>
      <c r="E5461">
        <v>0</v>
      </c>
      <c r="F5461" s="5">
        <f>VLOOKUP($A5461,'Dim SKU'!$A:$R,18,FALSE)</f>
        <v>0</v>
      </c>
      <c r="G5461" s="5">
        <f>$C5461*$F5461</f>
        <v>0</v>
      </c>
      <c r="H5461" s="5">
        <f>$D5461*$F5461</f>
        <v>0</v>
      </c>
      <c r="I5461" s="5">
        <f>$E5461*$F5461</f>
        <v>0</v>
      </c>
      <c r="J5461" s="6">
        <f>VLOOKUP($A5461,'Dim SKU'!$A:$R,2,FALSE)</f>
        <v>0</v>
      </c>
      <c r="K5461" s="6">
        <f>VLOOKUP($A5461,'Dim SKU'!$A:$R,12,FALSE)</f>
        <v>0</v>
      </c>
      <c r="L5461" s="7">
        <f>VLOOKUP($A5461,'Dim SKU'!$A:$R,14,FALSE)</f>
        <v>0</v>
      </c>
      <c r="M5461" s="7">
        <f>YEAR($B5461)</f>
        <v>0</v>
      </c>
    </row>
    <row r="5462" spans="1:13">
      <c r="A5462" t="s">
        <v>405</v>
      </c>
      <c r="B5462" s="4">
        <v>45580</v>
      </c>
      <c r="C5462">
        <v>11</v>
      </c>
      <c r="D5462">
        <v>11</v>
      </c>
      <c r="E5462">
        <v>0</v>
      </c>
      <c r="F5462" s="5">
        <f>VLOOKUP($A5462,'Dim SKU'!$A:$R,18,FALSE)</f>
        <v>0</v>
      </c>
      <c r="G5462" s="5">
        <f>$C5462*$F5462</f>
        <v>0</v>
      </c>
      <c r="H5462" s="5">
        <f>$D5462*$F5462</f>
        <v>0</v>
      </c>
      <c r="I5462" s="5">
        <f>$E5462*$F5462</f>
        <v>0</v>
      </c>
      <c r="J5462" s="6">
        <f>VLOOKUP($A5462,'Dim SKU'!$A:$R,2,FALSE)</f>
        <v>0</v>
      </c>
      <c r="K5462" s="6">
        <f>VLOOKUP($A5462,'Dim SKU'!$A:$R,12,FALSE)</f>
        <v>0</v>
      </c>
      <c r="L5462" s="7">
        <f>VLOOKUP($A5462,'Dim SKU'!$A:$R,14,FALSE)</f>
        <v>0</v>
      </c>
      <c r="M5462" s="7">
        <f>YEAR($B5462)</f>
        <v>0</v>
      </c>
    </row>
    <row r="5463" spans="1:13">
      <c r="A5463" t="s">
        <v>406</v>
      </c>
      <c r="B5463" s="4">
        <v>45580</v>
      </c>
      <c r="C5463">
        <v>7</v>
      </c>
      <c r="D5463">
        <v>6</v>
      </c>
      <c r="E5463">
        <v>0</v>
      </c>
      <c r="F5463" s="5">
        <f>VLOOKUP($A5463,'Dim SKU'!$A:$R,18,FALSE)</f>
        <v>0</v>
      </c>
      <c r="G5463" s="5">
        <f>$C5463*$F5463</f>
        <v>0</v>
      </c>
      <c r="H5463" s="5">
        <f>$D5463*$F5463</f>
        <v>0</v>
      </c>
      <c r="I5463" s="5">
        <f>$E5463*$F5463</f>
        <v>0</v>
      </c>
      <c r="J5463" s="6">
        <f>VLOOKUP($A5463,'Dim SKU'!$A:$R,2,FALSE)</f>
        <v>0</v>
      </c>
      <c r="K5463" s="6">
        <f>VLOOKUP($A5463,'Dim SKU'!$A:$R,12,FALSE)</f>
        <v>0</v>
      </c>
      <c r="L5463" s="7">
        <f>VLOOKUP($A5463,'Dim SKU'!$A:$R,14,FALSE)</f>
        <v>0</v>
      </c>
      <c r="M5463" s="7">
        <f>YEAR($B5463)</f>
        <v>0</v>
      </c>
    </row>
    <row r="5464" spans="1:13">
      <c r="A5464" t="s">
        <v>407</v>
      </c>
      <c r="B5464" s="4">
        <v>45580</v>
      </c>
      <c r="C5464">
        <v>4</v>
      </c>
      <c r="D5464">
        <v>4</v>
      </c>
      <c r="E5464">
        <v>0</v>
      </c>
      <c r="F5464" s="5">
        <f>VLOOKUP($A5464,'Dim SKU'!$A:$R,18,FALSE)</f>
        <v>0</v>
      </c>
      <c r="G5464" s="5">
        <f>$C5464*$F5464</f>
        <v>0</v>
      </c>
      <c r="H5464" s="5">
        <f>$D5464*$F5464</f>
        <v>0</v>
      </c>
      <c r="I5464" s="5">
        <f>$E5464*$F5464</f>
        <v>0</v>
      </c>
      <c r="J5464" s="6">
        <f>VLOOKUP($A5464,'Dim SKU'!$A:$R,2,FALSE)</f>
        <v>0</v>
      </c>
      <c r="K5464" s="6">
        <f>VLOOKUP($A5464,'Dim SKU'!$A:$R,12,FALSE)</f>
        <v>0</v>
      </c>
      <c r="L5464" s="7">
        <f>VLOOKUP($A5464,'Dim SKU'!$A:$R,14,FALSE)</f>
        <v>0</v>
      </c>
      <c r="M5464" s="7">
        <f>YEAR($B5464)</f>
        <v>0</v>
      </c>
    </row>
    <row r="5465" spans="1:13">
      <c r="A5465" t="s">
        <v>408</v>
      </c>
      <c r="B5465" s="4">
        <v>45580</v>
      </c>
      <c r="C5465">
        <v>9</v>
      </c>
      <c r="D5465">
        <v>9</v>
      </c>
      <c r="E5465">
        <v>0</v>
      </c>
      <c r="F5465" s="5">
        <f>VLOOKUP($A5465,'Dim SKU'!$A:$R,18,FALSE)</f>
        <v>0</v>
      </c>
      <c r="G5465" s="5">
        <f>$C5465*$F5465</f>
        <v>0</v>
      </c>
      <c r="H5465" s="5">
        <f>$D5465*$F5465</f>
        <v>0</v>
      </c>
      <c r="I5465" s="5">
        <f>$E5465*$F5465</f>
        <v>0</v>
      </c>
      <c r="J5465" s="6">
        <f>VLOOKUP($A5465,'Dim SKU'!$A:$R,2,FALSE)</f>
        <v>0</v>
      </c>
      <c r="K5465" s="6">
        <f>VLOOKUP($A5465,'Dim SKU'!$A:$R,12,FALSE)</f>
        <v>0</v>
      </c>
      <c r="L5465" s="7">
        <f>VLOOKUP($A5465,'Dim SKU'!$A:$R,14,FALSE)</f>
        <v>0</v>
      </c>
      <c r="M5465" s="7">
        <f>YEAR($B5465)</f>
        <v>0</v>
      </c>
    </row>
    <row r="5466" spans="1:13">
      <c r="A5466" t="s">
        <v>409</v>
      </c>
      <c r="B5466" s="4">
        <v>45580</v>
      </c>
      <c r="C5466">
        <v>6</v>
      </c>
      <c r="D5466">
        <v>5</v>
      </c>
      <c r="E5466">
        <v>0</v>
      </c>
      <c r="F5466" s="5">
        <f>VLOOKUP($A5466,'Dim SKU'!$A:$R,18,FALSE)</f>
        <v>0</v>
      </c>
      <c r="G5466" s="5">
        <f>$C5466*$F5466</f>
        <v>0</v>
      </c>
      <c r="H5466" s="5">
        <f>$D5466*$F5466</f>
        <v>0</v>
      </c>
      <c r="I5466" s="5">
        <f>$E5466*$F5466</f>
        <v>0</v>
      </c>
      <c r="J5466" s="6">
        <f>VLOOKUP($A5466,'Dim SKU'!$A:$R,2,FALSE)</f>
        <v>0</v>
      </c>
      <c r="K5466" s="6">
        <f>VLOOKUP($A5466,'Dim SKU'!$A:$R,12,FALSE)</f>
        <v>0</v>
      </c>
      <c r="L5466" s="7">
        <f>VLOOKUP($A5466,'Dim SKU'!$A:$R,14,FALSE)</f>
        <v>0</v>
      </c>
      <c r="M5466" s="7">
        <f>YEAR($B5466)</f>
        <v>0</v>
      </c>
    </row>
    <row r="5467" spans="1:13">
      <c r="A5467" t="s">
        <v>410</v>
      </c>
      <c r="B5467" s="4">
        <v>45580</v>
      </c>
      <c r="C5467">
        <v>4</v>
      </c>
      <c r="D5467">
        <v>4</v>
      </c>
      <c r="E5467">
        <v>0</v>
      </c>
      <c r="F5467" s="5">
        <f>VLOOKUP($A5467,'Dim SKU'!$A:$R,18,FALSE)</f>
        <v>0</v>
      </c>
      <c r="G5467" s="5">
        <f>$C5467*$F5467</f>
        <v>0</v>
      </c>
      <c r="H5467" s="5">
        <f>$D5467*$F5467</f>
        <v>0</v>
      </c>
      <c r="I5467" s="5">
        <f>$E5467*$F5467</f>
        <v>0</v>
      </c>
      <c r="J5467" s="6">
        <f>VLOOKUP($A5467,'Dim SKU'!$A:$R,2,FALSE)</f>
        <v>0</v>
      </c>
      <c r="K5467" s="6">
        <f>VLOOKUP($A5467,'Dim SKU'!$A:$R,12,FALSE)</f>
        <v>0</v>
      </c>
      <c r="L5467" s="7">
        <f>VLOOKUP($A5467,'Dim SKU'!$A:$R,14,FALSE)</f>
        <v>0</v>
      </c>
      <c r="M5467" s="7">
        <f>YEAR($B5467)</f>
        <v>0</v>
      </c>
    </row>
    <row r="5468" spans="1:13">
      <c r="A5468" t="s">
        <v>411</v>
      </c>
      <c r="B5468" s="4">
        <v>45580</v>
      </c>
      <c r="C5468">
        <v>7</v>
      </c>
      <c r="D5468">
        <v>6</v>
      </c>
      <c r="E5468">
        <v>0</v>
      </c>
      <c r="F5468" s="5">
        <f>VLOOKUP($A5468,'Dim SKU'!$A:$R,18,FALSE)</f>
        <v>0</v>
      </c>
      <c r="G5468" s="5">
        <f>$C5468*$F5468</f>
        <v>0</v>
      </c>
      <c r="H5468" s="5">
        <f>$D5468*$F5468</f>
        <v>0</v>
      </c>
      <c r="I5468" s="5">
        <f>$E5468*$F5468</f>
        <v>0</v>
      </c>
      <c r="J5468" s="6">
        <f>VLOOKUP($A5468,'Dim SKU'!$A:$R,2,FALSE)</f>
        <v>0</v>
      </c>
      <c r="K5468" s="6">
        <f>VLOOKUP($A5468,'Dim SKU'!$A:$R,12,FALSE)</f>
        <v>0</v>
      </c>
      <c r="L5468" s="7">
        <f>VLOOKUP($A5468,'Dim SKU'!$A:$R,14,FALSE)</f>
        <v>0</v>
      </c>
      <c r="M5468" s="7">
        <f>YEAR($B5468)</f>
        <v>0</v>
      </c>
    </row>
    <row r="5469" spans="1:13">
      <c r="A5469" t="s">
        <v>412</v>
      </c>
      <c r="B5469" s="4">
        <v>45580</v>
      </c>
      <c r="C5469">
        <v>4</v>
      </c>
      <c r="D5469">
        <v>4</v>
      </c>
      <c r="E5469">
        <v>0</v>
      </c>
      <c r="F5469" s="5">
        <f>VLOOKUP($A5469,'Dim SKU'!$A:$R,18,FALSE)</f>
        <v>0</v>
      </c>
      <c r="G5469" s="5">
        <f>$C5469*$F5469</f>
        <v>0</v>
      </c>
      <c r="H5469" s="5">
        <f>$D5469*$F5469</f>
        <v>0</v>
      </c>
      <c r="I5469" s="5">
        <f>$E5469*$F5469</f>
        <v>0</v>
      </c>
      <c r="J5469" s="6">
        <f>VLOOKUP($A5469,'Dim SKU'!$A:$R,2,FALSE)</f>
        <v>0</v>
      </c>
      <c r="K5469" s="6">
        <f>VLOOKUP($A5469,'Dim SKU'!$A:$R,12,FALSE)</f>
        <v>0</v>
      </c>
      <c r="L5469" s="7">
        <f>VLOOKUP($A5469,'Dim SKU'!$A:$R,14,FALSE)</f>
        <v>0</v>
      </c>
      <c r="M5469" s="7">
        <f>YEAR($B5469)</f>
        <v>0</v>
      </c>
    </row>
    <row r="5470" spans="1:13">
      <c r="A5470" t="s">
        <v>413</v>
      </c>
      <c r="B5470" s="4">
        <v>45580</v>
      </c>
      <c r="C5470">
        <v>3</v>
      </c>
      <c r="D5470">
        <v>3</v>
      </c>
      <c r="E5470">
        <v>0</v>
      </c>
      <c r="F5470" s="5">
        <f>VLOOKUP($A5470,'Dim SKU'!$A:$R,18,FALSE)</f>
        <v>0</v>
      </c>
      <c r="G5470" s="5">
        <f>$C5470*$F5470</f>
        <v>0</v>
      </c>
      <c r="H5470" s="5">
        <f>$D5470*$F5470</f>
        <v>0</v>
      </c>
      <c r="I5470" s="5">
        <f>$E5470*$F5470</f>
        <v>0</v>
      </c>
      <c r="J5470" s="6">
        <f>VLOOKUP($A5470,'Dim SKU'!$A:$R,2,FALSE)</f>
        <v>0</v>
      </c>
      <c r="K5470" s="6">
        <f>VLOOKUP($A5470,'Dim SKU'!$A:$R,12,FALSE)</f>
        <v>0</v>
      </c>
      <c r="L5470" s="7">
        <f>VLOOKUP($A5470,'Dim SKU'!$A:$R,14,FALSE)</f>
        <v>0</v>
      </c>
      <c r="M5470" s="7">
        <f>YEAR($B5470)</f>
        <v>0</v>
      </c>
    </row>
    <row r="5471" spans="1:13">
      <c r="A5471" t="s">
        <v>414</v>
      </c>
      <c r="B5471" s="4">
        <v>45580</v>
      </c>
      <c r="C5471">
        <v>4</v>
      </c>
      <c r="D5471">
        <v>4</v>
      </c>
      <c r="E5471">
        <v>0</v>
      </c>
      <c r="F5471" s="5">
        <f>VLOOKUP($A5471,'Dim SKU'!$A:$R,18,FALSE)</f>
        <v>0</v>
      </c>
      <c r="G5471" s="5">
        <f>$C5471*$F5471</f>
        <v>0</v>
      </c>
      <c r="H5471" s="5">
        <f>$D5471*$F5471</f>
        <v>0</v>
      </c>
      <c r="I5471" s="5">
        <f>$E5471*$F5471</f>
        <v>0</v>
      </c>
      <c r="J5471" s="6">
        <f>VLOOKUP($A5471,'Dim SKU'!$A:$R,2,FALSE)</f>
        <v>0</v>
      </c>
      <c r="K5471" s="6">
        <f>VLOOKUP($A5471,'Dim SKU'!$A:$R,12,FALSE)</f>
        <v>0</v>
      </c>
      <c r="L5471" s="7">
        <f>VLOOKUP($A5471,'Dim SKU'!$A:$R,14,FALSE)</f>
        <v>0</v>
      </c>
      <c r="M5471" s="7">
        <f>YEAR($B5471)</f>
        <v>0</v>
      </c>
    </row>
    <row r="5472" spans="1:13">
      <c r="A5472" t="s">
        <v>415</v>
      </c>
      <c r="B5472" s="4">
        <v>45580</v>
      </c>
      <c r="C5472">
        <v>2</v>
      </c>
      <c r="D5472">
        <v>2</v>
      </c>
      <c r="E5472">
        <v>0</v>
      </c>
      <c r="F5472" s="5">
        <f>VLOOKUP($A5472,'Dim SKU'!$A:$R,18,FALSE)</f>
        <v>0</v>
      </c>
      <c r="G5472" s="5">
        <f>$C5472*$F5472</f>
        <v>0</v>
      </c>
      <c r="H5472" s="5">
        <f>$D5472*$F5472</f>
        <v>0</v>
      </c>
      <c r="I5472" s="5">
        <f>$E5472*$F5472</f>
        <v>0</v>
      </c>
      <c r="J5472" s="6">
        <f>VLOOKUP($A5472,'Dim SKU'!$A:$R,2,FALSE)</f>
        <v>0</v>
      </c>
      <c r="K5472" s="6">
        <f>VLOOKUP($A5472,'Dim SKU'!$A:$R,12,FALSE)</f>
        <v>0</v>
      </c>
      <c r="L5472" s="7">
        <f>VLOOKUP($A5472,'Dim SKU'!$A:$R,14,FALSE)</f>
        <v>0</v>
      </c>
      <c r="M5472" s="7">
        <f>YEAR($B5472)</f>
        <v>0</v>
      </c>
    </row>
    <row r="5473" spans="1:13">
      <c r="A5473" t="s">
        <v>416</v>
      </c>
      <c r="B5473" s="4">
        <v>45580</v>
      </c>
      <c r="C5473">
        <v>2</v>
      </c>
      <c r="D5473">
        <v>2</v>
      </c>
      <c r="E5473">
        <v>0</v>
      </c>
      <c r="F5473" s="5">
        <f>VLOOKUP($A5473,'Dim SKU'!$A:$R,18,FALSE)</f>
        <v>0</v>
      </c>
      <c r="G5473" s="5">
        <f>$C5473*$F5473</f>
        <v>0</v>
      </c>
      <c r="H5473" s="5">
        <f>$D5473*$F5473</f>
        <v>0</v>
      </c>
      <c r="I5473" s="5">
        <f>$E5473*$F5473</f>
        <v>0</v>
      </c>
      <c r="J5473" s="6">
        <f>VLOOKUP($A5473,'Dim SKU'!$A:$R,2,FALSE)</f>
        <v>0</v>
      </c>
      <c r="K5473" s="6">
        <f>VLOOKUP($A5473,'Dim SKU'!$A:$R,12,FALSE)</f>
        <v>0</v>
      </c>
      <c r="L5473" s="7">
        <f>VLOOKUP($A5473,'Dim SKU'!$A:$R,14,FALSE)</f>
        <v>0</v>
      </c>
      <c r="M5473" s="7">
        <f>YEAR($B5473)</f>
        <v>0</v>
      </c>
    </row>
    <row r="5474" spans="1:13">
      <c r="A5474" t="s">
        <v>417</v>
      </c>
      <c r="B5474" s="4">
        <v>45580</v>
      </c>
      <c r="C5474">
        <v>5</v>
      </c>
      <c r="D5474">
        <v>5</v>
      </c>
      <c r="E5474">
        <v>0</v>
      </c>
      <c r="F5474" s="5">
        <f>VLOOKUP($A5474,'Dim SKU'!$A:$R,18,FALSE)</f>
        <v>0</v>
      </c>
      <c r="G5474" s="5">
        <f>$C5474*$F5474</f>
        <v>0</v>
      </c>
      <c r="H5474" s="5">
        <f>$D5474*$F5474</f>
        <v>0</v>
      </c>
      <c r="I5474" s="5">
        <f>$E5474*$F5474</f>
        <v>0</v>
      </c>
      <c r="J5474" s="6">
        <f>VLOOKUP($A5474,'Dim SKU'!$A:$R,2,FALSE)</f>
        <v>0</v>
      </c>
      <c r="K5474" s="6">
        <f>VLOOKUP($A5474,'Dim SKU'!$A:$R,12,FALSE)</f>
        <v>0</v>
      </c>
      <c r="L5474" s="7">
        <f>VLOOKUP($A5474,'Dim SKU'!$A:$R,14,FALSE)</f>
        <v>0</v>
      </c>
      <c r="M5474" s="7">
        <f>YEAR($B5474)</f>
        <v>0</v>
      </c>
    </row>
    <row r="5475" spans="1:13">
      <c r="A5475" t="s">
        <v>418</v>
      </c>
      <c r="B5475" s="4">
        <v>45580</v>
      </c>
      <c r="C5475">
        <v>3</v>
      </c>
      <c r="D5475">
        <v>3</v>
      </c>
      <c r="E5475">
        <v>0</v>
      </c>
      <c r="F5475" s="5">
        <f>VLOOKUP($A5475,'Dim SKU'!$A:$R,18,FALSE)</f>
        <v>0</v>
      </c>
      <c r="G5475" s="5">
        <f>$C5475*$F5475</f>
        <v>0</v>
      </c>
      <c r="H5475" s="5">
        <f>$D5475*$F5475</f>
        <v>0</v>
      </c>
      <c r="I5475" s="5">
        <f>$E5475*$F5475</f>
        <v>0</v>
      </c>
      <c r="J5475" s="6">
        <f>VLOOKUP($A5475,'Dim SKU'!$A:$R,2,FALSE)</f>
        <v>0</v>
      </c>
      <c r="K5475" s="6">
        <f>VLOOKUP($A5475,'Dim SKU'!$A:$R,12,FALSE)</f>
        <v>0</v>
      </c>
      <c r="L5475" s="7">
        <f>VLOOKUP($A5475,'Dim SKU'!$A:$R,14,FALSE)</f>
        <v>0</v>
      </c>
      <c r="M5475" s="7">
        <f>YEAR($B5475)</f>
        <v>0</v>
      </c>
    </row>
    <row r="5476" spans="1:13">
      <c r="A5476" t="s">
        <v>419</v>
      </c>
      <c r="B5476" s="4">
        <v>45580</v>
      </c>
      <c r="C5476">
        <v>2</v>
      </c>
      <c r="D5476">
        <v>2</v>
      </c>
      <c r="E5476">
        <v>0</v>
      </c>
      <c r="F5476" s="5">
        <f>VLOOKUP($A5476,'Dim SKU'!$A:$R,18,FALSE)</f>
        <v>0</v>
      </c>
      <c r="G5476" s="5">
        <f>$C5476*$F5476</f>
        <v>0</v>
      </c>
      <c r="H5476" s="5">
        <f>$D5476*$F5476</f>
        <v>0</v>
      </c>
      <c r="I5476" s="5">
        <f>$E5476*$F5476</f>
        <v>0</v>
      </c>
      <c r="J5476" s="6">
        <f>VLOOKUP($A5476,'Dim SKU'!$A:$R,2,FALSE)</f>
        <v>0</v>
      </c>
      <c r="K5476" s="6">
        <f>VLOOKUP($A5476,'Dim SKU'!$A:$R,12,FALSE)</f>
        <v>0</v>
      </c>
      <c r="L5476" s="7">
        <f>VLOOKUP($A5476,'Dim SKU'!$A:$R,14,FALSE)</f>
        <v>0</v>
      </c>
      <c r="M5476" s="7">
        <f>YEAR($B5476)</f>
        <v>0</v>
      </c>
    </row>
    <row r="5477" spans="1:13">
      <c r="A5477" t="s">
        <v>420</v>
      </c>
      <c r="B5477" s="4">
        <v>45580</v>
      </c>
      <c r="C5477">
        <v>8</v>
      </c>
      <c r="D5477">
        <v>7</v>
      </c>
      <c r="E5477">
        <v>0</v>
      </c>
      <c r="F5477" s="5">
        <f>VLOOKUP($A5477,'Dim SKU'!$A:$R,18,FALSE)</f>
        <v>0</v>
      </c>
      <c r="G5477" s="5">
        <f>$C5477*$F5477</f>
        <v>0</v>
      </c>
      <c r="H5477" s="5">
        <f>$D5477*$F5477</f>
        <v>0</v>
      </c>
      <c r="I5477" s="5">
        <f>$E5477*$F5477</f>
        <v>0</v>
      </c>
      <c r="J5477" s="6">
        <f>VLOOKUP($A5477,'Dim SKU'!$A:$R,2,FALSE)</f>
        <v>0</v>
      </c>
      <c r="K5477" s="6">
        <f>VLOOKUP($A5477,'Dim SKU'!$A:$R,12,FALSE)</f>
        <v>0</v>
      </c>
      <c r="L5477" s="7">
        <f>VLOOKUP($A5477,'Dim SKU'!$A:$R,14,FALSE)</f>
        <v>0</v>
      </c>
      <c r="M5477" s="7">
        <f>YEAR($B5477)</f>
        <v>0</v>
      </c>
    </row>
    <row r="5478" spans="1:13">
      <c r="A5478" t="s">
        <v>421</v>
      </c>
      <c r="B5478" s="4">
        <v>45580</v>
      </c>
      <c r="C5478">
        <v>5</v>
      </c>
      <c r="D5478">
        <v>5</v>
      </c>
      <c r="E5478">
        <v>0</v>
      </c>
      <c r="F5478" s="5">
        <f>VLOOKUP($A5478,'Dim SKU'!$A:$R,18,FALSE)</f>
        <v>0</v>
      </c>
      <c r="G5478" s="5">
        <f>$C5478*$F5478</f>
        <v>0</v>
      </c>
      <c r="H5478" s="5">
        <f>$D5478*$F5478</f>
        <v>0</v>
      </c>
      <c r="I5478" s="5">
        <f>$E5478*$F5478</f>
        <v>0</v>
      </c>
      <c r="J5478" s="6">
        <f>VLOOKUP($A5478,'Dim SKU'!$A:$R,2,FALSE)</f>
        <v>0</v>
      </c>
      <c r="K5478" s="6">
        <f>VLOOKUP($A5478,'Dim SKU'!$A:$R,12,FALSE)</f>
        <v>0</v>
      </c>
      <c r="L5478" s="7">
        <f>VLOOKUP($A5478,'Dim SKU'!$A:$R,14,FALSE)</f>
        <v>0</v>
      </c>
      <c r="M5478" s="7">
        <f>YEAR($B5478)</f>
        <v>0</v>
      </c>
    </row>
    <row r="5479" spans="1:13">
      <c r="A5479" t="s">
        <v>422</v>
      </c>
      <c r="B5479" s="4">
        <v>45580</v>
      </c>
      <c r="C5479">
        <v>3</v>
      </c>
      <c r="D5479">
        <v>3</v>
      </c>
      <c r="E5479">
        <v>0</v>
      </c>
      <c r="F5479" s="5">
        <f>VLOOKUP($A5479,'Dim SKU'!$A:$R,18,FALSE)</f>
        <v>0</v>
      </c>
      <c r="G5479" s="5">
        <f>$C5479*$F5479</f>
        <v>0</v>
      </c>
      <c r="H5479" s="5">
        <f>$D5479*$F5479</f>
        <v>0</v>
      </c>
      <c r="I5479" s="5">
        <f>$E5479*$F5479</f>
        <v>0</v>
      </c>
      <c r="J5479" s="6">
        <f>VLOOKUP($A5479,'Dim SKU'!$A:$R,2,FALSE)</f>
        <v>0</v>
      </c>
      <c r="K5479" s="6">
        <f>VLOOKUP($A5479,'Dim SKU'!$A:$R,12,FALSE)</f>
        <v>0</v>
      </c>
      <c r="L5479" s="7">
        <f>VLOOKUP($A5479,'Dim SKU'!$A:$R,14,FALSE)</f>
        <v>0</v>
      </c>
      <c r="M5479" s="7">
        <f>YEAR($B5479)</f>
        <v>0</v>
      </c>
    </row>
    <row r="5480" spans="1:13">
      <c r="A5480" t="s">
        <v>423</v>
      </c>
      <c r="B5480" s="4">
        <v>45580</v>
      </c>
      <c r="C5480">
        <v>11</v>
      </c>
      <c r="D5480">
        <v>10</v>
      </c>
      <c r="E5480">
        <v>0</v>
      </c>
      <c r="F5480" s="5">
        <f>VLOOKUP($A5480,'Dim SKU'!$A:$R,18,FALSE)</f>
        <v>0</v>
      </c>
      <c r="G5480" s="5">
        <f>$C5480*$F5480</f>
        <v>0</v>
      </c>
      <c r="H5480" s="5">
        <f>$D5480*$F5480</f>
        <v>0</v>
      </c>
      <c r="I5480" s="5">
        <f>$E5480*$F5480</f>
        <v>0</v>
      </c>
      <c r="J5480" s="6">
        <f>VLOOKUP($A5480,'Dim SKU'!$A:$R,2,FALSE)</f>
        <v>0</v>
      </c>
      <c r="K5480" s="6">
        <f>VLOOKUP($A5480,'Dim SKU'!$A:$R,12,FALSE)</f>
        <v>0</v>
      </c>
      <c r="L5480" s="7">
        <f>VLOOKUP($A5480,'Dim SKU'!$A:$R,14,FALSE)</f>
        <v>0</v>
      </c>
      <c r="M5480" s="7">
        <f>YEAR($B5480)</f>
        <v>0</v>
      </c>
    </row>
    <row r="5481" spans="1:13">
      <c r="A5481" t="s">
        <v>424</v>
      </c>
      <c r="B5481" s="4">
        <v>45580</v>
      </c>
      <c r="C5481">
        <v>7</v>
      </c>
      <c r="D5481">
        <v>6</v>
      </c>
      <c r="E5481">
        <v>0</v>
      </c>
      <c r="F5481" s="5">
        <f>VLOOKUP($A5481,'Dim SKU'!$A:$R,18,FALSE)</f>
        <v>0</v>
      </c>
      <c r="G5481" s="5">
        <f>$C5481*$F5481</f>
        <v>0</v>
      </c>
      <c r="H5481" s="5">
        <f>$D5481*$F5481</f>
        <v>0</v>
      </c>
      <c r="I5481" s="5">
        <f>$E5481*$F5481</f>
        <v>0</v>
      </c>
      <c r="J5481" s="6">
        <f>VLOOKUP($A5481,'Dim SKU'!$A:$R,2,FALSE)</f>
        <v>0</v>
      </c>
      <c r="K5481" s="6">
        <f>VLOOKUP($A5481,'Dim SKU'!$A:$R,12,FALSE)</f>
        <v>0</v>
      </c>
      <c r="L5481" s="7">
        <f>VLOOKUP($A5481,'Dim SKU'!$A:$R,14,FALSE)</f>
        <v>0</v>
      </c>
      <c r="M5481" s="7">
        <f>YEAR($B5481)</f>
        <v>0</v>
      </c>
    </row>
    <row r="5482" spans="1:13">
      <c r="A5482" t="s">
        <v>425</v>
      </c>
      <c r="B5482" s="4">
        <v>45580</v>
      </c>
      <c r="C5482">
        <v>4</v>
      </c>
      <c r="D5482">
        <v>4</v>
      </c>
      <c r="E5482">
        <v>0</v>
      </c>
      <c r="F5482" s="5">
        <f>VLOOKUP($A5482,'Dim SKU'!$A:$R,18,FALSE)</f>
        <v>0</v>
      </c>
      <c r="G5482" s="5">
        <f>$C5482*$F5482</f>
        <v>0</v>
      </c>
      <c r="H5482" s="5">
        <f>$D5482*$F5482</f>
        <v>0</v>
      </c>
      <c r="I5482" s="5">
        <f>$E5482*$F5482</f>
        <v>0</v>
      </c>
      <c r="J5482" s="6">
        <f>VLOOKUP($A5482,'Dim SKU'!$A:$R,2,FALSE)</f>
        <v>0</v>
      </c>
      <c r="K5482" s="6">
        <f>VLOOKUP($A5482,'Dim SKU'!$A:$R,12,FALSE)</f>
        <v>0</v>
      </c>
      <c r="L5482" s="7">
        <f>VLOOKUP($A5482,'Dim SKU'!$A:$R,14,FALSE)</f>
        <v>0</v>
      </c>
      <c r="M5482" s="7">
        <f>YEAR($B5482)</f>
        <v>0</v>
      </c>
    </row>
    <row r="5483" spans="1:13">
      <c r="A5483" t="s">
        <v>426</v>
      </c>
      <c r="B5483" s="4">
        <v>45580</v>
      </c>
      <c r="C5483">
        <v>13</v>
      </c>
      <c r="D5483">
        <v>12</v>
      </c>
      <c r="E5483">
        <v>1</v>
      </c>
      <c r="F5483" s="5">
        <f>VLOOKUP($A5483,'Dim SKU'!$A:$R,18,FALSE)</f>
        <v>0</v>
      </c>
      <c r="G5483" s="5">
        <f>$C5483*$F5483</f>
        <v>0</v>
      </c>
      <c r="H5483" s="5">
        <f>$D5483*$F5483</f>
        <v>0</v>
      </c>
      <c r="I5483" s="5">
        <f>$E5483*$F5483</f>
        <v>0</v>
      </c>
      <c r="J5483" s="6">
        <f>VLOOKUP($A5483,'Dim SKU'!$A:$R,2,FALSE)</f>
        <v>0</v>
      </c>
      <c r="K5483" s="6">
        <f>VLOOKUP($A5483,'Dim SKU'!$A:$R,12,FALSE)</f>
        <v>0</v>
      </c>
      <c r="L5483" s="7">
        <f>VLOOKUP($A5483,'Dim SKU'!$A:$R,14,FALSE)</f>
        <v>0</v>
      </c>
      <c r="M5483" s="7">
        <f>YEAR($B5483)</f>
        <v>0</v>
      </c>
    </row>
    <row r="5484" spans="1:13">
      <c r="A5484" t="s">
        <v>427</v>
      </c>
      <c r="B5484" s="4">
        <v>45580</v>
      </c>
      <c r="C5484">
        <v>8</v>
      </c>
      <c r="D5484">
        <v>7</v>
      </c>
      <c r="E5484">
        <v>0</v>
      </c>
      <c r="F5484" s="5">
        <f>VLOOKUP($A5484,'Dim SKU'!$A:$R,18,FALSE)</f>
        <v>0</v>
      </c>
      <c r="G5484" s="5">
        <f>$C5484*$F5484</f>
        <v>0</v>
      </c>
      <c r="H5484" s="5">
        <f>$D5484*$F5484</f>
        <v>0</v>
      </c>
      <c r="I5484" s="5">
        <f>$E5484*$F5484</f>
        <v>0</v>
      </c>
      <c r="J5484" s="6">
        <f>VLOOKUP($A5484,'Dim SKU'!$A:$R,2,FALSE)</f>
        <v>0</v>
      </c>
      <c r="K5484" s="6">
        <f>VLOOKUP($A5484,'Dim SKU'!$A:$R,12,FALSE)</f>
        <v>0</v>
      </c>
      <c r="L5484" s="7">
        <f>VLOOKUP($A5484,'Dim SKU'!$A:$R,14,FALSE)</f>
        <v>0</v>
      </c>
      <c r="M5484" s="7">
        <f>YEAR($B5484)</f>
        <v>0</v>
      </c>
    </row>
    <row r="5485" spans="1:13">
      <c r="A5485" t="s">
        <v>428</v>
      </c>
      <c r="B5485" s="4">
        <v>45580</v>
      </c>
      <c r="C5485">
        <v>5</v>
      </c>
      <c r="D5485">
        <v>5</v>
      </c>
      <c r="E5485">
        <v>0</v>
      </c>
      <c r="F5485" s="5">
        <f>VLOOKUP($A5485,'Dim SKU'!$A:$R,18,FALSE)</f>
        <v>0</v>
      </c>
      <c r="G5485" s="5">
        <f>$C5485*$F5485</f>
        <v>0</v>
      </c>
      <c r="H5485" s="5">
        <f>$D5485*$F5485</f>
        <v>0</v>
      </c>
      <c r="I5485" s="5">
        <f>$E5485*$F5485</f>
        <v>0</v>
      </c>
      <c r="J5485" s="6">
        <f>VLOOKUP($A5485,'Dim SKU'!$A:$R,2,FALSE)</f>
        <v>0</v>
      </c>
      <c r="K5485" s="6">
        <f>VLOOKUP($A5485,'Dim SKU'!$A:$R,12,FALSE)</f>
        <v>0</v>
      </c>
      <c r="L5485" s="7">
        <f>VLOOKUP($A5485,'Dim SKU'!$A:$R,14,FALSE)</f>
        <v>0</v>
      </c>
      <c r="M5485" s="7">
        <f>YEAR($B5485)</f>
        <v>0</v>
      </c>
    </row>
    <row r="5486" spans="1:13">
      <c r="A5486" t="s">
        <v>429</v>
      </c>
      <c r="B5486" s="4">
        <v>45580</v>
      </c>
      <c r="C5486">
        <v>13</v>
      </c>
      <c r="D5486">
        <v>12</v>
      </c>
      <c r="E5486">
        <v>0</v>
      </c>
      <c r="F5486" s="5">
        <f>VLOOKUP($A5486,'Dim SKU'!$A:$R,18,FALSE)</f>
        <v>0</v>
      </c>
      <c r="G5486" s="5">
        <f>$C5486*$F5486</f>
        <v>0</v>
      </c>
      <c r="H5486" s="5">
        <f>$D5486*$F5486</f>
        <v>0</v>
      </c>
      <c r="I5486" s="5">
        <f>$E5486*$F5486</f>
        <v>0</v>
      </c>
      <c r="J5486" s="6">
        <f>VLOOKUP($A5486,'Dim SKU'!$A:$R,2,FALSE)</f>
        <v>0</v>
      </c>
      <c r="K5486" s="6">
        <f>VLOOKUP($A5486,'Dim SKU'!$A:$R,12,FALSE)</f>
        <v>0</v>
      </c>
      <c r="L5486" s="7">
        <f>VLOOKUP($A5486,'Dim SKU'!$A:$R,14,FALSE)</f>
        <v>0</v>
      </c>
      <c r="M5486" s="7">
        <f>YEAR($B5486)</f>
        <v>0</v>
      </c>
    </row>
    <row r="5487" spans="1:13">
      <c r="A5487" t="s">
        <v>430</v>
      </c>
      <c r="B5487" s="4">
        <v>45580</v>
      </c>
      <c r="C5487">
        <v>8</v>
      </c>
      <c r="D5487">
        <v>7</v>
      </c>
      <c r="E5487">
        <v>0</v>
      </c>
      <c r="F5487" s="5">
        <f>VLOOKUP($A5487,'Dim SKU'!$A:$R,18,FALSE)</f>
        <v>0</v>
      </c>
      <c r="G5487" s="5">
        <f>$C5487*$F5487</f>
        <v>0</v>
      </c>
      <c r="H5487" s="5">
        <f>$D5487*$F5487</f>
        <v>0</v>
      </c>
      <c r="I5487" s="5">
        <f>$E5487*$F5487</f>
        <v>0</v>
      </c>
      <c r="J5487" s="6">
        <f>VLOOKUP($A5487,'Dim SKU'!$A:$R,2,FALSE)</f>
        <v>0</v>
      </c>
      <c r="K5487" s="6">
        <f>VLOOKUP($A5487,'Dim SKU'!$A:$R,12,FALSE)</f>
        <v>0</v>
      </c>
      <c r="L5487" s="7">
        <f>VLOOKUP($A5487,'Dim SKU'!$A:$R,14,FALSE)</f>
        <v>0</v>
      </c>
      <c r="M5487" s="7">
        <f>YEAR($B5487)</f>
        <v>0</v>
      </c>
    </row>
    <row r="5488" spans="1:13">
      <c r="A5488" t="s">
        <v>431</v>
      </c>
      <c r="B5488" s="4">
        <v>45580</v>
      </c>
      <c r="C5488">
        <v>5</v>
      </c>
      <c r="D5488">
        <v>5</v>
      </c>
      <c r="E5488">
        <v>0</v>
      </c>
      <c r="F5488" s="5">
        <f>VLOOKUP($A5488,'Dim SKU'!$A:$R,18,FALSE)</f>
        <v>0</v>
      </c>
      <c r="G5488" s="5">
        <f>$C5488*$F5488</f>
        <v>0</v>
      </c>
      <c r="H5488" s="5">
        <f>$D5488*$F5488</f>
        <v>0</v>
      </c>
      <c r="I5488" s="5">
        <f>$E5488*$F5488</f>
        <v>0</v>
      </c>
      <c r="J5488" s="6">
        <f>VLOOKUP($A5488,'Dim SKU'!$A:$R,2,FALSE)</f>
        <v>0</v>
      </c>
      <c r="K5488" s="6">
        <f>VLOOKUP($A5488,'Dim SKU'!$A:$R,12,FALSE)</f>
        <v>0</v>
      </c>
      <c r="L5488" s="7">
        <f>VLOOKUP($A5488,'Dim SKU'!$A:$R,14,FALSE)</f>
        <v>0</v>
      </c>
      <c r="M5488" s="7">
        <f>YEAR($B5488)</f>
        <v>0</v>
      </c>
    </row>
    <row r="5489" spans="1:13">
      <c r="A5489" t="s">
        <v>432</v>
      </c>
      <c r="B5489" s="4">
        <v>45580</v>
      </c>
      <c r="C5489">
        <v>11</v>
      </c>
      <c r="D5489">
        <v>10</v>
      </c>
      <c r="E5489">
        <v>0</v>
      </c>
      <c r="F5489" s="5">
        <f>VLOOKUP($A5489,'Dim SKU'!$A:$R,18,FALSE)</f>
        <v>0</v>
      </c>
      <c r="G5489" s="5">
        <f>$C5489*$F5489</f>
        <v>0</v>
      </c>
      <c r="H5489" s="5">
        <f>$D5489*$F5489</f>
        <v>0</v>
      </c>
      <c r="I5489" s="5">
        <f>$E5489*$F5489</f>
        <v>0</v>
      </c>
      <c r="J5489" s="6">
        <f>VLOOKUP($A5489,'Dim SKU'!$A:$R,2,FALSE)</f>
        <v>0</v>
      </c>
      <c r="K5489" s="6">
        <f>VLOOKUP($A5489,'Dim SKU'!$A:$R,12,FALSE)</f>
        <v>0</v>
      </c>
      <c r="L5489" s="7">
        <f>VLOOKUP($A5489,'Dim SKU'!$A:$R,14,FALSE)</f>
        <v>0</v>
      </c>
      <c r="M5489" s="7">
        <f>YEAR($B5489)</f>
        <v>0</v>
      </c>
    </row>
    <row r="5490" spans="1:13">
      <c r="A5490" t="s">
        <v>433</v>
      </c>
      <c r="B5490" s="4">
        <v>45580</v>
      </c>
      <c r="C5490">
        <v>6</v>
      </c>
      <c r="D5490">
        <v>6</v>
      </c>
      <c r="E5490">
        <v>0</v>
      </c>
      <c r="F5490" s="5">
        <f>VLOOKUP($A5490,'Dim SKU'!$A:$R,18,FALSE)</f>
        <v>0</v>
      </c>
      <c r="G5490" s="5">
        <f>$C5490*$F5490</f>
        <v>0</v>
      </c>
      <c r="H5490" s="5">
        <f>$D5490*$F5490</f>
        <v>0</v>
      </c>
      <c r="I5490" s="5">
        <f>$E5490*$F5490</f>
        <v>0</v>
      </c>
      <c r="J5490" s="6">
        <f>VLOOKUP($A5490,'Dim SKU'!$A:$R,2,FALSE)</f>
        <v>0</v>
      </c>
      <c r="K5490" s="6">
        <f>VLOOKUP($A5490,'Dim SKU'!$A:$R,12,FALSE)</f>
        <v>0</v>
      </c>
      <c r="L5490" s="7">
        <f>VLOOKUP($A5490,'Dim SKU'!$A:$R,14,FALSE)</f>
        <v>0</v>
      </c>
      <c r="M5490" s="7">
        <f>YEAR($B5490)</f>
        <v>0</v>
      </c>
    </row>
    <row r="5491" spans="1:13">
      <c r="A5491" t="s">
        <v>434</v>
      </c>
      <c r="B5491" s="4">
        <v>45580</v>
      </c>
      <c r="C5491">
        <v>4</v>
      </c>
      <c r="D5491">
        <v>4</v>
      </c>
      <c r="E5491">
        <v>0</v>
      </c>
      <c r="F5491" s="5">
        <f>VLOOKUP($A5491,'Dim SKU'!$A:$R,18,FALSE)</f>
        <v>0</v>
      </c>
      <c r="G5491" s="5">
        <f>$C5491*$F5491</f>
        <v>0</v>
      </c>
      <c r="H5491" s="5">
        <f>$D5491*$F5491</f>
        <v>0</v>
      </c>
      <c r="I5491" s="5">
        <f>$E5491*$F5491</f>
        <v>0</v>
      </c>
      <c r="J5491" s="6">
        <f>VLOOKUP($A5491,'Dim SKU'!$A:$R,2,FALSE)</f>
        <v>0</v>
      </c>
      <c r="K5491" s="6">
        <f>VLOOKUP($A5491,'Dim SKU'!$A:$R,12,FALSE)</f>
        <v>0</v>
      </c>
      <c r="L5491" s="7">
        <f>VLOOKUP($A5491,'Dim SKU'!$A:$R,14,FALSE)</f>
        <v>0</v>
      </c>
      <c r="M5491" s="7">
        <f>YEAR($B5491)</f>
        <v>0</v>
      </c>
    </row>
    <row r="5492" spans="1:13">
      <c r="A5492" t="s">
        <v>435</v>
      </c>
      <c r="B5492" s="4">
        <v>45580</v>
      </c>
      <c r="C5492">
        <v>8</v>
      </c>
      <c r="D5492">
        <v>7</v>
      </c>
      <c r="E5492">
        <v>0</v>
      </c>
      <c r="F5492" s="5">
        <f>VLOOKUP($A5492,'Dim SKU'!$A:$R,18,FALSE)</f>
        <v>0</v>
      </c>
      <c r="G5492" s="5">
        <f>$C5492*$F5492</f>
        <v>0</v>
      </c>
      <c r="H5492" s="5">
        <f>$D5492*$F5492</f>
        <v>0</v>
      </c>
      <c r="I5492" s="5">
        <f>$E5492*$F5492</f>
        <v>0</v>
      </c>
      <c r="J5492" s="6">
        <f>VLOOKUP($A5492,'Dim SKU'!$A:$R,2,FALSE)</f>
        <v>0</v>
      </c>
      <c r="K5492" s="6">
        <f>VLOOKUP($A5492,'Dim SKU'!$A:$R,12,FALSE)</f>
        <v>0</v>
      </c>
      <c r="L5492" s="7">
        <f>VLOOKUP($A5492,'Dim SKU'!$A:$R,14,FALSE)</f>
        <v>0</v>
      </c>
      <c r="M5492" s="7">
        <f>YEAR($B5492)</f>
        <v>0</v>
      </c>
    </row>
    <row r="5493" spans="1:13">
      <c r="A5493" t="s">
        <v>436</v>
      </c>
      <c r="B5493" s="4">
        <v>45580</v>
      </c>
      <c r="C5493">
        <v>5</v>
      </c>
      <c r="D5493">
        <v>4</v>
      </c>
      <c r="E5493">
        <v>0</v>
      </c>
      <c r="F5493" s="5">
        <f>VLOOKUP($A5493,'Dim SKU'!$A:$R,18,FALSE)</f>
        <v>0</v>
      </c>
      <c r="G5493" s="5">
        <f>$C5493*$F5493</f>
        <v>0</v>
      </c>
      <c r="H5493" s="5">
        <f>$D5493*$F5493</f>
        <v>0</v>
      </c>
      <c r="I5493" s="5">
        <f>$E5493*$F5493</f>
        <v>0</v>
      </c>
      <c r="J5493" s="6">
        <f>VLOOKUP($A5493,'Dim SKU'!$A:$R,2,FALSE)</f>
        <v>0</v>
      </c>
      <c r="K5493" s="6">
        <f>VLOOKUP($A5493,'Dim SKU'!$A:$R,12,FALSE)</f>
        <v>0</v>
      </c>
      <c r="L5493" s="7">
        <f>VLOOKUP($A5493,'Dim SKU'!$A:$R,14,FALSE)</f>
        <v>0</v>
      </c>
      <c r="M5493" s="7">
        <f>YEAR($B5493)</f>
        <v>0</v>
      </c>
    </row>
    <row r="5494" spans="1:13">
      <c r="A5494" t="s">
        <v>437</v>
      </c>
      <c r="B5494" s="4">
        <v>45580</v>
      </c>
      <c r="C5494">
        <v>3</v>
      </c>
      <c r="D5494">
        <v>3</v>
      </c>
      <c r="E5494">
        <v>0</v>
      </c>
      <c r="F5494" s="5">
        <f>VLOOKUP($A5494,'Dim SKU'!$A:$R,18,FALSE)</f>
        <v>0</v>
      </c>
      <c r="G5494" s="5">
        <f>$C5494*$F5494</f>
        <v>0</v>
      </c>
      <c r="H5494" s="5">
        <f>$D5494*$F5494</f>
        <v>0</v>
      </c>
      <c r="I5494" s="5">
        <f>$E5494*$F5494</f>
        <v>0</v>
      </c>
      <c r="J5494" s="6">
        <f>VLOOKUP($A5494,'Dim SKU'!$A:$R,2,FALSE)</f>
        <v>0</v>
      </c>
      <c r="K5494" s="6">
        <f>VLOOKUP($A5494,'Dim SKU'!$A:$R,12,FALSE)</f>
        <v>0</v>
      </c>
      <c r="L5494" s="7">
        <f>VLOOKUP($A5494,'Dim SKU'!$A:$R,14,FALSE)</f>
        <v>0</v>
      </c>
      <c r="M5494" s="7">
        <f>YEAR($B5494)</f>
        <v>0</v>
      </c>
    </row>
    <row r="5495" spans="1:13">
      <c r="A5495" t="s">
        <v>438</v>
      </c>
      <c r="B5495" s="4">
        <v>45580</v>
      </c>
      <c r="C5495">
        <v>5</v>
      </c>
      <c r="D5495">
        <v>5</v>
      </c>
      <c r="E5495">
        <v>0</v>
      </c>
      <c r="F5495" s="5">
        <f>VLOOKUP($A5495,'Dim SKU'!$A:$R,18,FALSE)</f>
        <v>0</v>
      </c>
      <c r="G5495" s="5">
        <f>$C5495*$F5495</f>
        <v>0</v>
      </c>
      <c r="H5495" s="5">
        <f>$D5495*$F5495</f>
        <v>0</v>
      </c>
      <c r="I5495" s="5">
        <f>$E5495*$F5495</f>
        <v>0</v>
      </c>
      <c r="J5495" s="6">
        <f>VLOOKUP($A5495,'Dim SKU'!$A:$R,2,FALSE)</f>
        <v>0</v>
      </c>
      <c r="K5495" s="6">
        <f>VLOOKUP($A5495,'Dim SKU'!$A:$R,12,FALSE)</f>
        <v>0</v>
      </c>
      <c r="L5495" s="7">
        <f>VLOOKUP($A5495,'Dim SKU'!$A:$R,14,FALSE)</f>
        <v>0</v>
      </c>
      <c r="M5495" s="7">
        <f>YEAR($B5495)</f>
        <v>0</v>
      </c>
    </row>
    <row r="5496" spans="1:13">
      <c r="A5496" t="s">
        <v>439</v>
      </c>
      <c r="B5496" s="4">
        <v>45580</v>
      </c>
      <c r="C5496">
        <v>3</v>
      </c>
      <c r="D5496">
        <v>3</v>
      </c>
      <c r="E5496">
        <v>0</v>
      </c>
      <c r="F5496" s="5">
        <f>VLOOKUP($A5496,'Dim SKU'!$A:$R,18,FALSE)</f>
        <v>0</v>
      </c>
      <c r="G5496" s="5">
        <f>$C5496*$F5496</f>
        <v>0</v>
      </c>
      <c r="H5496" s="5">
        <f>$D5496*$F5496</f>
        <v>0</v>
      </c>
      <c r="I5496" s="5">
        <f>$E5496*$F5496</f>
        <v>0</v>
      </c>
      <c r="J5496" s="6">
        <f>VLOOKUP($A5496,'Dim SKU'!$A:$R,2,FALSE)</f>
        <v>0</v>
      </c>
      <c r="K5496" s="6">
        <f>VLOOKUP($A5496,'Dim SKU'!$A:$R,12,FALSE)</f>
        <v>0</v>
      </c>
      <c r="L5496" s="7">
        <f>VLOOKUP($A5496,'Dim SKU'!$A:$R,14,FALSE)</f>
        <v>0</v>
      </c>
      <c r="M5496" s="7">
        <f>YEAR($B5496)</f>
        <v>0</v>
      </c>
    </row>
    <row r="5497" spans="1:13">
      <c r="A5497" t="s">
        <v>440</v>
      </c>
      <c r="B5497" s="4">
        <v>45580</v>
      </c>
      <c r="C5497">
        <v>2</v>
      </c>
      <c r="D5497">
        <v>2</v>
      </c>
      <c r="E5497">
        <v>0</v>
      </c>
      <c r="F5497" s="5">
        <f>VLOOKUP($A5497,'Dim SKU'!$A:$R,18,FALSE)</f>
        <v>0</v>
      </c>
      <c r="G5497" s="5">
        <f>$C5497*$F5497</f>
        <v>0</v>
      </c>
      <c r="H5497" s="5">
        <f>$D5497*$F5497</f>
        <v>0</v>
      </c>
      <c r="I5497" s="5">
        <f>$E5497*$F5497</f>
        <v>0</v>
      </c>
      <c r="J5497" s="6">
        <f>VLOOKUP($A5497,'Dim SKU'!$A:$R,2,FALSE)</f>
        <v>0</v>
      </c>
      <c r="K5497" s="6">
        <f>VLOOKUP($A5497,'Dim SKU'!$A:$R,12,FALSE)</f>
        <v>0</v>
      </c>
      <c r="L5497" s="7">
        <f>VLOOKUP($A5497,'Dim SKU'!$A:$R,14,FALSE)</f>
        <v>0</v>
      </c>
      <c r="M5497" s="7">
        <f>YEAR($B5497)</f>
        <v>0</v>
      </c>
    </row>
    <row r="5498" spans="1:13">
      <c r="A5498" t="s">
        <v>441</v>
      </c>
      <c r="B5498" s="4">
        <v>45580</v>
      </c>
      <c r="C5498">
        <v>4</v>
      </c>
      <c r="D5498">
        <v>4</v>
      </c>
      <c r="E5498">
        <v>0</v>
      </c>
      <c r="F5498" s="5">
        <f>VLOOKUP($A5498,'Dim SKU'!$A:$R,18,FALSE)</f>
        <v>0</v>
      </c>
      <c r="G5498" s="5">
        <f>$C5498*$F5498</f>
        <v>0</v>
      </c>
      <c r="H5498" s="5">
        <f>$D5498*$F5498</f>
        <v>0</v>
      </c>
      <c r="I5498" s="5">
        <f>$E5498*$F5498</f>
        <v>0</v>
      </c>
      <c r="J5498" s="6">
        <f>VLOOKUP($A5498,'Dim SKU'!$A:$R,2,FALSE)</f>
        <v>0</v>
      </c>
      <c r="K5498" s="6">
        <f>VLOOKUP($A5498,'Dim SKU'!$A:$R,12,FALSE)</f>
        <v>0</v>
      </c>
      <c r="L5498" s="7">
        <f>VLOOKUP($A5498,'Dim SKU'!$A:$R,14,FALSE)</f>
        <v>0</v>
      </c>
      <c r="M5498" s="7">
        <f>YEAR($B5498)</f>
        <v>0</v>
      </c>
    </row>
    <row r="5499" spans="1:13">
      <c r="A5499" t="s">
        <v>442</v>
      </c>
      <c r="B5499" s="4">
        <v>45580</v>
      </c>
      <c r="C5499">
        <v>3</v>
      </c>
      <c r="D5499">
        <v>2</v>
      </c>
      <c r="E5499">
        <v>0</v>
      </c>
      <c r="F5499" s="5">
        <f>VLOOKUP($A5499,'Dim SKU'!$A:$R,18,FALSE)</f>
        <v>0</v>
      </c>
      <c r="G5499" s="5">
        <f>$C5499*$F5499</f>
        <v>0</v>
      </c>
      <c r="H5499" s="5">
        <f>$D5499*$F5499</f>
        <v>0</v>
      </c>
      <c r="I5499" s="5">
        <f>$E5499*$F5499</f>
        <v>0</v>
      </c>
      <c r="J5499" s="6">
        <f>VLOOKUP($A5499,'Dim SKU'!$A:$R,2,FALSE)</f>
        <v>0</v>
      </c>
      <c r="K5499" s="6">
        <f>VLOOKUP($A5499,'Dim SKU'!$A:$R,12,FALSE)</f>
        <v>0</v>
      </c>
      <c r="L5499" s="7">
        <f>VLOOKUP($A5499,'Dim SKU'!$A:$R,14,FALSE)</f>
        <v>0</v>
      </c>
      <c r="M5499" s="7">
        <f>YEAR($B5499)</f>
        <v>0</v>
      </c>
    </row>
    <row r="5500" spans="1:13">
      <c r="A5500" t="s">
        <v>443</v>
      </c>
      <c r="B5500" s="4">
        <v>45580</v>
      </c>
      <c r="C5500">
        <v>2</v>
      </c>
      <c r="D5500">
        <v>2</v>
      </c>
      <c r="E5500">
        <v>0</v>
      </c>
      <c r="F5500" s="5">
        <f>VLOOKUP($A5500,'Dim SKU'!$A:$R,18,FALSE)</f>
        <v>0</v>
      </c>
      <c r="G5500" s="5">
        <f>$C5500*$F5500</f>
        <v>0</v>
      </c>
      <c r="H5500" s="5">
        <f>$D5500*$F5500</f>
        <v>0</v>
      </c>
      <c r="I5500" s="5">
        <f>$E5500*$F5500</f>
        <v>0</v>
      </c>
      <c r="J5500" s="6">
        <f>VLOOKUP($A5500,'Dim SKU'!$A:$R,2,FALSE)</f>
        <v>0</v>
      </c>
      <c r="K5500" s="6">
        <f>VLOOKUP($A5500,'Dim SKU'!$A:$R,12,FALSE)</f>
        <v>0</v>
      </c>
      <c r="L5500" s="7">
        <f>VLOOKUP($A5500,'Dim SKU'!$A:$R,14,FALSE)</f>
        <v>0</v>
      </c>
      <c r="M5500" s="7">
        <f>YEAR($B5500)</f>
        <v>0</v>
      </c>
    </row>
    <row r="5501" spans="1:13">
      <c r="A5501" t="s">
        <v>444</v>
      </c>
      <c r="B5501" s="4">
        <v>45580</v>
      </c>
      <c r="C5501">
        <v>7</v>
      </c>
      <c r="D5501">
        <v>7</v>
      </c>
      <c r="E5501">
        <v>0</v>
      </c>
      <c r="F5501" s="5">
        <f>VLOOKUP($A5501,'Dim SKU'!$A:$R,18,FALSE)</f>
        <v>0</v>
      </c>
      <c r="G5501" s="5">
        <f>$C5501*$F5501</f>
        <v>0</v>
      </c>
      <c r="H5501" s="5">
        <f>$D5501*$F5501</f>
        <v>0</v>
      </c>
      <c r="I5501" s="5">
        <f>$E5501*$F5501</f>
        <v>0</v>
      </c>
      <c r="J5501" s="6">
        <f>VLOOKUP($A5501,'Dim SKU'!$A:$R,2,FALSE)</f>
        <v>0</v>
      </c>
      <c r="K5501" s="6">
        <f>VLOOKUP($A5501,'Dim SKU'!$A:$R,12,FALSE)</f>
        <v>0</v>
      </c>
      <c r="L5501" s="7">
        <f>VLOOKUP($A5501,'Dim SKU'!$A:$R,14,FALSE)</f>
        <v>0</v>
      </c>
      <c r="M5501" s="7">
        <f>YEAR($B5501)</f>
        <v>0</v>
      </c>
    </row>
    <row r="5502" spans="1:13">
      <c r="A5502" t="s">
        <v>445</v>
      </c>
      <c r="B5502" s="4">
        <v>45580</v>
      </c>
      <c r="C5502">
        <v>4</v>
      </c>
      <c r="D5502">
        <v>4</v>
      </c>
      <c r="E5502">
        <v>0</v>
      </c>
      <c r="F5502" s="5">
        <f>VLOOKUP($A5502,'Dim SKU'!$A:$R,18,FALSE)</f>
        <v>0</v>
      </c>
      <c r="G5502" s="5">
        <f>$C5502*$F5502</f>
        <v>0</v>
      </c>
      <c r="H5502" s="5">
        <f>$D5502*$F5502</f>
        <v>0</v>
      </c>
      <c r="I5502" s="5">
        <f>$E5502*$F5502</f>
        <v>0</v>
      </c>
      <c r="J5502" s="6">
        <f>VLOOKUP($A5502,'Dim SKU'!$A:$R,2,FALSE)</f>
        <v>0</v>
      </c>
      <c r="K5502" s="6">
        <f>VLOOKUP($A5502,'Dim SKU'!$A:$R,12,FALSE)</f>
        <v>0</v>
      </c>
      <c r="L5502" s="7">
        <f>VLOOKUP($A5502,'Dim SKU'!$A:$R,14,FALSE)</f>
        <v>0</v>
      </c>
      <c r="M5502" s="7">
        <f>YEAR($B5502)</f>
        <v>0</v>
      </c>
    </row>
    <row r="5503" spans="1:13">
      <c r="A5503" t="s">
        <v>446</v>
      </c>
      <c r="B5503" s="4">
        <v>45580</v>
      </c>
      <c r="C5503">
        <v>3</v>
      </c>
      <c r="D5503">
        <v>3</v>
      </c>
      <c r="E5503">
        <v>0</v>
      </c>
      <c r="F5503" s="5">
        <f>VLOOKUP($A5503,'Dim SKU'!$A:$R,18,FALSE)</f>
        <v>0</v>
      </c>
      <c r="G5503" s="5">
        <f>$C5503*$F5503</f>
        <v>0</v>
      </c>
      <c r="H5503" s="5">
        <f>$D5503*$F5503</f>
        <v>0</v>
      </c>
      <c r="I5503" s="5">
        <f>$E5503*$F5503</f>
        <v>0</v>
      </c>
      <c r="J5503" s="6">
        <f>VLOOKUP($A5503,'Dim SKU'!$A:$R,2,FALSE)</f>
        <v>0</v>
      </c>
      <c r="K5503" s="6">
        <f>VLOOKUP($A5503,'Dim SKU'!$A:$R,12,FALSE)</f>
        <v>0</v>
      </c>
      <c r="L5503" s="7">
        <f>VLOOKUP($A5503,'Dim SKU'!$A:$R,14,FALSE)</f>
        <v>0</v>
      </c>
      <c r="M5503" s="7">
        <f>YEAR($B5503)</f>
        <v>0</v>
      </c>
    </row>
    <row r="5504" spans="1:13">
      <c r="A5504" t="s">
        <v>447</v>
      </c>
      <c r="B5504" s="4">
        <v>45580</v>
      </c>
      <c r="C5504">
        <v>9</v>
      </c>
      <c r="D5504">
        <v>9</v>
      </c>
      <c r="E5504">
        <v>0</v>
      </c>
      <c r="F5504" s="5">
        <f>VLOOKUP($A5504,'Dim SKU'!$A:$R,18,FALSE)</f>
        <v>0</v>
      </c>
      <c r="G5504" s="5">
        <f>$C5504*$F5504</f>
        <v>0</v>
      </c>
      <c r="H5504" s="5">
        <f>$D5504*$F5504</f>
        <v>0</v>
      </c>
      <c r="I5504" s="5">
        <f>$E5504*$F5504</f>
        <v>0</v>
      </c>
      <c r="J5504" s="6">
        <f>VLOOKUP($A5504,'Dim SKU'!$A:$R,2,FALSE)</f>
        <v>0</v>
      </c>
      <c r="K5504" s="6">
        <f>VLOOKUP($A5504,'Dim SKU'!$A:$R,12,FALSE)</f>
        <v>0</v>
      </c>
      <c r="L5504" s="7">
        <f>VLOOKUP($A5504,'Dim SKU'!$A:$R,14,FALSE)</f>
        <v>0</v>
      </c>
      <c r="M5504" s="7">
        <f>YEAR($B5504)</f>
        <v>0</v>
      </c>
    </row>
    <row r="5505" spans="1:13">
      <c r="A5505" t="s">
        <v>448</v>
      </c>
      <c r="B5505" s="4">
        <v>45580</v>
      </c>
      <c r="C5505">
        <v>6</v>
      </c>
      <c r="D5505">
        <v>5</v>
      </c>
      <c r="E5505">
        <v>0</v>
      </c>
      <c r="F5505" s="5">
        <f>VLOOKUP($A5505,'Dim SKU'!$A:$R,18,FALSE)</f>
        <v>0</v>
      </c>
      <c r="G5505" s="5">
        <f>$C5505*$F5505</f>
        <v>0</v>
      </c>
      <c r="H5505" s="5">
        <f>$D5505*$F5505</f>
        <v>0</v>
      </c>
      <c r="I5505" s="5">
        <f>$E5505*$F5505</f>
        <v>0</v>
      </c>
      <c r="J5505" s="6">
        <f>VLOOKUP($A5505,'Dim SKU'!$A:$R,2,FALSE)</f>
        <v>0</v>
      </c>
      <c r="K5505" s="6">
        <f>VLOOKUP($A5505,'Dim SKU'!$A:$R,12,FALSE)</f>
        <v>0</v>
      </c>
      <c r="L5505" s="7">
        <f>VLOOKUP($A5505,'Dim SKU'!$A:$R,14,FALSE)</f>
        <v>0</v>
      </c>
      <c r="M5505" s="7">
        <f>YEAR($B5505)</f>
        <v>0</v>
      </c>
    </row>
    <row r="5506" spans="1:13">
      <c r="A5506" t="s">
        <v>449</v>
      </c>
      <c r="B5506" s="4">
        <v>45580</v>
      </c>
      <c r="C5506">
        <v>4</v>
      </c>
      <c r="D5506">
        <v>4</v>
      </c>
      <c r="E5506">
        <v>0</v>
      </c>
      <c r="F5506" s="5">
        <f>VLOOKUP($A5506,'Dim SKU'!$A:$R,18,FALSE)</f>
        <v>0</v>
      </c>
      <c r="G5506" s="5">
        <f>$C5506*$F5506</f>
        <v>0</v>
      </c>
      <c r="H5506" s="5">
        <f>$D5506*$F5506</f>
        <v>0</v>
      </c>
      <c r="I5506" s="5">
        <f>$E5506*$F5506</f>
        <v>0</v>
      </c>
      <c r="J5506" s="6">
        <f>VLOOKUP($A5506,'Dim SKU'!$A:$R,2,FALSE)</f>
        <v>0</v>
      </c>
      <c r="K5506" s="6">
        <f>VLOOKUP($A5506,'Dim SKU'!$A:$R,12,FALSE)</f>
        <v>0</v>
      </c>
      <c r="L5506" s="7">
        <f>VLOOKUP($A5506,'Dim SKU'!$A:$R,14,FALSE)</f>
        <v>0</v>
      </c>
      <c r="M5506" s="7">
        <f>YEAR($B5506)</f>
        <v>0</v>
      </c>
    </row>
    <row r="5507" spans="1:13">
      <c r="A5507" t="s">
        <v>450</v>
      </c>
      <c r="B5507" s="4">
        <v>45580</v>
      </c>
      <c r="C5507">
        <v>11</v>
      </c>
      <c r="D5507">
        <v>10</v>
      </c>
      <c r="E5507">
        <v>0</v>
      </c>
      <c r="F5507" s="5">
        <f>VLOOKUP($A5507,'Dim SKU'!$A:$R,18,FALSE)</f>
        <v>0</v>
      </c>
      <c r="G5507" s="5">
        <f>$C5507*$F5507</f>
        <v>0</v>
      </c>
      <c r="H5507" s="5">
        <f>$D5507*$F5507</f>
        <v>0</v>
      </c>
      <c r="I5507" s="5">
        <f>$E5507*$F5507</f>
        <v>0</v>
      </c>
      <c r="J5507" s="6">
        <f>VLOOKUP($A5507,'Dim SKU'!$A:$R,2,FALSE)</f>
        <v>0</v>
      </c>
      <c r="K5507" s="6">
        <f>VLOOKUP($A5507,'Dim SKU'!$A:$R,12,FALSE)</f>
        <v>0</v>
      </c>
      <c r="L5507" s="7">
        <f>VLOOKUP($A5507,'Dim SKU'!$A:$R,14,FALSE)</f>
        <v>0</v>
      </c>
      <c r="M5507" s="7">
        <f>YEAR($B5507)</f>
        <v>0</v>
      </c>
    </row>
    <row r="5508" spans="1:13">
      <c r="A5508" t="s">
        <v>451</v>
      </c>
      <c r="B5508" s="4">
        <v>45580</v>
      </c>
      <c r="C5508">
        <v>7</v>
      </c>
      <c r="D5508">
        <v>6</v>
      </c>
      <c r="E5508">
        <v>0</v>
      </c>
      <c r="F5508" s="5">
        <f>VLOOKUP($A5508,'Dim SKU'!$A:$R,18,FALSE)</f>
        <v>0</v>
      </c>
      <c r="G5508" s="5">
        <f>$C5508*$F5508</f>
        <v>0</v>
      </c>
      <c r="H5508" s="5">
        <f>$D5508*$F5508</f>
        <v>0</v>
      </c>
      <c r="I5508" s="5">
        <f>$E5508*$F5508</f>
        <v>0</v>
      </c>
      <c r="J5508" s="6">
        <f>VLOOKUP($A5508,'Dim SKU'!$A:$R,2,FALSE)</f>
        <v>0</v>
      </c>
      <c r="K5508" s="6">
        <f>VLOOKUP($A5508,'Dim SKU'!$A:$R,12,FALSE)</f>
        <v>0</v>
      </c>
      <c r="L5508" s="7">
        <f>VLOOKUP($A5508,'Dim SKU'!$A:$R,14,FALSE)</f>
        <v>0</v>
      </c>
      <c r="M5508" s="7">
        <f>YEAR($B5508)</f>
        <v>0</v>
      </c>
    </row>
    <row r="5509" spans="1:13">
      <c r="A5509" t="s">
        <v>452</v>
      </c>
      <c r="B5509" s="4">
        <v>45580</v>
      </c>
      <c r="C5509">
        <v>4</v>
      </c>
      <c r="D5509">
        <v>4</v>
      </c>
      <c r="E5509">
        <v>0</v>
      </c>
      <c r="F5509" s="5">
        <f>VLOOKUP($A5509,'Dim SKU'!$A:$R,18,FALSE)</f>
        <v>0</v>
      </c>
      <c r="G5509" s="5">
        <f>$C5509*$F5509</f>
        <v>0</v>
      </c>
      <c r="H5509" s="5">
        <f>$D5509*$F5509</f>
        <v>0</v>
      </c>
      <c r="I5509" s="5">
        <f>$E5509*$F5509</f>
        <v>0</v>
      </c>
      <c r="J5509" s="6">
        <f>VLOOKUP($A5509,'Dim SKU'!$A:$R,2,FALSE)</f>
        <v>0</v>
      </c>
      <c r="K5509" s="6">
        <f>VLOOKUP($A5509,'Dim SKU'!$A:$R,12,FALSE)</f>
        <v>0</v>
      </c>
      <c r="L5509" s="7">
        <f>VLOOKUP($A5509,'Dim SKU'!$A:$R,14,FALSE)</f>
        <v>0</v>
      </c>
      <c r="M5509" s="7">
        <f>YEAR($B5509)</f>
        <v>0</v>
      </c>
    </row>
    <row r="5510" spans="1:13">
      <c r="A5510" t="s">
        <v>453</v>
      </c>
      <c r="B5510" s="4">
        <v>45580</v>
      </c>
      <c r="C5510">
        <v>11</v>
      </c>
      <c r="D5510">
        <v>10</v>
      </c>
      <c r="E5510">
        <v>0</v>
      </c>
      <c r="F5510" s="5">
        <f>VLOOKUP($A5510,'Dim SKU'!$A:$R,18,FALSE)</f>
        <v>0</v>
      </c>
      <c r="G5510" s="5">
        <f>$C5510*$F5510</f>
        <v>0</v>
      </c>
      <c r="H5510" s="5">
        <f>$D5510*$F5510</f>
        <v>0</v>
      </c>
      <c r="I5510" s="5">
        <f>$E5510*$F5510</f>
        <v>0</v>
      </c>
      <c r="J5510" s="6">
        <f>VLOOKUP($A5510,'Dim SKU'!$A:$R,2,FALSE)</f>
        <v>0</v>
      </c>
      <c r="K5510" s="6">
        <f>VLOOKUP($A5510,'Dim SKU'!$A:$R,12,FALSE)</f>
        <v>0</v>
      </c>
      <c r="L5510" s="7">
        <f>VLOOKUP($A5510,'Dim SKU'!$A:$R,14,FALSE)</f>
        <v>0</v>
      </c>
      <c r="M5510" s="7">
        <f>YEAR($B5510)</f>
        <v>0</v>
      </c>
    </row>
    <row r="5511" spans="1:13">
      <c r="A5511" t="s">
        <v>454</v>
      </c>
      <c r="B5511" s="4">
        <v>45580</v>
      </c>
      <c r="C5511">
        <v>7</v>
      </c>
      <c r="D5511">
        <v>6</v>
      </c>
      <c r="E5511">
        <v>0</v>
      </c>
      <c r="F5511" s="5">
        <f>VLOOKUP($A5511,'Dim SKU'!$A:$R,18,FALSE)</f>
        <v>0</v>
      </c>
      <c r="G5511" s="5">
        <f>$C5511*$F5511</f>
        <v>0</v>
      </c>
      <c r="H5511" s="5">
        <f>$D5511*$F5511</f>
        <v>0</v>
      </c>
      <c r="I5511" s="5">
        <f>$E5511*$F5511</f>
        <v>0</v>
      </c>
      <c r="J5511" s="6">
        <f>VLOOKUP($A5511,'Dim SKU'!$A:$R,2,FALSE)</f>
        <v>0</v>
      </c>
      <c r="K5511" s="6">
        <f>VLOOKUP($A5511,'Dim SKU'!$A:$R,12,FALSE)</f>
        <v>0</v>
      </c>
      <c r="L5511" s="7">
        <f>VLOOKUP($A5511,'Dim SKU'!$A:$R,14,FALSE)</f>
        <v>0</v>
      </c>
      <c r="M5511" s="7">
        <f>YEAR($B5511)</f>
        <v>0</v>
      </c>
    </row>
    <row r="5512" spans="1:13">
      <c r="A5512" t="s">
        <v>455</v>
      </c>
      <c r="B5512" s="4">
        <v>45580</v>
      </c>
      <c r="C5512">
        <v>4</v>
      </c>
      <c r="D5512">
        <v>4</v>
      </c>
      <c r="E5512">
        <v>0</v>
      </c>
      <c r="F5512" s="5">
        <f>VLOOKUP($A5512,'Dim SKU'!$A:$R,18,FALSE)</f>
        <v>0</v>
      </c>
      <c r="G5512" s="5">
        <f>$C5512*$F5512</f>
        <v>0</v>
      </c>
      <c r="H5512" s="5">
        <f>$D5512*$F5512</f>
        <v>0</v>
      </c>
      <c r="I5512" s="5">
        <f>$E5512*$F5512</f>
        <v>0</v>
      </c>
      <c r="J5512" s="6">
        <f>VLOOKUP($A5512,'Dim SKU'!$A:$R,2,FALSE)</f>
        <v>0</v>
      </c>
      <c r="K5512" s="6">
        <f>VLOOKUP($A5512,'Dim SKU'!$A:$R,12,FALSE)</f>
        <v>0</v>
      </c>
      <c r="L5512" s="7">
        <f>VLOOKUP($A5512,'Dim SKU'!$A:$R,14,FALSE)</f>
        <v>0</v>
      </c>
      <c r="M5512" s="7">
        <f>YEAR($B5512)</f>
        <v>0</v>
      </c>
    </row>
    <row r="5513" spans="1:13">
      <c r="A5513" t="s">
        <v>456</v>
      </c>
      <c r="B5513" s="4">
        <v>45580</v>
      </c>
      <c r="C5513">
        <v>9</v>
      </c>
      <c r="D5513">
        <v>9</v>
      </c>
      <c r="E5513">
        <v>0</v>
      </c>
      <c r="F5513" s="5">
        <f>VLOOKUP($A5513,'Dim SKU'!$A:$R,18,FALSE)</f>
        <v>0</v>
      </c>
      <c r="G5513" s="5">
        <f>$C5513*$F5513</f>
        <v>0</v>
      </c>
      <c r="H5513" s="5">
        <f>$D5513*$F5513</f>
        <v>0</v>
      </c>
      <c r="I5513" s="5">
        <f>$E5513*$F5513</f>
        <v>0</v>
      </c>
      <c r="J5513" s="6">
        <f>VLOOKUP($A5513,'Dim SKU'!$A:$R,2,FALSE)</f>
        <v>0</v>
      </c>
      <c r="K5513" s="6">
        <f>VLOOKUP($A5513,'Dim SKU'!$A:$R,12,FALSE)</f>
        <v>0</v>
      </c>
      <c r="L5513" s="7">
        <f>VLOOKUP($A5513,'Dim SKU'!$A:$R,14,FALSE)</f>
        <v>0</v>
      </c>
      <c r="M5513" s="7">
        <f>YEAR($B5513)</f>
        <v>0</v>
      </c>
    </row>
    <row r="5514" spans="1:13">
      <c r="A5514" t="s">
        <v>457</v>
      </c>
      <c r="B5514" s="4">
        <v>45580</v>
      </c>
      <c r="C5514">
        <v>6</v>
      </c>
      <c r="D5514">
        <v>5</v>
      </c>
      <c r="E5514">
        <v>0</v>
      </c>
      <c r="F5514" s="5">
        <f>VLOOKUP($A5514,'Dim SKU'!$A:$R,18,FALSE)</f>
        <v>0</v>
      </c>
      <c r="G5514" s="5">
        <f>$C5514*$F5514</f>
        <v>0</v>
      </c>
      <c r="H5514" s="5">
        <f>$D5514*$F5514</f>
        <v>0</v>
      </c>
      <c r="I5514" s="5">
        <f>$E5514*$F5514</f>
        <v>0</v>
      </c>
      <c r="J5514" s="6">
        <f>VLOOKUP($A5514,'Dim SKU'!$A:$R,2,FALSE)</f>
        <v>0</v>
      </c>
      <c r="K5514" s="6">
        <f>VLOOKUP($A5514,'Dim SKU'!$A:$R,12,FALSE)</f>
        <v>0</v>
      </c>
      <c r="L5514" s="7">
        <f>VLOOKUP($A5514,'Dim SKU'!$A:$R,14,FALSE)</f>
        <v>0</v>
      </c>
      <c r="M5514" s="7">
        <f>YEAR($B5514)</f>
        <v>0</v>
      </c>
    </row>
    <row r="5515" spans="1:13">
      <c r="A5515" t="s">
        <v>458</v>
      </c>
      <c r="B5515" s="4">
        <v>45580</v>
      </c>
      <c r="C5515">
        <v>4</v>
      </c>
      <c r="D5515">
        <v>4</v>
      </c>
      <c r="E5515">
        <v>0</v>
      </c>
      <c r="F5515" s="5">
        <f>VLOOKUP($A5515,'Dim SKU'!$A:$R,18,FALSE)</f>
        <v>0</v>
      </c>
      <c r="G5515" s="5">
        <f>$C5515*$F5515</f>
        <v>0</v>
      </c>
      <c r="H5515" s="5">
        <f>$D5515*$F5515</f>
        <v>0</v>
      </c>
      <c r="I5515" s="5">
        <f>$E5515*$F5515</f>
        <v>0</v>
      </c>
      <c r="J5515" s="6">
        <f>VLOOKUP($A5515,'Dim SKU'!$A:$R,2,FALSE)</f>
        <v>0</v>
      </c>
      <c r="K5515" s="6">
        <f>VLOOKUP($A5515,'Dim SKU'!$A:$R,12,FALSE)</f>
        <v>0</v>
      </c>
      <c r="L5515" s="7">
        <f>VLOOKUP($A5515,'Dim SKU'!$A:$R,14,FALSE)</f>
        <v>0</v>
      </c>
      <c r="M5515" s="7">
        <f>YEAR($B5515)</f>
        <v>0</v>
      </c>
    </row>
    <row r="5516" spans="1:13">
      <c r="A5516" t="s">
        <v>459</v>
      </c>
      <c r="B5516" s="4">
        <v>45580</v>
      </c>
      <c r="C5516">
        <v>7</v>
      </c>
      <c r="D5516">
        <v>6</v>
      </c>
      <c r="E5516">
        <v>0</v>
      </c>
      <c r="F5516" s="5">
        <f>VLOOKUP($A5516,'Dim SKU'!$A:$R,18,FALSE)</f>
        <v>0</v>
      </c>
      <c r="G5516" s="5">
        <f>$C5516*$F5516</f>
        <v>0</v>
      </c>
      <c r="H5516" s="5">
        <f>$D5516*$F5516</f>
        <v>0</v>
      </c>
      <c r="I5516" s="5">
        <f>$E5516*$F5516</f>
        <v>0</v>
      </c>
      <c r="J5516" s="6">
        <f>VLOOKUP($A5516,'Dim SKU'!$A:$R,2,FALSE)</f>
        <v>0</v>
      </c>
      <c r="K5516" s="6">
        <f>VLOOKUP($A5516,'Dim SKU'!$A:$R,12,FALSE)</f>
        <v>0</v>
      </c>
      <c r="L5516" s="7">
        <f>VLOOKUP($A5516,'Dim SKU'!$A:$R,14,FALSE)</f>
        <v>0</v>
      </c>
      <c r="M5516" s="7">
        <f>YEAR($B5516)</f>
        <v>0</v>
      </c>
    </row>
    <row r="5517" spans="1:13">
      <c r="A5517" t="s">
        <v>460</v>
      </c>
      <c r="B5517" s="4">
        <v>45580</v>
      </c>
      <c r="C5517">
        <v>4</v>
      </c>
      <c r="D5517">
        <v>4</v>
      </c>
      <c r="E5517">
        <v>0</v>
      </c>
      <c r="F5517" s="5">
        <f>VLOOKUP($A5517,'Dim SKU'!$A:$R,18,FALSE)</f>
        <v>0</v>
      </c>
      <c r="G5517" s="5">
        <f>$C5517*$F5517</f>
        <v>0</v>
      </c>
      <c r="H5517" s="5">
        <f>$D5517*$F5517</f>
        <v>0</v>
      </c>
      <c r="I5517" s="5">
        <f>$E5517*$F5517</f>
        <v>0</v>
      </c>
      <c r="J5517" s="6">
        <f>VLOOKUP($A5517,'Dim SKU'!$A:$R,2,FALSE)</f>
        <v>0</v>
      </c>
      <c r="K5517" s="6">
        <f>VLOOKUP($A5517,'Dim SKU'!$A:$R,12,FALSE)</f>
        <v>0</v>
      </c>
      <c r="L5517" s="7">
        <f>VLOOKUP($A5517,'Dim SKU'!$A:$R,14,FALSE)</f>
        <v>0</v>
      </c>
      <c r="M5517" s="7">
        <f>YEAR($B5517)</f>
        <v>0</v>
      </c>
    </row>
    <row r="5518" spans="1:13">
      <c r="A5518" t="s">
        <v>461</v>
      </c>
      <c r="B5518" s="4">
        <v>45580</v>
      </c>
      <c r="C5518">
        <v>3</v>
      </c>
      <c r="D5518">
        <v>3</v>
      </c>
      <c r="E5518">
        <v>0</v>
      </c>
      <c r="F5518" s="5">
        <f>VLOOKUP($A5518,'Dim SKU'!$A:$R,18,FALSE)</f>
        <v>0</v>
      </c>
      <c r="G5518" s="5">
        <f>$C5518*$F5518</f>
        <v>0</v>
      </c>
      <c r="H5518" s="5">
        <f>$D5518*$F5518</f>
        <v>0</v>
      </c>
      <c r="I5518" s="5">
        <f>$E5518*$F5518</f>
        <v>0</v>
      </c>
      <c r="J5518" s="6">
        <f>VLOOKUP($A5518,'Dim SKU'!$A:$R,2,FALSE)</f>
        <v>0</v>
      </c>
      <c r="K5518" s="6">
        <f>VLOOKUP($A5518,'Dim SKU'!$A:$R,12,FALSE)</f>
        <v>0</v>
      </c>
      <c r="L5518" s="7">
        <f>VLOOKUP($A5518,'Dim SKU'!$A:$R,14,FALSE)</f>
        <v>0</v>
      </c>
      <c r="M5518" s="7">
        <f>YEAR($B5518)</f>
        <v>0</v>
      </c>
    </row>
    <row r="5519" spans="1:13">
      <c r="A5519" t="s">
        <v>462</v>
      </c>
      <c r="B5519" s="4">
        <v>45580</v>
      </c>
      <c r="C5519">
        <v>4</v>
      </c>
      <c r="D5519">
        <v>4</v>
      </c>
      <c r="E5519">
        <v>0</v>
      </c>
      <c r="F5519" s="5">
        <f>VLOOKUP($A5519,'Dim SKU'!$A:$R,18,FALSE)</f>
        <v>0</v>
      </c>
      <c r="G5519" s="5">
        <f>$C5519*$F5519</f>
        <v>0</v>
      </c>
      <c r="H5519" s="5">
        <f>$D5519*$F5519</f>
        <v>0</v>
      </c>
      <c r="I5519" s="5">
        <f>$E5519*$F5519</f>
        <v>0</v>
      </c>
      <c r="J5519" s="6">
        <f>VLOOKUP($A5519,'Dim SKU'!$A:$R,2,FALSE)</f>
        <v>0</v>
      </c>
      <c r="K5519" s="6">
        <f>VLOOKUP($A5519,'Dim SKU'!$A:$R,12,FALSE)</f>
        <v>0</v>
      </c>
      <c r="L5519" s="7">
        <f>VLOOKUP($A5519,'Dim SKU'!$A:$R,14,FALSE)</f>
        <v>0</v>
      </c>
      <c r="M5519" s="7">
        <f>YEAR($B5519)</f>
        <v>0</v>
      </c>
    </row>
    <row r="5520" spans="1:13">
      <c r="A5520" t="s">
        <v>463</v>
      </c>
      <c r="B5520" s="4">
        <v>45580</v>
      </c>
      <c r="C5520">
        <v>2</v>
      </c>
      <c r="D5520">
        <v>2</v>
      </c>
      <c r="E5520">
        <v>0</v>
      </c>
      <c r="F5520" s="5">
        <f>VLOOKUP($A5520,'Dim SKU'!$A:$R,18,FALSE)</f>
        <v>0</v>
      </c>
      <c r="G5520" s="5">
        <f>$C5520*$F5520</f>
        <v>0</v>
      </c>
      <c r="H5520" s="5">
        <f>$D5520*$F5520</f>
        <v>0</v>
      </c>
      <c r="I5520" s="5">
        <f>$E5520*$F5520</f>
        <v>0</v>
      </c>
      <c r="J5520" s="6">
        <f>VLOOKUP($A5520,'Dim SKU'!$A:$R,2,FALSE)</f>
        <v>0</v>
      </c>
      <c r="K5520" s="6">
        <f>VLOOKUP($A5520,'Dim SKU'!$A:$R,12,FALSE)</f>
        <v>0</v>
      </c>
      <c r="L5520" s="7">
        <f>VLOOKUP($A5520,'Dim SKU'!$A:$R,14,FALSE)</f>
        <v>0</v>
      </c>
      <c r="M5520" s="7">
        <f>YEAR($B5520)</f>
        <v>0</v>
      </c>
    </row>
    <row r="5521" spans="1:13">
      <c r="A5521" t="s">
        <v>464</v>
      </c>
      <c r="B5521" s="4">
        <v>45580</v>
      </c>
      <c r="C5521">
        <v>2</v>
      </c>
      <c r="D5521">
        <v>2</v>
      </c>
      <c r="E5521">
        <v>0</v>
      </c>
      <c r="F5521" s="5">
        <f>VLOOKUP($A5521,'Dim SKU'!$A:$R,18,FALSE)</f>
        <v>0</v>
      </c>
      <c r="G5521" s="5">
        <f>$C5521*$F5521</f>
        <v>0</v>
      </c>
      <c r="H5521" s="5">
        <f>$D5521*$F5521</f>
        <v>0</v>
      </c>
      <c r="I5521" s="5">
        <f>$E5521*$F5521</f>
        <v>0</v>
      </c>
      <c r="J5521" s="6">
        <f>VLOOKUP($A5521,'Dim SKU'!$A:$R,2,FALSE)</f>
        <v>0</v>
      </c>
      <c r="K5521" s="6">
        <f>VLOOKUP($A5521,'Dim SKU'!$A:$R,12,FALSE)</f>
        <v>0</v>
      </c>
      <c r="L5521" s="7">
        <f>VLOOKUP($A5521,'Dim SKU'!$A:$R,14,FALSE)</f>
        <v>0</v>
      </c>
      <c r="M5521" s="7">
        <f>YEAR($B5521)</f>
        <v>0</v>
      </c>
    </row>
    <row r="5522" spans="1:13">
      <c r="A5522" t="s">
        <v>465</v>
      </c>
      <c r="B5522" s="4">
        <v>45580</v>
      </c>
      <c r="C5522">
        <v>6</v>
      </c>
      <c r="D5522">
        <v>6</v>
      </c>
      <c r="E5522">
        <v>0</v>
      </c>
      <c r="F5522" s="5">
        <f>VLOOKUP($A5522,'Dim SKU'!$A:$R,18,FALSE)</f>
        <v>0</v>
      </c>
      <c r="G5522" s="5">
        <f>$C5522*$F5522</f>
        <v>0</v>
      </c>
      <c r="H5522" s="5">
        <f>$D5522*$F5522</f>
        <v>0</v>
      </c>
      <c r="I5522" s="5">
        <f>$E5522*$F5522</f>
        <v>0</v>
      </c>
      <c r="J5522" s="6">
        <f>VLOOKUP($A5522,'Dim SKU'!$A:$R,2,FALSE)</f>
        <v>0</v>
      </c>
      <c r="K5522" s="6">
        <f>VLOOKUP($A5522,'Dim SKU'!$A:$R,12,FALSE)</f>
        <v>0</v>
      </c>
      <c r="L5522" s="7">
        <f>VLOOKUP($A5522,'Dim SKU'!$A:$R,14,FALSE)</f>
        <v>0</v>
      </c>
      <c r="M5522" s="7">
        <f>YEAR($B5522)</f>
        <v>0</v>
      </c>
    </row>
    <row r="5523" spans="1:13">
      <c r="A5523" t="s">
        <v>466</v>
      </c>
      <c r="B5523" s="4">
        <v>45580</v>
      </c>
      <c r="C5523">
        <v>4</v>
      </c>
      <c r="D5523">
        <v>3</v>
      </c>
      <c r="E5523">
        <v>0</v>
      </c>
      <c r="F5523" s="5">
        <f>VLOOKUP($A5523,'Dim SKU'!$A:$R,18,FALSE)</f>
        <v>0</v>
      </c>
      <c r="G5523" s="5">
        <f>$C5523*$F5523</f>
        <v>0</v>
      </c>
      <c r="H5523" s="5">
        <f>$D5523*$F5523</f>
        <v>0</v>
      </c>
      <c r="I5523" s="5">
        <f>$E5523*$F5523</f>
        <v>0</v>
      </c>
      <c r="J5523" s="6">
        <f>VLOOKUP($A5523,'Dim SKU'!$A:$R,2,FALSE)</f>
        <v>0</v>
      </c>
      <c r="K5523" s="6">
        <f>VLOOKUP($A5523,'Dim SKU'!$A:$R,12,FALSE)</f>
        <v>0</v>
      </c>
      <c r="L5523" s="7">
        <f>VLOOKUP($A5523,'Dim SKU'!$A:$R,14,FALSE)</f>
        <v>0</v>
      </c>
      <c r="M5523" s="7">
        <f>YEAR($B5523)</f>
        <v>0</v>
      </c>
    </row>
    <row r="5524" spans="1:13">
      <c r="A5524" t="s">
        <v>467</v>
      </c>
      <c r="B5524" s="4">
        <v>45580</v>
      </c>
      <c r="C5524">
        <v>2</v>
      </c>
      <c r="D5524">
        <v>2</v>
      </c>
      <c r="E5524">
        <v>0</v>
      </c>
      <c r="F5524" s="5">
        <f>VLOOKUP($A5524,'Dim SKU'!$A:$R,18,FALSE)</f>
        <v>0</v>
      </c>
      <c r="G5524" s="5">
        <f>$C5524*$F5524</f>
        <v>0</v>
      </c>
      <c r="H5524" s="5">
        <f>$D5524*$F5524</f>
        <v>0</v>
      </c>
      <c r="I5524" s="5">
        <f>$E5524*$F5524</f>
        <v>0</v>
      </c>
      <c r="J5524" s="6">
        <f>VLOOKUP($A5524,'Dim SKU'!$A:$R,2,FALSE)</f>
        <v>0</v>
      </c>
      <c r="K5524" s="6">
        <f>VLOOKUP($A5524,'Dim SKU'!$A:$R,12,FALSE)</f>
        <v>0</v>
      </c>
      <c r="L5524" s="7">
        <f>VLOOKUP($A5524,'Dim SKU'!$A:$R,14,FALSE)</f>
        <v>0</v>
      </c>
      <c r="M5524" s="7">
        <f>YEAR($B5524)</f>
        <v>0</v>
      </c>
    </row>
    <row r="5525" spans="1:13">
      <c r="A5525" t="s">
        <v>468</v>
      </c>
      <c r="B5525" s="4">
        <v>45580</v>
      </c>
      <c r="C5525">
        <v>9</v>
      </c>
      <c r="D5525">
        <v>9</v>
      </c>
      <c r="E5525">
        <v>0</v>
      </c>
      <c r="F5525" s="5">
        <f>VLOOKUP($A5525,'Dim SKU'!$A:$R,18,FALSE)</f>
        <v>0</v>
      </c>
      <c r="G5525" s="5">
        <f>$C5525*$F5525</f>
        <v>0</v>
      </c>
      <c r="H5525" s="5">
        <f>$D5525*$F5525</f>
        <v>0</v>
      </c>
      <c r="I5525" s="5">
        <f>$E5525*$F5525</f>
        <v>0</v>
      </c>
      <c r="J5525" s="6">
        <f>VLOOKUP($A5525,'Dim SKU'!$A:$R,2,FALSE)</f>
        <v>0</v>
      </c>
      <c r="K5525" s="6">
        <f>VLOOKUP($A5525,'Dim SKU'!$A:$R,12,FALSE)</f>
        <v>0</v>
      </c>
      <c r="L5525" s="7">
        <f>VLOOKUP($A5525,'Dim SKU'!$A:$R,14,FALSE)</f>
        <v>0</v>
      </c>
      <c r="M5525" s="7">
        <f>YEAR($B5525)</f>
        <v>0</v>
      </c>
    </row>
    <row r="5526" spans="1:13">
      <c r="A5526" t="s">
        <v>469</v>
      </c>
      <c r="B5526" s="4">
        <v>45580</v>
      </c>
      <c r="C5526">
        <v>6</v>
      </c>
      <c r="D5526">
        <v>5</v>
      </c>
      <c r="E5526">
        <v>0</v>
      </c>
      <c r="F5526" s="5">
        <f>VLOOKUP($A5526,'Dim SKU'!$A:$R,18,FALSE)</f>
        <v>0</v>
      </c>
      <c r="G5526" s="5">
        <f>$C5526*$F5526</f>
        <v>0</v>
      </c>
      <c r="H5526" s="5">
        <f>$D5526*$F5526</f>
        <v>0</v>
      </c>
      <c r="I5526" s="5">
        <f>$E5526*$F5526</f>
        <v>0</v>
      </c>
      <c r="J5526" s="6">
        <f>VLOOKUP($A5526,'Dim SKU'!$A:$R,2,FALSE)</f>
        <v>0</v>
      </c>
      <c r="K5526" s="6">
        <f>VLOOKUP($A5526,'Dim SKU'!$A:$R,12,FALSE)</f>
        <v>0</v>
      </c>
      <c r="L5526" s="7">
        <f>VLOOKUP($A5526,'Dim SKU'!$A:$R,14,FALSE)</f>
        <v>0</v>
      </c>
      <c r="M5526" s="7">
        <f>YEAR($B5526)</f>
        <v>0</v>
      </c>
    </row>
    <row r="5527" spans="1:13">
      <c r="A5527" t="s">
        <v>470</v>
      </c>
      <c r="B5527" s="4">
        <v>45580</v>
      </c>
      <c r="C5527">
        <v>4</v>
      </c>
      <c r="D5527">
        <v>4</v>
      </c>
      <c r="E5527">
        <v>0</v>
      </c>
      <c r="F5527" s="5">
        <f>VLOOKUP($A5527,'Dim SKU'!$A:$R,18,FALSE)</f>
        <v>0</v>
      </c>
      <c r="G5527" s="5">
        <f>$C5527*$F5527</f>
        <v>0</v>
      </c>
      <c r="H5527" s="5">
        <f>$D5527*$F5527</f>
        <v>0</v>
      </c>
      <c r="I5527" s="5">
        <f>$E5527*$F5527</f>
        <v>0</v>
      </c>
      <c r="J5527" s="6">
        <f>VLOOKUP($A5527,'Dim SKU'!$A:$R,2,FALSE)</f>
        <v>0</v>
      </c>
      <c r="K5527" s="6">
        <f>VLOOKUP($A5527,'Dim SKU'!$A:$R,12,FALSE)</f>
        <v>0</v>
      </c>
      <c r="L5527" s="7">
        <f>VLOOKUP($A5527,'Dim SKU'!$A:$R,14,FALSE)</f>
        <v>0</v>
      </c>
      <c r="M5527" s="7">
        <f>YEAR($B5527)</f>
        <v>0</v>
      </c>
    </row>
    <row r="5528" spans="1:13">
      <c r="A5528" t="s">
        <v>471</v>
      </c>
      <c r="B5528" s="4">
        <v>45580</v>
      </c>
      <c r="C5528">
        <v>13</v>
      </c>
      <c r="D5528">
        <v>12</v>
      </c>
      <c r="E5528">
        <v>0</v>
      </c>
      <c r="F5528" s="5">
        <f>VLOOKUP($A5528,'Dim SKU'!$A:$R,18,FALSE)</f>
        <v>0</v>
      </c>
      <c r="G5528" s="5">
        <f>$C5528*$F5528</f>
        <v>0</v>
      </c>
      <c r="H5528" s="5">
        <f>$D5528*$F5528</f>
        <v>0</v>
      </c>
      <c r="I5528" s="5">
        <f>$E5528*$F5528</f>
        <v>0</v>
      </c>
      <c r="J5528" s="6">
        <f>VLOOKUP($A5528,'Dim SKU'!$A:$R,2,FALSE)</f>
        <v>0</v>
      </c>
      <c r="K5528" s="6">
        <f>VLOOKUP($A5528,'Dim SKU'!$A:$R,12,FALSE)</f>
        <v>0</v>
      </c>
      <c r="L5528" s="7">
        <f>VLOOKUP($A5528,'Dim SKU'!$A:$R,14,FALSE)</f>
        <v>0</v>
      </c>
      <c r="M5528" s="7">
        <f>YEAR($B5528)</f>
        <v>0</v>
      </c>
    </row>
    <row r="5529" spans="1:13">
      <c r="A5529" t="s">
        <v>472</v>
      </c>
      <c r="B5529" s="4">
        <v>45580</v>
      </c>
      <c r="C5529">
        <v>8</v>
      </c>
      <c r="D5529">
        <v>7</v>
      </c>
      <c r="E5529">
        <v>0</v>
      </c>
      <c r="F5529" s="5">
        <f>VLOOKUP($A5529,'Dim SKU'!$A:$R,18,FALSE)</f>
        <v>0</v>
      </c>
      <c r="G5529" s="5">
        <f>$C5529*$F5529</f>
        <v>0</v>
      </c>
      <c r="H5529" s="5">
        <f>$D5529*$F5529</f>
        <v>0</v>
      </c>
      <c r="I5529" s="5">
        <f>$E5529*$F5529</f>
        <v>0</v>
      </c>
      <c r="J5529" s="6">
        <f>VLOOKUP($A5529,'Dim SKU'!$A:$R,2,FALSE)</f>
        <v>0</v>
      </c>
      <c r="K5529" s="6">
        <f>VLOOKUP($A5529,'Dim SKU'!$A:$R,12,FALSE)</f>
        <v>0</v>
      </c>
      <c r="L5529" s="7">
        <f>VLOOKUP($A5529,'Dim SKU'!$A:$R,14,FALSE)</f>
        <v>0</v>
      </c>
      <c r="M5529" s="7">
        <f>YEAR($B5529)</f>
        <v>0</v>
      </c>
    </row>
    <row r="5530" spans="1:13">
      <c r="A5530" t="s">
        <v>473</v>
      </c>
      <c r="B5530" s="4">
        <v>45580</v>
      </c>
      <c r="C5530">
        <v>5</v>
      </c>
      <c r="D5530">
        <v>5</v>
      </c>
      <c r="E5530">
        <v>0</v>
      </c>
      <c r="F5530" s="5">
        <f>VLOOKUP($A5530,'Dim SKU'!$A:$R,18,FALSE)</f>
        <v>0</v>
      </c>
      <c r="G5530" s="5">
        <f>$C5530*$F5530</f>
        <v>0</v>
      </c>
      <c r="H5530" s="5">
        <f>$D5530*$F5530</f>
        <v>0</v>
      </c>
      <c r="I5530" s="5">
        <f>$E5530*$F5530</f>
        <v>0</v>
      </c>
      <c r="J5530" s="6">
        <f>VLOOKUP($A5530,'Dim SKU'!$A:$R,2,FALSE)</f>
        <v>0</v>
      </c>
      <c r="K5530" s="6">
        <f>VLOOKUP($A5530,'Dim SKU'!$A:$R,12,FALSE)</f>
        <v>0</v>
      </c>
      <c r="L5530" s="7">
        <f>VLOOKUP($A5530,'Dim SKU'!$A:$R,14,FALSE)</f>
        <v>0</v>
      </c>
      <c r="M5530" s="7">
        <f>YEAR($B5530)</f>
        <v>0</v>
      </c>
    </row>
    <row r="5531" spans="1:13">
      <c r="A5531" t="s">
        <v>474</v>
      </c>
      <c r="B5531" s="4">
        <v>45580</v>
      </c>
      <c r="C5531">
        <v>15</v>
      </c>
      <c r="D5531">
        <v>14</v>
      </c>
      <c r="E5531">
        <v>0</v>
      </c>
      <c r="F5531" s="5">
        <f>VLOOKUP($A5531,'Dim SKU'!$A:$R,18,FALSE)</f>
        <v>0</v>
      </c>
      <c r="G5531" s="5">
        <f>$C5531*$F5531</f>
        <v>0</v>
      </c>
      <c r="H5531" s="5">
        <f>$D5531*$F5531</f>
        <v>0</v>
      </c>
      <c r="I5531" s="5">
        <f>$E5531*$F5531</f>
        <v>0</v>
      </c>
      <c r="J5531" s="6">
        <f>VLOOKUP($A5531,'Dim SKU'!$A:$R,2,FALSE)</f>
        <v>0</v>
      </c>
      <c r="K5531" s="6">
        <f>VLOOKUP($A5531,'Dim SKU'!$A:$R,12,FALSE)</f>
        <v>0</v>
      </c>
      <c r="L5531" s="7">
        <f>VLOOKUP($A5531,'Dim SKU'!$A:$R,14,FALSE)</f>
        <v>0</v>
      </c>
      <c r="M5531" s="7">
        <f>YEAR($B5531)</f>
        <v>0</v>
      </c>
    </row>
    <row r="5532" spans="1:13">
      <c r="A5532" t="s">
        <v>475</v>
      </c>
      <c r="B5532" s="4">
        <v>45580</v>
      </c>
      <c r="C5532">
        <v>9</v>
      </c>
      <c r="D5532">
        <v>9</v>
      </c>
      <c r="E5532">
        <v>0</v>
      </c>
      <c r="F5532" s="5">
        <f>VLOOKUP($A5532,'Dim SKU'!$A:$R,18,FALSE)</f>
        <v>0</v>
      </c>
      <c r="G5532" s="5">
        <f>$C5532*$F5532</f>
        <v>0</v>
      </c>
      <c r="H5532" s="5">
        <f>$D5532*$F5532</f>
        <v>0</v>
      </c>
      <c r="I5532" s="5">
        <f>$E5532*$F5532</f>
        <v>0</v>
      </c>
      <c r="J5532" s="6">
        <f>VLOOKUP($A5532,'Dim SKU'!$A:$R,2,FALSE)</f>
        <v>0</v>
      </c>
      <c r="K5532" s="6">
        <f>VLOOKUP($A5532,'Dim SKU'!$A:$R,12,FALSE)</f>
        <v>0</v>
      </c>
      <c r="L5532" s="7">
        <f>VLOOKUP($A5532,'Dim SKU'!$A:$R,14,FALSE)</f>
        <v>0</v>
      </c>
      <c r="M5532" s="7">
        <f>YEAR($B5532)</f>
        <v>0</v>
      </c>
    </row>
    <row r="5533" spans="1:13">
      <c r="A5533" t="s">
        <v>476</v>
      </c>
      <c r="B5533" s="4">
        <v>45580</v>
      </c>
      <c r="C5533">
        <v>6</v>
      </c>
      <c r="D5533">
        <v>6</v>
      </c>
      <c r="E5533">
        <v>0</v>
      </c>
      <c r="F5533" s="5">
        <f>VLOOKUP($A5533,'Dim SKU'!$A:$R,18,FALSE)</f>
        <v>0</v>
      </c>
      <c r="G5533" s="5">
        <f>$C5533*$F5533</f>
        <v>0</v>
      </c>
      <c r="H5533" s="5">
        <f>$D5533*$F5533</f>
        <v>0</v>
      </c>
      <c r="I5533" s="5">
        <f>$E5533*$F5533</f>
        <v>0</v>
      </c>
      <c r="J5533" s="6">
        <f>VLOOKUP($A5533,'Dim SKU'!$A:$R,2,FALSE)</f>
        <v>0</v>
      </c>
      <c r="K5533" s="6">
        <f>VLOOKUP($A5533,'Dim SKU'!$A:$R,12,FALSE)</f>
        <v>0</v>
      </c>
      <c r="L5533" s="7">
        <f>VLOOKUP($A5533,'Dim SKU'!$A:$R,14,FALSE)</f>
        <v>0</v>
      </c>
      <c r="M5533" s="7">
        <f>YEAR($B5533)</f>
        <v>0</v>
      </c>
    </row>
    <row r="5534" spans="1:13">
      <c r="A5534" t="s">
        <v>477</v>
      </c>
      <c r="B5534" s="4">
        <v>45580</v>
      </c>
      <c r="C5534">
        <v>15</v>
      </c>
      <c r="D5534">
        <v>14</v>
      </c>
      <c r="E5534">
        <v>0</v>
      </c>
      <c r="F5534" s="5">
        <f>VLOOKUP($A5534,'Dim SKU'!$A:$R,18,FALSE)</f>
        <v>0</v>
      </c>
      <c r="G5534" s="5">
        <f>$C5534*$F5534</f>
        <v>0</v>
      </c>
      <c r="H5534" s="5">
        <f>$D5534*$F5534</f>
        <v>0</v>
      </c>
      <c r="I5534" s="5">
        <f>$E5534*$F5534</f>
        <v>0</v>
      </c>
      <c r="J5534" s="6">
        <f>VLOOKUP($A5534,'Dim SKU'!$A:$R,2,FALSE)</f>
        <v>0</v>
      </c>
      <c r="K5534" s="6">
        <f>VLOOKUP($A5534,'Dim SKU'!$A:$R,12,FALSE)</f>
        <v>0</v>
      </c>
      <c r="L5534" s="7">
        <f>VLOOKUP($A5534,'Dim SKU'!$A:$R,14,FALSE)</f>
        <v>0</v>
      </c>
      <c r="M5534" s="7">
        <f>YEAR($B5534)</f>
        <v>0</v>
      </c>
    </row>
    <row r="5535" spans="1:13">
      <c r="A5535" t="s">
        <v>478</v>
      </c>
      <c r="B5535" s="4">
        <v>45580</v>
      </c>
      <c r="C5535">
        <v>9</v>
      </c>
      <c r="D5535">
        <v>9</v>
      </c>
      <c r="E5535">
        <v>0</v>
      </c>
      <c r="F5535" s="5">
        <f>VLOOKUP($A5535,'Dim SKU'!$A:$R,18,FALSE)</f>
        <v>0</v>
      </c>
      <c r="G5535" s="5">
        <f>$C5535*$F5535</f>
        <v>0</v>
      </c>
      <c r="H5535" s="5">
        <f>$D5535*$F5535</f>
        <v>0</v>
      </c>
      <c r="I5535" s="5">
        <f>$E5535*$F5535</f>
        <v>0</v>
      </c>
      <c r="J5535" s="6">
        <f>VLOOKUP($A5535,'Dim SKU'!$A:$R,2,FALSE)</f>
        <v>0</v>
      </c>
      <c r="K5535" s="6">
        <f>VLOOKUP($A5535,'Dim SKU'!$A:$R,12,FALSE)</f>
        <v>0</v>
      </c>
      <c r="L5535" s="7">
        <f>VLOOKUP($A5535,'Dim SKU'!$A:$R,14,FALSE)</f>
        <v>0</v>
      </c>
      <c r="M5535" s="7">
        <f>YEAR($B5535)</f>
        <v>0</v>
      </c>
    </row>
    <row r="5536" spans="1:13">
      <c r="A5536" t="s">
        <v>479</v>
      </c>
      <c r="B5536" s="4">
        <v>45580</v>
      </c>
      <c r="C5536">
        <v>6</v>
      </c>
      <c r="D5536">
        <v>6</v>
      </c>
      <c r="E5536">
        <v>0</v>
      </c>
      <c r="F5536" s="5">
        <f>VLOOKUP($A5536,'Dim SKU'!$A:$R,18,FALSE)</f>
        <v>0</v>
      </c>
      <c r="G5536" s="5">
        <f>$C5536*$F5536</f>
        <v>0</v>
      </c>
      <c r="H5536" s="5">
        <f>$D5536*$F5536</f>
        <v>0</v>
      </c>
      <c r="I5536" s="5">
        <f>$E5536*$F5536</f>
        <v>0</v>
      </c>
      <c r="J5536" s="6">
        <f>VLOOKUP($A5536,'Dim SKU'!$A:$R,2,FALSE)</f>
        <v>0</v>
      </c>
      <c r="K5536" s="6">
        <f>VLOOKUP($A5536,'Dim SKU'!$A:$R,12,FALSE)</f>
        <v>0</v>
      </c>
      <c r="L5536" s="7">
        <f>VLOOKUP($A5536,'Dim SKU'!$A:$R,14,FALSE)</f>
        <v>0</v>
      </c>
      <c r="M5536" s="7">
        <f>YEAR($B5536)</f>
        <v>0</v>
      </c>
    </row>
    <row r="5537" spans="1:13">
      <c r="A5537" t="s">
        <v>480</v>
      </c>
      <c r="B5537" s="4">
        <v>45580</v>
      </c>
      <c r="C5537">
        <v>13</v>
      </c>
      <c r="D5537">
        <v>12</v>
      </c>
      <c r="E5537">
        <v>0</v>
      </c>
      <c r="F5537" s="5">
        <f>VLOOKUP($A5537,'Dim SKU'!$A:$R,18,FALSE)</f>
        <v>0</v>
      </c>
      <c r="G5537" s="5">
        <f>$C5537*$F5537</f>
        <v>0</v>
      </c>
      <c r="H5537" s="5">
        <f>$D5537*$F5537</f>
        <v>0</v>
      </c>
      <c r="I5537" s="5">
        <f>$E5537*$F5537</f>
        <v>0</v>
      </c>
      <c r="J5537" s="6">
        <f>VLOOKUP($A5537,'Dim SKU'!$A:$R,2,FALSE)</f>
        <v>0</v>
      </c>
      <c r="K5537" s="6">
        <f>VLOOKUP($A5537,'Dim SKU'!$A:$R,12,FALSE)</f>
        <v>0</v>
      </c>
      <c r="L5537" s="7">
        <f>VLOOKUP($A5537,'Dim SKU'!$A:$R,14,FALSE)</f>
        <v>0</v>
      </c>
      <c r="M5537" s="7">
        <f>YEAR($B5537)</f>
        <v>0</v>
      </c>
    </row>
    <row r="5538" spans="1:13">
      <c r="A5538" t="s">
        <v>481</v>
      </c>
      <c r="B5538" s="4">
        <v>45580</v>
      </c>
      <c r="C5538">
        <v>8</v>
      </c>
      <c r="D5538">
        <v>7</v>
      </c>
      <c r="E5538">
        <v>0</v>
      </c>
      <c r="F5538" s="5">
        <f>VLOOKUP($A5538,'Dim SKU'!$A:$R,18,FALSE)</f>
        <v>0</v>
      </c>
      <c r="G5538" s="5">
        <f>$C5538*$F5538</f>
        <v>0</v>
      </c>
      <c r="H5538" s="5">
        <f>$D5538*$F5538</f>
        <v>0</v>
      </c>
      <c r="I5538" s="5">
        <f>$E5538*$F5538</f>
        <v>0</v>
      </c>
      <c r="J5538" s="6">
        <f>VLOOKUP($A5538,'Dim SKU'!$A:$R,2,FALSE)</f>
        <v>0</v>
      </c>
      <c r="K5538" s="6">
        <f>VLOOKUP($A5538,'Dim SKU'!$A:$R,12,FALSE)</f>
        <v>0</v>
      </c>
      <c r="L5538" s="7">
        <f>VLOOKUP($A5538,'Dim SKU'!$A:$R,14,FALSE)</f>
        <v>0</v>
      </c>
      <c r="M5538" s="7">
        <f>YEAR($B5538)</f>
        <v>0</v>
      </c>
    </row>
    <row r="5539" spans="1:13">
      <c r="A5539" t="s">
        <v>482</v>
      </c>
      <c r="B5539" s="4">
        <v>45580</v>
      </c>
      <c r="C5539">
        <v>5</v>
      </c>
      <c r="D5539">
        <v>5</v>
      </c>
      <c r="E5539">
        <v>0</v>
      </c>
      <c r="F5539" s="5">
        <f>VLOOKUP($A5539,'Dim SKU'!$A:$R,18,FALSE)</f>
        <v>0</v>
      </c>
      <c r="G5539" s="5">
        <f>$C5539*$F5539</f>
        <v>0</v>
      </c>
      <c r="H5539" s="5">
        <f>$D5539*$F5539</f>
        <v>0</v>
      </c>
      <c r="I5539" s="5">
        <f>$E5539*$F5539</f>
        <v>0</v>
      </c>
      <c r="J5539" s="6">
        <f>VLOOKUP($A5539,'Dim SKU'!$A:$R,2,FALSE)</f>
        <v>0</v>
      </c>
      <c r="K5539" s="6">
        <f>VLOOKUP($A5539,'Dim SKU'!$A:$R,12,FALSE)</f>
        <v>0</v>
      </c>
      <c r="L5539" s="7">
        <f>VLOOKUP($A5539,'Dim SKU'!$A:$R,14,FALSE)</f>
        <v>0</v>
      </c>
      <c r="M5539" s="7">
        <f>YEAR($B5539)</f>
        <v>0</v>
      </c>
    </row>
    <row r="5540" spans="1:13">
      <c r="A5540" t="s">
        <v>483</v>
      </c>
      <c r="B5540" s="4">
        <v>45580</v>
      </c>
      <c r="C5540">
        <v>9</v>
      </c>
      <c r="D5540">
        <v>9</v>
      </c>
      <c r="E5540">
        <v>0</v>
      </c>
      <c r="F5540" s="5">
        <f>VLOOKUP($A5540,'Dim SKU'!$A:$R,18,FALSE)</f>
        <v>0</v>
      </c>
      <c r="G5540" s="5">
        <f>$C5540*$F5540</f>
        <v>0</v>
      </c>
      <c r="H5540" s="5">
        <f>$D5540*$F5540</f>
        <v>0</v>
      </c>
      <c r="I5540" s="5">
        <f>$E5540*$F5540</f>
        <v>0</v>
      </c>
      <c r="J5540" s="6">
        <f>VLOOKUP($A5540,'Dim SKU'!$A:$R,2,FALSE)</f>
        <v>0</v>
      </c>
      <c r="K5540" s="6">
        <f>VLOOKUP($A5540,'Dim SKU'!$A:$R,12,FALSE)</f>
        <v>0</v>
      </c>
      <c r="L5540" s="7">
        <f>VLOOKUP($A5540,'Dim SKU'!$A:$R,14,FALSE)</f>
        <v>0</v>
      </c>
      <c r="M5540" s="7">
        <f>YEAR($B5540)</f>
        <v>0</v>
      </c>
    </row>
    <row r="5541" spans="1:13">
      <c r="A5541" t="s">
        <v>484</v>
      </c>
      <c r="B5541" s="4">
        <v>45580</v>
      </c>
      <c r="C5541">
        <v>6</v>
      </c>
      <c r="D5541">
        <v>5</v>
      </c>
      <c r="E5541">
        <v>0</v>
      </c>
      <c r="F5541" s="5">
        <f>VLOOKUP($A5541,'Dim SKU'!$A:$R,18,FALSE)</f>
        <v>0</v>
      </c>
      <c r="G5541" s="5">
        <f>$C5541*$F5541</f>
        <v>0</v>
      </c>
      <c r="H5541" s="5">
        <f>$D5541*$F5541</f>
        <v>0</v>
      </c>
      <c r="I5541" s="5">
        <f>$E5541*$F5541</f>
        <v>0</v>
      </c>
      <c r="J5541" s="6">
        <f>VLOOKUP($A5541,'Dim SKU'!$A:$R,2,FALSE)</f>
        <v>0</v>
      </c>
      <c r="K5541" s="6">
        <f>VLOOKUP($A5541,'Dim SKU'!$A:$R,12,FALSE)</f>
        <v>0</v>
      </c>
      <c r="L5541" s="7">
        <f>VLOOKUP($A5541,'Dim SKU'!$A:$R,14,FALSE)</f>
        <v>0</v>
      </c>
      <c r="M5541" s="7">
        <f>YEAR($B5541)</f>
        <v>0</v>
      </c>
    </row>
    <row r="5542" spans="1:13">
      <c r="A5542" t="s">
        <v>485</v>
      </c>
      <c r="B5542" s="4">
        <v>45580</v>
      </c>
      <c r="C5542">
        <v>4</v>
      </c>
      <c r="D5542">
        <v>4</v>
      </c>
      <c r="E5542">
        <v>0</v>
      </c>
      <c r="F5542" s="5">
        <f>VLOOKUP($A5542,'Dim SKU'!$A:$R,18,FALSE)</f>
        <v>0</v>
      </c>
      <c r="G5542" s="5">
        <f>$C5542*$F5542</f>
        <v>0</v>
      </c>
      <c r="H5542" s="5">
        <f>$D5542*$F5542</f>
        <v>0</v>
      </c>
      <c r="I5542" s="5">
        <f>$E5542*$F5542</f>
        <v>0</v>
      </c>
      <c r="J5542" s="6">
        <f>VLOOKUP($A5542,'Dim SKU'!$A:$R,2,FALSE)</f>
        <v>0</v>
      </c>
      <c r="K5542" s="6">
        <f>VLOOKUP($A5542,'Dim SKU'!$A:$R,12,FALSE)</f>
        <v>0</v>
      </c>
      <c r="L5542" s="7">
        <f>VLOOKUP($A5542,'Dim SKU'!$A:$R,14,FALSE)</f>
        <v>0</v>
      </c>
      <c r="M5542" s="7">
        <f>YEAR($B5542)</f>
        <v>0</v>
      </c>
    </row>
    <row r="5543" spans="1:13">
      <c r="A5543" t="s">
        <v>486</v>
      </c>
      <c r="B5543" s="4">
        <v>45580</v>
      </c>
      <c r="C5543">
        <v>6</v>
      </c>
      <c r="D5543">
        <v>6</v>
      </c>
      <c r="E5543">
        <v>0</v>
      </c>
      <c r="F5543" s="5">
        <f>VLOOKUP($A5543,'Dim SKU'!$A:$R,18,FALSE)</f>
        <v>0</v>
      </c>
      <c r="G5543" s="5">
        <f>$C5543*$F5543</f>
        <v>0</v>
      </c>
      <c r="H5543" s="5">
        <f>$D5543*$F5543</f>
        <v>0</v>
      </c>
      <c r="I5543" s="5">
        <f>$E5543*$F5543</f>
        <v>0</v>
      </c>
      <c r="J5543" s="6">
        <f>VLOOKUP($A5543,'Dim SKU'!$A:$R,2,FALSE)</f>
        <v>0</v>
      </c>
      <c r="K5543" s="6">
        <f>VLOOKUP($A5543,'Dim SKU'!$A:$R,12,FALSE)</f>
        <v>0</v>
      </c>
      <c r="L5543" s="7">
        <f>VLOOKUP($A5543,'Dim SKU'!$A:$R,14,FALSE)</f>
        <v>0</v>
      </c>
      <c r="M5543" s="7">
        <f>YEAR($B5543)</f>
        <v>0</v>
      </c>
    </row>
    <row r="5544" spans="1:13">
      <c r="A5544" t="s">
        <v>487</v>
      </c>
      <c r="B5544" s="4">
        <v>45580</v>
      </c>
      <c r="C5544">
        <v>4</v>
      </c>
      <c r="D5544">
        <v>3</v>
      </c>
      <c r="E5544">
        <v>0</v>
      </c>
      <c r="F5544" s="5">
        <f>VLOOKUP($A5544,'Dim SKU'!$A:$R,18,FALSE)</f>
        <v>0</v>
      </c>
      <c r="G5544" s="5">
        <f>$C5544*$F5544</f>
        <v>0</v>
      </c>
      <c r="H5544" s="5">
        <f>$D5544*$F5544</f>
        <v>0</v>
      </c>
      <c r="I5544" s="5">
        <f>$E5544*$F5544</f>
        <v>0</v>
      </c>
      <c r="J5544" s="6">
        <f>VLOOKUP($A5544,'Dim SKU'!$A:$R,2,FALSE)</f>
        <v>0</v>
      </c>
      <c r="K5544" s="6">
        <f>VLOOKUP($A5544,'Dim SKU'!$A:$R,12,FALSE)</f>
        <v>0</v>
      </c>
      <c r="L5544" s="7">
        <f>VLOOKUP($A5544,'Dim SKU'!$A:$R,14,FALSE)</f>
        <v>0</v>
      </c>
      <c r="M5544" s="7">
        <f>YEAR($B5544)</f>
        <v>0</v>
      </c>
    </row>
    <row r="5545" spans="1:13">
      <c r="A5545" t="s">
        <v>488</v>
      </c>
      <c r="B5545" s="4">
        <v>45580</v>
      </c>
      <c r="C5545">
        <v>2</v>
      </c>
      <c r="D5545">
        <v>2</v>
      </c>
      <c r="E5545">
        <v>0</v>
      </c>
      <c r="F5545" s="5">
        <f>VLOOKUP($A5545,'Dim SKU'!$A:$R,18,FALSE)</f>
        <v>0</v>
      </c>
      <c r="G5545" s="5">
        <f>$C5545*$F5545</f>
        <v>0</v>
      </c>
      <c r="H5545" s="5">
        <f>$D5545*$F5545</f>
        <v>0</v>
      </c>
      <c r="I5545" s="5">
        <f>$E5545*$F5545</f>
        <v>0</v>
      </c>
      <c r="J5545" s="6">
        <f>VLOOKUP($A5545,'Dim SKU'!$A:$R,2,FALSE)</f>
        <v>0</v>
      </c>
      <c r="K5545" s="6">
        <f>VLOOKUP($A5545,'Dim SKU'!$A:$R,12,FALSE)</f>
        <v>0</v>
      </c>
      <c r="L5545" s="7">
        <f>VLOOKUP($A5545,'Dim SKU'!$A:$R,14,FALSE)</f>
        <v>0</v>
      </c>
      <c r="M5545" s="7">
        <f>YEAR($B5545)</f>
        <v>0</v>
      </c>
    </row>
    <row r="5546" spans="1:13">
      <c r="A5546" t="s">
        <v>93</v>
      </c>
      <c r="B5546" s="4">
        <v>45672</v>
      </c>
      <c r="C5546">
        <v>5</v>
      </c>
      <c r="D5546">
        <v>4</v>
      </c>
      <c r="E5546">
        <v>0</v>
      </c>
      <c r="F5546" s="5">
        <f>VLOOKUP($A5546,'Dim SKU'!$A:$R,18,FALSE)</f>
        <v>0</v>
      </c>
      <c r="G5546" s="5">
        <f>$C5546*$F5546</f>
        <v>0</v>
      </c>
      <c r="H5546" s="5">
        <f>$D5546*$F5546</f>
        <v>0</v>
      </c>
      <c r="I5546" s="5">
        <f>$E5546*$F5546</f>
        <v>0</v>
      </c>
      <c r="J5546" s="6">
        <f>VLOOKUP($A5546,'Dim SKU'!$A:$R,2,FALSE)</f>
        <v>0</v>
      </c>
      <c r="K5546" s="6">
        <f>VLOOKUP($A5546,'Dim SKU'!$A:$R,12,FALSE)</f>
        <v>0</v>
      </c>
      <c r="L5546" s="7">
        <f>VLOOKUP($A5546,'Dim SKU'!$A:$R,14,FALSE)</f>
        <v>0</v>
      </c>
      <c r="M5546" s="7">
        <f>YEAR($B5546)</f>
        <v>0</v>
      </c>
    </row>
    <row r="5547" spans="1:13">
      <c r="A5547" t="s">
        <v>94</v>
      </c>
      <c r="B5547" s="4">
        <v>45672</v>
      </c>
      <c r="C5547">
        <v>3</v>
      </c>
      <c r="D5547">
        <v>3</v>
      </c>
      <c r="E5547">
        <v>0</v>
      </c>
      <c r="F5547" s="5">
        <f>VLOOKUP($A5547,'Dim SKU'!$A:$R,18,FALSE)</f>
        <v>0</v>
      </c>
      <c r="G5547" s="5">
        <f>$C5547*$F5547</f>
        <v>0</v>
      </c>
      <c r="H5547" s="5">
        <f>$D5547*$F5547</f>
        <v>0</v>
      </c>
      <c r="I5547" s="5">
        <f>$E5547*$F5547</f>
        <v>0</v>
      </c>
      <c r="J5547" s="6">
        <f>VLOOKUP($A5547,'Dim SKU'!$A:$R,2,FALSE)</f>
        <v>0</v>
      </c>
      <c r="K5547" s="6">
        <f>VLOOKUP($A5547,'Dim SKU'!$A:$R,12,FALSE)</f>
        <v>0</v>
      </c>
      <c r="L5547" s="7">
        <f>VLOOKUP($A5547,'Dim SKU'!$A:$R,14,FALSE)</f>
        <v>0</v>
      </c>
      <c r="M5547" s="7">
        <f>YEAR($B5547)</f>
        <v>0</v>
      </c>
    </row>
    <row r="5548" spans="1:13">
      <c r="A5548" t="s">
        <v>95</v>
      </c>
      <c r="B5548" s="4">
        <v>45672</v>
      </c>
      <c r="C5548">
        <v>2</v>
      </c>
      <c r="D5548">
        <v>2</v>
      </c>
      <c r="E5548">
        <v>0</v>
      </c>
      <c r="F5548" s="5">
        <f>VLOOKUP($A5548,'Dim SKU'!$A:$R,18,FALSE)</f>
        <v>0</v>
      </c>
      <c r="G5548" s="5">
        <f>$C5548*$F5548</f>
        <v>0</v>
      </c>
      <c r="H5548" s="5">
        <f>$D5548*$F5548</f>
        <v>0</v>
      </c>
      <c r="I5548" s="5">
        <f>$E5548*$F5548</f>
        <v>0</v>
      </c>
      <c r="J5548" s="6">
        <f>VLOOKUP($A5548,'Dim SKU'!$A:$R,2,FALSE)</f>
        <v>0</v>
      </c>
      <c r="K5548" s="6">
        <f>VLOOKUP($A5548,'Dim SKU'!$A:$R,12,FALSE)</f>
        <v>0</v>
      </c>
      <c r="L5548" s="7">
        <f>VLOOKUP($A5548,'Dim SKU'!$A:$R,14,FALSE)</f>
        <v>0</v>
      </c>
      <c r="M5548" s="7">
        <f>YEAR($B5548)</f>
        <v>0</v>
      </c>
    </row>
    <row r="5549" spans="1:13">
      <c r="A5549" t="s">
        <v>96</v>
      </c>
      <c r="B5549" s="4">
        <v>45672</v>
      </c>
      <c r="C5549">
        <v>8</v>
      </c>
      <c r="D5549">
        <v>7</v>
      </c>
      <c r="E5549">
        <v>0</v>
      </c>
      <c r="F5549" s="5">
        <f>VLOOKUP($A5549,'Dim SKU'!$A:$R,18,FALSE)</f>
        <v>0</v>
      </c>
      <c r="G5549" s="5">
        <f>$C5549*$F5549</f>
        <v>0</v>
      </c>
      <c r="H5549" s="5">
        <f>$D5549*$F5549</f>
        <v>0</v>
      </c>
      <c r="I5549" s="5">
        <f>$E5549*$F5549</f>
        <v>0</v>
      </c>
      <c r="J5549" s="6">
        <f>VLOOKUP($A5549,'Dim SKU'!$A:$R,2,FALSE)</f>
        <v>0</v>
      </c>
      <c r="K5549" s="6">
        <f>VLOOKUP($A5549,'Dim SKU'!$A:$R,12,FALSE)</f>
        <v>0</v>
      </c>
      <c r="L5549" s="7">
        <f>VLOOKUP($A5549,'Dim SKU'!$A:$R,14,FALSE)</f>
        <v>0</v>
      </c>
      <c r="M5549" s="7">
        <f>YEAR($B5549)</f>
        <v>0</v>
      </c>
    </row>
    <row r="5550" spans="1:13">
      <c r="A5550" t="s">
        <v>97</v>
      </c>
      <c r="B5550" s="4">
        <v>45672</v>
      </c>
      <c r="C5550">
        <v>5</v>
      </c>
      <c r="D5550">
        <v>4</v>
      </c>
      <c r="E5550">
        <v>0</v>
      </c>
      <c r="F5550" s="5">
        <f>VLOOKUP($A5550,'Dim SKU'!$A:$R,18,FALSE)</f>
        <v>0</v>
      </c>
      <c r="G5550" s="5">
        <f>$C5550*$F5550</f>
        <v>0</v>
      </c>
      <c r="H5550" s="5">
        <f>$D5550*$F5550</f>
        <v>0</v>
      </c>
      <c r="I5550" s="5">
        <f>$E5550*$F5550</f>
        <v>0</v>
      </c>
      <c r="J5550" s="6">
        <f>VLOOKUP($A5550,'Dim SKU'!$A:$R,2,FALSE)</f>
        <v>0</v>
      </c>
      <c r="K5550" s="6">
        <f>VLOOKUP($A5550,'Dim SKU'!$A:$R,12,FALSE)</f>
        <v>0</v>
      </c>
      <c r="L5550" s="7">
        <f>VLOOKUP($A5550,'Dim SKU'!$A:$R,14,FALSE)</f>
        <v>0</v>
      </c>
      <c r="M5550" s="7">
        <f>YEAR($B5550)</f>
        <v>0</v>
      </c>
    </row>
    <row r="5551" spans="1:13">
      <c r="A5551" t="s">
        <v>98</v>
      </c>
      <c r="B5551" s="4">
        <v>45672</v>
      </c>
      <c r="C5551">
        <v>3</v>
      </c>
      <c r="D5551">
        <v>3</v>
      </c>
      <c r="E5551">
        <v>0</v>
      </c>
      <c r="F5551" s="5">
        <f>VLOOKUP($A5551,'Dim SKU'!$A:$R,18,FALSE)</f>
        <v>0</v>
      </c>
      <c r="G5551" s="5">
        <f>$C5551*$F5551</f>
        <v>0</v>
      </c>
      <c r="H5551" s="5">
        <f>$D5551*$F5551</f>
        <v>0</v>
      </c>
      <c r="I5551" s="5">
        <f>$E5551*$F5551</f>
        <v>0</v>
      </c>
      <c r="J5551" s="6">
        <f>VLOOKUP($A5551,'Dim SKU'!$A:$R,2,FALSE)</f>
        <v>0</v>
      </c>
      <c r="K5551" s="6">
        <f>VLOOKUP($A5551,'Dim SKU'!$A:$R,12,FALSE)</f>
        <v>0</v>
      </c>
      <c r="L5551" s="7">
        <f>VLOOKUP($A5551,'Dim SKU'!$A:$R,14,FALSE)</f>
        <v>0</v>
      </c>
      <c r="M5551" s="7">
        <f>YEAR($B5551)</f>
        <v>0</v>
      </c>
    </row>
    <row r="5552" spans="1:13">
      <c r="A5552" t="s">
        <v>99</v>
      </c>
      <c r="B5552" s="4">
        <v>45672</v>
      </c>
      <c r="C5552">
        <v>11</v>
      </c>
      <c r="D5552">
        <v>10</v>
      </c>
      <c r="E5552">
        <v>1</v>
      </c>
      <c r="F5552" s="5">
        <f>VLOOKUP($A5552,'Dim SKU'!$A:$R,18,FALSE)</f>
        <v>0</v>
      </c>
      <c r="G5552" s="5">
        <f>$C5552*$F5552</f>
        <v>0</v>
      </c>
      <c r="H5552" s="5">
        <f>$D5552*$F5552</f>
        <v>0</v>
      </c>
      <c r="I5552" s="5">
        <f>$E5552*$F5552</f>
        <v>0</v>
      </c>
      <c r="J5552" s="6">
        <f>VLOOKUP($A5552,'Dim SKU'!$A:$R,2,FALSE)</f>
        <v>0</v>
      </c>
      <c r="K5552" s="6">
        <f>VLOOKUP($A5552,'Dim SKU'!$A:$R,12,FALSE)</f>
        <v>0</v>
      </c>
      <c r="L5552" s="7">
        <f>VLOOKUP($A5552,'Dim SKU'!$A:$R,14,FALSE)</f>
        <v>0</v>
      </c>
      <c r="M5552" s="7">
        <f>YEAR($B5552)</f>
        <v>0</v>
      </c>
    </row>
    <row r="5553" spans="1:13">
      <c r="A5553" t="s">
        <v>100</v>
      </c>
      <c r="B5553" s="4">
        <v>45672</v>
      </c>
      <c r="C5553">
        <v>7</v>
      </c>
      <c r="D5553">
        <v>6</v>
      </c>
      <c r="E5553">
        <v>0</v>
      </c>
      <c r="F5553" s="5">
        <f>VLOOKUP($A5553,'Dim SKU'!$A:$R,18,FALSE)</f>
        <v>0</v>
      </c>
      <c r="G5553" s="5">
        <f>$C5553*$F5553</f>
        <v>0</v>
      </c>
      <c r="H5553" s="5">
        <f>$D5553*$F5553</f>
        <v>0</v>
      </c>
      <c r="I5553" s="5">
        <f>$E5553*$F5553</f>
        <v>0</v>
      </c>
      <c r="J5553" s="6">
        <f>VLOOKUP($A5553,'Dim SKU'!$A:$R,2,FALSE)</f>
        <v>0</v>
      </c>
      <c r="K5553" s="6">
        <f>VLOOKUP($A5553,'Dim SKU'!$A:$R,12,FALSE)</f>
        <v>0</v>
      </c>
      <c r="L5553" s="7">
        <f>VLOOKUP($A5553,'Dim SKU'!$A:$R,14,FALSE)</f>
        <v>0</v>
      </c>
      <c r="M5553" s="7">
        <f>YEAR($B5553)</f>
        <v>0</v>
      </c>
    </row>
    <row r="5554" spans="1:13">
      <c r="A5554" t="s">
        <v>101</v>
      </c>
      <c r="B5554" s="4">
        <v>45672</v>
      </c>
      <c r="C5554">
        <v>4</v>
      </c>
      <c r="D5554">
        <v>4</v>
      </c>
      <c r="E5554">
        <v>0</v>
      </c>
      <c r="F5554" s="5">
        <f>VLOOKUP($A5554,'Dim SKU'!$A:$R,18,FALSE)</f>
        <v>0</v>
      </c>
      <c r="G5554" s="5">
        <f>$C5554*$F5554</f>
        <v>0</v>
      </c>
      <c r="H5554" s="5">
        <f>$D5554*$F5554</f>
        <v>0</v>
      </c>
      <c r="I5554" s="5">
        <f>$E5554*$F5554</f>
        <v>0</v>
      </c>
      <c r="J5554" s="6">
        <f>VLOOKUP($A5554,'Dim SKU'!$A:$R,2,FALSE)</f>
        <v>0</v>
      </c>
      <c r="K5554" s="6">
        <f>VLOOKUP($A5554,'Dim SKU'!$A:$R,12,FALSE)</f>
        <v>0</v>
      </c>
      <c r="L5554" s="7">
        <f>VLOOKUP($A5554,'Dim SKU'!$A:$R,14,FALSE)</f>
        <v>0</v>
      </c>
      <c r="M5554" s="7">
        <f>YEAR($B5554)</f>
        <v>0</v>
      </c>
    </row>
    <row r="5555" spans="1:13">
      <c r="A5555" t="s">
        <v>102</v>
      </c>
      <c r="B5555" s="4">
        <v>45672</v>
      </c>
      <c r="C5555">
        <v>13</v>
      </c>
      <c r="D5555">
        <v>11</v>
      </c>
      <c r="E5555">
        <v>1</v>
      </c>
      <c r="F5555" s="5">
        <f>VLOOKUP($A5555,'Dim SKU'!$A:$R,18,FALSE)</f>
        <v>0</v>
      </c>
      <c r="G5555" s="5">
        <f>$C5555*$F5555</f>
        <v>0</v>
      </c>
      <c r="H5555" s="5">
        <f>$D5555*$F5555</f>
        <v>0</v>
      </c>
      <c r="I5555" s="5">
        <f>$E5555*$F5555</f>
        <v>0</v>
      </c>
      <c r="J5555" s="6">
        <f>VLOOKUP($A5555,'Dim SKU'!$A:$R,2,FALSE)</f>
        <v>0</v>
      </c>
      <c r="K5555" s="6">
        <f>VLOOKUP($A5555,'Dim SKU'!$A:$R,12,FALSE)</f>
        <v>0</v>
      </c>
      <c r="L5555" s="7">
        <f>VLOOKUP($A5555,'Dim SKU'!$A:$R,14,FALSE)</f>
        <v>0</v>
      </c>
      <c r="M5555" s="7">
        <f>YEAR($B5555)</f>
        <v>0</v>
      </c>
    </row>
    <row r="5556" spans="1:13">
      <c r="A5556" t="s">
        <v>103</v>
      </c>
      <c r="B5556" s="4">
        <v>45672</v>
      </c>
      <c r="C5556">
        <v>8</v>
      </c>
      <c r="D5556">
        <v>7</v>
      </c>
      <c r="E5556">
        <v>0</v>
      </c>
      <c r="F5556" s="5">
        <f>VLOOKUP($A5556,'Dim SKU'!$A:$R,18,FALSE)</f>
        <v>0</v>
      </c>
      <c r="G5556" s="5">
        <f>$C5556*$F5556</f>
        <v>0</v>
      </c>
      <c r="H5556" s="5">
        <f>$D5556*$F5556</f>
        <v>0</v>
      </c>
      <c r="I5556" s="5">
        <f>$E5556*$F5556</f>
        <v>0</v>
      </c>
      <c r="J5556" s="6">
        <f>VLOOKUP($A5556,'Dim SKU'!$A:$R,2,FALSE)</f>
        <v>0</v>
      </c>
      <c r="K5556" s="6">
        <f>VLOOKUP($A5556,'Dim SKU'!$A:$R,12,FALSE)</f>
        <v>0</v>
      </c>
      <c r="L5556" s="7">
        <f>VLOOKUP($A5556,'Dim SKU'!$A:$R,14,FALSE)</f>
        <v>0</v>
      </c>
      <c r="M5556" s="7">
        <f>YEAR($B5556)</f>
        <v>0</v>
      </c>
    </row>
    <row r="5557" spans="1:13">
      <c r="A5557" t="s">
        <v>104</v>
      </c>
      <c r="B5557" s="4">
        <v>45672</v>
      </c>
      <c r="C5557">
        <v>5</v>
      </c>
      <c r="D5557">
        <v>4</v>
      </c>
      <c r="E5557">
        <v>0</v>
      </c>
      <c r="F5557" s="5">
        <f>VLOOKUP($A5557,'Dim SKU'!$A:$R,18,FALSE)</f>
        <v>0</v>
      </c>
      <c r="G5557" s="5">
        <f>$C5557*$F5557</f>
        <v>0</v>
      </c>
      <c r="H5557" s="5">
        <f>$D5557*$F5557</f>
        <v>0</v>
      </c>
      <c r="I5557" s="5">
        <f>$E5557*$F5557</f>
        <v>0</v>
      </c>
      <c r="J5557" s="6">
        <f>VLOOKUP($A5557,'Dim SKU'!$A:$R,2,FALSE)</f>
        <v>0</v>
      </c>
      <c r="K5557" s="6">
        <f>VLOOKUP($A5557,'Dim SKU'!$A:$R,12,FALSE)</f>
        <v>0</v>
      </c>
      <c r="L5557" s="7">
        <f>VLOOKUP($A5557,'Dim SKU'!$A:$R,14,FALSE)</f>
        <v>0</v>
      </c>
      <c r="M5557" s="7">
        <f>YEAR($B5557)</f>
        <v>0</v>
      </c>
    </row>
    <row r="5558" spans="1:13">
      <c r="A5558" t="s">
        <v>105</v>
      </c>
      <c r="B5558" s="4">
        <v>45672</v>
      </c>
      <c r="C5558">
        <v>13</v>
      </c>
      <c r="D5558">
        <v>11</v>
      </c>
      <c r="E5558">
        <v>1</v>
      </c>
      <c r="F5558" s="5">
        <f>VLOOKUP($A5558,'Dim SKU'!$A:$R,18,FALSE)</f>
        <v>0</v>
      </c>
      <c r="G5558" s="5">
        <f>$C5558*$F5558</f>
        <v>0</v>
      </c>
      <c r="H5558" s="5">
        <f>$D5558*$F5558</f>
        <v>0</v>
      </c>
      <c r="I5558" s="5">
        <f>$E5558*$F5558</f>
        <v>0</v>
      </c>
      <c r="J5558" s="6">
        <f>VLOOKUP($A5558,'Dim SKU'!$A:$R,2,FALSE)</f>
        <v>0</v>
      </c>
      <c r="K5558" s="6">
        <f>VLOOKUP($A5558,'Dim SKU'!$A:$R,12,FALSE)</f>
        <v>0</v>
      </c>
      <c r="L5558" s="7">
        <f>VLOOKUP($A5558,'Dim SKU'!$A:$R,14,FALSE)</f>
        <v>0</v>
      </c>
      <c r="M5558" s="7">
        <f>YEAR($B5558)</f>
        <v>0</v>
      </c>
    </row>
    <row r="5559" spans="1:13">
      <c r="A5559" t="s">
        <v>106</v>
      </c>
      <c r="B5559" s="4">
        <v>45672</v>
      </c>
      <c r="C5559">
        <v>8</v>
      </c>
      <c r="D5559">
        <v>7</v>
      </c>
      <c r="E5559">
        <v>0</v>
      </c>
      <c r="F5559" s="5">
        <f>VLOOKUP($A5559,'Dim SKU'!$A:$R,18,FALSE)</f>
        <v>0</v>
      </c>
      <c r="G5559" s="5">
        <f>$C5559*$F5559</f>
        <v>0</v>
      </c>
      <c r="H5559" s="5">
        <f>$D5559*$F5559</f>
        <v>0</v>
      </c>
      <c r="I5559" s="5">
        <f>$E5559*$F5559</f>
        <v>0</v>
      </c>
      <c r="J5559" s="6">
        <f>VLOOKUP($A5559,'Dim SKU'!$A:$R,2,FALSE)</f>
        <v>0</v>
      </c>
      <c r="K5559" s="6">
        <f>VLOOKUP($A5559,'Dim SKU'!$A:$R,12,FALSE)</f>
        <v>0</v>
      </c>
      <c r="L5559" s="7">
        <f>VLOOKUP($A5559,'Dim SKU'!$A:$R,14,FALSE)</f>
        <v>0</v>
      </c>
      <c r="M5559" s="7">
        <f>YEAR($B5559)</f>
        <v>0</v>
      </c>
    </row>
    <row r="5560" spans="1:13">
      <c r="A5560" t="s">
        <v>107</v>
      </c>
      <c r="B5560" s="4">
        <v>45672</v>
      </c>
      <c r="C5560">
        <v>5</v>
      </c>
      <c r="D5560">
        <v>4</v>
      </c>
      <c r="E5560">
        <v>0</v>
      </c>
      <c r="F5560" s="5">
        <f>VLOOKUP($A5560,'Dim SKU'!$A:$R,18,FALSE)</f>
        <v>0</v>
      </c>
      <c r="G5560" s="5">
        <f>$C5560*$F5560</f>
        <v>0</v>
      </c>
      <c r="H5560" s="5">
        <f>$D5560*$F5560</f>
        <v>0</v>
      </c>
      <c r="I5560" s="5">
        <f>$E5560*$F5560</f>
        <v>0</v>
      </c>
      <c r="J5560" s="6">
        <f>VLOOKUP($A5560,'Dim SKU'!$A:$R,2,FALSE)</f>
        <v>0</v>
      </c>
      <c r="K5560" s="6">
        <f>VLOOKUP($A5560,'Dim SKU'!$A:$R,12,FALSE)</f>
        <v>0</v>
      </c>
      <c r="L5560" s="7">
        <f>VLOOKUP($A5560,'Dim SKU'!$A:$R,14,FALSE)</f>
        <v>0</v>
      </c>
      <c r="M5560" s="7">
        <f>YEAR($B5560)</f>
        <v>0</v>
      </c>
    </row>
    <row r="5561" spans="1:13">
      <c r="A5561" t="s">
        <v>108</v>
      </c>
      <c r="B5561" s="4">
        <v>45672</v>
      </c>
      <c r="C5561">
        <v>11</v>
      </c>
      <c r="D5561">
        <v>10</v>
      </c>
      <c r="E5561">
        <v>0</v>
      </c>
      <c r="F5561" s="5">
        <f>VLOOKUP($A5561,'Dim SKU'!$A:$R,18,FALSE)</f>
        <v>0</v>
      </c>
      <c r="G5561" s="5">
        <f>$C5561*$F5561</f>
        <v>0</v>
      </c>
      <c r="H5561" s="5">
        <f>$D5561*$F5561</f>
        <v>0</v>
      </c>
      <c r="I5561" s="5">
        <f>$E5561*$F5561</f>
        <v>0</v>
      </c>
      <c r="J5561" s="6">
        <f>VLOOKUP($A5561,'Dim SKU'!$A:$R,2,FALSE)</f>
        <v>0</v>
      </c>
      <c r="K5561" s="6">
        <f>VLOOKUP($A5561,'Dim SKU'!$A:$R,12,FALSE)</f>
        <v>0</v>
      </c>
      <c r="L5561" s="7">
        <f>VLOOKUP($A5561,'Dim SKU'!$A:$R,14,FALSE)</f>
        <v>0</v>
      </c>
      <c r="M5561" s="7">
        <f>YEAR($B5561)</f>
        <v>0</v>
      </c>
    </row>
    <row r="5562" spans="1:13">
      <c r="A5562" t="s">
        <v>109</v>
      </c>
      <c r="B5562" s="4">
        <v>45672</v>
      </c>
      <c r="C5562">
        <v>7</v>
      </c>
      <c r="D5562">
        <v>6</v>
      </c>
      <c r="E5562">
        <v>0</v>
      </c>
      <c r="F5562" s="5">
        <f>VLOOKUP($A5562,'Dim SKU'!$A:$R,18,FALSE)</f>
        <v>0</v>
      </c>
      <c r="G5562" s="5">
        <f>$C5562*$F5562</f>
        <v>0</v>
      </c>
      <c r="H5562" s="5">
        <f>$D5562*$F5562</f>
        <v>0</v>
      </c>
      <c r="I5562" s="5">
        <f>$E5562*$F5562</f>
        <v>0</v>
      </c>
      <c r="J5562" s="6">
        <f>VLOOKUP($A5562,'Dim SKU'!$A:$R,2,FALSE)</f>
        <v>0</v>
      </c>
      <c r="K5562" s="6">
        <f>VLOOKUP($A5562,'Dim SKU'!$A:$R,12,FALSE)</f>
        <v>0</v>
      </c>
      <c r="L5562" s="7">
        <f>VLOOKUP($A5562,'Dim SKU'!$A:$R,14,FALSE)</f>
        <v>0</v>
      </c>
      <c r="M5562" s="7">
        <f>YEAR($B5562)</f>
        <v>0</v>
      </c>
    </row>
    <row r="5563" spans="1:13">
      <c r="A5563" t="s">
        <v>110</v>
      </c>
      <c r="B5563" s="4">
        <v>45672</v>
      </c>
      <c r="C5563">
        <v>4</v>
      </c>
      <c r="D5563">
        <v>4</v>
      </c>
      <c r="E5563">
        <v>0</v>
      </c>
      <c r="F5563" s="5">
        <f>VLOOKUP($A5563,'Dim SKU'!$A:$R,18,FALSE)</f>
        <v>0</v>
      </c>
      <c r="G5563" s="5">
        <f>$C5563*$F5563</f>
        <v>0</v>
      </c>
      <c r="H5563" s="5">
        <f>$D5563*$F5563</f>
        <v>0</v>
      </c>
      <c r="I5563" s="5">
        <f>$E5563*$F5563</f>
        <v>0</v>
      </c>
      <c r="J5563" s="6">
        <f>VLOOKUP($A5563,'Dim SKU'!$A:$R,2,FALSE)</f>
        <v>0</v>
      </c>
      <c r="K5563" s="6">
        <f>VLOOKUP($A5563,'Dim SKU'!$A:$R,12,FALSE)</f>
        <v>0</v>
      </c>
      <c r="L5563" s="7">
        <f>VLOOKUP($A5563,'Dim SKU'!$A:$R,14,FALSE)</f>
        <v>0</v>
      </c>
      <c r="M5563" s="7">
        <f>YEAR($B5563)</f>
        <v>0</v>
      </c>
    </row>
    <row r="5564" spans="1:13">
      <c r="A5564" t="s">
        <v>111</v>
      </c>
      <c r="B5564" s="4">
        <v>45672</v>
      </c>
      <c r="C5564">
        <v>8</v>
      </c>
      <c r="D5564">
        <v>7</v>
      </c>
      <c r="E5564">
        <v>0</v>
      </c>
      <c r="F5564" s="5">
        <f>VLOOKUP($A5564,'Dim SKU'!$A:$R,18,FALSE)</f>
        <v>0</v>
      </c>
      <c r="G5564" s="5">
        <f>$C5564*$F5564</f>
        <v>0</v>
      </c>
      <c r="H5564" s="5">
        <f>$D5564*$F5564</f>
        <v>0</v>
      </c>
      <c r="I5564" s="5">
        <f>$E5564*$F5564</f>
        <v>0</v>
      </c>
      <c r="J5564" s="6">
        <f>VLOOKUP($A5564,'Dim SKU'!$A:$R,2,FALSE)</f>
        <v>0</v>
      </c>
      <c r="K5564" s="6">
        <f>VLOOKUP($A5564,'Dim SKU'!$A:$R,12,FALSE)</f>
        <v>0</v>
      </c>
      <c r="L5564" s="7">
        <f>VLOOKUP($A5564,'Dim SKU'!$A:$R,14,FALSE)</f>
        <v>0</v>
      </c>
      <c r="M5564" s="7">
        <f>YEAR($B5564)</f>
        <v>0</v>
      </c>
    </row>
    <row r="5565" spans="1:13">
      <c r="A5565" t="s">
        <v>112</v>
      </c>
      <c r="B5565" s="4">
        <v>45672</v>
      </c>
      <c r="C5565">
        <v>5</v>
      </c>
      <c r="D5565">
        <v>4</v>
      </c>
      <c r="E5565">
        <v>0</v>
      </c>
      <c r="F5565" s="5">
        <f>VLOOKUP($A5565,'Dim SKU'!$A:$R,18,FALSE)</f>
        <v>0</v>
      </c>
      <c r="G5565" s="5">
        <f>$C5565*$F5565</f>
        <v>0</v>
      </c>
      <c r="H5565" s="5">
        <f>$D5565*$F5565</f>
        <v>0</v>
      </c>
      <c r="I5565" s="5">
        <f>$E5565*$F5565</f>
        <v>0</v>
      </c>
      <c r="J5565" s="6">
        <f>VLOOKUP($A5565,'Dim SKU'!$A:$R,2,FALSE)</f>
        <v>0</v>
      </c>
      <c r="K5565" s="6">
        <f>VLOOKUP($A5565,'Dim SKU'!$A:$R,12,FALSE)</f>
        <v>0</v>
      </c>
      <c r="L5565" s="7">
        <f>VLOOKUP($A5565,'Dim SKU'!$A:$R,14,FALSE)</f>
        <v>0</v>
      </c>
      <c r="M5565" s="7">
        <f>YEAR($B5565)</f>
        <v>0</v>
      </c>
    </row>
    <row r="5566" spans="1:13">
      <c r="A5566" t="s">
        <v>113</v>
      </c>
      <c r="B5566" s="4">
        <v>45672</v>
      </c>
      <c r="C5566">
        <v>3</v>
      </c>
      <c r="D5566">
        <v>3</v>
      </c>
      <c r="E5566">
        <v>0</v>
      </c>
      <c r="F5566" s="5">
        <f>VLOOKUP($A5566,'Dim SKU'!$A:$R,18,FALSE)</f>
        <v>0</v>
      </c>
      <c r="G5566" s="5">
        <f>$C5566*$F5566</f>
        <v>0</v>
      </c>
      <c r="H5566" s="5">
        <f>$D5566*$F5566</f>
        <v>0</v>
      </c>
      <c r="I5566" s="5">
        <f>$E5566*$F5566</f>
        <v>0</v>
      </c>
      <c r="J5566" s="6">
        <f>VLOOKUP($A5566,'Dim SKU'!$A:$R,2,FALSE)</f>
        <v>0</v>
      </c>
      <c r="K5566" s="6">
        <f>VLOOKUP($A5566,'Dim SKU'!$A:$R,12,FALSE)</f>
        <v>0</v>
      </c>
      <c r="L5566" s="7">
        <f>VLOOKUP($A5566,'Dim SKU'!$A:$R,14,FALSE)</f>
        <v>0</v>
      </c>
      <c r="M5566" s="7">
        <f>YEAR($B5566)</f>
        <v>0</v>
      </c>
    </row>
    <row r="5567" spans="1:13">
      <c r="A5567" t="s">
        <v>114</v>
      </c>
      <c r="B5567" s="4">
        <v>45672</v>
      </c>
      <c r="C5567">
        <v>5</v>
      </c>
      <c r="D5567">
        <v>4</v>
      </c>
      <c r="E5567">
        <v>0</v>
      </c>
      <c r="F5567" s="5">
        <f>VLOOKUP($A5567,'Dim SKU'!$A:$R,18,FALSE)</f>
        <v>0</v>
      </c>
      <c r="G5567" s="5">
        <f>$C5567*$F5567</f>
        <v>0</v>
      </c>
      <c r="H5567" s="5">
        <f>$D5567*$F5567</f>
        <v>0</v>
      </c>
      <c r="I5567" s="5">
        <f>$E5567*$F5567</f>
        <v>0</v>
      </c>
      <c r="J5567" s="6">
        <f>VLOOKUP($A5567,'Dim SKU'!$A:$R,2,FALSE)</f>
        <v>0</v>
      </c>
      <c r="K5567" s="6">
        <f>VLOOKUP($A5567,'Dim SKU'!$A:$R,12,FALSE)</f>
        <v>0</v>
      </c>
      <c r="L5567" s="7">
        <f>VLOOKUP($A5567,'Dim SKU'!$A:$R,14,FALSE)</f>
        <v>0</v>
      </c>
      <c r="M5567" s="7">
        <f>YEAR($B5567)</f>
        <v>0</v>
      </c>
    </row>
    <row r="5568" spans="1:13">
      <c r="A5568" t="s">
        <v>115</v>
      </c>
      <c r="B5568" s="4">
        <v>45672</v>
      </c>
      <c r="C5568">
        <v>3</v>
      </c>
      <c r="D5568">
        <v>2</v>
      </c>
      <c r="E5568">
        <v>0</v>
      </c>
      <c r="F5568" s="5">
        <f>VLOOKUP($A5568,'Dim SKU'!$A:$R,18,FALSE)</f>
        <v>0</v>
      </c>
      <c r="G5568" s="5">
        <f>$C5568*$F5568</f>
        <v>0</v>
      </c>
      <c r="H5568" s="5">
        <f>$D5568*$F5568</f>
        <v>0</v>
      </c>
      <c r="I5568" s="5">
        <f>$E5568*$F5568</f>
        <v>0</v>
      </c>
      <c r="J5568" s="6">
        <f>VLOOKUP($A5568,'Dim SKU'!$A:$R,2,FALSE)</f>
        <v>0</v>
      </c>
      <c r="K5568" s="6">
        <f>VLOOKUP($A5568,'Dim SKU'!$A:$R,12,FALSE)</f>
        <v>0</v>
      </c>
      <c r="L5568" s="7">
        <f>VLOOKUP($A5568,'Dim SKU'!$A:$R,14,FALSE)</f>
        <v>0</v>
      </c>
      <c r="M5568" s="7">
        <f>YEAR($B5568)</f>
        <v>0</v>
      </c>
    </row>
    <row r="5569" spans="1:13">
      <c r="A5569" t="s">
        <v>116</v>
      </c>
      <c r="B5569" s="4">
        <v>45672</v>
      </c>
      <c r="C5569">
        <v>2</v>
      </c>
      <c r="D5569">
        <v>2</v>
      </c>
      <c r="E5569">
        <v>0</v>
      </c>
      <c r="F5569" s="5">
        <f>VLOOKUP($A5569,'Dim SKU'!$A:$R,18,FALSE)</f>
        <v>0</v>
      </c>
      <c r="G5569" s="5">
        <f>$C5569*$F5569</f>
        <v>0</v>
      </c>
      <c r="H5569" s="5">
        <f>$D5569*$F5569</f>
        <v>0</v>
      </c>
      <c r="I5569" s="5">
        <f>$E5569*$F5569</f>
        <v>0</v>
      </c>
      <c r="J5569" s="6">
        <f>VLOOKUP($A5569,'Dim SKU'!$A:$R,2,FALSE)</f>
        <v>0</v>
      </c>
      <c r="K5569" s="6">
        <f>VLOOKUP($A5569,'Dim SKU'!$A:$R,12,FALSE)</f>
        <v>0</v>
      </c>
      <c r="L5569" s="7">
        <f>VLOOKUP($A5569,'Dim SKU'!$A:$R,14,FALSE)</f>
        <v>0</v>
      </c>
      <c r="M5569" s="7">
        <f>YEAR($B5569)</f>
        <v>0</v>
      </c>
    </row>
    <row r="5570" spans="1:13">
      <c r="A5570" t="s">
        <v>117</v>
      </c>
      <c r="B5570" s="4">
        <v>45672</v>
      </c>
      <c r="C5570">
        <v>5</v>
      </c>
      <c r="D5570">
        <v>4</v>
      </c>
      <c r="E5570">
        <v>0</v>
      </c>
      <c r="F5570" s="5">
        <f>VLOOKUP($A5570,'Dim SKU'!$A:$R,18,FALSE)</f>
        <v>0</v>
      </c>
      <c r="G5570" s="5">
        <f>$C5570*$F5570</f>
        <v>0</v>
      </c>
      <c r="H5570" s="5">
        <f>$D5570*$F5570</f>
        <v>0</v>
      </c>
      <c r="I5570" s="5">
        <f>$E5570*$F5570</f>
        <v>0</v>
      </c>
      <c r="J5570" s="6">
        <f>VLOOKUP($A5570,'Dim SKU'!$A:$R,2,FALSE)</f>
        <v>0</v>
      </c>
      <c r="K5570" s="6">
        <f>VLOOKUP($A5570,'Dim SKU'!$A:$R,12,FALSE)</f>
        <v>0</v>
      </c>
      <c r="L5570" s="7">
        <f>VLOOKUP($A5570,'Dim SKU'!$A:$R,14,FALSE)</f>
        <v>0</v>
      </c>
      <c r="M5570" s="7">
        <f>YEAR($B5570)</f>
        <v>0</v>
      </c>
    </row>
    <row r="5571" spans="1:13">
      <c r="A5571" t="s">
        <v>118</v>
      </c>
      <c r="B5571" s="4">
        <v>45672</v>
      </c>
      <c r="C5571">
        <v>3</v>
      </c>
      <c r="D5571">
        <v>3</v>
      </c>
      <c r="E5571">
        <v>0</v>
      </c>
      <c r="F5571" s="5">
        <f>VLOOKUP($A5571,'Dim SKU'!$A:$R,18,FALSE)</f>
        <v>0</v>
      </c>
      <c r="G5571" s="5">
        <f>$C5571*$F5571</f>
        <v>0</v>
      </c>
      <c r="H5571" s="5">
        <f>$D5571*$F5571</f>
        <v>0</v>
      </c>
      <c r="I5571" s="5">
        <f>$E5571*$F5571</f>
        <v>0</v>
      </c>
      <c r="J5571" s="6">
        <f>VLOOKUP($A5571,'Dim SKU'!$A:$R,2,FALSE)</f>
        <v>0</v>
      </c>
      <c r="K5571" s="6">
        <f>VLOOKUP($A5571,'Dim SKU'!$A:$R,12,FALSE)</f>
        <v>0</v>
      </c>
      <c r="L5571" s="7">
        <f>VLOOKUP($A5571,'Dim SKU'!$A:$R,14,FALSE)</f>
        <v>0</v>
      </c>
      <c r="M5571" s="7">
        <f>YEAR($B5571)</f>
        <v>0</v>
      </c>
    </row>
    <row r="5572" spans="1:13">
      <c r="A5572" t="s">
        <v>119</v>
      </c>
      <c r="B5572" s="4">
        <v>45672</v>
      </c>
      <c r="C5572">
        <v>2</v>
      </c>
      <c r="D5572">
        <v>2</v>
      </c>
      <c r="E5572">
        <v>0</v>
      </c>
      <c r="F5572" s="5">
        <f>VLOOKUP($A5572,'Dim SKU'!$A:$R,18,FALSE)</f>
        <v>0</v>
      </c>
      <c r="G5572" s="5">
        <f>$C5572*$F5572</f>
        <v>0</v>
      </c>
      <c r="H5572" s="5">
        <f>$D5572*$F5572</f>
        <v>0</v>
      </c>
      <c r="I5572" s="5">
        <f>$E5572*$F5572</f>
        <v>0</v>
      </c>
      <c r="J5572" s="6">
        <f>VLOOKUP($A5572,'Dim SKU'!$A:$R,2,FALSE)</f>
        <v>0</v>
      </c>
      <c r="K5572" s="6">
        <f>VLOOKUP($A5572,'Dim SKU'!$A:$R,12,FALSE)</f>
        <v>0</v>
      </c>
      <c r="L5572" s="7">
        <f>VLOOKUP($A5572,'Dim SKU'!$A:$R,14,FALSE)</f>
        <v>0</v>
      </c>
      <c r="M5572" s="7">
        <f>YEAR($B5572)</f>
        <v>0</v>
      </c>
    </row>
    <row r="5573" spans="1:13">
      <c r="A5573" t="s">
        <v>120</v>
      </c>
      <c r="B5573" s="4">
        <v>45672</v>
      </c>
      <c r="C5573">
        <v>8</v>
      </c>
      <c r="D5573">
        <v>7</v>
      </c>
      <c r="E5573">
        <v>0</v>
      </c>
      <c r="F5573" s="5">
        <f>VLOOKUP($A5573,'Dim SKU'!$A:$R,18,FALSE)</f>
        <v>0</v>
      </c>
      <c r="G5573" s="5">
        <f>$C5573*$F5573</f>
        <v>0</v>
      </c>
      <c r="H5573" s="5">
        <f>$D5573*$F5573</f>
        <v>0</v>
      </c>
      <c r="I5573" s="5">
        <f>$E5573*$F5573</f>
        <v>0</v>
      </c>
      <c r="J5573" s="6">
        <f>VLOOKUP($A5573,'Dim SKU'!$A:$R,2,FALSE)</f>
        <v>0</v>
      </c>
      <c r="K5573" s="6">
        <f>VLOOKUP($A5573,'Dim SKU'!$A:$R,12,FALSE)</f>
        <v>0</v>
      </c>
      <c r="L5573" s="7">
        <f>VLOOKUP($A5573,'Dim SKU'!$A:$R,14,FALSE)</f>
        <v>0</v>
      </c>
      <c r="M5573" s="7">
        <f>YEAR($B5573)</f>
        <v>0</v>
      </c>
    </row>
    <row r="5574" spans="1:13">
      <c r="A5574" t="s">
        <v>121</v>
      </c>
      <c r="B5574" s="4">
        <v>45672</v>
      </c>
      <c r="C5574">
        <v>5</v>
      </c>
      <c r="D5574">
        <v>4</v>
      </c>
      <c r="E5574">
        <v>0</v>
      </c>
      <c r="F5574" s="5">
        <f>VLOOKUP($A5574,'Dim SKU'!$A:$R,18,FALSE)</f>
        <v>0</v>
      </c>
      <c r="G5574" s="5">
        <f>$C5574*$F5574</f>
        <v>0</v>
      </c>
      <c r="H5574" s="5">
        <f>$D5574*$F5574</f>
        <v>0</v>
      </c>
      <c r="I5574" s="5">
        <f>$E5574*$F5574</f>
        <v>0</v>
      </c>
      <c r="J5574" s="6">
        <f>VLOOKUP($A5574,'Dim SKU'!$A:$R,2,FALSE)</f>
        <v>0</v>
      </c>
      <c r="K5574" s="6">
        <f>VLOOKUP($A5574,'Dim SKU'!$A:$R,12,FALSE)</f>
        <v>0</v>
      </c>
      <c r="L5574" s="7">
        <f>VLOOKUP($A5574,'Dim SKU'!$A:$R,14,FALSE)</f>
        <v>0</v>
      </c>
      <c r="M5574" s="7">
        <f>YEAR($B5574)</f>
        <v>0</v>
      </c>
    </row>
    <row r="5575" spans="1:13">
      <c r="A5575" t="s">
        <v>122</v>
      </c>
      <c r="B5575" s="4">
        <v>45672</v>
      </c>
      <c r="C5575">
        <v>3</v>
      </c>
      <c r="D5575">
        <v>3</v>
      </c>
      <c r="E5575">
        <v>0</v>
      </c>
      <c r="F5575" s="5">
        <f>VLOOKUP($A5575,'Dim SKU'!$A:$R,18,FALSE)</f>
        <v>0</v>
      </c>
      <c r="G5575" s="5">
        <f>$C5575*$F5575</f>
        <v>0</v>
      </c>
      <c r="H5575" s="5">
        <f>$D5575*$F5575</f>
        <v>0</v>
      </c>
      <c r="I5575" s="5">
        <f>$E5575*$F5575</f>
        <v>0</v>
      </c>
      <c r="J5575" s="6">
        <f>VLOOKUP($A5575,'Dim SKU'!$A:$R,2,FALSE)</f>
        <v>0</v>
      </c>
      <c r="K5575" s="6">
        <f>VLOOKUP($A5575,'Dim SKU'!$A:$R,12,FALSE)</f>
        <v>0</v>
      </c>
      <c r="L5575" s="7">
        <f>VLOOKUP($A5575,'Dim SKU'!$A:$R,14,FALSE)</f>
        <v>0</v>
      </c>
      <c r="M5575" s="7">
        <f>YEAR($B5575)</f>
        <v>0</v>
      </c>
    </row>
    <row r="5576" spans="1:13">
      <c r="A5576" t="s">
        <v>123</v>
      </c>
      <c r="B5576" s="4">
        <v>45672</v>
      </c>
      <c r="C5576">
        <v>12</v>
      </c>
      <c r="D5576">
        <v>10</v>
      </c>
      <c r="E5576">
        <v>1</v>
      </c>
      <c r="F5576" s="5">
        <f>VLOOKUP($A5576,'Dim SKU'!$A:$R,18,FALSE)</f>
        <v>0</v>
      </c>
      <c r="G5576" s="5">
        <f>$C5576*$F5576</f>
        <v>0</v>
      </c>
      <c r="H5576" s="5">
        <f>$D5576*$F5576</f>
        <v>0</v>
      </c>
      <c r="I5576" s="5">
        <f>$E5576*$F5576</f>
        <v>0</v>
      </c>
      <c r="J5576" s="6">
        <f>VLOOKUP($A5576,'Dim SKU'!$A:$R,2,FALSE)</f>
        <v>0</v>
      </c>
      <c r="K5576" s="6">
        <f>VLOOKUP($A5576,'Dim SKU'!$A:$R,12,FALSE)</f>
        <v>0</v>
      </c>
      <c r="L5576" s="7">
        <f>VLOOKUP($A5576,'Dim SKU'!$A:$R,14,FALSE)</f>
        <v>0</v>
      </c>
      <c r="M5576" s="7">
        <f>YEAR($B5576)</f>
        <v>0</v>
      </c>
    </row>
    <row r="5577" spans="1:13">
      <c r="A5577" t="s">
        <v>124</v>
      </c>
      <c r="B5577" s="4">
        <v>45672</v>
      </c>
      <c r="C5577">
        <v>7</v>
      </c>
      <c r="D5577">
        <v>6</v>
      </c>
      <c r="E5577">
        <v>0</v>
      </c>
      <c r="F5577" s="5">
        <f>VLOOKUP($A5577,'Dim SKU'!$A:$R,18,FALSE)</f>
        <v>0</v>
      </c>
      <c r="G5577" s="5">
        <f>$C5577*$F5577</f>
        <v>0</v>
      </c>
      <c r="H5577" s="5">
        <f>$D5577*$F5577</f>
        <v>0</v>
      </c>
      <c r="I5577" s="5">
        <f>$E5577*$F5577</f>
        <v>0</v>
      </c>
      <c r="J5577" s="6">
        <f>VLOOKUP($A5577,'Dim SKU'!$A:$R,2,FALSE)</f>
        <v>0</v>
      </c>
      <c r="K5577" s="6">
        <f>VLOOKUP($A5577,'Dim SKU'!$A:$R,12,FALSE)</f>
        <v>0</v>
      </c>
      <c r="L5577" s="7">
        <f>VLOOKUP($A5577,'Dim SKU'!$A:$R,14,FALSE)</f>
        <v>0</v>
      </c>
      <c r="M5577" s="7">
        <f>YEAR($B5577)</f>
        <v>0</v>
      </c>
    </row>
    <row r="5578" spans="1:13">
      <c r="A5578" t="s">
        <v>125</v>
      </c>
      <c r="B5578" s="4">
        <v>45672</v>
      </c>
      <c r="C5578">
        <v>5</v>
      </c>
      <c r="D5578">
        <v>4</v>
      </c>
      <c r="E5578">
        <v>0</v>
      </c>
      <c r="F5578" s="5">
        <f>VLOOKUP($A5578,'Dim SKU'!$A:$R,18,FALSE)</f>
        <v>0</v>
      </c>
      <c r="G5578" s="5">
        <f>$C5578*$F5578</f>
        <v>0</v>
      </c>
      <c r="H5578" s="5">
        <f>$D5578*$F5578</f>
        <v>0</v>
      </c>
      <c r="I5578" s="5">
        <f>$E5578*$F5578</f>
        <v>0</v>
      </c>
      <c r="J5578" s="6">
        <f>VLOOKUP($A5578,'Dim SKU'!$A:$R,2,FALSE)</f>
        <v>0</v>
      </c>
      <c r="K5578" s="6">
        <f>VLOOKUP($A5578,'Dim SKU'!$A:$R,12,FALSE)</f>
        <v>0</v>
      </c>
      <c r="L5578" s="7">
        <f>VLOOKUP($A5578,'Dim SKU'!$A:$R,14,FALSE)</f>
        <v>0</v>
      </c>
      <c r="M5578" s="7">
        <f>YEAR($B5578)</f>
        <v>0</v>
      </c>
    </row>
    <row r="5579" spans="1:13">
      <c r="A5579" t="s">
        <v>126</v>
      </c>
      <c r="B5579" s="4">
        <v>45672</v>
      </c>
      <c r="C5579">
        <v>14</v>
      </c>
      <c r="D5579">
        <v>11</v>
      </c>
      <c r="E5579">
        <v>1</v>
      </c>
      <c r="F5579" s="5">
        <f>VLOOKUP($A5579,'Dim SKU'!$A:$R,18,FALSE)</f>
        <v>0</v>
      </c>
      <c r="G5579" s="5">
        <f>$C5579*$F5579</f>
        <v>0</v>
      </c>
      <c r="H5579" s="5">
        <f>$D5579*$F5579</f>
        <v>0</v>
      </c>
      <c r="I5579" s="5">
        <f>$E5579*$F5579</f>
        <v>0</v>
      </c>
      <c r="J5579" s="6">
        <f>VLOOKUP($A5579,'Dim SKU'!$A:$R,2,FALSE)</f>
        <v>0</v>
      </c>
      <c r="K5579" s="6">
        <f>VLOOKUP($A5579,'Dim SKU'!$A:$R,12,FALSE)</f>
        <v>0</v>
      </c>
      <c r="L5579" s="7">
        <f>VLOOKUP($A5579,'Dim SKU'!$A:$R,14,FALSE)</f>
        <v>0</v>
      </c>
      <c r="M5579" s="7">
        <f>YEAR($B5579)</f>
        <v>0</v>
      </c>
    </row>
    <row r="5580" spans="1:13">
      <c r="A5580" t="s">
        <v>127</v>
      </c>
      <c r="B5580" s="4">
        <v>45672</v>
      </c>
      <c r="C5580">
        <v>8</v>
      </c>
      <c r="D5580">
        <v>7</v>
      </c>
      <c r="E5580">
        <v>0</v>
      </c>
      <c r="F5580" s="5">
        <f>VLOOKUP($A5580,'Dim SKU'!$A:$R,18,FALSE)</f>
        <v>0</v>
      </c>
      <c r="G5580" s="5">
        <f>$C5580*$F5580</f>
        <v>0</v>
      </c>
      <c r="H5580" s="5">
        <f>$D5580*$F5580</f>
        <v>0</v>
      </c>
      <c r="I5580" s="5">
        <f>$E5580*$F5580</f>
        <v>0</v>
      </c>
      <c r="J5580" s="6">
        <f>VLOOKUP($A5580,'Dim SKU'!$A:$R,2,FALSE)</f>
        <v>0</v>
      </c>
      <c r="K5580" s="6">
        <f>VLOOKUP($A5580,'Dim SKU'!$A:$R,12,FALSE)</f>
        <v>0</v>
      </c>
      <c r="L5580" s="7">
        <f>VLOOKUP($A5580,'Dim SKU'!$A:$R,14,FALSE)</f>
        <v>0</v>
      </c>
      <c r="M5580" s="7">
        <f>YEAR($B5580)</f>
        <v>0</v>
      </c>
    </row>
    <row r="5581" spans="1:13">
      <c r="A5581" t="s">
        <v>128</v>
      </c>
      <c r="B5581" s="4">
        <v>45672</v>
      </c>
      <c r="C5581">
        <v>6</v>
      </c>
      <c r="D5581">
        <v>5</v>
      </c>
      <c r="E5581">
        <v>0</v>
      </c>
      <c r="F5581" s="5">
        <f>VLOOKUP($A5581,'Dim SKU'!$A:$R,18,FALSE)</f>
        <v>0</v>
      </c>
      <c r="G5581" s="5">
        <f>$C5581*$F5581</f>
        <v>0</v>
      </c>
      <c r="H5581" s="5">
        <f>$D5581*$F5581</f>
        <v>0</v>
      </c>
      <c r="I5581" s="5">
        <f>$E5581*$F5581</f>
        <v>0</v>
      </c>
      <c r="J5581" s="6">
        <f>VLOOKUP($A5581,'Dim SKU'!$A:$R,2,FALSE)</f>
        <v>0</v>
      </c>
      <c r="K5581" s="6">
        <f>VLOOKUP($A5581,'Dim SKU'!$A:$R,12,FALSE)</f>
        <v>0</v>
      </c>
      <c r="L5581" s="7">
        <f>VLOOKUP($A5581,'Dim SKU'!$A:$R,14,FALSE)</f>
        <v>0</v>
      </c>
      <c r="M5581" s="7">
        <f>YEAR($B5581)</f>
        <v>0</v>
      </c>
    </row>
    <row r="5582" spans="1:13">
      <c r="A5582" t="s">
        <v>129</v>
      </c>
      <c r="B5582" s="4">
        <v>45672</v>
      </c>
      <c r="C5582">
        <v>14</v>
      </c>
      <c r="D5582">
        <v>11</v>
      </c>
      <c r="E5582">
        <v>1</v>
      </c>
      <c r="F5582" s="5">
        <f>VLOOKUP($A5582,'Dim SKU'!$A:$R,18,FALSE)</f>
        <v>0</v>
      </c>
      <c r="G5582" s="5">
        <f>$C5582*$F5582</f>
        <v>0</v>
      </c>
      <c r="H5582" s="5">
        <f>$D5582*$F5582</f>
        <v>0</v>
      </c>
      <c r="I5582" s="5">
        <f>$E5582*$F5582</f>
        <v>0</v>
      </c>
      <c r="J5582" s="6">
        <f>VLOOKUP($A5582,'Dim SKU'!$A:$R,2,FALSE)</f>
        <v>0</v>
      </c>
      <c r="K5582" s="6">
        <f>VLOOKUP($A5582,'Dim SKU'!$A:$R,12,FALSE)</f>
        <v>0</v>
      </c>
      <c r="L5582" s="7">
        <f>VLOOKUP($A5582,'Dim SKU'!$A:$R,14,FALSE)</f>
        <v>0</v>
      </c>
      <c r="M5582" s="7">
        <f>YEAR($B5582)</f>
        <v>0</v>
      </c>
    </row>
    <row r="5583" spans="1:13">
      <c r="A5583" t="s">
        <v>130</v>
      </c>
      <c r="B5583" s="4">
        <v>45672</v>
      </c>
      <c r="C5583">
        <v>8</v>
      </c>
      <c r="D5583">
        <v>7</v>
      </c>
      <c r="E5583">
        <v>0</v>
      </c>
      <c r="F5583" s="5">
        <f>VLOOKUP($A5583,'Dim SKU'!$A:$R,18,FALSE)</f>
        <v>0</v>
      </c>
      <c r="G5583" s="5">
        <f>$C5583*$F5583</f>
        <v>0</v>
      </c>
      <c r="H5583" s="5">
        <f>$D5583*$F5583</f>
        <v>0</v>
      </c>
      <c r="I5583" s="5">
        <f>$E5583*$F5583</f>
        <v>0</v>
      </c>
      <c r="J5583" s="6">
        <f>VLOOKUP($A5583,'Dim SKU'!$A:$R,2,FALSE)</f>
        <v>0</v>
      </c>
      <c r="K5583" s="6">
        <f>VLOOKUP($A5583,'Dim SKU'!$A:$R,12,FALSE)</f>
        <v>0</v>
      </c>
      <c r="L5583" s="7">
        <f>VLOOKUP($A5583,'Dim SKU'!$A:$R,14,FALSE)</f>
        <v>0</v>
      </c>
      <c r="M5583" s="7">
        <f>YEAR($B5583)</f>
        <v>0</v>
      </c>
    </row>
    <row r="5584" spans="1:13">
      <c r="A5584" t="s">
        <v>131</v>
      </c>
      <c r="B5584" s="4">
        <v>45672</v>
      </c>
      <c r="C5584">
        <v>5</v>
      </c>
      <c r="D5584">
        <v>5</v>
      </c>
      <c r="E5584">
        <v>0</v>
      </c>
      <c r="F5584" s="5">
        <f>VLOOKUP($A5584,'Dim SKU'!$A:$R,18,FALSE)</f>
        <v>0</v>
      </c>
      <c r="G5584" s="5">
        <f>$C5584*$F5584</f>
        <v>0</v>
      </c>
      <c r="H5584" s="5">
        <f>$D5584*$F5584</f>
        <v>0</v>
      </c>
      <c r="I5584" s="5">
        <f>$E5584*$F5584</f>
        <v>0</v>
      </c>
      <c r="J5584" s="6">
        <f>VLOOKUP($A5584,'Dim SKU'!$A:$R,2,FALSE)</f>
        <v>0</v>
      </c>
      <c r="K5584" s="6">
        <f>VLOOKUP($A5584,'Dim SKU'!$A:$R,12,FALSE)</f>
        <v>0</v>
      </c>
      <c r="L5584" s="7">
        <f>VLOOKUP($A5584,'Dim SKU'!$A:$R,14,FALSE)</f>
        <v>0</v>
      </c>
      <c r="M5584" s="7">
        <f>YEAR($B5584)</f>
        <v>0</v>
      </c>
    </row>
    <row r="5585" spans="1:13">
      <c r="A5585" t="s">
        <v>132</v>
      </c>
      <c r="B5585" s="4">
        <v>45672</v>
      </c>
      <c r="C5585">
        <v>12</v>
      </c>
      <c r="D5585">
        <v>10</v>
      </c>
      <c r="E5585">
        <v>0</v>
      </c>
      <c r="F5585" s="5">
        <f>VLOOKUP($A5585,'Dim SKU'!$A:$R,18,FALSE)</f>
        <v>0</v>
      </c>
      <c r="G5585" s="5">
        <f>$C5585*$F5585</f>
        <v>0</v>
      </c>
      <c r="H5585" s="5">
        <f>$D5585*$F5585</f>
        <v>0</v>
      </c>
      <c r="I5585" s="5">
        <f>$E5585*$F5585</f>
        <v>0</v>
      </c>
      <c r="J5585" s="6">
        <f>VLOOKUP($A5585,'Dim SKU'!$A:$R,2,FALSE)</f>
        <v>0</v>
      </c>
      <c r="K5585" s="6">
        <f>VLOOKUP($A5585,'Dim SKU'!$A:$R,12,FALSE)</f>
        <v>0</v>
      </c>
      <c r="L5585" s="7">
        <f>VLOOKUP($A5585,'Dim SKU'!$A:$R,14,FALSE)</f>
        <v>0</v>
      </c>
      <c r="M5585" s="7">
        <f>YEAR($B5585)</f>
        <v>0</v>
      </c>
    </row>
    <row r="5586" spans="1:13">
      <c r="A5586" t="s">
        <v>133</v>
      </c>
      <c r="B5586" s="4">
        <v>45672</v>
      </c>
      <c r="C5586">
        <v>7</v>
      </c>
      <c r="D5586">
        <v>6</v>
      </c>
      <c r="E5586">
        <v>0</v>
      </c>
      <c r="F5586" s="5">
        <f>VLOOKUP($A5586,'Dim SKU'!$A:$R,18,FALSE)</f>
        <v>0</v>
      </c>
      <c r="G5586" s="5">
        <f>$C5586*$F5586</f>
        <v>0</v>
      </c>
      <c r="H5586" s="5">
        <f>$D5586*$F5586</f>
        <v>0</v>
      </c>
      <c r="I5586" s="5">
        <f>$E5586*$F5586</f>
        <v>0</v>
      </c>
      <c r="J5586" s="6">
        <f>VLOOKUP($A5586,'Dim SKU'!$A:$R,2,FALSE)</f>
        <v>0</v>
      </c>
      <c r="K5586" s="6">
        <f>VLOOKUP($A5586,'Dim SKU'!$A:$R,12,FALSE)</f>
        <v>0</v>
      </c>
      <c r="L5586" s="7">
        <f>VLOOKUP($A5586,'Dim SKU'!$A:$R,14,FALSE)</f>
        <v>0</v>
      </c>
      <c r="M5586" s="7">
        <f>YEAR($B5586)</f>
        <v>0</v>
      </c>
    </row>
    <row r="5587" spans="1:13">
      <c r="A5587" t="s">
        <v>134</v>
      </c>
      <c r="B5587" s="4">
        <v>45672</v>
      </c>
      <c r="C5587">
        <v>5</v>
      </c>
      <c r="D5587">
        <v>4</v>
      </c>
      <c r="E5587">
        <v>0</v>
      </c>
      <c r="F5587" s="5">
        <f>VLOOKUP($A5587,'Dim SKU'!$A:$R,18,FALSE)</f>
        <v>0</v>
      </c>
      <c r="G5587" s="5">
        <f>$C5587*$F5587</f>
        <v>0</v>
      </c>
      <c r="H5587" s="5">
        <f>$D5587*$F5587</f>
        <v>0</v>
      </c>
      <c r="I5587" s="5">
        <f>$E5587*$F5587</f>
        <v>0</v>
      </c>
      <c r="J5587" s="6">
        <f>VLOOKUP($A5587,'Dim SKU'!$A:$R,2,FALSE)</f>
        <v>0</v>
      </c>
      <c r="K5587" s="6">
        <f>VLOOKUP($A5587,'Dim SKU'!$A:$R,12,FALSE)</f>
        <v>0</v>
      </c>
      <c r="L5587" s="7">
        <f>VLOOKUP($A5587,'Dim SKU'!$A:$R,14,FALSE)</f>
        <v>0</v>
      </c>
      <c r="M5587" s="7">
        <f>YEAR($B5587)</f>
        <v>0</v>
      </c>
    </row>
    <row r="5588" spans="1:13">
      <c r="A5588" t="s">
        <v>135</v>
      </c>
      <c r="B5588" s="4">
        <v>45672</v>
      </c>
      <c r="C5588">
        <v>8</v>
      </c>
      <c r="D5588">
        <v>7</v>
      </c>
      <c r="E5588">
        <v>0</v>
      </c>
      <c r="F5588" s="5">
        <f>VLOOKUP($A5588,'Dim SKU'!$A:$R,18,FALSE)</f>
        <v>0</v>
      </c>
      <c r="G5588" s="5">
        <f>$C5588*$F5588</f>
        <v>0</v>
      </c>
      <c r="H5588" s="5">
        <f>$D5588*$F5588</f>
        <v>0</v>
      </c>
      <c r="I5588" s="5">
        <f>$E5588*$F5588</f>
        <v>0</v>
      </c>
      <c r="J5588" s="6">
        <f>VLOOKUP($A5588,'Dim SKU'!$A:$R,2,FALSE)</f>
        <v>0</v>
      </c>
      <c r="K5588" s="6">
        <f>VLOOKUP($A5588,'Dim SKU'!$A:$R,12,FALSE)</f>
        <v>0</v>
      </c>
      <c r="L5588" s="7">
        <f>VLOOKUP($A5588,'Dim SKU'!$A:$R,14,FALSE)</f>
        <v>0</v>
      </c>
      <c r="M5588" s="7">
        <f>YEAR($B5588)</f>
        <v>0</v>
      </c>
    </row>
    <row r="5589" spans="1:13">
      <c r="A5589" t="s">
        <v>136</v>
      </c>
      <c r="B5589" s="4">
        <v>45672</v>
      </c>
      <c r="C5589">
        <v>5</v>
      </c>
      <c r="D5589">
        <v>4</v>
      </c>
      <c r="E5589">
        <v>0</v>
      </c>
      <c r="F5589" s="5">
        <f>VLOOKUP($A5589,'Dim SKU'!$A:$R,18,FALSE)</f>
        <v>0</v>
      </c>
      <c r="G5589" s="5">
        <f>$C5589*$F5589</f>
        <v>0</v>
      </c>
      <c r="H5589" s="5">
        <f>$D5589*$F5589</f>
        <v>0</v>
      </c>
      <c r="I5589" s="5">
        <f>$E5589*$F5589</f>
        <v>0</v>
      </c>
      <c r="J5589" s="6">
        <f>VLOOKUP($A5589,'Dim SKU'!$A:$R,2,FALSE)</f>
        <v>0</v>
      </c>
      <c r="K5589" s="6">
        <f>VLOOKUP($A5589,'Dim SKU'!$A:$R,12,FALSE)</f>
        <v>0</v>
      </c>
      <c r="L5589" s="7">
        <f>VLOOKUP($A5589,'Dim SKU'!$A:$R,14,FALSE)</f>
        <v>0</v>
      </c>
      <c r="M5589" s="7">
        <f>YEAR($B5589)</f>
        <v>0</v>
      </c>
    </row>
    <row r="5590" spans="1:13">
      <c r="A5590" t="s">
        <v>137</v>
      </c>
      <c r="B5590" s="4">
        <v>45672</v>
      </c>
      <c r="C5590">
        <v>3</v>
      </c>
      <c r="D5590">
        <v>3</v>
      </c>
      <c r="E5590">
        <v>0</v>
      </c>
      <c r="F5590" s="5">
        <f>VLOOKUP($A5590,'Dim SKU'!$A:$R,18,FALSE)</f>
        <v>0</v>
      </c>
      <c r="G5590" s="5">
        <f>$C5590*$F5590</f>
        <v>0</v>
      </c>
      <c r="H5590" s="5">
        <f>$D5590*$F5590</f>
        <v>0</v>
      </c>
      <c r="I5590" s="5">
        <f>$E5590*$F5590</f>
        <v>0</v>
      </c>
      <c r="J5590" s="6">
        <f>VLOOKUP($A5590,'Dim SKU'!$A:$R,2,FALSE)</f>
        <v>0</v>
      </c>
      <c r="K5590" s="6">
        <f>VLOOKUP($A5590,'Dim SKU'!$A:$R,12,FALSE)</f>
        <v>0</v>
      </c>
      <c r="L5590" s="7">
        <f>VLOOKUP($A5590,'Dim SKU'!$A:$R,14,FALSE)</f>
        <v>0</v>
      </c>
      <c r="M5590" s="7">
        <f>YEAR($B5590)</f>
        <v>0</v>
      </c>
    </row>
    <row r="5591" spans="1:13">
      <c r="A5591" t="s">
        <v>138</v>
      </c>
      <c r="B5591" s="4">
        <v>45672</v>
      </c>
      <c r="C5591">
        <v>5</v>
      </c>
      <c r="D5591">
        <v>4</v>
      </c>
      <c r="E5591">
        <v>0</v>
      </c>
      <c r="F5591" s="5">
        <f>VLOOKUP($A5591,'Dim SKU'!$A:$R,18,FALSE)</f>
        <v>0</v>
      </c>
      <c r="G5591" s="5">
        <f>$C5591*$F5591</f>
        <v>0</v>
      </c>
      <c r="H5591" s="5">
        <f>$D5591*$F5591</f>
        <v>0</v>
      </c>
      <c r="I5591" s="5">
        <f>$E5591*$F5591</f>
        <v>0</v>
      </c>
      <c r="J5591" s="6">
        <f>VLOOKUP($A5591,'Dim SKU'!$A:$R,2,FALSE)</f>
        <v>0</v>
      </c>
      <c r="K5591" s="6">
        <f>VLOOKUP($A5591,'Dim SKU'!$A:$R,12,FALSE)</f>
        <v>0</v>
      </c>
      <c r="L5591" s="7">
        <f>VLOOKUP($A5591,'Dim SKU'!$A:$R,14,FALSE)</f>
        <v>0</v>
      </c>
      <c r="M5591" s="7">
        <f>YEAR($B5591)</f>
        <v>0</v>
      </c>
    </row>
    <row r="5592" spans="1:13">
      <c r="A5592" t="s">
        <v>139</v>
      </c>
      <c r="B5592" s="4">
        <v>45672</v>
      </c>
      <c r="C5592">
        <v>3</v>
      </c>
      <c r="D5592">
        <v>3</v>
      </c>
      <c r="E5592">
        <v>0</v>
      </c>
      <c r="F5592" s="5">
        <f>VLOOKUP($A5592,'Dim SKU'!$A:$R,18,FALSE)</f>
        <v>0</v>
      </c>
      <c r="G5592" s="5">
        <f>$C5592*$F5592</f>
        <v>0</v>
      </c>
      <c r="H5592" s="5">
        <f>$D5592*$F5592</f>
        <v>0</v>
      </c>
      <c r="I5592" s="5">
        <f>$E5592*$F5592</f>
        <v>0</v>
      </c>
      <c r="J5592" s="6">
        <f>VLOOKUP($A5592,'Dim SKU'!$A:$R,2,FALSE)</f>
        <v>0</v>
      </c>
      <c r="K5592" s="6">
        <f>VLOOKUP($A5592,'Dim SKU'!$A:$R,12,FALSE)</f>
        <v>0</v>
      </c>
      <c r="L5592" s="7">
        <f>VLOOKUP($A5592,'Dim SKU'!$A:$R,14,FALSE)</f>
        <v>0</v>
      </c>
      <c r="M5592" s="7">
        <f>YEAR($B5592)</f>
        <v>0</v>
      </c>
    </row>
    <row r="5593" spans="1:13">
      <c r="A5593" t="s">
        <v>140</v>
      </c>
      <c r="B5593" s="4">
        <v>45672</v>
      </c>
      <c r="C5593">
        <v>2</v>
      </c>
      <c r="D5593">
        <v>2</v>
      </c>
      <c r="E5593">
        <v>0</v>
      </c>
      <c r="F5593" s="5">
        <f>VLOOKUP($A5593,'Dim SKU'!$A:$R,18,FALSE)</f>
        <v>0</v>
      </c>
      <c r="G5593" s="5">
        <f>$C5593*$F5593</f>
        <v>0</v>
      </c>
      <c r="H5593" s="5">
        <f>$D5593*$F5593</f>
        <v>0</v>
      </c>
      <c r="I5593" s="5">
        <f>$E5593*$F5593</f>
        <v>0</v>
      </c>
      <c r="J5593" s="6">
        <f>VLOOKUP($A5593,'Dim SKU'!$A:$R,2,FALSE)</f>
        <v>0</v>
      </c>
      <c r="K5593" s="6">
        <f>VLOOKUP($A5593,'Dim SKU'!$A:$R,12,FALSE)</f>
        <v>0</v>
      </c>
      <c r="L5593" s="7">
        <f>VLOOKUP($A5593,'Dim SKU'!$A:$R,14,FALSE)</f>
        <v>0</v>
      </c>
      <c r="M5593" s="7">
        <f>YEAR($B5593)</f>
        <v>0</v>
      </c>
    </row>
    <row r="5594" spans="1:13">
      <c r="A5594" t="s">
        <v>141</v>
      </c>
      <c r="B5594" s="4">
        <v>45672</v>
      </c>
      <c r="C5594">
        <v>5</v>
      </c>
      <c r="D5594">
        <v>4</v>
      </c>
      <c r="E5594">
        <v>0</v>
      </c>
      <c r="F5594" s="5">
        <f>VLOOKUP($A5594,'Dim SKU'!$A:$R,18,FALSE)</f>
        <v>0</v>
      </c>
      <c r="G5594" s="5">
        <f>$C5594*$F5594</f>
        <v>0</v>
      </c>
      <c r="H5594" s="5">
        <f>$D5594*$F5594</f>
        <v>0</v>
      </c>
      <c r="I5594" s="5">
        <f>$E5594*$F5594</f>
        <v>0</v>
      </c>
      <c r="J5594" s="6">
        <f>VLOOKUP($A5594,'Dim SKU'!$A:$R,2,FALSE)</f>
        <v>0</v>
      </c>
      <c r="K5594" s="6">
        <f>VLOOKUP($A5594,'Dim SKU'!$A:$R,12,FALSE)</f>
        <v>0</v>
      </c>
      <c r="L5594" s="7">
        <f>VLOOKUP($A5594,'Dim SKU'!$A:$R,14,FALSE)</f>
        <v>0</v>
      </c>
      <c r="M5594" s="7">
        <f>YEAR($B5594)</f>
        <v>0</v>
      </c>
    </row>
    <row r="5595" spans="1:13">
      <c r="A5595" t="s">
        <v>142</v>
      </c>
      <c r="B5595" s="4">
        <v>45672</v>
      </c>
      <c r="C5595">
        <v>3</v>
      </c>
      <c r="D5595">
        <v>2</v>
      </c>
      <c r="E5595">
        <v>0</v>
      </c>
      <c r="F5595" s="5">
        <f>VLOOKUP($A5595,'Dim SKU'!$A:$R,18,FALSE)</f>
        <v>0</v>
      </c>
      <c r="G5595" s="5">
        <f>$C5595*$F5595</f>
        <v>0</v>
      </c>
      <c r="H5595" s="5">
        <f>$D5595*$F5595</f>
        <v>0</v>
      </c>
      <c r="I5595" s="5">
        <f>$E5595*$F5595</f>
        <v>0</v>
      </c>
      <c r="J5595" s="6">
        <f>VLOOKUP($A5595,'Dim SKU'!$A:$R,2,FALSE)</f>
        <v>0</v>
      </c>
      <c r="K5595" s="6">
        <f>VLOOKUP($A5595,'Dim SKU'!$A:$R,12,FALSE)</f>
        <v>0</v>
      </c>
      <c r="L5595" s="7">
        <f>VLOOKUP($A5595,'Dim SKU'!$A:$R,14,FALSE)</f>
        <v>0</v>
      </c>
      <c r="M5595" s="7">
        <f>YEAR($B5595)</f>
        <v>0</v>
      </c>
    </row>
    <row r="5596" spans="1:13">
      <c r="A5596" t="s">
        <v>143</v>
      </c>
      <c r="B5596" s="4">
        <v>45672</v>
      </c>
      <c r="C5596">
        <v>2</v>
      </c>
      <c r="D5596">
        <v>2</v>
      </c>
      <c r="E5596">
        <v>0</v>
      </c>
      <c r="F5596" s="5">
        <f>VLOOKUP($A5596,'Dim SKU'!$A:$R,18,FALSE)</f>
        <v>0</v>
      </c>
      <c r="G5596" s="5">
        <f>$C5596*$F5596</f>
        <v>0</v>
      </c>
      <c r="H5596" s="5">
        <f>$D5596*$F5596</f>
        <v>0</v>
      </c>
      <c r="I5596" s="5">
        <f>$E5596*$F5596</f>
        <v>0</v>
      </c>
      <c r="J5596" s="6">
        <f>VLOOKUP($A5596,'Dim SKU'!$A:$R,2,FALSE)</f>
        <v>0</v>
      </c>
      <c r="K5596" s="6">
        <f>VLOOKUP($A5596,'Dim SKU'!$A:$R,12,FALSE)</f>
        <v>0</v>
      </c>
      <c r="L5596" s="7">
        <f>VLOOKUP($A5596,'Dim SKU'!$A:$R,14,FALSE)</f>
        <v>0</v>
      </c>
      <c r="M5596" s="7">
        <f>YEAR($B5596)</f>
        <v>0</v>
      </c>
    </row>
    <row r="5597" spans="1:13">
      <c r="A5597" t="s">
        <v>144</v>
      </c>
      <c r="B5597" s="4">
        <v>45672</v>
      </c>
      <c r="C5597">
        <v>9</v>
      </c>
      <c r="D5597">
        <v>6</v>
      </c>
      <c r="E5597">
        <v>1</v>
      </c>
      <c r="F5597" s="5">
        <f>VLOOKUP($A5597,'Dim SKU'!$A:$R,18,FALSE)</f>
        <v>0</v>
      </c>
      <c r="G5597" s="5">
        <f>$C5597*$F5597</f>
        <v>0</v>
      </c>
      <c r="H5597" s="5">
        <f>$D5597*$F5597</f>
        <v>0</v>
      </c>
      <c r="I5597" s="5">
        <f>$E5597*$F5597</f>
        <v>0</v>
      </c>
      <c r="J5597" s="6">
        <f>VLOOKUP($A5597,'Dim SKU'!$A:$R,2,FALSE)</f>
        <v>0</v>
      </c>
      <c r="K5597" s="6">
        <f>VLOOKUP($A5597,'Dim SKU'!$A:$R,12,FALSE)</f>
        <v>0</v>
      </c>
      <c r="L5597" s="7">
        <f>VLOOKUP($A5597,'Dim SKU'!$A:$R,14,FALSE)</f>
        <v>0</v>
      </c>
      <c r="M5597" s="7">
        <f>YEAR($B5597)</f>
        <v>0</v>
      </c>
    </row>
    <row r="5598" spans="1:13">
      <c r="A5598" t="s">
        <v>145</v>
      </c>
      <c r="B5598" s="4">
        <v>45672</v>
      </c>
      <c r="C5598">
        <v>5</v>
      </c>
      <c r="D5598">
        <v>4</v>
      </c>
      <c r="E5598">
        <v>0</v>
      </c>
      <c r="F5598" s="5">
        <f>VLOOKUP($A5598,'Dim SKU'!$A:$R,18,FALSE)</f>
        <v>0</v>
      </c>
      <c r="G5598" s="5">
        <f>$C5598*$F5598</f>
        <v>0</v>
      </c>
      <c r="H5598" s="5">
        <f>$D5598*$F5598</f>
        <v>0</v>
      </c>
      <c r="I5598" s="5">
        <f>$E5598*$F5598</f>
        <v>0</v>
      </c>
      <c r="J5598" s="6">
        <f>VLOOKUP($A5598,'Dim SKU'!$A:$R,2,FALSE)</f>
        <v>0</v>
      </c>
      <c r="K5598" s="6">
        <f>VLOOKUP($A5598,'Dim SKU'!$A:$R,12,FALSE)</f>
        <v>0</v>
      </c>
      <c r="L5598" s="7">
        <f>VLOOKUP($A5598,'Dim SKU'!$A:$R,14,FALSE)</f>
        <v>0</v>
      </c>
      <c r="M5598" s="7">
        <f>YEAR($B5598)</f>
        <v>0</v>
      </c>
    </row>
    <row r="5599" spans="1:13">
      <c r="A5599" t="s">
        <v>146</v>
      </c>
      <c r="B5599" s="4">
        <v>45672</v>
      </c>
      <c r="C5599">
        <v>4</v>
      </c>
      <c r="D5599">
        <v>3</v>
      </c>
      <c r="E5599">
        <v>0</v>
      </c>
      <c r="F5599" s="5">
        <f>VLOOKUP($A5599,'Dim SKU'!$A:$R,18,FALSE)</f>
        <v>0</v>
      </c>
      <c r="G5599" s="5">
        <f>$C5599*$F5599</f>
        <v>0</v>
      </c>
      <c r="H5599" s="5">
        <f>$D5599*$F5599</f>
        <v>0</v>
      </c>
      <c r="I5599" s="5">
        <f>$E5599*$F5599</f>
        <v>0</v>
      </c>
      <c r="J5599" s="6">
        <f>VLOOKUP($A5599,'Dim SKU'!$A:$R,2,FALSE)</f>
        <v>0</v>
      </c>
      <c r="K5599" s="6">
        <f>VLOOKUP($A5599,'Dim SKU'!$A:$R,12,FALSE)</f>
        <v>0</v>
      </c>
      <c r="L5599" s="7">
        <f>VLOOKUP($A5599,'Dim SKU'!$A:$R,14,FALSE)</f>
        <v>0</v>
      </c>
      <c r="M5599" s="7">
        <f>YEAR($B5599)</f>
        <v>0</v>
      </c>
    </row>
    <row r="5600" spans="1:13">
      <c r="A5600" t="s">
        <v>147</v>
      </c>
      <c r="B5600" s="4">
        <v>45672</v>
      </c>
      <c r="C5600">
        <v>12</v>
      </c>
      <c r="D5600">
        <v>9</v>
      </c>
      <c r="E5600">
        <v>1</v>
      </c>
      <c r="F5600" s="5">
        <f>VLOOKUP($A5600,'Dim SKU'!$A:$R,18,FALSE)</f>
        <v>0</v>
      </c>
      <c r="G5600" s="5">
        <f>$C5600*$F5600</f>
        <v>0</v>
      </c>
      <c r="H5600" s="5">
        <f>$D5600*$F5600</f>
        <v>0</v>
      </c>
      <c r="I5600" s="5">
        <f>$E5600*$F5600</f>
        <v>0</v>
      </c>
      <c r="J5600" s="6">
        <f>VLOOKUP($A5600,'Dim SKU'!$A:$R,2,FALSE)</f>
        <v>0</v>
      </c>
      <c r="K5600" s="6">
        <f>VLOOKUP($A5600,'Dim SKU'!$A:$R,12,FALSE)</f>
        <v>0</v>
      </c>
      <c r="L5600" s="7">
        <f>VLOOKUP($A5600,'Dim SKU'!$A:$R,14,FALSE)</f>
        <v>0</v>
      </c>
      <c r="M5600" s="7">
        <f>YEAR($B5600)</f>
        <v>0</v>
      </c>
    </row>
    <row r="5601" spans="1:13">
      <c r="A5601" t="s">
        <v>148</v>
      </c>
      <c r="B5601" s="4">
        <v>45672</v>
      </c>
      <c r="C5601">
        <v>7</v>
      </c>
      <c r="D5601">
        <v>5</v>
      </c>
      <c r="E5601">
        <v>0</v>
      </c>
      <c r="F5601" s="5">
        <f>VLOOKUP($A5601,'Dim SKU'!$A:$R,18,FALSE)</f>
        <v>0</v>
      </c>
      <c r="G5601" s="5">
        <f>$C5601*$F5601</f>
        <v>0</v>
      </c>
      <c r="H5601" s="5">
        <f>$D5601*$F5601</f>
        <v>0</v>
      </c>
      <c r="I5601" s="5">
        <f>$E5601*$F5601</f>
        <v>0</v>
      </c>
      <c r="J5601" s="6">
        <f>VLOOKUP($A5601,'Dim SKU'!$A:$R,2,FALSE)</f>
        <v>0</v>
      </c>
      <c r="K5601" s="6">
        <f>VLOOKUP($A5601,'Dim SKU'!$A:$R,12,FALSE)</f>
        <v>0</v>
      </c>
      <c r="L5601" s="7">
        <f>VLOOKUP($A5601,'Dim SKU'!$A:$R,14,FALSE)</f>
        <v>0</v>
      </c>
      <c r="M5601" s="7">
        <f>YEAR($B5601)</f>
        <v>0</v>
      </c>
    </row>
    <row r="5602" spans="1:13">
      <c r="A5602" t="s">
        <v>149</v>
      </c>
      <c r="B5602" s="4">
        <v>45672</v>
      </c>
      <c r="C5602">
        <v>5</v>
      </c>
      <c r="D5602">
        <v>3</v>
      </c>
      <c r="E5602">
        <v>0</v>
      </c>
      <c r="F5602" s="5">
        <f>VLOOKUP($A5602,'Dim SKU'!$A:$R,18,FALSE)</f>
        <v>0</v>
      </c>
      <c r="G5602" s="5">
        <f>$C5602*$F5602</f>
        <v>0</v>
      </c>
      <c r="H5602" s="5">
        <f>$D5602*$F5602</f>
        <v>0</v>
      </c>
      <c r="I5602" s="5">
        <f>$E5602*$F5602</f>
        <v>0</v>
      </c>
      <c r="J5602" s="6">
        <f>VLOOKUP($A5602,'Dim SKU'!$A:$R,2,FALSE)</f>
        <v>0</v>
      </c>
      <c r="K5602" s="6">
        <f>VLOOKUP($A5602,'Dim SKU'!$A:$R,12,FALSE)</f>
        <v>0</v>
      </c>
      <c r="L5602" s="7">
        <f>VLOOKUP($A5602,'Dim SKU'!$A:$R,14,FALSE)</f>
        <v>0</v>
      </c>
      <c r="M5602" s="7">
        <f>YEAR($B5602)</f>
        <v>0</v>
      </c>
    </row>
    <row r="5603" spans="1:13">
      <c r="A5603" t="s">
        <v>150</v>
      </c>
      <c r="B5603" s="4">
        <v>45672</v>
      </c>
      <c r="C5603">
        <v>14</v>
      </c>
      <c r="D5603">
        <v>10</v>
      </c>
      <c r="E5603">
        <v>1</v>
      </c>
      <c r="F5603" s="5">
        <f>VLOOKUP($A5603,'Dim SKU'!$A:$R,18,FALSE)</f>
        <v>0</v>
      </c>
      <c r="G5603" s="5">
        <f>$C5603*$F5603</f>
        <v>0</v>
      </c>
      <c r="H5603" s="5">
        <f>$D5603*$F5603</f>
        <v>0</v>
      </c>
      <c r="I5603" s="5">
        <f>$E5603*$F5603</f>
        <v>0</v>
      </c>
      <c r="J5603" s="6">
        <f>VLOOKUP($A5603,'Dim SKU'!$A:$R,2,FALSE)</f>
        <v>0</v>
      </c>
      <c r="K5603" s="6">
        <f>VLOOKUP($A5603,'Dim SKU'!$A:$R,12,FALSE)</f>
        <v>0</v>
      </c>
      <c r="L5603" s="7">
        <f>VLOOKUP($A5603,'Dim SKU'!$A:$R,14,FALSE)</f>
        <v>0</v>
      </c>
      <c r="M5603" s="7">
        <f>YEAR($B5603)</f>
        <v>0</v>
      </c>
    </row>
    <row r="5604" spans="1:13">
      <c r="A5604" t="s">
        <v>151</v>
      </c>
      <c r="B5604" s="4">
        <v>45672</v>
      </c>
      <c r="C5604">
        <v>9</v>
      </c>
      <c r="D5604">
        <v>6</v>
      </c>
      <c r="E5604">
        <v>0</v>
      </c>
      <c r="F5604" s="5">
        <f>VLOOKUP($A5604,'Dim SKU'!$A:$R,18,FALSE)</f>
        <v>0</v>
      </c>
      <c r="G5604" s="5">
        <f>$C5604*$F5604</f>
        <v>0</v>
      </c>
      <c r="H5604" s="5">
        <f>$D5604*$F5604</f>
        <v>0</v>
      </c>
      <c r="I5604" s="5">
        <f>$E5604*$F5604</f>
        <v>0</v>
      </c>
      <c r="J5604" s="6">
        <f>VLOOKUP($A5604,'Dim SKU'!$A:$R,2,FALSE)</f>
        <v>0</v>
      </c>
      <c r="K5604" s="6">
        <f>VLOOKUP($A5604,'Dim SKU'!$A:$R,12,FALSE)</f>
        <v>0</v>
      </c>
      <c r="L5604" s="7">
        <f>VLOOKUP($A5604,'Dim SKU'!$A:$R,14,FALSE)</f>
        <v>0</v>
      </c>
      <c r="M5604" s="7">
        <f>YEAR($B5604)</f>
        <v>0</v>
      </c>
    </row>
    <row r="5605" spans="1:13">
      <c r="A5605" t="s">
        <v>152</v>
      </c>
      <c r="B5605" s="4">
        <v>45672</v>
      </c>
      <c r="C5605">
        <v>6</v>
      </c>
      <c r="D5605">
        <v>4</v>
      </c>
      <c r="E5605">
        <v>0</v>
      </c>
      <c r="F5605" s="5">
        <f>VLOOKUP($A5605,'Dim SKU'!$A:$R,18,FALSE)</f>
        <v>0</v>
      </c>
      <c r="G5605" s="5">
        <f>$C5605*$F5605</f>
        <v>0</v>
      </c>
      <c r="H5605" s="5">
        <f>$D5605*$F5605</f>
        <v>0</v>
      </c>
      <c r="I5605" s="5">
        <f>$E5605*$F5605</f>
        <v>0</v>
      </c>
      <c r="J5605" s="6">
        <f>VLOOKUP($A5605,'Dim SKU'!$A:$R,2,FALSE)</f>
        <v>0</v>
      </c>
      <c r="K5605" s="6">
        <f>VLOOKUP($A5605,'Dim SKU'!$A:$R,12,FALSE)</f>
        <v>0</v>
      </c>
      <c r="L5605" s="7">
        <f>VLOOKUP($A5605,'Dim SKU'!$A:$R,14,FALSE)</f>
        <v>0</v>
      </c>
      <c r="M5605" s="7">
        <f>YEAR($B5605)</f>
        <v>0</v>
      </c>
    </row>
    <row r="5606" spans="1:13">
      <c r="A5606" t="s">
        <v>153</v>
      </c>
      <c r="B5606" s="4">
        <v>45672</v>
      </c>
      <c r="C5606">
        <v>14</v>
      </c>
      <c r="D5606">
        <v>10</v>
      </c>
      <c r="E5606">
        <v>1</v>
      </c>
      <c r="F5606" s="5">
        <f>VLOOKUP($A5606,'Dim SKU'!$A:$R,18,FALSE)</f>
        <v>0</v>
      </c>
      <c r="G5606" s="5">
        <f>$C5606*$F5606</f>
        <v>0</v>
      </c>
      <c r="H5606" s="5">
        <f>$D5606*$F5606</f>
        <v>0</v>
      </c>
      <c r="I5606" s="5">
        <f>$E5606*$F5606</f>
        <v>0</v>
      </c>
      <c r="J5606" s="6">
        <f>VLOOKUP($A5606,'Dim SKU'!$A:$R,2,FALSE)</f>
        <v>0</v>
      </c>
      <c r="K5606" s="6">
        <f>VLOOKUP($A5606,'Dim SKU'!$A:$R,12,FALSE)</f>
        <v>0</v>
      </c>
      <c r="L5606" s="7">
        <f>VLOOKUP($A5606,'Dim SKU'!$A:$R,14,FALSE)</f>
        <v>0</v>
      </c>
      <c r="M5606" s="7">
        <f>YEAR($B5606)</f>
        <v>0</v>
      </c>
    </row>
    <row r="5607" spans="1:13">
      <c r="A5607" t="s">
        <v>154</v>
      </c>
      <c r="B5607" s="4">
        <v>45672</v>
      </c>
      <c r="C5607">
        <v>8</v>
      </c>
      <c r="D5607">
        <v>6</v>
      </c>
      <c r="E5607">
        <v>0</v>
      </c>
      <c r="F5607" s="5">
        <f>VLOOKUP($A5607,'Dim SKU'!$A:$R,18,FALSE)</f>
        <v>0</v>
      </c>
      <c r="G5607" s="5">
        <f>$C5607*$F5607</f>
        <v>0</v>
      </c>
      <c r="H5607" s="5">
        <f>$D5607*$F5607</f>
        <v>0</v>
      </c>
      <c r="I5607" s="5">
        <f>$E5607*$F5607</f>
        <v>0</v>
      </c>
      <c r="J5607" s="6">
        <f>VLOOKUP($A5607,'Dim SKU'!$A:$R,2,FALSE)</f>
        <v>0</v>
      </c>
      <c r="K5607" s="6">
        <f>VLOOKUP($A5607,'Dim SKU'!$A:$R,12,FALSE)</f>
        <v>0</v>
      </c>
      <c r="L5607" s="7">
        <f>VLOOKUP($A5607,'Dim SKU'!$A:$R,14,FALSE)</f>
        <v>0</v>
      </c>
      <c r="M5607" s="7">
        <f>YEAR($B5607)</f>
        <v>0</v>
      </c>
    </row>
    <row r="5608" spans="1:13">
      <c r="A5608" t="s">
        <v>155</v>
      </c>
      <c r="B5608" s="4">
        <v>45672</v>
      </c>
      <c r="C5608">
        <v>6</v>
      </c>
      <c r="D5608">
        <v>4</v>
      </c>
      <c r="E5608">
        <v>0</v>
      </c>
      <c r="F5608" s="5">
        <f>VLOOKUP($A5608,'Dim SKU'!$A:$R,18,FALSE)</f>
        <v>0</v>
      </c>
      <c r="G5608" s="5">
        <f>$C5608*$F5608</f>
        <v>0</v>
      </c>
      <c r="H5608" s="5">
        <f>$D5608*$F5608</f>
        <v>0</v>
      </c>
      <c r="I5608" s="5">
        <f>$E5608*$F5608</f>
        <v>0</v>
      </c>
      <c r="J5608" s="6">
        <f>VLOOKUP($A5608,'Dim SKU'!$A:$R,2,FALSE)</f>
        <v>0</v>
      </c>
      <c r="K5608" s="6">
        <f>VLOOKUP($A5608,'Dim SKU'!$A:$R,12,FALSE)</f>
        <v>0</v>
      </c>
      <c r="L5608" s="7">
        <f>VLOOKUP($A5608,'Dim SKU'!$A:$R,14,FALSE)</f>
        <v>0</v>
      </c>
      <c r="M5608" s="7">
        <f>YEAR($B5608)</f>
        <v>0</v>
      </c>
    </row>
    <row r="5609" spans="1:13">
      <c r="A5609" t="s">
        <v>156</v>
      </c>
      <c r="B5609" s="4">
        <v>45672</v>
      </c>
      <c r="C5609">
        <v>12</v>
      </c>
      <c r="D5609">
        <v>9</v>
      </c>
      <c r="E5609">
        <v>1</v>
      </c>
      <c r="F5609" s="5">
        <f>VLOOKUP($A5609,'Dim SKU'!$A:$R,18,FALSE)</f>
        <v>0</v>
      </c>
      <c r="G5609" s="5">
        <f>$C5609*$F5609</f>
        <v>0</v>
      </c>
      <c r="H5609" s="5">
        <f>$D5609*$F5609</f>
        <v>0</v>
      </c>
      <c r="I5609" s="5">
        <f>$E5609*$F5609</f>
        <v>0</v>
      </c>
      <c r="J5609" s="6">
        <f>VLOOKUP($A5609,'Dim SKU'!$A:$R,2,FALSE)</f>
        <v>0</v>
      </c>
      <c r="K5609" s="6">
        <f>VLOOKUP($A5609,'Dim SKU'!$A:$R,12,FALSE)</f>
        <v>0</v>
      </c>
      <c r="L5609" s="7">
        <f>VLOOKUP($A5609,'Dim SKU'!$A:$R,14,FALSE)</f>
        <v>0</v>
      </c>
      <c r="M5609" s="7">
        <f>YEAR($B5609)</f>
        <v>0</v>
      </c>
    </row>
    <row r="5610" spans="1:13">
      <c r="A5610" t="s">
        <v>157</v>
      </c>
      <c r="B5610" s="4">
        <v>45672</v>
      </c>
      <c r="C5610">
        <v>7</v>
      </c>
      <c r="D5610">
        <v>5</v>
      </c>
      <c r="E5610">
        <v>0</v>
      </c>
      <c r="F5610" s="5">
        <f>VLOOKUP($A5610,'Dim SKU'!$A:$R,18,FALSE)</f>
        <v>0</v>
      </c>
      <c r="G5610" s="5">
        <f>$C5610*$F5610</f>
        <v>0</v>
      </c>
      <c r="H5610" s="5">
        <f>$D5610*$F5610</f>
        <v>0</v>
      </c>
      <c r="I5610" s="5">
        <f>$E5610*$F5610</f>
        <v>0</v>
      </c>
      <c r="J5610" s="6">
        <f>VLOOKUP($A5610,'Dim SKU'!$A:$R,2,FALSE)</f>
        <v>0</v>
      </c>
      <c r="K5610" s="6">
        <f>VLOOKUP($A5610,'Dim SKU'!$A:$R,12,FALSE)</f>
        <v>0</v>
      </c>
      <c r="L5610" s="7">
        <f>VLOOKUP($A5610,'Dim SKU'!$A:$R,14,FALSE)</f>
        <v>0</v>
      </c>
      <c r="M5610" s="7">
        <f>YEAR($B5610)</f>
        <v>0</v>
      </c>
    </row>
    <row r="5611" spans="1:13">
      <c r="A5611" t="s">
        <v>158</v>
      </c>
      <c r="B5611" s="4">
        <v>45672</v>
      </c>
      <c r="C5611">
        <v>5</v>
      </c>
      <c r="D5611">
        <v>3</v>
      </c>
      <c r="E5611">
        <v>0</v>
      </c>
      <c r="F5611" s="5">
        <f>VLOOKUP($A5611,'Dim SKU'!$A:$R,18,FALSE)</f>
        <v>0</v>
      </c>
      <c r="G5611" s="5">
        <f>$C5611*$F5611</f>
        <v>0</v>
      </c>
      <c r="H5611" s="5">
        <f>$D5611*$F5611</f>
        <v>0</v>
      </c>
      <c r="I5611" s="5">
        <f>$E5611*$F5611</f>
        <v>0</v>
      </c>
      <c r="J5611" s="6">
        <f>VLOOKUP($A5611,'Dim SKU'!$A:$R,2,FALSE)</f>
        <v>0</v>
      </c>
      <c r="K5611" s="6">
        <f>VLOOKUP($A5611,'Dim SKU'!$A:$R,12,FALSE)</f>
        <v>0</v>
      </c>
      <c r="L5611" s="7">
        <f>VLOOKUP($A5611,'Dim SKU'!$A:$R,14,FALSE)</f>
        <v>0</v>
      </c>
      <c r="M5611" s="7">
        <f>YEAR($B5611)</f>
        <v>0</v>
      </c>
    </row>
    <row r="5612" spans="1:13">
      <c r="A5612" t="s">
        <v>159</v>
      </c>
      <c r="B5612" s="4">
        <v>45672</v>
      </c>
      <c r="C5612">
        <v>9</v>
      </c>
      <c r="D5612">
        <v>6</v>
      </c>
      <c r="E5612">
        <v>1</v>
      </c>
      <c r="F5612" s="5">
        <f>VLOOKUP($A5612,'Dim SKU'!$A:$R,18,FALSE)</f>
        <v>0</v>
      </c>
      <c r="G5612" s="5">
        <f>$C5612*$F5612</f>
        <v>0</v>
      </c>
      <c r="H5612" s="5">
        <f>$D5612*$F5612</f>
        <v>0</v>
      </c>
      <c r="I5612" s="5">
        <f>$E5612*$F5612</f>
        <v>0</v>
      </c>
      <c r="J5612" s="6">
        <f>VLOOKUP($A5612,'Dim SKU'!$A:$R,2,FALSE)</f>
        <v>0</v>
      </c>
      <c r="K5612" s="6">
        <f>VLOOKUP($A5612,'Dim SKU'!$A:$R,12,FALSE)</f>
        <v>0</v>
      </c>
      <c r="L5612" s="7">
        <f>VLOOKUP($A5612,'Dim SKU'!$A:$R,14,FALSE)</f>
        <v>0</v>
      </c>
      <c r="M5612" s="7">
        <f>YEAR($B5612)</f>
        <v>0</v>
      </c>
    </row>
    <row r="5613" spans="1:13">
      <c r="A5613" t="s">
        <v>160</v>
      </c>
      <c r="B5613" s="4">
        <v>45672</v>
      </c>
      <c r="C5613">
        <v>5</v>
      </c>
      <c r="D5613">
        <v>4</v>
      </c>
      <c r="E5613">
        <v>0</v>
      </c>
      <c r="F5613" s="5">
        <f>VLOOKUP($A5613,'Dim SKU'!$A:$R,18,FALSE)</f>
        <v>0</v>
      </c>
      <c r="G5613" s="5">
        <f>$C5613*$F5613</f>
        <v>0</v>
      </c>
      <c r="H5613" s="5">
        <f>$D5613*$F5613</f>
        <v>0</v>
      </c>
      <c r="I5613" s="5">
        <f>$E5613*$F5613</f>
        <v>0</v>
      </c>
      <c r="J5613" s="6">
        <f>VLOOKUP($A5613,'Dim SKU'!$A:$R,2,FALSE)</f>
        <v>0</v>
      </c>
      <c r="K5613" s="6">
        <f>VLOOKUP($A5613,'Dim SKU'!$A:$R,12,FALSE)</f>
        <v>0</v>
      </c>
      <c r="L5613" s="7">
        <f>VLOOKUP($A5613,'Dim SKU'!$A:$R,14,FALSE)</f>
        <v>0</v>
      </c>
      <c r="M5613" s="7">
        <f>YEAR($B5613)</f>
        <v>0</v>
      </c>
    </row>
    <row r="5614" spans="1:13">
      <c r="A5614" t="s">
        <v>161</v>
      </c>
      <c r="B5614" s="4">
        <v>45672</v>
      </c>
      <c r="C5614">
        <v>4</v>
      </c>
      <c r="D5614">
        <v>3</v>
      </c>
      <c r="E5614">
        <v>0</v>
      </c>
      <c r="F5614" s="5">
        <f>VLOOKUP($A5614,'Dim SKU'!$A:$R,18,FALSE)</f>
        <v>0</v>
      </c>
      <c r="G5614" s="5">
        <f>$C5614*$F5614</f>
        <v>0</v>
      </c>
      <c r="H5614" s="5">
        <f>$D5614*$F5614</f>
        <v>0</v>
      </c>
      <c r="I5614" s="5">
        <f>$E5614*$F5614</f>
        <v>0</v>
      </c>
      <c r="J5614" s="6">
        <f>VLOOKUP($A5614,'Dim SKU'!$A:$R,2,FALSE)</f>
        <v>0</v>
      </c>
      <c r="K5614" s="6">
        <f>VLOOKUP($A5614,'Dim SKU'!$A:$R,12,FALSE)</f>
        <v>0</v>
      </c>
      <c r="L5614" s="7">
        <f>VLOOKUP($A5614,'Dim SKU'!$A:$R,14,FALSE)</f>
        <v>0</v>
      </c>
      <c r="M5614" s="7">
        <f>YEAR($B5614)</f>
        <v>0</v>
      </c>
    </row>
    <row r="5615" spans="1:13">
      <c r="A5615" t="s">
        <v>162</v>
      </c>
      <c r="B5615" s="4">
        <v>45672</v>
      </c>
      <c r="C5615">
        <v>5</v>
      </c>
      <c r="D5615">
        <v>4</v>
      </c>
      <c r="E5615">
        <v>0</v>
      </c>
      <c r="F5615" s="5">
        <f>VLOOKUP($A5615,'Dim SKU'!$A:$R,18,FALSE)</f>
        <v>0</v>
      </c>
      <c r="G5615" s="5">
        <f>$C5615*$F5615</f>
        <v>0</v>
      </c>
      <c r="H5615" s="5">
        <f>$D5615*$F5615</f>
        <v>0</v>
      </c>
      <c r="I5615" s="5">
        <f>$E5615*$F5615</f>
        <v>0</v>
      </c>
      <c r="J5615" s="6">
        <f>VLOOKUP($A5615,'Dim SKU'!$A:$R,2,FALSE)</f>
        <v>0</v>
      </c>
      <c r="K5615" s="6">
        <f>VLOOKUP($A5615,'Dim SKU'!$A:$R,12,FALSE)</f>
        <v>0</v>
      </c>
      <c r="L5615" s="7">
        <f>VLOOKUP($A5615,'Dim SKU'!$A:$R,14,FALSE)</f>
        <v>0</v>
      </c>
      <c r="M5615" s="7">
        <f>YEAR($B5615)</f>
        <v>0</v>
      </c>
    </row>
    <row r="5616" spans="1:13">
      <c r="A5616" t="s">
        <v>163</v>
      </c>
      <c r="B5616" s="4">
        <v>45672</v>
      </c>
      <c r="C5616">
        <v>3</v>
      </c>
      <c r="D5616">
        <v>2</v>
      </c>
      <c r="E5616">
        <v>0</v>
      </c>
      <c r="F5616" s="5">
        <f>VLOOKUP($A5616,'Dim SKU'!$A:$R,18,FALSE)</f>
        <v>0</v>
      </c>
      <c r="G5616" s="5">
        <f>$C5616*$F5616</f>
        <v>0</v>
      </c>
      <c r="H5616" s="5">
        <f>$D5616*$F5616</f>
        <v>0</v>
      </c>
      <c r="I5616" s="5">
        <f>$E5616*$F5616</f>
        <v>0</v>
      </c>
      <c r="J5616" s="6">
        <f>VLOOKUP($A5616,'Dim SKU'!$A:$R,2,FALSE)</f>
        <v>0</v>
      </c>
      <c r="K5616" s="6">
        <f>VLOOKUP($A5616,'Dim SKU'!$A:$R,12,FALSE)</f>
        <v>0</v>
      </c>
      <c r="L5616" s="7">
        <f>VLOOKUP($A5616,'Dim SKU'!$A:$R,14,FALSE)</f>
        <v>0</v>
      </c>
      <c r="M5616" s="7">
        <f>YEAR($B5616)</f>
        <v>0</v>
      </c>
    </row>
    <row r="5617" spans="1:13">
      <c r="A5617" t="s">
        <v>164</v>
      </c>
      <c r="B5617" s="4">
        <v>45672</v>
      </c>
      <c r="C5617">
        <v>2</v>
      </c>
      <c r="D5617">
        <v>2</v>
      </c>
      <c r="E5617">
        <v>0</v>
      </c>
      <c r="F5617" s="5">
        <f>VLOOKUP($A5617,'Dim SKU'!$A:$R,18,FALSE)</f>
        <v>0</v>
      </c>
      <c r="G5617" s="5">
        <f>$C5617*$F5617</f>
        <v>0</v>
      </c>
      <c r="H5617" s="5">
        <f>$D5617*$F5617</f>
        <v>0</v>
      </c>
      <c r="I5617" s="5">
        <f>$E5617*$F5617</f>
        <v>0</v>
      </c>
      <c r="J5617" s="6">
        <f>VLOOKUP($A5617,'Dim SKU'!$A:$R,2,FALSE)</f>
        <v>0</v>
      </c>
      <c r="K5617" s="6">
        <f>VLOOKUP($A5617,'Dim SKU'!$A:$R,12,FALSE)</f>
        <v>0</v>
      </c>
      <c r="L5617" s="7">
        <f>VLOOKUP($A5617,'Dim SKU'!$A:$R,14,FALSE)</f>
        <v>0</v>
      </c>
      <c r="M5617" s="7">
        <f>YEAR($B5617)</f>
        <v>0</v>
      </c>
    </row>
    <row r="5618" spans="1:13">
      <c r="A5618" t="s">
        <v>165</v>
      </c>
      <c r="B5618" s="4">
        <v>45672</v>
      </c>
      <c r="C5618">
        <v>7</v>
      </c>
      <c r="D5618">
        <v>5</v>
      </c>
      <c r="E5618">
        <v>0</v>
      </c>
      <c r="F5618" s="5">
        <f>VLOOKUP($A5618,'Dim SKU'!$A:$R,18,FALSE)</f>
        <v>0</v>
      </c>
      <c r="G5618" s="5">
        <f>$C5618*$F5618</f>
        <v>0</v>
      </c>
      <c r="H5618" s="5">
        <f>$D5618*$F5618</f>
        <v>0</v>
      </c>
      <c r="I5618" s="5">
        <f>$E5618*$F5618</f>
        <v>0</v>
      </c>
      <c r="J5618" s="6">
        <f>VLOOKUP($A5618,'Dim SKU'!$A:$R,2,FALSE)</f>
        <v>0</v>
      </c>
      <c r="K5618" s="6">
        <f>VLOOKUP($A5618,'Dim SKU'!$A:$R,12,FALSE)</f>
        <v>0</v>
      </c>
      <c r="L5618" s="7">
        <f>VLOOKUP($A5618,'Dim SKU'!$A:$R,14,FALSE)</f>
        <v>0</v>
      </c>
      <c r="M5618" s="7">
        <f>YEAR($B5618)</f>
        <v>0</v>
      </c>
    </row>
    <row r="5619" spans="1:13">
      <c r="A5619" t="s">
        <v>166</v>
      </c>
      <c r="B5619" s="4">
        <v>45672</v>
      </c>
      <c r="C5619">
        <v>4</v>
      </c>
      <c r="D5619">
        <v>3</v>
      </c>
      <c r="E5619">
        <v>0</v>
      </c>
      <c r="F5619" s="5">
        <f>VLOOKUP($A5619,'Dim SKU'!$A:$R,18,FALSE)</f>
        <v>0</v>
      </c>
      <c r="G5619" s="5">
        <f>$C5619*$F5619</f>
        <v>0</v>
      </c>
      <c r="H5619" s="5">
        <f>$D5619*$F5619</f>
        <v>0</v>
      </c>
      <c r="I5619" s="5">
        <f>$E5619*$F5619</f>
        <v>0</v>
      </c>
      <c r="J5619" s="6">
        <f>VLOOKUP($A5619,'Dim SKU'!$A:$R,2,FALSE)</f>
        <v>0</v>
      </c>
      <c r="K5619" s="6">
        <f>VLOOKUP($A5619,'Dim SKU'!$A:$R,12,FALSE)</f>
        <v>0</v>
      </c>
      <c r="L5619" s="7">
        <f>VLOOKUP($A5619,'Dim SKU'!$A:$R,14,FALSE)</f>
        <v>0</v>
      </c>
      <c r="M5619" s="7">
        <f>YEAR($B5619)</f>
        <v>0</v>
      </c>
    </row>
    <row r="5620" spans="1:13">
      <c r="A5620" t="s">
        <v>167</v>
      </c>
      <c r="B5620" s="4">
        <v>45672</v>
      </c>
      <c r="C5620">
        <v>3</v>
      </c>
      <c r="D5620">
        <v>2</v>
      </c>
      <c r="E5620">
        <v>0</v>
      </c>
      <c r="F5620" s="5">
        <f>VLOOKUP($A5620,'Dim SKU'!$A:$R,18,FALSE)</f>
        <v>0</v>
      </c>
      <c r="G5620" s="5">
        <f>$C5620*$F5620</f>
        <v>0</v>
      </c>
      <c r="H5620" s="5">
        <f>$D5620*$F5620</f>
        <v>0</v>
      </c>
      <c r="I5620" s="5">
        <f>$E5620*$F5620</f>
        <v>0</v>
      </c>
      <c r="J5620" s="6">
        <f>VLOOKUP($A5620,'Dim SKU'!$A:$R,2,FALSE)</f>
        <v>0</v>
      </c>
      <c r="K5620" s="6">
        <f>VLOOKUP($A5620,'Dim SKU'!$A:$R,12,FALSE)</f>
        <v>0</v>
      </c>
      <c r="L5620" s="7">
        <f>VLOOKUP($A5620,'Dim SKU'!$A:$R,14,FALSE)</f>
        <v>0</v>
      </c>
      <c r="M5620" s="7">
        <f>YEAR($B5620)</f>
        <v>0</v>
      </c>
    </row>
    <row r="5621" spans="1:13">
      <c r="A5621" t="s">
        <v>168</v>
      </c>
      <c r="B5621" s="4">
        <v>45672</v>
      </c>
      <c r="C5621">
        <v>12</v>
      </c>
      <c r="D5621">
        <v>9</v>
      </c>
      <c r="E5621">
        <v>1</v>
      </c>
      <c r="F5621" s="5">
        <f>VLOOKUP($A5621,'Dim SKU'!$A:$R,18,FALSE)</f>
        <v>0</v>
      </c>
      <c r="G5621" s="5">
        <f>$C5621*$F5621</f>
        <v>0</v>
      </c>
      <c r="H5621" s="5">
        <f>$D5621*$F5621</f>
        <v>0</v>
      </c>
      <c r="I5621" s="5">
        <f>$E5621*$F5621</f>
        <v>0</v>
      </c>
      <c r="J5621" s="6">
        <f>VLOOKUP($A5621,'Dim SKU'!$A:$R,2,FALSE)</f>
        <v>0</v>
      </c>
      <c r="K5621" s="6">
        <f>VLOOKUP($A5621,'Dim SKU'!$A:$R,12,FALSE)</f>
        <v>0</v>
      </c>
      <c r="L5621" s="7">
        <f>VLOOKUP($A5621,'Dim SKU'!$A:$R,14,FALSE)</f>
        <v>0</v>
      </c>
      <c r="M5621" s="7">
        <f>YEAR($B5621)</f>
        <v>0</v>
      </c>
    </row>
    <row r="5622" spans="1:13">
      <c r="A5622" t="s">
        <v>169</v>
      </c>
      <c r="B5622" s="4">
        <v>45672</v>
      </c>
      <c r="C5622">
        <v>7</v>
      </c>
      <c r="D5622">
        <v>5</v>
      </c>
      <c r="E5622">
        <v>0</v>
      </c>
      <c r="F5622" s="5">
        <f>VLOOKUP($A5622,'Dim SKU'!$A:$R,18,FALSE)</f>
        <v>0</v>
      </c>
      <c r="G5622" s="5">
        <f>$C5622*$F5622</f>
        <v>0</v>
      </c>
      <c r="H5622" s="5">
        <f>$D5622*$F5622</f>
        <v>0</v>
      </c>
      <c r="I5622" s="5">
        <f>$E5622*$F5622</f>
        <v>0</v>
      </c>
      <c r="J5622" s="6">
        <f>VLOOKUP($A5622,'Dim SKU'!$A:$R,2,FALSE)</f>
        <v>0</v>
      </c>
      <c r="K5622" s="6">
        <f>VLOOKUP($A5622,'Dim SKU'!$A:$R,12,FALSE)</f>
        <v>0</v>
      </c>
      <c r="L5622" s="7">
        <f>VLOOKUP($A5622,'Dim SKU'!$A:$R,14,FALSE)</f>
        <v>0</v>
      </c>
      <c r="M5622" s="7">
        <f>YEAR($B5622)</f>
        <v>0</v>
      </c>
    </row>
    <row r="5623" spans="1:13">
      <c r="A5623" t="s">
        <v>170</v>
      </c>
      <c r="B5623" s="4">
        <v>45672</v>
      </c>
      <c r="C5623">
        <v>5</v>
      </c>
      <c r="D5623">
        <v>3</v>
      </c>
      <c r="E5623">
        <v>0</v>
      </c>
      <c r="F5623" s="5">
        <f>VLOOKUP($A5623,'Dim SKU'!$A:$R,18,FALSE)</f>
        <v>0</v>
      </c>
      <c r="G5623" s="5">
        <f>$C5623*$F5623</f>
        <v>0</v>
      </c>
      <c r="H5623" s="5">
        <f>$D5623*$F5623</f>
        <v>0</v>
      </c>
      <c r="I5623" s="5">
        <f>$E5623*$F5623</f>
        <v>0</v>
      </c>
      <c r="J5623" s="6">
        <f>VLOOKUP($A5623,'Dim SKU'!$A:$R,2,FALSE)</f>
        <v>0</v>
      </c>
      <c r="K5623" s="6">
        <f>VLOOKUP($A5623,'Dim SKU'!$A:$R,12,FALSE)</f>
        <v>0</v>
      </c>
      <c r="L5623" s="7">
        <f>VLOOKUP($A5623,'Dim SKU'!$A:$R,14,FALSE)</f>
        <v>0</v>
      </c>
      <c r="M5623" s="7">
        <f>YEAR($B5623)</f>
        <v>0</v>
      </c>
    </row>
    <row r="5624" spans="1:13">
      <c r="A5624" t="s">
        <v>171</v>
      </c>
      <c r="B5624" s="4">
        <v>45672</v>
      </c>
      <c r="C5624">
        <v>16</v>
      </c>
      <c r="D5624">
        <v>12</v>
      </c>
      <c r="E5624">
        <v>1</v>
      </c>
      <c r="F5624" s="5">
        <f>VLOOKUP($A5624,'Dim SKU'!$A:$R,18,FALSE)</f>
        <v>0</v>
      </c>
      <c r="G5624" s="5">
        <f>$C5624*$F5624</f>
        <v>0</v>
      </c>
      <c r="H5624" s="5">
        <f>$D5624*$F5624</f>
        <v>0</v>
      </c>
      <c r="I5624" s="5">
        <f>$E5624*$F5624</f>
        <v>0</v>
      </c>
      <c r="J5624" s="6">
        <f>VLOOKUP($A5624,'Dim SKU'!$A:$R,2,FALSE)</f>
        <v>0</v>
      </c>
      <c r="K5624" s="6">
        <f>VLOOKUP($A5624,'Dim SKU'!$A:$R,12,FALSE)</f>
        <v>0</v>
      </c>
      <c r="L5624" s="7">
        <f>VLOOKUP($A5624,'Dim SKU'!$A:$R,14,FALSE)</f>
        <v>0</v>
      </c>
      <c r="M5624" s="7">
        <f>YEAR($B5624)</f>
        <v>0</v>
      </c>
    </row>
    <row r="5625" spans="1:13">
      <c r="A5625" t="s">
        <v>172</v>
      </c>
      <c r="B5625" s="4">
        <v>45672</v>
      </c>
      <c r="C5625">
        <v>10</v>
      </c>
      <c r="D5625">
        <v>7</v>
      </c>
      <c r="E5625">
        <v>0</v>
      </c>
      <c r="F5625" s="5">
        <f>VLOOKUP($A5625,'Dim SKU'!$A:$R,18,FALSE)</f>
        <v>0</v>
      </c>
      <c r="G5625" s="5">
        <f>$C5625*$F5625</f>
        <v>0</v>
      </c>
      <c r="H5625" s="5">
        <f>$D5625*$F5625</f>
        <v>0</v>
      </c>
      <c r="I5625" s="5">
        <f>$E5625*$F5625</f>
        <v>0</v>
      </c>
      <c r="J5625" s="6">
        <f>VLOOKUP($A5625,'Dim SKU'!$A:$R,2,FALSE)</f>
        <v>0</v>
      </c>
      <c r="K5625" s="6">
        <f>VLOOKUP($A5625,'Dim SKU'!$A:$R,12,FALSE)</f>
        <v>0</v>
      </c>
      <c r="L5625" s="7">
        <f>VLOOKUP($A5625,'Dim SKU'!$A:$R,14,FALSE)</f>
        <v>0</v>
      </c>
      <c r="M5625" s="7">
        <f>YEAR($B5625)</f>
        <v>0</v>
      </c>
    </row>
    <row r="5626" spans="1:13">
      <c r="A5626" t="s">
        <v>173</v>
      </c>
      <c r="B5626" s="4">
        <v>45672</v>
      </c>
      <c r="C5626">
        <v>7</v>
      </c>
      <c r="D5626">
        <v>5</v>
      </c>
      <c r="E5626">
        <v>0</v>
      </c>
      <c r="F5626" s="5">
        <f>VLOOKUP($A5626,'Dim SKU'!$A:$R,18,FALSE)</f>
        <v>0</v>
      </c>
      <c r="G5626" s="5">
        <f>$C5626*$F5626</f>
        <v>0</v>
      </c>
      <c r="H5626" s="5">
        <f>$D5626*$F5626</f>
        <v>0</v>
      </c>
      <c r="I5626" s="5">
        <f>$E5626*$F5626</f>
        <v>0</v>
      </c>
      <c r="J5626" s="6">
        <f>VLOOKUP($A5626,'Dim SKU'!$A:$R,2,FALSE)</f>
        <v>0</v>
      </c>
      <c r="K5626" s="6">
        <f>VLOOKUP($A5626,'Dim SKU'!$A:$R,12,FALSE)</f>
        <v>0</v>
      </c>
      <c r="L5626" s="7">
        <f>VLOOKUP($A5626,'Dim SKU'!$A:$R,14,FALSE)</f>
        <v>0</v>
      </c>
      <c r="M5626" s="7">
        <f>YEAR($B5626)</f>
        <v>0</v>
      </c>
    </row>
    <row r="5627" spans="1:13">
      <c r="A5627" t="s">
        <v>174</v>
      </c>
      <c r="B5627" s="4">
        <v>45672</v>
      </c>
      <c r="C5627">
        <v>19</v>
      </c>
      <c r="D5627">
        <v>14</v>
      </c>
      <c r="E5627">
        <v>1</v>
      </c>
      <c r="F5627" s="5">
        <f>VLOOKUP($A5627,'Dim SKU'!$A:$R,18,FALSE)</f>
        <v>0</v>
      </c>
      <c r="G5627" s="5">
        <f>$C5627*$F5627</f>
        <v>0</v>
      </c>
      <c r="H5627" s="5">
        <f>$D5627*$F5627</f>
        <v>0</v>
      </c>
      <c r="I5627" s="5">
        <f>$E5627*$F5627</f>
        <v>0</v>
      </c>
      <c r="J5627" s="6">
        <f>VLOOKUP($A5627,'Dim SKU'!$A:$R,2,FALSE)</f>
        <v>0</v>
      </c>
      <c r="K5627" s="6">
        <f>VLOOKUP($A5627,'Dim SKU'!$A:$R,12,FALSE)</f>
        <v>0</v>
      </c>
      <c r="L5627" s="7">
        <f>VLOOKUP($A5627,'Dim SKU'!$A:$R,14,FALSE)</f>
        <v>0</v>
      </c>
      <c r="M5627" s="7">
        <f>YEAR($B5627)</f>
        <v>0</v>
      </c>
    </row>
    <row r="5628" spans="1:13">
      <c r="A5628" t="s">
        <v>175</v>
      </c>
      <c r="B5628" s="4">
        <v>45672</v>
      </c>
      <c r="C5628">
        <v>11</v>
      </c>
      <c r="D5628">
        <v>8</v>
      </c>
      <c r="E5628">
        <v>1</v>
      </c>
      <c r="F5628" s="5">
        <f>VLOOKUP($A5628,'Dim SKU'!$A:$R,18,FALSE)</f>
        <v>0</v>
      </c>
      <c r="G5628" s="5">
        <f>$C5628*$F5628</f>
        <v>0</v>
      </c>
      <c r="H5628" s="5">
        <f>$D5628*$F5628</f>
        <v>0</v>
      </c>
      <c r="I5628" s="5">
        <f>$E5628*$F5628</f>
        <v>0</v>
      </c>
      <c r="J5628" s="6">
        <f>VLOOKUP($A5628,'Dim SKU'!$A:$R,2,FALSE)</f>
        <v>0</v>
      </c>
      <c r="K5628" s="6">
        <f>VLOOKUP($A5628,'Dim SKU'!$A:$R,12,FALSE)</f>
        <v>0</v>
      </c>
      <c r="L5628" s="7">
        <f>VLOOKUP($A5628,'Dim SKU'!$A:$R,14,FALSE)</f>
        <v>0</v>
      </c>
      <c r="M5628" s="7">
        <f>YEAR($B5628)</f>
        <v>0</v>
      </c>
    </row>
    <row r="5629" spans="1:13">
      <c r="A5629" t="s">
        <v>176</v>
      </c>
      <c r="B5629" s="4">
        <v>45672</v>
      </c>
      <c r="C5629">
        <v>8</v>
      </c>
      <c r="D5629">
        <v>6</v>
      </c>
      <c r="E5629">
        <v>0</v>
      </c>
      <c r="F5629" s="5">
        <f>VLOOKUP($A5629,'Dim SKU'!$A:$R,18,FALSE)</f>
        <v>0</v>
      </c>
      <c r="G5629" s="5">
        <f>$C5629*$F5629</f>
        <v>0</v>
      </c>
      <c r="H5629" s="5">
        <f>$D5629*$F5629</f>
        <v>0</v>
      </c>
      <c r="I5629" s="5">
        <f>$E5629*$F5629</f>
        <v>0</v>
      </c>
      <c r="J5629" s="6">
        <f>VLOOKUP($A5629,'Dim SKU'!$A:$R,2,FALSE)</f>
        <v>0</v>
      </c>
      <c r="K5629" s="6">
        <f>VLOOKUP($A5629,'Dim SKU'!$A:$R,12,FALSE)</f>
        <v>0</v>
      </c>
      <c r="L5629" s="7">
        <f>VLOOKUP($A5629,'Dim SKU'!$A:$R,14,FALSE)</f>
        <v>0</v>
      </c>
      <c r="M5629" s="7">
        <f>YEAR($B5629)</f>
        <v>0</v>
      </c>
    </row>
    <row r="5630" spans="1:13">
      <c r="A5630" t="s">
        <v>177</v>
      </c>
      <c r="B5630" s="4">
        <v>45672</v>
      </c>
      <c r="C5630">
        <v>19</v>
      </c>
      <c r="D5630">
        <v>14</v>
      </c>
      <c r="E5630">
        <v>1</v>
      </c>
      <c r="F5630" s="5">
        <f>VLOOKUP($A5630,'Dim SKU'!$A:$R,18,FALSE)</f>
        <v>0</v>
      </c>
      <c r="G5630" s="5">
        <f>$C5630*$F5630</f>
        <v>0</v>
      </c>
      <c r="H5630" s="5">
        <f>$D5630*$F5630</f>
        <v>0</v>
      </c>
      <c r="I5630" s="5">
        <f>$E5630*$F5630</f>
        <v>0</v>
      </c>
      <c r="J5630" s="6">
        <f>VLOOKUP($A5630,'Dim SKU'!$A:$R,2,FALSE)</f>
        <v>0</v>
      </c>
      <c r="K5630" s="6">
        <f>VLOOKUP($A5630,'Dim SKU'!$A:$R,12,FALSE)</f>
        <v>0</v>
      </c>
      <c r="L5630" s="7">
        <f>VLOOKUP($A5630,'Dim SKU'!$A:$R,14,FALSE)</f>
        <v>0</v>
      </c>
      <c r="M5630" s="7">
        <f>YEAR($B5630)</f>
        <v>0</v>
      </c>
    </row>
    <row r="5631" spans="1:13">
      <c r="A5631" t="s">
        <v>178</v>
      </c>
      <c r="B5631" s="4">
        <v>45672</v>
      </c>
      <c r="C5631">
        <v>11</v>
      </c>
      <c r="D5631">
        <v>8</v>
      </c>
      <c r="E5631">
        <v>0</v>
      </c>
      <c r="F5631" s="5">
        <f>VLOOKUP($A5631,'Dim SKU'!$A:$R,18,FALSE)</f>
        <v>0</v>
      </c>
      <c r="G5631" s="5">
        <f>$C5631*$F5631</f>
        <v>0</v>
      </c>
      <c r="H5631" s="5">
        <f>$D5631*$F5631</f>
        <v>0</v>
      </c>
      <c r="I5631" s="5">
        <f>$E5631*$F5631</f>
        <v>0</v>
      </c>
      <c r="J5631" s="6">
        <f>VLOOKUP($A5631,'Dim SKU'!$A:$R,2,FALSE)</f>
        <v>0</v>
      </c>
      <c r="K5631" s="6">
        <f>VLOOKUP($A5631,'Dim SKU'!$A:$R,12,FALSE)</f>
        <v>0</v>
      </c>
      <c r="L5631" s="7">
        <f>VLOOKUP($A5631,'Dim SKU'!$A:$R,14,FALSE)</f>
        <v>0</v>
      </c>
      <c r="M5631" s="7">
        <f>YEAR($B5631)</f>
        <v>0</v>
      </c>
    </row>
    <row r="5632" spans="1:13">
      <c r="A5632" t="s">
        <v>179</v>
      </c>
      <c r="B5632" s="4">
        <v>45672</v>
      </c>
      <c r="C5632">
        <v>8</v>
      </c>
      <c r="D5632">
        <v>6</v>
      </c>
      <c r="E5632">
        <v>0</v>
      </c>
      <c r="F5632" s="5">
        <f>VLOOKUP($A5632,'Dim SKU'!$A:$R,18,FALSE)</f>
        <v>0</v>
      </c>
      <c r="G5632" s="5">
        <f>$C5632*$F5632</f>
        <v>0</v>
      </c>
      <c r="H5632" s="5">
        <f>$D5632*$F5632</f>
        <v>0</v>
      </c>
      <c r="I5632" s="5">
        <f>$E5632*$F5632</f>
        <v>0</v>
      </c>
      <c r="J5632" s="6">
        <f>VLOOKUP($A5632,'Dim SKU'!$A:$R,2,FALSE)</f>
        <v>0</v>
      </c>
      <c r="K5632" s="6">
        <f>VLOOKUP($A5632,'Dim SKU'!$A:$R,12,FALSE)</f>
        <v>0</v>
      </c>
      <c r="L5632" s="7">
        <f>VLOOKUP($A5632,'Dim SKU'!$A:$R,14,FALSE)</f>
        <v>0</v>
      </c>
      <c r="M5632" s="7">
        <f>YEAR($B5632)</f>
        <v>0</v>
      </c>
    </row>
    <row r="5633" spans="1:13">
      <c r="A5633" t="s">
        <v>180</v>
      </c>
      <c r="B5633" s="4">
        <v>45672</v>
      </c>
      <c r="C5633">
        <v>16</v>
      </c>
      <c r="D5633">
        <v>12</v>
      </c>
      <c r="E5633">
        <v>1</v>
      </c>
      <c r="F5633" s="5">
        <f>VLOOKUP($A5633,'Dim SKU'!$A:$R,18,FALSE)</f>
        <v>0</v>
      </c>
      <c r="G5633" s="5">
        <f>$C5633*$F5633</f>
        <v>0</v>
      </c>
      <c r="H5633" s="5">
        <f>$D5633*$F5633</f>
        <v>0</v>
      </c>
      <c r="I5633" s="5">
        <f>$E5633*$F5633</f>
        <v>0</v>
      </c>
      <c r="J5633" s="6">
        <f>VLOOKUP($A5633,'Dim SKU'!$A:$R,2,FALSE)</f>
        <v>0</v>
      </c>
      <c r="K5633" s="6">
        <f>VLOOKUP($A5633,'Dim SKU'!$A:$R,12,FALSE)</f>
        <v>0</v>
      </c>
      <c r="L5633" s="7">
        <f>VLOOKUP($A5633,'Dim SKU'!$A:$R,14,FALSE)</f>
        <v>0</v>
      </c>
      <c r="M5633" s="7">
        <f>YEAR($B5633)</f>
        <v>0</v>
      </c>
    </row>
    <row r="5634" spans="1:13">
      <c r="A5634" t="s">
        <v>181</v>
      </c>
      <c r="B5634" s="4">
        <v>45672</v>
      </c>
      <c r="C5634">
        <v>10</v>
      </c>
      <c r="D5634">
        <v>7</v>
      </c>
      <c r="E5634">
        <v>0</v>
      </c>
      <c r="F5634" s="5">
        <f>VLOOKUP($A5634,'Dim SKU'!$A:$R,18,FALSE)</f>
        <v>0</v>
      </c>
      <c r="G5634" s="5">
        <f>$C5634*$F5634</f>
        <v>0</v>
      </c>
      <c r="H5634" s="5">
        <f>$D5634*$F5634</f>
        <v>0</v>
      </c>
      <c r="I5634" s="5">
        <f>$E5634*$F5634</f>
        <v>0</v>
      </c>
      <c r="J5634" s="6">
        <f>VLOOKUP($A5634,'Dim SKU'!$A:$R,2,FALSE)</f>
        <v>0</v>
      </c>
      <c r="K5634" s="6">
        <f>VLOOKUP($A5634,'Dim SKU'!$A:$R,12,FALSE)</f>
        <v>0</v>
      </c>
      <c r="L5634" s="7">
        <f>VLOOKUP($A5634,'Dim SKU'!$A:$R,14,FALSE)</f>
        <v>0</v>
      </c>
      <c r="M5634" s="7">
        <f>YEAR($B5634)</f>
        <v>0</v>
      </c>
    </row>
    <row r="5635" spans="1:13">
      <c r="A5635" t="s">
        <v>182</v>
      </c>
      <c r="B5635" s="4">
        <v>45672</v>
      </c>
      <c r="C5635">
        <v>6</v>
      </c>
      <c r="D5635">
        <v>5</v>
      </c>
      <c r="E5635">
        <v>0</v>
      </c>
      <c r="F5635" s="5">
        <f>VLOOKUP($A5635,'Dim SKU'!$A:$R,18,FALSE)</f>
        <v>0</v>
      </c>
      <c r="G5635" s="5">
        <f>$C5635*$F5635</f>
        <v>0</v>
      </c>
      <c r="H5635" s="5">
        <f>$D5635*$F5635</f>
        <v>0</v>
      </c>
      <c r="I5635" s="5">
        <f>$E5635*$F5635</f>
        <v>0</v>
      </c>
      <c r="J5635" s="6">
        <f>VLOOKUP($A5635,'Dim SKU'!$A:$R,2,FALSE)</f>
        <v>0</v>
      </c>
      <c r="K5635" s="6">
        <f>VLOOKUP($A5635,'Dim SKU'!$A:$R,12,FALSE)</f>
        <v>0</v>
      </c>
      <c r="L5635" s="7">
        <f>VLOOKUP($A5635,'Dim SKU'!$A:$R,14,FALSE)</f>
        <v>0</v>
      </c>
      <c r="M5635" s="7">
        <f>YEAR($B5635)</f>
        <v>0</v>
      </c>
    </row>
    <row r="5636" spans="1:13">
      <c r="A5636" t="s">
        <v>183</v>
      </c>
      <c r="B5636" s="4">
        <v>45672</v>
      </c>
      <c r="C5636">
        <v>12</v>
      </c>
      <c r="D5636">
        <v>9</v>
      </c>
      <c r="E5636">
        <v>1</v>
      </c>
      <c r="F5636" s="5">
        <f>VLOOKUP($A5636,'Dim SKU'!$A:$R,18,FALSE)</f>
        <v>0</v>
      </c>
      <c r="G5636" s="5">
        <f>$C5636*$F5636</f>
        <v>0</v>
      </c>
      <c r="H5636" s="5">
        <f>$D5636*$F5636</f>
        <v>0</v>
      </c>
      <c r="I5636" s="5">
        <f>$E5636*$F5636</f>
        <v>0</v>
      </c>
      <c r="J5636" s="6">
        <f>VLOOKUP($A5636,'Dim SKU'!$A:$R,2,FALSE)</f>
        <v>0</v>
      </c>
      <c r="K5636" s="6">
        <f>VLOOKUP($A5636,'Dim SKU'!$A:$R,12,FALSE)</f>
        <v>0</v>
      </c>
      <c r="L5636" s="7">
        <f>VLOOKUP($A5636,'Dim SKU'!$A:$R,14,FALSE)</f>
        <v>0</v>
      </c>
      <c r="M5636" s="7">
        <f>YEAR($B5636)</f>
        <v>0</v>
      </c>
    </row>
    <row r="5637" spans="1:13">
      <c r="A5637" t="s">
        <v>184</v>
      </c>
      <c r="B5637" s="4">
        <v>45672</v>
      </c>
      <c r="C5637">
        <v>7</v>
      </c>
      <c r="D5637">
        <v>5</v>
      </c>
      <c r="E5637">
        <v>0</v>
      </c>
      <c r="F5637" s="5">
        <f>VLOOKUP($A5637,'Dim SKU'!$A:$R,18,FALSE)</f>
        <v>0</v>
      </c>
      <c r="G5637" s="5">
        <f>$C5637*$F5637</f>
        <v>0</v>
      </c>
      <c r="H5637" s="5">
        <f>$D5637*$F5637</f>
        <v>0</v>
      </c>
      <c r="I5637" s="5">
        <f>$E5637*$F5637</f>
        <v>0</v>
      </c>
      <c r="J5637" s="6">
        <f>VLOOKUP($A5637,'Dim SKU'!$A:$R,2,FALSE)</f>
        <v>0</v>
      </c>
      <c r="K5637" s="6">
        <f>VLOOKUP($A5637,'Dim SKU'!$A:$R,12,FALSE)</f>
        <v>0</v>
      </c>
      <c r="L5637" s="7">
        <f>VLOOKUP($A5637,'Dim SKU'!$A:$R,14,FALSE)</f>
        <v>0</v>
      </c>
      <c r="M5637" s="7">
        <f>YEAR($B5637)</f>
        <v>0</v>
      </c>
    </row>
    <row r="5638" spans="1:13">
      <c r="A5638" t="s">
        <v>185</v>
      </c>
      <c r="B5638" s="4">
        <v>45672</v>
      </c>
      <c r="C5638">
        <v>5</v>
      </c>
      <c r="D5638">
        <v>3</v>
      </c>
      <c r="E5638">
        <v>0</v>
      </c>
      <c r="F5638" s="5">
        <f>VLOOKUP($A5638,'Dim SKU'!$A:$R,18,FALSE)</f>
        <v>0</v>
      </c>
      <c r="G5638" s="5">
        <f>$C5638*$F5638</f>
        <v>0</v>
      </c>
      <c r="H5638" s="5">
        <f>$D5638*$F5638</f>
        <v>0</v>
      </c>
      <c r="I5638" s="5">
        <f>$E5638*$F5638</f>
        <v>0</v>
      </c>
      <c r="J5638" s="6">
        <f>VLOOKUP($A5638,'Dim SKU'!$A:$R,2,FALSE)</f>
        <v>0</v>
      </c>
      <c r="K5638" s="6">
        <f>VLOOKUP($A5638,'Dim SKU'!$A:$R,12,FALSE)</f>
        <v>0</v>
      </c>
      <c r="L5638" s="7">
        <f>VLOOKUP($A5638,'Dim SKU'!$A:$R,14,FALSE)</f>
        <v>0</v>
      </c>
      <c r="M5638" s="7">
        <f>YEAR($B5638)</f>
        <v>0</v>
      </c>
    </row>
    <row r="5639" spans="1:13">
      <c r="A5639" t="s">
        <v>186</v>
      </c>
      <c r="B5639" s="4">
        <v>45672</v>
      </c>
      <c r="C5639">
        <v>7</v>
      </c>
      <c r="D5639">
        <v>5</v>
      </c>
      <c r="E5639">
        <v>0</v>
      </c>
      <c r="F5639" s="5">
        <f>VLOOKUP($A5639,'Dim SKU'!$A:$R,18,FALSE)</f>
        <v>0</v>
      </c>
      <c r="G5639" s="5">
        <f>$C5639*$F5639</f>
        <v>0</v>
      </c>
      <c r="H5639" s="5">
        <f>$D5639*$F5639</f>
        <v>0</v>
      </c>
      <c r="I5639" s="5">
        <f>$E5639*$F5639</f>
        <v>0</v>
      </c>
      <c r="J5639" s="6">
        <f>VLOOKUP($A5639,'Dim SKU'!$A:$R,2,FALSE)</f>
        <v>0</v>
      </c>
      <c r="K5639" s="6">
        <f>VLOOKUP($A5639,'Dim SKU'!$A:$R,12,FALSE)</f>
        <v>0</v>
      </c>
      <c r="L5639" s="7">
        <f>VLOOKUP($A5639,'Dim SKU'!$A:$R,14,FALSE)</f>
        <v>0</v>
      </c>
      <c r="M5639" s="7">
        <f>YEAR($B5639)</f>
        <v>0</v>
      </c>
    </row>
    <row r="5640" spans="1:13">
      <c r="A5640" t="s">
        <v>187</v>
      </c>
      <c r="B5640" s="4">
        <v>45672</v>
      </c>
      <c r="C5640">
        <v>4</v>
      </c>
      <c r="D5640">
        <v>3</v>
      </c>
      <c r="E5640">
        <v>0</v>
      </c>
      <c r="F5640" s="5">
        <f>VLOOKUP($A5640,'Dim SKU'!$A:$R,18,FALSE)</f>
        <v>0</v>
      </c>
      <c r="G5640" s="5">
        <f>$C5640*$F5640</f>
        <v>0</v>
      </c>
      <c r="H5640" s="5">
        <f>$D5640*$F5640</f>
        <v>0</v>
      </c>
      <c r="I5640" s="5">
        <f>$E5640*$F5640</f>
        <v>0</v>
      </c>
      <c r="J5640" s="6">
        <f>VLOOKUP($A5640,'Dim SKU'!$A:$R,2,FALSE)</f>
        <v>0</v>
      </c>
      <c r="K5640" s="6">
        <f>VLOOKUP($A5640,'Dim SKU'!$A:$R,12,FALSE)</f>
        <v>0</v>
      </c>
      <c r="L5640" s="7">
        <f>VLOOKUP($A5640,'Dim SKU'!$A:$R,14,FALSE)</f>
        <v>0</v>
      </c>
      <c r="M5640" s="7">
        <f>YEAR($B5640)</f>
        <v>0</v>
      </c>
    </row>
    <row r="5641" spans="1:13">
      <c r="A5641" t="s">
        <v>188</v>
      </c>
      <c r="B5641" s="4">
        <v>45672</v>
      </c>
      <c r="C5641">
        <v>3</v>
      </c>
      <c r="D5641">
        <v>2</v>
      </c>
      <c r="E5641">
        <v>0</v>
      </c>
      <c r="F5641" s="5">
        <f>VLOOKUP($A5641,'Dim SKU'!$A:$R,18,FALSE)</f>
        <v>0</v>
      </c>
      <c r="G5641" s="5">
        <f>$C5641*$F5641</f>
        <v>0</v>
      </c>
      <c r="H5641" s="5">
        <f>$D5641*$F5641</f>
        <v>0</v>
      </c>
      <c r="I5641" s="5">
        <f>$E5641*$F5641</f>
        <v>0</v>
      </c>
      <c r="J5641" s="6">
        <f>VLOOKUP($A5641,'Dim SKU'!$A:$R,2,FALSE)</f>
        <v>0</v>
      </c>
      <c r="K5641" s="6">
        <f>VLOOKUP($A5641,'Dim SKU'!$A:$R,12,FALSE)</f>
        <v>0</v>
      </c>
      <c r="L5641" s="7">
        <f>VLOOKUP($A5641,'Dim SKU'!$A:$R,14,FALSE)</f>
        <v>0</v>
      </c>
      <c r="M5641" s="7">
        <f>YEAR($B5641)</f>
        <v>0</v>
      </c>
    </row>
    <row r="5642" spans="1:13">
      <c r="A5642" t="s">
        <v>189</v>
      </c>
      <c r="B5642" s="4">
        <v>45672</v>
      </c>
      <c r="C5642">
        <v>5</v>
      </c>
      <c r="D5642">
        <v>4</v>
      </c>
      <c r="E5642">
        <v>0</v>
      </c>
      <c r="F5642" s="5">
        <f>VLOOKUP($A5642,'Dim SKU'!$A:$R,18,FALSE)</f>
        <v>0</v>
      </c>
      <c r="G5642" s="5">
        <f>$C5642*$F5642</f>
        <v>0</v>
      </c>
      <c r="H5642" s="5">
        <f>$D5642*$F5642</f>
        <v>0</v>
      </c>
      <c r="I5642" s="5">
        <f>$E5642*$F5642</f>
        <v>0</v>
      </c>
      <c r="J5642" s="6">
        <f>VLOOKUP($A5642,'Dim SKU'!$A:$R,2,FALSE)</f>
        <v>0</v>
      </c>
      <c r="K5642" s="6">
        <f>VLOOKUP($A5642,'Dim SKU'!$A:$R,12,FALSE)</f>
        <v>0</v>
      </c>
      <c r="L5642" s="7">
        <f>VLOOKUP($A5642,'Dim SKU'!$A:$R,14,FALSE)</f>
        <v>0</v>
      </c>
      <c r="M5642" s="7">
        <f>YEAR($B5642)</f>
        <v>0</v>
      </c>
    </row>
    <row r="5643" spans="1:13">
      <c r="A5643" t="s">
        <v>190</v>
      </c>
      <c r="B5643" s="4">
        <v>45672</v>
      </c>
      <c r="C5643">
        <v>3</v>
      </c>
      <c r="D5643">
        <v>2</v>
      </c>
      <c r="E5643">
        <v>0</v>
      </c>
      <c r="F5643" s="5">
        <f>VLOOKUP($A5643,'Dim SKU'!$A:$R,18,FALSE)</f>
        <v>0</v>
      </c>
      <c r="G5643" s="5">
        <f>$C5643*$F5643</f>
        <v>0</v>
      </c>
      <c r="H5643" s="5">
        <f>$D5643*$F5643</f>
        <v>0</v>
      </c>
      <c r="I5643" s="5">
        <f>$E5643*$F5643</f>
        <v>0</v>
      </c>
      <c r="J5643" s="6">
        <f>VLOOKUP($A5643,'Dim SKU'!$A:$R,2,FALSE)</f>
        <v>0</v>
      </c>
      <c r="K5643" s="6">
        <f>VLOOKUP($A5643,'Dim SKU'!$A:$R,12,FALSE)</f>
        <v>0</v>
      </c>
      <c r="L5643" s="7">
        <f>VLOOKUP($A5643,'Dim SKU'!$A:$R,14,FALSE)</f>
        <v>0</v>
      </c>
      <c r="M5643" s="7">
        <f>YEAR($B5643)</f>
        <v>0</v>
      </c>
    </row>
    <row r="5644" spans="1:13">
      <c r="A5644" t="s">
        <v>191</v>
      </c>
      <c r="B5644" s="4">
        <v>45672</v>
      </c>
      <c r="C5644">
        <v>2</v>
      </c>
      <c r="D5644">
        <v>2</v>
      </c>
      <c r="E5644">
        <v>0</v>
      </c>
      <c r="F5644" s="5">
        <f>VLOOKUP($A5644,'Dim SKU'!$A:$R,18,FALSE)</f>
        <v>0</v>
      </c>
      <c r="G5644" s="5">
        <f>$C5644*$F5644</f>
        <v>0</v>
      </c>
      <c r="H5644" s="5">
        <f>$D5644*$F5644</f>
        <v>0</v>
      </c>
      <c r="I5644" s="5">
        <f>$E5644*$F5644</f>
        <v>0</v>
      </c>
      <c r="J5644" s="6">
        <f>VLOOKUP($A5644,'Dim SKU'!$A:$R,2,FALSE)</f>
        <v>0</v>
      </c>
      <c r="K5644" s="6">
        <f>VLOOKUP($A5644,'Dim SKU'!$A:$R,12,FALSE)</f>
        <v>0</v>
      </c>
      <c r="L5644" s="7">
        <f>VLOOKUP($A5644,'Dim SKU'!$A:$R,14,FALSE)</f>
        <v>0</v>
      </c>
      <c r="M5644" s="7">
        <f>YEAR($B5644)</f>
        <v>0</v>
      </c>
    </row>
    <row r="5645" spans="1:13">
      <c r="A5645" t="s">
        <v>192</v>
      </c>
      <c r="B5645" s="4">
        <v>45672</v>
      </c>
      <c r="C5645">
        <v>8</v>
      </c>
      <c r="D5645">
        <v>6</v>
      </c>
      <c r="E5645">
        <v>0</v>
      </c>
      <c r="F5645" s="5">
        <f>VLOOKUP($A5645,'Dim SKU'!$A:$R,18,FALSE)</f>
        <v>0</v>
      </c>
      <c r="G5645" s="5">
        <f>$C5645*$F5645</f>
        <v>0</v>
      </c>
      <c r="H5645" s="5">
        <f>$D5645*$F5645</f>
        <v>0</v>
      </c>
      <c r="I5645" s="5">
        <f>$E5645*$F5645</f>
        <v>0</v>
      </c>
      <c r="J5645" s="6">
        <f>VLOOKUP($A5645,'Dim SKU'!$A:$R,2,FALSE)</f>
        <v>0</v>
      </c>
      <c r="K5645" s="6">
        <f>VLOOKUP($A5645,'Dim SKU'!$A:$R,12,FALSE)</f>
        <v>0</v>
      </c>
      <c r="L5645" s="7">
        <f>VLOOKUP($A5645,'Dim SKU'!$A:$R,14,FALSE)</f>
        <v>0</v>
      </c>
      <c r="M5645" s="7">
        <f>YEAR($B5645)</f>
        <v>0</v>
      </c>
    </row>
    <row r="5646" spans="1:13">
      <c r="A5646" t="s">
        <v>193</v>
      </c>
      <c r="B5646" s="4">
        <v>45672</v>
      </c>
      <c r="C5646">
        <v>5</v>
      </c>
      <c r="D5646">
        <v>4</v>
      </c>
      <c r="E5646">
        <v>0</v>
      </c>
      <c r="F5646" s="5">
        <f>VLOOKUP($A5646,'Dim SKU'!$A:$R,18,FALSE)</f>
        <v>0</v>
      </c>
      <c r="G5646" s="5">
        <f>$C5646*$F5646</f>
        <v>0</v>
      </c>
      <c r="H5646" s="5">
        <f>$D5646*$F5646</f>
        <v>0</v>
      </c>
      <c r="I5646" s="5">
        <f>$E5646*$F5646</f>
        <v>0</v>
      </c>
      <c r="J5646" s="6">
        <f>VLOOKUP($A5646,'Dim SKU'!$A:$R,2,FALSE)</f>
        <v>0</v>
      </c>
      <c r="K5646" s="6">
        <f>VLOOKUP($A5646,'Dim SKU'!$A:$R,12,FALSE)</f>
        <v>0</v>
      </c>
      <c r="L5646" s="7">
        <f>VLOOKUP($A5646,'Dim SKU'!$A:$R,14,FALSE)</f>
        <v>0</v>
      </c>
      <c r="M5646" s="7">
        <f>YEAR($B5646)</f>
        <v>0</v>
      </c>
    </row>
    <row r="5647" spans="1:13">
      <c r="A5647" t="s">
        <v>194</v>
      </c>
      <c r="B5647" s="4">
        <v>45672</v>
      </c>
      <c r="C5647">
        <v>3</v>
      </c>
      <c r="D5647">
        <v>3</v>
      </c>
      <c r="E5647">
        <v>0</v>
      </c>
      <c r="F5647" s="5">
        <f>VLOOKUP($A5647,'Dim SKU'!$A:$R,18,FALSE)</f>
        <v>0</v>
      </c>
      <c r="G5647" s="5">
        <f>$C5647*$F5647</f>
        <v>0</v>
      </c>
      <c r="H5647" s="5">
        <f>$D5647*$F5647</f>
        <v>0</v>
      </c>
      <c r="I5647" s="5">
        <f>$E5647*$F5647</f>
        <v>0</v>
      </c>
      <c r="J5647" s="6">
        <f>VLOOKUP($A5647,'Dim SKU'!$A:$R,2,FALSE)</f>
        <v>0</v>
      </c>
      <c r="K5647" s="6">
        <f>VLOOKUP($A5647,'Dim SKU'!$A:$R,12,FALSE)</f>
        <v>0</v>
      </c>
      <c r="L5647" s="7">
        <f>VLOOKUP($A5647,'Dim SKU'!$A:$R,14,FALSE)</f>
        <v>0</v>
      </c>
      <c r="M5647" s="7">
        <f>YEAR($B5647)</f>
        <v>0</v>
      </c>
    </row>
    <row r="5648" spans="1:13">
      <c r="A5648" t="s">
        <v>195</v>
      </c>
      <c r="B5648" s="4">
        <v>45672</v>
      </c>
      <c r="C5648">
        <v>10</v>
      </c>
      <c r="D5648">
        <v>9</v>
      </c>
      <c r="E5648">
        <v>1</v>
      </c>
      <c r="F5648" s="5">
        <f>VLOOKUP($A5648,'Dim SKU'!$A:$R,18,FALSE)</f>
        <v>0</v>
      </c>
      <c r="G5648" s="5">
        <f>$C5648*$F5648</f>
        <v>0</v>
      </c>
      <c r="H5648" s="5">
        <f>$D5648*$F5648</f>
        <v>0</v>
      </c>
      <c r="I5648" s="5">
        <f>$E5648*$F5648</f>
        <v>0</v>
      </c>
      <c r="J5648" s="6">
        <f>VLOOKUP($A5648,'Dim SKU'!$A:$R,2,FALSE)</f>
        <v>0</v>
      </c>
      <c r="K5648" s="6">
        <f>VLOOKUP($A5648,'Dim SKU'!$A:$R,12,FALSE)</f>
        <v>0</v>
      </c>
      <c r="L5648" s="7">
        <f>VLOOKUP($A5648,'Dim SKU'!$A:$R,14,FALSE)</f>
        <v>0</v>
      </c>
      <c r="M5648" s="7">
        <f>YEAR($B5648)</f>
        <v>0</v>
      </c>
    </row>
    <row r="5649" spans="1:13">
      <c r="A5649" t="s">
        <v>196</v>
      </c>
      <c r="B5649" s="4">
        <v>45672</v>
      </c>
      <c r="C5649">
        <v>6</v>
      </c>
      <c r="D5649">
        <v>5</v>
      </c>
      <c r="E5649">
        <v>0</v>
      </c>
      <c r="F5649" s="5">
        <f>VLOOKUP($A5649,'Dim SKU'!$A:$R,18,FALSE)</f>
        <v>0</v>
      </c>
      <c r="G5649" s="5">
        <f>$C5649*$F5649</f>
        <v>0</v>
      </c>
      <c r="H5649" s="5">
        <f>$D5649*$F5649</f>
        <v>0</v>
      </c>
      <c r="I5649" s="5">
        <f>$E5649*$F5649</f>
        <v>0</v>
      </c>
      <c r="J5649" s="6">
        <f>VLOOKUP($A5649,'Dim SKU'!$A:$R,2,FALSE)</f>
        <v>0</v>
      </c>
      <c r="K5649" s="6">
        <f>VLOOKUP($A5649,'Dim SKU'!$A:$R,12,FALSE)</f>
        <v>0</v>
      </c>
      <c r="L5649" s="7">
        <f>VLOOKUP($A5649,'Dim SKU'!$A:$R,14,FALSE)</f>
        <v>0</v>
      </c>
      <c r="M5649" s="7">
        <f>YEAR($B5649)</f>
        <v>0</v>
      </c>
    </row>
    <row r="5650" spans="1:13">
      <c r="A5650" t="s">
        <v>197</v>
      </c>
      <c r="B5650" s="4">
        <v>45672</v>
      </c>
      <c r="C5650">
        <v>4</v>
      </c>
      <c r="D5650">
        <v>4</v>
      </c>
      <c r="E5650">
        <v>0</v>
      </c>
      <c r="F5650" s="5">
        <f>VLOOKUP($A5650,'Dim SKU'!$A:$R,18,FALSE)</f>
        <v>0</v>
      </c>
      <c r="G5650" s="5">
        <f>$C5650*$F5650</f>
        <v>0</v>
      </c>
      <c r="H5650" s="5">
        <f>$D5650*$F5650</f>
        <v>0</v>
      </c>
      <c r="I5650" s="5">
        <f>$E5650*$F5650</f>
        <v>0</v>
      </c>
      <c r="J5650" s="6">
        <f>VLOOKUP($A5650,'Dim SKU'!$A:$R,2,FALSE)</f>
        <v>0</v>
      </c>
      <c r="K5650" s="6">
        <f>VLOOKUP($A5650,'Dim SKU'!$A:$R,12,FALSE)</f>
        <v>0</v>
      </c>
      <c r="L5650" s="7">
        <f>VLOOKUP($A5650,'Dim SKU'!$A:$R,14,FALSE)</f>
        <v>0</v>
      </c>
      <c r="M5650" s="7">
        <f>YEAR($B5650)</f>
        <v>0</v>
      </c>
    </row>
    <row r="5651" spans="1:13">
      <c r="A5651" t="s">
        <v>198</v>
      </c>
      <c r="B5651" s="4">
        <v>45672</v>
      </c>
      <c r="C5651">
        <v>12</v>
      </c>
      <c r="D5651">
        <v>10</v>
      </c>
      <c r="E5651">
        <v>1</v>
      </c>
      <c r="F5651" s="5">
        <f>VLOOKUP($A5651,'Dim SKU'!$A:$R,18,FALSE)</f>
        <v>0</v>
      </c>
      <c r="G5651" s="5">
        <f>$C5651*$F5651</f>
        <v>0</v>
      </c>
      <c r="H5651" s="5">
        <f>$D5651*$F5651</f>
        <v>0</v>
      </c>
      <c r="I5651" s="5">
        <f>$E5651*$F5651</f>
        <v>0</v>
      </c>
      <c r="J5651" s="6">
        <f>VLOOKUP($A5651,'Dim SKU'!$A:$R,2,FALSE)</f>
        <v>0</v>
      </c>
      <c r="K5651" s="6">
        <f>VLOOKUP($A5651,'Dim SKU'!$A:$R,12,FALSE)</f>
        <v>0</v>
      </c>
      <c r="L5651" s="7">
        <f>VLOOKUP($A5651,'Dim SKU'!$A:$R,14,FALSE)</f>
        <v>0</v>
      </c>
      <c r="M5651" s="7">
        <f>YEAR($B5651)</f>
        <v>0</v>
      </c>
    </row>
    <row r="5652" spans="1:13">
      <c r="A5652" t="s">
        <v>199</v>
      </c>
      <c r="B5652" s="4">
        <v>45672</v>
      </c>
      <c r="C5652">
        <v>7</v>
      </c>
      <c r="D5652">
        <v>6</v>
      </c>
      <c r="E5652">
        <v>0</v>
      </c>
      <c r="F5652" s="5">
        <f>VLOOKUP($A5652,'Dim SKU'!$A:$R,18,FALSE)</f>
        <v>0</v>
      </c>
      <c r="G5652" s="5">
        <f>$C5652*$F5652</f>
        <v>0</v>
      </c>
      <c r="H5652" s="5">
        <f>$D5652*$F5652</f>
        <v>0</v>
      </c>
      <c r="I5652" s="5">
        <f>$E5652*$F5652</f>
        <v>0</v>
      </c>
      <c r="J5652" s="6">
        <f>VLOOKUP($A5652,'Dim SKU'!$A:$R,2,FALSE)</f>
        <v>0</v>
      </c>
      <c r="K5652" s="6">
        <f>VLOOKUP($A5652,'Dim SKU'!$A:$R,12,FALSE)</f>
        <v>0</v>
      </c>
      <c r="L5652" s="7">
        <f>VLOOKUP($A5652,'Dim SKU'!$A:$R,14,FALSE)</f>
        <v>0</v>
      </c>
      <c r="M5652" s="7">
        <f>YEAR($B5652)</f>
        <v>0</v>
      </c>
    </row>
    <row r="5653" spans="1:13">
      <c r="A5653" t="s">
        <v>200</v>
      </c>
      <c r="B5653" s="4">
        <v>45672</v>
      </c>
      <c r="C5653">
        <v>5</v>
      </c>
      <c r="D5653">
        <v>4</v>
      </c>
      <c r="E5653">
        <v>0</v>
      </c>
      <c r="F5653" s="5">
        <f>VLOOKUP($A5653,'Dim SKU'!$A:$R,18,FALSE)</f>
        <v>0</v>
      </c>
      <c r="G5653" s="5">
        <f>$C5653*$F5653</f>
        <v>0</v>
      </c>
      <c r="H5653" s="5">
        <f>$D5653*$F5653</f>
        <v>0</v>
      </c>
      <c r="I5653" s="5">
        <f>$E5653*$F5653</f>
        <v>0</v>
      </c>
      <c r="J5653" s="6">
        <f>VLOOKUP($A5653,'Dim SKU'!$A:$R,2,FALSE)</f>
        <v>0</v>
      </c>
      <c r="K5653" s="6">
        <f>VLOOKUP($A5653,'Dim SKU'!$A:$R,12,FALSE)</f>
        <v>0</v>
      </c>
      <c r="L5653" s="7">
        <f>VLOOKUP($A5653,'Dim SKU'!$A:$R,14,FALSE)</f>
        <v>0</v>
      </c>
      <c r="M5653" s="7">
        <f>YEAR($B5653)</f>
        <v>0</v>
      </c>
    </row>
    <row r="5654" spans="1:13">
      <c r="A5654" t="s">
        <v>201</v>
      </c>
      <c r="B5654" s="4">
        <v>45672</v>
      </c>
      <c r="C5654">
        <v>12</v>
      </c>
      <c r="D5654">
        <v>10</v>
      </c>
      <c r="E5654">
        <v>1</v>
      </c>
      <c r="F5654" s="5">
        <f>VLOOKUP($A5654,'Dim SKU'!$A:$R,18,FALSE)</f>
        <v>0</v>
      </c>
      <c r="G5654" s="5">
        <f>$C5654*$F5654</f>
        <v>0</v>
      </c>
      <c r="H5654" s="5">
        <f>$D5654*$F5654</f>
        <v>0</v>
      </c>
      <c r="I5654" s="5">
        <f>$E5654*$F5654</f>
        <v>0</v>
      </c>
      <c r="J5654" s="6">
        <f>VLOOKUP($A5654,'Dim SKU'!$A:$R,2,FALSE)</f>
        <v>0</v>
      </c>
      <c r="K5654" s="6">
        <f>VLOOKUP($A5654,'Dim SKU'!$A:$R,12,FALSE)</f>
        <v>0</v>
      </c>
      <c r="L5654" s="7">
        <f>VLOOKUP($A5654,'Dim SKU'!$A:$R,14,FALSE)</f>
        <v>0</v>
      </c>
      <c r="M5654" s="7">
        <f>YEAR($B5654)</f>
        <v>0</v>
      </c>
    </row>
    <row r="5655" spans="1:13">
      <c r="A5655" t="s">
        <v>202</v>
      </c>
      <c r="B5655" s="4">
        <v>45672</v>
      </c>
      <c r="C5655">
        <v>7</v>
      </c>
      <c r="D5655">
        <v>6</v>
      </c>
      <c r="E5655">
        <v>0</v>
      </c>
      <c r="F5655" s="5">
        <f>VLOOKUP($A5655,'Dim SKU'!$A:$R,18,FALSE)</f>
        <v>0</v>
      </c>
      <c r="G5655" s="5">
        <f>$C5655*$F5655</f>
        <v>0</v>
      </c>
      <c r="H5655" s="5">
        <f>$D5655*$F5655</f>
        <v>0</v>
      </c>
      <c r="I5655" s="5">
        <f>$E5655*$F5655</f>
        <v>0</v>
      </c>
      <c r="J5655" s="6">
        <f>VLOOKUP($A5655,'Dim SKU'!$A:$R,2,FALSE)</f>
        <v>0</v>
      </c>
      <c r="K5655" s="6">
        <f>VLOOKUP($A5655,'Dim SKU'!$A:$R,12,FALSE)</f>
        <v>0</v>
      </c>
      <c r="L5655" s="7">
        <f>VLOOKUP($A5655,'Dim SKU'!$A:$R,14,FALSE)</f>
        <v>0</v>
      </c>
      <c r="M5655" s="7">
        <f>YEAR($B5655)</f>
        <v>0</v>
      </c>
    </row>
    <row r="5656" spans="1:13">
      <c r="A5656" t="s">
        <v>203</v>
      </c>
      <c r="B5656" s="4">
        <v>45672</v>
      </c>
      <c r="C5656">
        <v>5</v>
      </c>
      <c r="D5656">
        <v>4</v>
      </c>
      <c r="E5656">
        <v>0</v>
      </c>
      <c r="F5656" s="5">
        <f>VLOOKUP($A5656,'Dim SKU'!$A:$R,18,FALSE)</f>
        <v>0</v>
      </c>
      <c r="G5656" s="5">
        <f>$C5656*$F5656</f>
        <v>0</v>
      </c>
      <c r="H5656" s="5">
        <f>$D5656*$F5656</f>
        <v>0</v>
      </c>
      <c r="I5656" s="5">
        <f>$E5656*$F5656</f>
        <v>0</v>
      </c>
      <c r="J5656" s="6">
        <f>VLOOKUP($A5656,'Dim SKU'!$A:$R,2,FALSE)</f>
        <v>0</v>
      </c>
      <c r="K5656" s="6">
        <f>VLOOKUP($A5656,'Dim SKU'!$A:$R,12,FALSE)</f>
        <v>0</v>
      </c>
      <c r="L5656" s="7">
        <f>VLOOKUP($A5656,'Dim SKU'!$A:$R,14,FALSE)</f>
        <v>0</v>
      </c>
      <c r="M5656" s="7">
        <f>YEAR($B5656)</f>
        <v>0</v>
      </c>
    </row>
    <row r="5657" spans="1:13">
      <c r="A5657" t="s">
        <v>204</v>
      </c>
      <c r="B5657" s="4">
        <v>45672</v>
      </c>
      <c r="C5657">
        <v>10</v>
      </c>
      <c r="D5657">
        <v>9</v>
      </c>
      <c r="E5657">
        <v>0</v>
      </c>
      <c r="F5657" s="5">
        <f>VLOOKUP($A5657,'Dim SKU'!$A:$R,18,FALSE)</f>
        <v>0</v>
      </c>
      <c r="G5657" s="5">
        <f>$C5657*$F5657</f>
        <v>0</v>
      </c>
      <c r="H5657" s="5">
        <f>$D5657*$F5657</f>
        <v>0</v>
      </c>
      <c r="I5657" s="5">
        <f>$E5657*$F5657</f>
        <v>0</v>
      </c>
      <c r="J5657" s="6">
        <f>VLOOKUP($A5657,'Dim SKU'!$A:$R,2,FALSE)</f>
        <v>0</v>
      </c>
      <c r="K5657" s="6">
        <f>VLOOKUP($A5657,'Dim SKU'!$A:$R,12,FALSE)</f>
        <v>0</v>
      </c>
      <c r="L5657" s="7">
        <f>VLOOKUP($A5657,'Dim SKU'!$A:$R,14,FALSE)</f>
        <v>0</v>
      </c>
      <c r="M5657" s="7">
        <f>YEAR($B5657)</f>
        <v>0</v>
      </c>
    </row>
    <row r="5658" spans="1:13">
      <c r="A5658" t="s">
        <v>205</v>
      </c>
      <c r="B5658" s="4">
        <v>45672</v>
      </c>
      <c r="C5658">
        <v>6</v>
      </c>
      <c r="D5658">
        <v>5</v>
      </c>
      <c r="E5658">
        <v>0</v>
      </c>
      <c r="F5658" s="5">
        <f>VLOOKUP($A5658,'Dim SKU'!$A:$R,18,FALSE)</f>
        <v>0</v>
      </c>
      <c r="G5658" s="5">
        <f>$C5658*$F5658</f>
        <v>0</v>
      </c>
      <c r="H5658" s="5">
        <f>$D5658*$F5658</f>
        <v>0</v>
      </c>
      <c r="I5658" s="5">
        <f>$E5658*$F5658</f>
        <v>0</v>
      </c>
      <c r="J5658" s="6">
        <f>VLOOKUP($A5658,'Dim SKU'!$A:$R,2,FALSE)</f>
        <v>0</v>
      </c>
      <c r="K5658" s="6">
        <f>VLOOKUP($A5658,'Dim SKU'!$A:$R,12,FALSE)</f>
        <v>0</v>
      </c>
      <c r="L5658" s="7">
        <f>VLOOKUP($A5658,'Dim SKU'!$A:$R,14,FALSE)</f>
        <v>0</v>
      </c>
      <c r="M5658" s="7">
        <f>YEAR($B5658)</f>
        <v>0</v>
      </c>
    </row>
    <row r="5659" spans="1:13">
      <c r="A5659" t="s">
        <v>206</v>
      </c>
      <c r="B5659" s="4">
        <v>45672</v>
      </c>
      <c r="C5659">
        <v>4</v>
      </c>
      <c r="D5659">
        <v>4</v>
      </c>
      <c r="E5659">
        <v>0</v>
      </c>
      <c r="F5659" s="5">
        <f>VLOOKUP($A5659,'Dim SKU'!$A:$R,18,FALSE)</f>
        <v>0</v>
      </c>
      <c r="G5659" s="5">
        <f>$C5659*$F5659</f>
        <v>0</v>
      </c>
      <c r="H5659" s="5">
        <f>$D5659*$F5659</f>
        <v>0</v>
      </c>
      <c r="I5659" s="5">
        <f>$E5659*$F5659</f>
        <v>0</v>
      </c>
      <c r="J5659" s="6">
        <f>VLOOKUP($A5659,'Dim SKU'!$A:$R,2,FALSE)</f>
        <v>0</v>
      </c>
      <c r="K5659" s="6">
        <f>VLOOKUP($A5659,'Dim SKU'!$A:$R,12,FALSE)</f>
        <v>0</v>
      </c>
      <c r="L5659" s="7">
        <f>VLOOKUP($A5659,'Dim SKU'!$A:$R,14,FALSE)</f>
        <v>0</v>
      </c>
      <c r="M5659" s="7">
        <f>YEAR($B5659)</f>
        <v>0</v>
      </c>
    </row>
    <row r="5660" spans="1:13">
      <c r="A5660" t="s">
        <v>207</v>
      </c>
      <c r="B5660" s="4">
        <v>45672</v>
      </c>
      <c r="C5660">
        <v>8</v>
      </c>
      <c r="D5660">
        <v>6</v>
      </c>
      <c r="E5660">
        <v>0</v>
      </c>
      <c r="F5660" s="5">
        <f>VLOOKUP($A5660,'Dim SKU'!$A:$R,18,FALSE)</f>
        <v>0</v>
      </c>
      <c r="G5660" s="5">
        <f>$C5660*$F5660</f>
        <v>0</v>
      </c>
      <c r="H5660" s="5">
        <f>$D5660*$F5660</f>
        <v>0</v>
      </c>
      <c r="I5660" s="5">
        <f>$E5660*$F5660</f>
        <v>0</v>
      </c>
      <c r="J5660" s="6">
        <f>VLOOKUP($A5660,'Dim SKU'!$A:$R,2,FALSE)</f>
        <v>0</v>
      </c>
      <c r="K5660" s="6">
        <f>VLOOKUP($A5660,'Dim SKU'!$A:$R,12,FALSE)</f>
        <v>0</v>
      </c>
      <c r="L5660" s="7">
        <f>VLOOKUP($A5660,'Dim SKU'!$A:$R,14,FALSE)</f>
        <v>0</v>
      </c>
      <c r="M5660" s="7">
        <f>YEAR($B5660)</f>
        <v>0</v>
      </c>
    </row>
    <row r="5661" spans="1:13">
      <c r="A5661" t="s">
        <v>208</v>
      </c>
      <c r="B5661" s="4">
        <v>45672</v>
      </c>
      <c r="C5661">
        <v>5</v>
      </c>
      <c r="D5661">
        <v>4</v>
      </c>
      <c r="E5661">
        <v>0</v>
      </c>
      <c r="F5661" s="5">
        <f>VLOOKUP($A5661,'Dim SKU'!$A:$R,18,FALSE)</f>
        <v>0</v>
      </c>
      <c r="G5661" s="5">
        <f>$C5661*$F5661</f>
        <v>0</v>
      </c>
      <c r="H5661" s="5">
        <f>$D5661*$F5661</f>
        <v>0</v>
      </c>
      <c r="I5661" s="5">
        <f>$E5661*$F5661</f>
        <v>0</v>
      </c>
      <c r="J5661" s="6">
        <f>VLOOKUP($A5661,'Dim SKU'!$A:$R,2,FALSE)</f>
        <v>0</v>
      </c>
      <c r="K5661" s="6">
        <f>VLOOKUP($A5661,'Dim SKU'!$A:$R,12,FALSE)</f>
        <v>0</v>
      </c>
      <c r="L5661" s="7">
        <f>VLOOKUP($A5661,'Dim SKU'!$A:$R,14,FALSE)</f>
        <v>0</v>
      </c>
      <c r="M5661" s="7">
        <f>YEAR($B5661)</f>
        <v>0</v>
      </c>
    </row>
    <row r="5662" spans="1:13">
      <c r="A5662" t="s">
        <v>209</v>
      </c>
      <c r="B5662" s="4">
        <v>45672</v>
      </c>
      <c r="C5662">
        <v>3</v>
      </c>
      <c r="D5662">
        <v>3</v>
      </c>
      <c r="E5662">
        <v>0</v>
      </c>
      <c r="F5662" s="5">
        <f>VLOOKUP($A5662,'Dim SKU'!$A:$R,18,FALSE)</f>
        <v>0</v>
      </c>
      <c r="G5662" s="5">
        <f>$C5662*$F5662</f>
        <v>0</v>
      </c>
      <c r="H5662" s="5">
        <f>$D5662*$F5662</f>
        <v>0</v>
      </c>
      <c r="I5662" s="5">
        <f>$E5662*$F5662</f>
        <v>0</v>
      </c>
      <c r="J5662" s="6">
        <f>VLOOKUP($A5662,'Dim SKU'!$A:$R,2,FALSE)</f>
        <v>0</v>
      </c>
      <c r="K5662" s="6">
        <f>VLOOKUP($A5662,'Dim SKU'!$A:$R,12,FALSE)</f>
        <v>0</v>
      </c>
      <c r="L5662" s="7">
        <f>VLOOKUP($A5662,'Dim SKU'!$A:$R,14,FALSE)</f>
        <v>0</v>
      </c>
      <c r="M5662" s="7">
        <f>YEAR($B5662)</f>
        <v>0</v>
      </c>
    </row>
    <row r="5663" spans="1:13">
      <c r="A5663" t="s">
        <v>210</v>
      </c>
      <c r="B5663" s="4">
        <v>45672</v>
      </c>
      <c r="C5663">
        <v>5</v>
      </c>
      <c r="D5663">
        <v>4</v>
      </c>
      <c r="E5663">
        <v>0</v>
      </c>
      <c r="F5663" s="5">
        <f>VLOOKUP($A5663,'Dim SKU'!$A:$R,18,FALSE)</f>
        <v>0</v>
      </c>
      <c r="G5663" s="5">
        <f>$C5663*$F5663</f>
        <v>0</v>
      </c>
      <c r="H5663" s="5">
        <f>$D5663*$F5663</f>
        <v>0</v>
      </c>
      <c r="I5663" s="5">
        <f>$E5663*$F5663</f>
        <v>0</v>
      </c>
      <c r="J5663" s="6">
        <f>VLOOKUP($A5663,'Dim SKU'!$A:$R,2,FALSE)</f>
        <v>0</v>
      </c>
      <c r="K5663" s="6">
        <f>VLOOKUP($A5663,'Dim SKU'!$A:$R,12,FALSE)</f>
        <v>0</v>
      </c>
      <c r="L5663" s="7">
        <f>VLOOKUP($A5663,'Dim SKU'!$A:$R,14,FALSE)</f>
        <v>0</v>
      </c>
      <c r="M5663" s="7">
        <f>YEAR($B5663)</f>
        <v>0</v>
      </c>
    </row>
    <row r="5664" spans="1:13">
      <c r="A5664" t="s">
        <v>211</v>
      </c>
      <c r="B5664" s="4">
        <v>45672</v>
      </c>
      <c r="C5664">
        <v>3</v>
      </c>
      <c r="D5664">
        <v>2</v>
      </c>
      <c r="E5664">
        <v>0</v>
      </c>
      <c r="F5664" s="5">
        <f>VLOOKUP($A5664,'Dim SKU'!$A:$R,18,FALSE)</f>
        <v>0</v>
      </c>
      <c r="G5664" s="5">
        <f>$C5664*$F5664</f>
        <v>0</v>
      </c>
      <c r="H5664" s="5">
        <f>$D5664*$F5664</f>
        <v>0</v>
      </c>
      <c r="I5664" s="5">
        <f>$E5664*$F5664</f>
        <v>0</v>
      </c>
      <c r="J5664" s="6">
        <f>VLOOKUP($A5664,'Dim SKU'!$A:$R,2,FALSE)</f>
        <v>0</v>
      </c>
      <c r="K5664" s="6">
        <f>VLOOKUP($A5664,'Dim SKU'!$A:$R,12,FALSE)</f>
        <v>0</v>
      </c>
      <c r="L5664" s="7">
        <f>VLOOKUP($A5664,'Dim SKU'!$A:$R,14,FALSE)</f>
        <v>0</v>
      </c>
      <c r="M5664" s="7">
        <f>YEAR($B5664)</f>
        <v>0</v>
      </c>
    </row>
    <row r="5665" spans="1:13">
      <c r="A5665" t="s">
        <v>212</v>
      </c>
      <c r="B5665" s="4">
        <v>45672</v>
      </c>
      <c r="C5665">
        <v>2</v>
      </c>
      <c r="D5665">
        <v>2</v>
      </c>
      <c r="E5665">
        <v>0</v>
      </c>
      <c r="F5665" s="5">
        <f>VLOOKUP($A5665,'Dim SKU'!$A:$R,18,FALSE)</f>
        <v>0</v>
      </c>
      <c r="G5665" s="5">
        <f>$C5665*$F5665</f>
        <v>0</v>
      </c>
      <c r="H5665" s="5">
        <f>$D5665*$F5665</f>
        <v>0</v>
      </c>
      <c r="I5665" s="5">
        <f>$E5665*$F5665</f>
        <v>0</v>
      </c>
      <c r="J5665" s="6">
        <f>VLOOKUP($A5665,'Dim SKU'!$A:$R,2,FALSE)</f>
        <v>0</v>
      </c>
      <c r="K5665" s="6">
        <f>VLOOKUP($A5665,'Dim SKU'!$A:$R,12,FALSE)</f>
        <v>0</v>
      </c>
      <c r="L5665" s="7">
        <f>VLOOKUP($A5665,'Dim SKU'!$A:$R,14,FALSE)</f>
        <v>0</v>
      </c>
      <c r="M5665" s="7">
        <f>YEAR($B5665)</f>
        <v>0</v>
      </c>
    </row>
    <row r="5666" spans="1:13">
      <c r="A5666" t="s">
        <v>213</v>
      </c>
      <c r="B5666" s="4">
        <v>45672</v>
      </c>
      <c r="C5666">
        <v>6</v>
      </c>
      <c r="D5666">
        <v>5</v>
      </c>
      <c r="E5666">
        <v>0</v>
      </c>
      <c r="F5666" s="5">
        <f>VLOOKUP($A5666,'Dim SKU'!$A:$R,18,FALSE)</f>
        <v>0</v>
      </c>
      <c r="G5666" s="5">
        <f>$C5666*$F5666</f>
        <v>0</v>
      </c>
      <c r="H5666" s="5">
        <f>$D5666*$F5666</f>
        <v>0</v>
      </c>
      <c r="I5666" s="5">
        <f>$E5666*$F5666</f>
        <v>0</v>
      </c>
      <c r="J5666" s="6">
        <f>VLOOKUP($A5666,'Dim SKU'!$A:$R,2,FALSE)</f>
        <v>0</v>
      </c>
      <c r="K5666" s="6">
        <f>VLOOKUP($A5666,'Dim SKU'!$A:$R,12,FALSE)</f>
        <v>0</v>
      </c>
      <c r="L5666" s="7">
        <f>VLOOKUP($A5666,'Dim SKU'!$A:$R,14,FALSE)</f>
        <v>0</v>
      </c>
      <c r="M5666" s="7">
        <f>YEAR($B5666)</f>
        <v>0</v>
      </c>
    </row>
    <row r="5667" spans="1:13">
      <c r="A5667" t="s">
        <v>214</v>
      </c>
      <c r="B5667" s="4">
        <v>45672</v>
      </c>
      <c r="C5667">
        <v>4</v>
      </c>
      <c r="D5667">
        <v>3</v>
      </c>
      <c r="E5667">
        <v>0</v>
      </c>
      <c r="F5667" s="5">
        <f>VLOOKUP($A5667,'Dim SKU'!$A:$R,18,FALSE)</f>
        <v>0</v>
      </c>
      <c r="G5667" s="5">
        <f>$C5667*$F5667</f>
        <v>0</v>
      </c>
      <c r="H5667" s="5">
        <f>$D5667*$F5667</f>
        <v>0</v>
      </c>
      <c r="I5667" s="5">
        <f>$E5667*$F5667</f>
        <v>0</v>
      </c>
      <c r="J5667" s="6">
        <f>VLOOKUP($A5667,'Dim SKU'!$A:$R,2,FALSE)</f>
        <v>0</v>
      </c>
      <c r="K5667" s="6">
        <f>VLOOKUP($A5667,'Dim SKU'!$A:$R,12,FALSE)</f>
        <v>0</v>
      </c>
      <c r="L5667" s="7">
        <f>VLOOKUP($A5667,'Dim SKU'!$A:$R,14,FALSE)</f>
        <v>0</v>
      </c>
      <c r="M5667" s="7">
        <f>YEAR($B5667)</f>
        <v>0</v>
      </c>
    </row>
    <row r="5668" spans="1:13">
      <c r="A5668" t="s">
        <v>215</v>
      </c>
      <c r="B5668" s="4">
        <v>45672</v>
      </c>
      <c r="C5668">
        <v>2</v>
      </c>
      <c r="D5668">
        <v>2</v>
      </c>
      <c r="E5668">
        <v>0</v>
      </c>
      <c r="F5668" s="5">
        <f>VLOOKUP($A5668,'Dim SKU'!$A:$R,18,FALSE)</f>
        <v>0</v>
      </c>
      <c r="G5668" s="5">
        <f>$C5668*$F5668</f>
        <v>0</v>
      </c>
      <c r="H5668" s="5">
        <f>$D5668*$F5668</f>
        <v>0</v>
      </c>
      <c r="I5668" s="5">
        <f>$E5668*$F5668</f>
        <v>0</v>
      </c>
      <c r="J5668" s="6">
        <f>VLOOKUP($A5668,'Dim SKU'!$A:$R,2,FALSE)</f>
        <v>0</v>
      </c>
      <c r="K5668" s="6">
        <f>VLOOKUP($A5668,'Dim SKU'!$A:$R,12,FALSE)</f>
        <v>0</v>
      </c>
      <c r="L5668" s="7">
        <f>VLOOKUP($A5668,'Dim SKU'!$A:$R,14,FALSE)</f>
        <v>0</v>
      </c>
      <c r="M5668" s="7">
        <f>YEAR($B5668)</f>
        <v>0</v>
      </c>
    </row>
    <row r="5669" spans="1:13">
      <c r="A5669" t="s">
        <v>216</v>
      </c>
      <c r="B5669" s="4">
        <v>45672</v>
      </c>
      <c r="C5669">
        <v>10</v>
      </c>
      <c r="D5669">
        <v>8</v>
      </c>
      <c r="E5669">
        <v>0</v>
      </c>
      <c r="F5669" s="5">
        <f>VLOOKUP($A5669,'Dim SKU'!$A:$R,18,FALSE)</f>
        <v>0</v>
      </c>
      <c r="G5669" s="5">
        <f>$C5669*$F5669</f>
        <v>0</v>
      </c>
      <c r="H5669" s="5">
        <f>$D5669*$F5669</f>
        <v>0</v>
      </c>
      <c r="I5669" s="5">
        <f>$E5669*$F5669</f>
        <v>0</v>
      </c>
      <c r="J5669" s="6">
        <f>VLOOKUP($A5669,'Dim SKU'!$A:$R,2,FALSE)</f>
        <v>0</v>
      </c>
      <c r="K5669" s="6">
        <f>VLOOKUP($A5669,'Dim SKU'!$A:$R,12,FALSE)</f>
        <v>0</v>
      </c>
      <c r="L5669" s="7">
        <f>VLOOKUP($A5669,'Dim SKU'!$A:$R,14,FALSE)</f>
        <v>0</v>
      </c>
      <c r="M5669" s="7">
        <f>YEAR($B5669)</f>
        <v>0</v>
      </c>
    </row>
    <row r="5670" spans="1:13">
      <c r="A5670" t="s">
        <v>217</v>
      </c>
      <c r="B5670" s="4">
        <v>45672</v>
      </c>
      <c r="C5670">
        <v>6</v>
      </c>
      <c r="D5670">
        <v>5</v>
      </c>
      <c r="E5670">
        <v>0</v>
      </c>
      <c r="F5670" s="5">
        <f>VLOOKUP($A5670,'Dim SKU'!$A:$R,18,FALSE)</f>
        <v>0</v>
      </c>
      <c r="G5670" s="5">
        <f>$C5670*$F5670</f>
        <v>0</v>
      </c>
      <c r="H5670" s="5">
        <f>$D5670*$F5670</f>
        <v>0</v>
      </c>
      <c r="I5670" s="5">
        <f>$E5670*$F5670</f>
        <v>0</v>
      </c>
      <c r="J5670" s="6">
        <f>VLOOKUP($A5670,'Dim SKU'!$A:$R,2,FALSE)</f>
        <v>0</v>
      </c>
      <c r="K5670" s="6">
        <f>VLOOKUP($A5670,'Dim SKU'!$A:$R,12,FALSE)</f>
        <v>0</v>
      </c>
      <c r="L5670" s="7">
        <f>VLOOKUP($A5670,'Dim SKU'!$A:$R,14,FALSE)</f>
        <v>0</v>
      </c>
      <c r="M5670" s="7">
        <f>YEAR($B5670)</f>
        <v>0</v>
      </c>
    </row>
    <row r="5671" spans="1:13">
      <c r="A5671" t="s">
        <v>218</v>
      </c>
      <c r="B5671" s="4">
        <v>45672</v>
      </c>
      <c r="C5671">
        <v>4</v>
      </c>
      <c r="D5671">
        <v>3</v>
      </c>
      <c r="E5671">
        <v>0</v>
      </c>
      <c r="F5671" s="5">
        <f>VLOOKUP($A5671,'Dim SKU'!$A:$R,18,FALSE)</f>
        <v>0</v>
      </c>
      <c r="G5671" s="5">
        <f>$C5671*$F5671</f>
        <v>0</v>
      </c>
      <c r="H5671" s="5">
        <f>$D5671*$F5671</f>
        <v>0</v>
      </c>
      <c r="I5671" s="5">
        <f>$E5671*$F5671</f>
        <v>0</v>
      </c>
      <c r="J5671" s="6">
        <f>VLOOKUP($A5671,'Dim SKU'!$A:$R,2,FALSE)</f>
        <v>0</v>
      </c>
      <c r="K5671" s="6">
        <f>VLOOKUP($A5671,'Dim SKU'!$A:$R,12,FALSE)</f>
        <v>0</v>
      </c>
      <c r="L5671" s="7">
        <f>VLOOKUP($A5671,'Dim SKU'!$A:$R,14,FALSE)</f>
        <v>0</v>
      </c>
      <c r="M5671" s="7">
        <f>YEAR($B5671)</f>
        <v>0</v>
      </c>
    </row>
    <row r="5672" spans="1:13">
      <c r="A5672" t="s">
        <v>219</v>
      </c>
      <c r="B5672" s="4">
        <v>45672</v>
      </c>
      <c r="C5672">
        <v>14</v>
      </c>
      <c r="D5672">
        <v>11</v>
      </c>
      <c r="E5672">
        <v>1</v>
      </c>
      <c r="F5672" s="5">
        <f>VLOOKUP($A5672,'Dim SKU'!$A:$R,18,FALSE)</f>
        <v>0</v>
      </c>
      <c r="G5672" s="5">
        <f>$C5672*$F5672</f>
        <v>0</v>
      </c>
      <c r="H5672" s="5">
        <f>$D5672*$F5672</f>
        <v>0</v>
      </c>
      <c r="I5672" s="5">
        <f>$E5672*$F5672</f>
        <v>0</v>
      </c>
      <c r="J5672" s="6">
        <f>VLOOKUP($A5672,'Dim SKU'!$A:$R,2,FALSE)</f>
        <v>0</v>
      </c>
      <c r="K5672" s="6">
        <f>VLOOKUP($A5672,'Dim SKU'!$A:$R,12,FALSE)</f>
        <v>0</v>
      </c>
      <c r="L5672" s="7">
        <f>VLOOKUP($A5672,'Dim SKU'!$A:$R,14,FALSE)</f>
        <v>0</v>
      </c>
      <c r="M5672" s="7">
        <f>YEAR($B5672)</f>
        <v>0</v>
      </c>
    </row>
    <row r="5673" spans="1:13">
      <c r="A5673" t="s">
        <v>220</v>
      </c>
      <c r="B5673" s="4">
        <v>45672</v>
      </c>
      <c r="C5673">
        <v>8</v>
      </c>
      <c r="D5673">
        <v>7</v>
      </c>
      <c r="E5673">
        <v>0</v>
      </c>
      <c r="F5673" s="5">
        <f>VLOOKUP($A5673,'Dim SKU'!$A:$R,18,FALSE)</f>
        <v>0</v>
      </c>
      <c r="G5673" s="5">
        <f>$C5673*$F5673</f>
        <v>0</v>
      </c>
      <c r="H5673" s="5">
        <f>$D5673*$F5673</f>
        <v>0</v>
      </c>
      <c r="I5673" s="5">
        <f>$E5673*$F5673</f>
        <v>0</v>
      </c>
      <c r="J5673" s="6">
        <f>VLOOKUP($A5673,'Dim SKU'!$A:$R,2,FALSE)</f>
        <v>0</v>
      </c>
      <c r="K5673" s="6">
        <f>VLOOKUP($A5673,'Dim SKU'!$A:$R,12,FALSE)</f>
        <v>0</v>
      </c>
      <c r="L5673" s="7">
        <f>VLOOKUP($A5673,'Dim SKU'!$A:$R,14,FALSE)</f>
        <v>0</v>
      </c>
      <c r="M5673" s="7">
        <f>YEAR($B5673)</f>
        <v>0</v>
      </c>
    </row>
    <row r="5674" spans="1:13">
      <c r="A5674" t="s">
        <v>221</v>
      </c>
      <c r="B5674" s="4">
        <v>45672</v>
      </c>
      <c r="C5674">
        <v>6</v>
      </c>
      <c r="D5674">
        <v>5</v>
      </c>
      <c r="E5674">
        <v>0</v>
      </c>
      <c r="F5674" s="5">
        <f>VLOOKUP($A5674,'Dim SKU'!$A:$R,18,FALSE)</f>
        <v>0</v>
      </c>
      <c r="G5674" s="5">
        <f>$C5674*$F5674</f>
        <v>0</v>
      </c>
      <c r="H5674" s="5">
        <f>$D5674*$F5674</f>
        <v>0</v>
      </c>
      <c r="I5674" s="5">
        <f>$E5674*$F5674</f>
        <v>0</v>
      </c>
      <c r="J5674" s="6">
        <f>VLOOKUP($A5674,'Dim SKU'!$A:$R,2,FALSE)</f>
        <v>0</v>
      </c>
      <c r="K5674" s="6">
        <f>VLOOKUP($A5674,'Dim SKU'!$A:$R,12,FALSE)</f>
        <v>0</v>
      </c>
      <c r="L5674" s="7">
        <f>VLOOKUP($A5674,'Dim SKU'!$A:$R,14,FALSE)</f>
        <v>0</v>
      </c>
      <c r="M5674" s="7">
        <f>YEAR($B5674)</f>
        <v>0</v>
      </c>
    </row>
    <row r="5675" spans="1:13">
      <c r="A5675" t="s">
        <v>222</v>
      </c>
      <c r="B5675" s="4">
        <v>45672</v>
      </c>
      <c r="C5675">
        <v>16</v>
      </c>
      <c r="D5675">
        <v>13</v>
      </c>
      <c r="E5675">
        <v>1</v>
      </c>
      <c r="F5675" s="5">
        <f>VLOOKUP($A5675,'Dim SKU'!$A:$R,18,FALSE)</f>
        <v>0</v>
      </c>
      <c r="G5675" s="5">
        <f>$C5675*$F5675</f>
        <v>0</v>
      </c>
      <c r="H5675" s="5">
        <f>$D5675*$F5675</f>
        <v>0</v>
      </c>
      <c r="I5675" s="5">
        <f>$E5675*$F5675</f>
        <v>0</v>
      </c>
      <c r="J5675" s="6">
        <f>VLOOKUP($A5675,'Dim SKU'!$A:$R,2,FALSE)</f>
        <v>0</v>
      </c>
      <c r="K5675" s="6">
        <f>VLOOKUP($A5675,'Dim SKU'!$A:$R,12,FALSE)</f>
        <v>0</v>
      </c>
      <c r="L5675" s="7">
        <f>VLOOKUP($A5675,'Dim SKU'!$A:$R,14,FALSE)</f>
        <v>0</v>
      </c>
      <c r="M5675" s="7">
        <f>YEAR($B5675)</f>
        <v>0</v>
      </c>
    </row>
    <row r="5676" spans="1:13">
      <c r="A5676" t="s">
        <v>223</v>
      </c>
      <c r="B5676" s="4">
        <v>45672</v>
      </c>
      <c r="C5676">
        <v>10</v>
      </c>
      <c r="D5676">
        <v>8</v>
      </c>
      <c r="E5676">
        <v>0</v>
      </c>
      <c r="F5676" s="5">
        <f>VLOOKUP($A5676,'Dim SKU'!$A:$R,18,FALSE)</f>
        <v>0</v>
      </c>
      <c r="G5676" s="5">
        <f>$C5676*$F5676</f>
        <v>0</v>
      </c>
      <c r="H5676" s="5">
        <f>$D5676*$F5676</f>
        <v>0</v>
      </c>
      <c r="I5676" s="5">
        <f>$E5676*$F5676</f>
        <v>0</v>
      </c>
      <c r="J5676" s="6">
        <f>VLOOKUP($A5676,'Dim SKU'!$A:$R,2,FALSE)</f>
        <v>0</v>
      </c>
      <c r="K5676" s="6">
        <f>VLOOKUP($A5676,'Dim SKU'!$A:$R,12,FALSE)</f>
        <v>0</v>
      </c>
      <c r="L5676" s="7">
        <f>VLOOKUP($A5676,'Dim SKU'!$A:$R,14,FALSE)</f>
        <v>0</v>
      </c>
      <c r="M5676" s="7">
        <f>YEAR($B5676)</f>
        <v>0</v>
      </c>
    </row>
    <row r="5677" spans="1:13">
      <c r="A5677" t="s">
        <v>224</v>
      </c>
      <c r="B5677" s="4">
        <v>45672</v>
      </c>
      <c r="C5677">
        <v>7</v>
      </c>
      <c r="D5677">
        <v>6</v>
      </c>
      <c r="E5677">
        <v>0</v>
      </c>
      <c r="F5677" s="5">
        <f>VLOOKUP($A5677,'Dim SKU'!$A:$R,18,FALSE)</f>
        <v>0</v>
      </c>
      <c r="G5677" s="5">
        <f>$C5677*$F5677</f>
        <v>0</v>
      </c>
      <c r="H5677" s="5">
        <f>$D5677*$F5677</f>
        <v>0</v>
      </c>
      <c r="I5677" s="5">
        <f>$E5677*$F5677</f>
        <v>0</v>
      </c>
      <c r="J5677" s="6">
        <f>VLOOKUP($A5677,'Dim SKU'!$A:$R,2,FALSE)</f>
        <v>0</v>
      </c>
      <c r="K5677" s="6">
        <f>VLOOKUP($A5677,'Dim SKU'!$A:$R,12,FALSE)</f>
        <v>0</v>
      </c>
      <c r="L5677" s="7">
        <f>VLOOKUP($A5677,'Dim SKU'!$A:$R,14,FALSE)</f>
        <v>0</v>
      </c>
      <c r="M5677" s="7">
        <f>YEAR($B5677)</f>
        <v>0</v>
      </c>
    </row>
    <row r="5678" spans="1:13">
      <c r="A5678" t="s">
        <v>225</v>
      </c>
      <c r="B5678" s="4">
        <v>45672</v>
      </c>
      <c r="C5678">
        <v>16</v>
      </c>
      <c r="D5678">
        <v>13</v>
      </c>
      <c r="E5678">
        <v>1</v>
      </c>
      <c r="F5678" s="5">
        <f>VLOOKUP($A5678,'Dim SKU'!$A:$R,18,FALSE)</f>
        <v>0</v>
      </c>
      <c r="G5678" s="5">
        <f>$C5678*$F5678</f>
        <v>0</v>
      </c>
      <c r="H5678" s="5">
        <f>$D5678*$F5678</f>
        <v>0</v>
      </c>
      <c r="I5678" s="5">
        <f>$E5678*$F5678</f>
        <v>0</v>
      </c>
      <c r="J5678" s="6">
        <f>VLOOKUP($A5678,'Dim SKU'!$A:$R,2,FALSE)</f>
        <v>0</v>
      </c>
      <c r="K5678" s="6">
        <f>VLOOKUP($A5678,'Dim SKU'!$A:$R,12,FALSE)</f>
        <v>0</v>
      </c>
      <c r="L5678" s="7">
        <f>VLOOKUP($A5678,'Dim SKU'!$A:$R,14,FALSE)</f>
        <v>0</v>
      </c>
      <c r="M5678" s="7">
        <f>YEAR($B5678)</f>
        <v>0</v>
      </c>
    </row>
    <row r="5679" spans="1:13">
      <c r="A5679" t="s">
        <v>226</v>
      </c>
      <c r="B5679" s="4">
        <v>45672</v>
      </c>
      <c r="C5679">
        <v>10</v>
      </c>
      <c r="D5679">
        <v>8</v>
      </c>
      <c r="E5679">
        <v>0</v>
      </c>
      <c r="F5679" s="5">
        <f>VLOOKUP($A5679,'Dim SKU'!$A:$R,18,FALSE)</f>
        <v>0</v>
      </c>
      <c r="G5679" s="5">
        <f>$C5679*$F5679</f>
        <v>0</v>
      </c>
      <c r="H5679" s="5">
        <f>$D5679*$F5679</f>
        <v>0</v>
      </c>
      <c r="I5679" s="5">
        <f>$E5679*$F5679</f>
        <v>0</v>
      </c>
      <c r="J5679" s="6">
        <f>VLOOKUP($A5679,'Dim SKU'!$A:$R,2,FALSE)</f>
        <v>0</v>
      </c>
      <c r="K5679" s="6">
        <f>VLOOKUP($A5679,'Dim SKU'!$A:$R,12,FALSE)</f>
        <v>0</v>
      </c>
      <c r="L5679" s="7">
        <f>VLOOKUP($A5679,'Dim SKU'!$A:$R,14,FALSE)</f>
        <v>0</v>
      </c>
      <c r="M5679" s="7">
        <f>YEAR($B5679)</f>
        <v>0</v>
      </c>
    </row>
    <row r="5680" spans="1:13">
      <c r="A5680" t="s">
        <v>227</v>
      </c>
      <c r="B5680" s="4">
        <v>45672</v>
      </c>
      <c r="C5680">
        <v>6</v>
      </c>
      <c r="D5680">
        <v>5</v>
      </c>
      <c r="E5680">
        <v>0</v>
      </c>
      <c r="F5680" s="5">
        <f>VLOOKUP($A5680,'Dim SKU'!$A:$R,18,FALSE)</f>
        <v>0</v>
      </c>
      <c r="G5680" s="5">
        <f>$C5680*$F5680</f>
        <v>0</v>
      </c>
      <c r="H5680" s="5">
        <f>$D5680*$F5680</f>
        <v>0</v>
      </c>
      <c r="I5680" s="5">
        <f>$E5680*$F5680</f>
        <v>0</v>
      </c>
      <c r="J5680" s="6">
        <f>VLOOKUP($A5680,'Dim SKU'!$A:$R,2,FALSE)</f>
        <v>0</v>
      </c>
      <c r="K5680" s="6">
        <f>VLOOKUP($A5680,'Dim SKU'!$A:$R,12,FALSE)</f>
        <v>0</v>
      </c>
      <c r="L5680" s="7">
        <f>VLOOKUP($A5680,'Dim SKU'!$A:$R,14,FALSE)</f>
        <v>0</v>
      </c>
      <c r="M5680" s="7">
        <f>YEAR($B5680)</f>
        <v>0</v>
      </c>
    </row>
    <row r="5681" spans="1:13">
      <c r="A5681" t="s">
        <v>228</v>
      </c>
      <c r="B5681" s="4">
        <v>45672</v>
      </c>
      <c r="C5681">
        <v>14</v>
      </c>
      <c r="D5681">
        <v>11</v>
      </c>
      <c r="E5681">
        <v>0</v>
      </c>
      <c r="F5681" s="5">
        <f>VLOOKUP($A5681,'Dim SKU'!$A:$R,18,FALSE)</f>
        <v>0</v>
      </c>
      <c r="G5681" s="5">
        <f>$C5681*$F5681</f>
        <v>0</v>
      </c>
      <c r="H5681" s="5">
        <f>$D5681*$F5681</f>
        <v>0</v>
      </c>
      <c r="I5681" s="5">
        <f>$E5681*$F5681</f>
        <v>0</v>
      </c>
      <c r="J5681" s="6">
        <f>VLOOKUP($A5681,'Dim SKU'!$A:$R,2,FALSE)</f>
        <v>0</v>
      </c>
      <c r="K5681" s="6">
        <f>VLOOKUP($A5681,'Dim SKU'!$A:$R,12,FALSE)</f>
        <v>0</v>
      </c>
      <c r="L5681" s="7">
        <f>VLOOKUP($A5681,'Dim SKU'!$A:$R,14,FALSE)</f>
        <v>0</v>
      </c>
      <c r="M5681" s="7">
        <f>YEAR($B5681)</f>
        <v>0</v>
      </c>
    </row>
    <row r="5682" spans="1:13">
      <c r="A5682" t="s">
        <v>229</v>
      </c>
      <c r="B5682" s="4">
        <v>45672</v>
      </c>
      <c r="C5682">
        <v>8</v>
      </c>
      <c r="D5682">
        <v>7</v>
      </c>
      <c r="E5682">
        <v>0</v>
      </c>
      <c r="F5682" s="5">
        <f>VLOOKUP($A5682,'Dim SKU'!$A:$R,18,FALSE)</f>
        <v>0</v>
      </c>
      <c r="G5682" s="5">
        <f>$C5682*$F5682</f>
        <v>0</v>
      </c>
      <c r="H5682" s="5">
        <f>$D5682*$F5682</f>
        <v>0</v>
      </c>
      <c r="I5682" s="5">
        <f>$E5682*$F5682</f>
        <v>0</v>
      </c>
      <c r="J5682" s="6">
        <f>VLOOKUP($A5682,'Dim SKU'!$A:$R,2,FALSE)</f>
        <v>0</v>
      </c>
      <c r="K5682" s="6">
        <f>VLOOKUP($A5682,'Dim SKU'!$A:$R,12,FALSE)</f>
        <v>0</v>
      </c>
      <c r="L5682" s="7">
        <f>VLOOKUP($A5682,'Dim SKU'!$A:$R,14,FALSE)</f>
        <v>0</v>
      </c>
      <c r="M5682" s="7">
        <f>YEAR($B5682)</f>
        <v>0</v>
      </c>
    </row>
    <row r="5683" spans="1:13">
      <c r="A5683" t="s">
        <v>230</v>
      </c>
      <c r="B5683" s="4">
        <v>45672</v>
      </c>
      <c r="C5683">
        <v>6</v>
      </c>
      <c r="D5683">
        <v>5</v>
      </c>
      <c r="E5683">
        <v>0</v>
      </c>
      <c r="F5683" s="5">
        <f>VLOOKUP($A5683,'Dim SKU'!$A:$R,18,FALSE)</f>
        <v>0</v>
      </c>
      <c r="G5683" s="5">
        <f>$C5683*$F5683</f>
        <v>0</v>
      </c>
      <c r="H5683" s="5">
        <f>$D5683*$F5683</f>
        <v>0</v>
      </c>
      <c r="I5683" s="5">
        <f>$E5683*$F5683</f>
        <v>0</v>
      </c>
      <c r="J5683" s="6">
        <f>VLOOKUP($A5683,'Dim SKU'!$A:$R,2,FALSE)</f>
        <v>0</v>
      </c>
      <c r="K5683" s="6">
        <f>VLOOKUP($A5683,'Dim SKU'!$A:$R,12,FALSE)</f>
        <v>0</v>
      </c>
      <c r="L5683" s="7">
        <f>VLOOKUP($A5683,'Dim SKU'!$A:$R,14,FALSE)</f>
        <v>0</v>
      </c>
      <c r="M5683" s="7">
        <f>YEAR($B5683)</f>
        <v>0</v>
      </c>
    </row>
    <row r="5684" spans="1:13">
      <c r="A5684" t="s">
        <v>231</v>
      </c>
      <c r="B5684" s="4">
        <v>45672</v>
      </c>
      <c r="C5684">
        <v>10</v>
      </c>
      <c r="D5684">
        <v>8</v>
      </c>
      <c r="E5684">
        <v>0</v>
      </c>
      <c r="F5684" s="5">
        <f>VLOOKUP($A5684,'Dim SKU'!$A:$R,18,FALSE)</f>
        <v>0</v>
      </c>
      <c r="G5684" s="5">
        <f>$C5684*$F5684</f>
        <v>0</v>
      </c>
      <c r="H5684" s="5">
        <f>$D5684*$F5684</f>
        <v>0</v>
      </c>
      <c r="I5684" s="5">
        <f>$E5684*$F5684</f>
        <v>0</v>
      </c>
      <c r="J5684" s="6">
        <f>VLOOKUP($A5684,'Dim SKU'!$A:$R,2,FALSE)</f>
        <v>0</v>
      </c>
      <c r="K5684" s="6">
        <f>VLOOKUP($A5684,'Dim SKU'!$A:$R,12,FALSE)</f>
        <v>0</v>
      </c>
      <c r="L5684" s="7">
        <f>VLOOKUP($A5684,'Dim SKU'!$A:$R,14,FALSE)</f>
        <v>0</v>
      </c>
      <c r="M5684" s="7">
        <f>YEAR($B5684)</f>
        <v>0</v>
      </c>
    </row>
    <row r="5685" spans="1:13">
      <c r="A5685" t="s">
        <v>232</v>
      </c>
      <c r="B5685" s="4">
        <v>45672</v>
      </c>
      <c r="C5685">
        <v>6</v>
      </c>
      <c r="D5685">
        <v>5</v>
      </c>
      <c r="E5685">
        <v>0</v>
      </c>
      <c r="F5685" s="5">
        <f>VLOOKUP($A5685,'Dim SKU'!$A:$R,18,FALSE)</f>
        <v>0</v>
      </c>
      <c r="G5685" s="5">
        <f>$C5685*$F5685</f>
        <v>0</v>
      </c>
      <c r="H5685" s="5">
        <f>$D5685*$F5685</f>
        <v>0</v>
      </c>
      <c r="I5685" s="5">
        <f>$E5685*$F5685</f>
        <v>0</v>
      </c>
      <c r="J5685" s="6">
        <f>VLOOKUP($A5685,'Dim SKU'!$A:$R,2,FALSE)</f>
        <v>0</v>
      </c>
      <c r="K5685" s="6">
        <f>VLOOKUP($A5685,'Dim SKU'!$A:$R,12,FALSE)</f>
        <v>0</v>
      </c>
      <c r="L5685" s="7">
        <f>VLOOKUP($A5685,'Dim SKU'!$A:$R,14,FALSE)</f>
        <v>0</v>
      </c>
      <c r="M5685" s="7">
        <f>YEAR($B5685)</f>
        <v>0</v>
      </c>
    </row>
    <row r="5686" spans="1:13">
      <c r="A5686" t="s">
        <v>233</v>
      </c>
      <c r="B5686" s="4">
        <v>45672</v>
      </c>
      <c r="C5686">
        <v>4</v>
      </c>
      <c r="D5686">
        <v>3</v>
      </c>
      <c r="E5686">
        <v>0</v>
      </c>
      <c r="F5686" s="5">
        <f>VLOOKUP($A5686,'Dim SKU'!$A:$R,18,FALSE)</f>
        <v>0</v>
      </c>
      <c r="G5686" s="5">
        <f>$C5686*$F5686</f>
        <v>0</v>
      </c>
      <c r="H5686" s="5">
        <f>$D5686*$F5686</f>
        <v>0</v>
      </c>
      <c r="I5686" s="5">
        <f>$E5686*$F5686</f>
        <v>0</v>
      </c>
      <c r="J5686" s="6">
        <f>VLOOKUP($A5686,'Dim SKU'!$A:$R,2,FALSE)</f>
        <v>0</v>
      </c>
      <c r="K5686" s="6">
        <f>VLOOKUP($A5686,'Dim SKU'!$A:$R,12,FALSE)</f>
        <v>0</v>
      </c>
      <c r="L5686" s="7">
        <f>VLOOKUP($A5686,'Dim SKU'!$A:$R,14,FALSE)</f>
        <v>0</v>
      </c>
      <c r="M5686" s="7">
        <f>YEAR($B5686)</f>
        <v>0</v>
      </c>
    </row>
    <row r="5687" spans="1:13">
      <c r="A5687" t="s">
        <v>234</v>
      </c>
      <c r="B5687" s="4">
        <v>45672</v>
      </c>
      <c r="C5687">
        <v>6</v>
      </c>
      <c r="D5687">
        <v>5</v>
      </c>
      <c r="E5687">
        <v>0</v>
      </c>
      <c r="F5687" s="5">
        <f>VLOOKUP($A5687,'Dim SKU'!$A:$R,18,FALSE)</f>
        <v>0</v>
      </c>
      <c r="G5687" s="5">
        <f>$C5687*$F5687</f>
        <v>0</v>
      </c>
      <c r="H5687" s="5">
        <f>$D5687*$F5687</f>
        <v>0</v>
      </c>
      <c r="I5687" s="5">
        <f>$E5687*$F5687</f>
        <v>0</v>
      </c>
      <c r="J5687" s="6">
        <f>VLOOKUP($A5687,'Dim SKU'!$A:$R,2,FALSE)</f>
        <v>0</v>
      </c>
      <c r="K5687" s="6">
        <f>VLOOKUP($A5687,'Dim SKU'!$A:$R,12,FALSE)</f>
        <v>0</v>
      </c>
      <c r="L5687" s="7">
        <f>VLOOKUP($A5687,'Dim SKU'!$A:$R,14,FALSE)</f>
        <v>0</v>
      </c>
      <c r="M5687" s="7">
        <f>YEAR($B5687)</f>
        <v>0</v>
      </c>
    </row>
    <row r="5688" spans="1:13">
      <c r="A5688" t="s">
        <v>235</v>
      </c>
      <c r="B5688" s="4">
        <v>45672</v>
      </c>
      <c r="C5688">
        <v>4</v>
      </c>
      <c r="D5688">
        <v>3</v>
      </c>
      <c r="E5688">
        <v>0</v>
      </c>
      <c r="F5688" s="5">
        <f>VLOOKUP($A5688,'Dim SKU'!$A:$R,18,FALSE)</f>
        <v>0</v>
      </c>
      <c r="G5688" s="5">
        <f>$C5688*$F5688</f>
        <v>0</v>
      </c>
      <c r="H5688" s="5">
        <f>$D5688*$F5688</f>
        <v>0</v>
      </c>
      <c r="I5688" s="5">
        <f>$E5688*$F5688</f>
        <v>0</v>
      </c>
      <c r="J5688" s="6">
        <f>VLOOKUP($A5688,'Dim SKU'!$A:$R,2,FALSE)</f>
        <v>0</v>
      </c>
      <c r="K5688" s="6">
        <f>VLOOKUP($A5688,'Dim SKU'!$A:$R,12,FALSE)</f>
        <v>0</v>
      </c>
      <c r="L5688" s="7">
        <f>VLOOKUP($A5688,'Dim SKU'!$A:$R,14,FALSE)</f>
        <v>0</v>
      </c>
      <c r="M5688" s="7">
        <f>YEAR($B5688)</f>
        <v>0</v>
      </c>
    </row>
    <row r="5689" spans="1:13">
      <c r="A5689" t="s">
        <v>236</v>
      </c>
      <c r="B5689" s="4">
        <v>45672</v>
      </c>
      <c r="C5689">
        <v>2</v>
      </c>
      <c r="D5689">
        <v>2</v>
      </c>
      <c r="E5689">
        <v>0</v>
      </c>
      <c r="F5689" s="5">
        <f>VLOOKUP($A5689,'Dim SKU'!$A:$R,18,FALSE)</f>
        <v>0</v>
      </c>
      <c r="G5689" s="5">
        <f>$C5689*$F5689</f>
        <v>0</v>
      </c>
      <c r="H5689" s="5">
        <f>$D5689*$F5689</f>
        <v>0</v>
      </c>
      <c r="I5689" s="5">
        <f>$E5689*$F5689</f>
        <v>0</v>
      </c>
      <c r="J5689" s="6">
        <f>VLOOKUP($A5689,'Dim SKU'!$A:$R,2,FALSE)</f>
        <v>0</v>
      </c>
      <c r="K5689" s="6">
        <f>VLOOKUP($A5689,'Dim SKU'!$A:$R,12,FALSE)</f>
        <v>0</v>
      </c>
      <c r="L5689" s="7">
        <f>VLOOKUP($A5689,'Dim SKU'!$A:$R,14,FALSE)</f>
        <v>0</v>
      </c>
      <c r="M5689" s="7">
        <f>YEAR($B5689)</f>
        <v>0</v>
      </c>
    </row>
    <row r="5690" spans="1:13">
      <c r="A5690" t="s">
        <v>237</v>
      </c>
      <c r="B5690" s="4">
        <v>45672</v>
      </c>
      <c r="C5690">
        <v>7</v>
      </c>
      <c r="D5690">
        <v>6</v>
      </c>
      <c r="E5690">
        <v>0</v>
      </c>
      <c r="F5690" s="5">
        <f>VLOOKUP($A5690,'Dim SKU'!$A:$R,18,FALSE)</f>
        <v>0</v>
      </c>
      <c r="G5690" s="5">
        <f>$C5690*$F5690</f>
        <v>0</v>
      </c>
      <c r="H5690" s="5">
        <f>$D5690*$F5690</f>
        <v>0</v>
      </c>
      <c r="I5690" s="5">
        <f>$E5690*$F5690</f>
        <v>0</v>
      </c>
      <c r="J5690" s="6">
        <f>VLOOKUP($A5690,'Dim SKU'!$A:$R,2,FALSE)</f>
        <v>0</v>
      </c>
      <c r="K5690" s="6">
        <f>VLOOKUP($A5690,'Dim SKU'!$A:$R,12,FALSE)</f>
        <v>0</v>
      </c>
      <c r="L5690" s="7">
        <f>VLOOKUP($A5690,'Dim SKU'!$A:$R,14,FALSE)</f>
        <v>0</v>
      </c>
      <c r="M5690" s="7">
        <f>YEAR($B5690)</f>
        <v>0</v>
      </c>
    </row>
    <row r="5691" spans="1:13">
      <c r="A5691" t="s">
        <v>238</v>
      </c>
      <c r="B5691" s="4">
        <v>45672</v>
      </c>
      <c r="C5691">
        <v>4</v>
      </c>
      <c r="D5691">
        <v>3</v>
      </c>
      <c r="E5691">
        <v>0</v>
      </c>
      <c r="F5691" s="5">
        <f>VLOOKUP($A5691,'Dim SKU'!$A:$R,18,FALSE)</f>
        <v>0</v>
      </c>
      <c r="G5691" s="5">
        <f>$C5691*$F5691</f>
        <v>0</v>
      </c>
      <c r="H5691" s="5">
        <f>$D5691*$F5691</f>
        <v>0</v>
      </c>
      <c r="I5691" s="5">
        <f>$E5691*$F5691</f>
        <v>0</v>
      </c>
      <c r="J5691" s="6">
        <f>VLOOKUP($A5691,'Dim SKU'!$A:$R,2,FALSE)</f>
        <v>0</v>
      </c>
      <c r="K5691" s="6">
        <f>VLOOKUP($A5691,'Dim SKU'!$A:$R,12,FALSE)</f>
        <v>0</v>
      </c>
      <c r="L5691" s="7">
        <f>VLOOKUP($A5691,'Dim SKU'!$A:$R,14,FALSE)</f>
        <v>0</v>
      </c>
      <c r="M5691" s="7">
        <f>YEAR($B5691)</f>
        <v>0</v>
      </c>
    </row>
    <row r="5692" spans="1:13">
      <c r="A5692" t="s">
        <v>239</v>
      </c>
      <c r="B5692" s="4">
        <v>45672</v>
      </c>
      <c r="C5692">
        <v>3</v>
      </c>
      <c r="D5692">
        <v>2</v>
      </c>
      <c r="E5692">
        <v>0</v>
      </c>
      <c r="F5692" s="5">
        <f>VLOOKUP($A5692,'Dim SKU'!$A:$R,18,FALSE)</f>
        <v>0</v>
      </c>
      <c r="G5692" s="5">
        <f>$C5692*$F5692</f>
        <v>0</v>
      </c>
      <c r="H5692" s="5">
        <f>$D5692*$F5692</f>
        <v>0</v>
      </c>
      <c r="I5692" s="5">
        <f>$E5692*$F5692</f>
        <v>0</v>
      </c>
      <c r="J5692" s="6">
        <f>VLOOKUP($A5692,'Dim SKU'!$A:$R,2,FALSE)</f>
        <v>0</v>
      </c>
      <c r="K5692" s="6">
        <f>VLOOKUP($A5692,'Dim SKU'!$A:$R,12,FALSE)</f>
        <v>0</v>
      </c>
      <c r="L5692" s="7">
        <f>VLOOKUP($A5692,'Dim SKU'!$A:$R,14,FALSE)</f>
        <v>0</v>
      </c>
      <c r="M5692" s="7">
        <f>YEAR($B5692)</f>
        <v>0</v>
      </c>
    </row>
    <row r="5693" spans="1:13">
      <c r="A5693" t="s">
        <v>240</v>
      </c>
      <c r="B5693" s="4">
        <v>45672</v>
      </c>
      <c r="C5693">
        <v>11</v>
      </c>
      <c r="D5693">
        <v>9</v>
      </c>
      <c r="E5693">
        <v>1</v>
      </c>
      <c r="F5693" s="5">
        <f>VLOOKUP($A5693,'Dim SKU'!$A:$R,18,FALSE)</f>
        <v>0</v>
      </c>
      <c r="G5693" s="5">
        <f>$C5693*$F5693</f>
        <v>0</v>
      </c>
      <c r="H5693" s="5">
        <f>$D5693*$F5693</f>
        <v>0</v>
      </c>
      <c r="I5693" s="5">
        <f>$E5693*$F5693</f>
        <v>0</v>
      </c>
      <c r="J5693" s="6">
        <f>VLOOKUP($A5693,'Dim SKU'!$A:$R,2,FALSE)</f>
        <v>0</v>
      </c>
      <c r="K5693" s="6">
        <f>VLOOKUP($A5693,'Dim SKU'!$A:$R,12,FALSE)</f>
        <v>0</v>
      </c>
      <c r="L5693" s="7">
        <f>VLOOKUP($A5693,'Dim SKU'!$A:$R,14,FALSE)</f>
        <v>0</v>
      </c>
      <c r="M5693" s="7">
        <f>YEAR($B5693)</f>
        <v>0</v>
      </c>
    </row>
    <row r="5694" spans="1:13">
      <c r="A5694" t="s">
        <v>241</v>
      </c>
      <c r="B5694" s="4">
        <v>45672</v>
      </c>
      <c r="C5694">
        <v>7</v>
      </c>
      <c r="D5694">
        <v>6</v>
      </c>
      <c r="E5694">
        <v>0</v>
      </c>
      <c r="F5694" s="5">
        <f>VLOOKUP($A5694,'Dim SKU'!$A:$R,18,FALSE)</f>
        <v>0</v>
      </c>
      <c r="G5694" s="5">
        <f>$C5694*$F5694</f>
        <v>0</v>
      </c>
      <c r="H5694" s="5">
        <f>$D5694*$F5694</f>
        <v>0</v>
      </c>
      <c r="I5694" s="5">
        <f>$E5694*$F5694</f>
        <v>0</v>
      </c>
      <c r="J5694" s="6">
        <f>VLOOKUP($A5694,'Dim SKU'!$A:$R,2,FALSE)</f>
        <v>0</v>
      </c>
      <c r="K5694" s="6">
        <f>VLOOKUP($A5694,'Dim SKU'!$A:$R,12,FALSE)</f>
        <v>0</v>
      </c>
      <c r="L5694" s="7">
        <f>VLOOKUP($A5694,'Dim SKU'!$A:$R,14,FALSE)</f>
        <v>0</v>
      </c>
      <c r="M5694" s="7">
        <f>YEAR($B5694)</f>
        <v>0</v>
      </c>
    </row>
    <row r="5695" spans="1:13">
      <c r="A5695" t="s">
        <v>242</v>
      </c>
      <c r="B5695" s="4">
        <v>45672</v>
      </c>
      <c r="C5695">
        <v>5</v>
      </c>
      <c r="D5695">
        <v>4</v>
      </c>
      <c r="E5695">
        <v>0</v>
      </c>
      <c r="F5695" s="5">
        <f>VLOOKUP($A5695,'Dim SKU'!$A:$R,18,FALSE)</f>
        <v>0</v>
      </c>
      <c r="G5695" s="5">
        <f>$C5695*$F5695</f>
        <v>0</v>
      </c>
      <c r="H5695" s="5">
        <f>$D5695*$F5695</f>
        <v>0</v>
      </c>
      <c r="I5695" s="5">
        <f>$E5695*$F5695</f>
        <v>0</v>
      </c>
      <c r="J5695" s="6">
        <f>VLOOKUP($A5695,'Dim SKU'!$A:$R,2,FALSE)</f>
        <v>0</v>
      </c>
      <c r="K5695" s="6">
        <f>VLOOKUP($A5695,'Dim SKU'!$A:$R,12,FALSE)</f>
        <v>0</v>
      </c>
      <c r="L5695" s="7">
        <f>VLOOKUP($A5695,'Dim SKU'!$A:$R,14,FALSE)</f>
        <v>0</v>
      </c>
      <c r="M5695" s="7">
        <f>YEAR($B5695)</f>
        <v>0</v>
      </c>
    </row>
    <row r="5696" spans="1:13">
      <c r="A5696" t="s">
        <v>243</v>
      </c>
      <c r="B5696" s="4">
        <v>45672</v>
      </c>
      <c r="C5696">
        <v>16</v>
      </c>
      <c r="D5696">
        <v>13</v>
      </c>
      <c r="E5696">
        <v>1</v>
      </c>
      <c r="F5696" s="5">
        <f>VLOOKUP($A5696,'Dim SKU'!$A:$R,18,FALSE)</f>
        <v>0</v>
      </c>
      <c r="G5696" s="5">
        <f>$C5696*$F5696</f>
        <v>0</v>
      </c>
      <c r="H5696" s="5">
        <f>$D5696*$F5696</f>
        <v>0</v>
      </c>
      <c r="I5696" s="5">
        <f>$E5696*$F5696</f>
        <v>0</v>
      </c>
      <c r="J5696" s="6">
        <f>VLOOKUP($A5696,'Dim SKU'!$A:$R,2,FALSE)</f>
        <v>0</v>
      </c>
      <c r="K5696" s="6">
        <f>VLOOKUP($A5696,'Dim SKU'!$A:$R,12,FALSE)</f>
        <v>0</v>
      </c>
      <c r="L5696" s="7">
        <f>VLOOKUP($A5696,'Dim SKU'!$A:$R,14,FALSE)</f>
        <v>0</v>
      </c>
      <c r="M5696" s="7">
        <f>YEAR($B5696)</f>
        <v>0</v>
      </c>
    </row>
    <row r="5697" spans="1:13">
      <c r="A5697" t="s">
        <v>244</v>
      </c>
      <c r="B5697" s="4">
        <v>45672</v>
      </c>
      <c r="C5697">
        <v>9</v>
      </c>
      <c r="D5697">
        <v>8</v>
      </c>
      <c r="E5697">
        <v>0</v>
      </c>
      <c r="F5697" s="5">
        <f>VLOOKUP($A5697,'Dim SKU'!$A:$R,18,FALSE)</f>
        <v>0</v>
      </c>
      <c r="G5697" s="5">
        <f>$C5697*$F5697</f>
        <v>0</v>
      </c>
      <c r="H5697" s="5">
        <f>$D5697*$F5697</f>
        <v>0</v>
      </c>
      <c r="I5697" s="5">
        <f>$E5697*$F5697</f>
        <v>0</v>
      </c>
      <c r="J5697" s="6">
        <f>VLOOKUP($A5697,'Dim SKU'!$A:$R,2,FALSE)</f>
        <v>0</v>
      </c>
      <c r="K5697" s="6">
        <f>VLOOKUP($A5697,'Dim SKU'!$A:$R,12,FALSE)</f>
        <v>0</v>
      </c>
      <c r="L5697" s="7">
        <f>VLOOKUP($A5697,'Dim SKU'!$A:$R,14,FALSE)</f>
        <v>0</v>
      </c>
      <c r="M5697" s="7">
        <f>YEAR($B5697)</f>
        <v>0</v>
      </c>
    </row>
    <row r="5698" spans="1:13">
      <c r="A5698" t="s">
        <v>245</v>
      </c>
      <c r="B5698" s="4">
        <v>45672</v>
      </c>
      <c r="C5698">
        <v>6</v>
      </c>
      <c r="D5698">
        <v>5</v>
      </c>
      <c r="E5698">
        <v>0</v>
      </c>
      <c r="F5698" s="5">
        <f>VLOOKUP($A5698,'Dim SKU'!$A:$R,18,FALSE)</f>
        <v>0</v>
      </c>
      <c r="G5698" s="5">
        <f>$C5698*$F5698</f>
        <v>0</v>
      </c>
      <c r="H5698" s="5">
        <f>$D5698*$F5698</f>
        <v>0</v>
      </c>
      <c r="I5698" s="5">
        <f>$E5698*$F5698</f>
        <v>0</v>
      </c>
      <c r="J5698" s="6">
        <f>VLOOKUP($A5698,'Dim SKU'!$A:$R,2,FALSE)</f>
        <v>0</v>
      </c>
      <c r="K5698" s="6">
        <f>VLOOKUP($A5698,'Dim SKU'!$A:$R,12,FALSE)</f>
        <v>0</v>
      </c>
      <c r="L5698" s="7">
        <f>VLOOKUP($A5698,'Dim SKU'!$A:$R,14,FALSE)</f>
        <v>0</v>
      </c>
      <c r="M5698" s="7">
        <f>YEAR($B5698)</f>
        <v>0</v>
      </c>
    </row>
    <row r="5699" spans="1:13">
      <c r="A5699" t="s">
        <v>246</v>
      </c>
      <c r="B5699" s="4">
        <v>45672</v>
      </c>
      <c r="C5699">
        <v>17</v>
      </c>
      <c r="D5699">
        <v>14</v>
      </c>
      <c r="E5699">
        <v>1</v>
      </c>
      <c r="F5699" s="5">
        <f>VLOOKUP($A5699,'Dim SKU'!$A:$R,18,FALSE)</f>
        <v>0</v>
      </c>
      <c r="G5699" s="5">
        <f>$C5699*$F5699</f>
        <v>0</v>
      </c>
      <c r="H5699" s="5">
        <f>$D5699*$F5699</f>
        <v>0</v>
      </c>
      <c r="I5699" s="5">
        <f>$E5699*$F5699</f>
        <v>0</v>
      </c>
      <c r="J5699" s="6">
        <f>VLOOKUP($A5699,'Dim SKU'!$A:$R,2,FALSE)</f>
        <v>0</v>
      </c>
      <c r="K5699" s="6">
        <f>VLOOKUP($A5699,'Dim SKU'!$A:$R,12,FALSE)</f>
        <v>0</v>
      </c>
      <c r="L5699" s="7">
        <f>VLOOKUP($A5699,'Dim SKU'!$A:$R,14,FALSE)</f>
        <v>0</v>
      </c>
      <c r="M5699" s="7">
        <f>YEAR($B5699)</f>
        <v>0</v>
      </c>
    </row>
    <row r="5700" spans="1:13">
      <c r="A5700" t="s">
        <v>247</v>
      </c>
      <c r="B5700" s="4">
        <v>45672</v>
      </c>
      <c r="C5700">
        <v>10</v>
      </c>
      <c r="D5700">
        <v>8</v>
      </c>
      <c r="E5700">
        <v>0</v>
      </c>
      <c r="F5700" s="5">
        <f>VLOOKUP($A5700,'Dim SKU'!$A:$R,18,FALSE)</f>
        <v>0</v>
      </c>
      <c r="G5700" s="5">
        <f>$C5700*$F5700</f>
        <v>0</v>
      </c>
      <c r="H5700" s="5">
        <f>$D5700*$F5700</f>
        <v>0</v>
      </c>
      <c r="I5700" s="5">
        <f>$E5700*$F5700</f>
        <v>0</v>
      </c>
      <c r="J5700" s="6">
        <f>VLOOKUP($A5700,'Dim SKU'!$A:$R,2,FALSE)</f>
        <v>0</v>
      </c>
      <c r="K5700" s="6">
        <f>VLOOKUP($A5700,'Dim SKU'!$A:$R,12,FALSE)</f>
        <v>0</v>
      </c>
      <c r="L5700" s="7">
        <f>VLOOKUP($A5700,'Dim SKU'!$A:$R,14,FALSE)</f>
        <v>0</v>
      </c>
      <c r="M5700" s="7">
        <f>YEAR($B5700)</f>
        <v>0</v>
      </c>
    </row>
    <row r="5701" spans="1:13">
      <c r="A5701" t="s">
        <v>248</v>
      </c>
      <c r="B5701" s="4">
        <v>45672</v>
      </c>
      <c r="C5701">
        <v>7</v>
      </c>
      <c r="D5701">
        <v>6</v>
      </c>
      <c r="E5701">
        <v>0</v>
      </c>
      <c r="F5701" s="5">
        <f>VLOOKUP($A5701,'Dim SKU'!$A:$R,18,FALSE)</f>
        <v>0</v>
      </c>
      <c r="G5701" s="5">
        <f>$C5701*$F5701</f>
        <v>0</v>
      </c>
      <c r="H5701" s="5">
        <f>$D5701*$F5701</f>
        <v>0</v>
      </c>
      <c r="I5701" s="5">
        <f>$E5701*$F5701</f>
        <v>0</v>
      </c>
      <c r="J5701" s="6">
        <f>VLOOKUP($A5701,'Dim SKU'!$A:$R,2,FALSE)</f>
        <v>0</v>
      </c>
      <c r="K5701" s="6">
        <f>VLOOKUP($A5701,'Dim SKU'!$A:$R,12,FALSE)</f>
        <v>0</v>
      </c>
      <c r="L5701" s="7">
        <f>VLOOKUP($A5701,'Dim SKU'!$A:$R,14,FALSE)</f>
        <v>0</v>
      </c>
      <c r="M5701" s="7">
        <f>YEAR($B5701)</f>
        <v>0</v>
      </c>
    </row>
    <row r="5702" spans="1:13">
      <c r="A5702" t="s">
        <v>249</v>
      </c>
      <c r="B5702" s="4">
        <v>45672</v>
      </c>
      <c r="C5702">
        <v>15</v>
      </c>
      <c r="D5702">
        <v>13</v>
      </c>
      <c r="E5702">
        <v>1</v>
      </c>
      <c r="F5702" s="5">
        <f>VLOOKUP($A5702,'Dim SKU'!$A:$R,18,FALSE)</f>
        <v>0</v>
      </c>
      <c r="G5702" s="5">
        <f>$C5702*$F5702</f>
        <v>0</v>
      </c>
      <c r="H5702" s="5">
        <f>$D5702*$F5702</f>
        <v>0</v>
      </c>
      <c r="I5702" s="5">
        <f>$E5702*$F5702</f>
        <v>0</v>
      </c>
      <c r="J5702" s="6">
        <f>VLOOKUP($A5702,'Dim SKU'!$A:$R,2,FALSE)</f>
        <v>0</v>
      </c>
      <c r="K5702" s="6">
        <f>VLOOKUP($A5702,'Dim SKU'!$A:$R,12,FALSE)</f>
        <v>0</v>
      </c>
      <c r="L5702" s="7">
        <f>VLOOKUP($A5702,'Dim SKU'!$A:$R,14,FALSE)</f>
        <v>0</v>
      </c>
      <c r="M5702" s="7">
        <f>YEAR($B5702)</f>
        <v>0</v>
      </c>
    </row>
    <row r="5703" spans="1:13">
      <c r="A5703" t="s">
        <v>250</v>
      </c>
      <c r="B5703" s="4">
        <v>45672</v>
      </c>
      <c r="C5703">
        <v>9</v>
      </c>
      <c r="D5703">
        <v>8</v>
      </c>
      <c r="E5703">
        <v>0</v>
      </c>
      <c r="F5703" s="5">
        <f>VLOOKUP($A5703,'Dim SKU'!$A:$R,18,FALSE)</f>
        <v>0</v>
      </c>
      <c r="G5703" s="5">
        <f>$C5703*$F5703</f>
        <v>0</v>
      </c>
      <c r="H5703" s="5">
        <f>$D5703*$F5703</f>
        <v>0</v>
      </c>
      <c r="I5703" s="5">
        <f>$E5703*$F5703</f>
        <v>0</v>
      </c>
      <c r="J5703" s="6">
        <f>VLOOKUP($A5703,'Dim SKU'!$A:$R,2,FALSE)</f>
        <v>0</v>
      </c>
      <c r="K5703" s="6">
        <f>VLOOKUP($A5703,'Dim SKU'!$A:$R,12,FALSE)</f>
        <v>0</v>
      </c>
      <c r="L5703" s="7">
        <f>VLOOKUP($A5703,'Dim SKU'!$A:$R,14,FALSE)</f>
        <v>0</v>
      </c>
      <c r="M5703" s="7">
        <f>YEAR($B5703)</f>
        <v>0</v>
      </c>
    </row>
    <row r="5704" spans="1:13">
      <c r="A5704" t="s">
        <v>251</v>
      </c>
      <c r="B5704" s="4">
        <v>45672</v>
      </c>
      <c r="C5704">
        <v>6</v>
      </c>
      <c r="D5704">
        <v>5</v>
      </c>
      <c r="E5704">
        <v>0</v>
      </c>
      <c r="F5704" s="5">
        <f>VLOOKUP($A5704,'Dim SKU'!$A:$R,18,FALSE)</f>
        <v>0</v>
      </c>
      <c r="G5704" s="5">
        <f>$C5704*$F5704</f>
        <v>0</v>
      </c>
      <c r="H5704" s="5">
        <f>$D5704*$F5704</f>
        <v>0</v>
      </c>
      <c r="I5704" s="5">
        <f>$E5704*$F5704</f>
        <v>0</v>
      </c>
      <c r="J5704" s="6">
        <f>VLOOKUP($A5704,'Dim SKU'!$A:$R,2,FALSE)</f>
        <v>0</v>
      </c>
      <c r="K5704" s="6">
        <f>VLOOKUP($A5704,'Dim SKU'!$A:$R,12,FALSE)</f>
        <v>0</v>
      </c>
      <c r="L5704" s="7">
        <f>VLOOKUP($A5704,'Dim SKU'!$A:$R,14,FALSE)</f>
        <v>0</v>
      </c>
      <c r="M5704" s="7">
        <f>YEAR($B5704)</f>
        <v>0</v>
      </c>
    </row>
    <row r="5705" spans="1:13">
      <c r="A5705" t="s">
        <v>252</v>
      </c>
      <c r="B5705" s="4">
        <v>45672</v>
      </c>
      <c r="C5705">
        <v>11</v>
      </c>
      <c r="D5705">
        <v>9</v>
      </c>
      <c r="E5705">
        <v>1</v>
      </c>
      <c r="F5705" s="5">
        <f>VLOOKUP($A5705,'Dim SKU'!$A:$R,18,FALSE)</f>
        <v>0</v>
      </c>
      <c r="G5705" s="5">
        <f>$C5705*$F5705</f>
        <v>0</v>
      </c>
      <c r="H5705" s="5">
        <f>$D5705*$F5705</f>
        <v>0</v>
      </c>
      <c r="I5705" s="5">
        <f>$E5705*$F5705</f>
        <v>0</v>
      </c>
      <c r="J5705" s="6">
        <f>VLOOKUP($A5705,'Dim SKU'!$A:$R,2,FALSE)</f>
        <v>0</v>
      </c>
      <c r="K5705" s="6">
        <f>VLOOKUP($A5705,'Dim SKU'!$A:$R,12,FALSE)</f>
        <v>0</v>
      </c>
      <c r="L5705" s="7">
        <f>VLOOKUP($A5705,'Dim SKU'!$A:$R,14,FALSE)</f>
        <v>0</v>
      </c>
      <c r="M5705" s="7">
        <f>YEAR($B5705)</f>
        <v>0</v>
      </c>
    </row>
    <row r="5706" spans="1:13">
      <c r="A5706" t="s">
        <v>253</v>
      </c>
      <c r="B5706" s="4">
        <v>45672</v>
      </c>
      <c r="C5706">
        <v>7</v>
      </c>
      <c r="D5706">
        <v>6</v>
      </c>
      <c r="E5706">
        <v>0</v>
      </c>
      <c r="F5706" s="5">
        <f>VLOOKUP($A5706,'Dim SKU'!$A:$R,18,FALSE)</f>
        <v>0</v>
      </c>
      <c r="G5706" s="5">
        <f>$C5706*$F5706</f>
        <v>0</v>
      </c>
      <c r="H5706" s="5">
        <f>$D5706*$F5706</f>
        <v>0</v>
      </c>
      <c r="I5706" s="5">
        <f>$E5706*$F5706</f>
        <v>0</v>
      </c>
      <c r="J5706" s="6">
        <f>VLOOKUP($A5706,'Dim SKU'!$A:$R,2,FALSE)</f>
        <v>0</v>
      </c>
      <c r="K5706" s="6">
        <f>VLOOKUP($A5706,'Dim SKU'!$A:$R,12,FALSE)</f>
        <v>0</v>
      </c>
      <c r="L5706" s="7">
        <f>VLOOKUP($A5706,'Dim SKU'!$A:$R,14,FALSE)</f>
        <v>0</v>
      </c>
      <c r="M5706" s="7">
        <f>YEAR($B5706)</f>
        <v>0</v>
      </c>
    </row>
    <row r="5707" spans="1:13">
      <c r="A5707" t="s">
        <v>254</v>
      </c>
      <c r="B5707" s="4">
        <v>45672</v>
      </c>
      <c r="C5707">
        <v>5</v>
      </c>
      <c r="D5707">
        <v>4</v>
      </c>
      <c r="E5707">
        <v>0</v>
      </c>
      <c r="F5707" s="5">
        <f>VLOOKUP($A5707,'Dim SKU'!$A:$R,18,FALSE)</f>
        <v>0</v>
      </c>
      <c r="G5707" s="5">
        <f>$C5707*$F5707</f>
        <v>0</v>
      </c>
      <c r="H5707" s="5">
        <f>$D5707*$F5707</f>
        <v>0</v>
      </c>
      <c r="I5707" s="5">
        <f>$E5707*$F5707</f>
        <v>0</v>
      </c>
      <c r="J5707" s="6">
        <f>VLOOKUP($A5707,'Dim SKU'!$A:$R,2,FALSE)</f>
        <v>0</v>
      </c>
      <c r="K5707" s="6">
        <f>VLOOKUP($A5707,'Dim SKU'!$A:$R,12,FALSE)</f>
        <v>0</v>
      </c>
      <c r="L5707" s="7">
        <f>VLOOKUP($A5707,'Dim SKU'!$A:$R,14,FALSE)</f>
        <v>0</v>
      </c>
      <c r="M5707" s="7">
        <f>YEAR($B5707)</f>
        <v>0</v>
      </c>
    </row>
    <row r="5708" spans="1:13">
      <c r="A5708" t="s">
        <v>255</v>
      </c>
      <c r="B5708" s="4">
        <v>45672</v>
      </c>
      <c r="C5708">
        <v>7</v>
      </c>
      <c r="D5708">
        <v>5</v>
      </c>
      <c r="E5708">
        <v>0</v>
      </c>
      <c r="F5708" s="5">
        <f>VLOOKUP($A5708,'Dim SKU'!$A:$R,18,FALSE)</f>
        <v>0</v>
      </c>
      <c r="G5708" s="5">
        <f>$C5708*$F5708</f>
        <v>0</v>
      </c>
      <c r="H5708" s="5">
        <f>$D5708*$F5708</f>
        <v>0</v>
      </c>
      <c r="I5708" s="5">
        <f>$E5708*$F5708</f>
        <v>0</v>
      </c>
      <c r="J5708" s="6">
        <f>VLOOKUP($A5708,'Dim SKU'!$A:$R,2,FALSE)</f>
        <v>0</v>
      </c>
      <c r="K5708" s="6">
        <f>VLOOKUP($A5708,'Dim SKU'!$A:$R,12,FALSE)</f>
        <v>0</v>
      </c>
      <c r="L5708" s="7">
        <f>VLOOKUP($A5708,'Dim SKU'!$A:$R,14,FALSE)</f>
        <v>0</v>
      </c>
      <c r="M5708" s="7">
        <f>YEAR($B5708)</f>
        <v>0</v>
      </c>
    </row>
    <row r="5709" spans="1:13">
      <c r="A5709" t="s">
        <v>256</v>
      </c>
      <c r="B5709" s="4">
        <v>45672</v>
      </c>
      <c r="C5709">
        <v>4</v>
      </c>
      <c r="D5709">
        <v>3</v>
      </c>
      <c r="E5709">
        <v>0</v>
      </c>
      <c r="F5709" s="5">
        <f>VLOOKUP($A5709,'Dim SKU'!$A:$R,18,FALSE)</f>
        <v>0</v>
      </c>
      <c r="G5709" s="5">
        <f>$C5709*$F5709</f>
        <v>0</v>
      </c>
      <c r="H5709" s="5">
        <f>$D5709*$F5709</f>
        <v>0</v>
      </c>
      <c r="I5709" s="5">
        <f>$E5709*$F5709</f>
        <v>0</v>
      </c>
      <c r="J5709" s="6">
        <f>VLOOKUP($A5709,'Dim SKU'!$A:$R,2,FALSE)</f>
        <v>0</v>
      </c>
      <c r="K5709" s="6">
        <f>VLOOKUP($A5709,'Dim SKU'!$A:$R,12,FALSE)</f>
        <v>0</v>
      </c>
      <c r="L5709" s="7">
        <f>VLOOKUP($A5709,'Dim SKU'!$A:$R,14,FALSE)</f>
        <v>0</v>
      </c>
      <c r="M5709" s="7">
        <f>YEAR($B5709)</f>
        <v>0</v>
      </c>
    </row>
    <row r="5710" spans="1:13">
      <c r="A5710" t="s">
        <v>257</v>
      </c>
      <c r="B5710" s="4">
        <v>45672</v>
      </c>
      <c r="C5710">
        <v>3</v>
      </c>
      <c r="D5710">
        <v>2</v>
      </c>
      <c r="E5710">
        <v>0</v>
      </c>
      <c r="F5710" s="5">
        <f>VLOOKUP($A5710,'Dim SKU'!$A:$R,18,FALSE)</f>
        <v>0</v>
      </c>
      <c r="G5710" s="5">
        <f>$C5710*$F5710</f>
        <v>0</v>
      </c>
      <c r="H5710" s="5">
        <f>$D5710*$F5710</f>
        <v>0</v>
      </c>
      <c r="I5710" s="5">
        <f>$E5710*$F5710</f>
        <v>0</v>
      </c>
      <c r="J5710" s="6">
        <f>VLOOKUP($A5710,'Dim SKU'!$A:$R,2,FALSE)</f>
        <v>0</v>
      </c>
      <c r="K5710" s="6">
        <f>VLOOKUP($A5710,'Dim SKU'!$A:$R,12,FALSE)</f>
        <v>0</v>
      </c>
      <c r="L5710" s="7">
        <f>VLOOKUP($A5710,'Dim SKU'!$A:$R,14,FALSE)</f>
        <v>0</v>
      </c>
      <c r="M5710" s="7">
        <f>YEAR($B5710)</f>
        <v>0</v>
      </c>
    </row>
    <row r="5711" spans="1:13">
      <c r="A5711" t="s">
        <v>258</v>
      </c>
      <c r="B5711" s="4">
        <v>45672</v>
      </c>
      <c r="C5711">
        <v>8</v>
      </c>
      <c r="D5711">
        <v>6</v>
      </c>
      <c r="E5711">
        <v>0</v>
      </c>
      <c r="F5711" s="5">
        <f>VLOOKUP($A5711,'Dim SKU'!$A:$R,18,FALSE)</f>
        <v>0</v>
      </c>
      <c r="G5711" s="5">
        <f>$C5711*$F5711</f>
        <v>0</v>
      </c>
      <c r="H5711" s="5">
        <f>$D5711*$F5711</f>
        <v>0</v>
      </c>
      <c r="I5711" s="5">
        <f>$E5711*$F5711</f>
        <v>0</v>
      </c>
      <c r="J5711" s="6">
        <f>VLOOKUP($A5711,'Dim SKU'!$A:$R,2,FALSE)</f>
        <v>0</v>
      </c>
      <c r="K5711" s="6">
        <f>VLOOKUP($A5711,'Dim SKU'!$A:$R,12,FALSE)</f>
        <v>0</v>
      </c>
      <c r="L5711" s="7">
        <f>VLOOKUP($A5711,'Dim SKU'!$A:$R,14,FALSE)</f>
        <v>0</v>
      </c>
      <c r="M5711" s="7">
        <f>YEAR($B5711)</f>
        <v>0</v>
      </c>
    </row>
    <row r="5712" spans="1:13">
      <c r="A5712" t="s">
        <v>259</v>
      </c>
      <c r="B5712" s="4">
        <v>45672</v>
      </c>
      <c r="C5712">
        <v>5</v>
      </c>
      <c r="D5712">
        <v>4</v>
      </c>
      <c r="E5712">
        <v>0</v>
      </c>
      <c r="F5712" s="5">
        <f>VLOOKUP($A5712,'Dim SKU'!$A:$R,18,FALSE)</f>
        <v>0</v>
      </c>
      <c r="G5712" s="5">
        <f>$C5712*$F5712</f>
        <v>0</v>
      </c>
      <c r="H5712" s="5">
        <f>$D5712*$F5712</f>
        <v>0</v>
      </c>
      <c r="I5712" s="5">
        <f>$E5712*$F5712</f>
        <v>0</v>
      </c>
      <c r="J5712" s="6">
        <f>VLOOKUP($A5712,'Dim SKU'!$A:$R,2,FALSE)</f>
        <v>0</v>
      </c>
      <c r="K5712" s="6">
        <f>VLOOKUP($A5712,'Dim SKU'!$A:$R,12,FALSE)</f>
        <v>0</v>
      </c>
      <c r="L5712" s="7">
        <f>VLOOKUP($A5712,'Dim SKU'!$A:$R,14,FALSE)</f>
        <v>0</v>
      </c>
      <c r="M5712" s="7">
        <f>YEAR($B5712)</f>
        <v>0</v>
      </c>
    </row>
    <row r="5713" spans="1:13">
      <c r="A5713" t="s">
        <v>260</v>
      </c>
      <c r="B5713" s="4">
        <v>45672</v>
      </c>
      <c r="C5713">
        <v>3</v>
      </c>
      <c r="D5713">
        <v>2</v>
      </c>
      <c r="E5713">
        <v>0</v>
      </c>
      <c r="F5713" s="5">
        <f>VLOOKUP($A5713,'Dim SKU'!$A:$R,18,FALSE)</f>
        <v>0</v>
      </c>
      <c r="G5713" s="5">
        <f>$C5713*$F5713</f>
        <v>0</v>
      </c>
      <c r="H5713" s="5">
        <f>$D5713*$F5713</f>
        <v>0</v>
      </c>
      <c r="I5713" s="5">
        <f>$E5713*$F5713</f>
        <v>0</v>
      </c>
      <c r="J5713" s="6">
        <f>VLOOKUP($A5713,'Dim SKU'!$A:$R,2,FALSE)</f>
        <v>0</v>
      </c>
      <c r="K5713" s="6">
        <f>VLOOKUP($A5713,'Dim SKU'!$A:$R,12,FALSE)</f>
        <v>0</v>
      </c>
      <c r="L5713" s="7">
        <f>VLOOKUP($A5713,'Dim SKU'!$A:$R,14,FALSE)</f>
        <v>0</v>
      </c>
      <c r="M5713" s="7">
        <f>YEAR($B5713)</f>
        <v>0</v>
      </c>
    </row>
    <row r="5714" spans="1:13">
      <c r="A5714" t="s">
        <v>261</v>
      </c>
      <c r="B5714" s="4">
        <v>45672</v>
      </c>
      <c r="C5714">
        <v>13</v>
      </c>
      <c r="D5714">
        <v>11</v>
      </c>
      <c r="E5714">
        <v>1</v>
      </c>
      <c r="F5714" s="5">
        <f>VLOOKUP($A5714,'Dim SKU'!$A:$R,18,FALSE)</f>
        <v>0</v>
      </c>
      <c r="G5714" s="5">
        <f>$C5714*$F5714</f>
        <v>0</v>
      </c>
      <c r="H5714" s="5">
        <f>$D5714*$F5714</f>
        <v>0</v>
      </c>
      <c r="I5714" s="5">
        <f>$E5714*$F5714</f>
        <v>0</v>
      </c>
      <c r="J5714" s="6">
        <f>VLOOKUP($A5714,'Dim SKU'!$A:$R,2,FALSE)</f>
        <v>0</v>
      </c>
      <c r="K5714" s="6">
        <f>VLOOKUP($A5714,'Dim SKU'!$A:$R,12,FALSE)</f>
        <v>0</v>
      </c>
      <c r="L5714" s="7">
        <f>VLOOKUP($A5714,'Dim SKU'!$A:$R,14,FALSE)</f>
        <v>0</v>
      </c>
      <c r="M5714" s="7">
        <f>YEAR($B5714)</f>
        <v>0</v>
      </c>
    </row>
    <row r="5715" spans="1:13">
      <c r="A5715" t="s">
        <v>262</v>
      </c>
      <c r="B5715" s="4">
        <v>45672</v>
      </c>
      <c r="C5715">
        <v>8</v>
      </c>
      <c r="D5715">
        <v>6</v>
      </c>
      <c r="E5715">
        <v>0</v>
      </c>
      <c r="F5715" s="5">
        <f>VLOOKUP($A5715,'Dim SKU'!$A:$R,18,FALSE)</f>
        <v>0</v>
      </c>
      <c r="G5715" s="5">
        <f>$C5715*$F5715</f>
        <v>0</v>
      </c>
      <c r="H5715" s="5">
        <f>$D5715*$F5715</f>
        <v>0</v>
      </c>
      <c r="I5715" s="5">
        <f>$E5715*$F5715</f>
        <v>0</v>
      </c>
      <c r="J5715" s="6">
        <f>VLOOKUP($A5715,'Dim SKU'!$A:$R,2,FALSE)</f>
        <v>0</v>
      </c>
      <c r="K5715" s="6">
        <f>VLOOKUP($A5715,'Dim SKU'!$A:$R,12,FALSE)</f>
        <v>0</v>
      </c>
      <c r="L5715" s="7">
        <f>VLOOKUP($A5715,'Dim SKU'!$A:$R,14,FALSE)</f>
        <v>0</v>
      </c>
      <c r="M5715" s="7">
        <f>YEAR($B5715)</f>
        <v>0</v>
      </c>
    </row>
    <row r="5716" spans="1:13">
      <c r="A5716" t="s">
        <v>263</v>
      </c>
      <c r="B5716" s="4">
        <v>45672</v>
      </c>
      <c r="C5716">
        <v>5</v>
      </c>
      <c r="D5716">
        <v>4</v>
      </c>
      <c r="E5716">
        <v>0</v>
      </c>
      <c r="F5716" s="5">
        <f>VLOOKUP($A5716,'Dim SKU'!$A:$R,18,FALSE)</f>
        <v>0</v>
      </c>
      <c r="G5716" s="5">
        <f>$C5716*$F5716</f>
        <v>0</v>
      </c>
      <c r="H5716" s="5">
        <f>$D5716*$F5716</f>
        <v>0</v>
      </c>
      <c r="I5716" s="5">
        <f>$E5716*$F5716</f>
        <v>0</v>
      </c>
      <c r="J5716" s="6">
        <f>VLOOKUP($A5716,'Dim SKU'!$A:$R,2,FALSE)</f>
        <v>0</v>
      </c>
      <c r="K5716" s="6">
        <f>VLOOKUP($A5716,'Dim SKU'!$A:$R,12,FALSE)</f>
        <v>0</v>
      </c>
      <c r="L5716" s="7">
        <f>VLOOKUP($A5716,'Dim SKU'!$A:$R,14,FALSE)</f>
        <v>0</v>
      </c>
      <c r="M5716" s="7">
        <f>YEAR($B5716)</f>
        <v>0</v>
      </c>
    </row>
    <row r="5717" spans="1:13">
      <c r="A5717" t="s">
        <v>264</v>
      </c>
      <c r="B5717" s="4">
        <v>45672</v>
      </c>
      <c r="C5717">
        <v>18</v>
      </c>
      <c r="D5717">
        <v>15</v>
      </c>
      <c r="E5717">
        <v>1</v>
      </c>
      <c r="F5717" s="5">
        <f>VLOOKUP($A5717,'Dim SKU'!$A:$R,18,FALSE)</f>
        <v>0</v>
      </c>
      <c r="G5717" s="5">
        <f>$C5717*$F5717</f>
        <v>0</v>
      </c>
      <c r="H5717" s="5">
        <f>$D5717*$F5717</f>
        <v>0</v>
      </c>
      <c r="I5717" s="5">
        <f>$E5717*$F5717</f>
        <v>0</v>
      </c>
      <c r="J5717" s="6">
        <f>VLOOKUP($A5717,'Dim SKU'!$A:$R,2,FALSE)</f>
        <v>0</v>
      </c>
      <c r="K5717" s="6">
        <f>VLOOKUP($A5717,'Dim SKU'!$A:$R,12,FALSE)</f>
        <v>0</v>
      </c>
      <c r="L5717" s="7">
        <f>VLOOKUP($A5717,'Dim SKU'!$A:$R,14,FALSE)</f>
        <v>0</v>
      </c>
      <c r="M5717" s="7">
        <f>YEAR($B5717)</f>
        <v>0</v>
      </c>
    </row>
    <row r="5718" spans="1:13">
      <c r="A5718" t="s">
        <v>265</v>
      </c>
      <c r="B5718" s="4">
        <v>45672</v>
      </c>
      <c r="C5718">
        <v>11</v>
      </c>
      <c r="D5718">
        <v>9</v>
      </c>
      <c r="E5718">
        <v>0</v>
      </c>
      <c r="F5718" s="5">
        <f>VLOOKUP($A5718,'Dim SKU'!$A:$R,18,FALSE)</f>
        <v>0</v>
      </c>
      <c r="G5718" s="5">
        <f>$C5718*$F5718</f>
        <v>0</v>
      </c>
      <c r="H5718" s="5">
        <f>$D5718*$F5718</f>
        <v>0</v>
      </c>
      <c r="I5718" s="5">
        <f>$E5718*$F5718</f>
        <v>0</v>
      </c>
      <c r="J5718" s="6">
        <f>VLOOKUP($A5718,'Dim SKU'!$A:$R,2,FALSE)</f>
        <v>0</v>
      </c>
      <c r="K5718" s="6">
        <f>VLOOKUP($A5718,'Dim SKU'!$A:$R,12,FALSE)</f>
        <v>0</v>
      </c>
      <c r="L5718" s="7">
        <f>VLOOKUP($A5718,'Dim SKU'!$A:$R,14,FALSE)</f>
        <v>0</v>
      </c>
      <c r="M5718" s="7">
        <f>YEAR($B5718)</f>
        <v>0</v>
      </c>
    </row>
    <row r="5719" spans="1:13">
      <c r="A5719" t="s">
        <v>266</v>
      </c>
      <c r="B5719" s="4">
        <v>45672</v>
      </c>
      <c r="C5719">
        <v>7</v>
      </c>
      <c r="D5719">
        <v>6</v>
      </c>
      <c r="E5719">
        <v>0</v>
      </c>
      <c r="F5719" s="5">
        <f>VLOOKUP($A5719,'Dim SKU'!$A:$R,18,FALSE)</f>
        <v>0</v>
      </c>
      <c r="G5719" s="5">
        <f>$C5719*$F5719</f>
        <v>0</v>
      </c>
      <c r="H5719" s="5">
        <f>$D5719*$F5719</f>
        <v>0</v>
      </c>
      <c r="I5719" s="5">
        <f>$E5719*$F5719</f>
        <v>0</v>
      </c>
      <c r="J5719" s="6">
        <f>VLOOKUP($A5719,'Dim SKU'!$A:$R,2,FALSE)</f>
        <v>0</v>
      </c>
      <c r="K5719" s="6">
        <f>VLOOKUP($A5719,'Dim SKU'!$A:$R,12,FALSE)</f>
        <v>0</v>
      </c>
      <c r="L5719" s="7">
        <f>VLOOKUP($A5719,'Dim SKU'!$A:$R,14,FALSE)</f>
        <v>0</v>
      </c>
      <c r="M5719" s="7">
        <f>YEAR($B5719)</f>
        <v>0</v>
      </c>
    </row>
    <row r="5720" spans="1:13">
      <c r="A5720" t="s">
        <v>267</v>
      </c>
      <c r="B5720" s="4">
        <v>45672</v>
      </c>
      <c r="C5720">
        <v>20</v>
      </c>
      <c r="D5720">
        <v>16</v>
      </c>
      <c r="E5720">
        <v>1</v>
      </c>
      <c r="F5720" s="5">
        <f>VLOOKUP($A5720,'Dim SKU'!$A:$R,18,FALSE)</f>
        <v>0</v>
      </c>
      <c r="G5720" s="5">
        <f>$C5720*$F5720</f>
        <v>0</v>
      </c>
      <c r="H5720" s="5">
        <f>$D5720*$F5720</f>
        <v>0</v>
      </c>
      <c r="I5720" s="5">
        <f>$E5720*$F5720</f>
        <v>0</v>
      </c>
      <c r="J5720" s="6">
        <f>VLOOKUP($A5720,'Dim SKU'!$A:$R,2,FALSE)</f>
        <v>0</v>
      </c>
      <c r="K5720" s="6">
        <f>VLOOKUP($A5720,'Dim SKU'!$A:$R,12,FALSE)</f>
        <v>0</v>
      </c>
      <c r="L5720" s="7">
        <f>VLOOKUP($A5720,'Dim SKU'!$A:$R,14,FALSE)</f>
        <v>0</v>
      </c>
      <c r="M5720" s="7">
        <f>YEAR($B5720)</f>
        <v>0</v>
      </c>
    </row>
    <row r="5721" spans="1:13">
      <c r="A5721" t="s">
        <v>268</v>
      </c>
      <c r="B5721" s="4">
        <v>45672</v>
      </c>
      <c r="C5721">
        <v>12</v>
      </c>
      <c r="D5721">
        <v>10</v>
      </c>
      <c r="E5721">
        <v>0</v>
      </c>
      <c r="F5721" s="5">
        <f>VLOOKUP($A5721,'Dim SKU'!$A:$R,18,FALSE)</f>
        <v>0</v>
      </c>
      <c r="G5721" s="5">
        <f>$C5721*$F5721</f>
        <v>0</v>
      </c>
      <c r="H5721" s="5">
        <f>$D5721*$F5721</f>
        <v>0</v>
      </c>
      <c r="I5721" s="5">
        <f>$E5721*$F5721</f>
        <v>0</v>
      </c>
      <c r="J5721" s="6">
        <f>VLOOKUP($A5721,'Dim SKU'!$A:$R,2,FALSE)</f>
        <v>0</v>
      </c>
      <c r="K5721" s="6">
        <f>VLOOKUP($A5721,'Dim SKU'!$A:$R,12,FALSE)</f>
        <v>0</v>
      </c>
      <c r="L5721" s="7">
        <f>VLOOKUP($A5721,'Dim SKU'!$A:$R,14,FALSE)</f>
        <v>0</v>
      </c>
      <c r="M5721" s="7">
        <f>YEAR($B5721)</f>
        <v>0</v>
      </c>
    </row>
    <row r="5722" spans="1:13">
      <c r="A5722" t="s">
        <v>269</v>
      </c>
      <c r="B5722" s="4">
        <v>45672</v>
      </c>
      <c r="C5722">
        <v>8</v>
      </c>
      <c r="D5722">
        <v>6</v>
      </c>
      <c r="E5722">
        <v>0</v>
      </c>
      <c r="F5722" s="5">
        <f>VLOOKUP($A5722,'Dim SKU'!$A:$R,18,FALSE)</f>
        <v>0</v>
      </c>
      <c r="G5722" s="5">
        <f>$C5722*$F5722</f>
        <v>0</v>
      </c>
      <c r="H5722" s="5">
        <f>$D5722*$F5722</f>
        <v>0</v>
      </c>
      <c r="I5722" s="5">
        <f>$E5722*$F5722</f>
        <v>0</v>
      </c>
      <c r="J5722" s="6">
        <f>VLOOKUP($A5722,'Dim SKU'!$A:$R,2,FALSE)</f>
        <v>0</v>
      </c>
      <c r="K5722" s="6">
        <f>VLOOKUP($A5722,'Dim SKU'!$A:$R,12,FALSE)</f>
        <v>0</v>
      </c>
      <c r="L5722" s="7">
        <f>VLOOKUP($A5722,'Dim SKU'!$A:$R,14,FALSE)</f>
        <v>0</v>
      </c>
      <c r="M5722" s="7">
        <f>YEAR($B5722)</f>
        <v>0</v>
      </c>
    </row>
    <row r="5723" spans="1:13">
      <c r="A5723" t="s">
        <v>270</v>
      </c>
      <c r="B5723" s="4">
        <v>45672</v>
      </c>
      <c r="C5723">
        <v>18</v>
      </c>
      <c r="D5723">
        <v>15</v>
      </c>
      <c r="E5723">
        <v>1</v>
      </c>
      <c r="F5723" s="5">
        <f>VLOOKUP($A5723,'Dim SKU'!$A:$R,18,FALSE)</f>
        <v>0</v>
      </c>
      <c r="G5723" s="5">
        <f>$C5723*$F5723</f>
        <v>0</v>
      </c>
      <c r="H5723" s="5">
        <f>$D5723*$F5723</f>
        <v>0</v>
      </c>
      <c r="I5723" s="5">
        <f>$E5723*$F5723</f>
        <v>0</v>
      </c>
      <c r="J5723" s="6">
        <f>VLOOKUP($A5723,'Dim SKU'!$A:$R,2,FALSE)</f>
        <v>0</v>
      </c>
      <c r="K5723" s="6">
        <f>VLOOKUP($A5723,'Dim SKU'!$A:$R,12,FALSE)</f>
        <v>0</v>
      </c>
      <c r="L5723" s="7">
        <f>VLOOKUP($A5723,'Dim SKU'!$A:$R,14,FALSE)</f>
        <v>0</v>
      </c>
      <c r="M5723" s="7">
        <f>YEAR($B5723)</f>
        <v>0</v>
      </c>
    </row>
    <row r="5724" spans="1:13">
      <c r="A5724" t="s">
        <v>271</v>
      </c>
      <c r="B5724" s="4">
        <v>45672</v>
      </c>
      <c r="C5724">
        <v>11</v>
      </c>
      <c r="D5724">
        <v>9</v>
      </c>
      <c r="E5724">
        <v>0</v>
      </c>
      <c r="F5724" s="5">
        <f>VLOOKUP($A5724,'Dim SKU'!$A:$R,18,FALSE)</f>
        <v>0</v>
      </c>
      <c r="G5724" s="5">
        <f>$C5724*$F5724</f>
        <v>0</v>
      </c>
      <c r="H5724" s="5">
        <f>$D5724*$F5724</f>
        <v>0</v>
      </c>
      <c r="I5724" s="5">
        <f>$E5724*$F5724</f>
        <v>0</v>
      </c>
      <c r="J5724" s="6">
        <f>VLOOKUP($A5724,'Dim SKU'!$A:$R,2,FALSE)</f>
        <v>0</v>
      </c>
      <c r="K5724" s="6">
        <f>VLOOKUP($A5724,'Dim SKU'!$A:$R,12,FALSE)</f>
        <v>0</v>
      </c>
      <c r="L5724" s="7">
        <f>VLOOKUP($A5724,'Dim SKU'!$A:$R,14,FALSE)</f>
        <v>0</v>
      </c>
      <c r="M5724" s="7">
        <f>YEAR($B5724)</f>
        <v>0</v>
      </c>
    </row>
    <row r="5725" spans="1:13">
      <c r="A5725" t="s">
        <v>272</v>
      </c>
      <c r="B5725" s="4">
        <v>45672</v>
      </c>
      <c r="C5725">
        <v>7</v>
      </c>
      <c r="D5725">
        <v>6</v>
      </c>
      <c r="E5725">
        <v>0</v>
      </c>
      <c r="F5725" s="5">
        <f>VLOOKUP($A5725,'Dim SKU'!$A:$R,18,FALSE)</f>
        <v>0</v>
      </c>
      <c r="G5725" s="5">
        <f>$C5725*$F5725</f>
        <v>0</v>
      </c>
      <c r="H5725" s="5">
        <f>$D5725*$F5725</f>
        <v>0</v>
      </c>
      <c r="I5725" s="5">
        <f>$E5725*$F5725</f>
        <v>0</v>
      </c>
      <c r="J5725" s="6">
        <f>VLOOKUP($A5725,'Dim SKU'!$A:$R,2,FALSE)</f>
        <v>0</v>
      </c>
      <c r="K5725" s="6">
        <f>VLOOKUP($A5725,'Dim SKU'!$A:$R,12,FALSE)</f>
        <v>0</v>
      </c>
      <c r="L5725" s="7">
        <f>VLOOKUP($A5725,'Dim SKU'!$A:$R,14,FALSE)</f>
        <v>0</v>
      </c>
      <c r="M5725" s="7">
        <f>YEAR($B5725)</f>
        <v>0</v>
      </c>
    </row>
    <row r="5726" spans="1:13">
      <c r="A5726" t="s">
        <v>273</v>
      </c>
      <c r="B5726" s="4">
        <v>45672</v>
      </c>
      <c r="C5726">
        <v>13</v>
      </c>
      <c r="D5726">
        <v>11</v>
      </c>
      <c r="E5726">
        <v>0</v>
      </c>
      <c r="F5726" s="5">
        <f>VLOOKUP($A5726,'Dim SKU'!$A:$R,18,FALSE)</f>
        <v>0</v>
      </c>
      <c r="G5726" s="5">
        <f>$C5726*$F5726</f>
        <v>0</v>
      </c>
      <c r="H5726" s="5">
        <f>$D5726*$F5726</f>
        <v>0</v>
      </c>
      <c r="I5726" s="5">
        <f>$E5726*$F5726</f>
        <v>0</v>
      </c>
      <c r="J5726" s="6">
        <f>VLOOKUP($A5726,'Dim SKU'!$A:$R,2,FALSE)</f>
        <v>0</v>
      </c>
      <c r="K5726" s="6">
        <f>VLOOKUP($A5726,'Dim SKU'!$A:$R,12,FALSE)</f>
        <v>0</v>
      </c>
      <c r="L5726" s="7">
        <f>VLOOKUP($A5726,'Dim SKU'!$A:$R,14,FALSE)</f>
        <v>0</v>
      </c>
      <c r="M5726" s="7">
        <f>YEAR($B5726)</f>
        <v>0</v>
      </c>
    </row>
    <row r="5727" spans="1:13">
      <c r="A5727" t="s">
        <v>274</v>
      </c>
      <c r="B5727" s="4">
        <v>45672</v>
      </c>
      <c r="C5727">
        <v>8</v>
      </c>
      <c r="D5727">
        <v>6</v>
      </c>
      <c r="E5727">
        <v>0</v>
      </c>
      <c r="F5727" s="5">
        <f>VLOOKUP($A5727,'Dim SKU'!$A:$R,18,FALSE)</f>
        <v>0</v>
      </c>
      <c r="G5727" s="5">
        <f>$C5727*$F5727</f>
        <v>0</v>
      </c>
      <c r="H5727" s="5">
        <f>$D5727*$F5727</f>
        <v>0</v>
      </c>
      <c r="I5727" s="5">
        <f>$E5727*$F5727</f>
        <v>0</v>
      </c>
      <c r="J5727" s="6">
        <f>VLOOKUP($A5727,'Dim SKU'!$A:$R,2,FALSE)</f>
        <v>0</v>
      </c>
      <c r="K5727" s="6">
        <f>VLOOKUP($A5727,'Dim SKU'!$A:$R,12,FALSE)</f>
        <v>0</v>
      </c>
      <c r="L5727" s="7">
        <f>VLOOKUP($A5727,'Dim SKU'!$A:$R,14,FALSE)</f>
        <v>0</v>
      </c>
      <c r="M5727" s="7">
        <f>YEAR($B5727)</f>
        <v>0</v>
      </c>
    </row>
    <row r="5728" spans="1:13">
      <c r="A5728" t="s">
        <v>275</v>
      </c>
      <c r="B5728" s="4">
        <v>45672</v>
      </c>
      <c r="C5728">
        <v>5</v>
      </c>
      <c r="D5728">
        <v>4</v>
      </c>
      <c r="E5728">
        <v>0</v>
      </c>
      <c r="F5728" s="5">
        <f>VLOOKUP($A5728,'Dim SKU'!$A:$R,18,FALSE)</f>
        <v>0</v>
      </c>
      <c r="G5728" s="5">
        <f>$C5728*$F5728</f>
        <v>0</v>
      </c>
      <c r="H5728" s="5">
        <f>$D5728*$F5728</f>
        <v>0</v>
      </c>
      <c r="I5728" s="5">
        <f>$E5728*$F5728</f>
        <v>0</v>
      </c>
      <c r="J5728" s="6">
        <f>VLOOKUP($A5728,'Dim SKU'!$A:$R,2,FALSE)</f>
        <v>0</v>
      </c>
      <c r="K5728" s="6">
        <f>VLOOKUP($A5728,'Dim SKU'!$A:$R,12,FALSE)</f>
        <v>0</v>
      </c>
      <c r="L5728" s="7">
        <f>VLOOKUP($A5728,'Dim SKU'!$A:$R,14,FALSE)</f>
        <v>0</v>
      </c>
      <c r="M5728" s="7">
        <f>YEAR($B5728)</f>
        <v>0</v>
      </c>
    </row>
    <row r="5729" spans="1:13">
      <c r="A5729" t="s">
        <v>276</v>
      </c>
      <c r="B5729" s="4">
        <v>45672</v>
      </c>
      <c r="C5729">
        <v>8</v>
      </c>
      <c r="D5729">
        <v>6</v>
      </c>
      <c r="E5729">
        <v>0</v>
      </c>
      <c r="F5729" s="5">
        <f>VLOOKUP($A5729,'Dim SKU'!$A:$R,18,FALSE)</f>
        <v>0</v>
      </c>
      <c r="G5729" s="5">
        <f>$C5729*$F5729</f>
        <v>0</v>
      </c>
      <c r="H5729" s="5">
        <f>$D5729*$F5729</f>
        <v>0</v>
      </c>
      <c r="I5729" s="5">
        <f>$E5729*$F5729</f>
        <v>0</v>
      </c>
      <c r="J5729" s="6">
        <f>VLOOKUP($A5729,'Dim SKU'!$A:$R,2,FALSE)</f>
        <v>0</v>
      </c>
      <c r="K5729" s="6">
        <f>VLOOKUP($A5729,'Dim SKU'!$A:$R,12,FALSE)</f>
        <v>0</v>
      </c>
      <c r="L5729" s="7">
        <f>VLOOKUP($A5729,'Dim SKU'!$A:$R,14,FALSE)</f>
        <v>0</v>
      </c>
      <c r="M5729" s="7">
        <f>YEAR($B5729)</f>
        <v>0</v>
      </c>
    </row>
    <row r="5730" spans="1:13">
      <c r="A5730" t="s">
        <v>277</v>
      </c>
      <c r="B5730" s="4">
        <v>45672</v>
      </c>
      <c r="C5730">
        <v>4</v>
      </c>
      <c r="D5730">
        <v>4</v>
      </c>
      <c r="E5730">
        <v>0</v>
      </c>
      <c r="F5730" s="5">
        <f>VLOOKUP($A5730,'Dim SKU'!$A:$R,18,FALSE)</f>
        <v>0</v>
      </c>
      <c r="G5730" s="5">
        <f>$C5730*$F5730</f>
        <v>0</v>
      </c>
      <c r="H5730" s="5">
        <f>$D5730*$F5730</f>
        <v>0</v>
      </c>
      <c r="I5730" s="5">
        <f>$E5730*$F5730</f>
        <v>0</v>
      </c>
      <c r="J5730" s="6">
        <f>VLOOKUP($A5730,'Dim SKU'!$A:$R,2,FALSE)</f>
        <v>0</v>
      </c>
      <c r="K5730" s="6">
        <f>VLOOKUP($A5730,'Dim SKU'!$A:$R,12,FALSE)</f>
        <v>0</v>
      </c>
      <c r="L5730" s="7">
        <f>VLOOKUP($A5730,'Dim SKU'!$A:$R,14,FALSE)</f>
        <v>0</v>
      </c>
      <c r="M5730" s="7">
        <f>YEAR($B5730)</f>
        <v>0</v>
      </c>
    </row>
    <row r="5731" spans="1:13">
      <c r="A5731" t="s">
        <v>278</v>
      </c>
      <c r="B5731" s="4">
        <v>45672</v>
      </c>
      <c r="C5731">
        <v>3</v>
      </c>
      <c r="D5731">
        <v>2</v>
      </c>
      <c r="E5731">
        <v>0</v>
      </c>
      <c r="F5731" s="5">
        <f>VLOOKUP($A5731,'Dim SKU'!$A:$R,18,FALSE)</f>
        <v>0</v>
      </c>
      <c r="G5731" s="5">
        <f>$C5731*$F5731</f>
        <v>0</v>
      </c>
      <c r="H5731" s="5">
        <f>$D5731*$F5731</f>
        <v>0</v>
      </c>
      <c r="I5731" s="5">
        <f>$E5731*$F5731</f>
        <v>0</v>
      </c>
      <c r="J5731" s="6">
        <f>VLOOKUP($A5731,'Dim SKU'!$A:$R,2,FALSE)</f>
        <v>0</v>
      </c>
      <c r="K5731" s="6">
        <f>VLOOKUP($A5731,'Dim SKU'!$A:$R,12,FALSE)</f>
        <v>0</v>
      </c>
      <c r="L5731" s="7">
        <f>VLOOKUP($A5731,'Dim SKU'!$A:$R,14,FALSE)</f>
        <v>0</v>
      </c>
      <c r="M5731" s="7">
        <f>YEAR($B5731)</f>
        <v>0</v>
      </c>
    </row>
    <row r="5732" spans="1:13">
      <c r="A5732" t="s">
        <v>279</v>
      </c>
      <c r="B5732" s="4">
        <v>45672</v>
      </c>
      <c r="C5732">
        <v>6</v>
      </c>
      <c r="D5732">
        <v>5</v>
      </c>
      <c r="E5732">
        <v>0</v>
      </c>
      <c r="F5732" s="5">
        <f>VLOOKUP($A5732,'Dim SKU'!$A:$R,18,FALSE)</f>
        <v>0</v>
      </c>
      <c r="G5732" s="5">
        <f>$C5732*$F5732</f>
        <v>0</v>
      </c>
      <c r="H5732" s="5">
        <f>$D5732*$F5732</f>
        <v>0</v>
      </c>
      <c r="I5732" s="5">
        <f>$E5732*$F5732</f>
        <v>0</v>
      </c>
      <c r="J5732" s="6">
        <f>VLOOKUP($A5732,'Dim SKU'!$A:$R,2,FALSE)</f>
        <v>0</v>
      </c>
      <c r="K5732" s="6">
        <f>VLOOKUP($A5732,'Dim SKU'!$A:$R,12,FALSE)</f>
        <v>0</v>
      </c>
      <c r="L5732" s="7">
        <f>VLOOKUP($A5732,'Dim SKU'!$A:$R,14,FALSE)</f>
        <v>0</v>
      </c>
      <c r="M5732" s="7">
        <f>YEAR($B5732)</f>
        <v>0</v>
      </c>
    </row>
    <row r="5733" spans="1:13">
      <c r="A5733" t="s">
        <v>280</v>
      </c>
      <c r="B5733" s="4">
        <v>45672</v>
      </c>
      <c r="C5733">
        <v>3</v>
      </c>
      <c r="D5733">
        <v>3</v>
      </c>
      <c r="E5733">
        <v>0</v>
      </c>
      <c r="F5733" s="5">
        <f>VLOOKUP($A5733,'Dim SKU'!$A:$R,18,FALSE)</f>
        <v>0</v>
      </c>
      <c r="G5733" s="5">
        <f>$C5733*$F5733</f>
        <v>0</v>
      </c>
      <c r="H5733" s="5">
        <f>$D5733*$F5733</f>
        <v>0</v>
      </c>
      <c r="I5733" s="5">
        <f>$E5733*$F5733</f>
        <v>0</v>
      </c>
      <c r="J5733" s="6">
        <f>VLOOKUP($A5733,'Dim SKU'!$A:$R,2,FALSE)</f>
        <v>0</v>
      </c>
      <c r="K5733" s="6">
        <f>VLOOKUP($A5733,'Dim SKU'!$A:$R,12,FALSE)</f>
        <v>0</v>
      </c>
      <c r="L5733" s="7">
        <f>VLOOKUP($A5733,'Dim SKU'!$A:$R,14,FALSE)</f>
        <v>0</v>
      </c>
      <c r="M5733" s="7">
        <f>YEAR($B5733)</f>
        <v>0</v>
      </c>
    </row>
    <row r="5734" spans="1:13">
      <c r="A5734" t="s">
        <v>281</v>
      </c>
      <c r="B5734" s="4">
        <v>45672</v>
      </c>
      <c r="C5734">
        <v>2</v>
      </c>
      <c r="D5734">
        <v>2</v>
      </c>
      <c r="E5734">
        <v>0</v>
      </c>
      <c r="F5734" s="5">
        <f>VLOOKUP($A5734,'Dim SKU'!$A:$R,18,FALSE)</f>
        <v>0</v>
      </c>
      <c r="G5734" s="5">
        <f>$C5734*$F5734</f>
        <v>0</v>
      </c>
      <c r="H5734" s="5">
        <f>$D5734*$F5734</f>
        <v>0</v>
      </c>
      <c r="I5734" s="5">
        <f>$E5734*$F5734</f>
        <v>0</v>
      </c>
      <c r="J5734" s="6">
        <f>VLOOKUP($A5734,'Dim SKU'!$A:$R,2,FALSE)</f>
        <v>0</v>
      </c>
      <c r="K5734" s="6">
        <f>VLOOKUP($A5734,'Dim SKU'!$A:$R,12,FALSE)</f>
        <v>0</v>
      </c>
      <c r="L5734" s="7">
        <f>VLOOKUP($A5734,'Dim SKU'!$A:$R,14,FALSE)</f>
        <v>0</v>
      </c>
      <c r="M5734" s="7">
        <f>YEAR($B5734)</f>
        <v>0</v>
      </c>
    </row>
    <row r="5735" spans="1:13">
      <c r="A5735" t="s">
        <v>282</v>
      </c>
      <c r="B5735" s="4">
        <v>45672</v>
      </c>
      <c r="C5735">
        <v>10</v>
      </c>
      <c r="D5735">
        <v>8</v>
      </c>
      <c r="E5735">
        <v>0</v>
      </c>
      <c r="F5735" s="5">
        <f>VLOOKUP($A5735,'Dim SKU'!$A:$R,18,FALSE)</f>
        <v>0</v>
      </c>
      <c r="G5735" s="5">
        <f>$C5735*$F5735</f>
        <v>0</v>
      </c>
      <c r="H5735" s="5">
        <f>$D5735*$F5735</f>
        <v>0</v>
      </c>
      <c r="I5735" s="5">
        <f>$E5735*$F5735</f>
        <v>0</v>
      </c>
      <c r="J5735" s="6">
        <f>VLOOKUP($A5735,'Dim SKU'!$A:$R,2,FALSE)</f>
        <v>0</v>
      </c>
      <c r="K5735" s="6">
        <f>VLOOKUP($A5735,'Dim SKU'!$A:$R,12,FALSE)</f>
        <v>0</v>
      </c>
      <c r="L5735" s="7">
        <f>VLOOKUP($A5735,'Dim SKU'!$A:$R,14,FALSE)</f>
        <v>0</v>
      </c>
      <c r="M5735" s="7">
        <f>YEAR($B5735)</f>
        <v>0</v>
      </c>
    </row>
    <row r="5736" spans="1:13">
      <c r="A5736" t="s">
        <v>283</v>
      </c>
      <c r="B5736" s="4">
        <v>45672</v>
      </c>
      <c r="C5736">
        <v>6</v>
      </c>
      <c r="D5736">
        <v>5</v>
      </c>
      <c r="E5736">
        <v>0</v>
      </c>
      <c r="F5736" s="5">
        <f>VLOOKUP($A5736,'Dim SKU'!$A:$R,18,FALSE)</f>
        <v>0</v>
      </c>
      <c r="G5736" s="5">
        <f>$C5736*$F5736</f>
        <v>0</v>
      </c>
      <c r="H5736" s="5">
        <f>$D5736*$F5736</f>
        <v>0</v>
      </c>
      <c r="I5736" s="5">
        <f>$E5736*$F5736</f>
        <v>0</v>
      </c>
      <c r="J5736" s="6">
        <f>VLOOKUP($A5736,'Dim SKU'!$A:$R,2,FALSE)</f>
        <v>0</v>
      </c>
      <c r="K5736" s="6">
        <f>VLOOKUP($A5736,'Dim SKU'!$A:$R,12,FALSE)</f>
        <v>0</v>
      </c>
      <c r="L5736" s="7">
        <f>VLOOKUP($A5736,'Dim SKU'!$A:$R,14,FALSE)</f>
        <v>0</v>
      </c>
      <c r="M5736" s="7">
        <f>YEAR($B5736)</f>
        <v>0</v>
      </c>
    </row>
    <row r="5737" spans="1:13">
      <c r="A5737" t="s">
        <v>284</v>
      </c>
      <c r="B5737" s="4">
        <v>45672</v>
      </c>
      <c r="C5737">
        <v>4</v>
      </c>
      <c r="D5737">
        <v>3</v>
      </c>
      <c r="E5737">
        <v>0</v>
      </c>
      <c r="F5737" s="5">
        <f>VLOOKUP($A5737,'Dim SKU'!$A:$R,18,FALSE)</f>
        <v>0</v>
      </c>
      <c r="G5737" s="5">
        <f>$C5737*$F5737</f>
        <v>0</v>
      </c>
      <c r="H5737" s="5">
        <f>$D5737*$F5737</f>
        <v>0</v>
      </c>
      <c r="I5737" s="5">
        <f>$E5737*$F5737</f>
        <v>0</v>
      </c>
      <c r="J5737" s="6">
        <f>VLOOKUP($A5737,'Dim SKU'!$A:$R,2,FALSE)</f>
        <v>0</v>
      </c>
      <c r="K5737" s="6">
        <f>VLOOKUP($A5737,'Dim SKU'!$A:$R,12,FALSE)</f>
        <v>0</v>
      </c>
      <c r="L5737" s="7">
        <f>VLOOKUP($A5737,'Dim SKU'!$A:$R,14,FALSE)</f>
        <v>0</v>
      </c>
      <c r="M5737" s="7">
        <f>YEAR($B5737)</f>
        <v>0</v>
      </c>
    </row>
    <row r="5738" spans="1:13">
      <c r="A5738" t="s">
        <v>285</v>
      </c>
      <c r="B5738" s="4">
        <v>45672</v>
      </c>
      <c r="C5738">
        <v>13</v>
      </c>
      <c r="D5738">
        <v>11</v>
      </c>
      <c r="E5738">
        <v>1</v>
      </c>
      <c r="F5738" s="5">
        <f>VLOOKUP($A5738,'Dim SKU'!$A:$R,18,FALSE)</f>
        <v>0</v>
      </c>
      <c r="G5738" s="5">
        <f>$C5738*$F5738</f>
        <v>0</v>
      </c>
      <c r="H5738" s="5">
        <f>$D5738*$F5738</f>
        <v>0</v>
      </c>
      <c r="I5738" s="5">
        <f>$E5738*$F5738</f>
        <v>0</v>
      </c>
      <c r="J5738" s="6">
        <f>VLOOKUP($A5738,'Dim SKU'!$A:$R,2,FALSE)</f>
        <v>0</v>
      </c>
      <c r="K5738" s="6">
        <f>VLOOKUP($A5738,'Dim SKU'!$A:$R,12,FALSE)</f>
        <v>0</v>
      </c>
      <c r="L5738" s="7">
        <f>VLOOKUP($A5738,'Dim SKU'!$A:$R,14,FALSE)</f>
        <v>0</v>
      </c>
      <c r="M5738" s="7">
        <f>YEAR($B5738)</f>
        <v>0</v>
      </c>
    </row>
    <row r="5739" spans="1:13">
      <c r="A5739" t="s">
        <v>286</v>
      </c>
      <c r="B5739" s="4">
        <v>45672</v>
      </c>
      <c r="C5739">
        <v>8</v>
      </c>
      <c r="D5739">
        <v>7</v>
      </c>
      <c r="E5739">
        <v>0</v>
      </c>
      <c r="F5739" s="5">
        <f>VLOOKUP($A5739,'Dim SKU'!$A:$R,18,FALSE)</f>
        <v>0</v>
      </c>
      <c r="G5739" s="5">
        <f>$C5739*$F5739</f>
        <v>0</v>
      </c>
      <c r="H5739" s="5">
        <f>$D5739*$F5739</f>
        <v>0</v>
      </c>
      <c r="I5739" s="5">
        <f>$E5739*$F5739</f>
        <v>0</v>
      </c>
      <c r="J5739" s="6">
        <f>VLOOKUP($A5739,'Dim SKU'!$A:$R,2,FALSE)</f>
        <v>0</v>
      </c>
      <c r="K5739" s="6">
        <f>VLOOKUP($A5739,'Dim SKU'!$A:$R,12,FALSE)</f>
        <v>0</v>
      </c>
      <c r="L5739" s="7">
        <f>VLOOKUP($A5739,'Dim SKU'!$A:$R,14,FALSE)</f>
        <v>0</v>
      </c>
      <c r="M5739" s="7">
        <f>YEAR($B5739)</f>
        <v>0</v>
      </c>
    </row>
    <row r="5740" spans="1:13">
      <c r="A5740" t="s">
        <v>287</v>
      </c>
      <c r="B5740" s="4">
        <v>45672</v>
      </c>
      <c r="C5740">
        <v>5</v>
      </c>
      <c r="D5740">
        <v>5</v>
      </c>
      <c r="E5740">
        <v>0</v>
      </c>
      <c r="F5740" s="5">
        <f>VLOOKUP($A5740,'Dim SKU'!$A:$R,18,FALSE)</f>
        <v>0</v>
      </c>
      <c r="G5740" s="5">
        <f>$C5740*$F5740</f>
        <v>0</v>
      </c>
      <c r="H5740" s="5">
        <f>$D5740*$F5740</f>
        <v>0</v>
      </c>
      <c r="I5740" s="5">
        <f>$E5740*$F5740</f>
        <v>0</v>
      </c>
      <c r="J5740" s="6">
        <f>VLOOKUP($A5740,'Dim SKU'!$A:$R,2,FALSE)</f>
        <v>0</v>
      </c>
      <c r="K5740" s="6">
        <f>VLOOKUP($A5740,'Dim SKU'!$A:$R,12,FALSE)</f>
        <v>0</v>
      </c>
      <c r="L5740" s="7">
        <f>VLOOKUP($A5740,'Dim SKU'!$A:$R,14,FALSE)</f>
        <v>0</v>
      </c>
      <c r="M5740" s="7">
        <f>YEAR($B5740)</f>
        <v>0</v>
      </c>
    </row>
    <row r="5741" spans="1:13">
      <c r="A5741" t="s">
        <v>288</v>
      </c>
      <c r="B5741" s="4">
        <v>45672</v>
      </c>
      <c r="C5741">
        <v>14</v>
      </c>
      <c r="D5741">
        <v>13</v>
      </c>
      <c r="E5741">
        <v>1</v>
      </c>
      <c r="F5741" s="5">
        <f>VLOOKUP($A5741,'Dim SKU'!$A:$R,18,FALSE)</f>
        <v>0</v>
      </c>
      <c r="G5741" s="5">
        <f>$C5741*$F5741</f>
        <v>0</v>
      </c>
      <c r="H5741" s="5">
        <f>$D5741*$F5741</f>
        <v>0</v>
      </c>
      <c r="I5741" s="5">
        <f>$E5741*$F5741</f>
        <v>0</v>
      </c>
      <c r="J5741" s="6">
        <f>VLOOKUP($A5741,'Dim SKU'!$A:$R,2,FALSE)</f>
        <v>0</v>
      </c>
      <c r="K5741" s="6">
        <f>VLOOKUP($A5741,'Dim SKU'!$A:$R,12,FALSE)</f>
        <v>0</v>
      </c>
      <c r="L5741" s="7">
        <f>VLOOKUP($A5741,'Dim SKU'!$A:$R,14,FALSE)</f>
        <v>0</v>
      </c>
      <c r="M5741" s="7">
        <f>YEAR($B5741)</f>
        <v>0</v>
      </c>
    </row>
    <row r="5742" spans="1:13">
      <c r="A5742" t="s">
        <v>289</v>
      </c>
      <c r="B5742" s="4">
        <v>45672</v>
      </c>
      <c r="C5742">
        <v>9</v>
      </c>
      <c r="D5742">
        <v>8</v>
      </c>
      <c r="E5742">
        <v>0</v>
      </c>
      <c r="F5742" s="5">
        <f>VLOOKUP($A5742,'Dim SKU'!$A:$R,18,FALSE)</f>
        <v>0</v>
      </c>
      <c r="G5742" s="5">
        <f>$C5742*$F5742</f>
        <v>0</v>
      </c>
      <c r="H5742" s="5">
        <f>$D5742*$F5742</f>
        <v>0</v>
      </c>
      <c r="I5742" s="5">
        <f>$E5742*$F5742</f>
        <v>0</v>
      </c>
      <c r="J5742" s="6">
        <f>VLOOKUP($A5742,'Dim SKU'!$A:$R,2,FALSE)</f>
        <v>0</v>
      </c>
      <c r="K5742" s="6">
        <f>VLOOKUP($A5742,'Dim SKU'!$A:$R,12,FALSE)</f>
        <v>0</v>
      </c>
      <c r="L5742" s="7">
        <f>VLOOKUP($A5742,'Dim SKU'!$A:$R,14,FALSE)</f>
        <v>0</v>
      </c>
      <c r="M5742" s="7">
        <f>YEAR($B5742)</f>
        <v>0</v>
      </c>
    </row>
    <row r="5743" spans="1:13">
      <c r="A5743" t="s">
        <v>290</v>
      </c>
      <c r="B5743" s="4">
        <v>45672</v>
      </c>
      <c r="C5743">
        <v>6</v>
      </c>
      <c r="D5743">
        <v>5</v>
      </c>
      <c r="E5743">
        <v>0</v>
      </c>
      <c r="F5743" s="5">
        <f>VLOOKUP($A5743,'Dim SKU'!$A:$R,18,FALSE)</f>
        <v>0</v>
      </c>
      <c r="G5743" s="5">
        <f>$C5743*$F5743</f>
        <v>0</v>
      </c>
      <c r="H5743" s="5">
        <f>$D5743*$F5743</f>
        <v>0</v>
      </c>
      <c r="I5743" s="5">
        <f>$E5743*$F5743</f>
        <v>0</v>
      </c>
      <c r="J5743" s="6">
        <f>VLOOKUP($A5743,'Dim SKU'!$A:$R,2,FALSE)</f>
        <v>0</v>
      </c>
      <c r="K5743" s="6">
        <f>VLOOKUP($A5743,'Dim SKU'!$A:$R,12,FALSE)</f>
        <v>0</v>
      </c>
      <c r="L5743" s="7">
        <f>VLOOKUP($A5743,'Dim SKU'!$A:$R,14,FALSE)</f>
        <v>0</v>
      </c>
      <c r="M5743" s="7">
        <f>YEAR($B5743)</f>
        <v>0</v>
      </c>
    </row>
    <row r="5744" spans="1:13">
      <c r="A5744" t="s">
        <v>291</v>
      </c>
      <c r="B5744" s="4">
        <v>45672</v>
      </c>
      <c r="C5744">
        <v>13</v>
      </c>
      <c r="D5744">
        <v>11</v>
      </c>
      <c r="E5744">
        <v>1</v>
      </c>
      <c r="F5744" s="5">
        <f>VLOOKUP($A5744,'Dim SKU'!$A:$R,18,FALSE)</f>
        <v>0</v>
      </c>
      <c r="G5744" s="5">
        <f>$C5744*$F5744</f>
        <v>0</v>
      </c>
      <c r="H5744" s="5">
        <f>$D5744*$F5744</f>
        <v>0</v>
      </c>
      <c r="I5744" s="5">
        <f>$E5744*$F5744</f>
        <v>0</v>
      </c>
      <c r="J5744" s="6">
        <f>VLOOKUP($A5744,'Dim SKU'!$A:$R,2,FALSE)</f>
        <v>0</v>
      </c>
      <c r="K5744" s="6">
        <f>VLOOKUP($A5744,'Dim SKU'!$A:$R,12,FALSE)</f>
        <v>0</v>
      </c>
      <c r="L5744" s="7">
        <f>VLOOKUP($A5744,'Dim SKU'!$A:$R,14,FALSE)</f>
        <v>0</v>
      </c>
      <c r="M5744" s="7">
        <f>YEAR($B5744)</f>
        <v>0</v>
      </c>
    </row>
    <row r="5745" spans="1:13">
      <c r="A5745" t="s">
        <v>292</v>
      </c>
      <c r="B5745" s="4">
        <v>45672</v>
      </c>
      <c r="C5745">
        <v>8</v>
      </c>
      <c r="D5745">
        <v>7</v>
      </c>
      <c r="E5745">
        <v>0</v>
      </c>
      <c r="F5745" s="5">
        <f>VLOOKUP($A5745,'Dim SKU'!$A:$R,18,FALSE)</f>
        <v>0</v>
      </c>
      <c r="G5745" s="5">
        <f>$C5745*$F5745</f>
        <v>0</v>
      </c>
      <c r="H5745" s="5">
        <f>$D5745*$F5745</f>
        <v>0</v>
      </c>
      <c r="I5745" s="5">
        <f>$E5745*$F5745</f>
        <v>0</v>
      </c>
      <c r="J5745" s="6">
        <f>VLOOKUP($A5745,'Dim SKU'!$A:$R,2,FALSE)</f>
        <v>0</v>
      </c>
      <c r="K5745" s="6">
        <f>VLOOKUP($A5745,'Dim SKU'!$A:$R,12,FALSE)</f>
        <v>0</v>
      </c>
      <c r="L5745" s="7">
        <f>VLOOKUP($A5745,'Dim SKU'!$A:$R,14,FALSE)</f>
        <v>0</v>
      </c>
      <c r="M5745" s="7">
        <f>YEAR($B5745)</f>
        <v>0</v>
      </c>
    </row>
    <row r="5746" spans="1:13">
      <c r="A5746" t="s">
        <v>293</v>
      </c>
      <c r="B5746" s="4">
        <v>45672</v>
      </c>
      <c r="C5746">
        <v>5</v>
      </c>
      <c r="D5746">
        <v>5</v>
      </c>
      <c r="E5746">
        <v>0</v>
      </c>
      <c r="F5746" s="5">
        <f>VLOOKUP($A5746,'Dim SKU'!$A:$R,18,FALSE)</f>
        <v>0</v>
      </c>
      <c r="G5746" s="5">
        <f>$C5746*$F5746</f>
        <v>0</v>
      </c>
      <c r="H5746" s="5">
        <f>$D5746*$F5746</f>
        <v>0</v>
      </c>
      <c r="I5746" s="5">
        <f>$E5746*$F5746</f>
        <v>0</v>
      </c>
      <c r="J5746" s="6">
        <f>VLOOKUP($A5746,'Dim SKU'!$A:$R,2,FALSE)</f>
        <v>0</v>
      </c>
      <c r="K5746" s="6">
        <f>VLOOKUP($A5746,'Dim SKU'!$A:$R,12,FALSE)</f>
        <v>0</v>
      </c>
      <c r="L5746" s="7">
        <f>VLOOKUP($A5746,'Dim SKU'!$A:$R,14,FALSE)</f>
        <v>0</v>
      </c>
      <c r="M5746" s="7">
        <f>YEAR($B5746)</f>
        <v>0</v>
      </c>
    </row>
    <row r="5747" spans="1:13">
      <c r="A5747" t="s">
        <v>294</v>
      </c>
      <c r="B5747" s="4">
        <v>45672</v>
      </c>
      <c r="C5747">
        <v>10</v>
      </c>
      <c r="D5747">
        <v>8</v>
      </c>
      <c r="E5747">
        <v>0</v>
      </c>
      <c r="F5747" s="5">
        <f>VLOOKUP($A5747,'Dim SKU'!$A:$R,18,FALSE)</f>
        <v>0</v>
      </c>
      <c r="G5747" s="5">
        <f>$C5747*$F5747</f>
        <v>0</v>
      </c>
      <c r="H5747" s="5">
        <f>$D5747*$F5747</f>
        <v>0</v>
      </c>
      <c r="I5747" s="5">
        <f>$E5747*$F5747</f>
        <v>0</v>
      </c>
      <c r="J5747" s="6">
        <f>VLOOKUP($A5747,'Dim SKU'!$A:$R,2,FALSE)</f>
        <v>0</v>
      </c>
      <c r="K5747" s="6">
        <f>VLOOKUP($A5747,'Dim SKU'!$A:$R,12,FALSE)</f>
        <v>0</v>
      </c>
      <c r="L5747" s="7">
        <f>VLOOKUP($A5747,'Dim SKU'!$A:$R,14,FALSE)</f>
        <v>0</v>
      </c>
      <c r="M5747" s="7">
        <f>YEAR($B5747)</f>
        <v>0</v>
      </c>
    </row>
    <row r="5748" spans="1:13">
      <c r="A5748" t="s">
        <v>295</v>
      </c>
      <c r="B5748" s="4">
        <v>45672</v>
      </c>
      <c r="C5748">
        <v>6</v>
      </c>
      <c r="D5748">
        <v>5</v>
      </c>
      <c r="E5748">
        <v>0</v>
      </c>
      <c r="F5748" s="5">
        <f>VLOOKUP($A5748,'Dim SKU'!$A:$R,18,FALSE)</f>
        <v>0</v>
      </c>
      <c r="G5748" s="5">
        <f>$C5748*$F5748</f>
        <v>0</v>
      </c>
      <c r="H5748" s="5">
        <f>$D5748*$F5748</f>
        <v>0</v>
      </c>
      <c r="I5748" s="5">
        <f>$E5748*$F5748</f>
        <v>0</v>
      </c>
      <c r="J5748" s="6">
        <f>VLOOKUP($A5748,'Dim SKU'!$A:$R,2,FALSE)</f>
        <v>0</v>
      </c>
      <c r="K5748" s="6">
        <f>VLOOKUP($A5748,'Dim SKU'!$A:$R,12,FALSE)</f>
        <v>0</v>
      </c>
      <c r="L5748" s="7">
        <f>VLOOKUP($A5748,'Dim SKU'!$A:$R,14,FALSE)</f>
        <v>0</v>
      </c>
      <c r="M5748" s="7">
        <f>YEAR($B5748)</f>
        <v>0</v>
      </c>
    </row>
    <row r="5749" spans="1:13">
      <c r="A5749" t="s">
        <v>296</v>
      </c>
      <c r="B5749" s="4">
        <v>45672</v>
      </c>
      <c r="C5749">
        <v>4</v>
      </c>
      <c r="D5749">
        <v>3</v>
      </c>
      <c r="E5749">
        <v>0</v>
      </c>
      <c r="F5749" s="5">
        <f>VLOOKUP($A5749,'Dim SKU'!$A:$R,18,FALSE)</f>
        <v>0</v>
      </c>
      <c r="G5749" s="5">
        <f>$C5749*$F5749</f>
        <v>0</v>
      </c>
      <c r="H5749" s="5">
        <f>$D5749*$F5749</f>
        <v>0</v>
      </c>
      <c r="I5749" s="5">
        <f>$E5749*$F5749</f>
        <v>0</v>
      </c>
      <c r="J5749" s="6">
        <f>VLOOKUP($A5749,'Dim SKU'!$A:$R,2,FALSE)</f>
        <v>0</v>
      </c>
      <c r="K5749" s="6">
        <f>VLOOKUP($A5749,'Dim SKU'!$A:$R,12,FALSE)</f>
        <v>0</v>
      </c>
      <c r="L5749" s="7">
        <f>VLOOKUP($A5749,'Dim SKU'!$A:$R,14,FALSE)</f>
        <v>0</v>
      </c>
      <c r="M5749" s="7">
        <f>YEAR($B5749)</f>
        <v>0</v>
      </c>
    </row>
    <row r="5750" spans="1:13">
      <c r="A5750" t="s">
        <v>297</v>
      </c>
      <c r="B5750" s="4">
        <v>45672</v>
      </c>
      <c r="C5750">
        <v>6</v>
      </c>
      <c r="D5750">
        <v>5</v>
      </c>
      <c r="E5750">
        <v>0</v>
      </c>
      <c r="F5750" s="5">
        <f>VLOOKUP($A5750,'Dim SKU'!$A:$R,18,FALSE)</f>
        <v>0</v>
      </c>
      <c r="G5750" s="5">
        <f>$C5750*$F5750</f>
        <v>0</v>
      </c>
      <c r="H5750" s="5">
        <f>$D5750*$F5750</f>
        <v>0</v>
      </c>
      <c r="I5750" s="5">
        <f>$E5750*$F5750</f>
        <v>0</v>
      </c>
      <c r="J5750" s="6">
        <f>VLOOKUP($A5750,'Dim SKU'!$A:$R,2,FALSE)</f>
        <v>0</v>
      </c>
      <c r="K5750" s="6">
        <f>VLOOKUP($A5750,'Dim SKU'!$A:$R,12,FALSE)</f>
        <v>0</v>
      </c>
      <c r="L5750" s="7">
        <f>VLOOKUP($A5750,'Dim SKU'!$A:$R,14,FALSE)</f>
        <v>0</v>
      </c>
      <c r="M5750" s="7">
        <f>YEAR($B5750)</f>
        <v>0</v>
      </c>
    </row>
    <row r="5751" spans="1:13">
      <c r="A5751" t="s">
        <v>298</v>
      </c>
      <c r="B5751" s="4">
        <v>45672</v>
      </c>
      <c r="C5751">
        <v>3</v>
      </c>
      <c r="D5751">
        <v>3</v>
      </c>
      <c r="E5751">
        <v>0</v>
      </c>
      <c r="F5751" s="5">
        <f>VLOOKUP($A5751,'Dim SKU'!$A:$R,18,FALSE)</f>
        <v>0</v>
      </c>
      <c r="G5751" s="5">
        <f>$C5751*$F5751</f>
        <v>0</v>
      </c>
      <c r="H5751" s="5">
        <f>$D5751*$F5751</f>
        <v>0</v>
      </c>
      <c r="I5751" s="5">
        <f>$E5751*$F5751</f>
        <v>0</v>
      </c>
      <c r="J5751" s="6">
        <f>VLOOKUP($A5751,'Dim SKU'!$A:$R,2,FALSE)</f>
        <v>0</v>
      </c>
      <c r="K5751" s="6">
        <f>VLOOKUP($A5751,'Dim SKU'!$A:$R,12,FALSE)</f>
        <v>0</v>
      </c>
      <c r="L5751" s="7">
        <f>VLOOKUP($A5751,'Dim SKU'!$A:$R,14,FALSE)</f>
        <v>0</v>
      </c>
      <c r="M5751" s="7">
        <f>YEAR($B5751)</f>
        <v>0</v>
      </c>
    </row>
    <row r="5752" spans="1:13">
      <c r="A5752" t="s">
        <v>299</v>
      </c>
      <c r="B5752" s="4">
        <v>45672</v>
      </c>
      <c r="C5752">
        <v>2</v>
      </c>
      <c r="D5752">
        <v>2</v>
      </c>
      <c r="E5752">
        <v>0</v>
      </c>
      <c r="F5752" s="5">
        <f>VLOOKUP($A5752,'Dim SKU'!$A:$R,18,FALSE)</f>
        <v>0</v>
      </c>
      <c r="G5752" s="5">
        <f>$C5752*$F5752</f>
        <v>0</v>
      </c>
      <c r="H5752" s="5">
        <f>$D5752*$F5752</f>
        <v>0</v>
      </c>
      <c r="I5752" s="5">
        <f>$E5752*$F5752</f>
        <v>0</v>
      </c>
      <c r="J5752" s="6">
        <f>VLOOKUP($A5752,'Dim SKU'!$A:$R,2,FALSE)</f>
        <v>0</v>
      </c>
      <c r="K5752" s="6">
        <f>VLOOKUP($A5752,'Dim SKU'!$A:$R,12,FALSE)</f>
        <v>0</v>
      </c>
      <c r="L5752" s="7">
        <f>VLOOKUP($A5752,'Dim SKU'!$A:$R,14,FALSE)</f>
        <v>0</v>
      </c>
      <c r="M5752" s="7">
        <f>YEAR($B5752)</f>
        <v>0</v>
      </c>
    </row>
    <row r="5753" spans="1:13">
      <c r="A5753" t="s">
        <v>300</v>
      </c>
      <c r="B5753" s="4">
        <v>45672</v>
      </c>
      <c r="C5753">
        <v>7</v>
      </c>
      <c r="D5753">
        <v>6</v>
      </c>
      <c r="E5753">
        <v>0</v>
      </c>
      <c r="F5753" s="5">
        <f>VLOOKUP($A5753,'Dim SKU'!$A:$R,18,FALSE)</f>
        <v>0</v>
      </c>
      <c r="G5753" s="5">
        <f>$C5753*$F5753</f>
        <v>0</v>
      </c>
      <c r="H5753" s="5">
        <f>$D5753*$F5753</f>
        <v>0</v>
      </c>
      <c r="I5753" s="5">
        <f>$E5753*$F5753</f>
        <v>0</v>
      </c>
      <c r="J5753" s="6">
        <f>VLOOKUP($A5753,'Dim SKU'!$A:$R,2,FALSE)</f>
        <v>0</v>
      </c>
      <c r="K5753" s="6">
        <f>VLOOKUP($A5753,'Dim SKU'!$A:$R,12,FALSE)</f>
        <v>0</v>
      </c>
      <c r="L5753" s="7">
        <f>VLOOKUP($A5753,'Dim SKU'!$A:$R,14,FALSE)</f>
        <v>0</v>
      </c>
      <c r="M5753" s="7">
        <f>YEAR($B5753)</f>
        <v>0</v>
      </c>
    </row>
    <row r="5754" spans="1:13">
      <c r="A5754" t="s">
        <v>301</v>
      </c>
      <c r="B5754" s="4">
        <v>45672</v>
      </c>
      <c r="C5754">
        <v>4</v>
      </c>
      <c r="D5754">
        <v>4</v>
      </c>
      <c r="E5754">
        <v>0</v>
      </c>
      <c r="F5754" s="5">
        <f>VLOOKUP($A5754,'Dim SKU'!$A:$R,18,FALSE)</f>
        <v>0</v>
      </c>
      <c r="G5754" s="5">
        <f>$C5754*$F5754</f>
        <v>0</v>
      </c>
      <c r="H5754" s="5">
        <f>$D5754*$F5754</f>
        <v>0</v>
      </c>
      <c r="I5754" s="5">
        <f>$E5754*$F5754</f>
        <v>0</v>
      </c>
      <c r="J5754" s="6">
        <f>VLOOKUP($A5754,'Dim SKU'!$A:$R,2,FALSE)</f>
        <v>0</v>
      </c>
      <c r="K5754" s="6">
        <f>VLOOKUP($A5754,'Dim SKU'!$A:$R,12,FALSE)</f>
        <v>0</v>
      </c>
      <c r="L5754" s="7">
        <f>VLOOKUP($A5754,'Dim SKU'!$A:$R,14,FALSE)</f>
        <v>0</v>
      </c>
      <c r="M5754" s="7">
        <f>YEAR($B5754)</f>
        <v>0</v>
      </c>
    </row>
    <row r="5755" spans="1:13">
      <c r="A5755" t="s">
        <v>302</v>
      </c>
      <c r="B5755" s="4">
        <v>45672</v>
      </c>
      <c r="C5755">
        <v>3</v>
      </c>
      <c r="D5755">
        <v>2</v>
      </c>
      <c r="E5755">
        <v>0</v>
      </c>
      <c r="F5755" s="5">
        <f>VLOOKUP($A5755,'Dim SKU'!$A:$R,18,FALSE)</f>
        <v>0</v>
      </c>
      <c r="G5755" s="5">
        <f>$C5755*$F5755</f>
        <v>0</v>
      </c>
      <c r="H5755" s="5">
        <f>$D5755*$F5755</f>
        <v>0</v>
      </c>
      <c r="I5755" s="5">
        <f>$E5755*$F5755</f>
        <v>0</v>
      </c>
      <c r="J5755" s="6">
        <f>VLOOKUP($A5755,'Dim SKU'!$A:$R,2,FALSE)</f>
        <v>0</v>
      </c>
      <c r="K5755" s="6">
        <f>VLOOKUP($A5755,'Dim SKU'!$A:$R,12,FALSE)</f>
        <v>0</v>
      </c>
      <c r="L5755" s="7">
        <f>VLOOKUP($A5755,'Dim SKU'!$A:$R,14,FALSE)</f>
        <v>0</v>
      </c>
      <c r="M5755" s="7">
        <f>YEAR($B5755)</f>
        <v>0</v>
      </c>
    </row>
    <row r="5756" spans="1:13">
      <c r="A5756" t="s">
        <v>303</v>
      </c>
      <c r="B5756" s="4">
        <v>45672</v>
      </c>
      <c r="C5756">
        <v>12</v>
      </c>
      <c r="D5756">
        <v>10</v>
      </c>
      <c r="E5756">
        <v>0</v>
      </c>
      <c r="F5756" s="5">
        <f>VLOOKUP($A5756,'Dim SKU'!$A:$R,18,FALSE)</f>
        <v>0</v>
      </c>
      <c r="G5756" s="5">
        <f>$C5756*$F5756</f>
        <v>0</v>
      </c>
      <c r="H5756" s="5">
        <f>$D5756*$F5756</f>
        <v>0</v>
      </c>
      <c r="I5756" s="5">
        <f>$E5756*$F5756</f>
        <v>0</v>
      </c>
      <c r="J5756" s="6">
        <f>VLOOKUP($A5756,'Dim SKU'!$A:$R,2,FALSE)</f>
        <v>0</v>
      </c>
      <c r="K5756" s="6">
        <f>VLOOKUP($A5756,'Dim SKU'!$A:$R,12,FALSE)</f>
        <v>0</v>
      </c>
      <c r="L5756" s="7">
        <f>VLOOKUP($A5756,'Dim SKU'!$A:$R,14,FALSE)</f>
        <v>0</v>
      </c>
      <c r="M5756" s="7">
        <f>YEAR($B5756)</f>
        <v>0</v>
      </c>
    </row>
    <row r="5757" spans="1:13">
      <c r="A5757" t="s">
        <v>304</v>
      </c>
      <c r="B5757" s="4">
        <v>45672</v>
      </c>
      <c r="C5757">
        <v>7</v>
      </c>
      <c r="D5757">
        <v>6</v>
      </c>
      <c r="E5757">
        <v>0</v>
      </c>
      <c r="F5757" s="5">
        <f>VLOOKUP($A5757,'Dim SKU'!$A:$R,18,FALSE)</f>
        <v>0</v>
      </c>
      <c r="G5757" s="5">
        <f>$C5757*$F5757</f>
        <v>0</v>
      </c>
      <c r="H5757" s="5">
        <f>$D5757*$F5757</f>
        <v>0</v>
      </c>
      <c r="I5757" s="5">
        <f>$E5757*$F5757</f>
        <v>0</v>
      </c>
      <c r="J5757" s="6">
        <f>VLOOKUP($A5757,'Dim SKU'!$A:$R,2,FALSE)</f>
        <v>0</v>
      </c>
      <c r="K5757" s="6">
        <f>VLOOKUP($A5757,'Dim SKU'!$A:$R,12,FALSE)</f>
        <v>0</v>
      </c>
      <c r="L5757" s="7">
        <f>VLOOKUP($A5757,'Dim SKU'!$A:$R,14,FALSE)</f>
        <v>0</v>
      </c>
      <c r="M5757" s="7">
        <f>YEAR($B5757)</f>
        <v>0</v>
      </c>
    </row>
    <row r="5758" spans="1:13">
      <c r="A5758" t="s">
        <v>305</v>
      </c>
      <c r="B5758" s="4">
        <v>45672</v>
      </c>
      <c r="C5758">
        <v>5</v>
      </c>
      <c r="D5758">
        <v>4</v>
      </c>
      <c r="E5758">
        <v>0</v>
      </c>
      <c r="F5758" s="5">
        <f>VLOOKUP($A5758,'Dim SKU'!$A:$R,18,FALSE)</f>
        <v>0</v>
      </c>
      <c r="G5758" s="5">
        <f>$C5758*$F5758</f>
        <v>0</v>
      </c>
      <c r="H5758" s="5">
        <f>$D5758*$F5758</f>
        <v>0</v>
      </c>
      <c r="I5758" s="5">
        <f>$E5758*$F5758</f>
        <v>0</v>
      </c>
      <c r="J5758" s="6">
        <f>VLOOKUP($A5758,'Dim SKU'!$A:$R,2,FALSE)</f>
        <v>0</v>
      </c>
      <c r="K5758" s="6">
        <f>VLOOKUP($A5758,'Dim SKU'!$A:$R,12,FALSE)</f>
        <v>0</v>
      </c>
      <c r="L5758" s="7">
        <f>VLOOKUP($A5758,'Dim SKU'!$A:$R,14,FALSE)</f>
        <v>0</v>
      </c>
      <c r="M5758" s="7">
        <f>YEAR($B5758)</f>
        <v>0</v>
      </c>
    </row>
    <row r="5759" spans="1:13">
      <c r="A5759" t="s">
        <v>306</v>
      </c>
      <c r="B5759" s="4">
        <v>45672</v>
      </c>
      <c r="C5759">
        <v>16</v>
      </c>
      <c r="D5759">
        <v>13</v>
      </c>
      <c r="E5759">
        <v>1</v>
      </c>
      <c r="F5759" s="5">
        <f>VLOOKUP($A5759,'Dim SKU'!$A:$R,18,FALSE)</f>
        <v>0</v>
      </c>
      <c r="G5759" s="5">
        <f>$C5759*$F5759</f>
        <v>0</v>
      </c>
      <c r="H5759" s="5">
        <f>$D5759*$F5759</f>
        <v>0</v>
      </c>
      <c r="I5759" s="5">
        <f>$E5759*$F5759</f>
        <v>0</v>
      </c>
      <c r="J5759" s="6">
        <f>VLOOKUP($A5759,'Dim SKU'!$A:$R,2,FALSE)</f>
        <v>0</v>
      </c>
      <c r="K5759" s="6">
        <f>VLOOKUP($A5759,'Dim SKU'!$A:$R,12,FALSE)</f>
        <v>0</v>
      </c>
      <c r="L5759" s="7">
        <f>VLOOKUP($A5759,'Dim SKU'!$A:$R,14,FALSE)</f>
        <v>0</v>
      </c>
      <c r="M5759" s="7">
        <f>YEAR($B5759)</f>
        <v>0</v>
      </c>
    </row>
    <row r="5760" spans="1:13">
      <c r="A5760" t="s">
        <v>307</v>
      </c>
      <c r="B5760" s="4">
        <v>45672</v>
      </c>
      <c r="C5760">
        <v>10</v>
      </c>
      <c r="D5760">
        <v>8</v>
      </c>
      <c r="E5760">
        <v>0</v>
      </c>
      <c r="F5760" s="5">
        <f>VLOOKUP($A5760,'Dim SKU'!$A:$R,18,FALSE)</f>
        <v>0</v>
      </c>
      <c r="G5760" s="5">
        <f>$C5760*$F5760</f>
        <v>0</v>
      </c>
      <c r="H5760" s="5">
        <f>$D5760*$F5760</f>
        <v>0</v>
      </c>
      <c r="I5760" s="5">
        <f>$E5760*$F5760</f>
        <v>0</v>
      </c>
      <c r="J5760" s="6">
        <f>VLOOKUP($A5760,'Dim SKU'!$A:$R,2,FALSE)</f>
        <v>0</v>
      </c>
      <c r="K5760" s="6">
        <f>VLOOKUP($A5760,'Dim SKU'!$A:$R,12,FALSE)</f>
        <v>0</v>
      </c>
      <c r="L5760" s="7">
        <f>VLOOKUP($A5760,'Dim SKU'!$A:$R,14,FALSE)</f>
        <v>0</v>
      </c>
      <c r="M5760" s="7">
        <f>YEAR($B5760)</f>
        <v>0</v>
      </c>
    </row>
    <row r="5761" spans="1:13">
      <c r="A5761" t="s">
        <v>308</v>
      </c>
      <c r="B5761" s="4">
        <v>45672</v>
      </c>
      <c r="C5761">
        <v>7</v>
      </c>
      <c r="D5761">
        <v>5</v>
      </c>
      <c r="E5761">
        <v>0</v>
      </c>
      <c r="F5761" s="5">
        <f>VLOOKUP($A5761,'Dim SKU'!$A:$R,18,FALSE)</f>
        <v>0</v>
      </c>
      <c r="G5761" s="5">
        <f>$C5761*$F5761</f>
        <v>0</v>
      </c>
      <c r="H5761" s="5">
        <f>$D5761*$F5761</f>
        <v>0</v>
      </c>
      <c r="I5761" s="5">
        <f>$E5761*$F5761</f>
        <v>0</v>
      </c>
      <c r="J5761" s="6">
        <f>VLOOKUP($A5761,'Dim SKU'!$A:$R,2,FALSE)</f>
        <v>0</v>
      </c>
      <c r="K5761" s="6">
        <f>VLOOKUP($A5761,'Dim SKU'!$A:$R,12,FALSE)</f>
        <v>0</v>
      </c>
      <c r="L5761" s="7">
        <f>VLOOKUP($A5761,'Dim SKU'!$A:$R,14,FALSE)</f>
        <v>0</v>
      </c>
      <c r="M5761" s="7">
        <f>YEAR($B5761)</f>
        <v>0</v>
      </c>
    </row>
    <row r="5762" spans="1:13">
      <c r="A5762" t="s">
        <v>309</v>
      </c>
      <c r="B5762" s="4">
        <v>45672</v>
      </c>
      <c r="C5762">
        <v>18</v>
      </c>
      <c r="D5762">
        <v>15</v>
      </c>
      <c r="E5762">
        <v>1</v>
      </c>
      <c r="F5762" s="5">
        <f>VLOOKUP($A5762,'Dim SKU'!$A:$R,18,FALSE)</f>
        <v>0</v>
      </c>
      <c r="G5762" s="5">
        <f>$C5762*$F5762</f>
        <v>0</v>
      </c>
      <c r="H5762" s="5">
        <f>$D5762*$F5762</f>
        <v>0</v>
      </c>
      <c r="I5762" s="5">
        <f>$E5762*$F5762</f>
        <v>0</v>
      </c>
      <c r="J5762" s="6">
        <f>VLOOKUP($A5762,'Dim SKU'!$A:$R,2,FALSE)</f>
        <v>0</v>
      </c>
      <c r="K5762" s="6">
        <f>VLOOKUP($A5762,'Dim SKU'!$A:$R,12,FALSE)</f>
        <v>0</v>
      </c>
      <c r="L5762" s="7">
        <f>VLOOKUP($A5762,'Dim SKU'!$A:$R,14,FALSE)</f>
        <v>0</v>
      </c>
      <c r="M5762" s="7">
        <f>YEAR($B5762)</f>
        <v>0</v>
      </c>
    </row>
    <row r="5763" spans="1:13">
      <c r="A5763" t="s">
        <v>310</v>
      </c>
      <c r="B5763" s="4">
        <v>45672</v>
      </c>
      <c r="C5763">
        <v>11</v>
      </c>
      <c r="D5763">
        <v>9</v>
      </c>
      <c r="E5763">
        <v>0</v>
      </c>
      <c r="F5763" s="5">
        <f>VLOOKUP($A5763,'Dim SKU'!$A:$R,18,FALSE)</f>
        <v>0</v>
      </c>
      <c r="G5763" s="5">
        <f>$C5763*$F5763</f>
        <v>0</v>
      </c>
      <c r="H5763" s="5">
        <f>$D5763*$F5763</f>
        <v>0</v>
      </c>
      <c r="I5763" s="5">
        <f>$E5763*$F5763</f>
        <v>0</v>
      </c>
      <c r="J5763" s="6">
        <f>VLOOKUP($A5763,'Dim SKU'!$A:$R,2,FALSE)</f>
        <v>0</v>
      </c>
      <c r="K5763" s="6">
        <f>VLOOKUP($A5763,'Dim SKU'!$A:$R,12,FALSE)</f>
        <v>0</v>
      </c>
      <c r="L5763" s="7">
        <f>VLOOKUP($A5763,'Dim SKU'!$A:$R,14,FALSE)</f>
        <v>0</v>
      </c>
      <c r="M5763" s="7">
        <f>YEAR($B5763)</f>
        <v>0</v>
      </c>
    </row>
    <row r="5764" spans="1:13">
      <c r="A5764" t="s">
        <v>311</v>
      </c>
      <c r="B5764" s="4">
        <v>45672</v>
      </c>
      <c r="C5764">
        <v>7</v>
      </c>
      <c r="D5764">
        <v>6</v>
      </c>
      <c r="E5764">
        <v>0</v>
      </c>
      <c r="F5764" s="5">
        <f>VLOOKUP($A5764,'Dim SKU'!$A:$R,18,FALSE)</f>
        <v>0</v>
      </c>
      <c r="G5764" s="5">
        <f>$C5764*$F5764</f>
        <v>0</v>
      </c>
      <c r="H5764" s="5">
        <f>$D5764*$F5764</f>
        <v>0</v>
      </c>
      <c r="I5764" s="5">
        <f>$E5764*$F5764</f>
        <v>0</v>
      </c>
      <c r="J5764" s="6">
        <f>VLOOKUP($A5764,'Dim SKU'!$A:$R,2,FALSE)</f>
        <v>0</v>
      </c>
      <c r="K5764" s="6">
        <f>VLOOKUP($A5764,'Dim SKU'!$A:$R,12,FALSE)</f>
        <v>0</v>
      </c>
      <c r="L5764" s="7">
        <f>VLOOKUP($A5764,'Dim SKU'!$A:$R,14,FALSE)</f>
        <v>0</v>
      </c>
      <c r="M5764" s="7">
        <f>YEAR($B5764)</f>
        <v>0</v>
      </c>
    </row>
    <row r="5765" spans="1:13">
      <c r="A5765" t="s">
        <v>312</v>
      </c>
      <c r="B5765" s="4">
        <v>45672</v>
      </c>
      <c r="C5765">
        <v>16</v>
      </c>
      <c r="D5765">
        <v>13</v>
      </c>
      <c r="E5765">
        <v>1</v>
      </c>
      <c r="F5765" s="5">
        <f>VLOOKUP($A5765,'Dim SKU'!$A:$R,18,FALSE)</f>
        <v>0</v>
      </c>
      <c r="G5765" s="5">
        <f>$C5765*$F5765</f>
        <v>0</v>
      </c>
      <c r="H5765" s="5">
        <f>$D5765*$F5765</f>
        <v>0</v>
      </c>
      <c r="I5765" s="5">
        <f>$E5765*$F5765</f>
        <v>0</v>
      </c>
      <c r="J5765" s="6">
        <f>VLOOKUP($A5765,'Dim SKU'!$A:$R,2,FALSE)</f>
        <v>0</v>
      </c>
      <c r="K5765" s="6">
        <f>VLOOKUP($A5765,'Dim SKU'!$A:$R,12,FALSE)</f>
        <v>0</v>
      </c>
      <c r="L5765" s="7">
        <f>VLOOKUP($A5765,'Dim SKU'!$A:$R,14,FALSE)</f>
        <v>0</v>
      </c>
      <c r="M5765" s="7">
        <f>YEAR($B5765)</f>
        <v>0</v>
      </c>
    </row>
    <row r="5766" spans="1:13">
      <c r="A5766" t="s">
        <v>313</v>
      </c>
      <c r="B5766" s="4">
        <v>45672</v>
      </c>
      <c r="C5766">
        <v>10</v>
      </c>
      <c r="D5766">
        <v>8</v>
      </c>
      <c r="E5766">
        <v>0</v>
      </c>
      <c r="F5766" s="5">
        <f>VLOOKUP($A5766,'Dim SKU'!$A:$R,18,FALSE)</f>
        <v>0</v>
      </c>
      <c r="G5766" s="5">
        <f>$C5766*$F5766</f>
        <v>0</v>
      </c>
      <c r="H5766" s="5">
        <f>$D5766*$F5766</f>
        <v>0</v>
      </c>
      <c r="I5766" s="5">
        <f>$E5766*$F5766</f>
        <v>0</v>
      </c>
      <c r="J5766" s="6">
        <f>VLOOKUP($A5766,'Dim SKU'!$A:$R,2,FALSE)</f>
        <v>0</v>
      </c>
      <c r="K5766" s="6">
        <f>VLOOKUP($A5766,'Dim SKU'!$A:$R,12,FALSE)</f>
        <v>0</v>
      </c>
      <c r="L5766" s="7">
        <f>VLOOKUP($A5766,'Dim SKU'!$A:$R,14,FALSE)</f>
        <v>0</v>
      </c>
      <c r="M5766" s="7">
        <f>YEAR($B5766)</f>
        <v>0</v>
      </c>
    </row>
    <row r="5767" spans="1:13">
      <c r="A5767" t="s">
        <v>314</v>
      </c>
      <c r="B5767" s="4">
        <v>45672</v>
      </c>
      <c r="C5767">
        <v>6</v>
      </c>
      <c r="D5767">
        <v>5</v>
      </c>
      <c r="E5767">
        <v>0</v>
      </c>
      <c r="F5767" s="5">
        <f>VLOOKUP($A5767,'Dim SKU'!$A:$R,18,FALSE)</f>
        <v>0</v>
      </c>
      <c r="G5767" s="5">
        <f>$C5767*$F5767</f>
        <v>0</v>
      </c>
      <c r="H5767" s="5">
        <f>$D5767*$F5767</f>
        <v>0</v>
      </c>
      <c r="I5767" s="5">
        <f>$E5767*$F5767</f>
        <v>0</v>
      </c>
      <c r="J5767" s="6">
        <f>VLOOKUP($A5767,'Dim SKU'!$A:$R,2,FALSE)</f>
        <v>0</v>
      </c>
      <c r="K5767" s="6">
        <f>VLOOKUP($A5767,'Dim SKU'!$A:$R,12,FALSE)</f>
        <v>0</v>
      </c>
      <c r="L5767" s="7">
        <f>VLOOKUP($A5767,'Dim SKU'!$A:$R,14,FALSE)</f>
        <v>0</v>
      </c>
      <c r="M5767" s="7">
        <f>YEAR($B5767)</f>
        <v>0</v>
      </c>
    </row>
    <row r="5768" spans="1:13">
      <c r="A5768" t="s">
        <v>315</v>
      </c>
      <c r="B5768" s="4">
        <v>45672</v>
      </c>
      <c r="C5768">
        <v>12</v>
      </c>
      <c r="D5768">
        <v>10</v>
      </c>
      <c r="E5768">
        <v>0</v>
      </c>
      <c r="F5768" s="5">
        <f>VLOOKUP($A5768,'Dim SKU'!$A:$R,18,FALSE)</f>
        <v>0</v>
      </c>
      <c r="G5768" s="5">
        <f>$C5768*$F5768</f>
        <v>0</v>
      </c>
      <c r="H5768" s="5">
        <f>$D5768*$F5768</f>
        <v>0</v>
      </c>
      <c r="I5768" s="5">
        <f>$E5768*$F5768</f>
        <v>0</v>
      </c>
      <c r="J5768" s="6">
        <f>VLOOKUP($A5768,'Dim SKU'!$A:$R,2,FALSE)</f>
        <v>0</v>
      </c>
      <c r="K5768" s="6">
        <f>VLOOKUP($A5768,'Dim SKU'!$A:$R,12,FALSE)</f>
        <v>0</v>
      </c>
      <c r="L5768" s="7">
        <f>VLOOKUP($A5768,'Dim SKU'!$A:$R,14,FALSE)</f>
        <v>0</v>
      </c>
      <c r="M5768" s="7">
        <f>YEAR($B5768)</f>
        <v>0</v>
      </c>
    </row>
    <row r="5769" spans="1:13">
      <c r="A5769" t="s">
        <v>316</v>
      </c>
      <c r="B5769" s="4">
        <v>45672</v>
      </c>
      <c r="C5769">
        <v>7</v>
      </c>
      <c r="D5769">
        <v>6</v>
      </c>
      <c r="E5769">
        <v>0</v>
      </c>
      <c r="F5769" s="5">
        <f>VLOOKUP($A5769,'Dim SKU'!$A:$R,18,FALSE)</f>
        <v>0</v>
      </c>
      <c r="G5769" s="5">
        <f>$C5769*$F5769</f>
        <v>0</v>
      </c>
      <c r="H5769" s="5">
        <f>$D5769*$F5769</f>
        <v>0</v>
      </c>
      <c r="I5769" s="5">
        <f>$E5769*$F5769</f>
        <v>0</v>
      </c>
      <c r="J5769" s="6">
        <f>VLOOKUP($A5769,'Dim SKU'!$A:$R,2,FALSE)</f>
        <v>0</v>
      </c>
      <c r="K5769" s="6">
        <f>VLOOKUP($A5769,'Dim SKU'!$A:$R,12,FALSE)</f>
        <v>0</v>
      </c>
      <c r="L5769" s="7">
        <f>VLOOKUP($A5769,'Dim SKU'!$A:$R,14,FALSE)</f>
        <v>0</v>
      </c>
      <c r="M5769" s="7">
        <f>YEAR($B5769)</f>
        <v>0</v>
      </c>
    </row>
    <row r="5770" spans="1:13">
      <c r="A5770" t="s">
        <v>317</v>
      </c>
      <c r="B5770" s="4">
        <v>45672</v>
      </c>
      <c r="C5770">
        <v>5</v>
      </c>
      <c r="D5770">
        <v>4</v>
      </c>
      <c r="E5770">
        <v>0</v>
      </c>
      <c r="F5770" s="5">
        <f>VLOOKUP($A5770,'Dim SKU'!$A:$R,18,FALSE)</f>
        <v>0</v>
      </c>
      <c r="G5770" s="5">
        <f>$C5770*$F5770</f>
        <v>0</v>
      </c>
      <c r="H5770" s="5">
        <f>$D5770*$F5770</f>
        <v>0</v>
      </c>
      <c r="I5770" s="5">
        <f>$E5770*$F5770</f>
        <v>0</v>
      </c>
      <c r="J5770" s="6">
        <f>VLOOKUP($A5770,'Dim SKU'!$A:$R,2,FALSE)</f>
        <v>0</v>
      </c>
      <c r="K5770" s="6">
        <f>VLOOKUP($A5770,'Dim SKU'!$A:$R,12,FALSE)</f>
        <v>0</v>
      </c>
      <c r="L5770" s="7">
        <f>VLOOKUP($A5770,'Dim SKU'!$A:$R,14,FALSE)</f>
        <v>0</v>
      </c>
      <c r="M5770" s="7">
        <f>YEAR($B5770)</f>
        <v>0</v>
      </c>
    </row>
    <row r="5771" spans="1:13">
      <c r="A5771" t="s">
        <v>318</v>
      </c>
      <c r="B5771" s="4">
        <v>45672</v>
      </c>
      <c r="C5771">
        <v>7</v>
      </c>
      <c r="D5771">
        <v>6</v>
      </c>
      <c r="E5771">
        <v>0</v>
      </c>
      <c r="F5771" s="5">
        <f>VLOOKUP($A5771,'Dim SKU'!$A:$R,18,FALSE)</f>
        <v>0</v>
      </c>
      <c r="G5771" s="5">
        <f>$C5771*$F5771</f>
        <v>0</v>
      </c>
      <c r="H5771" s="5">
        <f>$D5771*$F5771</f>
        <v>0</v>
      </c>
      <c r="I5771" s="5">
        <f>$E5771*$F5771</f>
        <v>0</v>
      </c>
      <c r="J5771" s="6">
        <f>VLOOKUP($A5771,'Dim SKU'!$A:$R,2,FALSE)</f>
        <v>0</v>
      </c>
      <c r="K5771" s="6">
        <f>VLOOKUP($A5771,'Dim SKU'!$A:$R,12,FALSE)</f>
        <v>0</v>
      </c>
      <c r="L5771" s="7">
        <f>VLOOKUP($A5771,'Dim SKU'!$A:$R,14,FALSE)</f>
        <v>0</v>
      </c>
      <c r="M5771" s="7">
        <f>YEAR($B5771)</f>
        <v>0</v>
      </c>
    </row>
    <row r="5772" spans="1:13">
      <c r="A5772" t="s">
        <v>319</v>
      </c>
      <c r="B5772" s="4">
        <v>45672</v>
      </c>
      <c r="C5772">
        <v>4</v>
      </c>
      <c r="D5772">
        <v>4</v>
      </c>
      <c r="E5772">
        <v>0</v>
      </c>
      <c r="F5772" s="5">
        <f>VLOOKUP($A5772,'Dim SKU'!$A:$R,18,FALSE)</f>
        <v>0</v>
      </c>
      <c r="G5772" s="5">
        <f>$C5772*$F5772</f>
        <v>0</v>
      </c>
      <c r="H5772" s="5">
        <f>$D5772*$F5772</f>
        <v>0</v>
      </c>
      <c r="I5772" s="5">
        <f>$E5772*$F5772</f>
        <v>0</v>
      </c>
      <c r="J5772" s="6">
        <f>VLOOKUP($A5772,'Dim SKU'!$A:$R,2,FALSE)</f>
        <v>0</v>
      </c>
      <c r="K5772" s="6">
        <f>VLOOKUP($A5772,'Dim SKU'!$A:$R,12,FALSE)</f>
        <v>0</v>
      </c>
      <c r="L5772" s="7">
        <f>VLOOKUP($A5772,'Dim SKU'!$A:$R,14,FALSE)</f>
        <v>0</v>
      </c>
      <c r="M5772" s="7">
        <f>YEAR($B5772)</f>
        <v>0</v>
      </c>
    </row>
    <row r="5773" spans="1:13">
      <c r="A5773" t="s">
        <v>320</v>
      </c>
      <c r="B5773" s="4">
        <v>45672</v>
      </c>
      <c r="C5773">
        <v>3</v>
      </c>
      <c r="D5773">
        <v>2</v>
      </c>
      <c r="E5773">
        <v>0</v>
      </c>
      <c r="F5773" s="5">
        <f>VLOOKUP($A5773,'Dim SKU'!$A:$R,18,FALSE)</f>
        <v>0</v>
      </c>
      <c r="G5773" s="5">
        <f>$C5773*$F5773</f>
        <v>0</v>
      </c>
      <c r="H5773" s="5">
        <f>$D5773*$F5773</f>
        <v>0</v>
      </c>
      <c r="I5773" s="5">
        <f>$E5773*$F5773</f>
        <v>0</v>
      </c>
      <c r="J5773" s="6">
        <f>VLOOKUP($A5773,'Dim SKU'!$A:$R,2,FALSE)</f>
        <v>0</v>
      </c>
      <c r="K5773" s="6">
        <f>VLOOKUP($A5773,'Dim SKU'!$A:$R,12,FALSE)</f>
        <v>0</v>
      </c>
      <c r="L5773" s="7">
        <f>VLOOKUP($A5773,'Dim SKU'!$A:$R,14,FALSE)</f>
        <v>0</v>
      </c>
      <c r="M5773" s="7">
        <f>YEAR($B5773)</f>
        <v>0</v>
      </c>
    </row>
    <row r="5774" spans="1:13">
      <c r="A5774" t="s">
        <v>321</v>
      </c>
      <c r="B5774" s="4">
        <v>45672</v>
      </c>
      <c r="C5774">
        <v>7</v>
      </c>
      <c r="D5774">
        <v>5</v>
      </c>
      <c r="E5774">
        <v>0</v>
      </c>
      <c r="F5774" s="5">
        <f>VLOOKUP($A5774,'Dim SKU'!$A:$R,18,FALSE)</f>
        <v>0</v>
      </c>
      <c r="G5774" s="5">
        <f>$C5774*$F5774</f>
        <v>0</v>
      </c>
      <c r="H5774" s="5">
        <f>$D5774*$F5774</f>
        <v>0</v>
      </c>
      <c r="I5774" s="5">
        <f>$E5774*$F5774</f>
        <v>0</v>
      </c>
      <c r="J5774" s="6">
        <f>VLOOKUP($A5774,'Dim SKU'!$A:$R,2,FALSE)</f>
        <v>0</v>
      </c>
      <c r="K5774" s="6">
        <f>VLOOKUP($A5774,'Dim SKU'!$A:$R,12,FALSE)</f>
        <v>0</v>
      </c>
      <c r="L5774" s="7">
        <f>VLOOKUP($A5774,'Dim SKU'!$A:$R,14,FALSE)</f>
        <v>0</v>
      </c>
      <c r="M5774" s="7">
        <f>YEAR($B5774)</f>
        <v>0</v>
      </c>
    </row>
    <row r="5775" spans="1:13">
      <c r="A5775" t="s">
        <v>322</v>
      </c>
      <c r="B5775" s="4">
        <v>45672</v>
      </c>
      <c r="C5775">
        <v>4</v>
      </c>
      <c r="D5775">
        <v>3</v>
      </c>
      <c r="E5775">
        <v>0</v>
      </c>
      <c r="F5775" s="5">
        <f>VLOOKUP($A5775,'Dim SKU'!$A:$R,18,FALSE)</f>
        <v>0</v>
      </c>
      <c r="G5775" s="5">
        <f>$C5775*$F5775</f>
        <v>0</v>
      </c>
      <c r="H5775" s="5">
        <f>$D5775*$F5775</f>
        <v>0</v>
      </c>
      <c r="I5775" s="5">
        <f>$E5775*$F5775</f>
        <v>0</v>
      </c>
      <c r="J5775" s="6">
        <f>VLOOKUP($A5775,'Dim SKU'!$A:$R,2,FALSE)</f>
        <v>0</v>
      </c>
      <c r="K5775" s="6">
        <f>VLOOKUP($A5775,'Dim SKU'!$A:$R,12,FALSE)</f>
        <v>0</v>
      </c>
      <c r="L5775" s="7">
        <f>VLOOKUP($A5775,'Dim SKU'!$A:$R,14,FALSE)</f>
        <v>0</v>
      </c>
      <c r="M5775" s="7">
        <f>YEAR($B5775)</f>
        <v>0</v>
      </c>
    </row>
    <row r="5776" spans="1:13">
      <c r="A5776" t="s">
        <v>323</v>
      </c>
      <c r="B5776" s="4">
        <v>45672</v>
      </c>
      <c r="C5776">
        <v>3</v>
      </c>
      <c r="D5776">
        <v>2</v>
      </c>
      <c r="E5776">
        <v>0</v>
      </c>
      <c r="F5776" s="5">
        <f>VLOOKUP($A5776,'Dim SKU'!$A:$R,18,FALSE)</f>
        <v>0</v>
      </c>
      <c r="G5776" s="5">
        <f>$C5776*$F5776</f>
        <v>0</v>
      </c>
      <c r="H5776" s="5">
        <f>$D5776*$F5776</f>
        <v>0</v>
      </c>
      <c r="I5776" s="5">
        <f>$E5776*$F5776</f>
        <v>0</v>
      </c>
      <c r="J5776" s="6">
        <f>VLOOKUP($A5776,'Dim SKU'!$A:$R,2,FALSE)</f>
        <v>0</v>
      </c>
      <c r="K5776" s="6">
        <f>VLOOKUP($A5776,'Dim SKU'!$A:$R,12,FALSE)</f>
        <v>0</v>
      </c>
      <c r="L5776" s="7">
        <f>VLOOKUP($A5776,'Dim SKU'!$A:$R,14,FALSE)</f>
        <v>0</v>
      </c>
      <c r="M5776" s="7">
        <f>YEAR($B5776)</f>
        <v>0</v>
      </c>
    </row>
    <row r="5777" spans="1:13">
      <c r="A5777" t="s">
        <v>324</v>
      </c>
      <c r="B5777" s="4">
        <v>45672</v>
      </c>
      <c r="C5777">
        <v>12</v>
      </c>
      <c r="D5777">
        <v>8</v>
      </c>
      <c r="E5777">
        <v>1</v>
      </c>
      <c r="F5777" s="5">
        <f>VLOOKUP($A5777,'Dim SKU'!$A:$R,18,FALSE)</f>
        <v>0</v>
      </c>
      <c r="G5777" s="5">
        <f>$C5777*$F5777</f>
        <v>0</v>
      </c>
      <c r="H5777" s="5">
        <f>$D5777*$F5777</f>
        <v>0</v>
      </c>
      <c r="I5777" s="5">
        <f>$E5777*$F5777</f>
        <v>0</v>
      </c>
      <c r="J5777" s="6">
        <f>VLOOKUP($A5777,'Dim SKU'!$A:$R,2,FALSE)</f>
        <v>0</v>
      </c>
      <c r="K5777" s="6">
        <f>VLOOKUP($A5777,'Dim SKU'!$A:$R,12,FALSE)</f>
        <v>0</v>
      </c>
      <c r="L5777" s="7">
        <f>VLOOKUP($A5777,'Dim SKU'!$A:$R,14,FALSE)</f>
        <v>0</v>
      </c>
      <c r="M5777" s="7">
        <f>YEAR($B5777)</f>
        <v>0</v>
      </c>
    </row>
    <row r="5778" spans="1:13">
      <c r="A5778" t="s">
        <v>325</v>
      </c>
      <c r="B5778" s="4">
        <v>45672</v>
      </c>
      <c r="C5778">
        <v>7</v>
      </c>
      <c r="D5778">
        <v>5</v>
      </c>
      <c r="E5778">
        <v>0</v>
      </c>
      <c r="F5778" s="5">
        <f>VLOOKUP($A5778,'Dim SKU'!$A:$R,18,FALSE)</f>
        <v>0</v>
      </c>
      <c r="G5778" s="5">
        <f>$C5778*$F5778</f>
        <v>0</v>
      </c>
      <c r="H5778" s="5">
        <f>$D5778*$F5778</f>
        <v>0</v>
      </c>
      <c r="I5778" s="5">
        <f>$E5778*$F5778</f>
        <v>0</v>
      </c>
      <c r="J5778" s="6">
        <f>VLOOKUP($A5778,'Dim SKU'!$A:$R,2,FALSE)</f>
        <v>0</v>
      </c>
      <c r="K5778" s="6">
        <f>VLOOKUP($A5778,'Dim SKU'!$A:$R,12,FALSE)</f>
        <v>0</v>
      </c>
      <c r="L5778" s="7">
        <f>VLOOKUP($A5778,'Dim SKU'!$A:$R,14,FALSE)</f>
        <v>0</v>
      </c>
      <c r="M5778" s="7">
        <f>YEAR($B5778)</f>
        <v>0</v>
      </c>
    </row>
    <row r="5779" spans="1:13">
      <c r="A5779" t="s">
        <v>326</v>
      </c>
      <c r="B5779" s="4">
        <v>45672</v>
      </c>
      <c r="C5779">
        <v>5</v>
      </c>
      <c r="D5779">
        <v>3</v>
      </c>
      <c r="E5779">
        <v>0</v>
      </c>
      <c r="F5779" s="5">
        <f>VLOOKUP($A5779,'Dim SKU'!$A:$R,18,FALSE)</f>
        <v>0</v>
      </c>
      <c r="G5779" s="5">
        <f>$C5779*$F5779</f>
        <v>0</v>
      </c>
      <c r="H5779" s="5">
        <f>$D5779*$F5779</f>
        <v>0</v>
      </c>
      <c r="I5779" s="5">
        <f>$E5779*$F5779</f>
        <v>0</v>
      </c>
      <c r="J5779" s="6">
        <f>VLOOKUP($A5779,'Dim SKU'!$A:$R,2,FALSE)</f>
        <v>0</v>
      </c>
      <c r="K5779" s="6">
        <f>VLOOKUP($A5779,'Dim SKU'!$A:$R,12,FALSE)</f>
        <v>0</v>
      </c>
      <c r="L5779" s="7">
        <f>VLOOKUP($A5779,'Dim SKU'!$A:$R,14,FALSE)</f>
        <v>0</v>
      </c>
      <c r="M5779" s="7">
        <f>YEAR($B5779)</f>
        <v>0</v>
      </c>
    </row>
    <row r="5780" spans="1:13">
      <c r="A5780" t="s">
        <v>327</v>
      </c>
      <c r="B5780" s="4">
        <v>45672</v>
      </c>
      <c r="C5780">
        <v>17</v>
      </c>
      <c r="D5780">
        <v>11</v>
      </c>
      <c r="E5780">
        <v>1</v>
      </c>
      <c r="F5780" s="5">
        <f>VLOOKUP($A5780,'Dim SKU'!$A:$R,18,FALSE)</f>
        <v>0</v>
      </c>
      <c r="G5780" s="5">
        <f>$C5780*$F5780</f>
        <v>0</v>
      </c>
      <c r="H5780" s="5">
        <f>$D5780*$F5780</f>
        <v>0</v>
      </c>
      <c r="I5780" s="5">
        <f>$E5780*$F5780</f>
        <v>0</v>
      </c>
      <c r="J5780" s="6">
        <f>VLOOKUP($A5780,'Dim SKU'!$A:$R,2,FALSE)</f>
        <v>0</v>
      </c>
      <c r="K5780" s="6">
        <f>VLOOKUP($A5780,'Dim SKU'!$A:$R,12,FALSE)</f>
        <v>0</v>
      </c>
      <c r="L5780" s="7">
        <f>VLOOKUP($A5780,'Dim SKU'!$A:$R,14,FALSE)</f>
        <v>0</v>
      </c>
      <c r="M5780" s="7">
        <f>YEAR($B5780)</f>
        <v>0</v>
      </c>
    </row>
    <row r="5781" spans="1:13">
      <c r="A5781" t="s">
        <v>328</v>
      </c>
      <c r="B5781" s="4">
        <v>45672</v>
      </c>
      <c r="C5781">
        <v>10</v>
      </c>
      <c r="D5781">
        <v>7</v>
      </c>
      <c r="E5781">
        <v>1</v>
      </c>
      <c r="F5781" s="5">
        <f>VLOOKUP($A5781,'Dim SKU'!$A:$R,18,FALSE)</f>
        <v>0</v>
      </c>
      <c r="G5781" s="5">
        <f>$C5781*$F5781</f>
        <v>0</v>
      </c>
      <c r="H5781" s="5">
        <f>$D5781*$F5781</f>
        <v>0</v>
      </c>
      <c r="I5781" s="5">
        <f>$E5781*$F5781</f>
        <v>0</v>
      </c>
      <c r="J5781" s="6">
        <f>VLOOKUP($A5781,'Dim SKU'!$A:$R,2,FALSE)</f>
        <v>0</v>
      </c>
      <c r="K5781" s="6">
        <f>VLOOKUP($A5781,'Dim SKU'!$A:$R,12,FALSE)</f>
        <v>0</v>
      </c>
      <c r="L5781" s="7">
        <f>VLOOKUP($A5781,'Dim SKU'!$A:$R,14,FALSE)</f>
        <v>0</v>
      </c>
      <c r="M5781" s="7">
        <f>YEAR($B5781)</f>
        <v>0</v>
      </c>
    </row>
    <row r="5782" spans="1:13">
      <c r="A5782" t="s">
        <v>329</v>
      </c>
      <c r="B5782" s="4">
        <v>45672</v>
      </c>
      <c r="C5782">
        <v>7</v>
      </c>
      <c r="D5782">
        <v>5</v>
      </c>
      <c r="E5782">
        <v>0</v>
      </c>
      <c r="F5782" s="5">
        <f>VLOOKUP($A5782,'Dim SKU'!$A:$R,18,FALSE)</f>
        <v>0</v>
      </c>
      <c r="G5782" s="5">
        <f>$C5782*$F5782</f>
        <v>0</v>
      </c>
      <c r="H5782" s="5">
        <f>$D5782*$F5782</f>
        <v>0</v>
      </c>
      <c r="I5782" s="5">
        <f>$E5782*$F5782</f>
        <v>0</v>
      </c>
      <c r="J5782" s="6">
        <f>VLOOKUP($A5782,'Dim SKU'!$A:$R,2,FALSE)</f>
        <v>0</v>
      </c>
      <c r="K5782" s="6">
        <f>VLOOKUP($A5782,'Dim SKU'!$A:$R,12,FALSE)</f>
        <v>0</v>
      </c>
      <c r="L5782" s="7">
        <f>VLOOKUP($A5782,'Dim SKU'!$A:$R,14,FALSE)</f>
        <v>0</v>
      </c>
      <c r="M5782" s="7">
        <f>YEAR($B5782)</f>
        <v>0</v>
      </c>
    </row>
    <row r="5783" spans="1:13">
      <c r="A5783" t="s">
        <v>330</v>
      </c>
      <c r="B5783" s="4">
        <v>45672</v>
      </c>
      <c r="C5783">
        <v>19</v>
      </c>
      <c r="D5783">
        <v>12</v>
      </c>
      <c r="E5783">
        <v>1</v>
      </c>
      <c r="F5783" s="5">
        <f>VLOOKUP($A5783,'Dim SKU'!$A:$R,18,FALSE)</f>
        <v>0</v>
      </c>
      <c r="G5783" s="5">
        <f>$C5783*$F5783</f>
        <v>0</v>
      </c>
      <c r="H5783" s="5">
        <f>$D5783*$F5783</f>
        <v>0</v>
      </c>
      <c r="I5783" s="5">
        <f>$E5783*$F5783</f>
        <v>0</v>
      </c>
      <c r="J5783" s="6">
        <f>VLOOKUP($A5783,'Dim SKU'!$A:$R,2,FALSE)</f>
        <v>0</v>
      </c>
      <c r="K5783" s="6">
        <f>VLOOKUP($A5783,'Dim SKU'!$A:$R,12,FALSE)</f>
        <v>0</v>
      </c>
      <c r="L5783" s="7">
        <f>VLOOKUP($A5783,'Dim SKU'!$A:$R,14,FALSE)</f>
        <v>0</v>
      </c>
      <c r="M5783" s="7">
        <f>YEAR($B5783)</f>
        <v>0</v>
      </c>
    </row>
    <row r="5784" spans="1:13">
      <c r="A5784" t="s">
        <v>331</v>
      </c>
      <c r="B5784" s="4">
        <v>45672</v>
      </c>
      <c r="C5784">
        <v>11</v>
      </c>
      <c r="D5784">
        <v>7</v>
      </c>
      <c r="E5784">
        <v>1</v>
      </c>
      <c r="F5784" s="5">
        <f>VLOOKUP($A5784,'Dim SKU'!$A:$R,18,FALSE)</f>
        <v>0</v>
      </c>
      <c r="G5784" s="5">
        <f>$C5784*$F5784</f>
        <v>0</v>
      </c>
      <c r="H5784" s="5">
        <f>$D5784*$F5784</f>
        <v>0</v>
      </c>
      <c r="I5784" s="5">
        <f>$E5784*$F5784</f>
        <v>0</v>
      </c>
      <c r="J5784" s="6">
        <f>VLOOKUP($A5784,'Dim SKU'!$A:$R,2,FALSE)</f>
        <v>0</v>
      </c>
      <c r="K5784" s="6">
        <f>VLOOKUP($A5784,'Dim SKU'!$A:$R,12,FALSE)</f>
        <v>0</v>
      </c>
      <c r="L5784" s="7">
        <f>VLOOKUP($A5784,'Dim SKU'!$A:$R,14,FALSE)</f>
        <v>0</v>
      </c>
      <c r="M5784" s="7">
        <f>YEAR($B5784)</f>
        <v>0</v>
      </c>
    </row>
    <row r="5785" spans="1:13">
      <c r="A5785" t="s">
        <v>332</v>
      </c>
      <c r="B5785" s="4">
        <v>45672</v>
      </c>
      <c r="C5785">
        <v>7</v>
      </c>
      <c r="D5785">
        <v>5</v>
      </c>
      <c r="E5785">
        <v>0</v>
      </c>
      <c r="F5785" s="5">
        <f>VLOOKUP($A5785,'Dim SKU'!$A:$R,18,FALSE)</f>
        <v>0</v>
      </c>
      <c r="G5785" s="5">
        <f>$C5785*$F5785</f>
        <v>0</v>
      </c>
      <c r="H5785" s="5">
        <f>$D5785*$F5785</f>
        <v>0</v>
      </c>
      <c r="I5785" s="5">
        <f>$E5785*$F5785</f>
        <v>0</v>
      </c>
      <c r="J5785" s="6">
        <f>VLOOKUP($A5785,'Dim SKU'!$A:$R,2,FALSE)</f>
        <v>0</v>
      </c>
      <c r="K5785" s="6">
        <f>VLOOKUP($A5785,'Dim SKU'!$A:$R,12,FALSE)</f>
        <v>0</v>
      </c>
      <c r="L5785" s="7">
        <f>VLOOKUP($A5785,'Dim SKU'!$A:$R,14,FALSE)</f>
        <v>0</v>
      </c>
      <c r="M5785" s="7">
        <f>YEAR($B5785)</f>
        <v>0</v>
      </c>
    </row>
    <row r="5786" spans="1:13">
      <c r="A5786" t="s">
        <v>333</v>
      </c>
      <c r="B5786" s="4">
        <v>45672</v>
      </c>
      <c r="C5786">
        <v>17</v>
      </c>
      <c r="D5786">
        <v>11</v>
      </c>
      <c r="E5786">
        <v>1</v>
      </c>
      <c r="F5786" s="5">
        <f>VLOOKUP($A5786,'Dim SKU'!$A:$R,18,FALSE)</f>
        <v>0</v>
      </c>
      <c r="G5786" s="5">
        <f>$C5786*$F5786</f>
        <v>0</v>
      </c>
      <c r="H5786" s="5">
        <f>$D5786*$F5786</f>
        <v>0</v>
      </c>
      <c r="I5786" s="5">
        <f>$E5786*$F5786</f>
        <v>0</v>
      </c>
      <c r="J5786" s="6">
        <f>VLOOKUP($A5786,'Dim SKU'!$A:$R,2,FALSE)</f>
        <v>0</v>
      </c>
      <c r="K5786" s="6">
        <f>VLOOKUP($A5786,'Dim SKU'!$A:$R,12,FALSE)</f>
        <v>0</v>
      </c>
      <c r="L5786" s="7">
        <f>VLOOKUP($A5786,'Dim SKU'!$A:$R,14,FALSE)</f>
        <v>0</v>
      </c>
      <c r="M5786" s="7">
        <f>YEAR($B5786)</f>
        <v>0</v>
      </c>
    </row>
    <row r="5787" spans="1:13">
      <c r="A5787" t="s">
        <v>334</v>
      </c>
      <c r="B5787" s="4">
        <v>45672</v>
      </c>
      <c r="C5787">
        <v>10</v>
      </c>
      <c r="D5787">
        <v>7</v>
      </c>
      <c r="E5787">
        <v>0</v>
      </c>
      <c r="F5787" s="5">
        <f>VLOOKUP($A5787,'Dim SKU'!$A:$R,18,FALSE)</f>
        <v>0</v>
      </c>
      <c r="G5787" s="5">
        <f>$C5787*$F5787</f>
        <v>0</v>
      </c>
      <c r="H5787" s="5">
        <f>$D5787*$F5787</f>
        <v>0</v>
      </c>
      <c r="I5787" s="5">
        <f>$E5787*$F5787</f>
        <v>0</v>
      </c>
      <c r="J5787" s="6">
        <f>VLOOKUP($A5787,'Dim SKU'!$A:$R,2,FALSE)</f>
        <v>0</v>
      </c>
      <c r="K5787" s="6">
        <f>VLOOKUP($A5787,'Dim SKU'!$A:$R,12,FALSE)</f>
        <v>0</v>
      </c>
      <c r="L5787" s="7">
        <f>VLOOKUP($A5787,'Dim SKU'!$A:$R,14,FALSE)</f>
        <v>0</v>
      </c>
      <c r="M5787" s="7">
        <f>YEAR($B5787)</f>
        <v>0</v>
      </c>
    </row>
    <row r="5788" spans="1:13">
      <c r="A5788" t="s">
        <v>335</v>
      </c>
      <c r="B5788" s="4">
        <v>45672</v>
      </c>
      <c r="C5788">
        <v>7</v>
      </c>
      <c r="D5788">
        <v>4</v>
      </c>
      <c r="E5788">
        <v>0</v>
      </c>
      <c r="F5788" s="5">
        <f>VLOOKUP($A5788,'Dim SKU'!$A:$R,18,FALSE)</f>
        <v>0</v>
      </c>
      <c r="G5788" s="5">
        <f>$C5788*$F5788</f>
        <v>0</v>
      </c>
      <c r="H5788" s="5">
        <f>$D5788*$F5788</f>
        <v>0</v>
      </c>
      <c r="I5788" s="5">
        <f>$E5788*$F5788</f>
        <v>0</v>
      </c>
      <c r="J5788" s="6">
        <f>VLOOKUP($A5788,'Dim SKU'!$A:$R,2,FALSE)</f>
        <v>0</v>
      </c>
      <c r="K5788" s="6">
        <f>VLOOKUP($A5788,'Dim SKU'!$A:$R,12,FALSE)</f>
        <v>0</v>
      </c>
      <c r="L5788" s="7">
        <f>VLOOKUP($A5788,'Dim SKU'!$A:$R,14,FALSE)</f>
        <v>0</v>
      </c>
      <c r="M5788" s="7">
        <f>YEAR($B5788)</f>
        <v>0</v>
      </c>
    </row>
    <row r="5789" spans="1:13">
      <c r="A5789" t="s">
        <v>336</v>
      </c>
      <c r="B5789" s="4">
        <v>45672</v>
      </c>
      <c r="C5789">
        <v>12</v>
      </c>
      <c r="D5789">
        <v>8</v>
      </c>
      <c r="E5789">
        <v>1</v>
      </c>
      <c r="F5789" s="5">
        <f>VLOOKUP($A5789,'Dim SKU'!$A:$R,18,FALSE)</f>
        <v>0</v>
      </c>
      <c r="G5789" s="5">
        <f>$C5789*$F5789</f>
        <v>0</v>
      </c>
      <c r="H5789" s="5">
        <f>$D5789*$F5789</f>
        <v>0</v>
      </c>
      <c r="I5789" s="5">
        <f>$E5789*$F5789</f>
        <v>0</v>
      </c>
      <c r="J5789" s="6">
        <f>VLOOKUP($A5789,'Dim SKU'!$A:$R,2,FALSE)</f>
        <v>0</v>
      </c>
      <c r="K5789" s="6">
        <f>VLOOKUP($A5789,'Dim SKU'!$A:$R,12,FALSE)</f>
        <v>0</v>
      </c>
      <c r="L5789" s="7">
        <f>VLOOKUP($A5789,'Dim SKU'!$A:$R,14,FALSE)</f>
        <v>0</v>
      </c>
      <c r="M5789" s="7">
        <f>YEAR($B5789)</f>
        <v>0</v>
      </c>
    </row>
    <row r="5790" spans="1:13">
      <c r="A5790" t="s">
        <v>337</v>
      </c>
      <c r="B5790" s="4">
        <v>45672</v>
      </c>
      <c r="C5790">
        <v>7</v>
      </c>
      <c r="D5790">
        <v>5</v>
      </c>
      <c r="E5790">
        <v>0</v>
      </c>
      <c r="F5790" s="5">
        <f>VLOOKUP($A5790,'Dim SKU'!$A:$R,18,FALSE)</f>
        <v>0</v>
      </c>
      <c r="G5790" s="5">
        <f>$C5790*$F5790</f>
        <v>0</v>
      </c>
      <c r="H5790" s="5">
        <f>$D5790*$F5790</f>
        <v>0</v>
      </c>
      <c r="I5790" s="5">
        <f>$E5790*$F5790</f>
        <v>0</v>
      </c>
      <c r="J5790" s="6">
        <f>VLOOKUP($A5790,'Dim SKU'!$A:$R,2,FALSE)</f>
        <v>0</v>
      </c>
      <c r="K5790" s="6">
        <f>VLOOKUP($A5790,'Dim SKU'!$A:$R,12,FALSE)</f>
        <v>0</v>
      </c>
      <c r="L5790" s="7">
        <f>VLOOKUP($A5790,'Dim SKU'!$A:$R,14,FALSE)</f>
        <v>0</v>
      </c>
      <c r="M5790" s="7">
        <f>YEAR($B5790)</f>
        <v>0</v>
      </c>
    </row>
    <row r="5791" spans="1:13">
      <c r="A5791" t="s">
        <v>338</v>
      </c>
      <c r="B5791" s="4">
        <v>45672</v>
      </c>
      <c r="C5791">
        <v>5</v>
      </c>
      <c r="D5791">
        <v>3</v>
      </c>
      <c r="E5791">
        <v>0</v>
      </c>
      <c r="F5791" s="5">
        <f>VLOOKUP($A5791,'Dim SKU'!$A:$R,18,FALSE)</f>
        <v>0</v>
      </c>
      <c r="G5791" s="5">
        <f>$C5791*$F5791</f>
        <v>0</v>
      </c>
      <c r="H5791" s="5">
        <f>$D5791*$F5791</f>
        <v>0</v>
      </c>
      <c r="I5791" s="5">
        <f>$E5791*$F5791</f>
        <v>0</v>
      </c>
      <c r="J5791" s="6">
        <f>VLOOKUP($A5791,'Dim SKU'!$A:$R,2,FALSE)</f>
        <v>0</v>
      </c>
      <c r="K5791" s="6">
        <f>VLOOKUP($A5791,'Dim SKU'!$A:$R,12,FALSE)</f>
        <v>0</v>
      </c>
      <c r="L5791" s="7">
        <f>VLOOKUP($A5791,'Dim SKU'!$A:$R,14,FALSE)</f>
        <v>0</v>
      </c>
      <c r="M5791" s="7">
        <f>YEAR($B5791)</f>
        <v>0</v>
      </c>
    </row>
    <row r="5792" spans="1:13">
      <c r="A5792" t="s">
        <v>339</v>
      </c>
      <c r="B5792" s="4">
        <v>45672</v>
      </c>
      <c r="C5792">
        <v>7</v>
      </c>
      <c r="D5792">
        <v>5</v>
      </c>
      <c r="E5792">
        <v>0</v>
      </c>
      <c r="F5792" s="5">
        <f>VLOOKUP($A5792,'Dim SKU'!$A:$R,18,FALSE)</f>
        <v>0</v>
      </c>
      <c r="G5792" s="5">
        <f>$C5792*$F5792</f>
        <v>0</v>
      </c>
      <c r="H5792" s="5">
        <f>$D5792*$F5792</f>
        <v>0</v>
      </c>
      <c r="I5792" s="5">
        <f>$E5792*$F5792</f>
        <v>0</v>
      </c>
      <c r="J5792" s="6">
        <f>VLOOKUP($A5792,'Dim SKU'!$A:$R,2,FALSE)</f>
        <v>0</v>
      </c>
      <c r="K5792" s="6">
        <f>VLOOKUP($A5792,'Dim SKU'!$A:$R,12,FALSE)</f>
        <v>0</v>
      </c>
      <c r="L5792" s="7">
        <f>VLOOKUP($A5792,'Dim SKU'!$A:$R,14,FALSE)</f>
        <v>0</v>
      </c>
      <c r="M5792" s="7">
        <f>YEAR($B5792)</f>
        <v>0</v>
      </c>
    </row>
    <row r="5793" spans="1:13">
      <c r="A5793" t="s">
        <v>340</v>
      </c>
      <c r="B5793" s="4">
        <v>45672</v>
      </c>
      <c r="C5793">
        <v>4</v>
      </c>
      <c r="D5793">
        <v>3</v>
      </c>
      <c r="E5793">
        <v>0</v>
      </c>
      <c r="F5793" s="5">
        <f>VLOOKUP($A5793,'Dim SKU'!$A:$R,18,FALSE)</f>
        <v>0</v>
      </c>
      <c r="G5793" s="5">
        <f>$C5793*$F5793</f>
        <v>0</v>
      </c>
      <c r="H5793" s="5">
        <f>$D5793*$F5793</f>
        <v>0</v>
      </c>
      <c r="I5793" s="5">
        <f>$E5793*$F5793</f>
        <v>0</v>
      </c>
      <c r="J5793" s="6">
        <f>VLOOKUP($A5793,'Dim SKU'!$A:$R,2,FALSE)</f>
        <v>0</v>
      </c>
      <c r="K5793" s="6">
        <f>VLOOKUP($A5793,'Dim SKU'!$A:$R,12,FALSE)</f>
        <v>0</v>
      </c>
      <c r="L5793" s="7">
        <f>VLOOKUP($A5793,'Dim SKU'!$A:$R,14,FALSE)</f>
        <v>0</v>
      </c>
      <c r="M5793" s="7">
        <f>YEAR($B5793)</f>
        <v>0</v>
      </c>
    </row>
    <row r="5794" spans="1:13">
      <c r="A5794" t="s">
        <v>341</v>
      </c>
      <c r="B5794" s="4">
        <v>45672</v>
      </c>
      <c r="C5794">
        <v>3</v>
      </c>
      <c r="D5794">
        <v>2</v>
      </c>
      <c r="E5794">
        <v>0</v>
      </c>
      <c r="F5794" s="5">
        <f>VLOOKUP($A5794,'Dim SKU'!$A:$R,18,FALSE)</f>
        <v>0</v>
      </c>
      <c r="G5794" s="5">
        <f>$C5794*$F5794</f>
        <v>0</v>
      </c>
      <c r="H5794" s="5">
        <f>$D5794*$F5794</f>
        <v>0</v>
      </c>
      <c r="I5794" s="5">
        <f>$E5794*$F5794</f>
        <v>0</v>
      </c>
      <c r="J5794" s="6">
        <f>VLOOKUP($A5794,'Dim SKU'!$A:$R,2,FALSE)</f>
        <v>0</v>
      </c>
      <c r="K5794" s="6">
        <f>VLOOKUP($A5794,'Dim SKU'!$A:$R,12,FALSE)</f>
        <v>0</v>
      </c>
      <c r="L5794" s="7">
        <f>VLOOKUP($A5794,'Dim SKU'!$A:$R,14,FALSE)</f>
        <v>0</v>
      </c>
      <c r="M5794" s="7">
        <f>YEAR($B5794)</f>
        <v>0</v>
      </c>
    </row>
    <row r="5795" spans="1:13">
      <c r="A5795" t="s">
        <v>342</v>
      </c>
      <c r="B5795" s="4">
        <v>45672</v>
      </c>
      <c r="C5795">
        <v>121</v>
      </c>
      <c r="D5795">
        <v>85</v>
      </c>
      <c r="E5795">
        <v>5</v>
      </c>
      <c r="F5795" s="5">
        <f>VLOOKUP($A5795,'Dim SKU'!$A:$R,18,FALSE)</f>
        <v>0</v>
      </c>
      <c r="G5795" s="5">
        <f>$C5795*$F5795</f>
        <v>0</v>
      </c>
      <c r="H5795" s="5">
        <f>$D5795*$F5795</f>
        <v>0</v>
      </c>
      <c r="I5795" s="5">
        <f>$E5795*$F5795</f>
        <v>0</v>
      </c>
      <c r="J5795" s="6">
        <f>VLOOKUP($A5795,'Dim SKU'!$A:$R,2,FALSE)</f>
        <v>0</v>
      </c>
      <c r="K5795" s="6">
        <f>VLOOKUP($A5795,'Dim SKU'!$A:$R,12,FALSE)</f>
        <v>0</v>
      </c>
      <c r="L5795" s="7">
        <f>VLOOKUP($A5795,'Dim SKU'!$A:$R,14,FALSE)</f>
        <v>0</v>
      </c>
      <c r="M5795" s="7">
        <f>YEAR($B5795)</f>
        <v>0</v>
      </c>
    </row>
    <row r="5796" spans="1:13">
      <c r="A5796" t="s">
        <v>343</v>
      </c>
      <c r="B5796" s="4">
        <v>45672</v>
      </c>
      <c r="C5796">
        <v>73</v>
      </c>
      <c r="D5796">
        <v>51</v>
      </c>
      <c r="E5796">
        <v>3</v>
      </c>
      <c r="F5796" s="5">
        <f>VLOOKUP($A5796,'Dim SKU'!$A:$R,18,FALSE)</f>
        <v>0</v>
      </c>
      <c r="G5796" s="5">
        <f>$C5796*$F5796</f>
        <v>0</v>
      </c>
      <c r="H5796" s="5">
        <f>$D5796*$F5796</f>
        <v>0</v>
      </c>
      <c r="I5796" s="5">
        <f>$E5796*$F5796</f>
        <v>0</v>
      </c>
      <c r="J5796" s="6">
        <f>VLOOKUP($A5796,'Dim SKU'!$A:$R,2,FALSE)</f>
        <v>0</v>
      </c>
      <c r="K5796" s="6">
        <f>VLOOKUP($A5796,'Dim SKU'!$A:$R,12,FALSE)</f>
        <v>0</v>
      </c>
      <c r="L5796" s="7">
        <f>VLOOKUP($A5796,'Dim SKU'!$A:$R,14,FALSE)</f>
        <v>0</v>
      </c>
      <c r="M5796" s="7">
        <f>YEAR($B5796)</f>
        <v>0</v>
      </c>
    </row>
    <row r="5797" spans="1:13">
      <c r="A5797" t="s">
        <v>344</v>
      </c>
      <c r="B5797" s="4">
        <v>45672</v>
      </c>
      <c r="C5797">
        <v>48</v>
      </c>
      <c r="D5797">
        <v>34</v>
      </c>
      <c r="E5797">
        <v>2</v>
      </c>
      <c r="F5797" s="5">
        <f>VLOOKUP($A5797,'Dim SKU'!$A:$R,18,FALSE)</f>
        <v>0</v>
      </c>
      <c r="G5797" s="5">
        <f>$C5797*$F5797</f>
        <v>0</v>
      </c>
      <c r="H5797" s="5">
        <f>$D5797*$F5797</f>
        <v>0</v>
      </c>
      <c r="I5797" s="5">
        <f>$E5797*$F5797</f>
        <v>0</v>
      </c>
      <c r="J5797" s="6">
        <f>VLOOKUP($A5797,'Dim SKU'!$A:$R,2,FALSE)</f>
        <v>0</v>
      </c>
      <c r="K5797" s="6">
        <f>VLOOKUP($A5797,'Dim SKU'!$A:$R,12,FALSE)</f>
        <v>0</v>
      </c>
      <c r="L5797" s="7">
        <f>VLOOKUP($A5797,'Dim SKU'!$A:$R,14,FALSE)</f>
        <v>0</v>
      </c>
      <c r="M5797" s="7">
        <f>YEAR($B5797)</f>
        <v>0</v>
      </c>
    </row>
    <row r="5798" spans="1:13">
      <c r="A5798" t="s">
        <v>345</v>
      </c>
      <c r="B5798" s="4">
        <v>45672</v>
      </c>
      <c r="C5798">
        <v>5</v>
      </c>
      <c r="D5798">
        <v>4</v>
      </c>
      <c r="E5798">
        <v>0</v>
      </c>
      <c r="F5798" s="5">
        <f>VLOOKUP($A5798,'Dim SKU'!$A:$R,18,FALSE)</f>
        <v>0</v>
      </c>
      <c r="G5798" s="5">
        <f>$C5798*$F5798</f>
        <v>0</v>
      </c>
      <c r="H5798" s="5">
        <f>$D5798*$F5798</f>
        <v>0</v>
      </c>
      <c r="I5798" s="5">
        <f>$E5798*$F5798</f>
        <v>0</v>
      </c>
      <c r="J5798" s="6">
        <f>VLOOKUP($A5798,'Dim SKU'!$A:$R,2,FALSE)</f>
        <v>0</v>
      </c>
      <c r="K5798" s="6">
        <f>VLOOKUP($A5798,'Dim SKU'!$A:$R,12,FALSE)</f>
        <v>0</v>
      </c>
      <c r="L5798" s="7">
        <f>VLOOKUP($A5798,'Dim SKU'!$A:$R,14,FALSE)</f>
        <v>0</v>
      </c>
      <c r="M5798" s="7">
        <f>YEAR($B5798)</f>
        <v>0</v>
      </c>
    </row>
    <row r="5799" spans="1:13">
      <c r="A5799" t="s">
        <v>346</v>
      </c>
      <c r="B5799" s="4">
        <v>45672</v>
      </c>
      <c r="C5799">
        <v>3</v>
      </c>
      <c r="D5799">
        <v>2</v>
      </c>
      <c r="E5799">
        <v>0</v>
      </c>
      <c r="F5799" s="5">
        <f>VLOOKUP($A5799,'Dim SKU'!$A:$R,18,FALSE)</f>
        <v>0</v>
      </c>
      <c r="G5799" s="5">
        <f>$C5799*$F5799</f>
        <v>0</v>
      </c>
      <c r="H5799" s="5">
        <f>$D5799*$F5799</f>
        <v>0</v>
      </c>
      <c r="I5799" s="5">
        <f>$E5799*$F5799</f>
        <v>0</v>
      </c>
      <c r="J5799" s="6">
        <f>VLOOKUP($A5799,'Dim SKU'!$A:$R,2,FALSE)</f>
        <v>0</v>
      </c>
      <c r="K5799" s="6">
        <f>VLOOKUP($A5799,'Dim SKU'!$A:$R,12,FALSE)</f>
        <v>0</v>
      </c>
      <c r="L5799" s="7">
        <f>VLOOKUP($A5799,'Dim SKU'!$A:$R,14,FALSE)</f>
        <v>0</v>
      </c>
      <c r="M5799" s="7">
        <f>YEAR($B5799)</f>
        <v>0</v>
      </c>
    </row>
    <row r="5800" spans="1:13">
      <c r="A5800" t="s">
        <v>347</v>
      </c>
      <c r="B5800" s="4">
        <v>45672</v>
      </c>
      <c r="C5800">
        <v>2</v>
      </c>
      <c r="D5800">
        <v>1</v>
      </c>
      <c r="E5800">
        <v>0</v>
      </c>
      <c r="F5800" s="5">
        <f>VLOOKUP($A5800,'Dim SKU'!$A:$R,18,FALSE)</f>
        <v>0</v>
      </c>
      <c r="G5800" s="5">
        <f>$C5800*$F5800</f>
        <v>0</v>
      </c>
      <c r="H5800" s="5">
        <f>$D5800*$F5800</f>
        <v>0</v>
      </c>
      <c r="I5800" s="5">
        <f>$E5800*$F5800</f>
        <v>0</v>
      </c>
      <c r="J5800" s="6">
        <f>VLOOKUP($A5800,'Dim SKU'!$A:$R,2,FALSE)</f>
        <v>0</v>
      </c>
      <c r="K5800" s="6">
        <f>VLOOKUP($A5800,'Dim SKU'!$A:$R,12,FALSE)</f>
        <v>0</v>
      </c>
      <c r="L5800" s="7">
        <f>VLOOKUP($A5800,'Dim SKU'!$A:$R,14,FALSE)</f>
        <v>0</v>
      </c>
      <c r="M5800" s="7">
        <f>YEAR($B5800)</f>
        <v>0</v>
      </c>
    </row>
    <row r="5801" spans="1:13">
      <c r="A5801" t="s">
        <v>348</v>
      </c>
      <c r="B5801" s="4">
        <v>45672</v>
      </c>
      <c r="C5801">
        <v>7</v>
      </c>
      <c r="D5801">
        <v>6</v>
      </c>
      <c r="E5801">
        <v>0</v>
      </c>
      <c r="F5801" s="5">
        <f>VLOOKUP($A5801,'Dim SKU'!$A:$R,18,FALSE)</f>
        <v>0</v>
      </c>
      <c r="G5801" s="5">
        <f>$C5801*$F5801</f>
        <v>0</v>
      </c>
      <c r="H5801" s="5">
        <f>$D5801*$F5801</f>
        <v>0</v>
      </c>
      <c r="I5801" s="5">
        <f>$E5801*$F5801</f>
        <v>0</v>
      </c>
      <c r="J5801" s="6">
        <f>VLOOKUP($A5801,'Dim SKU'!$A:$R,2,FALSE)</f>
        <v>0</v>
      </c>
      <c r="K5801" s="6">
        <f>VLOOKUP($A5801,'Dim SKU'!$A:$R,12,FALSE)</f>
        <v>0</v>
      </c>
      <c r="L5801" s="7">
        <f>VLOOKUP($A5801,'Dim SKU'!$A:$R,14,FALSE)</f>
        <v>0</v>
      </c>
      <c r="M5801" s="7">
        <f>YEAR($B5801)</f>
        <v>0</v>
      </c>
    </row>
    <row r="5802" spans="1:13">
      <c r="A5802" t="s">
        <v>349</v>
      </c>
      <c r="B5802" s="4">
        <v>45672</v>
      </c>
      <c r="C5802">
        <v>4</v>
      </c>
      <c r="D5802">
        <v>3</v>
      </c>
      <c r="E5802">
        <v>0</v>
      </c>
      <c r="F5802" s="5">
        <f>VLOOKUP($A5802,'Dim SKU'!$A:$R,18,FALSE)</f>
        <v>0</v>
      </c>
      <c r="G5802" s="5">
        <f>$C5802*$F5802</f>
        <v>0</v>
      </c>
      <c r="H5802" s="5">
        <f>$D5802*$F5802</f>
        <v>0</v>
      </c>
      <c r="I5802" s="5">
        <f>$E5802*$F5802</f>
        <v>0</v>
      </c>
      <c r="J5802" s="6">
        <f>VLOOKUP($A5802,'Dim SKU'!$A:$R,2,FALSE)</f>
        <v>0</v>
      </c>
      <c r="K5802" s="6">
        <f>VLOOKUP($A5802,'Dim SKU'!$A:$R,12,FALSE)</f>
        <v>0</v>
      </c>
      <c r="L5802" s="7">
        <f>VLOOKUP($A5802,'Dim SKU'!$A:$R,14,FALSE)</f>
        <v>0</v>
      </c>
      <c r="M5802" s="7">
        <f>YEAR($B5802)</f>
        <v>0</v>
      </c>
    </row>
    <row r="5803" spans="1:13">
      <c r="A5803" t="s">
        <v>350</v>
      </c>
      <c r="B5803" s="4">
        <v>45672</v>
      </c>
      <c r="C5803">
        <v>3</v>
      </c>
      <c r="D5803">
        <v>2</v>
      </c>
      <c r="E5803">
        <v>0</v>
      </c>
      <c r="F5803" s="5">
        <f>VLOOKUP($A5803,'Dim SKU'!$A:$R,18,FALSE)</f>
        <v>0</v>
      </c>
      <c r="G5803" s="5">
        <f>$C5803*$F5803</f>
        <v>0</v>
      </c>
      <c r="H5803" s="5">
        <f>$D5803*$F5803</f>
        <v>0</v>
      </c>
      <c r="I5803" s="5">
        <f>$E5803*$F5803</f>
        <v>0</v>
      </c>
      <c r="J5803" s="6">
        <f>VLOOKUP($A5803,'Dim SKU'!$A:$R,2,FALSE)</f>
        <v>0</v>
      </c>
      <c r="K5803" s="6">
        <f>VLOOKUP($A5803,'Dim SKU'!$A:$R,12,FALSE)</f>
        <v>0</v>
      </c>
      <c r="L5803" s="7">
        <f>VLOOKUP($A5803,'Dim SKU'!$A:$R,14,FALSE)</f>
        <v>0</v>
      </c>
      <c r="M5803" s="7">
        <f>YEAR($B5803)</f>
        <v>0</v>
      </c>
    </row>
    <row r="5804" spans="1:13">
      <c r="A5804" t="s">
        <v>351</v>
      </c>
      <c r="B5804" s="4">
        <v>45672</v>
      </c>
      <c r="C5804">
        <v>10</v>
      </c>
      <c r="D5804">
        <v>8</v>
      </c>
      <c r="E5804">
        <v>1</v>
      </c>
      <c r="F5804" s="5">
        <f>VLOOKUP($A5804,'Dim SKU'!$A:$R,18,FALSE)</f>
        <v>0</v>
      </c>
      <c r="G5804" s="5">
        <f>$C5804*$F5804</f>
        <v>0</v>
      </c>
      <c r="H5804" s="5">
        <f>$D5804*$F5804</f>
        <v>0</v>
      </c>
      <c r="I5804" s="5">
        <f>$E5804*$F5804</f>
        <v>0</v>
      </c>
      <c r="J5804" s="6">
        <f>VLOOKUP($A5804,'Dim SKU'!$A:$R,2,FALSE)</f>
        <v>0</v>
      </c>
      <c r="K5804" s="6">
        <f>VLOOKUP($A5804,'Dim SKU'!$A:$R,12,FALSE)</f>
        <v>0</v>
      </c>
      <c r="L5804" s="7">
        <f>VLOOKUP($A5804,'Dim SKU'!$A:$R,14,FALSE)</f>
        <v>0</v>
      </c>
      <c r="M5804" s="7">
        <f>YEAR($B5804)</f>
        <v>0</v>
      </c>
    </row>
    <row r="5805" spans="1:13">
      <c r="A5805" t="s">
        <v>352</v>
      </c>
      <c r="B5805" s="4">
        <v>45672</v>
      </c>
      <c r="C5805">
        <v>6</v>
      </c>
      <c r="D5805">
        <v>5</v>
      </c>
      <c r="E5805">
        <v>0</v>
      </c>
      <c r="F5805" s="5">
        <f>VLOOKUP($A5805,'Dim SKU'!$A:$R,18,FALSE)</f>
        <v>0</v>
      </c>
      <c r="G5805" s="5">
        <f>$C5805*$F5805</f>
        <v>0</v>
      </c>
      <c r="H5805" s="5">
        <f>$D5805*$F5805</f>
        <v>0</v>
      </c>
      <c r="I5805" s="5">
        <f>$E5805*$F5805</f>
        <v>0</v>
      </c>
      <c r="J5805" s="6">
        <f>VLOOKUP($A5805,'Dim SKU'!$A:$R,2,FALSE)</f>
        <v>0</v>
      </c>
      <c r="K5805" s="6">
        <f>VLOOKUP($A5805,'Dim SKU'!$A:$R,12,FALSE)</f>
        <v>0</v>
      </c>
      <c r="L5805" s="7">
        <f>VLOOKUP($A5805,'Dim SKU'!$A:$R,14,FALSE)</f>
        <v>0</v>
      </c>
      <c r="M5805" s="7">
        <f>YEAR($B5805)</f>
        <v>0</v>
      </c>
    </row>
    <row r="5806" spans="1:13">
      <c r="A5806" t="s">
        <v>353</v>
      </c>
      <c r="B5806" s="4">
        <v>45672</v>
      </c>
      <c r="C5806">
        <v>4</v>
      </c>
      <c r="D5806">
        <v>3</v>
      </c>
      <c r="E5806">
        <v>0</v>
      </c>
      <c r="F5806" s="5">
        <f>VLOOKUP($A5806,'Dim SKU'!$A:$R,18,FALSE)</f>
        <v>0</v>
      </c>
      <c r="G5806" s="5">
        <f>$C5806*$F5806</f>
        <v>0</v>
      </c>
      <c r="H5806" s="5">
        <f>$D5806*$F5806</f>
        <v>0</v>
      </c>
      <c r="I5806" s="5">
        <f>$E5806*$F5806</f>
        <v>0</v>
      </c>
      <c r="J5806" s="6">
        <f>VLOOKUP($A5806,'Dim SKU'!$A:$R,2,FALSE)</f>
        <v>0</v>
      </c>
      <c r="K5806" s="6">
        <f>VLOOKUP($A5806,'Dim SKU'!$A:$R,12,FALSE)</f>
        <v>0</v>
      </c>
      <c r="L5806" s="7">
        <f>VLOOKUP($A5806,'Dim SKU'!$A:$R,14,FALSE)</f>
        <v>0</v>
      </c>
      <c r="M5806" s="7">
        <f>YEAR($B5806)</f>
        <v>0</v>
      </c>
    </row>
    <row r="5807" spans="1:13">
      <c r="A5807" t="s">
        <v>354</v>
      </c>
      <c r="B5807" s="4">
        <v>45672</v>
      </c>
      <c r="C5807">
        <v>12</v>
      </c>
      <c r="D5807">
        <v>9</v>
      </c>
      <c r="E5807">
        <v>1</v>
      </c>
      <c r="F5807" s="5">
        <f>VLOOKUP($A5807,'Dim SKU'!$A:$R,18,FALSE)</f>
        <v>0</v>
      </c>
      <c r="G5807" s="5">
        <f>$C5807*$F5807</f>
        <v>0</v>
      </c>
      <c r="H5807" s="5">
        <f>$D5807*$F5807</f>
        <v>0</v>
      </c>
      <c r="I5807" s="5">
        <f>$E5807*$F5807</f>
        <v>0</v>
      </c>
      <c r="J5807" s="6">
        <f>VLOOKUP($A5807,'Dim SKU'!$A:$R,2,FALSE)</f>
        <v>0</v>
      </c>
      <c r="K5807" s="6">
        <f>VLOOKUP($A5807,'Dim SKU'!$A:$R,12,FALSE)</f>
        <v>0</v>
      </c>
      <c r="L5807" s="7">
        <f>VLOOKUP($A5807,'Dim SKU'!$A:$R,14,FALSE)</f>
        <v>0</v>
      </c>
      <c r="M5807" s="7">
        <f>YEAR($B5807)</f>
        <v>0</v>
      </c>
    </row>
    <row r="5808" spans="1:13">
      <c r="A5808" t="s">
        <v>355</v>
      </c>
      <c r="B5808" s="4">
        <v>45672</v>
      </c>
      <c r="C5808">
        <v>7</v>
      </c>
      <c r="D5808">
        <v>6</v>
      </c>
      <c r="E5808">
        <v>0</v>
      </c>
      <c r="F5808" s="5">
        <f>VLOOKUP($A5808,'Dim SKU'!$A:$R,18,FALSE)</f>
        <v>0</v>
      </c>
      <c r="G5808" s="5">
        <f>$C5808*$F5808</f>
        <v>0</v>
      </c>
      <c r="H5808" s="5">
        <f>$D5808*$F5808</f>
        <v>0</v>
      </c>
      <c r="I5808" s="5">
        <f>$E5808*$F5808</f>
        <v>0</v>
      </c>
      <c r="J5808" s="6">
        <f>VLOOKUP($A5808,'Dim SKU'!$A:$R,2,FALSE)</f>
        <v>0</v>
      </c>
      <c r="K5808" s="6">
        <f>VLOOKUP($A5808,'Dim SKU'!$A:$R,12,FALSE)</f>
        <v>0</v>
      </c>
      <c r="L5808" s="7">
        <f>VLOOKUP($A5808,'Dim SKU'!$A:$R,14,FALSE)</f>
        <v>0</v>
      </c>
      <c r="M5808" s="7">
        <f>YEAR($B5808)</f>
        <v>0</v>
      </c>
    </row>
    <row r="5809" spans="1:13">
      <c r="A5809" t="s">
        <v>356</v>
      </c>
      <c r="B5809" s="4">
        <v>45672</v>
      </c>
      <c r="C5809">
        <v>5</v>
      </c>
      <c r="D5809">
        <v>4</v>
      </c>
      <c r="E5809">
        <v>0</v>
      </c>
      <c r="F5809" s="5">
        <f>VLOOKUP($A5809,'Dim SKU'!$A:$R,18,FALSE)</f>
        <v>0</v>
      </c>
      <c r="G5809" s="5">
        <f>$C5809*$F5809</f>
        <v>0</v>
      </c>
      <c r="H5809" s="5">
        <f>$D5809*$F5809</f>
        <v>0</v>
      </c>
      <c r="I5809" s="5">
        <f>$E5809*$F5809</f>
        <v>0</v>
      </c>
      <c r="J5809" s="6">
        <f>VLOOKUP($A5809,'Dim SKU'!$A:$R,2,FALSE)</f>
        <v>0</v>
      </c>
      <c r="K5809" s="6">
        <f>VLOOKUP($A5809,'Dim SKU'!$A:$R,12,FALSE)</f>
        <v>0</v>
      </c>
      <c r="L5809" s="7">
        <f>VLOOKUP($A5809,'Dim SKU'!$A:$R,14,FALSE)</f>
        <v>0</v>
      </c>
      <c r="M5809" s="7">
        <f>YEAR($B5809)</f>
        <v>0</v>
      </c>
    </row>
    <row r="5810" spans="1:13">
      <c r="A5810" t="s">
        <v>357</v>
      </c>
      <c r="B5810" s="4">
        <v>45672</v>
      </c>
      <c r="C5810">
        <v>12</v>
      </c>
      <c r="D5810">
        <v>9</v>
      </c>
      <c r="E5810">
        <v>1</v>
      </c>
      <c r="F5810" s="5">
        <f>VLOOKUP($A5810,'Dim SKU'!$A:$R,18,FALSE)</f>
        <v>0</v>
      </c>
      <c r="G5810" s="5">
        <f>$C5810*$F5810</f>
        <v>0</v>
      </c>
      <c r="H5810" s="5">
        <f>$D5810*$F5810</f>
        <v>0</v>
      </c>
      <c r="I5810" s="5">
        <f>$E5810*$F5810</f>
        <v>0</v>
      </c>
      <c r="J5810" s="6">
        <f>VLOOKUP($A5810,'Dim SKU'!$A:$R,2,FALSE)</f>
        <v>0</v>
      </c>
      <c r="K5810" s="6">
        <f>VLOOKUP($A5810,'Dim SKU'!$A:$R,12,FALSE)</f>
        <v>0</v>
      </c>
      <c r="L5810" s="7">
        <f>VLOOKUP($A5810,'Dim SKU'!$A:$R,14,FALSE)</f>
        <v>0</v>
      </c>
      <c r="M5810" s="7">
        <f>YEAR($B5810)</f>
        <v>0</v>
      </c>
    </row>
    <row r="5811" spans="1:13">
      <c r="A5811" t="s">
        <v>358</v>
      </c>
      <c r="B5811" s="4">
        <v>45672</v>
      </c>
      <c r="C5811">
        <v>7</v>
      </c>
      <c r="D5811">
        <v>5</v>
      </c>
      <c r="E5811">
        <v>0</v>
      </c>
      <c r="F5811" s="5">
        <f>VLOOKUP($A5811,'Dim SKU'!$A:$R,18,FALSE)</f>
        <v>0</v>
      </c>
      <c r="G5811" s="5">
        <f>$C5811*$F5811</f>
        <v>0</v>
      </c>
      <c r="H5811" s="5">
        <f>$D5811*$F5811</f>
        <v>0</v>
      </c>
      <c r="I5811" s="5">
        <f>$E5811*$F5811</f>
        <v>0</v>
      </c>
      <c r="J5811" s="6">
        <f>VLOOKUP($A5811,'Dim SKU'!$A:$R,2,FALSE)</f>
        <v>0</v>
      </c>
      <c r="K5811" s="6">
        <f>VLOOKUP($A5811,'Dim SKU'!$A:$R,12,FALSE)</f>
        <v>0</v>
      </c>
      <c r="L5811" s="7">
        <f>VLOOKUP($A5811,'Dim SKU'!$A:$R,14,FALSE)</f>
        <v>0</v>
      </c>
      <c r="M5811" s="7">
        <f>YEAR($B5811)</f>
        <v>0</v>
      </c>
    </row>
    <row r="5812" spans="1:13">
      <c r="A5812" t="s">
        <v>359</v>
      </c>
      <c r="B5812" s="4">
        <v>45672</v>
      </c>
      <c r="C5812">
        <v>5</v>
      </c>
      <c r="D5812">
        <v>4</v>
      </c>
      <c r="E5812">
        <v>0</v>
      </c>
      <c r="F5812" s="5">
        <f>VLOOKUP($A5812,'Dim SKU'!$A:$R,18,FALSE)</f>
        <v>0</v>
      </c>
      <c r="G5812" s="5">
        <f>$C5812*$F5812</f>
        <v>0</v>
      </c>
      <c r="H5812" s="5">
        <f>$D5812*$F5812</f>
        <v>0</v>
      </c>
      <c r="I5812" s="5">
        <f>$E5812*$F5812</f>
        <v>0</v>
      </c>
      <c r="J5812" s="6">
        <f>VLOOKUP($A5812,'Dim SKU'!$A:$R,2,FALSE)</f>
        <v>0</v>
      </c>
      <c r="K5812" s="6">
        <f>VLOOKUP($A5812,'Dim SKU'!$A:$R,12,FALSE)</f>
        <v>0</v>
      </c>
      <c r="L5812" s="7">
        <f>VLOOKUP($A5812,'Dim SKU'!$A:$R,14,FALSE)</f>
        <v>0</v>
      </c>
      <c r="M5812" s="7">
        <f>YEAR($B5812)</f>
        <v>0</v>
      </c>
    </row>
    <row r="5813" spans="1:13">
      <c r="A5813" t="s">
        <v>360</v>
      </c>
      <c r="B5813" s="4">
        <v>45672</v>
      </c>
      <c r="C5813">
        <v>10</v>
      </c>
      <c r="D5813">
        <v>8</v>
      </c>
      <c r="E5813">
        <v>0</v>
      </c>
      <c r="F5813" s="5">
        <f>VLOOKUP($A5813,'Dim SKU'!$A:$R,18,FALSE)</f>
        <v>0</v>
      </c>
      <c r="G5813" s="5">
        <f>$C5813*$F5813</f>
        <v>0</v>
      </c>
      <c r="H5813" s="5">
        <f>$D5813*$F5813</f>
        <v>0</v>
      </c>
      <c r="I5813" s="5">
        <f>$E5813*$F5813</f>
        <v>0</v>
      </c>
      <c r="J5813" s="6">
        <f>VLOOKUP($A5813,'Dim SKU'!$A:$R,2,FALSE)</f>
        <v>0</v>
      </c>
      <c r="K5813" s="6">
        <f>VLOOKUP($A5813,'Dim SKU'!$A:$R,12,FALSE)</f>
        <v>0</v>
      </c>
      <c r="L5813" s="7">
        <f>VLOOKUP($A5813,'Dim SKU'!$A:$R,14,FALSE)</f>
        <v>0</v>
      </c>
      <c r="M5813" s="7">
        <f>YEAR($B5813)</f>
        <v>0</v>
      </c>
    </row>
    <row r="5814" spans="1:13">
      <c r="A5814" t="s">
        <v>361</v>
      </c>
      <c r="B5814" s="4">
        <v>45672</v>
      </c>
      <c r="C5814">
        <v>6</v>
      </c>
      <c r="D5814">
        <v>5</v>
      </c>
      <c r="E5814">
        <v>0</v>
      </c>
      <c r="F5814" s="5">
        <f>VLOOKUP($A5814,'Dim SKU'!$A:$R,18,FALSE)</f>
        <v>0</v>
      </c>
      <c r="G5814" s="5">
        <f>$C5814*$F5814</f>
        <v>0</v>
      </c>
      <c r="H5814" s="5">
        <f>$D5814*$F5814</f>
        <v>0</v>
      </c>
      <c r="I5814" s="5">
        <f>$E5814*$F5814</f>
        <v>0</v>
      </c>
      <c r="J5814" s="6">
        <f>VLOOKUP($A5814,'Dim SKU'!$A:$R,2,FALSE)</f>
        <v>0</v>
      </c>
      <c r="K5814" s="6">
        <f>VLOOKUP($A5814,'Dim SKU'!$A:$R,12,FALSE)</f>
        <v>0</v>
      </c>
      <c r="L5814" s="7">
        <f>VLOOKUP($A5814,'Dim SKU'!$A:$R,14,FALSE)</f>
        <v>0</v>
      </c>
      <c r="M5814" s="7">
        <f>YEAR($B5814)</f>
        <v>0</v>
      </c>
    </row>
    <row r="5815" spans="1:13">
      <c r="A5815" t="s">
        <v>362</v>
      </c>
      <c r="B5815" s="4">
        <v>45672</v>
      </c>
      <c r="C5815">
        <v>4</v>
      </c>
      <c r="D5815">
        <v>3</v>
      </c>
      <c r="E5815">
        <v>0</v>
      </c>
      <c r="F5815" s="5">
        <f>VLOOKUP($A5815,'Dim SKU'!$A:$R,18,FALSE)</f>
        <v>0</v>
      </c>
      <c r="G5815" s="5">
        <f>$C5815*$F5815</f>
        <v>0</v>
      </c>
      <c r="H5815" s="5">
        <f>$D5815*$F5815</f>
        <v>0</v>
      </c>
      <c r="I5815" s="5">
        <f>$E5815*$F5815</f>
        <v>0</v>
      </c>
      <c r="J5815" s="6">
        <f>VLOOKUP($A5815,'Dim SKU'!$A:$R,2,FALSE)</f>
        <v>0</v>
      </c>
      <c r="K5815" s="6">
        <f>VLOOKUP($A5815,'Dim SKU'!$A:$R,12,FALSE)</f>
        <v>0</v>
      </c>
      <c r="L5815" s="7">
        <f>VLOOKUP($A5815,'Dim SKU'!$A:$R,14,FALSE)</f>
        <v>0</v>
      </c>
      <c r="M5815" s="7">
        <f>YEAR($B5815)</f>
        <v>0</v>
      </c>
    </row>
    <row r="5816" spans="1:13">
      <c r="A5816" t="s">
        <v>363</v>
      </c>
      <c r="B5816" s="4">
        <v>45672</v>
      </c>
      <c r="C5816">
        <v>7</v>
      </c>
      <c r="D5816">
        <v>6</v>
      </c>
      <c r="E5816">
        <v>0</v>
      </c>
      <c r="F5816" s="5">
        <f>VLOOKUP($A5816,'Dim SKU'!$A:$R,18,FALSE)</f>
        <v>0</v>
      </c>
      <c r="G5816" s="5">
        <f>$C5816*$F5816</f>
        <v>0</v>
      </c>
      <c r="H5816" s="5">
        <f>$D5816*$F5816</f>
        <v>0</v>
      </c>
      <c r="I5816" s="5">
        <f>$E5816*$F5816</f>
        <v>0</v>
      </c>
      <c r="J5816" s="6">
        <f>VLOOKUP($A5816,'Dim SKU'!$A:$R,2,FALSE)</f>
        <v>0</v>
      </c>
      <c r="K5816" s="6">
        <f>VLOOKUP($A5816,'Dim SKU'!$A:$R,12,FALSE)</f>
        <v>0</v>
      </c>
      <c r="L5816" s="7">
        <f>VLOOKUP($A5816,'Dim SKU'!$A:$R,14,FALSE)</f>
        <v>0</v>
      </c>
      <c r="M5816" s="7">
        <f>YEAR($B5816)</f>
        <v>0</v>
      </c>
    </row>
    <row r="5817" spans="1:13">
      <c r="A5817" t="s">
        <v>364</v>
      </c>
      <c r="B5817" s="4">
        <v>45672</v>
      </c>
      <c r="C5817">
        <v>4</v>
      </c>
      <c r="D5817">
        <v>3</v>
      </c>
      <c r="E5817">
        <v>0</v>
      </c>
      <c r="F5817" s="5">
        <f>VLOOKUP($A5817,'Dim SKU'!$A:$R,18,FALSE)</f>
        <v>0</v>
      </c>
      <c r="G5817" s="5">
        <f>$C5817*$F5817</f>
        <v>0</v>
      </c>
      <c r="H5817" s="5">
        <f>$D5817*$F5817</f>
        <v>0</v>
      </c>
      <c r="I5817" s="5">
        <f>$E5817*$F5817</f>
        <v>0</v>
      </c>
      <c r="J5817" s="6">
        <f>VLOOKUP($A5817,'Dim SKU'!$A:$R,2,FALSE)</f>
        <v>0</v>
      </c>
      <c r="K5817" s="6">
        <f>VLOOKUP($A5817,'Dim SKU'!$A:$R,12,FALSE)</f>
        <v>0</v>
      </c>
      <c r="L5817" s="7">
        <f>VLOOKUP($A5817,'Dim SKU'!$A:$R,14,FALSE)</f>
        <v>0</v>
      </c>
      <c r="M5817" s="7">
        <f>YEAR($B5817)</f>
        <v>0</v>
      </c>
    </row>
    <row r="5818" spans="1:13">
      <c r="A5818" t="s">
        <v>365</v>
      </c>
      <c r="B5818" s="4">
        <v>45672</v>
      </c>
      <c r="C5818">
        <v>3</v>
      </c>
      <c r="D5818">
        <v>2</v>
      </c>
      <c r="E5818">
        <v>0</v>
      </c>
      <c r="F5818" s="5">
        <f>VLOOKUP($A5818,'Dim SKU'!$A:$R,18,FALSE)</f>
        <v>0</v>
      </c>
      <c r="G5818" s="5">
        <f>$C5818*$F5818</f>
        <v>0</v>
      </c>
      <c r="H5818" s="5">
        <f>$D5818*$F5818</f>
        <v>0</v>
      </c>
      <c r="I5818" s="5">
        <f>$E5818*$F5818</f>
        <v>0</v>
      </c>
      <c r="J5818" s="6">
        <f>VLOOKUP($A5818,'Dim SKU'!$A:$R,2,FALSE)</f>
        <v>0</v>
      </c>
      <c r="K5818" s="6">
        <f>VLOOKUP($A5818,'Dim SKU'!$A:$R,12,FALSE)</f>
        <v>0</v>
      </c>
      <c r="L5818" s="7">
        <f>VLOOKUP($A5818,'Dim SKU'!$A:$R,14,FALSE)</f>
        <v>0</v>
      </c>
      <c r="M5818" s="7">
        <f>YEAR($B5818)</f>
        <v>0</v>
      </c>
    </row>
    <row r="5819" spans="1:13">
      <c r="A5819" t="s">
        <v>366</v>
      </c>
      <c r="B5819" s="4">
        <v>45672</v>
      </c>
      <c r="C5819">
        <v>5</v>
      </c>
      <c r="D5819">
        <v>4</v>
      </c>
      <c r="E5819">
        <v>0</v>
      </c>
      <c r="F5819" s="5">
        <f>VLOOKUP($A5819,'Dim SKU'!$A:$R,18,FALSE)</f>
        <v>0</v>
      </c>
      <c r="G5819" s="5">
        <f>$C5819*$F5819</f>
        <v>0</v>
      </c>
      <c r="H5819" s="5">
        <f>$D5819*$F5819</f>
        <v>0</v>
      </c>
      <c r="I5819" s="5">
        <f>$E5819*$F5819</f>
        <v>0</v>
      </c>
      <c r="J5819" s="6">
        <f>VLOOKUP($A5819,'Dim SKU'!$A:$R,2,FALSE)</f>
        <v>0</v>
      </c>
      <c r="K5819" s="6">
        <f>VLOOKUP($A5819,'Dim SKU'!$A:$R,12,FALSE)</f>
        <v>0</v>
      </c>
      <c r="L5819" s="7">
        <f>VLOOKUP($A5819,'Dim SKU'!$A:$R,14,FALSE)</f>
        <v>0</v>
      </c>
      <c r="M5819" s="7">
        <f>YEAR($B5819)</f>
        <v>0</v>
      </c>
    </row>
    <row r="5820" spans="1:13">
      <c r="A5820" t="s">
        <v>367</v>
      </c>
      <c r="B5820" s="4">
        <v>45672</v>
      </c>
      <c r="C5820">
        <v>3</v>
      </c>
      <c r="D5820">
        <v>2</v>
      </c>
      <c r="E5820">
        <v>0</v>
      </c>
      <c r="F5820" s="5">
        <f>VLOOKUP($A5820,'Dim SKU'!$A:$R,18,FALSE)</f>
        <v>0</v>
      </c>
      <c r="G5820" s="5">
        <f>$C5820*$F5820</f>
        <v>0</v>
      </c>
      <c r="H5820" s="5">
        <f>$D5820*$F5820</f>
        <v>0</v>
      </c>
      <c r="I5820" s="5">
        <f>$E5820*$F5820</f>
        <v>0</v>
      </c>
      <c r="J5820" s="6">
        <f>VLOOKUP($A5820,'Dim SKU'!$A:$R,2,FALSE)</f>
        <v>0</v>
      </c>
      <c r="K5820" s="6">
        <f>VLOOKUP($A5820,'Dim SKU'!$A:$R,12,FALSE)</f>
        <v>0</v>
      </c>
      <c r="L5820" s="7">
        <f>VLOOKUP($A5820,'Dim SKU'!$A:$R,14,FALSE)</f>
        <v>0</v>
      </c>
      <c r="M5820" s="7">
        <f>YEAR($B5820)</f>
        <v>0</v>
      </c>
    </row>
    <row r="5821" spans="1:13">
      <c r="A5821" t="s">
        <v>368</v>
      </c>
      <c r="B5821" s="4">
        <v>45672</v>
      </c>
      <c r="C5821">
        <v>2</v>
      </c>
      <c r="D5821">
        <v>1</v>
      </c>
      <c r="E5821">
        <v>0</v>
      </c>
      <c r="F5821" s="5">
        <f>VLOOKUP($A5821,'Dim SKU'!$A:$R,18,FALSE)</f>
        <v>0</v>
      </c>
      <c r="G5821" s="5">
        <f>$C5821*$F5821</f>
        <v>0</v>
      </c>
      <c r="H5821" s="5">
        <f>$D5821*$F5821</f>
        <v>0</v>
      </c>
      <c r="I5821" s="5">
        <f>$E5821*$F5821</f>
        <v>0</v>
      </c>
      <c r="J5821" s="6">
        <f>VLOOKUP($A5821,'Dim SKU'!$A:$R,2,FALSE)</f>
        <v>0</v>
      </c>
      <c r="K5821" s="6">
        <f>VLOOKUP($A5821,'Dim SKU'!$A:$R,12,FALSE)</f>
        <v>0</v>
      </c>
      <c r="L5821" s="7">
        <f>VLOOKUP($A5821,'Dim SKU'!$A:$R,14,FALSE)</f>
        <v>0</v>
      </c>
      <c r="M5821" s="7">
        <f>YEAR($B5821)</f>
        <v>0</v>
      </c>
    </row>
    <row r="5822" spans="1:13">
      <c r="A5822" t="s">
        <v>369</v>
      </c>
      <c r="B5822" s="4">
        <v>45672</v>
      </c>
      <c r="C5822">
        <v>5</v>
      </c>
      <c r="D5822">
        <v>4</v>
      </c>
      <c r="E5822">
        <v>0</v>
      </c>
      <c r="F5822" s="5">
        <f>VLOOKUP($A5822,'Dim SKU'!$A:$R,18,FALSE)</f>
        <v>0</v>
      </c>
      <c r="G5822" s="5">
        <f>$C5822*$F5822</f>
        <v>0</v>
      </c>
      <c r="H5822" s="5">
        <f>$D5822*$F5822</f>
        <v>0</v>
      </c>
      <c r="I5822" s="5">
        <f>$E5822*$F5822</f>
        <v>0</v>
      </c>
      <c r="J5822" s="6">
        <f>VLOOKUP($A5822,'Dim SKU'!$A:$R,2,FALSE)</f>
        <v>0</v>
      </c>
      <c r="K5822" s="6">
        <f>VLOOKUP($A5822,'Dim SKU'!$A:$R,12,FALSE)</f>
        <v>0</v>
      </c>
      <c r="L5822" s="7">
        <f>VLOOKUP($A5822,'Dim SKU'!$A:$R,14,FALSE)</f>
        <v>0</v>
      </c>
      <c r="M5822" s="7">
        <f>YEAR($B5822)</f>
        <v>0</v>
      </c>
    </row>
    <row r="5823" spans="1:13">
      <c r="A5823" t="s">
        <v>370</v>
      </c>
      <c r="B5823" s="4">
        <v>45672</v>
      </c>
      <c r="C5823">
        <v>3</v>
      </c>
      <c r="D5823">
        <v>3</v>
      </c>
      <c r="E5823">
        <v>0</v>
      </c>
      <c r="F5823" s="5">
        <f>VLOOKUP($A5823,'Dim SKU'!$A:$R,18,FALSE)</f>
        <v>0</v>
      </c>
      <c r="G5823" s="5">
        <f>$C5823*$F5823</f>
        <v>0</v>
      </c>
      <c r="H5823" s="5">
        <f>$D5823*$F5823</f>
        <v>0</v>
      </c>
      <c r="I5823" s="5">
        <f>$E5823*$F5823</f>
        <v>0</v>
      </c>
      <c r="J5823" s="6">
        <f>VLOOKUP($A5823,'Dim SKU'!$A:$R,2,FALSE)</f>
        <v>0</v>
      </c>
      <c r="K5823" s="6">
        <f>VLOOKUP($A5823,'Dim SKU'!$A:$R,12,FALSE)</f>
        <v>0</v>
      </c>
      <c r="L5823" s="7">
        <f>VLOOKUP($A5823,'Dim SKU'!$A:$R,14,FALSE)</f>
        <v>0</v>
      </c>
      <c r="M5823" s="7">
        <f>YEAR($B5823)</f>
        <v>0</v>
      </c>
    </row>
    <row r="5824" spans="1:13">
      <c r="A5824" t="s">
        <v>371</v>
      </c>
      <c r="B5824" s="4">
        <v>45672</v>
      </c>
      <c r="C5824">
        <v>2</v>
      </c>
      <c r="D5824">
        <v>2</v>
      </c>
      <c r="E5824">
        <v>0</v>
      </c>
      <c r="F5824" s="5">
        <f>VLOOKUP($A5824,'Dim SKU'!$A:$R,18,FALSE)</f>
        <v>0</v>
      </c>
      <c r="G5824" s="5">
        <f>$C5824*$F5824</f>
        <v>0</v>
      </c>
      <c r="H5824" s="5">
        <f>$D5824*$F5824</f>
        <v>0</v>
      </c>
      <c r="I5824" s="5">
        <f>$E5824*$F5824</f>
        <v>0</v>
      </c>
      <c r="J5824" s="6">
        <f>VLOOKUP($A5824,'Dim SKU'!$A:$R,2,FALSE)</f>
        <v>0</v>
      </c>
      <c r="K5824" s="6">
        <f>VLOOKUP($A5824,'Dim SKU'!$A:$R,12,FALSE)</f>
        <v>0</v>
      </c>
      <c r="L5824" s="7">
        <f>VLOOKUP($A5824,'Dim SKU'!$A:$R,14,FALSE)</f>
        <v>0</v>
      </c>
      <c r="M5824" s="7">
        <f>YEAR($B5824)</f>
        <v>0</v>
      </c>
    </row>
    <row r="5825" spans="1:13">
      <c r="A5825" t="s">
        <v>372</v>
      </c>
      <c r="B5825" s="4">
        <v>45672</v>
      </c>
      <c r="C5825">
        <v>9</v>
      </c>
      <c r="D5825">
        <v>7</v>
      </c>
      <c r="E5825">
        <v>0</v>
      </c>
      <c r="F5825" s="5">
        <f>VLOOKUP($A5825,'Dim SKU'!$A:$R,18,FALSE)</f>
        <v>0</v>
      </c>
      <c r="G5825" s="5">
        <f>$C5825*$F5825</f>
        <v>0</v>
      </c>
      <c r="H5825" s="5">
        <f>$D5825*$F5825</f>
        <v>0</v>
      </c>
      <c r="I5825" s="5">
        <f>$E5825*$F5825</f>
        <v>0</v>
      </c>
      <c r="J5825" s="6">
        <f>VLOOKUP($A5825,'Dim SKU'!$A:$R,2,FALSE)</f>
        <v>0</v>
      </c>
      <c r="K5825" s="6">
        <f>VLOOKUP($A5825,'Dim SKU'!$A:$R,12,FALSE)</f>
        <v>0</v>
      </c>
      <c r="L5825" s="7">
        <f>VLOOKUP($A5825,'Dim SKU'!$A:$R,14,FALSE)</f>
        <v>0</v>
      </c>
      <c r="M5825" s="7">
        <f>YEAR($B5825)</f>
        <v>0</v>
      </c>
    </row>
    <row r="5826" spans="1:13">
      <c r="A5826" t="s">
        <v>373</v>
      </c>
      <c r="B5826" s="4">
        <v>45672</v>
      </c>
      <c r="C5826">
        <v>5</v>
      </c>
      <c r="D5826">
        <v>4</v>
      </c>
      <c r="E5826">
        <v>0</v>
      </c>
      <c r="F5826" s="5">
        <f>VLOOKUP($A5826,'Dim SKU'!$A:$R,18,FALSE)</f>
        <v>0</v>
      </c>
      <c r="G5826" s="5">
        <f>$C5826*$F5826</f>
        <v>0</v>
      </c>
      <c r="H5826" s="5">
        <f>$D5826*$F5826</f>
        <v>0</v>
      </c>
      <c r="I5826" s="5">
        <f>$E5826*$F5826</f>
        <v>0</v>
      </c>
      <c r="J5826" s="6">
        <f>VLOOKUP($A5826,'Dim SKU'!$A:$R,2,FALSE)</f>
        <v>0</v>
      </c>
      <c r="K5826" s="6">
        <f>VLOOKUP($A5826,'Dim SKU'!$A:$R,12,FALSE)</f>
        <v>0</v>
      </c>
      <c r="L5826" s="7">
        <f>VLOOKUP($A5826,'Dim SKU'!$A:$R,14,FALSE)</f>
        <v>0</v>
      </c>
      <c r="M5826" s="7">
        <f>YEAR($B5826)</f>
        <v>0</v>
      </c>
    </row>
    <row r="5827" spans="1:13">
      <c r="A5827" t="s">
        <v>374</v>
      </c>
      <c r="B5827" s="4">
        <v>45672</v>
      </c>
      <c r="C5827">
        <v>4</v>
      </c>
      <c r="D5827">
        <v>3</v>
      </c>
      <c r="E5827">
        <v>0</v>
      </c>
      <c r="F5827" s="5">
        <f>VLOOKUP($A5827,'Dim SKU'!$A:$R,18,FALSE)</f>
        <v>0</v>
      </c>
      <c r="G5827" s="5">
        <f>$C5827*$F5827</f>
        <v>0</v>
      </c>
      <c r="H5827" s="5">
        <f>$D5827*$F5827</f>
        <v>0</v>
      </c>
      <c r="I5827" s="5">
        <f>$E5827*$F5827</f>
        <v>0</v>
      </c>
      <c r="J5827" s="6">
        <f>VLOOKUP($A5827,'Dim SKU'!$A:$R,2,FALSE)</f>
        <v>0</v>
      </c>
      <c r="K5827" s="6">
        <f>VLOOKUP($A5827,'Dim SKU'!$A:$R,12,FALSE)</f>
        <v>0</v>
      </c>
      <c r="L5827" s="7">
        <f>VLOOKUP($A5827,'Dim SKU'!$A:$R,14,FALSE)</f>
        <v>0</v>
      </c>
      <c r="M5827" s="7">
        <f>YEAR($B5827)</f>
        <v>0</v>
      </c>
    </row>
    <row r="5828" spans="1:13">
      <c r="A5828" t="s">
        <v>375</v>
      </c>
      <c r="B5828" s="4">
        <v>45672</v>
      </c>
      <c r="C5828">
        <v>12</v>
      </c>
      <c r="D5828">
        <v>10</v>
      </c>
      <c r="E5828">
        <v>1</v>
      </c>
      <c r="F5828" s="5">
        <f>VLOOKUP($A5828,'Dim SKU'!$A:$R,18,FALSE)</f>
        <v>0</v>
      </c>
      <c r="G5828" s="5">
        <f>$C5828*$F5828</f>
        <v>0</v>
      </c>
      <c r="H5828" s="5">
        <f>$D5828*$F5828</f>
        <v>0</v>
      </c>
      <c r="I5828" s="5">
        <f>$E5828*$F5828</f>
        <v>0</v>
      </c>
      <c r="J5828" s="6">
        <f>VLOOKUP($A5828,'Dim SKU'!$A:$R,2,FALSE)</f>
        <v>0</v>
      </c>
      <c r="K5828" s="6">
        <f>VLOOKUP($A5828,'Dim SKU'!$A:$R,12,FALSE)</f>
        <v>0</v>
      </c>
      <c r="L5828" s="7">
        <f>VLOOKUP($A5828,'Dim SKU'!$A:$R,14,FALSE)</f>
        <v>0</v>
      </c>
      <c r="M5828" s="7">
        <f>YEAR($B5828)</f>
        <v>0</v>
      </c>
    </row>
    <row r="5829" spans="1:13">
      <c r="A5829" t="s">
        <v>376</v>
      </c>
      <c r="B5829" s="4">
        <v>45672</v>
      </c>
      <c r="C5829">
        <v>7</v>
      </c>
      <c r="D5829">
        <v>6</v>
      </c>
      <c r="E5829">
        <v>0</v>
      </c>
      <c r="F5829" s="5">
        <f>VLOOKUP($A5829,'Dim SKU'!$A:$R,18,FALSE)</f>
        <v>0</v>
      </c>
      <c r="G5829" s="5">
        <f>$C5829*$F5829</f>
        <v>0</v>
      </c>
      <c r="H5829" s="5">
        <f>$D5829*$F5829</f>
        <v>0</v>
      </c>
      <c r="I5829" s="5">
        <f>$E5829*$F5829</f>
        <v>0</v>
      </c>
      <c r="J5829" s="6">
        <f>VLOOKUP($A5829,'Dim SKU'!$A:$R,2,FALSE)</f>
        <v>0</v>
      </c>
      <c r="K5829" s="6">
        <f>VLOOKUP($A5829,'Dim SKU'!$A:$R,12,FALSE)</f>
        <v>0</v>
      </c>
      <c r="L5829" s="7">
        <f>VLOOKUP($A5829,'Dim SKU'!$A:$R,14,FALSE)</f>
        <v>0</v>
      </c>
      <c r="M5829" s="7">
        <f>YEAR($B5829)</f>
        <v>0</v>
      </c>
    </row>
    <row r="5830" spans="1:13">
      <c r="A5830" t="s">
        <v>377</v>
      </c>
      <c r="B5830" s="4">
        <v>45672</v>
      </c>
      <c r="C5830">
        <v>5</v>
      </c>
      <c r="D5830">
        <v>4</v>
      </c>
      <c r="E5830">
        <v>0</v>
      </c>
      <c r="F5830" s="5">
        <f>VLOOKUP($A5830,'Dim SKU'!$A:$R,18,FALSE)</f>
        <v>0</v>
      </c>
      <c r="G5830" s="5">
        <f>$C5830*$F5830</f>
        <v>0</v>
      </c>
      <c r="H5830" s="5">
        <f>$D5830*$F5830</f>
        <v>0</v>
      </c>
      <c r="I5830" s="5">
        <f>$E5830*$F5830</f>
        <v>0</v>
      </c>
      <c r="J5830" s="6">
        <f>VLOOKUP($A5830,'Dim SKU'!$A:$R,2,FALSE)</f>
        <v>0</v>
      </c>
      <c r="K5830" s="6">
        <f>VLOOKUP($A5830,'Dim SKU'!$A:$R,12,FALSE)</f>
        <v>0</v>
      </c>
      <c r="L5830" s="7">
        <f>VLOOKUP($A5830,'Dim SKU'!$A:$R,14,FALSE)</f>
        <v>0</v>
      </c>
      <c r="M5830" s="7">
        <f>YEAR($B5830)</f>
        <v>0</v>
      </c>
    </row>
    <row r="5831" spans="1:13">
      <c r="A5831" t="s">
        <v>378</v>
      </c>
      <c r="B5831" s="4">
        <v>45672</v>
      </c>
      <c r="C5831">
        <v>14</v>
      </c>
      <c r="D5831">
        <v>11</v>
      </c>
      <c r="E5831">
        <v>1</v>
      </c>
      <c r="F5831" s="5">
        <f>VLOOKUP($A5831,'Dim SKU'!$A:$R,18,FALSE)</f>
        <v>0</v>
      </c>
      <c r="G5831" s="5">
        <f>$C5831*$F5831</f>
        <v>0</v>
      </c>
      <c r="H5831" s="5">
        <f>$D5831*$F5831</f>
        <v>0</v>
      </c>
      <c r="I5831" s="5">
        <f>$E5831*$F5831</f>
        <v>0</v>
      </c>
      <c r="J5831" s="6">
        <f>VLOOKUP($A5831,'Dim SKU'!$A:$R,2,FALSE)</f>
        <v>0</v>
      </c>
      <c r="K5831" s="6">
        <f>VLOOKUP($A5831,'Dim SKU'!$A:$R,12,FALSE)</f>
        <v>0</v>
      </c>
      <c r="L5831" s="7">
        <f>VLOOKUP($A5831,'Dim SKU'!$A:$R,14,FALSE)</f>
        <v>0</v>
      </c>
      <c r="M5831" s="7">
        <f>YEAR($B5831)</f>
        <v>0</v>
      </c>
    </row>
    <row r="5832" spans="1:13">
      <c r="A5832" t="s">
        <v>379</v>
      </c>
      <c r="B5832" s="4">
        <v>45672</v>
      </c>
      <c r="C5832">
        <v>9</v>
      </c>
      <c r="D5832">
        <v>7</v>
      </c>
      <c r="E5832">
        <v>0</v>
      </c>
      <c r="F5832" s="5">
        <f>VLOOKUP($A5832,'Dim SKU'!$A:$R,18,FALSE)</f>
        <v>0</v>
      </c>
      <c r="G5832" s="5">
        <f>$C5832*$F5832</f>
        <v>0</v>
      </c>
      <c r="H5832" s="5">
        <f>$D5832*$F5832</f>
        <v>0</v>
      </c>
      <c r="I5832" s="5">
        <f>$E5832*$F5832</f>
        <v>0</v>
      </c>
      <c r="J5832" s="6">
        <f>VLOOKUP($A5832,'Dim SKU'!$A:$R,2,FALSE)</f>
        <v>0</v>
      </c>
      <c r="K5832" s="6">
        <f>VLOOKUP($A5832,'Dim SKU'!$A:$R,12,FALSE)</f>
        <v>0</v>
      </c>
      <c r="L5832" s="7">
        <f>VLOOKUP($A5832,'Dim SKU'!$A:$R,14,FALSE)</f>
        <v>0</v>
      </c>
      <c r="M5832" s="7">
        <f>YEAR($B5832)</f>
        <v>0</v>
      </c>
    </row>
    <row r="5833" spans="1:13">
      <c r="A5833" t="s">
        <v>380</v>
      </c>
      <c r="B5833" s="4">
        <v>45672</v>
      </c>
      <c r="C5833">
        <v>6</v>
      </c>
      <c r="D5833">
        <v>5</v>
      </c>
      <c r="E5833">
        <v>0</v>
      </c>
      <c r="F5833" s="5">
        <f>VLOOKUP($A5833,'Dim SKU'!$A:$R,18,FALSE)</f>
        <v>0</v>
      </c>
      <c r="G5833" s="5">
        <f>$C5833*$F5833</f>
        <v>0</v>
      </c>
      <c r="H5833" s="5">
        <f>$D5833*$F5833</f>
        <v>0</v>
      </c>
      <c r="I5833" s="5">
        <f>$E5833*$F5833</f>
        <v>0</v>
      </c>
      <c r="J5833" s="6">
        <f>VLOOKUP($A5833,'Dim SKU'!$A:$R,2,FALSE)</f>
        <v>0</v>
      </c>
      <c r="K5833" s="6">
        <f>VLOOKUP($A5833,'Dim SKU'!$A:$R,12,FALSE)</f>
        <v>0</v>
      </c>
      <c r="L5833" s="7">
        <f>VLOOKUP($A5833,'Dim SKU'!$A:$R,14,FALSE)</f>
        <v>0</v>
      </c>
      <c r="M5833" s="7">
        <f>YEAR($B5833)</f>
        <v>0</v>
      </c>
    </row>
    <row r="5834" spans="1:13">
      <c r="A5834" t="s">
        <v>381</v>
      </c>
      <c r="B5834" s="4">
        <v>45672</v>
      </c>
      <c r="C5834">
        <v>14</v>
      </c>
      <c r="D5834">
        <v>11</v>
      </c>
      <c r="E5834">
        <v>1</v>
      </c>
      <c r="F5834" s="5">
        <f>VLOOKUP($A5834,'Dim SKU'!$A:$R,18,FALSE)</f>
        <v>0</v>
      </c>
      <c r="G5834" s="5">
        <f>$C5834*$F5834</f>
        <v>0</v>
      </c>
      <c r="H5834" s="5">
        <f>$D5834*$F5834</f>
        <v>0</v>
      </c>
      <c r="I5834" s="5">
        <f>$E5834*$F5834</f>
        <v>0</v>
      </c>
      <c r="J5834" s="6">
        <f>VLOOKUP($A5834,'Dim SKU'!$A:$R,2,FALSE)</f>
        <v>0</v>
      </c>
      <c r="K5834" s="6">
        <f>VLOOKUP($A5834,'Dim SKU'!$A:$R,12,FALSE)</f>
        <v>0</v>
      </c>
      <c r="L5834" s="7">
        <f>VLOOKUP($A5834,'Dim SKU'!$A:$R,14,FALSE)</f>
        <v>0</v>
      </c>
      <c r="M5834" s="7">
        <f>YEAR($B5834)</f>
        <v>0</v>
      </c>
    </row>
    <row r="5835" spans="1:13">
      <c r="A5835" t="s">
        <v>382</v>
      </c>
      <c r="B5835" s="4">
        <v>45672</v>
      </c>
      <c r="C5835">
        <v>9</v>
      </c>
      <c r="D5835">
        <v>7</v>
      </c>
      <c r="E5835">
        <v>0</v>
      </c>
      <c r="F5835" s="5">
        <f>VLOOKUP($A5835,'Dim SKU'!$A:$R,18,FALSE)</f>
        <v>0</v>
      </c>
      <c r="G5835" s="5">
        <f>$C5835*$F5835</f>
        <v>0</v>
      </c>
      <c r="H5835" s="5">
        <f>$D5835*$F5835</f>
        <v>0</v>
      </c>
      <c r="I5835" s="5">
        <f>$E5835*$F5835</f>
        <v>0</v>
      </c>
      <c r="J5835" s="6">
        <f>VLOOKUP($A5835,'Dim SKU'!$A:$R,2,FALSE)</f>
        <v>0</v>
      </c>
      <c r="K5835" s="6">
        <f>VLOOKUP($A5835,'Dim SKU'!$A:$R,12,FALSE)</f>
        <v>0</v>
      </c>
      <c r="L5835" s="7">
        <f>VLOOKUP($A5835,'Dim SKU'!$A:$R,14,FALSE)</f>
        <v>0</v>
      </c>
      <c r="M5835" s="7">
        <f>YEAR($B5835)</f>
        <v>0</v>
      </c>
    </row>
    <row r="5836" spans="1:13">
      <c r="A5836" t="s">
        <v>383</v>
      </c>
      <c r="B5836" s="4">
        <v>45672</v>
      </c>
      <c r="C5836">
        <v>6</v>
      </c>
      <c r="D5836">
        <v>5</v>
      </c>
      <c r="E5836">
        <v>0</v>
      </c>
      <c r="F5836" s="5">
        <f>VLOOKUP($A5836,'Dim SKU'!$A:$R,18,FALSE)</f>
        <v>0</v>
      </c>
      <c r="G5836" s="5">
        <f>$C5836*$F5836</f>
        <v>0</v>
      </c>
      <c r="H5836" s="5">
        <f>$D5836*$F5836</f>
        <v>0</v>
      </c>
      <c r="I5836" s="5">
        <f>$E5836*$F5836</f>
        <v>0</v>
      </c>
      <c r="J5836" s="6">
        <f>VLOOKUP($A5836,'Dim SKU'!$A:$R,2,FALSE)</f>
        <v>0</v>
      </c>
      <c r="K5836" s="6">
        <f>VLOOKUP($A5836,'Dim SKU'!$A:$R,12,FALSE)</f>
        <v>0</v>
      </c>
      <c r="L5836" s="7">
        <f>VLOOKUP($A5836,'Dim SKU'!$A:$R,14,FALSE)</f>
        <v>0</v>
      </c>
      <c r="M5836" s="7">
        <f>YEAR($B5836)</f>
        <v>0</v>
      </c>
    </row>
    <row r="5837" spans="1:13">
      <c r="A5837" t="s">
        <v>384</v>
      </c>
      <c r="B5837" s="4">
        <v>45672</v>
      </c>
      <c r="C5837">
        <v>12</v>
      </c>
      <c r="D5837">
        <v>10</v>
      </c>
      <c r="E5837">
        <v>1</v>
      </c>
      <c r="F5837" s="5">
        <f>VLOOKUP($A5837,'Dim SKU'!$A:$R,18,FALSE)</f>
        <v>0</v>
      </c>
      <c r="G5837" s="5">
        <f>$C5837*$F5837</f>
        <v>0</v>
      </c>
      <c r="H5837" s="5">
        <f>$D5837*$F5837</f>
        <v>0</v>
      </c>
      <c r="I5837" s="5">
        <f>$E5837*$F5837</f>
        <v>0</v>
      </c>
      <c r="J5837" s="6">
        <f>VLOOKUP($A5837,'Dim SKU'!$A:$R,2,FALSE)</f>
        <v>0</v>
      </c>
      <c r="K5837" s="6">
        <f>VLOOKUP($A5837,'Dim SKU'!$A:$R,12,FALSE)</f>
        <v>0</v>
      </c>
      <c r="L5837" s="7">
        <f>VLOOKUP($A5837,'Dim SKU'!$A:$R,14,FALSE)</f>
        <v>0</v>
      </c>
      <c r="M5837" s="7">
        <f>YEAR($B5837)</f>
        <v>0</v>
      </c>
    </row>
    <row r="5838" spans="1:13">
      <c r="A5838" t="s">
        <v>385</v>
      </c>
      <c r="B5838" s="4">
        <v>45672</v>
      </c>
      <c r="C5838">
        <v>7</v>
      </c>
      <c r="D5838">
        <v>6</v>
      </c>
      <c r="E5838">
        <v>0</v>
      </c>
      <c r="F5838" s="5">
        <f>VLOOKUP($A5838,'Dim SKU'!$A:$R,18,FALSE)</f>
        <v>0</v>
      </c>
      <c r="G5838" s="5">
        <f>$C5838*$F5838</f>
        <v>0</v>
      </c>
      <c r="H5838" s="5">
        <f>$D5838*$F5838</f>
        <v>0</v>
      </c>
      <c r="I5838" s="5">
        <f>$E5838*$F5838</f>
        <v>0</v>
      </c>
      <c r="J5838" s="6">
        <f>VLOOKUP($A5838,'Dim SKU'!$A:$R,2,FALSE)</f>
        <v>0</v>
      </c>
      <c r="K5838" s="6">
        <f>VLOOKUP($A5838,'Dim SKU'!$A:$R,12,FALSE)</f>
        <v>0</v>
      </c>
      <c r="L5838" s="7">
        <f>VLOOKUP($A5838,'Dim SKU'!$A:$R,14,FALSE)</f>
        <v>0</v>
      </c>
      <c r="M5838" s="7">
        <f>YEAR($B5838)</f>
        <v>0</v>
      </c>
    </row>
    <row r="5839" spans="1:13">
      <c r="A5839" t="s">
        <v>386</v>
      </c>
      <c r="B5839" s="4">
        <v>45672</v>
      </c>
      <c r="C5839">
        <v>5</v>
      </c>
      <c r="D5839">
        <v>4</v>
      </c>
      <c r="E5839">
        <v>0</v>
      </c>
      <c r="F5839" s="5">
        <f>VLOOKUP($A5839,'Dim SKU'!$A:$R,18,FALSE)</f>
        <v>0</v>
      </c>
      <c r="G5839" s="5">
        <f>$C5839*$F5839</f>
        <v>0</v>
      </c>
      <c r="H5839" s="5">
        <f>$D5839*$F5839</f>
        <v>0</v>
      </c>
      <c r="I5839" s="5">
        <f>$E5839*$F5839</f>
        <v>0</v>
      </c>
      <c r="J5839" s="6">
        <f>VLOOKUP($A5839,'Dim SKU'!$A:$R,2,FALSE)</f>
        <v>0</v>
      </c>
      <c r="K5839" s="6">
        <f>VLOOKUP($A5839,'Dim SKU'!$A:$R,12,FALSE)</f>
        <v>0</v>
      </c>
      <c r="L5839" s="7">
        <f>VLOOKUP($A5839,'Dim SKU'!$A:$R,14,FALSE)</f>
        <v>0</v>
      </c>
      <c r="M5839" s="7">
        <f>YEAR($B5839)</f>
        <v>0</v>
      </c>
    </row>
    <row r="5840" spans="1:13">
      <c r="A5840" t="s">
        <v>387</v>
      </c>
      <c r="B5840" s="4">
        <v>45672</v>
      </c>
      <c r="C5840">
        <v>9</v>
      </c>
      <c r="D5840">
        <v>7</v>
      </c>
      <c r="E5840">
        <v>0</v>
      </c>
      <c r="F5840" s="5">
        <f>VLOOKUP($A5840,'Dim SKU'!$A:$R,18,FALSE)</f>
        <v>0</v>
      </c>
      <c r="G5840" s="5">
        <f>$C5840*$F5840</f>
        <v>0</v>
      </c>
      <c r="H5840" s="5">
        <f>$D5840*$F5840</f>
        <v>0</v>
      </c>
      <c r="I5840" s="5">
        <f>$E5840*$F5840</f>
        <v>0</v>
      </c>
      <c r="J5840" s="6">
        <f>VLOOKUP($A5840,'Dim SKU'!$A:$R,2,FALSE)</f>
        <v>0</v>
      </c>
      <c r="K5840" s="6">
        <f>VLOOKUP($A5840,'Dim SKU'!$A:$R,12,FALSE)</f>
        <v>0</v>
      </c>
      <c r="L5840" s="7">
        <f>VLOOKUP($A5840,'Dim SKU'!$A:$R,14,FALSE)</f>
        <v>0</v>
      </c>
      <c r="M5840" s="7">
        <f>YEAR($B5840)</f>
        <v>0</v>
      </c>
    </row>
    <row r="5841" spans="1:13">
      <c r="A5841" t="s">
        <v>388</v>
      </c>
      <c r="B5841" s="4">
        <v>45672</v>
      </c>
      <c r="C5841">
        <v>5</v>
      </c>
      <c r="D5841">
        <v>4</v>
      </c>
      <c r="E5841">
        <v>0</v>
      </c>
      <c r="F5841" s="5">
        <f>VLOOKUP($A5841,'Dim SKU'!$A:$R,18,FALSE)</f>
        <v>0</v>
      </c>
      <c r="G5841" s="5">
        <f>$C5841*$F5841</f>
        <v>0</v>
      </c>
      <c r="H5841" s="5">
        <f>$D5841*$F5841</f>
        <v>0</v>
      </c>
      <c r="I5841" s="5">
        <f>$E5841*$F5841</f>
        <v>0</v>
      </c>
      <c r="J5841" s="6">
        <f>VLOOKUP($A5841,'Dim SKU'!$A:$R,2,FALSE)</f>
        <v>0</v>
      </c>
      <c r="K5841" s="6">
        <f>VLOOKUP($A5841,'Dim SKU'!$A:$R,12,FALSE)</f>
        <v>0</v>
      </c>
      <c r="L5841" s="7">
        <f>VLOOKUP($A5841,'Dim SKU'!$A:$R,14,FALSE)</f>
        <v>0</v>
      </c>
      <c r="M5841" s="7">
        <f>YEAR($B5841)</f>
        <v>0</v>
      </c>
    </row>
    <row r="5842" spans="1:13">
      <c r="A5842" t="s">
        <v>389</v>
      </c>
      <c r="B5842" s="4">
        <v>45672</v>
      </c>
      <c r="C5842">
        <v>4</v>
      </c>
      <c r="D5842">
        <v>3</v>
      </c>
      <c r="E5842">
        <v>0</v>
      </c>
      <c r="F5842" s="5">
        <f>VLOOKUP($A5842,'Dim SKU'!$A:$R,18,FALSE)</f>
        <v>0</v>
      </c>
      <c r="G5842" s="5">
        <f>$C5842*$F5842</f>
        <v>0</v>
      </c>
      <c r="H5842" s="5">
        <f>$D5842*$F5842</f>
        <v>0</v>
      </c>
      <c r="I5842" s="5">
        <f>$E5842*$F5842</f>
        <v>0</v>
      </c>
      <c r="J5842" s="6">
        <f>VLOOKUP($A5842,'Dim SKU'!$A:$R,2,FALSE)</f>
        <v>0</v>
      </c>
      <c r="K5842" s="6">
        <f>VLOOKUP($A5842,'Dim SKU'!$A:$R,12,FALSE)</f>
        <v>0</v>
      </c>
      <c r="L5842" s="7">
        <f>VLOOKUP($A5842,'Dim SKU'!$A:$R,14,FALSE)</f>
        <v>0</v>
      </c>
      <c r="M5842" s="7">
        <f>YEAR($B5842)</f>
        <v>0</v>
      </c>
    </row>
    <row r="5843" spans="1:13">
      <c r="A5843" t="s">
        <v>390</v>
      </c>
      <c r="B5843" s="4">
        <v>45672</v>
      </c>
      <c r="C5843">
        <v>5</v>
      </c>
      <c r="D5843">
        <v>4</v>
      </c>
      <c r="E5843">
        <v>0</v>
      </c>
      <c r="F5843" s="5">
        <f>VLOOKUP($A5843,'Dim SKU'!$A:$R,18,FALSE)</f>
        <v>0</v>
      </c>
      <c r="G5843" s="5">
        <f>$C5843*$F5843</f>
        <v>0</v>
      </c>
      <c r="H5843" s="5">
        <f>$D5843*$F5843</f>
        <v>0</v>
      </c>
      <c r="I5843" s="5">
        <f>$E5843*$F5843</f>
        <v>0</v>
      </c>
      <c r="J5843" s="6">
        <f>VLOOKUP($A5843,'Dim SKU'!$A:$R,2,FALSE)</f>
        <v>0</v>
      </c>
      <c r="K5843" s="6">
        <f>VLOOKUP($A5843,'Dim SKU'!$A:$R,12,FALSE)</f>
        <v>0</v>
      </c>
      <c r="L5843" s="7">
        <f>VLOOKUP($A5843,'Dim SKU'!$A:$R,14,FALSE)</f>
        <v>0</v>
      </c>
      <c r="M5843" s="7">
        <f>YEAR($B5843)</f>
        <v>0</v>
      </c>
    </row>
    <row r="5844" spans="1:13">
      <c r="A5844" t="s">
        <v>391</v>
      </c>
      <c r="B5844" s="4">
        <v>45672</v>
      </c>
      <c r="C5844">
        <v>3</v>
      </c>
      <c r="D5844">
        <v>3</v>
      </c>
      <c r="E5844">
        <v>0</v>
      </c>
      <c r="F5844" s="5">
        <f>VLOOKUP($A5844,'Dim SKU'!$A:$R,18,FALSE)</f>
        <v>0</v>
      </c>
      <c r="G5844" s="5">
        <f>$C5844*$F5844</f>
        <v>0</v>
      </c>
      <c r="H5844" s="5">
        <f>$D5844*$F5844</f>
        <v>0</v>
      </c>
      <c r="I5844" s="5">
        <f>$E5844*$F5844</f>
        <v>0</v>
      </c>
      <c r="J5844" s="6">
        <f>VLOOKUP($A5844,'Dim SKU'!$A:$R,2,FALSE)</f>
        <v>0</v>
      </c>
      <c r="K5844" s="6">
        <f>VLOOKUP($A5844,'Dim SKU'!$A:$R,12,FALSE)</f>
        <v>0</v>
      </c>
      <c r="L5844" s="7">
        <f>VLOOKUP($A5844,'Dim SKU'!$A:$R,14,FALSE)</f>
        <v>0</v>
      </c>
      <c r="M5844" s="7">
        <f>YEAR($B5844)</f>
        <v>0</v>
      </c>
    </row>
    <row r="5845" spans="1:13">
      <c r="A5845" t="s">
        <v>392</v>
      </c>
      <c r="B5845" s="4">
        <v>45672</v>
      </c>
      <c r="C5845">
        <v>2</v>
      </c>
      <c r="D5845">
        <v>2</v>
      </c>
      <c r="E5845">
        <v>0</v>
      </c>
      <c r="F5845" s="5">
        <f>VLOOKUP($A5845,'Dim SKU'!$A:$R,18,FALSE)</f>
        <v>0</v>
      </c>
      <c r="G5845" s="5">
        <f>$C5845*$F5845</f>
        <v>0</v>
      </c>
      <c r="H5845" s="5">
        <f>$D5845*$F5845</f>
        <v>0</v>
      </c>
      <c r="I5845" s="5">
        <f>$E5845*$F5845</f>
        <v>0</v>
      </c>
      <c r="J5845" s="6">
        <f>VLOOKUP($A5845,'Dim SKU'!$A:$R,2,FALSE)</f>
        <v>0</v>
      </c>
      <c r="K5845" s="6">
        <f>VLOOKUP($A5845,'Dim SKU'!$A:$R,12,FALSE)</f>
        <v>0</v>
      </c>
      <c r="L5845" s="7">
        <f>VLOOKUP($A5845,'Dim SKU'!$A:$R,14,FALSE)</f>
        <v>0</v>
      </c>
      <c r="M5845" s="7">
        <f>YEAR($B5845)</f>
        <v>0</v>
      </c>
    </row>
    <row r="5846" spans="1:13">
      <c r="A5846" t="s">
        <v>393</v>
      </c>
      <c r="B5846" s="4">
        <v>45672</v>
      </c>
      <c r="C5846">
        <v>5</v>
      </c>
      <c r="D5846">
        <v>4</v>
      </c>
      <c r="E5846">
        <v>0</v>
      </c>
      <c r="F5846" s="5">
        <f>VLOOKUP($A5846,'Dim SKU'!$A:$R,18,FALSE)</f>
        <v>0</v>
      </c>
      <c r="G5846" s="5">
        <f>$C5846*$F5846</f>
        <v>0</v>
      </c>
      <c r="H5846" s="5">
        <f>$D5846*$F5846</f>
        <v>0</v>
      </c>
      <c r="I5846" s="5">
        <f>$E5846*$F5846</f>
        <v>0</v>
      </c>
      <c r="J5846" s="6">
        <f>VLOOKUP($A5846,'Dim SKU'!$A:$R,2,FALSE)</f>
        <v>0</v>
      </c>
      <c r="K5846" s="6">
        <f>VLOOKUP($A5846,'Dim SKU'!$A:$R,12,FALSE)</f>
        <v>0</v>
      </c>
      <c r="L5846" s="7">
        <f>VLOOKUP($A5846,'Dim SKU'!$A:$R,14,FALSE)</f>
        <v>0</v>
      </c>
      <c r="M5846" s="7">
        <f>YEAR($B5846)</f>
        <v>0</v>
      </c>
    </row>
    <row r="5847" spans="1:13">
      <c r="A5847" t="s">
        <v>394</v>
      </c>
      <c r="B5847" s="4">
        <v>45672</v>
      </c>
      <c r="C5847">
        <v>3</v>
      </c>
      <c r="D5847">
        <v>3</v>
      </c>
      <c r="E5847">
        <v>0</v>
      </c>
      <c r="F5847" s="5">
        <f>VLOOKUP($A5847,'Dim SKU'!$A:$R,18,FALSE)</f>
        <v>0</v>
      </c>
      <c r="G5847" s="5">
        <f>$C5847*$F5847</f>
        <v>0</v>
      </c>
      <c r="H5847" s="5">
        <f>$D5847*$F5847</f>
        <v>0</v>
      </c>
      <c r="I5847" s="5">
        <f>$E5847*$F5847</f>
        <v>0</v>
      </c>
      <c r="J5847" s="6">
        <f>VLOOKUP($A5847,'Dim SKU'!$A:$R,2,FALSE)</f>
        <v>0</v>
      </c>
      <c r="K5847" s="6">
        <f>VLOOKUP($A5847,'Dim SKU'!$A:$R,12,FALSE)</f>
        <v>0</v>
      </c>
      <c r="L5847" s="7">
        <f>VLOOKUP($A5847,'Dim SKU'!$A:$R,14,FALSE)</f>
        <v>0</v>
      </c>
      <c r="M5847" s="7">
        <f>YEAR($B5847)</f>
        <v>0</v>
      </c>
    </row>
    <row r="5848" spans="1:13">
      <c r="A5848" t="s">
        <v>395</v>
      </c>
      <c r="B5848" s="4">
        <v>45672</v>
      </c>
      <c r="C5848">
        <v>2</v>
      </c>
      <c r="D5848">
        <v>2</v>
      </c>
      <c r="E5848">
        <v>0</v>
      </c>
      <c r="F5848" s="5">
        <f>VLOOKUP($A5848,'Dim SKU'!$A:$R,18,FALSE)</f>
        <v>0</v>
      </c>
      <c r="G5848" s="5">
        <f>$C5848*$F5848</f>
        <v>0</v>
      </c>
      <c r="H5848" s="5">
        <f>$D5848*$F5848</f>
        <v>0</v>
      </c>
      <c r="I5848" s="5">
        <f>$E5848*$F5848</f>
        <v>0</v>
      </c>
      <c r="J5848" s="6">
        <f>VLOOKUP($A5848,'Dim SKU'!$A:$R,2,FALSE)</f>
        <v>0</v>
      </c>
      <c r="K5848" s="6">
        <f>VLOOKUP($A5848,'Dim SKU'!$A:$R,12,FALSE)</f>
        <v>0</v>
      </c>
      <c r="L5848" s="7">
        <f>VLOOKUP($A5848,'Dim SKU'!$A:$R,14,FALSE)</f>
        <v>0</v>
      </c>
      <c r="M5848" s="7">
        <f>YEAR($B5848)</f>
        <v>0</v>
      </c>
    </row>
    <row r="5849" spans="1:13">
      <c r="A5849" t="s">
        <v>396</v>
      </c>
      <c r="B5849" s="4">
        <v>45672</v>
      </c>
      <c r="C5849">
        <v>8</v>
      </c>
      <c r="D5849">
        <v>7</v>
      </c>
      <c r="E5849">
        <v>0</v>
      </c>
      <c r="F5849" s="5">
        <f>VLOOKUP($A5849,'Dim SKU'!$A:$R,18,FALSE)</f>
        <v>0</v>
      </c>
      <c r="G5849" s="5">
        <f>$C5849*$F5849</f>
        <v>0</v>
      </c>
      <c r="H5849" s="5">
        <f>$D5849*$F5849</f>
        <v>0</v>
      </c>
      <c r="I5849" s="5">
        <f>$E5849*$F5849</f>
        <v>0</v>
      </c>
      <c r="J5849" s="6">
        <f>VLOOKUP($A5849,'Dim SKU'!$A:$R,2,FALSE)</f>
        <v>0</v>
      </c>
      <c r="K5849" s="6">
        <f>VLOOKUP($A5849,'Dim SKU'!$A:$R,12,FALSE)</f>
        <v>0</v>
      </c>
      <c r="L5849" s="7">
        <f>VLOOKUP($A5849,'Dim SKU'!$A:$R,14,FALSE)</f>
        <v>0</v>
      </c>
      <c r="M5849" s="7">
        <f>YEAR($B5849)</f>
        <v>0</v>
      </c>
    </row>
    <row r="5850" spans="1:13">
      <c r="A5850" t="s">
        <v>397</v>
      </c>
      <c r="B5850" s="4">
        <v>45672</v>
      </c>
      <c r="C5850">
        <v>5</v>
      </c>
      <c r="D5850">
        <v>4</v>
      </c>
      <c r="E5850">
        <v>0</v>
      </c>
      <c r="F5850" s="5">
        <f>VLOOKUP($A5850,'Dim SKU'!$A:$R,18,FALSE)</f>
        <v>0</v>
      </c>
      <c r="G5850" s="5">
        <f>$C5850*$F5850</f>
        <v>0</v>
      </c>
      <c r="H5850" s="5">
        <f>$D5850*$F5850</f>
        <v>0</v>
      </c>
      <c r="I5850" s="5">
        <f>$E5850*$F5850</f>
        <v>0</v>
      </c>
      <c r="J5850" s="6">
        <f>VLOOKUP($A5850,'Dim SKU'!$A:$R,2,FALSE)</f>
        <v>0</v>
      </c>
      <c r="K5850" s="6">
        <f>VLOOKUP($A5850,'Dim SKU'!$A:$R,12,FALSE)</f>
        <v>0</v>
      </c>
      <c r="L5850" s="7">
        <f>VLOOKUP($A5850,'Dim SKU'!$A:$R,14,FALSE)</f>
        <v>0</v>
      </c>
      <c r="M5850" s="7">
        <f>YEAR($B5850)</f>
        <v>0</v>
      </c>
    </row>
    <row r="5851" spans="1:13">
      <c r="A5851" t="s">
        <v>398</v>
      </c>
      <c r="B5851" s="4">
        <v>45672</v>
      </c>
      <c r="C5851">
        <v>3</v>
      </c>
      <c r="D5851">
        <v>3</v>
      </c>
      <c r="E5851">
        <v>0</v>
      </c>
      <c r="F5851" s="5">
        <f>VLOOKUP($A5851,'Dim SKU'!$A:$R,18,FALSE)</f>
        <v>0</v>
      </c>
      <c r="G5851" s="5">
        <f>$C5851*$F5851</f>
        <v>0</v>
      </c>
      <c r="H5851" s="5">
        <f>$D5851*$F5851</f>
        <v>0</v>
      </c>
      <c r="I5851" s="5">
        <f>$E5851*$F5851</f>
        <v>0</v>
      </c>
      <c r="J5851" s="6">
        <f>VLOOKUP($A5851,'Dim SKU'!$A:$R,2,FALSE)</f>
        <v>0</v>
      </c>
      <c r="K5851" s="6">
        <f>VLOOKUP($A5851,'Dim SKU'!$A:$R,12,FALSE)</f>
        <v>0</v>
      </c>
      <c r="L5851" s="7">
        <f>VLOOKUP($A5851,'Dim SKU'!$A:$R,14,FALSE)</f>
        <v>0</v>
      </c>
      <c r="M5851" s="7">
        <f>YEAR($B5851)</f>
        <v>0</v>
      </c>
    </row>
    <row r="5852" spans="1:13">
      <c r="A5852" t="s">
        <v>399</v>
      </c>
      <c r="B5852" s="4">
        <v>45672</v>
      </c>
      <c r="C5852">
        <v>11</v>
      </c>
      <c r="D5852">
        <v>10</v>
      </c>
      <c r="E5852">
        <v>0</v>
      </c>
      <c r="F5852" s="5">
        <f>VLOOKUP($A5852,'Dim SKU'!$A:$R,18,FALSE)</f>
        <v>0</v>
      </c>
      <c r="G5852" s="5">
        <f>$C5852*$F5852</f>
        <v>0</v>
      </c>
      <c r="H5852" s="5">
        <f>$D5852*$F5852</f>
        <v>0</v>
      </c>
      <c r="I5852" s="5">
        <f>$E5852*$F5852</f>
        <v>0</v>
      </c>
      <c r="J5852" s="6">
        <f>VLOOKUP($A5852,'Dim SKU'!$A:$R,2,FALSE)</f>
        <v>0</v>
      </c>
      <c r="K5852" s="6">
        <f>VLOOKUP($A5852,'Dim SKU'!$A:$R,12,FALSE)</f>
        <v>0</v>
      </c>
      <c r="L5852" s="7">
        <f>VLOOKUP($A5852,'Dim SKU'!$A:$R,14,FALSE)</f>
        <v>0</v>
      </c>
      <c r="M5852" s="7">
        <f>YEAR($B5852)</f>
        <v>0</v>
      </c>
    </row>
    <row r="5853" spans="1:13">
      <c r="A5853" t="s">
        <v>400</v>
      </c>
      <c r="B5853" s="4">
        <v>45672</v>
      </c>
      <c r="C5853">
        <v>6</v>
      </c>
      <c r="D5853">
        <v>6</v>
      </c>
      <c r="E5853">
        <v>0</v>
      </c>
      <c r="F5853" s="5">
        <f>VLOOKUP($A5853,'Dim SKU'!$A:$R,18,FALSE)</f>
        <v>0</v>
      </c>
      <c r="G5853" s="5">
        <f>$C5853*$F5853</f>
        <v>0</v>
      </c>
      <c r="H5853" s="5">
        <f>$D5853*$F5853</f>
        <v>0</v>
      </c>
      <c r="I5853" s="5">
        <f>$E5853*$F5853</f>
        <v>0</v>
      </c>
      <c r="J5853" s="6">
        <f>VLOOKUP($A5853,'Dim SKU'!$A:$R,2,FALSE)</f>
        <v>0</v>
      </c>
      <c r="K5853" s="6">
        <f>VLOOKUP($A5853,'Dim SKU'!$A:$R,12,FALSE)</f>
        <v>0</v>
      </c>
      <c r="L5853" s="7">
        <f>VLOOKUP($A5853,'Dim SKU'!$A:$R,14,FALSE)</f>
        <v>0</v>
      </c>
      <c r="M5853" s="7">
        <f>YEAR($B5853)</f>
        <v>0</v>
      </c>
    </row>
    <row r="5854" spans="1:13">
      <c r="A5854" t="s">
        <v>401</v>
      </c>
      <c r="B5854" s="4">
        <v>45672</v>
      </c>
      <c r="C5854">
        <v>4</v>
      </c>
      <c r="D5854">
        <v>4</v>
      </c>
      <c r="E5854">
        <v>0</v>
      </c>
      <c r="F5854" s="5">
        <f>VLOOKUP($A5854,'Dim SKU'!$A:$R,18,FALSE)</f>
        <v>0</v>
      </c>
      <c r="G5854" s="5">
        <f>$C5854*$F5854</f>
        <v>0</v>
      </c>
      <c r="H5854" s="5">
        <f>$D5854*$F5854</f>
        <v>0</v>
      </c>
      <c r="I5854" s="5">
        <f>$E5854*$F5854</f>
        <v>0</v>
      </c>
      <c r="J5854" s="6">
        <f>VLOOKUP($A5854,'Dim SKU'!$A:$R,2,FALSE)</f>
        <v>0</v>
      </c>
      <c r="K5854" s="6">
        <f>VLOOKUP($A5854,'Dim SKU'!$A:$R,12,FALSE)</f>
        <v>0</v>
      </c>
      <c r="L5854" s="7">
        <f>VLOOKUP($A5854,'Dim SKU'!$A:$R,14,FALSE)</f>
        <v>0</v>
      </c>
      <c r="M5854" s="7">
        <f>YEAR($B5854)</f>
        <v>0</v>
      </c>
    </row>
    <row r="5855" spans="1:13">
      <c r="A5855" t="s">
        <v>402</v>
      </c>
      <c r="B5855" s="4">
        <v>45672</v>
      </c>
      <c r="C5855">
        <v>13</v>
      </c>
      <c r="D5855">
        <v>12</v>
      </c>
      <c r="E5855">
        <v>0</v>
      </c>
      <c r="F5855" s="5">
        <f>VLOOKUP($A5855,'Dim SKU'!$A:$R,18,FALSE)</f>
        <v>0</v>
      </c>
      <c r="G5855" s="5">
        <f>$C5855*$F5855</f>
        <v>0</v>
      </c>
      <c r="H5855" s="5">
        <f>$D5855*$F5855</f>
        <v>0</v>
      </c>
      <c r="I5855" s="5">
        <f>$E5855*$F5855</f>
        <v>0</v>
      </c>
      <c r="J5855" s="6">
        <f>VLOOKUP($A5855,'Dim SKU'!$A:$R,2,FALSE)</f>
        <v>0</v>
      </c>
      <c r="K5855" s="6">
        <f>VLOOKUP($A5855,'Dim SKU'!$A:$R,12,FALSE)</f>
        <v>0</v>
      </c>
      <c r="L5855" s="7">
        <f>VLOOKUP($A5855,'Dim SKU'!$A:$R,14,FALSE)</f>
        <v>0</v>
      </c>
      <c r="M5855" s="7">
        <f>YEAR($B5855)</f>
        <v>0</v>
      </c>
    </row>
    <row r="5856" spans="1:13">
      <c r="A5856" t="s">
        <v>403</v>
      </c>
      <c r="B5856" s="4">
        <v>45672</v>
      </c>
      <c r="C5856">
        <v>8</v>
      </c>
      <c r="D5856">
        <v>7</v>
      </c>
      <c r="E5856">
        <v>0</v>
      </c>
      <c r="F5856" s="5">
        <f>VLOOKUP($A5856,'Dim SKU'!$A:$R,18,FALSE)</f>
        <v>0</v>
      </c>
      <c r="G5856" s="5">
        <f>$C5856*$F5856</f>
        <v>0</v>
      </c>
      <c r="H5856" s="5">
        <f>$D5856*$F5856</f>
        <v>0</v>
      </c>
      <c r="I5856" s="5">
        <f>$E5856*$F5856</f>
        <v>0</v>
      </c>
      <c r="J5856" s="6">
        <f>VLOOKUP($A5856,'Dim SKU'!$A:$R,2,FALSE)</f>
        <v>0</v>
      </c>
      <c r="K5856" s="6">
        <f>VLOOKUP($A5856,'Dim SKU'!$A:$R,12,FALSE)</f>
        <v>0</v>
      </c>
      <c r="L5856" s="7">
        <f>VLOOKUP($A5856,'Dim SKU'!$A:$R,14,FALSE)</f>
        <v>0</v>
      </c>
      <c r="M5856" s="7">
        <f>YEAR($B5856)</f>
        <v>0</v>
      </c>
    </row>
    <row r="5857" spans="1:13">
      <c r="A5857" t="s">
        <v>404</v>
      </c>
      <c r="B5857" s="4">
        <v>45672</v>
      </c>
      <c r="C5857">
        <v>5</v>
      </c>
      <c r="D5857">
        <v>5</v>
      </c>
      <c r="E5857">
        <v>0</v>
      </c>
      <c r="F5857" s="5">
        <f>VLOOKUP($A5857,'Dim SKU'!$A:$R,18,FALSE)</f>
        <v>0</v>
      </c>
      <c r="G5857" s="5">
        <f>$C5857*$F5857</f>
        <v>0</v>
      </c>
      <c r="H5857" s="5">
        <f>$D5857*$F5857</f>
        <v>0</v>
      </c>
      <c r="I5857" s="5">
        <f>$E5857*$F5857</f>
        <v>0</v>
      </c>
      <c r="J5857" s="6">
        <f>VLOOKUP($A5857,'Dim SKU'!$A:$R,2,FALSE)</f>
        <v>0</v>
      </c>
      <c r="K5857" s="6">
        <f>VLOOKUP($A5857,'Dim SKU'!$A:$R,12,FALSE)</f>
        <v>0</v>
      </c>
      <c r="L5857" s="7">
        <f>VLOOKUP($A5857,'Dim SKU'!$A:$R,14,FALSE)</f>
        <v>0</v>
      </c>
      <c r="M5857" s="7">
        <f>YEAR($B5857)</f>
        <v>0</v>
      </c>
    </row>
    <row r="5858" spans="1:13">
      <c r="A5858" t="s">
        <v>405</v>
      </c>
      <c r="B5858" s="4">
        <v>45672</v>
      </c>
      <c r="C5858">
        <v>13</v>
      </c>
      <c r="D5858">
        <v>11</v>
      </c>
      <c r="E5858">
        <v>0</v>
      </c>
      <c r="F5858" s="5">
        <f>VLOOKUP($A5858,'Dim SKU'!$A:$R,18,FALSE)</f>
        <v>0</v>
      </c>
      <c r="G5858" s="5">
        <f>$C5858*$F5858</f>
        <v>0</v>
      </c>
      <c r="H5858" s="5">
        <f>$D5858*$F5858</f>
        <v>0</v>
      </c>
      <c r="I5858" s="5">
        <f>$E5858*$F5858</f>
        <v>0</v>
      </c>
      <c r="J5858" s="6">
        <f>VLOOKUP($A5858,'Dim SKU'!$A:$R,2,FALSE)</f>
        <v>0</v>
      </c>
      <c r="K5858" s="6">
        <f>VLOOKUP($A5858,'Dim SKU'!$A:$R,12,FALSE)</f>
        <v>0</v>
      </c>
      <c r="L5858" s="7">
        <f>VLOOKUP($A5858,'Dim SKU'!$A:$R,14,FALSE)</f>
        <v>0</v>
      </c>
      <c r="M5858" s="7">
        <f>YEAR($B5858)</f>
        <v>0</v>
      </c>
    </row>
    <row r="5859" spans="1:13">
      <c r="A5859" t="s">
        <v>406</v>
      </c>
      <c r="B5859" s="4">
        <v>45672</v>
      </c>
      <c r="C5859">
        <v>8</v>
      </c>
      <c r="D5859">
        <v>7</v>
      </c>
      <c r="E5859">
        <v>0</v>
      </c>
      <c r="F5859" s="5">
        <f>VLOOKUP($A5859,'Dim SKU'!$A:$R,18,FALSE)</f>
        <v>0</v>
      </c>
      <c r="G5859" s="5">
        <f>$C5859*$F5859</f>
        <v>0</v>
      </c>
      <c r="H5859" s="5">
        <f>$D5859*$F5859</f>
        <v>0</v>
      </c>
      <c r="I5859" s="5">
        <f>$E5859*$F5859</f>
        <v>0</v>
      </c>
      <c r="J5859" s="6">
        <f>VLOOKUP($A5859,'Dim SKU'!$A:$R,2,FALSE)</f>
        <v>0</v>
      </c>
      <c r="K5859" s="6">
        <f>VLOOKUP($A5859,'Dim SKU'!$A:$R,12,FALSE)</f>
        <v>0</v>
      </c>
      <c r="L5859" s="7">
        <f>VLOOKUP($A5859,'Dim SKU'!$A:$R,14,FALSE)</f>
        <v>0</v>
      </c>
      <c r="M5859" s="7">
        <f>YEAR($B5859)</f>
        <v>0</v>
      </c>
    </row>
    <row r="5860" spans="1:13">
      <c r="A5860" t="s">
        <v>407</v>
      </c>
      <c r="B5860" s="4">
        <v>45672</v>
      </c>
      <c r="C5860">
        <v>5</v>
      </c>
      <c r="D5860">
        <v>5</v>
      </c>
      <c r="E5860">
        <v>0</v>
      </c>
      <c r="F5860" s="5">
        <f>VLOOKUP($A5860,'Dim SKU'!$A:$R,18,FALSE)</f>
        <v>0</v>
      </c>
      <c r="G5860" s="5">
        <f>$C5860*$F5860</f>
        <v>0</v>
      </c>
      <c r="H5860" s="5">
        <f>$D5860*$F5860</f>
        <v>0</v>
      </c>
      <c r="I5860" s="5">
        <f>$E5860*$F5860</f>
        <v>0</v>
      </c>
      <c r="J5860" s="6">
        <f>VLOOKUP($A5860,'Dim SKU'!$A:$R,2,FALSE)</f>
        <v>0</v>
      </c>
      <c r="K5860" s="6">
        <f>VLOOKUP($A5860,'Dim SKU'!$A:$R,12,FALSE)</f>
        <v>0</v>
      </c>
      <c r="L5860" s="7">
        <f>VLOOKUP($A5860,'Dim SKU'!$A:$R,14,FALSE)</f>
        <v>0</v>
      </c>
      <c r="M5860" s="7">
        <f>YEAR($B5860)</f>
        <v>0</v>
      </c>
    </row>
    <row r="5861" spans="1:13">
      <c r="A5861" t="s">
        <v>408</v>
      </c>
      <c r="B5861" s="4">
        <v>45672</v>
      </c>
      <c r="C5861">
        <v>11</v>
      </c>
      <c r="D5861">
        <v>10</v>
      </c>
      <c r="E5861">
        <v>0</v>
      </c>
      <c r="F5861" s="5">
        <f>VLOOKUP($A5861,'Dim SKU'!$A:$R,18,FALSE)</f>
        <v>0</v>
      </c>
      <c r="G5861" s="5">
        <f>$C5861*$F5861</f>
        <v>0</v>
      </c>
      <c r="H5861" s="5">
        <f>$D5861*$F5861</f>
        <v>0</v>
      </c>
      <c r="I5861" s="5">
        <f>$E5861*$F5861</f>
        <v>0</v>
      </c>
      <c r="J5861" s="6">
        <f>VLOOKUP($A5861,'Dim SKU'!$A:$R,2,FALSE)</f>
        <v>0</v>
      </c>
      <c r="K5861" s="6">
        <f>VLOOKUP($A5861,'Dim SKU'!$A:$R,12,FALSE)</f>
        <v>0</v>
      </c>
      <c r="L5861" s="7">
        <f>VLOOKUP($A5861,'Dim SKU'!$A:$R,14,FALSE)</f>
        <v>0</v>
      </c>
      <c r="M5861" s="7">
        <f>YEAR($B5861)</f>
        <v>0</v>
      </c>
    </row>
    <row r="5862" spans="1:13">
      <c r="A5862" t="s">
        <v>409</v>
      </c>
      <c r="B5862" s="4">
        <v>45672</v>
      </c>
      <c r="C5862">
        <v>6</v>
      </c>
      <c r="D5862">
        <v>6</v>
      </c>
      <c r="E5862">
        <v>0</v>
      </c>
      <c r="F5862" s="5">
        <f>VLOOKUP($A5862,'Dim SKU'!$A:$R,18,FALSE)</f>
        <v>0</v>
      </c>
      <c r="G5862" s="5">
        <f>$C5862*$F5862</f>
        <v>0</v>
      </c>
      <c r="H5862" s="5">
        <f>$D5862*$F5862</f>
        <v>0</v>
      </c>
      <c r="I5862" s="5">
        <f>$E5862*$F5862</f>
        <v>0</v>
      </c>
      <c r="J5862" s="6">
        <f>VLOOKUP($A5862,'Dim SKU'!$A:$R,2,FALSE)</f>
        <v>0</v>
      </c>
      <c r="K5862" s="6">
        <f>VLOOKUP($A5862,'Dim SKU'!$A:$R,12,FALSE)</f>
        <v>0</v>
      </c>
      <c r="L5862" s="7">
        <f>VLOOKUP($A5862,'Dim SKU'!$A:$R,14,FALSE)</f>
        <v>0</v>
      </c>
      <c r="M5862" s="7">
        <f>YEAR($B5862)</f>
        <v>0</v>
      </c>
    </row>
    <row r="5863" spans="1:13">
      <c r="A5863" t="s">
        <v>410</v>
      </c>
      <c r="B5863" s="4">
        <v>45672</v>
      </c>
      <c r="C5863">
        <v>4</v>
      </c>
      <c r="D5863">
        <v>4</v>
      </c>
      <c r="E5863">
        <v>0</v>
      </c>
      <c r="F5863" s="5">
        <f>VLOOKUP($A5863,'Dim SKU'!$A:$R,18,FALSE)</f>
        <v>0</v>
      </c>
      <c r="G5863" s="5">
        <f>$C5863*$F5863</f>
        <v>0</v>
      </c>
      <c r="H5863" s="5">
        <f>$D5863*$F5863</f>
        <v>0</v>
      </c>
      <c r="I5863" s="5">
        <f>$E5863*$F5863</f>
        <v>0</v>
      </c>
      <c r="J5863" s="6">
        <f>VLOOKUP($A5863,'Dim SKU'!$A:$R,2,FALSE)</f>
        <v>0</v>
      </c>
      <c r="K5863" s="6">
        <f>VLOOKUP($A5863,'Dim SKU'!$A:$R,12,FALSE)</f>
        <v>0</v>
      </c>
      <c r="L5863" s="7">
        <f>VLOOKUP($A5863,'Dim SKU'!$A:$R,14,FALSE)</f>
        <v>0</v>
      </c>
      <c r="M5863" s="7">
        <f>YEAR($B5863)</f>
        <v>0</v>
      </c>
    </row>
    <row r="5864" spans="1:13">
      <c r="A5864" t="s">
        <v>411</v>
      </c>
      <c r="B5864" s="4">
        <v>45672</v>
      </c>
      <c r="C5864">
        <v>8</v>
      </c>
      <c r="D5864">
        <v>7</v>
      </c>
      <c r="E5864">
        <v>0</v>
      </c>
      <c r="F5864" s="5">
        <f>VLOOKUP($A5864,'Dim SKU'!$A:$R,18,FALSE)</f>
        <v>0</v>
      </c>
      <c r="G5864" s="5">
        <f>$C5864*$F5864</f>
        <v>0</v>
      </c>
      <c r="H5864" s="5">
        <f>$D5864*$F5864</f>
        <v>0</v>
      </c>
      <c r="I5864" s="5">
        <f>$E5864*$F5864</f>
        <v>0</v>
      </c>
      <c r="J5864" s="6">
        <f>VLOOKUP($A5864,'Dim SKU'!$A:$R,2,FALSE)</f>
        <v>0</v>
      </c>
      <c r="K5864" s="6">
        <f>VLOOKUP($A5864,'Dim SKU'!$A:$R,12,FALSE)</f>
        <v>0</v>
      </c>
      <c r="L5864" s="7">
        <f>VLOOKUP($A5864,'Dim SKU'!$A:$R,14,FALSE)</f>
        <v>0</v>
      </c>
      <c r="M5864" s="7">
        <f>YEAR($B5864)</f>
        <v>0</v>
      </c>
    </row>
    <row r="5865" spans="1:13">
      <c r="A5865" t="s">
        <v>412</v>
      </c>
      <c r="B5865" s="4">
        <v>45672</v>
      </c>
      <c r="C5865">
        <v>5</v>
      </c>
      <c r="D5865">
        <v>4</v>
      </c>
      <c r="E5865">
        <v>0</v>
      </c>
      <c r="F5865" s="5">
        <f>VLOOKUP($A5865,'Dim SKU'!$A:$R,18,FALSE)</f>
        <v>0</v>
      </c>
      <c r="G5865" s="5">
        <f>$C5865*$F5865</f>
        <v>0</v>
      </c>
      <c r="H5865" s="5">
        <f>$D5865*$F5865</f>
        <v>0</v>
      </c>
      <c r="I5865" s="5">
        <f>$E5865*$F5865</f>
        <v>0</v>
      </c>
      <c r="J5865" s="6">
        <f>VLOOKUP($A5865,'Dim SKU'!$A:$R,2,FALSE)</f>
        <v>0</v>
      </c>
      <c r="K5865" s="6">
        <f>VLOOKUP($A5865,'Dim SKU'!$A:$R,12,FALSE)</f>
        <v>0</v>
      </c>
      <c r="L5865" s="7">
        <f>VLOOKUP($A5865,'Dim SKU'!$A:$R,14,FALSE)</f>
        <v>0</v>
      </c>
      <c r="M5865" s="7">
        <f>YEAR($B5865)</f>
        <v>0</v>
      </c>
    </row>
    <row r="5866" spans="1:13">
      <c r="A5866" t="s">
        <v>413</v>
      </c>
      <c r="B5866" s="4">
        <v>45672</v>
      </c>
      <c r="C5866">
        <v>3</v>
      </c>
      <c r="D5866">
        <v>3</v>
      </c>
      <c r="E5866">
        <v>0</v>
      </c>
      <c r="F5866" s="5">
        <f>VLOOKUP($A5866,'Dim SKU'!$A:$R,18,FALSE)</f>
        <v>0</v>
      </c>
      <c r="G5866" s="5">
        <f>$C5866*$F5866</f>
        <v>0</v>
      </c>
      <c r="H5866" s="5">
        <f>$D5866*$F5866</f>
        <v>0</v>
      </c>
      <c r="I5866" s="5">
        <f>$E5866*$F5866</f>
        <v>0</v>
      </c>
      <c r="J5866" s="6">
        <f>VLOOKUP($A5866,'Dim SKU'!$A:$R,2,FALSE)</f>
        <v>0</v>
      </c>
      <c r="K5866" s="6">
        <f>VLOOKUP($A5866,'Dim SKU'!$A:$R,12,FALSE)</f>
        <v>0</v>
      </c>
      <c r="L5866" s="7">
        <f>VLOOKUP($A5866,'Dim SKU'!$A:$R,14,FALSE)</f>
        <v>0</v>
      </c>
      <c r="M5866" s="7">
        <f>YEAR($B5866)</f>
        <v>0</v>
      </c>
    </row>
    <row r="5867" spans="1:13">
      <c r="A5867" t="s">
        <v>414</v>
      </c>
      <c r="B5867" s="4">
        <v>45672</v>
      </c>
      <c r="C5867">
        <v>5</v>
      </c>
      <c r="D5867">
        <v>4</v>
      </c>
      <c r="E5867">
        <v>0</v>
      </c>
      <c r="F5867" s="5">
        <f>VLOOKUP($A5867,'Dim SKU'!$A:$R,18,FALSE)</f>
        <v>0</v>
      </c>
      <c r="G5867" s="5">
        <f>$C5867*$F5867</f>
        <v>0</v>
      </c>
      <c r="H5867" s="5">
        <f>$D5867*$F5867</f>
        <v>0</v>
      </c>
      <c r="I5867" s="5">
        <f>$E5867*$F5867</f>
        <v>0</v>
      </c>
      <c r="J5867" s="6">
        <f>VLOOKUP($A5867,'Dim SKU'!$A:$R,2,FALSE)</f>
        <v>0</v>
      </c>
      <c r="K5867" s="6">
        <f>VLOOKUP($A5867,'Dim SKU'!$A:$R,12,FALSE)</f>
        <v>0</v>
      </c>
      <c r="L5867" s="7">
        <f>VLOOKUP($A5867,'Dim SKU'!$A:$R,14,FALSE)</f>
        <v>0</v>
      </c>
      <c r="M5867" s="7">
        <f>YEAR($B5867)</f>
        <v>0</v>
      </c>
    </row>
    <row r="5868" spans="1:13">
      <c r="A5868" t="s">
        <v>415</v>
      </c>
      <c r="B5868" s="4">
        <v>45672</v>
      </c>
      <c r="C5868">
        <v>3</v>
      </c>
      <c r="D5868">
        <v>3</v>
      </c>
      <c r="E5868">
        <v>0</v>
      </c>
      <c r="F5868" s="5">
        <f>VLOOKUP($A5868,'Dim SKU'!$A:$R,18,FALSE)</f>
        <v>0</v>
      </c>
      <c r="G5868" s="5">
        <f>$C5868*$F5868</f>
        <v>0</v>
      </c>
      <c r="H5868" s="5">
        <f>$D5868*$F5868</f>
        <v>0</v>
      </c>
      <c r="I5868" s="5">
        <f>$E5868*$F5868</f>
        <v>0</v>
      </c>
      <c r="J5868" s="6">
        <f>VLOOKUP($A5868,'Dim SKU'!$A:$R,2,FALSE)</f>
        <v>0</v>
      </c>
      <c r="K5868" s="6">
        <f>VLOOKUP($A5868,'Dim SKU'!$A:$R,12,FALSE)</f>
        <v>0</v>
      </c>
      <c r="L5868" s="7">
        <f>VLOOKUP($A5868,'Dim SKU'!$A:$R,14,FALSE)</f>
        <v>0</v>
      </c>
      <c r="M5868" s="7">
        <f>YEAR($B5868)</f>
        <v>0</v>
      </c>
    </row>
    <row r="5869" spans="1:13">
      <c r="A5869" t="s">
        <v>416</v>
      </c>
      <c r="B5869" s="4">
        <v>45672</v>
      </c>
      <c r="C5869">
        <v>2</v>
      </c>
      <c r="D5869">
        <v>2</v>
      </c>
      <c r="E5869">
        <v>0</v>
      </c>
      <c r="F5869" s="5">
        <f>VLOOKUP($A5869,'Dim SKU'!$A:$R,18,FALSE)</f>
        <v>0</v>
      </c>
      <c r="G5869" s="5">
        <f>$C5869*$F5869</f>
        <v>0</v>
      </c>
      <c r="H5869" s="5">
        <f>$D5869*$F5869</f>
        <v>0</v>
      </c>
      <c r="I5869" s="5">
        <f>$E5869*$F5869</f>
        <v>0</v>
      </c>
      <c r="J5869" s="6">
        <f>VLOOKUP($A5869,'Dim SKU'!$A:$R,2,FALSE)</f>
        <v>0</v>
      </c>
      <c r="K5869" s="6">
        <f>VLOOKUP($A5869,'Dim SKU'!$A:$R,12,FALSE)</f>
        <v>0</v>
      </c>
      <c r="L5869" s="7">
        <f>VLOOKUP($A5869,'Dim SKU'!$A:$R,14,FALSE)</f>
        <v>0</v>
      </c>
      <c r="M5869" s="7">
        <f>YEAR($B5869)</f>
        <v>0</v>
      </c>
    </row>
    <row r="5870" spans="1:13">
      <c r="A5870" t="s">
        <v>417</v>
      </c>
      <c r="B5870" s="4">
        <v>45672</v>
      </c>
      <c r="C5870">
        <v>6</v>
      </c>
      <c r="D5870">
        <v>6</v>
      </c>
      <c r="E5870">
        <v>0</v>
      </c>
      <c r="F5870" s="5">
        <f>VLOOKUP($A5870,'Dim SKU'!$A:$R,18,FALSE)</f>
        <v>0</v>
      </c>
      <c r="G5870" s="5">
        <f>$C5870*$F5870</f>
        <v>0</v>
      </c>
      <c r="H5870" s="5">
        <f>$D5870*$F5870</f>
        <v>0</v>
      </c>
      <c r="I5870" s="5">
        <f>$E5870*$F5870</f>
        <v>0</v>
      </c>
      <c r="J5870" s="6">
        <f>VLOOKUP($A5870,'Dim SKU'!$A:$R,2,FALSE)</f>
        <v>0</v>
      </c>
      <c r="K5870" s="6">
        <f>VLOOKUP($A5870,'Dim SKU'!$A:$R,12,FALSE)</f>
        <v>0</v>
      </c>
      <c r="L5870" s="7">
        <f>VLOOKUP($A5870,'Dim SKU'!$A:$R,14,FALSE)</f>
        <v>0</v>
      </c>
      <c r="M5870" s="7">
        <f>YEAR($B5870)</f>
        <v>0</v>
      </c>
    </row>
    <row r="5871" spans="1:13">
      <c r="A5871" t="s">
        <v>418</v>
      </c>
      <c r="B5871" s="4">
        <v>45672</v>
      </c>
      <c r="C5871">
        <v>4</v>
      </c>
      <c r="D5871">
        <v>3</v>
      </c>
      <c r="E5871">
        <v>0</v>
      </c>
      <c r="F5871" s="5">
        <f>VLOOKUP($A5871,'Dim SKU'!$A:$R,18,FALSE)</f>
        <v>0</v>
      </c>
      <c r="G5871" s="5">
        <f>$C5871*$F5871</f>
        <v>0</v>
      </c>
      <c r="H5871" s="5">
        <f>$D5871*$F5871</f>
        <v>0</v>
      </c>
      <c r="I5871" s="5">
        <f>$E5871*$F5871</f>
        <v>0</v>
      </c>
      <c r="J5871" s="6">
        <f>VLOOKUP($A5871,'Dim SKU'!$A:$R,2,FALSE)</f>
        <v>0</v>
      </c>
      <c r="K5871" s="6">
        <f>VLOOKUP($A5871,'Dim SKU'!$A:$R,12,FALSE)</f>
        <v>0</v>
      </c>
      <c r="L5871" s="7">
        <f>VLOOKUP($A5871,'Dim SKU'!$A:$R,14,FALSE)</f>
        <v>0</v>
      </c>
      <c r="M5871" s="7">
        <f>YEAR($B5871)</f>
        <v>0</v>
      </c>
    </row>
    <row r="5872" spans="1:13">
      <c r="A5872" t="s">
        <v>419</v>
      </c>
      <c r="B5872" s="4">
        <v>45672</v>
      </c>
      <c r="C5872">
        <v>2</v>
      </c>
      <c r="D5872">
        <v>2</v>
      </c>
      <c r="E5872">
        <v>0</v>
      </c>
      <c r="F5872" s="5">
        <f>VLOOKUP($A5872,'Dim SKU'!$A:$R,18,FALSE)</f>
        <v>0</v>
      </c>
      <c r="G5872" s="5">
        <f>$C5872*$F5872</f>
        <v>0</v>
      </c>
      <c r="H5872" s="5">
        <f>$D5872*$F5872</f>
        <v>0</v>
      </c>
      <c r="I5872" s="5">
        <f>$E5872*$F5872</f>
        <v>0</v>
      </c>
      <c r="J5872" s="6">
        <f>VLOOKUP($A5872,'Dim SKU'!$A:$R,2,FALSE)</f>
        <v>0</v>
      </c>
      <c r="K5872" s="6">
        <f>VLOOKUP($A5872,'Dim SKU'!$A:$R,12,FALSE)</f>
        <v>0</v>
      </c>
      <c r="L5872" s="7">
        <f>VLOOKUP($A5872,'Dim SKU'!$A:$R,14,FALSE)</f>
        <v>0</v>
      </c>
      <c r="M5872" s="7">
        <f>YEAR($B5872)</f>
        <v>0</v>
      </c>
    </row>
    <row r="5873" spans="1:13">
      <c r="A5873" t="s">
        <v>420</v>
      </c>
      <c r="B5873" s="4">
        <v>45672</v>
      </c>
      <c r="C5873">
        <v>10</v>
      </c>
      <c r="D5873">
        <v>9</v>
      </c>
      <c r="E5873">
        <v>0</v>
      </c>
      <c r="F5873" s="5">
        <f>VLOOKUP($A5873,'Dim SKU'!$A:$R,18,FALSE)</f>
        <v>0</v>
      </c>
      <c r="G5873" s="5">
        <f>$C5873*$F5873</f>
        <v>0</v>
      </c>
      <c r="H5873" s="5">
        <f>$D5873*$F5873</f>
        <v>0</v>
      </c>
      <c r="I5873" s="5">
        <f>$E5873*$F5873</f>
        <v>0</v>
      </c>
      <c r="J5873" s="6">
        <f>VLOOKUP($A5873,'Dim SKU'!$A:$R,2,FALSE)</f>
        <v>0</v>
      </c>
      <c r="K5873" s="6">
        <f>VLOOKUP($A5873,'Dim SKU'!$A:$R,12,FALSE)</f>
        <v>0</v>
      </c>
      <c r="L5873" s="7">
        <f>VLOOKUP($A5873,'Dim SKU'!$A:$R,14,FALSE)</f>
        <v>0</v>
      </c>
      <c r="M5873" s="7">
        <f>YEAR($B5873)</f>
        <v>0</v>
      </c>
    </row>
    <row r="5874" spans="1:13">
      <c r="A5874" t="s">
        <v>421</v>
      </c>
      <c r="B5874" s="4">
        <v>45672</v>
      </c>
      <c r="C5874">
        <v>6</v>
      </c>
      <c r="D5874">
        <v>5</v>
      </c>
      <c r="E5874">
        <v>0</v>
      </c>
      <c r="F5874" s="5">
        <f>VLOOKUP($A5874,'Dim SKU'!$A:$R,18,FALSE)</f>
        <v>0</v>
      </c>
      <c r="G5874" s="5">
        <f>$C5874*$F5874</f>
        <v>0</v>
      </c>
      <c r="H5874" s="5">
        <f>$D5874*$F5874</f>
        <v>0</v>
      </c>
      <c r="I5874" s="5">
        <f>$E5874*$F5874</f>
        <v>0</v>
      </c>
      <c r="J5874" s="6">
        <f>VLOOKUP($A5874,'Dim SKU'!$A:$R,2,FALSE)</f>
        <v>0</v>
      </c>
      <c r="K5874" s="6">
        <f>VLOOKUP($A5874,'Dim SKU'!$A:$R,12,FALSE)</f>
        <v>0</v>
      </c>
      <c r="L5874" s="7">
        <f>VLOOKUP($A5874,'Dim SKU'!$A:$R,14,FALSE)</f>
        <v>0</v>
      </c>
      <c r="M5874" s="7">
        <f>YEAR($B5874)</f>
        <v>0</v>
      </c>
    </row>
    <row r="5875" spans="1:13">
      <c r="A5875" t="s">
        <v>422</v>
      </c>
      <c r="B5875" s="4">
        <v>45672</v>
      </c>
      <c r="C5875">
        <v>4</v>
      </c>
      <c r="D5875">
        <v>4</v>
      </c>
      <c r="E5875">
        <v>0</v>
      </c>
      <c r="F5875" s="5">
        <f>VLOOKUP($A5875,'Dim SKU'!$A:$R,18,FALSE)</f>
        <v>0</v>
      </c>
      <c r="G5875" s="5">
        <f>$C5875*$F5875</f>
        <v>0</v>
      </c>
      <c r="H5875" s="5">
        <f>$D5875*$F5875</f>
        <v>0</v>
      </c>
      <c r="I5875" s="5">
        <f>$E5875*$F5875</f>
        <v>0</v>
      </c>
      <c r="J5875" s="6">
        <f>VLOOKUP($A5875,'Dim SKU'!$A:$R,2,FALSE)</f>
        <v>0</v>
      </c>
      <c r="K5875" s="6">
        <f>VLOOKUP($A5875,'Dim SKU'!$A:$R,12,FALSE)</f>
        <v>0</v>
      </c>
      <c r="L5875" s="7">
        <f>VLOOKUP($A5875,'Dim SKU'!$A:$R,14,FALSE)</f>
        <v>0</v>
      </c>
      <c r="M5875" s="7">
        <f>YEAR($B5875)</f>
        <v>0</v>
      </c>
    </row>
    <row r="5876" spans="1:13">
      <c r="A5876" t="s">
        <v>423</v>
      </c>
      <c r="B5876" s="4">
        <v>45672</v>
      </c>
      <c r="C5876">
        <v>13</v>
      </c>
      <c r="D5876">
        <v>12</v>
      </c>
      <c r="E5876">
        <v>0</v>
      </c>
      <c r="F5876" s="5">
        <f>VLOOKUP($A5876,'Dim SKU'!$A:$R,18,FALSE)</f>
        <v>0</v>
      </c>
      <c r="G5876" s="5">
        <f>$C5876*$F5876</f>
        <v>0</v>
      </c>
      <c r="H5876" s="5">
        <f>$D5876*$F5876</f>
        <v>0</v>
      </c>
      <c r="I5876" s="5">
        <f>$E5876*$F5876</f>
        <v>0</v>
      </c>
      <c r="J5876" s="6">
        <f>VLOOKUP($A5876,'Dim SKU'!$A:$R,2,FALSE)</f>
        <v>0</v>
      </c>
      <c r="K5876" s="6">
        <f>VLOOKUP($A5876,'Dim SKU'!$A:$R,12,FALSE)</f>
        <v>0</v>
      </c>
      <c r="L5876" s="7">
        <f>VLOOKUP($A5876,'Dim SKU'!$A:$R,14,FALSE)</f>
        <v>0</v>
      </c>
      <c r="M5876" s="7">
        <f>YEAR($B5876)</f>
        <v>0</v>
      </c>
    </row>
    <row r="5877" spans="1:13">
      <c r="A5877" t="s">
        <v>424</v>
      </c>
      <c r="B5877" s="4">
        <v>45672</v>
      </c>
      <c r="C5877">
        <v>8</v>
      </c>
      <c r="D5877">
        <v>8</v>
      </c>
      <c r="E5877">
        <v>0</v>
      </c>
      <c r="F5877" s="5">
        <f>VLOOKUP($A5877,'Dim SKU'!$A:$R,18,FALSE)</f>
        <v>0</v>
      </c>
      <c r="G5877" s="5">
        <f>$C5877*$F5877</f>
        <v>0</v>
      </c>
      <c r="H5877" s="5">
        <f>$D5877*$F5877</f>
        <v>0</v>
      </c>
      <c r="I5877" s="5">
        <f>$E5877*$F5877</f>
        <v>0</v>
      </c>
      <c r="J5877" s="6">
        <f>VLOOKUP($A5877,'Dim SKU'!$A:$R,2,FALSE)</f>
        <v>0</v>
      </c>
      <c r="K5877" s="6">
        <f>VLOOKUP($A5877,'Dim SKU'!$A:$R,12,FALSE)</f>
        <v>0</v>
      </c>
      <c r="L5877" s="7">
        <f>VLOOKUP($A5877,'Dim SKU'!$A:$R,14,FALSE)</f>
        <v>0</v>
      </c>
      <c r="M5877" s="7">
        <f>YEAR($B5877)</f>
        <v>0</v>
      </c>
    </row>
    <row r="5878" spans="1:13">
      <c r="A5878" t="s">
        <v>425</v>
      </c>
      <c r="B5878" s="4">
        <v>45672</v>
      </c>
      <c r="C5878">
        <v>5</v>
      </c>
      <c r="D5878">
        <v>5</v>
      </c>
      <c r="E5878">
        <v>0</v>
      </c>
      <c r="F5878" s="5">
        <f>VLOOKUP($A5878,'Dim SKU'!$A:$R,18,FALSE)</f>
        <v>0</v>
      </c>
      <c r="G5878" s="5">
        <f>$C5878*$F5878</f>
        <v>0</v>
      </c>
      <c r="H5878" s="5">
        <f>$D5878*$F5878</f>
        <v>0</v>
      </c>
      <c r="I5878" s="5">
        <f>$E5878*$F5878</f>
        <v>0</v>
      </c>
      <c r="J5878" s="6">
        <f>VLOOKUP($A5878,'Dim SKU'!$A:$R,2,FALSE)</f>
        <v>0</v>
      </c>
      <c r="K5878" s="6">
        <f>VLOOKUP($A5878,'Dim SKU'!$A:$R,12,FALSE)</f>
        <v>0</v>
      </c>
      <c r="L5878" s="7">
        <f>VLOOKUP($A5878,'Dim SKU'!$A:$R,14,FALSE)</f>
        <v>0</v>
      </c>
      <c r="M5878" s="7">
        <f>YEAR($B5878)</f>
        <v>0</v>
      </c>
    </row>
    <row r="5879" spans="1:13">
      <c r="A5879" t="s">
        <v>426</v>
      </c>
      <c r="B5879" s="4">
        <v>45672</v>
      </c>
      <c r="C5879">
        <v>16</v>
      </c>
      <c r="D5879">
        <v>15</v>
      </c>
      <c r="E5879">
        <v>1</v>
      </c>
      <c r="F5879" s="5">
        <f>VLOOKUP($A5879,'Dim SKU'!$A:$R,18,FALSE)</f>
        <v>0</v>
      </c>
      <c r="G5879" s="5">
        <f>$C5879*$F5879</f>
        <v>0</v>
      </c>
      <c r="H5879" s="5">
        <f>$D5879*$F5879</f>
        <v>0</v>
      </c>
      <c r="I5879" s="5">
        <f>$E5879*$F5879</f>
        <v>0</v>
      </c>
      <c r="J5879" s="6">
        <f>VLOOKUP($A5879,'Dim SKU'!$A:$R,2,FALSE)</f>
        <v>0</v>
      </c>
      <c r="K5879" s="6">
        <f>VLOOKUP($A5879,'Dim SKU'!$A:$R,12,FALSE)</f>
        <v>0</v>
      </c>
      <c r="L5879" s="7">
        <f>VLOOKUP($A5879,'Dim SKU'!$A:$R,14,FALSE)</f>
        <v>0</v>
      </c>
      <c r="M5879" s="7">
        <f>YEAR($B5879)</f>
        <v>0</v>
      </c>
    </row>
    <row r="5880" spans="1:13">
      <c r="A5880" t="s">
        <v>427</v>
      </c>
      <c r="B5880" s="4">
        <v>45672</v>
      </c>
      <c r="C5880">
        <v>10</v>
      </c>
      <c r="D5880">
        <v>9</v>
      </c>
      <c r="E5880">
        <v>0</v>
      </c>
      <c r="F5880" s="5">
        <f>VLOOKUP($A5880,'Dim SKU'!$A:$R,18,FALSE)</f>
        <v>0</v>
      </c>
      <c r="G5880" s="5">
        <f>$C5880*$F5880</f>
        <v>0</v>
      </c>
      <c r="H5880" s="5">
        <f>$D5880*$F5880</f>
        <v>0</v>
      </c>
      <c r="I5880" s="5">
        <f>$E5880*$F5880</f>
        <v>0</v>
      </c>
      <c r="J5880" s="6">
        <f>VLOOKUP($A5880,'Dim SKU'!$A:$R,2,FALSE)</f>
        <v>0</v>
      </c>
      <c r="K5880" s="6">
        <f>VLOOKUP($A5880,'Dim SKU'!$A:$R,12,FALSE)</f>
        <v>0</v>
      </c>
      <c r="L5880" s="7">
        <f>VLOOKUP($A5880,'Dim SKU'!$A:$R,14,FALSE)</f>
        <v>0</v>
      </c>
      <c r="M5880" s="7">
        <f>YEAR($B5880)</f>
        <v>0</v>
      </c>
    </row>
    <row r="5881" spans="1:13">
      <c r="A5881" t="s">
        <v>428</v>
      </c>
      <c r="B5881" s="4">
        <v>45672</v>
      </c>
      <c r="C5881">
        <v>6</v>
      </c>
      <c r="D5881">
        <v>6</v>
      </c>
      <c r="E5881">
        <v>0</v>
      </c>
      <c r="F5881" s="5">
        <f>VLOOKUP($A5881,'Dim SKU'!$A:$R,18,FALSE)</f>
        <v>0</v>
      </c>
      <c r="G5881" s="5">
        <f>$C5881*$F5881</f>
        <v>0</v>
      </c>
      <c r="H5881" s="5">
        <f>$D5881*$F5881</f>
        <v>0</v>
      </c>
      <c r="I5881" s="5">
        <f>$E5881*$F5881</f>
        <v>0</v>
      </c>
      <c r="J5881" s="6">
        <f>VLOOKUP($A5881,'Dim SKU'!$A:$R,2,FALSE)</f>
        <v>0</v>
      </c>
      <c r="K5881" s="6">
        <f>VLOOKUP($A5881,'Dim SKU'!$A:$R,12,FALSE)</f>
        <v>0</v>
      </c>
      <c r="L5881" s="7">
        <f>VLOOKUP($A5881,'Dim SKU'!$A:$R,14,FALSE)</f>
        <v>0</v>
      </c>
      <c r="M5881" s="7">
        <f>YEAR($B5881)</f>
        <v>0</v>
      </c>
    </row>
    <row r="5882" spans="1:13">
      <c r="A5882" t="s">
        <v>429</v>
      </c>
      <c r="B5882" s="4">
        <v>45672</v>
      </c>
      <c r="C5882">
        <v>16</v>
      </c>
      <c r="D5882">
        <v>15</v>
      </c>
      <c r="E5882">
        <v>0</v>
      </c>
      <c r="F5882" s="5">
        <f>VLOOKUP($A5882,'Dim SKU'!$A:$R,18,FALSE)</f>
        <v>0</v>
      </c>
      <c r="G5882" s="5">
        <f>$C5882*$F5882</f>
        <v>0</v>
      </c>
      <c r="H5882" s="5">
        <f>$D5882*$F5882</f>
        <v>0</v>
      </c>
      <c r="I5882" s="5">
        <f>$E5882*$F5882</f>
        <v>0</v>
      </c>
      <c r="J5882" s="6">
        <f>VLOOKUP($A5882,'Dim SKU'!$A:$R,2,FALSE)</f>
        <v>0</v>
      </c>
      <c r="K5882" s="6">
        <f>VLOOKUP($A5882,'Dim SKU'!$A:$R,12,FALSE)</f>
        <v>0</v>
      </c>
      <c r="L5882" s="7">
        <f>VLOOKUP($A5882,'Dim SKU'!$A:$R,14,FALSE)</f>
        <v>0</v>
      </c>
      <c r="M5882" s="7">
        <f>YEAR($B5882)</f>
        <v>0</v>
      </c>
    </row>
    <row r="5883" spans="1:13">
      <c r="A5883" t="s">
        <v>430</v>
      </c>
      <c r="B5883" s="4">
        <v>45672</v>
      </c>
      <c r="C5883">
        <v>9</v>
      </c>
      <c r="D5883">
        <v>9</v>
      </c>
      <c r="E5883">
        <v>0</v>
      </c>
      <c r="F5883" s="5">
        <f>VLOOKUP($A5883,'Dim SKU'!$A:$R,18,FALSE)</f>
        <v>0</v>
      </c>
      <c r="G5883" s="5">
        <f>$C5883*$F5883</f>
        <v>0</v>
      </c>
      <c r="H5883" s="5">
        <f>$D5883*$F5883</f>
        <v>0</v>
      </c>
      <c r="I5883" s="5">
        <f>$E5883*$F5883</f>
        <v>0</v>
      </c>
      <c r="J5883" s="6">
        <f>VLOOKUP($A5883,'Dim SKU'!$A:$R,2,FALSE)</f>
        <v>0</v>
      </c>
      <c r="K5883" s="6">
        <f>VLOOKUP($A5883,'Dim SKU'!$A:$R,12,FALSE)</f>
        <v>0</v>
      </c>
      <c r="L5883" s="7">
        <f>VLOOKUP($A5883,'Dim SKU'!$A:$R,14,FALSE)</f>
        <v>0</v>
      </c>
      <c r="M5883" s="7">
        <f>YEAR($B5883)</f>
        <v>0</v>
      </c>
    </row>
    <row r="5884" spans="1:13">
      <c r="A5884" t="s">
        <v>431</v>
      </c>
      <c r="B5884" s="4">
        <v>45672</v>
      </c>
      <c r="C5884">
        <v>6</v>
      </c>
      <c r="D5884">
        <v>6</v>
      </c>
      <c r="E5884">
        <v>0</v>
      </c>
      <c r="F5884" s="5">
        <f>VLOOKUP($A5884,'Dim SKU'!$A:$R,18,FALSE)</f>
        <v>0</v>
      </c>
      <c r="G5884" s="5">
        <f>$C5884*$F5884</f>
        <v>0</v>
      </c>
      <c r="H5884" s="5">
        <f>$D5884*$F5884</f>
        <v>0</v>
      </c>
      <c r="I5884" s="5">
        <f>$E5884*$F5884</f>
        <v>0</v>
      </c>
      <c r="J5884" s="6">
        <f>VLOOKUP($A5884,'Dim SKU'!$A:$R,2,FALSE)</f>
        <v>0</v>
      </c>
      <c r="K5884" s="6">
        <f>VLOOKUP($A5884,'Dim SKU'!$A:$R,12,FALSE)</f>
        <v>0</v>
      </c>
      <c r="L5884" s="7">
        <f>VLOOKUP($A5884,'Dim SKU'!$A:$R,14,FALSE)</f>
        <v>0</v>
      </c>
      <c r="M5884" s="7">
        <f>YEAR($B5884)</f>
        <v>0</v>
      </c>
    </row>
    <row r="5885" spans="1:13">
      <c r="A5885" t="s">
        <v>432</v>
      </c>
      <c r="B5885" s="4">
        <v>45672</v>
      </c>
      <c r="C5885">
        <v>13</v>
      </c>
      <c r="D5885">
        <v>12</v>
      </c>
      <c r="E5885">
        <v>0</v>
      </c>
      <c r="F5885" s="5">
        <f>VLOOKUP($A5885,'Dim SKU'!$A:$R,18,FALSE)</f>
        <v>0</v>
      </c>
      <c r="G5885" s="5">
        <f>$C5885*$F5885</f>
        <v>0</v>
      </c>
      <c r="H5885" s="5">
        <f>$D5885*$F5885</f>
        <v>0</v>
      </c>
      <c r="I5885" s="5">
        <f>$E5885*$F5885</f>
        <v>0</v>
      </c>
      <c r="J5885" s="6">
        <f>VLOOKUP($A5885,'Dim SKU'!$A:$R,2,FALSE)</f>
        <v>0</v>
      </c>
      <c r="K5885" s="6">
        <f>VLOOKUP($A5885,'Dim SKU'!$A:$R,12,FALSE)</f>
        <v>0</v>
      </c>
      <c r="L5885" s="7">
        <f>VLOOKUP($A5885,'Dim SKU'!$A:$R,14,FALSE)</f>
        <v>0</v>
      </c>
      <c r="M5885" s="7">
        <f>YEAR($B5885)</f>
        <v>0</v>
      </c>
    </row>
    <row r="5886" spans="1:13">
      <c r="A5886" t="s">
        <v>433</v>
      </c>
      <c r="B5886" s="4">
        <v>45672</v>
      </c>
      <c r="C5886">
        <v>8</v>
      </c>
      <c r="D5886">
        <v>7</v>
      </c>
      <c r="E5886">
        <v>0</v>
      </c>
      <c r="F5886" s="5">
        <f>VLOOKUP($A5886,'Dim SKU'!$A:$R,18,FALSE)</f>
        <v>0</v>
      </c>
      <c r="G5886" s="5">
        <f>$C5886*$F5886</f>
        <v>0</v>
      </c>
      <c r="H5886" s="5">
        <f>$D5886*$F5886</f>
        <v>0</v>
      </c>
      <c r="I5886" s="5">
        <f>$E5886*$F5886</f>
        <v>0</v>
      </c>
      <c r="J5886" s="6">
        <f>VLOOKUP($A5886,'Dim SKU'!$A:$R,2,FALSE)</f>
        <v>0</v>
      </c>
      <c r="K5886" s="6">
        <f>VLOOKUP($A5886,'Dim SKU'!$A:$R,12,FALSE)</f>
        <v>0</v>
      </c>
      <c r="L5886" s="7">
        <f>VLOOKUP($A5886,'Dim SKU'!$A:$R,14,FALSE)</f>
        <v>0</v>
      </c>
      <c r="M5886" s="7">
        <f>YEAR($B5886)</f>
        <v>0</v>
      </c>
    </row>
    <row r="5887" spans="1:13">
      <c r="A5887" t="s">
        <v>434</v>
      </c>
      <c r="B5887" s="4">
        <v>45672</v>
      </c>
      <c r="C5887">
        <v>5</v>
      </c>
      <c r="D5887">
        <v>5</v>
      </c>
      <c r="E5887">
        <v>0</v>
      </c>
      <c r="F5887" s="5">
        <f>VLOOKUP($A5887,'Dim SKU'!$A:$R,18,FALSE)</f>
        <v>0</v>
      </c>
      <c r="G5887" s="5">
        <f>$C5887*$F5887</f>
        <v>0</v>
      </c>
      <c r="H5887" s="5">
        <f>$D5887*$F5887</f>
        <v>0</v>
      </c>
      <c r="I5887" s="5">
        <f>$E5887*$F5887</f>
        <v>0</v>
      </c>
      <c r="J5887" s="6">
        <f>VLOOKUP($A5887,'Dim SKU'!$A:$R,2,FALSE)</f>
        <v>0</v>
      </c>
      <c r="K5887" s="6">
        <f>VLOOKUP($A5887,'Dim SKU'!$A:$R,12,FALSE)</f>
        <v>0</v>
      </c>
      <c r="L5887" s="7">
        <f>VLOOKUP($A5887,'Dim SKU'!$A:$R,14,FALSE)</f>
        <v>0</v>
      </c>
      <c r="M5887" s="7">
        <f>YEAR($B5887)</f>
        <v>0</v>
      </c>
    </row>
    <row r="5888" spans="1:13">
      <c r="A5888" t="s">
        <v>435</v>
      </c>
      <c r="B5888" s="4">
        <v>45672</v>
      </c>
      <c r="C5888">
        <v>10</v>
      </c>
      <c r="D5888">
        <v>9</v>
      </c>
      <c r="E5888">
        <v>0</v>
      </c>
      <c r="F5888" s="5">
        <f>VLOOKUP($A5888,'Dim SKU'!$A:$R,18,FALSE)</f>
        <v>0</v>
      </c>
      <c r="G5888" s="5">
        <f>$C5888*$F5888</f>
        <v>0</v>
      </c>
      <c r="H5888" s="5">
        <f>$D5888*$F5888</f>
        <v>0</v>
      </c>
      <c r="I5888" s="5">
        <f>$E5888*$F5888</f>
        <v>0</v>
      </c>
      <c r="J5888" s="6">
        <f>VLOOKUP($A5888,'Dim SKU'!$A:$R,2,FALSE)</f>
        <v>0</v>
      </c>
      <c r="K5888" s="6">
        <f>VLOOKUP($A5888,'Dim SKU'!$A:$R,12,FALSE)</f>
        <v>0</v>
      </c>
      <c r="L5888" s="7">
        <f>VLOOKUP($A5888,'Dim SKU'!$A:$R,14,FALSE)</f>
        <v>0</v>
      </c>
      <c r="M5888" s="7">
        <f>YEAR($B5888)</f>
        <v>0</v>
      </c>
    </row>
    <row r="5889" spans="1:13">
      <c r="A5889" t="s">
        <v>436</v>
      </c>
      <c r="B5889" s="4">
        <v>45672</v>
      </c>
      <c r="C5889">
        <v>6</v>
      </c>
      <c r="D5889">
        <v>5</v>
      </c>
      <c r="E5889">
        <v>0</v>
      </c>
      <c r="F5889" s="5">
        <f>VLOOKUP($A5889,'Dim SKU'!$A:$R,18,FALSE)</f>
        <v>0</v>
      </c>
      <c r="G5889" s="5">
        <f>$C5889*$F5889</f>
        <v>0</v>
      </c>
      <c r="H5889" s="5">
        <f>$D5889*$F5889</f>
        <v>0</v>
      </c>
      <c r="I5889" s="5">
        <f>$E5889*$F5889</f>
        <v>0</v>
      </c>
      <c r="J5889" s="6">
        <f>VLOOKUP($A5889,'Dim SKU'!$A:$R,2,FALSE)</f>
        <v>0</v>
      </c>
      <c r="K5889" s="6">
        <f>VLOOKUP($A5889,'Dim SKU'!$A:$R,12,FALSE)</f>
        <v>0</v>
      </c>
      <c r="L5889" s="7">
        <f>VLOOKUP($A5889,'Dim SKU'!$A:$R,14,FALSE)</f>
        <v>0</v>
      </c>
      <c r="M5889" s="7">
        <f>YEAR($B5889)</f>
        <v>0</v>
      </c>
    </row>
    <row r="5890" spans="1:13">
      <c r="A5890" t="s">
        <v>437</v>
      </c>
      <c r="B5890" s="4">
        <v>45672</v>
      </c>
      <c r="C5890">
        <v>4</v>
      </c>
      <c r="D5890">
        <v>4</v>
      </c>
      <c r="E5890">
        <v>0</v>
      </c>
      <c r="F5890" s="5">
        <f>VLOOKUP($A5890,'Dim SKU'!$A:$R,18,FALSE)</f>
        <v>0</v>
      </c>
      <c r="G5890" s="5">
        <f>$C5890*$F5890</f>
        <v>0</v>
      </c>
      <c r="H5890" s="5">
        <f>$D5890*$F5890</f>
        <v>0</v>
      </c>
      <c r="I5890" s="5">
        <f>$E5890*$F5890</f>
        <v>0</v>
      </c>
      <c r="J5890" s="6">
        <f>VLOOKUP($A5890,'Dim SKU'!$A:$R,2,FALSE)</f>
        <v>0</v>
      </c>
      <c r="K5890" s="6">
        <f>VLOOKUP($A5890,'Dim SKU'!$A:$R,12,FALSE)</f>
        <v>0</v>
      </c>
      <c r="L5890" s="7">
        <f>VLOOKUP($A5890,'Dim SKU'!$A:$R,14,FALSE)</f>
        <v>0</v>
      </c>
      <c r="M5890" s="7">
        <f>YEAR($B5890)</f>
        <v>0</v>
      </c>
    </row>
    <row r="5891" spans="1:13">
      <c r="A5891" t="s">
        <v>438</v>
      </c>
      <c r="B5891" s="4">
        <v>45672</v>
      </c>
      <c r="C5891">
        <v>6</v>
      </c>
      <c r="D5891">
        <v>6</v>
      </c>
      <c r="E5891">
        <v>0</v>
      </c>
      <c r="F5891" s="5">
        <f>VLOOKUP($A5891,'Dim SKU'!$A:$R,18,FALSE)</f>
        <v>0</v>
      </c>
      <c r="G5891" s="5">
        <f>$C5891*$F5891</f>
        <v>0</v>
      </c>
      <c r="H5891" s="5">
        <f>$D5891*$F5891</f>
        <v>0</v>
      </c>
      <c r="I5891" s="5">
        <f>$E5891*$F5891</f>
        <v>0</v>
      </c>
      <c r="J5891" s="6">
        <f>VLOOKUP($A5891,'Dim SKU'!$A:$R,2,FALSE)</f>
        <v>0</v>
      </c>
      <c r="K5891" s="6">
        <f>VLOOKUP($A5891,'Dim SKU'!$A:$R,12,FALSE)</f>
        <v>0</v>
      </c>
      <c r="L5891" s="7">
        <f>VLOOKUP($A5891,'Dim SKU'!$A:$R,14,FALSE)</f>
        <v>0</v>
      </c>
      <c r="M5891" s="7">
        <f>YEAR($B5891)</f>
        <v>0</v>
      </c>
    </row>
    <row r="5892" spans="1:13">
      <c r="A5892" t="s">
        <v>439</v>
      </c>
      <c r="B5892" s="4">
        <v>45672</v>
      </c>
      <c r="C5892">
        <v>4</v>
      </c>
      <c r="D5892">
        <v>3</v>
      </c>
      <c r="E5892">
        <v>0</v>
      </c>
      <c r="F5892" s="5">
        <f>VLOOKUP($A5892,'Dim SKU'!$A:$R,18,FALSE)</f>
        <v>0</v>
      </c>
      <c r="G5892" s="5">
        <f>$C5892*$F5892</f>
        <v>0</v>
      </c>
      <c r="H5892" s="5">
        <f>$D5892*$F5892</f>
        <v>0</v>
      </c>
      <c r="I5892" s="5">
        <f>$E5892*$F5892</f>
        <v>0</v>
      </c>
      <c r="J5892" s="6">
        <f>VLOOKUP($A5892,'Dim SKU'!$A:$R,2,FALSE)</f>
        <v>0</v>
      </c>
      <c r="K5892" s="6">
        <f>VLOOKUP($A5892,'Dim SKU'!$A:$R,12,FALSE)</f>
        <v>0</v>
      </c>
      <c r="L5892" s="7">
        <f>VLOOKUP($A5892,'Dim SKU'!$A:$R,14,FALSE)</f>
        <v>0</v>
      </c>
      <c r="M5892" s="7">
        <f>YEAR($B5892)</f>
        <v>0</v>
      </c>
    </row>
    <row r="5893" spans="1:13">
      <c r="A5893" t="s">
        <v>440</v>
      </c>
      <c r="B5893" s="4">
        <v>45672</v>
      </c>
      <c r="C5893">
        <v>2</v>
      </c>
      <c r="D5893">
        <v>2</v>
      </c>
      <c r="E5893">
        <v>0</v>
      </c>
      <c r="F5893" s="5">
        <f>VLOOKUP($A5893,'Dim SKU'!$A:$R,18,FALSE)</f>
        <v>0</v>
      </c>
      <c r="G5893" s="5">
        <f>$C5893*$F5893</f>
        <v>0</v>
      </c>
      <c r="H5893" s="5">
        <f>$D5893*$F5893</f>
        <v>0</v>
      </c>
      <c r="I5893" s="5">
        <f>$E5893*$F5893</f>
        <v>0</v>
      </c>
      <c r="J5893" s="6">
        <f>VLOOKUP($A5893,'Dim SKU'!$A:$R,2,FALSE)</f>
        <v>0</v>
      </c>
      <c r="K5893" s="6">
        <f>VLOOKUP($A5893,'Dim SKU'!$A:$R,12,FALSE)</f>
        <v>0</v>
      </c>
      <c r="L5893" s="7">
        <f>VLOOKUP($A5893,'Dim SKU'!$A:$R,14,FALSE)</f>
        <v>0</v>
      </c>
      <c r="M5893" s="7">
        <f>YEAR($B5893)</f>
        <v>0</v>
      </c>
    </row>
    <row r="5894" spans="1:13">
      <c r="A5894" t="s">
        <v>441</v>
      </c>
      <c r="B5894" s="4">
        <v>45672</v>
      </c>
      <c r="C5894">
        <v>4</v>
      </c>
      <c r="D5894">
        <v>4</v>
      </c>
      <c r="E5894">
        <v>0</v>
      </c>
      <c r="F5894" s="5">
        <f>VLOOKUP($A5894,'Dim SKU'!$A:$R,18,FALSE)</f>
        <v>0</v>
      </c>
      <c r="G5894" s="5">
        <f>$C5894*$F5894</f>
        <v>0</v>
      </c>
      <c r="H5894" s="5">
        <f>$D5894*$F5894</f>
        <v>0</v>
      </c>
      <c r="I5894" s="5">
        <f>$E5894*$F5894</f>
        <v>0</v>
      </c>
      <c r="J5894" s="6">
        <f>VLOOKUP($A5894,'Dim SKU'!$A:$R,2,FALSE)</f>
        <v>0</v>
      </c>
      <c r="K5894" s="6">
        <f>VLOOKUP($A5894,'Dim SKU'!$A:$R,12,FALSE)</f>
        <v>0</v>
      </c>
      <c r="L5894" s="7">
        <f>VLOOKUP($A5894,'Dim SKU'!$A:$R,14,FALSE)</f>
        <v>0</v>
      </c>
      <c r="M5894" s="7">
        <f>YEAR($B5894)</f>
        <v>0</v>
      </c>
    </row>
    <row r="5895" spans="1:13">
      <c r="A5895" t="s">
        <v>442</v>
      </c>
      <c r="B5895" s="4">
        <v>45672</v>
      </c>
      <c r="C5895">
        <v>2</v>
      </c>
      <c r="D5895">
        <v>2</v>
      </c>
      <c r="E5895">
        <v>0</v>
      </c>
      <c r="F5895" s="5">
        <f>VLOOKUP($A5895,'Dim SKU'!$A:$R,18,FALSE)</f>
        <v>0</v>
      </c>
      <c r="G5895" s="5">
        <f>$C5895*$F5895</f>
        <v>0</v>
      </c>
      <c r="H5895" s="5">
        <f>$D5895*$F5895</f>
        <v>0</v>
      </c>
      <c r="I5895" s="5">
        <f>$E5895*$F5895</f>
        <v>0</v>
      </c>
      <c r="J5895" s="6">
        <f>VLOOKUP($A5895,'Dim SKU'!$A:$R,2,FALSE)</f>
        <v>0</v>
      </c>
      <c r="K5895" s="6">
        <f>VLOOKUP($A5895,'Dim SKU'!$A:$R,12,FALSE)</f>
        <v>0</v>
      </c>
      <c r="L5895" s="7">
        <f>VLOOKUP($A5895,'Dim SKU'!$A:$R,14,FALSE)</f>
        <v>0</v>
      </c>
      <c r="M5895" s="7">
        <f>YEAR($B5895)</f>
        <v>0</v>
      </c>
    </row>
    <row r="5896" spans="1:13">
      <c r="A5896" t="s">
        <v>443</v>
      </c>
      <c r="B5896" s="4">
        <v>45672</v>
      </c>
      <c r="C5896">
        <v>1</v>
      </c>
      <c r="D5896">
        <v>1</v>
      </c>
      <c r="E5896">
        <v>0</v>
      </c>
      <c r="F5896" s="5">
        <f>VLOOKUP($A5896,'Dim SKU'!$A:$R,18,FALSE)</f>
        <v>0</v>
      </c>
      <c r="G5896" s="5">
        <f>$C5896*$F5896</f>
        <v>0</v>
      </c>
      <c r="H5896" s="5">
        <f>$D5896*$F5896</f>
        <v>0</v>
      </c>
      <c r="I5896" s="5">
        <f>$E5896*$F5896</f>
        <v>0</v>
      </c>
      <c r="J5896" s="6">
        <f>VLOOKUP($A5896,'Dim SKU'!$A:$R,2,FALSE)</f>
        <v>0</v>
      </c>
      <c r="K5896" s="6">
        <f>VLOOKUP($A5896,'Dim SKU'!$A:$R,12,FALSE)</f>
        <v>0</v>
      </c>
      <c r="L5896" s="7">
        <f>VLOOKUP($A5896,'Dim SKU'!$A:$R,14,FALSE)</f>
        <v>0</v>
      </c>
      <c r="M5896" s="7">
        <f>YEAR($B5896)</f>
        <v>0</v>
      </c>
    </row>
    <row r="5897" spans="1:13">
      <c r="A5897" t="s">
        <v>444</v>
      </c>
      <c r="B5897" s="4">
        <v>45672</v>
      </c>
      <c r="C5897">
        <v>6</v>
      </c>
      <c r="D5897">
        <v>6</v>
      </c>
      <c r="E5897">
        <v>0</v>
      </c>
      <c r="F5897" s="5">
        <f>VLOOKUP($A5897,'Dim SKU'!$A:$R,18,FALSE)</f>
        <v>0</v>
      </c>
      <c r="G5897" s="5">
        <f>$C5897*$F5897</f>
        <v>0</v>
      </c>
      <c r="H5897" s="5">
        <f>$D5897*$F5897</f>
        <v>0</v>
      </c>
      <c r="I5897" s="5">
        <f>$E5897*$F5897</f>
        <v>0</v>
      </c>
      <c r="J5897" s="6">
        <f>VLOOKUP($A5897,'Dim SKU'!$A:$R,2,FALSE)</f>
        <v>0</v>
      </c>
      <c r="K5897" s="6">
        <f>VLOOKUP($A5897,'Dim SKU'!$A:$R,12,FALSE)</f>
        <v>0</v>
      </c>
      <c r="L5897" s="7">
        <f>VLOOKUP($A5897,'Dim SKU'!$A:$R,14,FALSE)</f>
        <v>0</v>
      </c>
      <c r="M5897" s="7">
        <f>YEAR($B5897)</f>
        <v>0</v>
      </c>
    </row>
    <row r="5898" spans="1:13">
      <c r="A5898" t="s">
        <v>445</v>
      </c>
      <c r="B5898" s="4">
        <v>45672</v>
      </c>
      <c r="C5898">
        <v>4</v>
      </c>
      <c r="D5898">
        <v>3</v>
      </c>
      <c r="E5898">
        <v>0</v>
      </c>
      <c r="F5898" s="5">
        <f>VLOOKUP($A5898,'Dim SKU'!$A:$R,18,FALSE)</f>
        <v>0</v>
      </c>
      <c r="G5898" s="5">
        <f>$C5898*$F5898</f>
        <v>0</v>
      </c>
      <c r="H5898" s="5">
        <f>$D5898*$F5898</f>
        <v>0</v>
      </c>
      <c r="I5898" s="5">
        <f>$E5898*$F5898</f>
        <v>0</v>
      </c>
      <c r="J5898" s="6">
        <f>VLOOKUP($A5898,'Dim SKU'!$A:$R,2,FALSE)</f>
        <v>0</v>
      </c>
      <c r="K5898" s="6">
        <f>VLOOKUP($A5898,'Dim SKU'!$A:$R,12,FALSE)</f>
        <v>0</v>
      </c>
      <c r="L5898" s="7">
        <f>VLOOKUP($A5898,'Dim SKU'!$A:$R,14,FALSE)</f>
        <v>0</v>
      </c>
      <c r="M5898" s="7">
        <f>YEAR($B5898)</f>
        <v>0</v>
      </c>
    </row>
    <row r="5899" spans="1:13">
      <c r="A5899" t="s">
        <v>446</v>
      </c>
      <c r="B5899" s="4">
        <v>45672</v>
      </c>
      <c r="C5899">
        <v>2</v>
      </c>
      <c r="D5899">
        <v>2</v>
      </c>
      <c r="E5899">
        <v>0</v>
      </c>
      <c r="F5899" s="5">
        <f>VLOOKUP($A5899,'Dim SKU'!$A:$R,18,FALSE)</f>
        <v>0</v>
      </c>
      <c r="G5899" s="5">
        <f>$C5899*$F5899</f>
        <v>0</v>
      </c>
      <c r="H5899" s="5">
        <f>$D5899*$F5899</f>
        <v>0</v>
      </c>
      <c r="I5899" s="5">
        <f>$E5899*$F5899</f>
        <v>0</v>
      </c>
      <c r="J5899" s="6">
        <f>VLOOKUP($A5899,'Dim SKU'!$A:$R,2,FALSE)</f>
        <v>0</v>
      </c>
      <c r="K5899" s="6">
        <f>VLOOKUP($A5899,'Dim SKU'!$A:$R,12,FALSE)</f>
        <v>0</v>
      </c>
      <c r="L5899" s="7">
        <f>VLOOKUP($A5899,'Dim SKU'!$A:$R,14,FALSE)</f>
        <v>0</v>
      </c>
      <c r="M5899" s="7">
        <f>YEAR($B5899)</f>
        <v>0</v>
      </c>
    </row>
    <row r="5900" spans="1:13">
      <c r="A5900" t="s">
        <v>447</v>
      </c>
      <c r="B5900" s="4">
        <v>45672</v>
      </c>
      <c r="C5900">
        <v>8</v>
      </c>
      <c r="D5900">
        <v>8</v>
      </c>
      <c r="E5900">
        <v>0</v>
      </c>
      <c r="F5900" s="5">
        <f>VLOOKUP($A5900,'Dim SKU'!$A:$R,18,FALSE)</f>
        <v>0</v>
      </c>
      <c r="G5900" s="5">
        <f>$C5900*$F5900</f>
        <v>0</v>
      </c>
      <c r="H5900" s="5">
        <f>$D5900*$F5900</f>
        <v>0</v>
      </c>
      <c r="I5900" s="5">
        <f>$E5900*$F5900</f>
        <v>0</v>
      </c>
      <c r="J5900" s="6">
        <f>VLOOKUP($A5900,'Dim SKU'!$A:$R,2,FALSE)</f>
        <v>0</v>
      </c>
      <c r="K5900" s="6">
        <f>VLOOKUP($A5900,'Dim SKU'!$A:$R,12,FALSE)</f>
        <v>0</v>
      </c>
      <c r="L5900" s="7">
        <f>VLOOKUP($A5900,'Dim SKU'!$A:$R,14,FALSE)</f>
        <v>0</v>
      </c>
      <c r="M5900" s="7">
        <f>YEAR($B5900)</f>
        <v>0</v>
      </c>
    </row>
    <row r="5901" spans="1:13">
      <c r="A5901" t="s">
        <v>448</v>
      </c>
      <c r="B5901" s="4">
        <v>45672</v>
      </c>
      <c r="C5901">
        <v>5</v>
      </c>
      <c r="D5901">
        <v>5</v>
      </c>
      <c r="E5901">
        <v>0</v>
      </c>
      <c r="F5901" s="5">
        <f>VLOOKUP($A5901,'Dim SKU'!$A:$R,18,FALSE)</f>
        <v>0</v>
      </c>
      <c r="G5901" s="5">
        <f>$C5901*$F5901</f>
        <v>0</v>
      </c>
      <c r="H5901" s="5">
        <f>$D5901*$F5901</f>
        <v>0</v>
      </c>
      <c r="I5901" s="5">
        <f>$E5901*$F5901</f>
        <v>0</v>
      </c>
      <c r="J5901" s="6">
        <f>VLOOKUP($A5901,'Dim SKU'!$A:$R,2,FALSE)</f>
        <v>0</v>
      </c>
      <c r="K5901" s="6">
        <f>VLOOKUP($A5901,'Dim SKU'!$A:$R,12,FALSE)</f>
        <v>0</v>
      </c>
      <c r="L5901" s="7">
        <f>VLOOKUP($A5901,'Dim SKU'!$A:$R,14,FALSE)</f>
        <v>0</v>
      </c>
      <c r="M5901" s="7">
        <f>YEAR($B5901)</f>
        <v>0</v>
      </c>
    </row>
    <row r="5902" spans="1:13">
      <c r="A5902" t="s">
        <v>449</v>
      </c>
      <c r="B5902" s="4">
        <v>45672</v>
      </c>
      <c r="C5902">
        <v>3</v>
      </c>
      <c r="D5902">
        <v>3</v>
      </c>
      <c r="E5902">
        <v>0</v>
      </c>
      <c r="F5902" s="5">
        <f>VLOOKUP($A5902,'Dim SKU'!$A:$R,18,FALSE)</f>
        <v>0</v>
      </c>
      <c r="G5902" s="5">
        <f>$C5902*$F5902</f>
        <v>0</v>
      </c>
      <c r="H5902" s="5">
        <f>$D5902*$F5902</f>
        <v>0</v>
      </c>
      <c r="I5902" s="5">
        <f>$E5902*$F5902</f>
        <v>0</v>
      </c>
      <c r="J5902" s="6">
        <f>VLOOKUP($A5902,'Dim SKU'!$A:$R,2,FALSE)</f>
        <v>0</v>
      </c>
      <c r="K5902" s="6">
        <f>VLOOKUP($A5902,'Dim SKU'!$A:$R,12,FALSE)</f>
        <v>0</v>
      </c>
      <c r="L5902" s="7">
        <f>VLOOKUP($A5902,'Dim SKU'!$A:$R,14,FALSE)</f>
        <v>0</v>
      </c>
      <c r="M5902" s="7">
        <f>YEAR($B5902)</f>
        <v>0</v>
      </c>
    </row>
    <row r="5903" spans="1:13">
      <c r="A5903" t="s">
        <v>450</v>
      </c>
      <c r="B5903" s="4">
        <v>45672</v>
      </c>
      <c r="C5903">
        <v>10</v>
      </c>
      <c r="D5903">
        <v>9</v>
      </c>
      <c r="E5903">
        <v>0</v>
      </c>
      <c r="F5903" s="5">
        <f>VLOOKUP($A5903,'Dim SKU'!$A:$R,18,FALSE)</f>
        <v>0</v>
      </c>
      <c r="G5903" s="5">
        <f>$C5903*$F5903</f>
        <v>0</v>
      </c>
      <c r="H5903" s="5">
        <f>$D5903*$F5903</f>
        <v>0</v>
      </c>
      <c r="I5903" s="5">
        <f>$E5903*$F5903</f>
        <v>0</v>
      </c>
      <c r="J5903" s="6">
        <f>VLOOKUP($A5903,'Dim SKU'!$A:$R,2,FALSE)</f>
        <v>0</v>
      </c>
      <c r="K5903" s="6">
        <f>VLOOKUP($A5903,'Dim SKU'!$A:$R,12,FALSE)</f>
        <v>0</v>
      </c>
      <c r="L5903" s="7">
        <f>VLOOKUP($A5903,'Dim SKU'!$A:$R,14,FALSE)</f>
        <v>0</v>
      </c>
      <c r="M5903" s="7">
        <f>YEAR($B5903)</f>
        <v>0</v>
      </c>
    </row>
    <row r="5904" spans="1:13">
      <c r="A5904" t="s">
        <v>451</v>
      </c>
      <c r="B5904" s="4">
        <v>45672</v>
      </c>
      <c r="C5904">
        <v>6</v>
      </c>
      <c r="D5904">
        <v>5</v>
      </c>
      <c r="E5904">
        <v>0</v>
      </c>
      <c r="F5904" s="5">
        <f>VLOOKUP($A5904,'Dim SKU'!$A:$R,18,FALSE)</f>
        <v>0</v>
      </c>
      <c r="G5904" s="5">
        <f>$C5904*$F5904</f>
        <v>0</v>
      </c>
      <c r="H5904" s="5">
        <f>$D5904*$F5904</f>
        <v>0</v>
      </c>
      <c r="I5904" s="5">
        <f>$E5904*$F5904</f>
        <v>0</v>
      </c>
      <c r="J5904" s="6">
        <f>VLOOKUP($A5904,'Dim SKU'!$A:$R,2,FALSE)</f>
        <v>0</v>
      </c>
      <c r="K5904" s="6">
        <f>VLOOKUP($A5904,'Dim SKU'!$A:$R,12,FALSE)</f>
        <v>0</v>
      </c>
      <c r="L5904" s="7">
        <f>VLOOKUP($A5904,'Dim SKU'!$A:$R,14,FALSE)</f>
        <v>0</v>
      </c>
      <c r="M5904" s="7">
        <f>YEAR($B5904)</f>
        <v>0</v>
      </c>
    </row>
    <row r="5905" spans="1:13">
      <c r="A5905" t="s">
        <v>452</v>
      </c>
      <c r="B5905" s="4">
        <v>45672</v>
      </c>
      <c r="C5905">
        <v>4</v>
      </c>
      <c r="D5905">
        <v>4</v>
      </c>
      <c r="E5905">
        <v>0</v>
      </c>
      <c r="F5905" s="5">
        <f>VLOOKUP($A5905,'Dim SKU'!$A:$R,18,FALSE)</f>
        <v>0</v>
      </c>
      <c r="G5905" s="5">
        <f>$C5905*$F5905</f>
        <v>0</v>
      </c>
      <c r="H5905" s="5">
        <f>$D5905*$F5905</f>
        <v>0</v>
      </c>
      <c r="I5905" s="5">
        <f>$E5905*$F5905</f>
        <v>0</v>
      </c>
      <c r="J5905" s="6">
        <f>VLOOKUP($A5905,'Dim SKU'!$A:$R,2,FALSE)</f>
        <v>0</v>
      </c>
      <c r="K5905" s="6">
        <f>VLOOKUP($A5905,'Dim SKU'!$A:$R,12,FALSE)</f>
        <v>0</v>
      </c>
      <c r="L5905" s="7">
        <f>VLOOKUP($A5905,'Dim SKU'!$A:$R,14,FALSE)</f>
        <v>0</v>
      </c>
      <c r="M5905" s="7">
        <f>YEAR($B5905)</f>
        <v>0</v>
      </c>
    </row>
    <row r="5906" spans="1:13">
      <c r="A5906" t="s">
        <v>453</v>
      </c>
      <c r="B5906" s="4">
        <v>45672</v>
      </c>
      <c r="C5906">
        <v>10</v>
      </c>
      <c r="D5906">
        <v>9</v>
      </c>
      <c r="E5906">
        <v>0</v>
      </c>
      <c r="F5906" s="5">
        <f>VLOOKUP($A5906,'Dim SKU'!$A:$R,18,FALSE)</f>
        <v>0</v>
      </c>
      <c r="G5906" s="5">
        <f>$C5906*$F5906</f>
        <v>0</v>
      </c>
      <c r="H5906" s="5">
        <f>$D5906*$F5906</f>
        <v>0</v>
      </c>
      <c r="I5906" s="5">
        <f>$E5906*$F5906</f>
        <v>0</v>
      </c>
      <c r="J5906" s="6">
        <f>VLOOKUP($A5906,'Dim SKU'!$A:$R,2,FALSE)</f>
        <v>0</v>
      </c>
      <c r="K5906" s="6">
        <f>VLOOKUP($A5906,'Dim SKU'!$A:$R,12,FALSE)</f>
        <v>0</v>
      </c>
      <c r="L5906" s="7">
        <f>VLOOKUP($A5906,'Dim SKU'!$A:$R,14,FALSE)</f>
        <v>0</v>
      </c>
      <c r="M5906" s="7">
        <f>YEAR($B5906)</f>
        <v>0</v>
      </c>
    </row>
    <row r="5907" spans="1:13">
      <c r="A5907" t="s">
        <v>454</v>
      </c>
      <c r="B5907" s="4">
        <v>45672</v>
      </c>
      <c r="C5907">
        <v>6</v>
      </c>
      <c r="D5907">
        <v>5</v>
      </c>
      <c r="E5907">
        <v>0</v>
      </c>
      <c r="F5907" s="5">
        <f>VLOOKUP($A5907,'Dim SKU'!$A:$R,18,FALSE)</f>
        <v>0</v>
      </c>
      <c r="G5907" s="5">
        <f>$C5907*$F5907</f>
        <v>0</v>
      </c>
      <c r="H5907" s="5">
        <f>$D5907*$F5907</f>
        <v>0</v>
      </c>
      <c r="I5907" s="5">
        <f>$E5907*$F5907</f>
        <v>0</v>
      </c>
      <c r="J5907" s="6">
        <f>VLOOKUP($A5907,'Dim SKU'!$A:$R,2,FALSE)</f>
        <v>0</v>
      </c>
      <c r="K5907" s="6">
        <f>VLOOKUP($A5907,'Dim SKU'!$A:$R,12,FALSE)</f>
        <v>0</v>
      </c>
      <c r="L5907" s="7">
        <f>VLOOKUP($A5907,'Dim SKU'!$A:$R,14,FALSE)</f>
        <v>0</v>
      </c>
      <c r="M5907" s="7">
        <f>YEAR($B5907)</f>
        <v>0</v>
      </c>
    </row>
    <row r="5908" spans="1:13">
      <c r="A5908" t="s">
        <v>455</v>
      </c>
      <c r="B5908" s="4">
        <v>45672</v>
      </c>
      <c r="C5908">
        <v>4</v>
      </c>
      <c r="D5908">
        <v>4</v>
      </c>
      <c r="E5908">
        <v>0</v>
      </c>
      <c r="F5908" s="5">
        <f>VLOOKUP($A5908,'Dim SKU'!$A:$R,18,FALSE)</f>
        <v>0</v>
      </c>
      <c r="G5908" s="5">
        <f>$C5908*$F5908</f>
        <v>0</v>
      </c>
      <c r="H5908" s="5">
        <f>$D5908*$F5908</f>
        <v>0</v>
      </c>
      <c r="I5908" s="5">
        <f>$E5908*$F5908</f>
        <v>0</v>
      </c>
      <c r="J5908" s="6">
        <f>VLOOKUP($A5908,'Dim SKU'!$A:$R,2,FALSE)</f>
        <v>0</v>
      </c>
      <c r="K5908" s="6">
        <f>VLOOKUP($A5908,'Dim SKU'!$A:$R,12,FALSE)</f>
        <v>0</v>
      </c>
      <c r="L5908" s="7">
        <f>VLOOKUP($A5908,'Dim SKU'!$A:$R,14,FALSE)</f>
        <v>0</v>
      </c>
      <c r="M5908" s="7">
        <f>YEAR($B5908)</f>
        <v>0</v>
      </c>
    </row>
    <row r="5909" spans="1:13">
      <c r="A5909" t="s">
        <v>456</v>
      </c>
      <c r="B5909" s="4">
        <v>45672</v>
      </c>
      <c r="C5909">
        <v>8</v>
      </c>
      <c r="D5909">
        <v>8</v>
      </c>
      <c r="E5909">
        <v>0</v>
      </c>
      <c r="F5909" s="5">
        <f>VLOOKUP($A5909,'Dim SKU'!$A:$R,18,FALSE)</f>
        <v>0</v>
      </c>
      <c r="G5909" s="5">
        <f>$C5909*$F5909</f>
        <v>0</v>
      </c>
      <c r="H5909" s="5">
        <f>$D5909*$F5909</f>
        <v>0</v>
      </c>
      <c r="I5909" s="5">
        <f>$E5909*$F5909</f>
        <v>0</v>
      </c>
      <c r="J5909" s="6">
        <f>VLOOKUP($A5909,'Dim SKU'!$A:$R,2,FALSE)</f>
        <v>0</v>
      </c>
      <c r="K5909" s="6">
        <f>VLOOKUP($A5909,'Dim SKU'!$A:$R,12,FALSE)</f>
        <v>0</v>
      </c>
      <c r="L5909" s="7">
        <f>VLOOKUP($A5909,'Dim SKU'!$A:$R,14,FALSE)</f>
        <v>0</v>
      </c>
      <c r="M5909" s="7">
        <f>YEAR($B5909)</f>
        <v>0</v>
      </c>
    </row>
    <row r="5910" spans="1:13">
      <c r="A5910" t="s">
        <v>457</v>
      </c>
      <c r="B5910" s="4">
        <v>45672</v>
      </c>
      <c r="C5910">
        <v>5</v>
      </c>
      <c r="D5910">
        <v>5</v>
      </c>
      <c r="E5910">
        <v>0</v>
      </c>
      <c r="F5910" s="5">
        <f>VLOOKUP($A5910,'Dim SKU'!$A:$R,18,FALSE)</f>
        <v>0</v>
      </c>
      <c r="G5910" s="5">
        <f>$C5910*$F5910</f>
        <v>0</v>
      </c>
      <c r="H5910" s="5">
        <f>$D5910*$F5910</f>
        <v>0</v>
      </c>
      <c r="I5910" s="5">
        <f>$E5910*$F5910</f>
        <v>0</v>
      </c>
      <c r="J5910" s="6">
        <f>VLOOKUP($A5910,'Dim SKU'!$A:$R,2,FALSE)</f>
        <v>0</v>
      </c>
      <c r="K5910" s="6">
        <f>VLOOKUP($A5910,'Dim SKU'!$A:$R,12,FALSE)</f>
        <v>0</v>
      </c>
      <c r="L5910" s="7">
        <f>VLOOKUP($A5910,'Dim SKU'!$A:$R,14,FALSE)</f>
        <v>0</v>
      </c>
      <c r="M5910" s="7">
        <f>YEAR($B5910)</f>
        <v>0</v>
      </c>
    </row>
    <row r="5911" spans="1:13">
      <c r="A5911" t="s">
        <v>458</v>
      </c>
      <c r="B5911" s="4">
        <v>45672</v>
      </c>
      <c r="C5911">
        <v>3</v>
      </c>
      <c r="D5911">
        <v>3</v>
      </c>
      <c r="E5911">
        <v>0</v>
      </c>
      <c r="F5911" s="5">
        <f>VLOOKUP($A5911,'Dim SKU'!$A:$R,18,FALSE)</f>
        <v>0</v>
      </c>
      <c r="G5911" s="5">
        <f>$C5911*$F5911</f>
        <v>0</v>
      </c>
      <c r="H5911" s="5">
        <f>$D5911*$F5911</f>
        <v>0</v>
      </c>
      <c r="I5911" s="5">
        <f>$E5911*$F5911</f>
        <v>0</v>
      </c>
      <c r="J5911" s="6">
        <f>VLOOKUP($A5911,'Dim SKU'!$A:$R,2,FALSE)</f>
        <v>0</v>
      </c>
      <c r="K5911" s="6">
        <f>VLOOKUP($A5911,'Dim SKU'!$A:$R,12,FALSE)</f>
        <v>0</v>
      </c>
      <c r="L5911" s="7">
        <f>VLOOKUP($A5911,'Dim SKU'!$A:$R,14,FALSE)</f>
        <v>0</v>
      </c>
      <c r="M5911" s="7">
        <f>YEAR($B5911)</f>
        <v>0</v>
      </c>
    </row>
    <row r="5912" spans="1:13">
      <c r="A5912" t="s">
        <v>459</v>
      </c>
      <c r="B5912" s="4">
        <v>45672</v>
      </c>
      <c r="C5912">
        <v>6</v>
      </c>
      <c r="D5912">
        <v>6</v>
      </c>
      <c r="E5912">
        <v>0</v>
      </c>
      <c r="F5912" s="5">
        <f>VLOOKUP($A5912,'Dim SKU'!$A:$R,18,FALSE)</f>
        <v>0</v>
      </c>
      <c r="G5912" s="5">
        <f>$C5912*$F5912</f>
        <v>0</v>
      </c>
      <c r="H5912" s="5">
        <f>$D5912*$F5912</f>
        <v>0</v>
      </c>
      <c r="I5912" s="5">
        <f>$E5912*$F5912</f>
        <v>0</v>
      </c>
      <c r="J5912" s="6">
        <f>VLOOKUP($A5912,'Dim SKU'!$A:$R,2,FALSE)</f>
        <v>0</v>
      </c>
      <c r="K5912" s="6">
        <f>VLOOKUP($A5912,'Dim SKU'!$A:$R,12,FALSE)</f>
        <v>0</v>
      </c>
      <c r="L5912" s="7">
        <f>VLOOKUP($A5912,'Dim SKU'!$A:$R,14,FALSE)</f>
        <v>0</v>
      </c>
      <c r="M5912" s="7">
        <f>YEAR($B5912)</f>
        <v>0</v>
      </c>
    </row>
    <row r="5913" spans="1:13">
      <c r="A5913" t="s">
        <v>460</v>
      </c>
      <c r="B5913" s="4">
        <v>45672</v>
      </c>
      <c r="C5913">
        <v>4</v>
      </c>
      <c r="D5913">
        <v>3</v>
      </c>
      <c r="E5913">
        <v>0</v>
      </c>
      <c r="F5913" s="5">
        <f>VLOOKUP($A5913,'Dim SKU'!$A:$R,18,FALSE)</f>
        <v>0</v>
      </c>
      <c r="G5913" s="5">
        <f>$C5913*$F5913</f>
        <v>0</v>
      </c>
      <c r="H5913" s="5">
        <f>$D5913*$F5913</f>
        <v>0</v>
      </c>
      <c r="I5913" s="5">
        <f>$E5913*$F5913</f>
        <v>0</v>
      </c>
      <c r="J5913" s="6">
        <f>VLOOKUP($A5913,'Dim SKU'!$A:$R,2,FALSE)</f>
        <v>0</v>
      </c>
      <c r="K5913" s="6">
        <f>VLOOKUP($A5913,'Dim SKU'!$A:$R,12,FALSE)</f>
        <v>0</v>
      </c>
      <c r="L5913" s="7">
        <f>VLOOKUP($A5913,'Dim SKU'!$A:$R,14,FALSE)</f>
        <v>0</v>
      </c>
      <c r="M5913" s="7">
        <f>YEAR($B5913)</f>
        <v>0</v>
      </c>
    </row>
    <row r="5914" spans="1:13">
      <c r="A5914" t="s">
        <v>461</v>
      </c>
      <c r="B5914" s="4">
        <v>45672</v>
      </c>
      <c r="C5914">
        <v>2</v>
      </c>
      <c r="D5914">
        <v>2</v>
      </c>
      <c r="E5914">
        <v>0</v>
      </c>
      <c r="F5914" s="5">
        <f>VLOOKUP($A5914,'Dim SKU'!$A:$R,18,FALSE)</f>
        <v>0</v>
      </c>
      <c r="G5914" s="5">
        <f>$C5914*$F5914</f>
        <v>0</v>
      </c>
      <c r="H5914" s="5">
        <f>$D5914*$F5914</f>
        <v>0</v>
      </c>
      <c r="I5914" s="5">
        <f>$E5914*$F5914</f>
        <v>0</v>
      </c>
      <c r="J5914" s="6">
        <f>VLOOKUP($A5914,'Dim SKU'!$A:$R,2,FALSE)</f>
        <v>0</v>
      </c>
      <c r="K5914" s="6">
        <f>VLOOKUP($A5914,'Dim SKU'!$A:$R,12,FALSE)</f>
        <v>0</v>
      </c>
      <c r="L5914" s="7">
        <f>VLOOKUP($A5914,'Dim SKU'!$A:$R,14,FALSE)</f>
        <v>0</v>
      </c>
      <c r="M5914" s="7">
        <f>YEAR($B5914)</f>
        <v>0</v>
      </c>
    </row>
    <row r="5915" spans="1:13">
      <c r="A5915" t="s">
        <v>462</v>
      </c>
      <c r="B5915" s="4">
        <v>45672</v>
      </c>
      <c r="C5915">
        <v>4</v>
      </c>
      <c r="D5915">
        <v>3</v>
      </c>
      <c r="E5915">
        <v>0</v>
      </c>
      <c r="F5915" s="5">
        <f>VLOOKUP($A5915,'Dim SKU'!$A:$R,18,FALSE)</f>
        <v>0</v>
      </c>
      <c r="G5915" s="5">
        <f>$C5915*$F5915</f>
        <v>0</v>
      </c>
      <c r="H5915" s="5">
        <f>$D5915*$F5915</f>
        <v>0</v>
      </c>
      <c r="I5915" s="5">
        <f>$E5915*$F5915</f>
        <v>0</v>
      </c>
      <c r="J5915" s="6">
        <f>VLOOKUP($A5915,'Dim SKU'!$A:$R,2,FALSE)</f>
        <v>0</v>
      </c>
      <c r="K5915" s="6">
        <f>VLOOKUP($A5915,'Dim SKU'!$A:$R,12,FALSE)</f>
        <v>0</v>
      </c>
      <c r="L5915" s="7">
        <f>VLOOKUP($A5915,'Dim SKU'!$A:$R,14,FALSE)</f>
        <v>0</v>
      </c>
      <c r="M5915" s="7">
        <f>YEAR($B5915)</f>
        <v>0</v>
      </c>
    </row>
    <row r="5916" spans="1:13">
      <c r="A5916" t="s">
        <v>463</v>
      </c>
      <c r="B5916" s="4">
        <v>45672</v>
      </c>
      <c r="C5916">
        <v>2</v>
      </c>
      <c r="D5916">
        <v>2</v>
      </c>
      <c r="E5916">
        <v>0</v>
      </c>
      <c r="F5916" s="5">
        <f>VLOOKUP($A5916,'Dim SKU'!$A:$R,18,FALSE)</f>
        <v>0</v>
      </c>
      <c r="G5916" s="5">
        <f>$C5916*$F5916</f>
        <v>0</v>
      </c>
      <c r="H5916" s="5">
        <f>$D5916*$F5916</f>
        <v>0</v>
      </c>
      <c r="I5916" s="5">
        <f>$E5916*$F5916</f>
        <v>0</v>
      </c>
      <c r="J5916" s="6">
        <f>VLOOKUP($A5916,'Dim SKU'!$A:$R,2,FALSE)</f>
        <v>0</v>
      </c>
      <c r="K5916" s="6">
        <f>VLOOKUP($A5916,'Dim SKU'!$A:$R,12,FALSE)</f>
        <v>0</v>
      </c>
      <c r="L5916" s="7">
        <f>VLOOKUP($A5916,'Dim SKU'!$A:$R,14,FALSE)</f>
        <v>0</v>
      </c>
      <c r="M5916" s="7">
        <f>YEAR($B5916)</f>
        <v>0</v>
      </c>
    </row>
    <row r="5917" spans="1:13">
      <c r="A5917" t="s">
        <v>464</v>
      </c>
      <c r="B5917" s="4">
        <v>45672</v>
      </c>
      <c r="C5917">
        <v>1</v>
      </c>
      <c r="D5917">
        <v>1</v>
      </c>
      <c r="E5917">
        <v>0</v>
      </c>
      <c r="F5917" s="5">
        <f>VLOOKUP($A5917,'Dim SKU'!$A:$R,18,FALSE)</f>
        <v>0</v>
      </c>
      <c r="G5917" s="5">
        <f>$C5917*$F5917</f>
        <v>0</v>
      </c>
      <c r="H5917" s="5">
        <f>$D5917*$F5917</f>
        <v>0</v>
      </c>
      <c r="I5917" s="5">
        <f>$E5917*$F5917</f>
        <v>0</v>
      </c>
      <c r="J5917" s="6">
        <f>VLOOKUP($A5917,'Dim SKU'!$A:$R,2,FALSE)</f>
        <v>0</v>
      </c>
      <c r="K5917" s="6">
        <f>VLOOKUP($A5917,'Dim SKU'!$A:$R,12,FALSE)</f>
        <v>0</v>
      </c>
      <c r="L5917" s="7">
        <f>VLOOKUP($A5917,'Dim SKU'!$A:$R,14,FALSE)</f>
        <v>0</v>
      </c>
      <c r="M5917" s="7">
        <f>YEAR($B5917)</f>
        <v>0</v>
      </c>
    </row>
    <row r="5918" spans="1:13">
      <c r="A5918" t="s">
        <v>465</v>
      </c>
      <c r="B5918" s="4">
        <v>45672</v>
      </c>
      <c r="C5918">
        <v>5</v>
      </c>
      <c r="D5918">
        <v>5</v>
      </c>
      <c r="E5918">
        <v>0</v>
      </c>
      <c r="F5918" s="5">
        <f>VLOOKUP($A5918,'Dim SKU'!$A:$R,18,FALSE)</f>
        <v>0</v>
      </c>
      <c r="G5918" s="5">
        <f>$C5918*$F5918</f>
        <v>0</v>
      </c>
      <c r="H5918" s="5">
        <f>$D5918*$F5918</f>
        <v>0</v>
      </c>
      <c r="I5918" s="5">
        <f>$E5918*$F5918</f>
        <v>0</v>
      </c>
      <c r="J5918" s="6">
        <f>VLOOKUP($A5918,'Dim SKU'!$A:$R,2,FALSE)</f>
        <v>0</v>
      </c>
      <c r="K5918" s="6">
        <f>VLOOKUP($A5918,'Dim SKU'!$A:$R,12,FALSE)</f>
        <v>0</v>
      </c>
      <c r="L5918" s="7">
        <f>VLOOKUP($A5918,'Dim SKU'!$A:$R,14,FALSE)</f>
        <v>0</v>
      </c>
      <c r="M5918" s="7">
        <f>YEAR($B5918)</f>
        <v>0</v>
      </c>
    </row>
    <row r="5919" spans="1:13">
      <c r="A5919" t="s">
        <v>466</v>
      </c>
      <c r="B5919" s="4">
        <v>45672</v>
      </c>
      <c r="C5919">
        <v>3</v>
      </c>
      <c r="D5919">
        <v>3</v>
      </c>
      <c r="E5919">
        <v>0</v>
      </c>
      <c r="F5919" s="5">
        <f>VLOOKUP($A5919,'Dim SKU'!$A:$R,18,FALSE)</f>
        <v>0</v>
      </c>
      <c r="G5919" s="5">
        <f>$C5919*$F5919</f>
        <v>0</v>
      </c>
      <c r="H5919" s="5">
        <f>$D5919*$F5919</f>
        <v>0</v>
      </c>
      <c r="I5919" s="5">
        <f>$E5919*$F5919</f>
        <v>0</v>
      </c>
      <c r="J5919" s="6">
        <f>VLOOKUP($A5919,'Dim SKU'!$A:$R,2,FALSE)</f>
        <v>0</v>
      </c>
      <c r="K5919" s="6">
        <f>VLOOKUP($A5919,'Dim SKU'!$A:$R,12,FALSE)</f>
        <v>0</v>
      </c>
      <c r="L5919" s="7">
        <f>VLOOKUP($A5919,'Dim SKU'!$A:$R,14,FALSE)</f>
        <v>0</v>
      </c>
      <c r="M5919" s="7">
        <f>YEAR($B5919)</f>
        <v>0</v>
      </c>
    </row>
    <row r="5920" spans="1:13">
      <c r="A5920" t="s">
        <v>467</v>
      </c>
      <c r="B5920" s="4">
        <v>45672</v>
      </c>
      <c r="C5920">
        <v>2</v>
      </c>
      <c r="D5920">
        <v>2</v>
      </c>
      <c r="E5920">
        <v>0</v>
      </c>
      <c r="F5920" s="5">
        <f>VLOOKUP($A5920,'Dim SKU'!$A:$R,18,FALSE)</f>
        <v>0</v>
      </c>
      <c r="G5920" s="5">
        <f>$C5920*$F5920</f>
        <v>0</v>
      </c>
      <c r="H5920" s="5">
        <f>$D5920*$F5920</f>
        <v>0</v>
      </c>
      <c r="I5920" s="5">
        <f>$E5920*$F5920</f>
        <v>0</v>
      </c>
      <c r="J5920" s="6">
        <f>VLOOKUP($A5920,'Dim SKU'!$A:$R,2,FALSE)</f>
        <v>0</v>
      </c>
      <c r="K5920" s="6">
        <f>VLOOKUP($A5920,'Dim SKU'!$A:$R,12,FALSE)</f>
        <v>0</v>
      </c>
      <c r="L5920" s="7">
        <f>VLOOKUP($A5920,'Dim SKU'!$A:$R,14,FALSE)</f>
        <v>0</v>
      </c>
      <c r="M5920" s="7">
        <f>YEAR($B5920)</f>
        <v>0</v>
      </c>
    </row>
    <row r="5921" spans="1:13">
      <c r="A5921" t="s">
        <v>468</v>
      </c>
      <c r="B5921" s="4">
        <v>45672</v>
      </c>
      <c r="C5921">
        <v>9</v>
      </c>
      <c r="D5921">
        <v>8</v>
      </c>
      <c r="E5921">
        <v>0</v>
      </c>
      <c r="F5921" s="5">
        <f>VLOOKUP($A5921,'Dim SKU'!$A:$R,18,FALSE)</f>
        <v>0</v>
      </c>
      <c r="G5921" s="5">
        <f>$C5921*$F5921</f>
        <v>0</v>
      </c>
      <c r="H5921" s="5">
        <f>$D5921*$F5921</f>
        <v>0</v>
      </c>
      <c r="I5921" s="5">
        <f>$E5921*$F5921</f>
        <v>0</v>
      </c>
      <c r="J5921" s="6">
        <f>VLOOKUP($A5921,'Dim SKU'!$A:$R,2,FALSE)</f>
        <v>0</v>
      </c>
      <c r="K5921" s="6">
        <f>VLOOKUP($A5921,'Dim SKU'!$A:$R,12,FALSE)</f>
        <v>0</v>
      </c>
      <c r="L5921" s="7">
        <f>VLOOKUP($A5921,'Dim SKU'!$A:$R,14,FALSE)</f>
        <v>0</v>
      </c>
      <c r="M5921" s="7">
        <f>YEAR($B5921)</f>
        <v>0</v>
      </c>
    </row>
    <row r="5922" spans="1:13">
      <c r="A5922" t="s">
        <v>469</v>
      </c>
      <c r="B5922" s="4">
        <v>45672</v>
      </c>
      <c r="C5922">
        <v>5</v>
      </c>
      <c r="D5922">
        <v>5</v>
      </c>
      <c r="E5922">
        <v>0</v>
      </c>
      <c r="F5922" s="5">
        <f>VLOOKUP($A5922,'Dim SKU'!$A:$R,18,FALSE)</f>
        <v>0</v>
      </c>
      <c r="G5922" s="5">
        <f>$C5922*$F5922</f>
        <v>0</v>
      </c>
      <c r="H5922" s="5">
        <f>$D5922*$F5922</f>
        <v>0</v>
      </c>
      <c r="I5922" s="5">
        <f>$E5922*$F5922</f>
        <v>0</v>
      </c>
      <c r="J5922" s="6">
        <f>VLOOKUP($A5922,'Dim SKU'!$A:$R,2,FALSE)</f>
        <v>0</v>
      </c>
      <c r="K5922" s="6">
        <f>VLOOKUP($A5922,'Dim SKU'!$A:$R,12,FALSE)</f>
        <v>0</v>
      </c>
      <c r="L5922" s="7">
        <f>VLOOKUP($A5922,'Dim SKU'!$A:$R,14,FALSE)</f>
        <v>0</v>
      </c>
      <c r="M5922" s="7">
        <f>YEAR($B5922)</f>
        <v>0</v>
      </c>
    </row>
    <row r="5923" spans="1:13">
      <c r="A5923" t="s">
        <v>470</v>
      </c>
      <c r="B5923" s="4">
        <v>45672</v>
      </c>
      <c r="C5923">
        <v>4</v>
      </c>
      <c r="D5923">
        <v>3</v>
      </c>
      <c r="E5923">
        <v>0</v>
      </c>
      <c r="F5923" s="5">
        <f>VLOOKUP($A5923,'Dim SKU'!$A:$R,18,FALSE)</f>
        <v>0</v>
      </c>
      <c r="G5923" s="5">
        <f>$C5923*$F5923</f>
        <v>0</v>
      </c>
      <c r="H5923" s="5">
        <f>$D5923*$F5923</f>
        <v>0</v>
      </c>
      <c r="I5923" s="5">
        <f>$E5923*$F5923</f>
        <v>0</v>
      </c>
      <c r="J5923" s="6">
        <f>VLOOKUP($A5923,'Dim SKU'!$A:$R,2,FALSE)</f>
        <v>0</v>
      </c>
      <c r="K5923" s="6">
        <f>VLOOKUP($A5923,'Dim SKU'!$A:$R,12,FALSE)</f>
        <v>0</v>
      </c>
      <c r="L5923" s="7">
        <f>VLOOKUP($A5923,'Dim SKU'!$A:$R,14,FALSE)</f>
        <v>0</v>
      </c>
      <c r="M5923" s="7">
        <f>YEAR($B5923)</f>
        <v>0</v>
      </c>
    </row>
    <row r="5924" spans="1:13">
      <c r="A5924" t="s">
        <v>471</v>
      </c>
      <c r="B5924" s="4">
        <v>45672</v>
      </c>
      <c r="C5924">
        <v>12</v>
      </c>
      <c r="D5924">
        <v>11</v>
      </c>
      <c r="E5924">
        <v>0</v>
      </c>
      <c r="F5924" s="5">
        <f>VLOOKUP($A5924,'Dim SKU'!$A:$R,18,FALSE)</f>
        <v>0</v>
      </c>
      <c r="G5924" s="5">
        <f>$C5924*$F5924</f>
        <v>0</v>
      </c>
      <c r="H5924" s="5">
        <f>$D5924*$F5924</f>
        <v>0</v>
      </c>
      <c r="I5924" s="5">
        <f>$E5924*$F5924</f>
        <v>0</v>
      </c>
      <c r="J5924" s="6">
        <f>VLOOKUP($A5924,'Dim SKU'!$A:$R,2,FALSE)</f>
        <v>0</v>
      </c>
      <c r="K5924" s="6">
        <f>VLOOKUP($A5924,'Dim SKU'!$A:$R,12,FALSE)</f>
        <v>0</v>
      </c>
      <c r="L5924" s="7">
        <f>VLOOKUP($A5924,'Dim SKU'!$A:$R,14,FALSE)</f>
        <v>0</v>
      </c>
      <c r="M5924" s="7">
        <f>YEAR($B5924)</f>
        <v>0</v>
      </c>
    </row>
    <row r="5925" spans="1:13">
      <c r="A5925" t="s">
        <v>472</v>
      </c>
      <c r="B5925" s="4">
        <v>45672</v>
      </c>
      <c r="C5925">
        <v>7</v>
      </c>
      <c r="D5925">
        <v>7</v>
      </c>
      <c r="E5925">
        <v>0</v>
      </c>
      <c r="F5925" s="5">
        <f>VLOOKUP($A5925,'Dim SKU'!$A:$R,18,FALSE)</f>
        <v>0</v>
      </c>
      <c r="G5925" s="5">
        <f>$C5925*$F5925</f>
        <v>0</v>
      </c>
      <c r="H5925" s="5">
        <f>$D5925*$F5925</f>
        <v>0</v>
      </c>
      <c r="I5925" s="5">
        <f>$E5925*$F5925</f>
        <v>0</v>
      </c>
      <c r="J5925" s="6">
        <f>VLOOKUP($A5925,'Dim SKU'!$A:$R,2,FALSE)</f>
        <v>0</v>
      </c>
      <c r="K5925" s="6">
        <f>VLOOKUP($A5925,'Dim SKU'!$A:$R,12,FALSE)</f>
        <v>0</v>
      </c>
      <c r="L5925" s="7">
        <f>VLOOKUP($A5925,'Dim SKU'!$A:$R,14,FALSE)</f>
        <v>0</v>
      </c>
      <c r="M5925" s="7">
        <f>YEAR($B5925)</f>
        <v>0</v>
      </c>
    </row>
    <row r="5926" spans="1:13">
      <c r="A5926" t="s">
        <v>473</v>
      </c>
      <c r="B5926" s="4">
        <v>45672</v>
      </c>
      <c r="C5926">
        <v>5</v>
      </c>
      <c r="D5926">
        <v>4</v>
      </c>
      <c r="E5926">
        <v>0</v>
      </c>
      <c r="F5926" s="5">
        <f>VLOOKUP($A5926,'Dim SKU'!$A:$R,18,FALSE)</f>
        <v>0</v>
      </c>
      <c r="G5926" s="5">
        <f>$C5926*$F5926</f>
        <v>0</v>
      </c>
      <c r="H5926" s="5">
        <f>$D5926*$F5926</f>
        <v>0</v>
      </c>
      <c r="I5926" s="5">
        <f>$E5926*$F5926</f>
        <v>0</v>
      </c>
      <c r="J5926" s="6">
        <f>VLOOKUP($A5926,'Dim SKU'!$A:$R,2,FALSE)</f>
        <v>0</v>
      </c>
      <c r="K5926" s="6">
        <f>VLOOKUP($A5926,'Dim SKU'!$A:$R,12,FALSE)</f>
        <v>0</v>
      </c>
      <c r="L5926" s="7">
        <f>VLOOKUP($A5926,'Dim SKU'!$A:$R,14,FALSE)</f>
        <v>0</v>
      </c>
      <c r="M5926" s="7">
        <f>YEAR($B5926)</f>
        <v>0</v>
      </c>
    </row>
    <row r="5927" spans="1:13">
      <c r="A5927" t="s">
        <v>474</v>
      </c>
      <c r="B5927" s="4">
        <v>45672</v>
      </c>
      <c r="C5927">
        <v>14</v>
      </c>
      <c r="D5927">
        <v>13</v>
      </c>
      <c r="E5927">
        <v>0</v>
      </c>
      <c r="F5927" s="5">
        <f>VLOOKUP($A5927,'Dim SKU'!$A:$R,18,FALSE)</f>
        <v>0</v>
      </c>
      <c r="G5927" s="5">
        <f>$C5927*$F5927</f>
        <v>0</v>
      </c>
      <c r="H5927" s="5">
        <f>$D5927*$F5927</f>
        <v>0</v>
      </c>
      <c r="I5927" s="5">
        <f>$E5927*$F5927</f>
        <v>0</v>
      </c>
      <c r="J5927" s="6">
        <f>VLOOKUP($A5927,'Dim SKU'!$A:$R,2,FALSE)</f>
        <v>0</v>
      </c>
      <c r="K5927" s="6">
        <f>VLOOKUP($A5927,'Dim SKU'!$A:$R,12,FALSE)</f>
        <v>0</v>
      </c>
      <c r="L5927" s="7">
        <f>VLOOKUP($A5927,'Dim SKU'!$A:$R,14,FALSE)</f>
        <v>0</v>
      </c>
      <c r="M5927" s="7">
        <f>YEAR($B5927)</f>
        <v>0</v>
      </c>
    </row>
    <row r="5928" spans="1:13">
      <c r="A5928" t="s">
        <v>475</v>
      </c>
      <c r="B5928" s="4">
        <v>45672</v>
      </c>
      <c r="C5928">
        <v>9</v>
      </c>
      <c r="D5928">
        <v>8</v>
      </c>
      <c r="E5928">
        <v>0</v>
      </c>
      <c r="F5928" s="5">
        <f>VLOOKUP($A5928,'Dim SKU'!$A:$R,18,FALSE)</f>
        <v>0</v>
      </c>
      <c r="G5928" s="5">
        <f>$C5928*$F5928</f>
        <v>0</v>
      </c>
      <c r="H5928" s="5">
        <f>$D5928*$F5928</f>
        <v>0</v>
      </c>
      <c r="I5928" s="5">
        <f>$E5928*$F5928</f>
        <v>0</v>
      </c>
      <c r="J5928" s="6">
        <f>VLOOKUP($A5928,'Dim SKU'!$A:$R,2,FALSE)</f>
        <v>0</v>
      </c>
      <c r="K5928" s="6">
        <f>VLOOKUP($A5928,'Dim SKU'!$A:$R,12,FALSE)</f>
        <v>0</v>
      </c>
      <c r="L5928" s="7">
        <f>VLOOKUP($A5928,'Dim SKU'!$A:$R,14,FALSE)</f>
        <v>0</v>
      </c>
      <c r="M5928" s="7">
        <f>YEAR($B5928)</f>
        <v>0</v>
      </c>
    </row>
    <row r="5929" spans="1:13">
      <c r="A5929" t="s">
        <v>476</v>
      </c>
      <c r="B5929" s="4">
        <v>45672</v>
      </c>
      <c r="C5929">
        <v>6</v>
      </c>
      <c r="D5929">
        <v>5</v>
      </c>
      <c r="E5929">
        <v>0</v>
      </c>
      <c r="F5929" s="5">
        <f>VLOOKUP($A5929,'Dim SKU'!$A:$R,18,FALSE)</f>
        <v>0</v>
      </c>
      <c r="G5929" s="5">
        <f>$C5929*$F5929</f>
        <v>0</v>
      </c>
      <c r="H5929" s="5">
        <f>$D5929*$F5929</f>
        <v>0</v>
      </c>
      <c r="I5929" s="5">
        <f>$E5929*$F5929</f>
        <v>0</v>
      </c>
      <c r="J5929" s="6">
        <f>VLOOKUP($A5929,'Dim SKU'!$A:$R,2,FALSE)</f>
        <v>0</v>
      </c>
      <c r="K5929" s="6">
        <f>VLOOKUP($A5929,'Dim SKU'!$A:$R,12,FALSE)</f>
        <v>0</v>
      </c>
      <c r="L5929" s="7">
        <f>VLOOKUP($A5929,'Dim SKU'!$A:$R,14,FALSE)</f>
        <v>0</v>
      </c>
      <c r="M5929" s="7">
        <f>YEAR($B5929)</f>
        <v>0</v>
      </c>
    </row>
    <row r="5930" spans="1:13">
      <c r="A5930" t="s">
        <v>477</v>
      </c>
      <c r="B5930" s="4">
        <v>45672</v>
      </c>
      <c r="C5930">
        <v>14</v>
      </c>
      <c r="D5930">
        <v>13</v>
      </c>
      <c r="E5930">
        <v>0</v>
      </c>
      <c r="F5930" s="5">
        <f>VLOOKUP($A5930,'Dim SKU'!$A:$R,18,FALSE)</f>
        <v>0</v>
      </c>
      <c r="G5930" s="5">
        <f>$C5930*$F5930</f>
        <v>0</v>
      </c>
      <c r="H5930" s="5">
        <f>$D5930*$F5930</f>
        <v>0</v>
      </c>
      <c r="I5930" s="5">
        <f>$E5930*$F5930</f>
        <v>0</v>
      </c>
      <c r="J5930" s="6">
        <f>VLOOKUP($A5930,'Dim SKU'!$A:$R,2,FALSE)</f>
        <v>0</v>
      </c>
      <c r="K5930" s="6">
        <f>VLOOKUP($A5930,'Dim SKU'!$A:$R,12,FALSE)</f>
        <v>0</v>
      </c>
      <c r="L5930" s="7">
        <f>VLOOKUP($A5930,'Dim SKU'!$A:$R,14,FALSE)</f>
        <v>0</v>
      </c>
      <c r="M5930" s="7">
        <f>YEAR($B5930)</f>
        <v>0</v>
      </c>
    </row>
    <row r="5931" spans="1:13">
      <c r="A5931" t="s">
        <v>478</v>
      </c>
      <c r="B5931" s="4">
        <v>45672</v>
      </c>
      <c r="C5931">
        <v>8</v>
      </c>
      <c r="D5931">
        <v>8</v>
      </c>
      <c r="E5931">
        <v>0</v>
      </c>
      <c r="F5931" s="5">
        <f>VLOOKUP($A5931,'Dim SKU'!$A:$R,18,FALSE)</f>
        <v>0</v>
      </c>
      <c r="G5931" s="5">
        <f>$C5931*$F5931</f>
        <v>0</v>
      </c>
      <c r="H5931" s="5">
        <f>$D5931*$F5931</f>
        <v>0</v>
      </c>
      <c r="I5931" s="5">
        <f>$E5931*$F5931</f>
        <v>0</v>
      </c>
      <c r="J5931" s="6">
        <f>VLOOKUP($A5931,'Dim SKU'!$A:$R,2,FALSE)</f>
        <v>0</v>
      </c>
      <c r="K5931" s="6">
        <f>VLOOKUP($A5931,'Dim SKU'!$A:$R,12,FALSE)</f>
        <v>0</v>
      </c>
      <c r="L5931" s="7">
        <f>VLOOKUP($A5931,'Dim SKU'!$A:$R,14,FALSE)</f>
        <v>0</v>
      </c>
      <c r="M5931" s="7">
        <f>YEAR($B5931)</f>
        <v>0</v>
      </c>
    </row>
    <row r="5932" spans="1:13">
      <c r="A5932" t="s">
        <v>479</v>
      </c>
      <c r="B5932" s="4">
        <v>45672</v>
      </c>
      <c r="C5932">
        <v>6</v>
      </c>
      <c r="D5932">
        <v>5</v>
      </c>
      <c r="E5932">
        <v>0</v>
      </c>
      <c r="F5932" s="5">
        <f>VLOOKUP($A5932,'Dim SKU'!$A:$R,18,FALSE)</f>
        <v>0</v>
      </c>
      <c r="G5932" s="5">
        <f>$C5932*$F5932</f>
        <v>0</v>
      </c>
      <c r="H5932" s="5">
        <f>$D5932*$F5932</f>
        <v>0</v>
      </c>
      <c r="I5932" s="5">
        <f>$E5932*$F5932</f>
        <v>0</v>
      </c>
      <c r="J5932" s="6">
        <f>VLOOKUP($A5932,'Dim SKU'!$A:$R,2,FALSE)</f>
        <v>0</v>
      </c>
      <c r="K5932" s="6">
        <f>VLOOKUP($A5932,'Dim SKU'!$A:$R,12,FALSE)</f>
        <v>0</v>
      </c>
      <c r="L5932" s="7">
        <f>VLOOKUP($A5932,'Dim SKU'!$A:$R,14,FALSE)</f>
        <v>0</v>
      </c>
      <c r="M5932" s="7">
        <f>YEAR($B5932)</f>
        <v>0</v>
      </c>
    </row>
    <row r="5933" spans="1:13">
      <c r="A5933" t="s">
        <v>480</v>
      </c>
      <c r="B5933" s="4">
        <v>45672</v>
      </c>
      <c r="C5933">
        <v>12</v>
      </c>
      <c r="D5933">
        <v>11</v>
      </c>
      <c r="E5933">
        <v>0</v>
      </c>
      <c r="F5933" s="5">
        <f>VLOOKUP($A5933,'Dim SKU'!$A:$R,18,FALSE)</f>
        <v>0</v>
      </c>
      <c r="G5933" s="5">
        <f>$C5933*$F5933</f>
        <v>0</v>
      </c>
      <c r="H5933" s="5">
        <f>$D5933*$F5933</f>
        <v>0</v>
      </c>
      <c r="I5933" s="5">
        <f>$E5933*$F5933</f>
        <v>0</v>
      </c>
      <c r="J5933" s="6">
        <f>VLOOKUP($A5933,'Dim SKU'!$A:$R,2,FALSE)</f>
        <v>0</v>
      </c>
      <c r="K5933" s="6">
        <f>VLOOKUP($A5933,'Dim SKU'!$A:$R,12,FALSE)</f>
        <v>0</v>
      </c>
      <c r="L5933" s="7">
        <f>VLOOKUP($A5933,'Dim SKU'!$A:$R,14,FALSE)</f>
        <v>0</v>
      </c>
      <c r="M5933" s="7">
        <f>YEAR($B5933)</f>
        <v>0</v>
      </c>
    </row>
    <row r="5934" spans="1:13">
      <c r="A5934" t="s">
        <v>481</v>
      </c>
      <c r="B5934" s="4">
        <v>45672</v>
      </c>
      <c r="C5934">
        <v>7</v>
      </c>
      <c r="D5934">
        <v>7</v>
      </c>
      <c r="E5934">
        <v>0</v>
      </c>
      <c r="F5934" s="5">
        <f>VLOOKUP($A5934,'Dim SKU'!$A:$R,18,FALSE)</f>
        <v>0</v>
      </c>
      <c r="G5934" s="5">
        <f>$C5934*$F5934</f>
        <v>0</v>
      </c>
      <c r="H5934" s="5">
        <f>$D5934*$F5934</f>
        <v>0</v>
      </c>
      <c r="I5934" s="5">
        <f>$E5934*$F5934</f>
        <v>0</v>
      </c>
      <c r="J5934" s="6">
        <f>VLOOKUP($A5934,'Dim SKU'!$A:$R,2,FALSE)</f>
        <v>0</v>
      </c>
      <c r="K5934" s="6">
        <f>VLOOKUP($A5934,'Dim SKU'!$A:$R,12,FALSE)</f>
        <v>0</v>
      </c>
      <c r="L5934" s="7">
        <f>VLOOKUP($A5934,'Dim SKU'!$A:$R,14,FALSE)</f>
        <v>0</v>
      </c>
      <c r="M5934" s="7">
        <f>YEAR($B5934)</f>
        <v>0</v>
      </c>
    </row>
    <row r="5935" spans="1:13">
      <c r="A5935" t="s">
        <v>482</v>
      </c>
      <c r="B5935" s="4">
        <v>45672</v>
      </c>
      <c r="C5935">
        <v>5</v>
      </c>
      <c r="D5935">
        <v>4</v>
      </c>
      <c r="E5935">
        <v>0</v>
      </c>
      <c r="F5935" s="5">
        <f>VLOOKUP($A5935,'Dim SKU'!$A:$R,18,FALSE)</f>
        <v>0</v>
      </c>
      <c r="G5935" s="5">
        <f>$C5935*$F5935</f>
        <v>0</v>
      </c>
      <c r="H5935" s="5">
        <f>$D5935*$F5935</f>
        <v>0</v>
      </c>
      <c r="I5935" s="5">
        <f>$E5935*$F5935</f>
        <v>0</v>
      </c>
      <c r="J5935" s="6">
        <f>VLOOKUP($A5935,'Dim SKU'!$A:$R,2,FALSE)</f>
        <v>0</v>
      </c>
      <c r="K5935" s="6">
        <f>VLOOKUP($A5935,'Dim SKU'!$A:$R,12,FALSE)</f>
        <v>0</v>
      </c>
      <c r="L5935" s="7">
        <f>VLOOKUP($A5935,'Dim SKU'!$A:$R,14,FALSE)</f>
        <v>0</v>
      </c>
      <c r="M5935" s="7">
        <f>YEAR($B5935)</f>
        <v>0</v>
      </c>
    </row>
    <row r="5936" spans="1:13">
      <c r="A5936" t="s">
        <v>483</v>
      </c>
      <c r="B5936" s="4">
        <v>45672</v>
      </c>
      <c r="C5936">
        <v>9</v>
      </c>
      <c r="D5936">
        <v>8</v>
      </c>
      <c r="E5936">
        <v>0</v>
      </c>
      <c r="F5936" s="5">
        <f>VLOOKUP($A5936,'Dim SKU'!$A:$R,18,FALSE)</f>
        <v>0</v>
      </c>
      <c r="G5936" s="5">
        <f>$C5936*$F5936</f>
        <v>0</v>
      </c>
      <c r="H5936" s="5">
        <f>$D5936*$F5936</f>
        <v>0</v>
      </c>
      <c r="I5936" s="5">
        <f>$E5936*$F5936</f>
        <v>0</v>
      </c>
      <c r="J5936" s="6">
        <f>VLOOKUP($A5936,'Dim SKU'!$A:$R,2,FALSE)</f>
        <v>0</v>
      </c>
      <c r="K5936" s="6">
        <f>VLOOKUP($A5936,'Dim SKU'!$A:$R,12,FALSE)</f>
        <v>0</v>
      </c>
      <c r="L5936" s="7">
        <f>VLOOKUP($A5936,'Dim SKU'!$A:$R,14,FALSE)</f>
        <v>0</v>
      </c>
      <c r="M5936" s="7">
        <f>YEAR($B5936)</f>
        <v>0</v>
      </c>
    </row>
    <row r="5937" spans="1:13">
      <c r="A5937" t="s">
        <v>484</v>
      </c>
      <c r="B5937" s="4">
        <v>45672</v>
      </c>
      <c r="C5937">
        <v>5</v>
      </c>
      <c r="D5937">
        <v>5</v>
      </c>
      <c r="E5937">
        <v>0</v>
      </c>
      <c r="F5937" s="5">
        <f>VLOOKUP($A5937,'Dim SKU'!$A:$R,18,FALSE)</f>
        <v>0</v>
      </c>
      <c r="G5937" s="5">
        <f>$C5937*$F5937</f>
        <v>0</v>
      </c>
      <c r="H5937" s="5">
        <f>$D5937*$F5937</f>
        <v>0</v>
      </c>
      <c r="I5937" s="5">
        <f>$E5937*$F5937</f>
        <v>0</v>
      </c>
      <c r="J5937" s="6">
        <f>VLOOKUP($A5937,'Dim SKU'!$A:$R,2,FALSE)</f>
        <v>0</v>
      </c>
      <c r="K5937" s="6">
        <f>VLOOKUP($A5937,'Dim SKU'!$A:$R,12,FALSE)</f>
        <v>0</v>
      </c>
      <c r="L5937" s="7">
        <f>VLOOKUP($A5937,'Dim SKU'!$A:$R,14,FALSE)</f>
        <v>0</v>
      </c>
      <c r="M5937" s="7">
        <f>YEAR($B5937)</f>
        <v>0</v>
      </c>
    </row>
    <row r="5938" spans="1:13">
      <c r="A5938" t="s">
        <v>485</v>
      </c>
      <c r="B5938" s="4">
        <v>45672</v>
      </c>
      <c r="C5938">
        <v>4</v>
      </c>
      <c r="D5938">
        <v>3</v>
      </c>
      <c r="E5938">
        <v>0</v>
      </c>
      <c r="F5938" s="5">
        <f>VLOOKUP($A5938,'Dim SKU'!$A:$R,18,FALSE)</f>
        <v>0</v>
      </c>
      <c r="G5938" s="5">
        <f>$C5938*$F5938</f>
        <v>0</v>
      </c>
      <c r="H5938" s="5">
        <f>$D5938*$F5938</f>
        <v>0</v>
      </c>
      <c r="I5938" s="5">
        <f>$E5938*$F5938</f>
        <v>0</v>
      </c>
      <c r="J5938" s="6">
        <f>VLOOKUP($A5938,'Dim SKU'!$A:$R,2,FALSE)</f>
        <v>0</v>
      </c>
      <c r="K5938" s="6">
        <f>VLOOKUP($A5938,'Dim SKU'!$A:$R,12,FALSE)</f>
        <v>0</v>
      </c>
      <c r="L5938" s="7">
        <f>VLOOKUP($A5938,'Dim SKU'!$A:$R,14,FALSE)</f>
        <v>0</v>
      </c>
      <c r="M5938" s="7">
        <f>YEAR($B5938)</f>
        <v>0</v>
      </c>
    </row>
    <row r="5939" spans="1:13">
      <c r="A5939" t="s">
        <v>486</v>
      </c>
      <c r="B5939" s="4">
        <v>45672</v>
      </c>
      <c r="C5939">
        <v>5</v>
      </c>
      <c r="D5939">
        <v>5</v>
      </c>
      <c r="E5939">
        <v>0</v>
      </c>
      <c r="F5939" s="5">
        <f>VLOOKUP($A5939,'Dim SKU'!$A:$R,18,FALSE)</f>
        <v>0</v>
      </c>
      <c r="G5939" s="5">
        <f>$C5939*$F5939</f>
        <v>0</v>
      </c>
      <c r="H5939" s="5">
        <f>$D5939*$F5939</f>
        <v>0</v>
      </c>
      <c r="I5939" s="5">
        <f>$E5939*$F5939</f>
        <v>0</v>
      </c>
      <c r="J5939" s="6">
        <f>VLOOKUP($A5939,'Dim SKU'!$A:$R,2,FALSE)</f>
        <v>0</v>
      </c>
      <c r="K5939" s="6">
        <f>VLOOKUP($A5939,'Dim SKU'!$A:$R,12,FALSE)</f>
        <v>0</v>
      </c>
      <c r="L5939" s="7">
        <f>VLOOKUP($A5939,'Dim SKU'!$A:$R,14,FALSE)</f>
        <v>0</v>
      </c>
      <c r="M5939" s="7">
        <f>YEAR($B5939)</f>
        <v>0</v>
      </c>
    </row>
    <row r="5940" spans="1:13">
      <c r="A5940" t="s">
        <v>487</v>
      </c>
      <c r="B5940" s="4">
        <v>45672</v>
      </c>
      <c r="C5940">
        <v>3</v>
      </c>
      <c r="D5940">
        <v>3</v>
      </c>
      <c r="E5940">
        <v>0</v>
      </c>
      <c r="F5940" s="5">
        <f>VLOOKUP($A5940,'Dim SKU'!$A:$R,18,FALSE)</f>
        <v>0</v>
      </c>
      <c r="G5940" s="5">
        <f>$C5940*$F5940</f>
        <v>0</v>
      </c>
      <c r="H5940" s="5">
        <f>$D5940*$F5940</f>
        <v>0</v>
      </c>
      <c r="I5940" s="5">
        <f>$E5940*$F5940</f>
        <v>0</v>
      </c>
      <c r="J5940" s="6">
        <f>VLOOKUP($A5940,'Dim SKU'!$A:$R,2,FALSE)</f>
        <v>0</v>
      </c>
      <c r="K5940" s="6">
        <f>VLOOKUP($A5940,'Dim SKU'!$A:$R,12,FALSE)</f>
        <v>0</v>
      </c>
      <c r="L5940" s="7">
        <f>VLOOKUP($A5940,'Dim SKU'!$A:$R,14,FALSE)</f>
        <v>0</v>
      </c>
      <c r="M5940" s="7">
        <f>YEAR($B5940)</f>
        <v>0</v>
      </c>
    </row>
    <row r="5941" spans="1:13">
      <c r="A5941" t="s">
        <v>488</v>
      </c>
      <c r="B5941" s="4">
        <v>45672</v>
      </c>
      <c r="C5941">
        <v>2</v>
      </c>
      <c r="D5941">
        <v>2</v>
      </c>
      <c r="E5941">
        <v>0</v>
      </c>
      <c r="F5941" s="5">
        <f>VLOOKUP($A5941,'Dim SKU'!$A:$R,18,FALSE)</f>
        <v>0</v>
      </c>
      <c r="G5941" s="5">
        <f>$C5941*$F5941</f>
        <v>0</v>
      </c>
      <c r="H5941" s="5">
        <f>$D5941*$F5941</f>
        <v>0</v>
      </c>
      <c r="I5941" s="5">
        <f>$E5941*$F5941</f>
        <v>0</v>
      </c>
      <c r="J5941" s="6">
        <f>VLOOKUP($A5941,'Dim SKU'!$A:$R,2,FALSE)</f>
        <v>0</v>
      </c>
      <c r="K5941" s="6">
        <f>VLOOKUP($A5941,'Dim SKU'!$A:$R,12,FALSE)</f>
        <v>0</v>
      </c>
      <c r="L5941" s="7">
        <f>VLOOKUP($A5941,'Dim SKU'!$A:$R,14,FALSE)</f>
        <v>0</v>
      </c>
      <c r="M5941" s="7">
        <f>YEAR($B5941)</f>
        <v>0</v>
      </c>
    </row>
    <row r="5942" spans="1:13">
      <c r="A5942" t="s">
        <v>93</v>
      </c>
      <c r="B5942" s="4">
        <v>45762</v>
      </c>
      <c r="C5942">
        <v>5</v>
      </c>
      <c r="D5942">
        <v>4</v>
      </c>
      <c r="E5942">
        <v>0</v>
      </c>
      <c r="F5942" s="5">
        <f>VLOOKUP($A5942,'Dim SKU'!$A:$R,18,FALSE)</f>
        <v>0</v>
      </c>
      <c r="G5942" s="5">
        <f>$C5942*$F5942</f>
        <v>0</v>
      </c>
      <c r="H5942" s="5">
        <f>$D5942*$F5942</f>
        <v>0</v>
      </c>
      <c r="I5942" s="5">
        <f>$E5942*$F5942</f>
        <v>0</v>
      </c>
      <c r="J5942" s="6">
        <f>VLOOKUP($A5942,'Dim SKU'!$A:$R,2,FALSE)</f>
        <v>0</v>
      </c>
      <c r="K5942" s="6">
        <f>VLOOKUP($A5942,'Dim SKU'!$A:$R,12,FALSE)</f>
        <v>0</v>
      </c>
      <c r="L5942" s="7">
        <f>VLOOKUP($A5942,'Dim SKU'!$A:$R,14,FALSE)</f>
        <v>0</v>
      </c>
      <c r="M5942" s="7">
        <f>YEAR($B5942)</f>
        <v>0</v>
      </c>
    </row>
    <row r="5943" spans="1:13">
      <c r="A5943" t="s">
        <v>94</v>
      </c>
      <c r="B5943" s="4">
        <v>45762</v>
      </c>
      <c r="C5943">
        <v>3</v>
      </c>
      <c r="D5943">
        <v>2</v>
      </c>
      <c r="E5943">
        <v>0</v>
      </c>
      <c r="F5943" s="5">
        <f>VLOOKUP($A5943,'Dim SKU'!$A:$R,18,FALSE)</f>
        <v>0</v>
      </c>
      <c r="G5943" s="5">
        <f>$C5943*$F5943</f>
        <v>0</v>
      </c>
      <c r="H5943" s="5">
        <f>$D5943*$F5943</f>
        <v>0</v>
      </c>
      <c r="I5943" s="5">
        <f>$E5943*$F5943</f>
        <v>0</v>
      </c>
      <c r="J5943" s="6">
        <f>VLOOKUP($A5943,'Dim SKU'!$A:$R,2,FALSE)</f>
        <v>0</v>
      </c>
      <c r="K5943" s="6">
        <f>VLOOKUP($A5943,'Dim SKU'!$A:$R,12,FALSE)</f>
        <v>0</v>
      </c>
      <c r="L5943" s="7">
        <f>VLOOKUP($A5943,'Dim SKU'!$A:$R,14,FALSE)</f>
        <v>0</v>
      </c>
      <c r="M5943" s="7">
        <f>YEAR($B5943)</f>
        <v>0</v>
      </c>
    </row>
    <row r="5944" spans="1:13">
      <c r="A5944" t="s">
        <v>95</v>
      </c>
      <c r="B5944" s="4">
        <v>45762</v>
      </c>
      <c r="C5944">
        <v>2</v>
      </c>
      <c r="D5944">
        <v>2</v>
      </c>
      <c r="E5944">
        <v>0</v>
      </c>
      <c r="F5944" s="5">
        <f>VLOOKUP($A5944,'Dim SKU'!$A:$R,18,FALSE)</f>
        <v>0</v>
      </c>
      <c r="G5944" s="5">
        <f>$C5944*$F5944</f>
        <v>0</v>
      </c>
      <c r="H5944" s="5">
        <f>$D5944*$F5944</f>
        <v>0</v>
      </c>
      <c r="I5944" s="5">
        <f>$E5944*$F5944</f>
        <v>0</v>
      </c>
      <c r="J5944" s="6">
        <f>VLOOKUP($A5944,'Dim SKU'!$A:$R,2,FALSE)</f>
        <v>0</v>
      </c>
      <c r="K5944" s="6">
        <f>VLOOKUP($A5944,'Dim SKU'!$A:$R,12,FALSE)</f>
        <v>0</v>
      </c>
      <c r="L5944" s="7">
        <f>VLOOKUP($A5944,'Dim SKU'!$A:$R,14,FALSE)</f>
        <v>0</v>
      </c>
      <c r="M5944" s="7">
        <f>YEAR($B5944)</f>
        <v>0</v>
      </c>
    </row>
    <row r="5945" spans="1:13">
      <c r="A5945" t="s">
        <v>96</v>
      </c>
      <c r="B5945" s="4">
        <v>45762</v>
      </c>
      <c r="C5945">
        <v>7</v>
      </c>
      <c r="D5945">
        <v>7</v>
      </c>
      <c r="E5945">
        <v>0</v>
      </c>
      <c r="F5945" s="5">
        <f>VLOOKUP($A5945,'Dim SKU'!$A:$R,18,FALSE)</f>
        <v>0</v>
      </c>
      <c r="G5945" s="5">
        <f>$C5945*$F5945</f>
        <v>0</v>
      </c>
      <c r="H5945" s="5">
        <f>$D5945*$F5945</f>
        <v>0</v>
      </c>
      <c r="I5945" s="5">
        <f>$E5945*$F5945</f>
        <v>0</v>
      </c>
      <c r="J5945" s="6">
        <f>VLOOKUP($A5945,'Dim SKU'!$A:$R,2,FALSE)</f>
        <v>0</v>
      </c>
      <c r="K5945" s="6">
        <f>VLOOKUP($A5945,'Dim SKU'!$A:$R,12,FALSE)</f>
        <v>0</v>
      </c>
      <c r="L5945" s="7">
        <f>VLOOKUP($A5945,'Dim SKU'!$A:$R,14,FALSE)</f>
        <v>0</v>
      </c>
      <c r="M5945" s="7">
        <f>YEAR($B5945)</f>
        <v>0</v>
      </c>
    </row>
    <row r="5946" spans="1:13">
      <c r="A5946" t="s">
        <v>97</v>
      </c>
      <c r="B5946" s="4">
        <v>45762</v>
      </c>
      <c r="C5946">
        <v>4</v>
      </c>
      <c r="D5946">
        <v>4</v>
      </c>
      <c r="E5946">
        <v>0</v>
      </c>
      <c r="F5946" s="5">
        <f>VLOOKUP($A5946,'Dim SKU'!$A:$R,18,FALSE)</f>
        <v>0</v>
      </c>
      <c r="G5946" s="5">
        <f>$C5946*$F5946</f>
        <v>0</v>
      </c>
      <c r="H5946" s="5">
        <f>$D5946*$F5946</f>
        <v>0</v>
      </c>
      <c r="I5946" s="5">
        <f>$E5946*$F5946</f>
        <v>0</v>
      </c>
      <c r="J5946" s="6">
        <f>VLOOKUP($A5946,'Dim SKU'!$A:$R,2,FALSE)</f>
        <v>0</v>
      </c>
      <c r="K5946" s="6">
        <f>VLOOKUP($A5946,'Dim SKU'!$A:$R,12,FALSE)</f>
        <v>0</v>
      </c>
      <c r="L5946" s="7">
        <f>VLOOKUP($A5946,'Dim SKU'!$A:$R,14,FALSE)</f>
        <v>0</v>
      </c>
      <c r="M5946" s="7">
        <f>YEAR($B5946)</f>
        <v>0</v>
      </c>
    </row>
    <row r="5947" spans="1:13">
      <c r="A5947" t="s">
        <v>98</v>
      </c>
      <c r="B5947" s="4">
        <v>45762</v>
      </c>
      <c r="C5947">
        <v>3</v>
      </c>
      <c r="D5947">
        <v>3</v>
      </c>
      <c r="E5947">
        <v>0</v>
      </c>
      <c r="F5947" s="5">
        <f>VLOOKUP($A5947,'Dim SKU'!$A:$R,18,FALSE)</f>
        <v>0</v>
      </c>
      <c r="G5947" s="5">
        <f>$C5947*$F5947</f>
        <v>0</v>
      </c>
      <c r="H5947" s="5">
        <f>$D5947*$F5947</f>
        <v>0</v>
      </c>
      <c r="I5947" s="5">
        <f>$E5947*$F5947</f>
        <v>0</v>
      </c>
      <c r="J5947" s="6">
        <f>VLOOKUP($A5947,'Dim SKU'!$A:$R,2,FALSE)</f>
        <v>0</v>
      </c>
      <c r="K5947" s="6">
        <f>VLOOKUP($A5947,'Dim SKU'!$A:$R,12,FALSE)</f>
        <v>0</v>
      </c>
      <c r="L5947" s="7">
        <f>VLOOKUP($A5947,'Dim SKU'!$A:$R,14,FALSE)</f>
        <v>0</v>
      </c>
      <c r="M5947" s="7">
        <f>YEAR($B5947)</f>
        <v>0</v>
      </c>
    </row>
    <row r="5948" spans="1:13">
      <c r="A5948" t="s">
        <v>99</v>
      </c>
      <c r="B5948" s="4">
        <v>45762</v>
      </c>
      <c r="C5948">
        <v>10</v>
      </c>
      <c r="D5948">
        <v>9</v>
      </c>
      <c r="E5948">
        <v>1</v>
      </c>
      <c r="F5948" s="5">
        <f>VLOOKUP($A5948,'Dim SKU'!$A:$R,18,FALSE)</f>
        <v>0</v>
      </c>
      <c r="G5948" s="5">
        <f>$C5948*$F5948</f>
        <v>0</v>
      </c>
      <c r="H5948" s="5">
        <f>$D5948*$F5948</f>
        <v>0</v>
      </c>
      <c r="I5948" s="5">
        <f>$E5948*$F5948</f>
        <v>0</v>
      </c>
      <c r="J5948" s="6">
        <f>VLOOKUP($A5948,'Dim SKU'!$A:$R,2,FALSE)</f>
        <v>0</v>
      </c>
      <c r="K5948" s="6">
        <f>VLOOKUP($A5948,'Dim SKU'!$A:$R,12,FALSE)</f>
        <v>0</v>
      </c>
      <c r="L5948" s="7">
        <f>VLOOKUP($A5948,'Dim SKU'!$A:$R,14,FALSE)</f>
        <v>0</v>
      </c>
      <c r="M5948" s="7">
        <f>YEAR($B5948)</f>
        <v>0</v>
      </c>
    </row>
    <row r="5949" spans="1:13">
      <c r="A5949" t="s">
        <v>100</v>
      </c>
      <c r="B5949" s="4">
        <v>45762</v>
      </c>
      <c r="C5949">
        <v>6</v>
      </c>
      <c r="D5949">
        <v>5</v>
      </c>
      <c r="E5949">
        <v>0</v>
      </c>
      <c r="F5949" s="5">
        <f>VLOOKUP($A5949,'Dim SKU'!$A:$R,18,FALSE)</f>
        <v>0</v>
      </c>
      <c r="G5949" s="5">
        <f>$C5949*$F5949</f>
        <v>0</v>
      </c>
      <c r="H5949" s="5">
        <f>$D5949*$F5949</f>
        <v>0</v>
      </c>
      <c r="I5949" s="5">
        <f>$E5949*$F5949</f>
        <v>0</v>
      </c>
      <c r="J5949" s="6">
        <f>VLOOKUP($A5949,'Dim SKU'!$A:$R,2,FALSE)</f>
        <v>0</v>
      </c>
      <c r="K5949" s="6">
        <f>VLOOKUP($A5949,'Dim SKU'!$A:$R,12,FALSE)</f>
        <v>0</v>
      </c>
      <c r="L5949" s="7">
        <f>VLOOKUP($A5949,'Dim SKU'!$A:$R,14,FALSE)</f>
        <v>0</v>
      </c>
      <c r="M5949" s="7">
        <f>YEAR($B5949)</f>
        <v>0</v>
      </c>
    </row>
    <row r="5950" spans="1:13">
      <c r="A5950" t="s">
        <v>101</v>
      </c>
      <c r="B5950" s="4">
        <v>45762</v>
      </c>
      <c r="C5950">
        <v>4</v>
      </c>
      <c r="D5950">
        <v>4</v>
      </c>
      <c r="E5950">
        <v>0</v>
      </c>
      <c r="F5950" s="5">
        <f>VLOOKUP($A5950,'Dim SKU'!$A:$R,18,FALSE)</f>
        <v>0</v>
      </c>
      <c r="G5950" s="5">
        <f>$C5950*$F5950</f>
        <v>0</v>
      </c>
      <c r="H5950" s="5">
        <f>$D5950*$F5950</f>
        <v>0</v>
      </c>
      <c r="I5950" s="5">
        <f>$E5950*$F5950</f>
        <v>0</v>
      </c>
      <c r="J5950" s="6">
        <f>VLOOKUP($A5950,'Dim SKU'!$A:$R,2,FALSE)</f>
        <v>0</v>
      </c>
      <c r="K5950" s="6">
        <f>VLOOKUP($A5950,'Dim SKU'!$A:$R,12,FALSE)</f>
        <v>0</v>
      </c>
      <c r="L5950" s="7">
        <f>VLOOKUP($A5950,'Dim SKU'!$A:$R,14,FALSE)</f>
        <v>0</v>
      </c>
      <c r="M5950" s="7">
        <f>YEAR($B5950)</f>
        <v>0</v>
      </c>
    </row>
    <row r="5951" spans="1:13">
      <c r="A5951" t="s">
        <v>102</v>
      </c>
      <c r="B5951" s="4">
        <v>45762</v>
      </c>
      <c r="C5951">
        <v>12</v>
      </c>
      <c r="D5951">
        <v>10</v>
      </c>
      <c r="E5951">
        <v>1</v>
      </c>
      <c r="F5951" s="5">
        <f>VLOOKUP($A5951,'Dim SKU'!$A:$R,18,FALSE)</f>
        <v>0</v>
      </c>
      <c r="G5951" s="5">
        <f>$C5951*$F5951</f>
        <v>0</v>
      </c>
      <c r="H5951" s="5">
        <f>$D5951*$F5951</f>
        <v>0</v>
      </c>
      <c r="I5951" s="5">
        <f>$E5951*$F5951</f>
        <v>0</v>
      </c>
      <c r="J5951" s="6">
        <f>VLOOKUP($A5951,'Dim SKU'!$A:$R,2,FALSE)</f>
        <v>0</v>
      </c>
      <c r="K5951" s="6">
        <f>VLOOKUP($A5951,'Dim SKU'!$A:$R,12,FALSE)</f>
        <v>0</v>
      </c>
      <c r="L5951" s="7">
        <f>VLOOKUP($A5951,'Dim SKU'!$A:$R,14,FALSE)</f>
        <v>0</v>
      </c>
      <c r="M5951" s="7">
        <f>YEAR($B5951)</f>
        <v>0</v>
      </c>
    </row>
    <row r="5952" spans="1:13">
      <c r="A5952" t="s">
        <v>103</v>
      </c>
      <c r="B5952" s="4">
        <v>45762</v>
      </c>
      <c r="C5952">
        <v>7</v>
      </c>
      <c r="D5952">
        <v>6</v>
      </c>
      <c r="E5952">
        <v>0</v>
      </c>
      <c r="F5952" s="5">
        <f>VLOOKUP($A5952,'Dim SKU'!$A:$R,18,FALSE)</f>
        <v>0</v>
      </c>
      <c r="G5952" s="5">
        <f>$C5952*$F5952</f>
        <v>0</v>
      </c>
      <c r="H5952" s="5">
        <f>$D5952*$F5952</f>
        <v>0</v>
      </c>
      <c r="I5952" s="5">
        <f>$E5952*$F5952</f>
        <v>0</v>
      </c>
      <c r="J5952" s="6">
        <f>VLOOKUP($A5952,'Dim SKU'!$A:$R,2,FALSE)</f>
        <v>0</v>
      </c>
      <c r="K5952" s="6">
        <f>VLOOKUP($A5952,'Dim SKU'!$A:$R,12,FALSE)</f>
        <v>0</v>
      </c>
      <c r="L5952" s="7">
        <f>VLOOKUP($A5952,'Dim SKU'!$A:$R,14,FALSE)</f>
        <v>0</v>
      </c>
      <c r="M5952" s="7">
        <f>YEAR($B5952)</f>
        <v>0</v>
      </c>
    </row>
    <row r="5953" spans="1:13">
      <c r="A5953" t="s">
        <v>104</v>
      </c>
      <c r="B5953" s="4">
        <v>45762</v>
      </c>
      <c r="C5953">
        <v>5</v>
      </c>
      <c r="D5953">
        <v>4</v>
      </c>
      <c r="E5953">
        <v>0</v>
      </c>
      <c r="F5953" s="5">
        <f>VLOOKUP($A5953,'Dim SKU'!$A:$R,18,FALSE)</f>
        <v>0</v>
      </c>
      <c r="G5953" s="5">
        <f>$C5953*$F5953</f>
        <v>0</v>
      </c>
      <c r="H5953" s="5">
        <f>$D5953*$F5953</f>
        <v>0</v>
      </c>
      <c r="I5953" s="5">
        <f>$E5953*$F5953</f>
        <v>0</v>
      </c>
      <c r="J5953" s="6">
        <f>VLOOKUP($A5953,'Dim SKU'!$A:$R,2,FALSE)</f>
        <v>0</v>
      </c>
      <c r="K5953" s="6">
        <f>VLOOKUP($A5953,'Dim SKU'!$A:$R,12,FALSE)</f>
        <v>0</v>
      </c>
      <c r="L5953" s="7">
        <f>VLOOKUP($A5953,'Dim SKU'!$A:$R,14,FALSE)</f>
        <v>0</v>
      </c>
      <c r="M5953" s="7">
        <f>YEAR($B5953)</f>
        <v>0</v>
      </c>
    </row>
    <row r="5954" spans="1:13">
      <c r="A5954" t="s">
        <v>105</v>
      </c>
      <c r="B5954" s="4">
        <v>45762</v>
      </c>
      <c r="C5954">
        <v>12</v>
      </c>
      <c r="D5954">
        <v>10</v>
      </c>
      <c r="E5954">
        <v>1</v>
      </c>
      <c r="F5954" s="5">
        <f>VLOOKUP($A5954,'Dim SKU'!$A:$R,18,FALSE)</f>
        <v>0</v>
      </c>
      <c r="G5954" s="5">
        <f>$C5954*$F5954</f>
        <v>0</v>
      </c>
      <c r="H5954" s="5">
        <f>$D5954*$F5954</f>
        <v>0</v>
      </c>
      <c r="I5954" s="5">
        <f>$E5954*$F5954</f>
        <v>0</v>
      </c>
      <c r="J5954" s="6">
        <f>VLOOKUP($A5954,'Dim SKU'!$A:$R,2,FALSE)</f>
        <v>0</v>
      </c>
      <c r="K5954" s="6">
        <f>VLOOKUP($A5954,'Dim SKU'!$A:$R,12,FALSE)</f>
        <v>0</v>
      </c>
      <c r="L5954" s="7">
        <f>VLOOKUP($A5954,'Dim SKU'!$A:$R,14,FALSE)</f>
        <v>0</v>
      </c>
      <c r="M5954" s="7">
        <f>YEAR($B5954)</f>
        <v>0</v>
      </c>
    </row>
    <row r="5955" spans="1:13">
      <c r="A5955" t="s">
        <v>106</v>
      </c>
      <c r="B5955" s="4">
        <v>45762</v>
      </c>
      <c r="C5955">
        <v>7</v>
      </c>
      <c r="D5955">
        <v>6</v>
      </c>
      <c r="E5955">
        <v>0</v>
      </c>
      <c r="F5955" s="5">
        <f>VLOOKUP($A5955,'Dim SKU'!$A:$R,18,FALSE)</f>
        <v>0</v>
      </c>
      <c r="G5955" s="5">
        <f>$C5955*$F5955</f>
        <v>0</v>
      </c>
      <c r="H5955" s="5">
        <f>$D5955*$F5955</f>
        <v>0</v>
      </c>
      <c r="I5955" s="5">
        <f>$E5955*$F5955</f>
        <v>0</v>
      </c>
      <c r="J5955" s="6">
        <f>VLOOKUP($A5955,'Dim SKU'!$A:$R,2,FALSE)</f>
        <v>0</v>
      </c>
      <c r="K5955" s="6">
        <f>VLOOKUP($A5955,'Dim SKU'!$A:$R,12,FALSE)</f>
        <v>0</v>
      </c>
      <c r="L5955" s="7">
        <f>VLOOKUP($A5955,'Dim SKU'!$A:$R,14,FALSE)</f>
        <v>0</v>
      </c>
      <c r="M5955" s="7">
        <f>YEAR($B5955)</f>
        <v>0</v>
      </c>
    </row>
    <row r="5956" spans="1:13">
      <c r="A5956" t="s">
        <v>107</v>
      </c>
      <c r="B5956" s="4">
        <v>45762</v>
      </c>
      <c r="C5956">
        <v>5</v>
      </c>
      <c r="D5956">
        <v>4</v>
      </c>
      <c r="E5956">
        <v>0</v>
      </c>
      <c r="F5956" s="5">
        <f>VLOOKUP($A5956,'Dim SKU'!$A:$R,18,FALSE)</f>
        <v>0</v>
      </c>
      <c r="G5956" s="5">
        <f>$C5956*$F5956</f>
        <v>0</v>
      </c>
      <c r="H5956" s="5">
        <f>$D5956*$F5956</f>
        <v>0</v>
      </c>
      <c r="I5956" s="5">
        <f>$E5956*$F5956</f>
        <v>0</v>
      </c>
      <c r="J5956" s="6">
        <f>VLOOKUP($A5956,'Dim SKU'!$A:$R,2,FALSE)</f>
        <v>0</v>
      </c>
      <c r="K5956" s="6">
        <f>VLOOKUP($A5956,'Dim SKU'!$A:$R,12,FALSE)</f>
        <v>0</v>
      </c>
      <c r="L5956" s="7">
        <f>VLOOKUP($A5956,'Dim SKU'!$A:$R,14,FALSE)</f>
        <v>0</v>
      </c>
      <c r="M5956" s="7">
        <f>YEAR($B5956)</f>
        <v>0</v>
      </c>
    </row>
    <row r="5957" spans="1:13">
      <c r="A5957" t="s">
        <v>108</v>
      </c>
      <c r="B5957" s="4">
        <v>45762</v>
      </c>
      <c r="C5957">
        <v>10</v>
      </c>
      <c r="D5957">
        <v>9</v>
      </c>
      <c r="E5957">
        <v>0</v>
      </c>
      <c r="F5957" s="5">
        <f>VLOOKUP($A5957,'Dim SKU'!$A:$R,18,FALSE)</f>
        <v>0</v>
      </c>
      <c r="G5957" s="5">
        <f>$C5957*$F5957</f>
        <v>0</v>
      </c>
      <c r="H5957" s="5">
        <f>$D5957*$F5957</f>
        <v>0</v>
      </c>
      <c r="I5957" s="5">
        <f>$E5957*$F5957</f>
        <v>0</v>
      </c>
      <c r="J5957" s="6">
        <f>VLOOKUP($A5957,'Dim SKU'!$A:$R,2,FALSE)</f>
        <v>0</v>
      </c>
      <c r="K5957" s="6">
        <f>VLOOKUP($A5957,'Dim SKU'!$A:$R,12,FALSE)</f>
        <v>0</v>
      </c>
      <c r="L5957" s="7">
        <f>VLOOKUP($A5957,'Dim SKU'!$A:$R,14,FALSE)</f>
        <v>0</v>
      </c>
      <c r="M5957" s="7">
        <f>YEAR($B5957)</f>
        <v>0</v>
      </c>
    </row>
    <row r="5958" spans="1:13">
      <c r="A5958" t="s">
        <v>109</v>
      </c>
      <c r="B5958" s="4">
        <v>45762</v>
      </c>
      <c r="C5958">
        <v>6</v>
      </c>
      <c r="D5958">
        <v>5</v>
      </c>
      <c r="E5958">
        <v>0</v>
      </c>
      <c r="F5958" s="5">
        <f>VLOOKUP($A5958,'Dim SKU'!$A:$R,18,FALSE)</f>
        <v>0</v>
      </c>
      <c r="G5958" s="5">
        <f>$C5958*$F5958</f>
        <v>0</v>
      </c>
      <c r="H5958" s="5">
        <f>$D5958*$F5958</f>
        <v>0</v>
      </c>
      <c r="I5958" s="5">
        <f>$E5958*$F5958</f>
        <v>0</v>
      </c>
      <c r="J5958" s="6">
        <f>VLOOKUP($A5958,'Dim SKU'!$A:$R,2,FALSE)</f>
        <v>0</v>
      </c>
      <c r="K5958" s="6">
        <f>VLOOKUP($A5958,'Dim SKU'!$A:$R,12,FALSE)</f>
        <v>0</v>
      </c>
      <c r="L5958" s="7">
        <f>VLOOKUP($A5958,'Dim SKU'!$A:$R,14,FALSE)</f>
        <v>0</v>
      </c>
      <c r="M5958" s="7">
        <f>YEAR($B5958)</f>
        <v>0</v>
      </c>
    </row>
    <row r="5959" spans="1:13">
      <c r="A5959" t="s">
        <v>110</v>
      </c>
      <c r="B5959" s="4">
        <v>45762</v>
      </c>
      <c r="C5959">
        <v>4</v>
      </c>
      <c r="D5959">
        <v>4</v>
      </c>
      <c r="E5959">
        <v>0</v>
      </c>
      <c r="F5959" s="5">
        <f>VLOOKUP($A5959,'Dim SKU'!$A:$R,18,FALSE)</f>
        <v>0</v>
      </c>
      <c r="G5959" s="5">
        <f>$C5959*$F5959</f>
        <v>0</v>
      </c>
      <c r="H5959" s="5">
        <f>$D5959*$F5959</f>
        <v>0</v>
      </c>
      <c r="I5959" s="5">
        <f>$E5959*$F5959</f>
        <v>0</v>
      </c>
      <c r="J5959" s="6">
        <f>VLOOKUP($A5959,'Dim SKU'!$A:$R,2,FALSE)</f>
        <v>0</v>
      </c>
      <c r="K5959" s="6">
        <f>VLOOKUP($A5959,'Dim SKU'!$A:$R,12,FALSE)</f>
        <v>0</v>
      </c>
      <c r="L5959" s="7">
        <f>VLOOKUP($A5959,'Dim SKU'!$A:$R,14,FALSE)</f>
        <v>0</v>
      </c>
      <c r="M5959" s="7">
        <f>YEAR($B5959)</f>
        <v>0</v>
      </c>
    </row>
    <row r="5960" spans="1:13">
      <c r="A5960" t="s">
        <v>111</v>
      </c>
      <c r="B5960" s="4">
        <v>45762</v>
      </c>
      <c r="C5960">
        <v>7</v>
      </c>
      <c r="D5960">
        <v>6</v>
      </c>
      <c r="E5960">
        <v>0</v>
      </c>
      <c r="F5960" s="5">
        <f>VLOOKUP($A5960,'Dim SKU'!$A:$R,18,FALSE)</f>
        <v>0</v>
      </c>
      <c r="G5960" s="5">
        <f>$C5960*$F5960</f>
        <v>0</v>
      </c>
      <c r="H5960" s="5">
        <f>$D5960*$F5960</f>
        <v>0</v>
      </c>
      <c r="I5960" s="5">
        <f>$E5960*$F5960</f>
        <v>0</v>
      </c>
      <c r="J5960" s="6">
        <f>VLOOKUP($A5960,'Dim SKU'!$A:$R,2,FALSE)</f>
        <v>0</v>
      </c>
      <c r="K5960" s="6">
        <f>VLOOKUP($A5960,'Dim SKU'!$A:$R,12,FALSE)</f>
        <v>0</v>
      </c>
      <c r="L5960" s="7">
        <f>VLOOKUP($A5960,'Dim SKU'!$A:$R,14,FALSE)</f>
        <v>0</v>
      </c>
      <c r="M5960" s="7">
        <f>YEAR($B5960)</f>
        <v>0</v>
      </c>
    </row>
    <row r="5961" spans="1:13">
      <c r="A5961" t="s">
        <v>112</v>
      </c>
      <c r="B5961" s="4">
        <v>45762</v>
      </c>
      <c r="C5961">
        <v>4</v>
      </c>
      <c r="D5961">
        <v>4</v>
      </c>
      <c r="E5961">
        <v>0</v>
      </c>
      <c r="F5961" s="5">
        <f>VLOOKUP($A5961,'Dim SKU'!$A:$R,18,FALSE)</f>
        <v>0</v>
      </c>
      <c r="G5961" s="5">
        <f>$C5961*$F5961</f>
        <v>0</v>
      </c>
      <c r="H5961" s="5">
        <f>$D5961*$F5961</f>
        <v>0</v>
      </c>
      <c r="I5961" s="5">
        <f>$E5961*$F5961</f>
        <v>0</v>
      </c>
      <c r="J5961" s="6">
        <f>VLOOKUP($A5961,'Dim SKU'!$A:$R,2,FALSE)</f>
        <v>0</v>
      </c>
      <c r="K5961" s="6">
        <f>VLOOKUP($A5961,'Dim SKU'!$A:$R,12,FALSE)</f>
        <v>0</v>
      </c>
      <c r="L5961" s="7">
        <f>VLOOKUP($A5961,'Dim SKU'!$A:$R,14,FALSE)</f>
        <v>0</v>
      </c>
      <c r="M5961" s="7">
        <f>YEAR($B5961)</f>
        <v>0</v>
      </c>
    </row>
    <row r="5962" spans="1:13">
      <c r="A5962" t="s">
        <v>113</v>
      </c>
      <c r="B5962" s="4">
        <v>45762</v>
      </c>
      <c r="C5962">
        <v>3</v>
      </c>
      <c r="D5962">
        <v>3</v>
      </c>
      <c r="E5962">
        <v>0</v>
      </c>
      <c r="F5962" s="5">
        <f>VLOOKUP($A5962,'Dim SKU'!$A:$R,18,FALSE)</f>
        <v>0</v>
      </c>
      <c r="G5962" s="5">
        <f>$C5962*$F5962</f>
        <v>0</v>
      </c>
      <c r="H5962" s="5">
        <f>$D5962*$F5962</f>
        <v>0</v>
      </c>
      <c r="I5962" s="5">
        <f>$E5962*$F5962</f>
        <v>0</v>
      </c>
      <c r="J5962" s="6">
        <f>VLOOKUP($A5962,'Dim SKU'!$A:$R,2,FALSE)</f>
        <v>0</v>
      </c>
      <c r="K5962" s="6">
        <f>VLOOKUP($A5962,'Dim SKU'!$A:$R,12,FALSE)</f>
        <v>0</v>
      </c>
      <c r="L5962" s="7">
        <f>VLOOKUP($A5962,'Dim SKU'!$A:$R,14,FALSE)</f>
        <v>0</v>
      </c>
      <c r="M5962" s="7">
        <f>YEAR($B5962)</f>
        <v>0</v>
      </c>
    </row>
    <row r="5963" spans="1:13">
      <c r="A5963" t="s">
        <v>114</v>
      </c>
      <c r="B5963" s="4">
        <v>45762</v>
      </c>
      <c r="C5963">
        <v>5</v>
      </c>
      <c r="D5963">
        <v>4</v>
      </c>
      <c r="E5963">
        <v>0</v>
      </c>
      <c r="F5963" s="5">
        <f>VLOOKUP($A5963,'Dim SKU'!$A:$R,18,FALSE)</f>
        <v>0</v>
      </c>
      <c r="G5963" s="5">
        <f>$C5963*$F5963</f>
        <v>0</v>
      </c>
      <c r="H5963" s="5">
        <f>$D5963*$F5963</f>
        <v>0</v>
      </c>
      <c r="I5963" s="5">
        <f>$E5963*$F5963</f>
        <v>0</v>
      </c>
      <c r="J5963" s="6">
        <f>VLOOKUP($A5963,'Dim SKU'!$A:$R,2,FALSE)</f>
        <v>0</v>
      </c>
      <c r="K5963" s="6">
        <f>VLOOKUP($A5963,'Dim SKU'!$A:$R,12,FALSE)</f>
        <v>0</v>
      </c>
      <c r="L5963" s="7">
        <f>VLOOKUP($A5963,'Dim SKU'!$A:$R,14,FALSE)</f>
        <v>0</v>
      </c>
      <c r="M5963" s="7">
        <f>YEAR($B5963)</f>
        <v>0</v>
      </c>
    </row>
    <row r="5964" spans="1:13">
      <c r="A5964" t="s">
        <v>115</v>
      </c>
      <c r="B5964" s="4">
        <v>45762</v>
      </c>
      <c r="C5964">
        <v>3</v>
      </c>
      <c r="D5964">
        <v>2</v>
      </c>
      <c r="E5964">
        <v>0</v>
      </c>
      <c r="F5964" s="5">
        <f>VLOOKUP($A5964,'Dim SKU'!$A:$R,18,FALSE)</f>
        <v>0</v>
      </c>
      <c r="G5964" s="5">
        <f>$C5964*$F5964</f>
        <v>0</v>
      </c>
      <c r="H5964" s="5">
        <f>$D5964*$F5964</f>
        <v>0</v>
      </c>
      <c r="I5964" s="5">
        <f>$E5964*$F5964</f>
        <v>0</v>
      </c>
      <c r="J5964" s="6">
        <f>VLOOKUP($A5964,'Dim SKU'!$A:$R,2,FALSE)</f>
        <v>0</v>
      </c>
      <c r="K5964" s="6">
        <f>VLOOKUP($A5964,'Dim SKU'!$A:$R,12,FALSE)</f>
        <v>0</v>
      </c>
      <c r="L5964" s="7">
        <f>VLOOKUP($A5964,'Dim SKU'!$A:$R,14,FALSE)</f>
        <v>0</v>
      </c>
      <c r="M5964" s="7">
        <f>YEAR($B5964)</f>
        <v>0</v>
      </c>
    </row>
    <row r="5965" spans="1:13">
      <c r="A5965" t="s">
        <v>116</v>
      </c>
      <c r="B5965" s="4">
        <v>45762</v>
      </c>
      <c r="C5965">
        <v>2</v>
      </c>
      <c r="D5965">
        <v>2</v>
      </c>
      <c r="E5965">
        <v>0</v>
      </c>
      <c r="F5965" s="5">
        <f>VLOOKUP($A5965,'Dim SKU'!$A:$R,18,FALSE)</f>
        <v>0</v>
      </c>
      <c r="G5965" s="5">
        <f>$C5965*$F5965</f>
        <v>0</v>
      </c>
      <c r="H5965" s="5">
        <f>$D5965*$F5965</f>
        <v>0</v>
      </c>
      <c r="I5965" s="5">
        <f>$E5965*$F5965</f>
        <v>0</v>
      </c>
      <c r="J5965" s="6">
        <f>VLOOKUP($A5965,'Dim SKU'!$A:$R,2,FALSE)</f>
        <v>0</v>
      </c>
      <c r="K5965" s="6">
        <f>VLOOKUP($A5965,'Dim SKU'!$A:$R,12,FALSE)</f>
        <v>0</v>
      </c>
      <c r="L5965" s="7">
        <f>VLOOKUP($A5965,'Dim SKU'!$A:$R,14,FALSE)</f>
        <v>0</v>
      </c>
      <c r="M5965" s="7">
        <f>YEAR($B5965)</f>
        <v>0</v>
      </c>
    </row>
    <row r="5966" spans="1:13">
      <c r="A5966" t="s">
        <v>117</v>
      </c>
      <c r="B5966" s="4">
        <v>45762</v>
      </c>
      <c r="C5966">
        <v>6</v>
      </c>
      <c r="D5966">
        <v>5</v>
      </c>
      <c r="E5966">
        <v>0</v>
      </c>
      <c r="F5966" s="5">
        <f>VLOOKUP($A5966,'Dim SKU'!$A:$R,18,FALSE)</f>
        <v>0</v>
      </c>
      <c r="G5966" s="5">
        <f>$C5966*$F5966</f>
        <v>0</v>
      </c>
      <c r="H5966" s="5">
        <f>$D5966*$F5966</f>
        <v>0</v>
      </c>
      <c r="I5966" s="5">
        <f>$E5966*$F5966</f>
        <v>0</v>
      </c>
      <c r="J5966" s="6">
        <f>VLOOKUP($A5966,'Dim SKU'!$A:$R,2,FALSE)</f>
        <v>0</v>
      </c>
      <c r="K5966" s="6">
        <f>VLOOKUP($A5966,'Dim SKU'!$A:$R,12,FALSE)</f>
        <v>0</v>
      </c>
      <c r="L5966" s="7">
        <f>VLOOKUP($A5966,'Dim SKU'!$A:$R,14,FALSE)</f>
        <v>0</v>
      </c>
      <c r="M5966" s="7">
        <f>YEAR($B5966)</f>
        <v>0</v>
      </c>
    </row>
    <row r="5967" spans="1:13">
      <c r="A5967" t="s">
        <v>118</v>
      </c>
      <c r="B5967" s="4">
        <v>45762</v>
      </c>
      <c r="C5967">
        <v>4</v>
      </c>
      <c r="D5967">
        <v>3</v>
      </c>
      <c r="E5967">
        <v>0</v>
      </c>
      <c r="F5967" s="5">
        <f>VLOOKUP($A5967,'Dim SKU'!$A:$R,18,FALSE)</f>
        <v>0</v>
      </c>
      <c r="G5967" s="5">
        <f>$C5967*$F5967</f>
        <v>0</v>
      </c>
      <c r="H5967" s="5">
        <f>$D5967*$F5967</f>
        <v>0</v>
      </c>
      <c r="I5967" s="5">
        <f>$E5967*$F5967</f>
        <v>0</v>
      </c>
      <c r="J5967" s="6">
        <f>VLOOKUP($A5967,'Dim SKU'!$A:$R,2,FALSE)</f>
        <v>0</v>
      </c>
      <c r="K5967" s="6">
        <f>VLOOKUP($A5967,'Dim SKU'!$A:$R,12,FALSE)</f>
        <v>0</v>
      </c>
      <c r="L5967" s="7">
        <f>VLOOKUP($A5967,'Dim SKU'!$A:$R,14,FALSE)</f>
        <v>0</v>
      </c>
      <c r="M5967" s="7">
        <f>YEAR($B5967)</f>
        <v>0</v>
      </c>
    </row>
    <row r="5968" spans="1:13">
      <c r="A5968" t="s">
        <v>119</v>
      </c>
      <c r="B5968" s="4">
        <v>45762</v>
      </c>
      <c r="C5968">
        <v>2</v>
      </c>
      <c r="D5968">
        <v>2</v>
      </c>
      <c r="E5968">
        <v>0</v>
      </c>
      <c r="F5968" s="5">
        <f>VLOOKUP($A5968,'Dim SKU'!$A:$R,18,FALSE)</f>
        <v>0</v>
      </c>
      <c r="G5968" s="5">
        <f>$C5968*$F5968</f>
        <v>0</v>
      </c>
      <c r="H5968" s="5">
        <f>$D5968*$F5968</f>
        <v>0</v>
      </c>
      <c r="I5968" s="5">
        <f>$E5968*$F5968</f>
        <v>0</v>
      </c>
      <c r="J5968" s="6">
        <f>VLOOKUP($A5968,'Dim SKU'!$A:$R,2,FALSE)</f>
        <v>0</v>
      </c>
      <c r="K5968" s="6">
        <f>VLOOKUP($A5968,'Dim SKU'!$A:$R,12,FALSE)</f>
        <v>0</v>
      </c>
      <c r="L5968" s="7">
        <f>VLOOKUP($A5968,'Dim SKU'!$A:$R,14,FALSE)</f>
        <v>0</v>
      </c>
      <c r="M5968" s="7">
        <f>YEAR($B5968)</f>
        <v>0</v>
      </c>
    </row>
    <row r="5969" spans="1:13">
      <c r="A5969" t="s">
        <v>120</v>
      </c>
      <c r="B5969" s="4">
        <v>45762</v>
      </c>
      <c r="C5969">
        <v>10</v>
      </c>
      <c r="D5969">
        <v>9</v>
      </c>
      <c r="E5969">
        <v>0</v>
      </c>
      <c r="F5969" s="5">
        <f>VLOOKUP($A5969,'Dim SKU'!$A:$R,18,FALSE)</f>
        <v>0</v>
      </c>
      <c r="G5969" s="5">
        <f>$C5969*$F5969</f>
        <v>0</v>
      </c>
      <c r="H5969" s="5">
        <f>$D5969*$F5969</f>
        <v>0</v>
      </c>
      <c r="I5969" s="5">
        <f>$E5969*$F5969</f>
        <v>0</v>
      </c>
      <c r="J5969" s="6">
        <f>VLOOKUP($A5969,'Dim SKU'!$A:$R,2,FALSE)</f>
        <v>0</v>
      </c>
      <c r="K5969" s="6">
        <f>VLOOKUP($A5969,'Dim SKU'!$A:$R,12,FALSE)</f>
        <v>0</v>
      </c>
      <c r="L5969" s="7">
        <f>VLOOKUP($A5969,'Dim SKU'!$A:$R,14,FALSE)</f>
        <v>0</v>
      </c>
      <c r="M5969" s="7">
        <f>YEAR($B5969)</f>
        <v>0</v>
      </c>
    </row>
    <row r="5970" spans="1:13">
      <c r="A5970" t="s">
        <v>121</v>
      </c>
      <c r="B5970" s="4">
        <v>45762</v>
      </c>
      <c r="C5970">
        <v>6</v>
      </c>
      <c r="D5970">
        <v>5</v>
      </c>
      <c r="E5970">
        <v>0</v>
      </c>
      <c r="F5970" s="5">
        <f>VLOOKUP($A5970,'Dim SKU'!$A:$R,18,FALSE)</f>
        <v>0</v>
      </c>
      <c r="G5970" s="5">
        <f>$C5970*$F5970</f>
        <v>0</v>
      </c>
      <c r="H5970" s="5">
        <f>$D5970*$F5970</f>
        <v>0</v>
      </c>
      <c r="I5970" s="5">
        <f>$E5970*$F5970</f>
        <v>0</v>
      </c>
      <c r="J5970" s="6">
        <f>VLOOKUP($A5970,'Dim SKU'!$A:$R,2,FALSE)</f>
        <v>0</v>
      </c>
      <c r="K5970" s="6">
        <f>VLOOKUP($A5970,'Dim SKU'!$A:$R,12,FALSE)</f>
        <v>0</v>
      </c>
      <c r="L5970" s="7">
        <f>VLOOKUP($A5970,'Dim SKU'!$A:$R,14,FALSE)</f>
        <v>0</v>
      </c>
      <c r="M5970" s="7">
        <f>YEAR($B5970)</f>
        <v>0</v>
      </c>
    </row>
    <row r="5971" spans="1:13">
      <c r="A5971" t="s">
        <v>122</v>
      </c>
      <c r="B5971" s="4">
        <v>45762</v>
      </c>
      <c r="C5971">
        <v>4</v>
      </c>
      <c r="D5971">
        <v>4</v>
      </c>
      <c r="E5971">
        <v>0</v>
      </c>
      <c r="F5971" s="5">
        <f>VLOOKUP($A5971,'Dim SKU'!$A:$R,18,FALSE)</f>
        <v>0</v>
      </c>
      <c r="G5971" s="5">
        <f>$C5971*$F5971</f>
        <v>0</v>
      </c>
      <c r="H5971" s="5">
        <f>$D5971*$F5971</f>
        <v>0</v>
      </c>
      <c r="I5971" s="5">
        <f>$E5971*$F5971</f>
        <v>0</v>
      </c>
      <c r="J5971" s="6">
        <f>VLOOKUP($A5971,'Dim SKU'!$A:$R,2,FALSE)</f>
        <v>0</v>
      </c>
      <c r="K5971" s="6">
        <f>VLOOKUP($A5971,'Dim SKU'!$A:$R,12,FALSE)</f>
        <v>0</v>
      </c>
      <c r="L5971" s="7">
        <f>VLOOKUP($A5971,'Dim SKU'!$A:$R,14,FALSE)</f>
        <v>0</v>
      </c>
      <c r="M5971" s="7">
        <f>YEAR($B5971)</f>
        <v>0</v>
      </c>
    </row>
    <row r="5972" spans="1:13">
      <c r="A5972" t="s">
        <v>123</v>
      </c>
      <c r="B5972" s="4">
        <v>45762</v>
      </c>
      <c r="C5972">
        <v>14</v>
      </c>
      <c r="D5972">
        <v>12</v>
      </c>
      <c r="E5972">
        <v>1</v>
      </c>
      <c r="F5972" s="5">
        <f>VLOOKUP($A5972,'Dim SKU'!$A:$R,18,FALSE)</f>
        <v>0</v>
      </c>
      <c r="G5972" s="5">
        <f>$C5972*$F5972</f>
        <v>0</v>
      </c>
      <c r="H5972" s="5">
        <f>$D5972*$F5972</f>
        <v>0</v>
      </c>
      <c r="I5972" s="5">
        <f>$E5972*$F5972</f>
        <v>0</v>
      </c>
      <c r="J5972" s="6">
        <f>VLOOKUP($A5972,'Dim SKU'!$A:$R,2,FALSE)</f>
        <v>0</v>
      </c>
      <c r="K5972" s="6">
        <f>VLOOKUP($A5972,'Dim SKU'!$A:$R,12,FALSE)</f>
        <v>0</v>
      </c>
      <c r="L5972" s="7">
        <f>VLOOKUP($A5972,'Dim SKU'!$A:$R,14,FALSE)</f>
        <v>0</v>
      </c>
      <c r="M5972" s="7">
        <f>YEAR($B5972)</f>
        <v>0</v>
      </c>
    </row>
    <row r="5973" spans="1:13">
      <c r="A5973" t="s">
        <v>124</v>
      </c>
      <c r="B5973" s="4">
        <v>45762</v>
      </c>
      <c r="C5973">
        <v>8</v>
      </c>
      <c r="D5973">
        <v>7</v>
      </c>
      <c r="E5973">
        <v>0</v>
      </c>
      <c r="F5973" s="5">
        <f>VLOOKUP($A5973,'Dim SKU'!$A:$R,18,FALSE)</f>
        <v>0</v>
      </c>
      <c r="G5973" s="5">
        <f>$C5973*$F5973</f>
        <v>0</v>
      </c>
      <c r="H5973" s="5">
        <f>$D5973*$F5973</f>
        <v>0</v>
      </c>
      <c r="I5973" s="5">
        <f>$E5973*$F5973</f>
        <v>0</v>
      </c>
      <c r="J5973" s="6">
        <f>VLOOKUP($A5973,'Dim SKU'!$A:$R,2,FALSE)</f>
        <v>0</v>
      </c>
      <c r="K5973" s="6">
        <f>VLOOKUP($A5973,'Dim SKU'!$A:$R,12,FALSE)</f>
        <v>0</v>
      </c>
      <c r="L5973" s="7">
        <f>VLOOKUP($A5973,'Dim SKU'!$A:$R,14,FALSE)</f>
        <v>0</v>
      </c>
      <c r="M5973" s="7">
        <f>YEAR($B5973)</f>
        <v>0</v>
      </c>
    </row>
    <row r="5974" spans="1:13">
      <c r="A5974" t="s">
        <v>125</v>
      </c>
      <c r="B5974" s="4">
        <v>45762</v>
      </c>
      <c r="C5974">
        <v>6</v>
      </c>
      <c r="D5974">
        <v>5</v>
      </c>
      <c r="E5974">
        <v>0</v>
      </c>
      <c r="F5974" s="5">
        <f>VLOOKUP($A5974,'Dim SKU'!$A:$R,18,FALSE)</f>
        <v>0</v>
      </c>
      <c r="G5974" s="5">
        <f>$C5974*$F5974</f>
        <v>0</v>
      </c>
      <c r="H5974" s="5">
        <f>$D5974*$F5974</f>
        <v>0</v>
      </c>
      <c r="I5974" s="5">
        <f>$E5974*$F5974</f>
        <v>0</v>
      </c>
      <c r="J5974" s="6">
        <f>VLOOKUP($A5974,'Dim SKU'!$A:$R,2,FALSE)</f>
        <v>0</v>
      </c>
      <c r="K5974" s="6">
        <f>VLOOKUP($A5974,'Dim SKU'!$A:$R,12,FALSE)</f>
        <v>0</v>
      </c>
      <c r="L5974" s="7">
        <f>VLOOKUP($A5974,'Dim SKU'!$A:$R,14,FALSE)</f>
        <v>0</v>
      </c>
      <c r="M5974" s="7">
        <f>YEAR($B5974)</f>
        <v>0</v>
      </c>
    </row>
    <row r="5975" spans="1:13">
      <c r="A5975" t="s">
        <v>126</v>
      </c>
      <c r="B5975" s="4">
        <v>45762</v>
      </c>
      <c r="C5975">
        <v>16</v>
      </c>
      <c r="D5975">
        <v>14</v>
      </c>
      <c r="E5975">
        <v>1</v>
      </c>
      <c r="F5975" s="5">
        <f>VLOOKUP($A5975,'Dim SKU'!$A:$R,18,FALSE)</f>
        <v>0</v>
      </c>
      <c r="G5975" s="5">
        <f>$C5975*$F5975</f>
        <v>0</v>
      </c>
      <c r="H5975" s="5">
        <f>$D5975*$F5975</f>
        <v>0</v>
      </c>
      <c r="I5975" s="5">
        <f>$E5975*$F5975</f>
        <v>0</v>
      </c>
      <c r="J5975" s="6">
        <f>VLOOKUP($A5975,'Dim SKU'!$A:$R,2,FALSE)</f>
        <v>0</v>
      </c>
      <c r="K5975" s="6">
        <f>VLOOKUP($A5975,'Dim SKU'!$A:$R,12,FALSE)</f>
        <v>0</v>
      </c>
      <c r="L5975" s="7">
        <f>VLOOKUP($A5975,'Dim SKU'!$A:$R,14,FALSE)</f>
        <v>0</v>
      </c>
      <c r="M5975" s="7">
        <f>YEAR($B5975)</f>
        <v>0</v>
      </c>
    </row>
    <row r="5976" spans="1:13">
      <c r="A5976" t="s">
        <v>127</v>
      </c>
      <c r="B5976" s="4">
        <v>45762</v>
      </c>
      <c r="C5976">
        <v>10</v>
      </c>
      <c r="D5976">
        <v>9</v>
      </c>
      <c r="E5976">
        <v>0</v>
      </c>
      <c r="F5976" s="5">
        <f>VLOOKUP($A5976,'Dim SKU'!$A:$R,18,FALSE)</f>
        <v>0</v>
      </c>
      <c r="G5976" s="5">
        <f>$C5976*$F5976</f>
        <v>0</v>
      </c>
      <c r="H5976" s="5">
        <f>$D5976*$F5976</f>
        <v>0</v>
      </c>
      <c r="I5976" s="5">
        <f>$E5976*$F5976</f>
        <v>0</v>
      </c>
      <c r="J5976" s="6">
        <f>VLOOKUP($A5976,'Dim SKU'!$A:$R,2,FALSE)</f>
        <v>0</v>
      </c>
      <c r="K5976" s="6">
        <f>VLOOKUP($A5976,'Dim SKU'!$A:$R,12,FALSE)</f>
        <v>0</v>
      </c>
      <c r="L5976" s="7">
        <f>VLOOKUP($A5976,'Dim SKU'!$A:$R,14,FALSE)</f>
        <v>0</v>
      </c>
      <c r="M5976" s="7">
        <f>YEAR($B5976)</f>
        <v>0</v>
      </c>
    </row>
    <row r="5977" spans="1:13">
      <c r="A5977" t="s">
        <v>128</v>
      </c>
      <c r="B5977" s="4">
        <v>45762</v>
      </c>
      <c r="C5977">
        <v>7</v>
      </c>
      <c r="D5977">
        <v>6</v>
      </c>
      <c r="E5977">
        <v>0</v>
      </c>
      <c r="F5977" s="5">
        <f>VLOOKUP($A5977,'Dim SKU'!$A:$R,18,FALSE)</f>
        <v>0</v>
      </c>
      <c r="G5977" s="5">
        <f>$C5977*$F5977</f>
        <v>0</v>
      </c>
      <c r="H5977" s="5">
        <f>$D5977*$F5977</f>
        <v>0</v>
      </c>
      <c r="I5977" s="5">
        <f>$E5977*$F5977</f>
        <v>0</v>
      </c>
      <c r="J5977" s="6">
        <f>VLOOKUP($A5977,'Dim SKU'!$A:$R,2,FALSE)</f>
        <v>0</v>
      </c>
      <c r="K5977" s="6">
        <f>VLOOKUP($A5977,'Dim SKU'!$A:$R,12,FALSE)</f>
        <v>0</v>
      </c>
      <c r="L5977" s="7">
        <f>VLOOKUP($A5977,'Dim SKU'!$A:$R,14,FALSE)</f>
        <v>0</v>
      </c>
      <c r="M5977" s="7">
        <f>YEAR($B5977)</f>
        <v>0</v>
      </c>
    </row>
    <row r="5978" spans="1:13">
      <c r="A5978" t="s">
        <v>129</v>
      </c>
      <c r="B5978" s="4">
        <v>45762</v>
      </c>
      <c r="C5978">
        <v>16</v>
      </c>
      <c r="D5978">
        <v>14</v>
      </c>
      <c r="E5978">
        <v>1</v>
      </c>
      <c r="F5978" s="5">
        <f>VLOOKUP($A5978,'Dim SKU'!$A:$R,18,FALSE)</f>
        <v>0</v>
      </c>
      <c r="G5978" s="5">
        <f>$C5978*$F5978</f>
        <v>0</v>
      </c>
      <c r="H5978" s="5">
        <f>$D5978*$F5978</f>
        <v>0</v>
      </c>
      <c r="I5978" s="5">
        <f>$E5978*$F5978</f>
        <v>0</v>
      </c>
      <c r="J5978" s="6">
        <f>VLOOKUP($A5978,'Dim SKU'!$A:$R,2,FALSE)</f>
        <v>0</v>
      </c>
      <c r="K5978" s="6">
        <f>VLOOKUP($A5978,'Dim SKU'!$A:$R,12,FALSE)</f>
        <v>0</v>
      </c>
      <c r="L5978" s="7">
        <f>VLOOKUP($A5978,'Dim SKU'!$A:$R,14,FALSE)</f>
        <v>0</v>
      </c>
      <c r="M5978" s="7">
        <f>YEAR($B5978)</f>
        <v>0</v>
      </c>
    </row>
    <row r="5979" spans="1:13">
      <c r="A5979" t="s">
        <v>130</v>
      </c>
      <c r="B5979" s="4">
        <v>45762</v>
      </c>
      <c r="C5979">
        <v>10</v>
      </c>
      <c r="D5979">
        <v>8</v>
      </c>
      <c r="E5979">
        <v>0</v>
      </c>
      <c r="F5979" s="5">
        <f>VLOOKUP($A5979,'Dim SKU'!$A:$R,18,FALSE)</f>
        <v>0</v>
      </c>
      <c r="G5979" s="5">
        <f>$C5979*$F5979</f>
        <v>0</v>
      </c>
      <c r="H5979" s="5">
        <f>$D5979*$F5979</f>
        <v>0</v>
      </c>
      <c r="I5979" s="5">
        <f>$E5979*$F5979</f>
        <v>0</v>
      </c>
      <c r="J5979" s="6">
        <f>VLOOKUP($A5979,'Dim SKU'!$A:$R,2,FALSE)</f>
        <v>0</v>
      </c>
      <c r="K5979" s="6">
        <f>VLOOKUP($A5979,'Dim SKU'!$A:$R,12,FALSE)</f>
        <v>0</v>
      </c>
      <c r="L5979" s="7">
        <f>VLOOKUP($A5979,'Dim SKU'!$A:$R,14,FALSE)</f>
        <v>0</v>
      </c>
      <c r="M5979" s="7">
        <f>YEAR($B5979)</f>
        <v>0</v>
      </c>
    </row>
    <row r="5980" spans="1:13">
      <c r="A5980" t="s">
        <v>131</v>
      </c>
      <c r="B5980" s="4">
        <v>45762</v>
      </c>
      <c r="C5980">
        <v>6</v>
      </c>
      <c r="D5980">
        <v>6</v>
      </c>
      <c r="E5980">
        <v>0</v>
      </c>
      <c r="F5980" s="5">
        <f>VLOOKUP($A5980,'Dim SKU'!$A:$R,18,FALSE)</f>
        <v>0</v>
      </c>
      <c r="G5980" s="5">
        <f>$C5980*$F5980</f>
        <v>0</v>
      </c>
      <c r="H5980" s="5">
        <f>$D5980*$F5980</f>
        <v>0</v>
      </c>
      <c r="I5980" s="5">
        <f>$E5980*$F5980</f>
        <v>0</v>
      </c>
      <c r="J5980" s="6">
        <f>VLOOKUP($A5980,'Dim SKU'!$A:$R,2,FALSE)</f>
        <v>0</v>
      </c>
      <c r="K5980" s="6">
        <f>VLOOKUP($A5980,'Dim SKU'!$A:$R,12,FALSE)</f>
        <v>0</v>
      </c>
      <c r="L5980" s="7">
        <f>VLOOKUP($A5980,'Dim SKU'!$A:$R,14,FALSE)</f>
        <v>0</v>
      </c>
      <c r="M5980" s="7">
        <f>YEAR($B5980)</f>
        <v>0</v>
      </c>
    </row>
    <row r="5981" spans="1:13">
      <c r="A5981" t="s">
        <v>132</v>
      </c>
      <c r="B5981" s="4">
        <v>45762</v>
      </c>
      <c r="C5981">
        <v>14</v>
      </c>
      <c r="D5981">
        <v>12</v>
      </c>
      <c r="E5981">
        <v>0</v>
      </c>
      <c r="F5981" s="5">
        <f>VLOOKUP($A5981,'Dim SKU'!$A:$R,18,FALSE)</f>
        <v>0</v>
      </c>
      <c r="G5981" s="5">
        <f>$C5981*$F5981</f>
        <v>0</v>
      </c>
      <c r="H5981" s="5">
        <f>$D5981*$F5981</f>
        <v>0</v>
      </c>
      <c r="I5981" s="5">
        <f>$E5981*$F5981</f>
        <v>0</v>
      </c>
      <c r="J5981" s="6">
        <f>VLOOKUP($A5981,'Dim SKU'!$A:$R,2,FALSE)</f>
        <v>0</v>
      </c>
      <c r="K5981" s="6">
        <f>VLOOKUP($A5981,'Dim SKU'!$A:$R,12,FALSE)</f>
        <v>0</v>
      </c>
      <c r="L5981" s="7">
        <f>VLOOKUP($A5981,'Dim SKU'!$A:$R,14,FALSE)</f>
        <v>0</v>
      </c>
      <c r="M5981" s="7">
        <f>YEAR($B5981)</f>
        <v>0</v>
      </c>
    </row>
    <row r="5982" spans="1:13">
      <c r="A5982" t="s">
        <v>133</v>
      </c>
      <c r="B5982" s="4">
        <v>45762</v>
      </c>
      <c r="C5982">
        <v>8</v>
      </c>
      <c r="D5982">
        <v>7</v>
      </c>
      <c r="E5982">
        <v>0</v>
      </c>
      <c r="F5982" s="5">
        <f>VLOOKUP($A5982,'Dim SKU'!$A:$R,18,FALSE)</f>
        <v>0</v>
      </c>
      <c r="G5982" s="5">
        <f>$C5982*$F5982</f>
        <v>0</v>
      </c>
      <c r="H5982" s="5">
        <f>$D5982*$F5982</f>
        <v>0</v>
      </c>
      <c r="I5982" s="5">
        <f>$E5982*$F5982</f>
        <v>0</v>
      </c>
      <c r="J5982" s="6">
        <f>VLOOKUP($A5982,'Dim SKU'!$A:$R,2,FALSE)</f>
        <v>0</v>
      </c>
      <c r="K5982" s="6">
        <f>VLOOKUP($A5982,'Dim SKU'!$A:$R,12,FALSE)</f>
        <v>0</v>
      </c>
      <c r="L5982" s="7">
        <f>VLOOKUP($A5982,'Dim SKU'!$A:$R,14,FALSE)</f>
        <v>0</v>
      </c>
      <c r="M5982" s="7">
        <f>YEAR($B5982)</f>
        <v>0</v>
      </c>
    </row>
    <row r="5983" spans="1:13">
      <c r="A5983" t="s">
        <v>134</v>
      </c>
      <c r="B5983" s="4">
        <v>45762</v>
      </c>
      <c r="C5983">
        <v>6</v>
      </c>
      <c r="D5983">
        <v>5</v>
      </c>
      <c r="E5983">
        <v>0</v>
      </c>
      <c r="F5983" s="5">
        <f>VLOOKUP($A5983,'Dim SKU'!$A:$R,18,FALSE)</f>
        <v>0</v>
      </c>
      <c r="G5983" s="5">
        <f>$C5983*$F5983</f>
        <v>0</v>
      </c>
      <c r="H5983" s="5">
        <f>$D5983*$F5983</f>
        <v>0</v>
      </c>
      <c r="I5983" s="5">
        <f>$E5983*$F5983</f>
        <v>0</v>
      </c>
      <c r="J5983" s="6">
        <f>VLOOKUP($A5983,'Dim SKU'!$A:$R,2,FALSE)</f>
        <v>0</v>
      </c>
      <c r="K5983" s="6">
        <f>VLOOKUP($A5983,'Dim SKU'!$A:$R,12,FALSE)</f>
        <v>0</v>
      </c>
      <c r="L5983" s="7">
        <f>VLOOKUP($A5983,'Dim SKU'!$A:$R,14,FALSE)</f>
        <v>0</v>
      </c>
      <c r="M5983" s="7">
        <f>YEAR($B5983)</f>
        <v>0</v>
      </c>
    </row>
    <row r="5984" spans="1:13">
      <c r="A5984" t="s">
        <v>135</v>
      </c>
      <c r="B5984" s="4">
        <v>45762</v>
      </c>
      <c r="C5984">
        <v>10</v>
      </c>
      <c r="D5984">
        <v>9</v>
      </c>
      <c r="E5984">
        <v>0</v>
      </c>
      <c r="F5984" s="5">
        <f>VLOOKUP($A5984,'Dim SKU'!$A:$R,18,FALSE)</f>
        <v>0</v>
      </c>
      <c r="G5984" s="5">
        <f>$C5984*$F5984</f>
        <v>0</v>
      </c>
      <c r="H5984" s="5">
        <f>$D5984*$F5984</f>
        <v>0</v>
      </c>
      <c r="I5984" s="5">
        <f>$E5984*$F5984</f>
        <v>0</v>
      </c>
      <c r="J5984" s="6">
        <f>VLOOKUP($A5984,'Dim SKU'!$A:$R,2,FALSE)</f>
        <v>0</v>
      </c>
      <c r="K5984" s="6">
        <f>VLOOKUP($A5984,'Dim SKU'!$A:$R,12,FALSE)</f>
        <v>0</v>
      </c>
      <c r="L5984" s="7">
        <f>VLOOKUP($A5984,'Dim SKU'!$A:$R,14,FALSE)</f>
        <v>0</v>
      </c>
      <c r="M5984" s="7">
        <f>YEAR($B5984)</f>
        <v>0</v>
      </c>
    </row>
    <row r="5985" spans="1:13">
      <c r="A5985" t="s">
        <v>136</v>
      </c>
      <c r="B5985" s="4">
        <v>45762</v>
      </c>
      <c r="C5985">
        <v>6</v>
      </c>
      <c r="D5985">
        <v>5</v>
      </c>
      <c r="E5985">
        <v>0</v>
      </c>
      <c r="F5985" s="5">
        <f>VLOOKUP($A5985,'Dim SKU'!$A:$R,18,FALSE)</f>
        <v>0</v>
      </c>
      <c r="G5985" s="5">
        <f>$C5985*$F5985</f>
        <v>0</v>
      </c>
      <c r="H5985" s="5">
        <f>$D5985*$F5985</f>
        <v>0</v>
      </c>
      <c r="I5985" s="5">
        <f>$E5985*$F5985</f>
        <v>0</v>
      </c>
      <c r="J5985" s="6">
        <f>VLOOKUP($A5985,'Dim SKU'!$A:$R,2,FALSE)</f>
        <v>0</v>
      </c>
      <c r="K5985" s="6">
        <f>VLOOKUP($A5985,'Dim SKU'!$A:$R,12,FALSE)</f>
        <v>0</v>
      </c>
      <c r="L5985" s="7">
        <f>VLOOKUP($A5985,'Dim SKU'!$A:$R,14,FALSE)</f>
        <v>0</v>
      </c>
      <c r="M5985" s="7">
        <f>YEAR($B5985)</f>
        <v>0</v>
      </c>
    </row>
    <row r="5986" spans="1:13">
      <c r="A5986" t="s">
        <v>137</v>
      </c>
      <c r="B5986" s="4">
        <v>45762</v>
      </c>
      <c r="C5986">
        <v>4</v>
      </c>
      <c r="D5986">
        <v>4</v>
      </c>
      <c r="E5986">
        <v>0</v>
      </c>
      <c r="F5986" s="5">
        <f>VLOOKUP($A5986,'Dim SKU'!$A:$R,18,FALSE)</f>
        <v>0</v>
      </c>
      <c r="G5986" s="5">
        <f>$C5986*$F5986</f>
        <v>0</v>
      </c>
      <c r="H5986" s="5">
        <f>$D5986*$F5986</f>
        <v>0</v>
      </c>
      <c r="I5986" s="5">
        <f>$E5986*$F5986</f>
        <v>0</v>
      </c>
      <c r="J5986" s="6">
        <f>VLOOKUP($A5986,'Dim SKU'!$A:$R,2,FALSE)</f>
        <v>0</v>
      </c>
      <c r="K5986" s="6">
        <f>VLOOKUP($A5986,'Dim SKU'!$A:$R,12,FALSE)</f>
        <v>0</v>
      </c>
      <c r="L5986" s="7">
        <f>VLOOKUP($A5986,'Dim SKU'!$A:$R,14,FALSE)</f>
        <v>0</v>
      </c>
      <c r="M5986" s="7">
        <f>YEAR($B5986)</f>
        <v>0</v>
      </c>
    </row>
    <row r="5987" spans="1:13">
      <c r="A5987" t="s">
        <v>138</v>
      </c>
      <c r="B5987" s="4">
        <v>45762</v>
      </c>
      <c r="C5987">
        <v>6</v>
      </c>
      <c r="D5987">
        <v>5</v>
      </c>
      <c r="E5987">
        <v>0</v>
      </c>
      <c r="F5987" s="5">
        <f>VLOOKUP($A5987,'Dim SKU'!$A:$R,18,FALSE)</f>
        <v>0</v>
      </c>
      <c r="G5987" s="5">
        <f>$C5987*$F5987</f>
        <v>0</v>
      </c>
      <c r="H5987" s="5">
        <f>$D5987*$F5987</f>
        <v>0</v>
      </c>
      <c r="I5987" s="5">
        <f>$E5987*$F5987</f>
        <v>0</v>
      </c>
      <c r="J5987" s="6">
        <f>VLOOKUP($A5987,'Dim SKU'!$A:$R,2,FALSE)</f>
        <v>0</v>
      </c>
      <c r="K5987" s="6">
        <f>VLOOKUP($A5987,'Dim SKU'!$A:$R,12,FALSE)</f>
        <v>0</v>
      </c>
      <c r="L5987" s="7">
        <f>VLOOKUP($A5987,'Dim SKU'!$A:$R,14,FALSE)</f>
        <v>0</v>
      </c>
      <c r="M5987" s="7">
        <f>YEAR($B5987)</f>
        <v>0</v>
      </c>
    </row>
    <row r="5988" spans="1:13">
      <c r="A5988" t="s">
        <v>139</v>
      </c>
      <c r="B5988" s="4">
        <v>45762</v>
      </c>
      <c r="C5988">
        <v>4</v>
      </c>
      <c r="D5988">
        <v>3</v>
      </c>
      <c r="E5988">
        <v>0</v>
      </c>
      <c r="F5988" s="5">
        <f>VLOOKUP($A5988,'Dim SKU'!$A:$R,18,FALSE)</f>
        <v>0</v>
      </c>
      <c r="G5988" s="5">
        <f>$C5988*$F5988</f>
        <v>0</v>
      </c>
      <c r="H5988" s="5">
        <f>$D5988*$F5988</f>
        <v>0</v>
      </c>
      <c r="I5988" s="5">
        <f>$E5988*$F5988</f>
        <v>0</v>
      </c>
      <c r="J5988" s="6">
        <f>VLOOKUP($A5988,'Dim SKU'!$A:$R,2,FALSE)</f>
        <v>0</v>
      </c>
      <c r="K5988" s="6">
        <f>VLOOKUP($A5988,'Dim SKU'!$A:$R,12,FALSE)</f>
        <v>0</v>
      </c>
      <c r="L5988" s="7">
        <f>VLOOKUP($A5988,'Dim SKU'!$A:$R,14,FALSE)</f>
        <v>0</v>
      </c>
      <c r="M5988" s="7">
        <f>YEAR($B5988)</f>
        <v>0</v>
      </c>
    </row>
    <row r="5989" spans="1:13">
      <c r="A5989" t="s">
        <v>140</v>
      </c>
      <c r="B5989" s="4">
        <v>45762</v>
      </c>
      <c r="C5989">
        <v>2</v>
      </c>
      <c r="D5989">
        <v>2</v>
      </c>
      <c r="E5989">
        <v>0</v>
      </c>
      <c r="F5989" s="5">
        <f>VLOOKUP($A5989,'Dim SKU'!$A:$R,18,FALSE)</f>
        <v>0</v>
      </c>
      <c r="G5989" s="5">
        <f>$C5989*$F5989</f>
        <v>0</v>
      </c>
      <c r="H5989" s="5">
        <f>$D5989*$F5989</f>
        <v>0</v>
      </c>
      <c r="I5989" s="5">
        <f>$E5989*$F5989</f>
        <v>0</v>
      </c>
      <c r="J5989" s="6">
        <f>VLOOKUP($A5989,'Dim SKU'!$A:$R,2,FALSE)</f>
        <v>0</v>
      </c>
      <c r="K5989" s="6">
        <f>VLOOKUP($A5989,'Dim SKU'!$A:$R,12,FALSE)</f>
        <v>0</v>
      </c>
      <c r="L5989" s="7">
        <f>VLOOKUP($A5989,'Dim SKU'!$A:$R,14,FALSE)</f>
        <v>0</v>
      </c>
      <c r="M5989" s="7">
        <f>YEAR($B5989)</f>
        <v>0</v>
      </c>
    </row>
    <row r="5990" spans="1:13">
      <c r="A5990" t="s">
        <v>141</v>
      </c>
      <c r="B5990" s="4">
        <v>45762</v>
      </c>
      <c r="C5990">
        <v>6</v>
      </c>
      <c r="D5990">
        <v>5</v>
      </c>
      <c r="E5990">
        <v>0</v>
      </c>
      <c r="F5990" s="5">
        <f>VLOOKUP($A5990,'Dim SKU'!$A:$R,18,FALSE)</f>
        <v>0</v>
      </c>
      <c r="G5990" s="5">
        <f>$C5990*$F5990</f>
        <v>0</v>
      </c>
      <c r="H5990" s="5">
        <f>$D5990*$F5990</f>
        <v>0</v>
      </c>
      <c r="I5990" s="5">
        <f>$E5990*$F5990</f>
        <v>0</v>
      </c>
      <c r="J5990" s="6">
        <f>VLOOKUP($A5990,'Dim SKU'!$A:$R,2,FALSE)</f>
        <v>0</v>
      </c>
      <c r="K5990" s="6">
        <f>VLOOKUP($A5990,'Dim SKU'!$A:$R,12,FALSE)</f>
        <v>0</v>
      </c>
      <c r="L5990" s="7">
        <f>VLOOKUP($A5990,'Dim SKU'!$A:$R,14,FALSE)</f>
        <v>0</v>
      </c>
      <c r="M5990" s="7">
        <f>YEAR($B5990)</f>
        <v>0</v>
      </c>
    </row>
    <row r="5991" spans="1:13">
      <c r="A5991" t="s">
        <v>142</v>
      </c>
      <c r="B5991" s="4">
        <v>45762</v>
      </c>
      <c r="C5991">
        <v>4</v>
      </c>
      <c r="D5991">
        <v>3</v>
      </c>
      <c r="E5991">
        <v>0</v>
      </c>
      <c r="F5991" s="5">
        <f>VLOOKUP($A5991,'Dim SKU'!$A:$R,18,FALSE)</f>
        <v>0</v>
      </c>
      <c r="G5991" s="5">
        <f>$C5991*$F5991</f>
        <v>0</v>
      </c>
      <c r="H5991" s="5">
        <f>$D5991*$F5991</f>
        <v>0</v>
      </c>
      <c r="I5991" s="5">
        <f>$E5991*$F5991</f>
        <v>0</v>
      </c>
      <c r="J5991" s="6">
        <f>VLOOKUP($A5991,'Dim SKU'!$A:$R,2,FALSE)</f>
        <v>0</v>
      </c>
      <c r="K5991" s="6">
        <f>VLOOKUP($A5991,'Dim SKU'!$A:$R,12,FALSE)</f>
        <v>0</v>
      </c>
      <c r="L5991" s="7">
        <f>VLOOKUP($A5991,'Dim SKU'!$A:$R,14,FALSE)</f>
        <v>0</v>
      </c>
      <c r="M5991" s="7">
        <f>YEAR($B5991)</f>
        <v>0</v>
      </c>
    </row>
    <row r="5992" spans="1:13">
      <c r="A5992" t="s">
        <v>143</v>
      </c>
      <c r="B5992" s="4">
        <v>45762</v>
      </c>
      <c r="C5992">
        <v>3</v>
      </c>
      <c r="D5992">
        <v>2</v>
      </c>
      <c r="E5992">
        <v>0</v>
      </c>
      <c r="F5992" s="5">
        <f>VLOOKUP($A5992,'Dim SKU'!$A:$R,18,FALSE)</f>
        <v>0</v>
      </c>
      <c r="G5992" s="5">
        <f>$C5992*$F5992</f>
        <v>0</v>
      </c>
      <c r="H5992" s="5">
        <f>$D5992*$F5992</f>
        <v>0</v>
      </c>
      <c r="I5992" s="5">
        <f>$E5992*$F5992</f>
        <v>0</v>
      </c>
      <c r="J5992" s="6">
        <f>VLOOKUP($A5992,'Dim SKU'!$A:$R,2,FALSE)</f>
        <v>0</v>
      </c>
      <c r="K5992" s="6">
        <f>VLOOKUP($A5992,'Dim SKU'!$A:$R,12,FALSE)</f>
        <v>0</v>
      </c>
      <c r="L5992" s="7">
        <f>VLOOKUP($A5992,'Dim SKU'!$A:$R,14,FALSE)</f>
        <v>0</v>
      </c>
      <c r="M5992" s="7">
        <f>YEAR($B5992)</f>
        <v>0</v>
      </c>
    </row>
    <row r="5993" spans="1:13">
      <c r="A5993" t="s">
        <v>144</v>
      </c>
      <c r="B5993" s="4">
        <v>45762</v>
      </c>
      <c r="C5993">
        <v>10</v>
      </c>
      <c r="D5993">
        <v>7</v>
      </c>
      <c r="E5993">
        <v>1</v>
      </c>
      <c r="F5993" s="5">
        <f>VLOOKUP($A5993,'Dim SKU'!$A:$R,18,FALSE)</f>
        <v>0</v>
      </c>
      <c r="G5993" s="5">
        <f>$C5993*$F5993</f>
        <v>0</v>
      </c>
      <c r="H5993" s="5">
        <f>$D5993*$F5993</f>
        <v>0</v>
      </c>
      <c r="I5993" s="5">
        <f>$E5993*$F5993</f>
        <v>0</v>
      </c>
      <c r="J5993" s="6">
        <f>VLOOKUP($A5993,'Dim SKU'!$A:$R,2,FALSE)</f>
        <v>0</v>
      </c>
      <c r="K5993" s="6">
        <f>VLOOKUP($A5993,'Dim SKU'!$A:$R,12,FALSE)</f>
        <v>0</v>
      </c>
      <c r="L5993" s="7">
        <f>VLOOKUP($A5993,'Dim SKU'!$A:$R,14,FALSE)</f>
        <v>0</v>
      </c>
      <c r="M5993" s="7">
        <f>YEAR($B5993)</f>
        <v>0</v>
      </c>
    </row>
    <row r="5994" spans="1:13">
      <c r="A5994" t="s">
        <v>145</v>
      </c>
      <c r="B5994" s="4">
        <v>45762</v>
      </c>
      <c r="C5994">
        <v>6</v>
      </c>
      <c r="D5994">
        <v>5</v>
      </c>
      <c r="E5994">
        <v>0</v>
      </c>
      <c r="F5994" s="5">
        <f>VLOOKUP($A5994,'Dim SKU'!$A:$R,18,FALSE)</f>
        <v>0</v>
      </c>
      <c r="G5994" s="5">
        <f>$C5994*$F5994</f>
        <v>0</v>
      </c>
      <c r="H5994" s="5">
        <f>$D5994*$F5994</f>
        <v>0</v>
      </c>
      <c r="I5994" s="5">
        <f>$E5994*$F5994</f>
        <v>0</v>
      </c>
      <c r="J5994" s="6">
        <f>VLOOKUP($A5994,'Dim SKU'!$A:$R,2,FALSE)</f>
        <v>0</v>
      </c>
      <c r="K5994" s="6">
        <f>VLOOKUP($A5994,'Dim SKU'!$A:$R,12,FALSE)</f>
        <v>0</v>
      </c>
      <c r="L5994" s="7">
        <f>VLOOKUP($A5994,'Dim SKU'!$A:$R,14,FALSE)</f>
        <v>0</v>
      </c>
      <c r="M5994" s="7">
        <f>YEAR($B5994)</f>
        <v>0</v>
      </c>
    </row>
    <row r="5995" spans="1:13">
      <c r="A5995" t="s">
        <v>146</v>
      </c>
      <c r="B5995" s="4">
        <v>45762</v>
      </c>
      <c r="C5995">
        <v>4</v>
      </c>
      <c r="D5995">
        <v>3</v>
      </c>
      <c r="E5995">
        <v>0</v>
      </c>
      <c r="F5995" s="5">
        <f>VLOOKUP($A5995,'Dim SKU'!$A:$R,18,FALSE)</f>
        <v>0</v>
      </c>
      <c r="G5995" s="5">
        <f>$C5995*$F5995</f>
        <v>0</v>
      </c>
      <c r="H5995" s="5">
        <f>$D5995*$F5995</f>
        <v>0</v>
      </c>
      <c r="I5995" s="5">
        <f>$E5995*$F5995</f>
        <v>0</v>
      </c>
      <c r="J5995" s="6">
        <f>VLOOKUP($A5995,'Dim SKU'!$A:$R,2,FALSE)</f>
        <v>0</v>
      </c>
      <c r="K5995" s="6">
        <f>VLOOKUP($A5995,'Dim SKU'!$A:$R,12,FALSE)</f>
        <v>0</v>
      </c>
      <c r="L5995" s="7">
        <f>VLOOKUP($A5995,'Dim SKU'!$A:$R,14,FALSE)</f>
        <v>0</v>
      </c>
      <c r="M5995" s="7">
        <f>YEAR($B5995)</f>
        <v>0</v>
      </c>
    </row>
    <row r="5996" spans="1:13">
      <c r="A5996" t="s">
        <v>147</v>
      </c>
      <c r="B5996" s="4">
        <v>45762</v>
      </c>
      <c r="C5996">
        <v>14</v>
      </c>
      <c r="D5996">
        <v>10</v>
      </c>
      <c r="E5996">
        <v>1</v>
      </c>
      <c r="F5996" s="5">
        <f>VLOOKUP($A5996,'Dim SKU'!$A:$R,18,FALSE)</f>
        <v>0</v>
      </c>
      <c r="G5996" s="5">
        <f>$C5996*$F5996</f>
        <v>0</v>
      </c>
      <c r="H5996" s="5">
        <f>$D5996*$F5996</f>
        <v>0</v>
      </c>
      <c r="I5996" s="5">
        <f>$E5996*$F5996</f>
        <v>0</v>
      </c>
      <c r="J5996" s="6">
        <f>VLOOKUP($A5996,'Dim SKU'!$A:$R,2,FALSE)</f>
        <v>0</v>
      </c>
      <c r="K5996" s="6">
        <f>VLOOKUP($A5996,'Dim SKU'!$A:$R,12,FALSE)</f>
        <v>0</v>
      </c>
      <c r="L5996" s="7">
        <f>VLOOKUP($A5996,'Dim SKU'!$A:$R,14,FALSE)</f>
        <v>0</v>
      </c>
      <c r="M5996" s="7">
        <f>YEAR($B5996)</f>
        <v>0</v>
      </c>
    </row>
    <row r="5997" spans="1:13">
      <c r="A5997" t="s">
        <v>148</v>
      </c>
      <c r="B5997" s="4">
        <v>45762</v>
      </c>
      <c r="C5997">
        <v>8</v>
      </c>
      <c r="D5997">
        <v>6</v>
      </c>
      <c r="E5997">
        <v>0</v>
      </c>
      <c r="F5997" s="5">
        <f>VLOOKUP($A5997,'Dim SKU'!$A:$R,18,FALSE)</f>
        <v>0</v>
      </c>
      <c r="G5997" s="5">
        <f>$C5997*$F5997</f>
        <v>0</v>
      </c>
      <c r="H5997" s="5">
        <f>$D5997*$F5997</f>
        <v>0</v>
      </c>
      <c r="I5997" s="5">
        <f>$E5997*$F5997</f>
        <v>0</v>
      </c>
      <c r="J5997" s="6">
        <f>VLOOKUP($A5997,'Dim SKU'!$A:$R,2,FALSE)</f>
        <v>0</v>
      </c>
      <c r="K5997" s="6">
        <f>VLOOKUP($A5997,'Dim SKU'!$A:$R,12,FALSE)</f>
        <v>0</v>
      </c>
      <c r="L5997" s="7">
        <f>VLOOKUP($A5997,'Dim SKU'!$A:$R,14,FALSE)</f>
        <v>0</v>
      </c>
      <c r="M5997" s="7">
        <f>YEAR($B5997)</f>
        <v>0</v>
      </c>
    </row>
    <row r="5998" spans="1:13">
      <c r="A5998" t="s">
        <v>149</v>
      </c>
      <c r="B5998" s="4">
        <v>45762</v>
      </c>
      <c r="C5998">
        <v>6</v>
      </c>
      <c r="D5998">
        <v>4</v>
      </c>
      <c r="E5998">
        <v>0</v>
      </c>
      <c r="F5998" s="5">
        <f>VLOOKUP($A5998,'Dim SKU'!$A:$R,18,FALSE)</f>
        <v>0</v>
      </c>
      <c r="G5998" s="5">
        <f>$C5998*$F5998</f>
        <v>0</v>
      </c>
      <c r="H5998" s="5">
        <f>$D5998*$F5998</f>
        <v>0</v>
      </c>
      <c r="I5998" s="5">
        <f>$E5998*$F5998</f>
        <v>0</v>
      </c>
      <c r="J5998" s="6">
        <f>VLOOKUP($A5998,'Dim SKU'!$A:$R,2,FALSE)</f>
        <v>0</v>
      </c>
      <c r="K5998" s="6">
        <f>VLOOKUP($A5998,'Dim SKU'!$A:$R,12,FALSE)</f>
        <v>0</v>
      </c>
      <c r="L5998" s="7">
        <f>VLOOKUP($A5998,'Dim SKU'!$A:$R,14,FALSE)</f>
        <v>0</v>
      </c>
      <c r="M5998" s="7">
        <f>YEAR($B5998)</f>
        <v>0</v>
      </c>
    </row>
    <row r="5999" spans="1:13">
      <c r="A5999" t="s">
        <v>150</v>
      </c>
      <c r="B5999" s="4">
        <v>45762</v>
      </c>
      <c r="C5999">
        <v>16</v>
      </c>
      <c r="D5999">
        <v>12</v>
      </c>
      <c r="E5999">
        <v>1</v>
      </c>
      <c r="F5999" s="5">
        <f>VLOOKUP($A5999,'Dim SKU'!$A:$R,18,FALSE)</f>
        <v>0</v>
      </c>
      <c r="G5999" s="5">
        <f>$C5999*$F5999</f>
        <v>0</v>
      </c>
      <c r="H5999" s="5">
        <f>$D5999*$F5999</f>
        <v>0</v>
      </c>
      <c r="I5999" s="5">
        <f>$E5999*$F5999</f>
        <v>0</v>
      </c>
      <c r="J5999" s="6">
        <f>VLOOKUP($A5999,'Dim SKU'!$A:$R,2,FALSE)</f>
        <v>0</v>
      </c>
      <c r="K5999" s="6">
        <f>VLOOKUP($A5999,'Dim SKU'!$A:$R,12,FALSE)</f>
        <v>0</v>
      </c>
      <c r="L5999" s="7">
        <f>VLOOKUP($A5999,'Dim SKU'!$A:$R,14,FALSE)</f>
        <v>0</v>
      </c>
      <c r="M5999" s="7">
        <f>YEAR($B5999)</f>
        <v>0</v>
      </c>
    </row>
    <row r="6000" spans="1:13">
      <c r="A6000" t="s">
        <v>151</v>
      </c>
      <c r="B6000" s="4">
        <v>45762</v>
      </c>
      <c r="C6000">
        <v>10</v>
      </c>
      <c r="D6000">
        <v>7</v>
      </c>
      <c r="E6000">
        <v>1</v>
      </c>
      <c r="F6000" s="5">
        <f>VLOOKUP($A6000,'Dim SKU'!$A:$R,18,FALSE)</f>
        <v>0</v>
      </c>
      <c r="G6000" s="5">
        <f>$C6000*$F6000</f>
        <v>0</v>
      </c>
      <c r="H6000" s="5">
        <f>$D6000*$F6000</f>
        <v>0</v>
      </c>
      <c r="I6000" s="5">
        <f>$E6000*$F6000</f>
        <v>0</v>
      </c>
      <c r="J6000" s="6">
        <f>VLOOKUP($A6000,'Dim SKU'!$A:$R,2,FALSE)</f>
        <v>0</v>
      </c>
      <c r="K6000" s="6">
        <f>VLOOKUP($A6000,'Dim SKU'!$A:$R,12,FALSE)</f>
        <v>0</v>
      </c>
      <c r="L6000" s="7">
        <f>VLOOKUP($A6000,'Dim SKU'!$A:$R,14,FALSE)</f>
        <v>0</v>
      </c>
      <c r="M6000" s="7">
        <f>YEAR($B6000)</f>
        <v>0</v>
      </c>
    </row>
    <row r="6001" spans="1:13">
      <c r="A6001" t="s">
        <v>152</v>
      </c>
      <c r="B6001" s="4">
        <v>45762</v>
      </c>
      <c r="C6001">
        <v>7</v>
      </c>
      <c r="D6001">
        <v>5</v>
      </c>
      <c r="E6001">
        <v>0</v>
      </c>
      <c r="F6001" s="5">
        <f>VLOOKUP($A6001,'Dim SKU'!$A:$R,18,FALSE)</f>
        <v>0</v>
      </c>
      <c r="G6001" s="5">
        <f>$C6001*$F6001</f>
        <v>0</v>
      </c>
      <c r="H6001" s="5">
        <f>$D6001*$F6001</f>
        <v>0</v>
      </c>
      <c r="I6001" s="5">
        <f>$E6001*$F6001</f>
        <v>0</v>
      </c>
      <c r="J6001" s="6">
        <f>VLOOKUP($A6001,'Dim SKU'!$A:$R,2,FALSE)</f>
        <v>0</v>
      </c>
      <c r="K6001" s="6">
        <f>VLOOKUP($A6001,'Dim SKU'!$A:$R,12,FALSE)</f>
        <v>0</v>
      </c>
      <c r="L6001" s="7">
        <f>VLOOKUP($A6001,'Dim SKU'!$A:$R,14,FALSE)</f>
        <v>0</v>
      </c>
      <c r="M6001" s="7">
        <f>YEAR($B6001)</f>
        <v>0</v>
      </c>
    </row>
    <row r="6002" spans="1:13">
      <c r="A6002" t="s">
        <v>153</v>
      </c>
      <c r="B6002" s="4">
        <v>45762</v>
      </c>
      <c r="C6002">
        <v>16</v>
      </c>
      <c r="D6002">
        <v>12</v>
      </c>
      <c r="E6002">
        <v>1</v>
      </c>
      <c r="F6002" s="5">
        <f>VLOOKUP($A6002,'Dim SKU'!$A:$R,18,FALSE)</f>
        <v>0</v>
      </c>
      <c r="G6002" s="5">
        <f>$C6002*$F6002</f>
        <v>0</v>
      </c>
      <c r="H6002" s="5">
        <f>$D6002*$F6002</f>
        <v>0</v>
      </c>
      <c r="I6002" s="5">
        <f>$E6002*$F6002</f>
        <v>0</v>
      </c>
      <c r="J6002" s="6">
        <f>VLOOKUP($A6002,'Dim SKU'!$A:$R,2,FALSE)</f>
        <v>0</v>
      </c>
      <c r="K6002" s="6">
        <f>VLOOKUP($A6002,'Dim SKU'!$A:$R,12,FALSE)</f>
        <v>0</v>
      </c>
      <c r="L6002" s="7">
        <f>VLOOKUP($A6002,'Dim SKU'!$A:$R,14,FALSE)</f>
        <v>0</v>
      </c>
      <c r="M6002" s="7">
        <f>YEAR($B6002)</f>
        <v>0</v>
      </c>
    </row>
    <row r="6003" spans="1:13">
      <c r="A6003" t="s">
        <v>154</v>
      </c>
      <c r="B6003" s="4">
        <v>45762</v>
      </c>
      <c r="C6003">
        <v>10</v>
      </c>
      <c r="D6003">
        <v>7</v>
      </c>
      <c r="E6003">
        <v>0</v>
      </c>
      <c r="F6003" s="5">
        <f>VLOOKUP($A6003,'Dim SKU'!$A:$R,18,FALSE)</f>
        <v>0</v>
      </c>
      <c r="G6003" s="5">
        <f>$C6003*$F6003</f>
        <v>0</v>
      </c>
      <c r="H6003" s="5">
        <f>$D6003*$F6003</f>
        <v>0</v>
      </c>
      <c r="I6003" s="5">
        <f>$E6003*$F6003</f>
        <v>0</v>
      </c>
      <c r="J6003" s="6">
        <f>VLOOKUP($A6003,'Dim SKU'!$A:$R,2,FALSE)</f>
        <v>0</v>
      </c>
      <c r="K6003" s="6">
        <f>VLOOKUP($A6003,'Dim SKU'!$A:$R,12,FALSE)</f>
        <v>0</v>
      </c>
      <c r="L6003" s="7">
        <f>VLOOKUP($A6003,'Dim SKU'!$A:$R,14,FALSE)</f>
        <v>0</v>
      </c>
      <c r="M6003" s="7">
        <f>YEAR($B6003)</f>
        <v>0</v>
      </c>
    </row>
    <row r="6004" spans="1:13">
      <c r="A6004" t="s">
        <v>155</v>
      </c>
      <c r="B6004" s="4">
        <v>45762</v>
      </c>
      <c r="C6004">
        <v>7</v>
      </c>
      <c r="D6004">
        <v>5</v>
      </c>
      <c r="E6004">
        <v>0</v>
      </c>
      <c r="F6004" s="5">
        <f>VLOOKUP($A6004,'Dim SKU'!$A:$R,18,FALSE)</f>
        <v>0</v>
      </c>
      <c r="G6004" s="5">
        <f>$C6004*$F6004</f>
        <v>0</v>
      </c>
      <c r="H6004" s="5">
        <f>$D6004*$F6004</f>
        <v>0</v>
      </c>
      <c r="I6004" s="5">
        <f>$E6004*$F6004</f>
        <v>0</v>
      </c>
      <c r="J6004" s="6">
        <f>VLOOKUP($A6004,'Dim SKU'!$A:$R,2,FALSE)</f>
        <v>0</v>
      </c>
      <c r="K6004" s="6">
        <f>VLOOKUP($A6004,'Dim SKU'!$A:$R,12,FALSE)</f>
        <v>0</v>
      </c>
      <c r="L6004" s="7">
        <f>VLOOKUP($A6004,'Dim SKU'!$A:$R,14,FALSE)</f>
        <v>0</v>
      </c>
      <c r="M6004" s="7">
        <f>YEAR($B6004)</f>
        <v>0</v>
      </c>
    </row>
    <row r="6005" spans="1:13">
      <c r="A6005" t="s">
        <v>156</v>
      </c>
      <c r="B6005" s="4">
        <v>45762</v>
      </c>
      <c r="C6005">
        <v>14</v>
      </c>
      <c r="D6005">
        <v>10</v>
      </c>
      <c r="E6005">
        <v>1</v>
      </c>
      <c r="F6005" s="5">
        <f>VLOOKUP($A6005,'Dim SKU'!$A:$R,18,FALSE)</f>
        <v>0</v>
      </c>
      <c r="G6005" s="5">
        <f>$C6005*$F6005</f>
        <v>0</v>
      </c>
      <c r="H6005" s="5">
        <f>$D6005*$F6005</f>
        <v>0</v>
      </c>
      <c r="I6005" s="5">
        <f>$E6005*$F6005</f>
        <v>0</v>
      </c>
      <c r="J6005" s="6">
        <f>VLOOKUP($A6005,'Dim SKU'!$A:$R,2,FALSE)</f>
        <v>0</v>
      </c>
      <c r="K6005" s="6">
        <f>VLOOKUP($A6005,'Dim SKU'!$A:$R,12,FALSE)</f>
        <v>0</v>
      </c>
      <c r="L6005" s="7">
        <f>VLOOKUP($A6005,'Dim SKU'!$A:$R,14,FALSE)</f>
        <v>0</v>
      </c>
      <c r="M6005" s="7">
        <f>YEAR($B6005)</f>
        <v>0</v>
      </c>
    </row>
    <row r="6006" spans="1:13">
      <c r="A6006" t="s">
        <v>157</v>
      </c>
      <c r="B6006" s="4">
        <v>45762</v>
      </c>
      <c r="C6006">
        <v>8</v>
      </c>
      <c r="D6006">
        <v>6</v>
      </c>
      <c r="E6006">
        <v>0</v>
      </c>
      <c r="F6006" s="5">
        <f>VLOOKUP($A6006,'Dim SKU'!$A:$R,18,FALSE)</f>
        <v>0</v>
      </c>
      <c r="G6006" s="5">
        <f>$C6006*$F6006</f>
        <v>0</v>
      </c>
      <c r="H6006" s="5">
        <f>$D6006*$F6006</f>
        <v>0</v>
      </c>
      <c r="I6006" s="5">
        <f>$E6006*$F6006</f>
        <v>0</v>
      </c>
      <c r="J6006" s="6">
        <f>VLOOKUP($A6006,'Dim SKU'!$A:$R,2,FALSE)</f>
        <v>0</v>
      </c>
      <c r="K6006" s="6">
        <f>VLOOKUP($A6006,'Dim SKU'!$A:$R,12,FALSE)</f>
        <v>0</v>
      </c>
      <c r="L6006" s="7">
        <f>VLOOKUP($A6006,'Dim SKU'!$A:$R,14,FALSE)</f>
        <v>0</v>
      </c>
      <c r="M6006" s="7">
        <f>YEAR($B6006)</f>
        <v>0</v>
      </c>
    </row>
    <row r="6007" spans="1:13">
      <c r="A6007" t="s">
        <v>158</v>
      </c>
      <c r="B6007" s="4">
        <v>45762</v>
      </c>
      <c r="C6007">
        <v>6</v>
      </c>
      <c r="D6007">
        <v>4</v>
      </c>
      <c r="E6007">
        <v>0</v>
      </c>
      <c r="F6007" s="5">
        <f>VLOOKUP($A6007,'Dim SKU'!$A:$R,18,FALSE)</f>
        <v>0</v>
      </c>
      <c r="G6007" s="5">
        <f>$C6007*$F6007</f>
        <v>0</v>
      </c>
      <c r="H6007" s="5">
        <f>$D6007*$F6007</f>
        <v>0</v>
      </c>
      <c r="I6007" s="5">
        <f>$E6007*$F6007</f>
        <v>0</v>
      </c>
      <c r="J6007" s="6">
        <f>VLOOKUP($A6007,'Dim SKU'!$A:$R,2,FALSE)</f>
        <v>0</v>
      </c>
      <c r="K6007" s="6">
        <f>VLOOKUP($A6007,'Dim SKU'!$A:$R,12,FALSE)</f>
        <v>0</v>
      </c>
      <c r="L6007" s="7">
        <f>VLOOKUP($A6007,'Dim SKU'!$A:$R,14,FALSE)</f>
        <v>0</v>
      </c>
      <c r="M6007" s="7">
        <f>YEAR($B6007)</f>
        <v>0</v>
      </c>
    </row>
    <row r="6008" spans="1:13">
      <c r="A6008" t="s">
        <v>159</v>
      </c>
      <c r="B6008" s="4">
        <v>45762</v>
      </c>
      <c r="C6008">
        <v>10</v>
      </c>
      <c r="D6008">
        <v>7</v>
      </c>
      <c r="E6008">
        <v>1</v>
      </c>
      <c r="F6008" s="5">
        <f>VLOOKUP($A6008,'Dim SKU'!$A:$R,18,FALSE)</f>
        <v>0</v>
      </c>
      <c r="G6008" s="5">
        <f>$C6008*$F6008</f>
        <v>0</v>
      </c>
      <c r="H6008" s="5">
        <f>$D6008*$F6008</f>
        <v>0</v>
      </c>
      <c r="I6008" s="5">
        <f>$E6008*$F6008</f>
        <v>0</v>
      </c>
      <c r="J6008" s="6">
        <f>VLOOKUP($A6008,'Dim SKU'!$A:$R,2,FALSE)</f>
        <v>0</v>
      </c>
      <c r="K6008" s="6">
        <f>VLOOKUP($A6008,'Dim SKU'!$A:$R,12,FALSE)</f>
        <v>0</v>
      </c>
      <c r="L6008" s="7">
        <f>VLOOKUP($A6008,'Dim SKU'!$A:$R,14,FALSE)</f>
        <v>0</v>
      </c>
      <c r="M6008" s="7">
        <f>YEAR($B6008)</f>
        <v>0</v>
      </c>
    </row>
    <row r="6009" spans="1:13">
      <c r="A6009" t="s">
        <v>160</v>
      </c>
      <c r="B6009" s="4">
        <v>45762</v>
      </c>
      <c r="C6009">
        <v>6</v>
      </c>
      <c r="D6009">
        <v>5</v>
      </c>
      <c r="E6009">
        <v>0</v>
      </c>
      <c r="F6009" s="5">
        <f>VLOOKUP($A6009,'Dim SKU'!$A:$R,18,FALSE)</f>
        <v>0</v>
      </c>
      <c r="G6009" s="5">
        <f>$C6009*$F6009</f>
        <v>0</v>
      </c>
      <c r="H6009" s="5">
        <f>$D6009*$F6009</f>
        <v>0</v>
      </c>
      <c r="I6009" s="5">
        <f>$E6009*$F6009</f>
        <v>0</v>
      </c>
      <c r="J6009" s="6">
        <f>VLOOKUP($A6009,'Dim SKU'!$A:$R,2,FALSE)</f>
        <v>0</v>
      </c>
      <c r="K6009" s="6">
        <f>VLOOKUP($A6009,'Dim SKU'!$A:$R,12,FALSE)</f>
        <v>0</v>
      </c>
      <c r="L6009" s="7">
        <f>VLOOKUP($A6009,'Dim SKU'!$A:$R,14,FALSE)</f>
        <v>0</v>
      </c>
      <c r="M6009" s="7">
        <f>YEAR($B6009)</f>
        <v>0</v>
      </c>
    </row>
    <row r="6010" spans="1:13">
      <c r="A6010" t="s">
        <v>161</v>
      </c>
      <c r="B6010" s="4">
        <v>45762</v>
      </c>
      <c r="C6010">
        <v>4</v>
      </c>
      <c r="D6010">
        <v>3</v>
      </c>
      <c r="E6010">
        <v>0</v>
      </c>
      <c r="F6010" s="5">
        <f>VLOOKUP($A6010,'Dim SKU'!$A:$R,18,FALSE)</f>
        <v>0</v>
      </c>
      <c r="G6010" s="5">
        <f>$C6010*$F6010</f>
        <v>0</v>
      </c>
      <c r="H6010" s="5">
        <f>$D6010*$F6010</f>
        <v>0</v>
      </c>
      <c r="I6010" s="5">
        <f>$E6010*$F6010</f>
        <v>0</v>
      </c>
      <c r="J6010" s="6">
        <f>VLOOKUP($A6010,'Dim SKU'!$A:$R,2,FALSE)</f>
        <v>0</v>
      </c>
      <c r="K6010" s="6">
        <f>VLOOKUP($A6010,'Dim SKU'!$A:$R,12,FALSE)</f>
        <v>0</v>
      </c>
      <c r="L6010" s="7">
        <f>VLOOKUP($A6010,'Dim SKU'!$A:$R,14,FALSE)</f>
        <v>0</v>
      </c>
      <c r="M6010" s="7">
        <f>YEAR($B6010)</f>
        <v>0</v>
      </c>
    </row>
    <row r="6011" spans="1:13">
      <c r="A6011" t="s">
        <v>162</v>
      </c>
      <c r="B6011" s="4">
        <v>45762</v>
      </c>
      <c r="C6011">
        <v>6</v>
      </c>
      <c r="D6011">
        <v>5</v>
      </c>
      <c r="E6011">
        <v>0</v>
      </c>
      <c r="F6011" s="5">
        <f>VLOOKUP($A6011,'Dim SKU'!$A:$R,18,FALSE)</f>
        <v>0</v>
      </c>
      <c r="G6011" s="5">
        <f>$C6011*$F6011</f>
        <v>0</v>
      </c>
      <c r="H6011" s="5">
        <f>$D6011*$F6011</f>
        <v>0</v>
      </c>
      <c r="I6011" s="5">
        <f>$E6011*$F6011</f>
        <v>0</v>
      </c>
      <c r="J6011" s="6">
        <f>VLOOKUP($A6011,'Dim SKU'!$A:$R,2,FALSE)</f>
        <v>0</v>
      </c>
      <c r="K6011" s="6">
        <f>VLOOKUP($A6011,'Dim SKU'!$A:$R,12,FALSE)</f>
        <v>0</v>
      </c>
      <c r="L6011" s="7">
        <f>VLOOKUP($A6011,'Dim SKU'!$A:$R,14,FALSE)</f>
        <v>0</v>
      </c>
      <c r="M6011" s="7">
        <f>YEAR($B6011)</f>
        <v>0</v>
      </c>
    </row>
    <row r="6012" spans="1:13">
      <c r="A6012" t="s">
        <v>163</v>
      </c>
      <c r="B6012" s="4">
        <v>45762</v>
      </c>
      <c r="C6012">
        <v>4</v>
      </c>
      <c r="D6012">
        <v>3</v>
      </c>
      <c r="E6012">
        <v>0</v>
      </c>
      <c r="F6012" s="5">
        <f>VLOOKUP($A6012,'Dim SKU'!$A:$R,18,FALSE)</f>
        <v>0</v>
      </c>
      <c r="G6012" s="5">
        <f>$C6012*$F6012</f>
        <v>0</v>
      </c>
      <c r="H6012" s="5">
        <f>$D6012*$F6012</f>
        <v>0</v>
      </c>
      <c r="I6012" s="5">
        <f>$E6012*$F6012</f>
        <v>0</v>
      </c>
      <c r="J6012" s="6">
        <f>VLOOKUP($A6012,'Dim SKU'!$A:$R,2,FALSE)</f>
        <v>0</v>
      </c>
      <c r="K6012" s="6">
        <f>VLOOKUP($A6012,'Dim SKU'!$A:$R,12,FALSE)</f>
        <v>0</v>
      </c>
      <c r="L6012" s="7">
        <f>VLOOKUP($A6012,'Dim SKU'!$A:$R,14,FALSE)</f>
        <v>0</v>
      </c>
      <c r="M6012" s="7">
        <f>YEAR($B6012)</f>
        <v>0</v>
      </c>
    </row>
    <row r="6013" spans="1:13">
      <c r="A6013" t="s">
        <v>164</v>
      </c>
      <c r="B6013" s="4">
        <v>45762</v>
      </c>
      <c r="C6013">
        <v>2</v>
      </c>
      <c r="D6013">
        <v>2</v>
      </c>
      <c r="E6013">
        <v>0</v>
      </c>
      <c r="F6013" s="5">
        <f>VLOOKUP($A6013,'Dim SKU'!$A:$R,18,FALSE)</f>
        <v>0</v>
      </c>
      <c r="G6013" s="5">
        <f>$C6013*$F6013</f>
        <v>0</v>
      </c>
      <c r="H6013" s="5">
        <f>$D6013*$F6013</f>
        <v>0</v>
      </c>
      <c r="I6013" s="5">
        <f>$E6013*$F6013</f>
        <v>0</v>
      </c>
      <c r="J6013" s="6">
        <f>VLOOKUP($A6013,'Dim SKU'!$A:$R,2,FALSE)</f>
        <v>0</v>
      </c>
      <c r="K6013" s="6">
        <f>VLOOKUP($A6013,'Dim SKU'!$A:$R,12,FALSE)</f>
        <v>0</v>
      </c>
      <c r="L6013" s="7">
        <f>VLOOKUP($A6013,'Dim SKU'!$A:$R,14,FALSE)</f>
        <v>0</v>
      </c>
      <c r="M6013" s="7">
        <f>YEAR($B6013)</f>
        <v>0</v>
      </c>
    </row>
    <row r="6014" spans="1:13">
      <c r="A6014" t="s">
        <v>165</v>
      </c>
      <c r="B6014" s="4">
        <v>45762</v>
      </c>
      <c r="C6014">
        <v>8</v>
      </c>
      <c r="D6014">
        <v>6</v>
      </c>
      <c r="E6014">
        <v>0</v>
      </c>
      <c r="F6014" s="5">
        <f>VLOOKUP($A6014,'Dim SKU'!$A:$R,18,FALSE)</f>
        <v>0</v>
      </c>
      <c r="G6014" s="5">
        <f>$C6014*$F6014</f>
        <v>0</v>
      </c>
      <c r="H6014" s="5">
        <f>$D6014*$F6014</f>
        <v>0</v>
      </c>
      <c r="I6014" s="5">
        <f>$E6014*$F6014</f>
        <v>0</v>
      </c>
      <c r="J6014" s="6">
        <f>VLOOKUP($A6014,'Dim SKU'!$A:$R,2,FALSE)</f>
        <v>0</v>
      </c>
      <c r="K6014" s="6">
        <f>VLOOKUP($A6014,'Dim SKU'!$A:$R,12,FALSE)</f>
        <v>0</v>
      </c>
      <c r="L6014" s="7">
        <f>VLOOKUP($A6014,'Dim SKU'!$A:$R,14,FALSE)</f>
        <v>0</v>
      </c>
      <c r="M6014" s="7">
        <f>YEAR($B6014)</f>
        <v>0</v>
      </c>
    </row>
    <row r="6015" spans="1:13">
      <c r="A6015" t="s">
        <v>166</v>
      </c>
      <c r="B6015" s="4">
        <v>45762</v>
      </c>
      <c r="C6015">
        <v>5</v>
      </c>
      <c r="D6015">
        <v>3</v>
      </c>
      <c r="E6015">
        <v>0</v>
      </c>
      <c r="F6015" s="5">
        <f>VLOOKUP($A6015,'Dim SKU'!$A:$R,18,FALSE)</f>
        <v>0</v>
      </c>
      <c r="G6015" s="5">
        <f>$C6015*$F6015</f>
        <v>0</v>
      </c>
      <c r="H6015" s="5">
        <f>$D6015*$F6015</f>
        <v>0</v>
      </c>
      <c r="I6015" s="5">
        <f>$E6015*$F6015</f>
        <v>0</v>
      </c>
      <c r="J6015" s="6">
        <f>VLOOKUP($A6015,'Dim SKU'!$A:$R,2,FALSE)</f>
        <v>0</v>
      </c>
      <c r="K6015" s="6">
        <f>VLOOKUP($A6015,'Dim SKU'!$A:$R,12,FALSE)</f>
        <v>0</v>
      </c>
      <c r="L6015" s="7">
        <f>VLOOKUP($A6015,'Dim SKU'!$A:$R,14,FALSE)</f>
        <v>0</v>
      </c>
      <c r="M6015" s="7">
        <f>YEAR($B6015)</f>
        <v>0</v>
      </c>
    </row>
    <row r="6016" spans="1:13">
      <c r="A6016" t="s">
        <v>167</v>
      </c>
      <c r="B6016" s="4">
        <v>45762</v>
      </c>
      <c r="C6016">
        <v>3</v>
      </c>
      <c r="D6016">
        <v>2</v>
      </c>
      <c r="E6016">
        <v>0</v>
      </c>
      <c r="F6016" s="5">
        <f>VLOOKUP($A6016,'Dim SKU'!$A:$R,18,FALSE)</f>
        <v>0</v>
      </c>
      <c r="G6016" s="5">
        <f>$C6016*$F6016</f>
        <v>0</v>
      </c>
      <c r="H6016" s="5">
        <f>$D6016*$F6016</f>
        <v>0</v>
      </c>
      <c r="I6016" s="5">
        <f>$E6016*$F6016</f>
        <v>0</v>
      </c>
      <c r="J6016" s="6">
        <f>VLOOKUP($A6016,'Dim SKU'!$A:$R,2,FALSE)</f>
        <v>0</v>
      </c>
      <c r="K6016" s="6">
        <f>VLOOKUP($A6016,'Dim SKU'!$A:$R,12,FALSE)</f>
        <v>0</v>
      </c>
      <c r="L6016" s="7">
        <f>VLOOKUP($A6016,'Dim SKU'!$A:$R,14,FALSE)</f>
        <v>0</v>
      </c>
      <c r="M6016" s="7">
        <f>YEAR($B6016)</f>
        <v>0</v>
      </c>
    </row>
    <row r="6017" spans="1:13">
      <c r="A6017" t="s">
        <v>168</v>
      </c>
      <c r="B6017" s="4">
        <v>45762</v>
      </c>
      <c r="C6017">
        <v>12</v>
      </c>
      <c r="D6017">
        <v>9</v>
      </c>
      <c r="E6017">
        <v>1</v>
      </c>
      <c r="F6017" s="5">
        <f>VLOOKUP($A6017,'Dim SKU'!$A:$R,18,FALSE)</f>
        <v>0</v>
      </c>
      <c r="G6017" s="5">
        <f>$C6017*$F6017</f>
        <v>0</v>
      </c>
      <c r="H6017" s="5">
        <f>$D6017*$F6017</f>
        <v>0</v>
      </c>
      <c r="I6017" s="5">
        <f>$E6017*$F6017</f>
        <v>0</v>
      </c>
      <c r="J6017" s="6">
        <f>VLOOKUP($A6017,'Dim SKU'!$A:$R,2,FALSE)</f>
        <v>0</v>
      </c>
      <c r="K6017" s="6">
        <f>VLOOKUP($A6017,'Dim SKU'!$A:$R,12,FALSE)</f>
        <v>0</v>
      </c>
      <c r="L6017" s="7">
        <f>VLOOKUP($A6017,'Dim SKU'!$A:$R,14,FALSE)</f>
        <v>0</v>
      </c>
      <c r="M6017" s="7">
        <f>YEAR($B6017)</f>
        <v>0</v>
      </c>
    </row>
    <row r="6018" spans="1:13">
      <c r="A6018" t="s">
        <v>169</v>
      </c>
      <c r="B6018" s="4">
        <v>45762</v>
      </c>
      <c r="C6018">
        <v>8</v>
      </c>
      <c r="D6018">
        <v>5</v>
      </c>
      <c r="E6018">
        <v>0</v>
      </c>
      <c r="F6018" s="5">
        <f>VLOOKUP($A6018,'Dim SKU'!$A:$R,18,FALSE)</f>
        <v>0</v>
      </c>
      <c r="G6018" s="5">
        <f>$C6018*$F6018</f>
        <v>0</v>
      </c>
      <c r="H6018" s="5">
        <f>$D6018*$F6018</f>
        <v>0</v>
      </c>
      <c r="I6018" s="5">
        <f>$E6018*$F6018</f>
        <v>0</v>
      </c>
      <c r="J6018" s="6">
        <f>VLOOKUP($A6018,'Dim SKU'!$A:$R,2,FALSE)</f>
        <v>0</v>
      </c>
      <c r="K6018" s="6">
        <f>VLOOKUP($A6018,'Dim SKU'!$A:$R,12,FALSE)</f>
        <v>0</v>
      </c>
      <c r="L6018" s="7">
        <f>VLOOKUP($A6018,'Dim SKU'!$A:$R,14,FALSE)</f>
        <v>0</v>
      </c>
      <c r="M6018" s="7">
        <f>YEAR($B6018)</f>
        <v>0</v>
      </c>
    </row>
    <row r="6019" spans="1:13">
      <c r="A6019" t="s">
        <v>170</v>
      </c>
      <c r="B6019" s="4">
        <v>45762</v>
      </c>
      <c r="C6019">
        <v>5</v>
      </c>
      <c r="D6019">
        <v>4</v>
      </c>
      <c r="E6019">
        <v>0</v>
      </c>
      <c r="F6019" s="5">
        <f>VLOOKUP($A6019,'Dim SKU'!$A:$R,18,FALSE)</f>
        <v>0</v>
      </c>
      <c r="G6019" s="5">
        <f>$C6019*$F6019</f>
        <v>0</v>
      </c>
      <c r="H6019" s="5">
        <f>$D6019*$F6019</f>
        <v>0</v>
      </c>
      <c r="I6019" s="5">
        <f>$E6019*$F6019</f>
        <v>0</v>
      </c>
      <c r="J6019" s="6">
        <f>VLOOKUP($A6019,'Dim SKU'!$A:$R,2,FALSE)</f>
        <v>0</v>
      </c>
      <c r="K6019" s="6">
        <f>VLOOKUP($A6019,'Dim SKU'!$A:$R,12,FALSE)</f>
        <v>0</v>
      </c>
      <c r="L6019" s="7">
        <f>VLOOKUP($A6019,'Dim SKU'!$A:$R,14,FALSE)</f>
        <v>0</v>
      </c>
      <c r="M6019" s="7">
        <f>YEAR($B6019)</f>
        <v>0</v>
      </c>
    </row>
    <row r="6020" spans="1:13">
      <c r="A6020" t="s">
        <v>171</v>
      </c>
      <c r="B6020" s="4">
        <v>45762</v>
      </c>
      <c r="C6020">
        <v>17</v>
      </c>
      <c r="D6020">
        <v>12</v>
      </c>
      <c r="E6020">
        <v>1</v>
      </c>
      <c r="F6020" s="5">
        <f>VLOOKUP($A6020,'Dim SKU'!$A:$R,18,FALSE)</f>
        <v>0</v>
      </c>
      <c r="G6020" s="5">
        <f>$C6020*$F6020</f>
        <v>0</v>
      </c>
      <c r="H6020" s="5">
        <f>$D6020*$F6020</f>
        <v>0</v>
      </c>
      <c r="I6020" s="5">
        <f>$E6020*$F6020</f>
        <v>0</v>
      </c>
      <c r="J6020" s="6">
        <f>VLOOKUP($A6020,'Dim SKU'!$A:$R,2,FALSE)</f>
        <v>0</v>
      </c>
      <c r="K6020" s="6">
        <f>VLOOKUP($A6020,'Dim SKU'!$A:$R,12,FALSE)</f>
        <v>0</v>
      </c>
      <c r="L6020" s="7">
        <f>VLOOKUP($A6020,'Dim SKU'!$A:$R,14,FALSE)</f>
        <v>0</v>
      </c>
      <c r="M6020" s="7">
        <f>YEAR($B6020)</f>
        <v>0</v>
      </c>
    </row>
    <row r="6021" spans="1:13">
      <c r="A6021" t="s">
        <v>172</v>
      </c>
      <c r="B6021" s="4">
        <v>45762</v>
      </c>
      <c r="C6021">
        <v>10</v>
      </c>
      <c r="D6021">
        <v>7</v>
      </c>
      <c r="E6021">
        <v>0</v>
      </c>
      <c r="F6021" s="5">
        <f>VLOOKUP($A6021,'Dim SKU'!$A:$R,18,FALSE)</f>
        <v>0</v>
      </c>
      <c r="G6021" s="5">
        <f>$C6021*$F6021</f>
        <v>0</v>
      </c>
      <c r="H6021" s="5">
        <f>$D6021*$F6021</f>
        <v>0</v>
      </c>
      <c r="I6021" s="5">
        <f>$E6021*$F6021</f>
        <v>0</v>
      </c>
      <c r="J6021" s="6">
        <f>VLOOKUP($A6021,'Dim SKU'!$A:$R,2,FALSE)</f>
        <v>0</v>
      </c>
      <c r="K6021" s="6">
        <f>VLOOKUP($A6021,'Dim SKU'!$A:$R,12,FALSE)</f>
        <v>0</v>
      </c>
      <c r="L6021" s="7">
        <f>VLOOKUP($A6021,'Dim SKU'!$A:$R,14,FALSE)</f>
        <v>0</v>
      </c>
      <c r="M6021" s="7">
        <f>YEAR($B6021)</f>
        <v>0</v>
      </c>
    </row>
    <row r="6022" spans="1:13">
      <c r="A6022" t="s">
        <v>173</v>
      </c>
      <c r="B6022" s="4">
        <v>45762</v>
      </c>
      <c r="C6022">
        <v>7</v>
      </c>
      <c r="D6022">
        <v>5</v>
      </c>
      <c r="E6022">
        <v>0</v>
      </c>
      <c r="F6022" s="5">
        <f>VLOOKUP($A6022,'Dim SKU'!$A:$R,18,FALSE)</f>
        <v>0</v>
      </c>
      <c r="G6022" s="5">
        <f>$C6022*$F6022</f>
        <v>0</v>
      </c>
      <c r="H6022" s="5">
        <f>$D6022*$F6022</f>
        <v>0</v>
      </c>
      <c r="I6022" s="5">
        <f>$E6022*$F6022</f>
        <v>0</v>
      </c>
      <c r="J6022" s="6">
        <f>VLOOKUP($A6022,'Dim SKU'!$A:$R,2,FALSE)</f>
        <v>0</v>
      </c>
      <c r="K6022" s="6">
        <f>VLOOKUP($A6022,'Dim SKU'!$A:$R,12,FALSE)</f>
        <v>0</v>
      </c>
      <c r="L6022" s="7">
        <f>VLOOKUP($A6022,'Dim SKU'!$A:$R,14,FALSE)</f>
        <v>0</v>
      </c>
      <c r="M6022" s="7">
        <f>YEAR($B6022)</f>
        <v>0</v>
      </c>
    </row>
    <row r="6023" spans="1:13">
      <c r="A6023" t="s">
        <v>174</v>
      </c>
      <c r="B6023" s="4">
        <v>45762</v>
      </c>
      <c r="C6023">
        <v>20</v>
      </c>
      <c r="D6023">
        <v>15</v>
      </c>
      <c r="E6023">
        <v>1</v>
      </c>
      <c r="F6023" s="5">
        <f>VLOOKUP($A6023,'Dim SKU'!$A:$R,18,FALSE)</f>
        <v>0</v>
      </c>
      <c r="G6023" s="5">
        <f>$C6023*$F6023</f>
        <v>0</v>
      </c>
      <c r="H6023" s="5">
        <f>$D6023*$F6023</f>
        <v>0</v>
      </c>
      <c r="I6023" s="5">
        <f>$E6023*$F6023</f>
        <v>0</v>
      </c>
      <c r="J6023" s="6">
        <f>VLOOKUP($A6023,'Dim SKU'!$A:$R,2,FALSE)</f>
        <v>0</v>
      </c>
      <c r="K6023" s="6">
        <f>VLOOKUP($A6023,'Dim SKU'!$A:$R,12,FALSE)</f>
        <v>0</v>
      </c>
      <c r="L6023" s="7">
        <f>VLOOKUP($A6023,'Dim SKU'!$A:$R,14,FALSE)</f>
        <v>0</v>
      </c>
      <c r="M6023" s="7">
        <f>YEAR($B6023)</f>
        <v>0</v>
      </c>
    </row>
    <row r="6024" spans="1:13">
      <c r="A6024" t="s">
        <v>175</v>
      </c>
      <c r="B6024" s="4">
        <v>45762</v>
      </c>
      <c r="C6024">
        <v>12</v>
      </c>
      <c r="D6024">
        <v>9</v>
      </c>
      <c r="E6024">
        <v>1</v>
      </c>
      <c r="F6024" s="5">
        <f>VLOOKUP($A6024,'Dim SKU'!$A:$R,18,FALSE)</f>
        <v>0</v>
      </c>
      <c r="G6024" s="5">
        <f>$C6024*$F6024</f>
        <v>0</v>
      </c>
      <c r="H6024" s="5">
        <f>$D6024*$F6024</f>
        <v>0</v>
      </c>
      <c r="I6024" s="5">
        <f>$E6024*$F6024</f>
        <v>0</v>
      </c>
      <c r="J6024" s="6">
        <f>VLOOKUP($A6024,'Dim SKU'!$A:$R,2,FALSE)</f>
        <v>0</v>
      </c>
      <c r="K6024" s="6">
        <f>VLOOKUP($A6024,'Dim SKU'!$A:$R,12,FALSE)</f>
        <v>0</v>
      </c>
      <c r="L6024" s="7">
        <f>VLOOKUP($A6024,'Dim SKU'!$A:$R,14,FALSE)</f>
        <v>0</v>
      </c>
      <c r="M6024" s="7">
        <f>YEAR($B6024)</f>
        <v>0</v>
      </c>
    </row>
    <row r="6025" spans="1:13">
      <c r="A6025" t="s">
        <v>176</v>
      </c>
      <c r="B6025" s="4">
        <v>45762</v>
      </c>
      <c r="C6025">
        <v>8</v>
      </c>
      <c r="D6025">
        <v>6</v>
      </c>
      <c r="E6025">
        <v>0</v>
      </c>
      <c r="F6025" s="5">
        <f>VLOOKUP($A6025,'Dim SKU'!$A:$R,18,FALSE)</f>
        <v>0</v>
      </c>
      <c r="G6025" s="5">
        <f>$C6025*$F6025</f>
        <v>0</v>
      </c>
      <c r="H6025" s="5">
        <f>$D6025*$F6025</f>
        <v>0</v>
      </c>
      <c r="I6025" s="5">
        <f>$E6025*$F6025</f>
        <v>0</v>
      </c>
      <c r="J6025" s="6">
        <f>VLOOKUP($A6025,'Dim SKU'!$A:$R,2,FALSE)</f>
        <v>0</v>
      </c>
      <c r="K6025" s="6">
        <f>VLOOKUP($A6025,'Dim SKU'!$A:$R,12,FALSE)</f>
        <v>0</v>
      </c>
      <c r="L6025" s="7">
        <f>VLOOKUP($A6025,'Dim SKU'!$A:$R,14,FALSE)</f>
        <v>0</v>
      </c>
      <c r="M6025" s="7">
        <f>YEAR($B6025)</f>
        <v>0</v>
      </c>
    </row>
    <row r="6026" spans="1:13">
      <c r="A6026" t="s">
        <v>177</v>
      </c>
      <c r="B6026" s="4">
        <v>45762</v>
      </c>
      <c r="C6026">
        <v>20</v>
      </c>
      <c r="D6026">
        <v>14</v>
      </c>
      <c r="E6026">
        <v>1</v>
      </c>
      <c r="F6026" s="5">
        <f>VLOOKUP($A6026,'Dim SKU'!$A:$R,18,FALSE)</f>
        <v>0</v>
      </c>
      <c r="G6026" s="5">
        <f>$C6026*$F6026</f>
        <v>0</v>
      </c>
      <c r="H6026" s="5">
        <f>$D6026*$F6026</f>
        <v>0</v>
      </c>
      <c r="I6026" s="5">
        <f>$E6026*$F6026</f>
        <v>0</v>
      </c>
      <c r="J6026" s="6">
        <f>VLOOKUP($A6026,'Dim SKU'!$A:$R,2,FALSE)</f>
        <v>0</v>
      </c>
      <c r="K6026" s="6">
        <f>VLOOKUP($A6026,'Dim SKU'!$A:$R,12,FALSE)</f>
        <v>0</v>
      </c>
      <c r="L6026" s="7">
        <f>VLOOKUP($A6026,'Dim SKU'!$A:$R,14,FALSE)</f>
        <v>0</v>
      </c>
      <c r="M6026" s="7">
        <f>YEAR($B6026)</f>
        <v>0</v>
      </c>
    </row>
    <row r="6027" spans="1:13">
      <c r="A6027" t="s">
        <v>178</v>
      </c>
      <c r="B6027" s="4">
        <v>45762</v>
      </c>
      <c r="C6027">
        <v>12</v>
      </c>
      <c r="D6027">
        <v>9</v>
      </c>
      <c r="E6027">
        <v>1</v>
      </c>
      <c r="F6027" s="5">
        <f>VLOOKUP($A6027,'Dim SKU'!$A:$R,18,FALSE)</f>
        <v>0</v>
      </c>
      <c r="G6027" s="5">
        <f>$C6027*$F6027</f>
        <v>0</v>
      </c>
      <c r="H6027" s="5">
        <f>$D6027*$F6027</f>
        <v>0</v>
      </c>
      <c r="I6027" s="5">
        <f>$E6027*$F6027</f>
        <v>0</v>
      </c>
      <c r="J6027" s="6">
        <f>VLOOKUP($A6027,'Dim SKU'!$A:$R,2,FALSE)</f>
        <v>0</v>
      </c>
      <c r="K6027" s="6">
        <f>VLOOKUP($A6027,'Dim SKU'!$A:$R,12,FALSE)</f>
        <v>0</v>
      </c>
      <c r="L6027" s="7">
        <f>VLOOKUP($A6027,'Dim SKU'!$A:$R,14,FALSE)</f>
        <v>0</v>
      </c>
      <c r="M6027" s="7">
        <f>YEAR($B6027)</f>
        <v>0</v>
      </c>
    </row>
    <row r="6028" spans="1:13">
      <c r="A6028" t="s">
        <v>179</v>
      </c>
      <c r="B6028" s="4">
        <v>45762</v>
      </c>
      <c r="C6028">
        <v>8</v>
      </c>
      <c r="D6028">
        <v>6</v>
      </c>
      <c r="E6028">
        <v>0</v>
      </c>
      <c r="F6028" s="5">
        <f>VLOOKUP($A6028,'Dim SKU'!$A:$R,18,FALSE)</f>
        <v>0</v>
      </c>
      <c r="G6028" s="5">
        <f>$C6028*$F6028</f>
        <v>0</v>
      </c>
      <c r="H6028" s="5">
        <f>$D6028*$F6028</f>
        <v>0</v>
      </c>
      <c r="I6028" s="5">
        <f>$E6028*$F6028</f>
        <v>0</v>
      </c>
      <c r="J6028" s="6">
        <f>VLOOKUP($A6028,'Dim SKU'!$A:$R,2,FALSE)</f>
        <v>0</v>
      </c>
      <c r="K6028" s="6">
        <f>VLOOKUP($A6028,'Dim SKU'!$A:$R,12,FALSE)</f>
        <v>0</v>
      </c>
      <c r="L6028" s="7">
        <f>VLOOKUP($A6028,'Dim SKU'!$A:$R,14,FALSE)</f>
        <v>0</v>
      </c>
      <c r="M6028" s="7">
        <f>YEAR($B6028)</f>
        <v>0</v>
      </c>
    </row>
    <row r="6029" spans="1:13">
      <c r="A6029" t="s">
        <v>180</v>
      </c>
      <c r="B6029" s="4">
        <v>45762</v>
      </c>
      <c r="C6029">
        <v>17</v>
      </c>
      <c r="D6029">
        <v>12</v>
      </c>
      <c r="E6029">
        <v>1</v>
      </c>
      <c r="F6029" s="5">
        <f>VLOOKUP($A6029,'Dim SKU'!$A:$R,18,FALSE)</f>
        <v>0</v>
      </c>
      <c r="G6029" s="5">
        <f>$C6029*$F6029</f>
        <v>0</v>
      </c>
      <c r="H6029" s="5">
        <f>$D6029*$F6029</f>
        <v>0</v>
      </c>
      <c r="I6029" s="5">
        <f>$E6029*$F6029</f>
        <v>0</v>
      </c>
      <c r="J6029" s="6">
        <f>VLOOKUP($A6029,'Dim SKU'!$A:$R,2,FALSE)</f>
        <v>0</v>
      </c>
      <c r="K6029" s="6">
        <f>VLOOKUP($A6029,'Dim SKU'!$A:$R,12,FALSE)</f>
        <v>0</v>
      </c>
      <c r="L6029" s="7">
        <f>VLOOKUP($A6029,'Dim SKU'!$A:$R,14,FALSE)</f>
        <v>0</v>
      </c>
      <c r="M6029" s="7">
        <f>YEAR($B6029)</f>
        <v>0</v>
      </c>
    </row>
    <row r="6030" spans="1:13">
      <c r="A6030" t="s">
        <v>181</v>
      </c>
      <c r="B6030" s="4">
        <v>45762</v>
      </c>
      <c r="C6030">
        <v>10</v>
      </c>
      <c r="D6030">
        <v>7</v>
      </c>
      <c r="E6030">
        <v>0</v>
      </c>
      <c r="F6030" s="5">
        <f>VLOOKUP($A6030,'Dim SKU'!$A:$R,18,FALSE)</f>
        <v>0</v>
      </c>
      <c r="G6030" s="5">
        <f>$C6030*$F6030</f>
        <v>0</v>
      </c>
      <c r="H6030" s="5">
        <f>$D6030*$F6030</f>
        <v>0</v>
      </c>
      <c r="I6030" s="5">
        <f>$E6030*$F6030</f>
        <v>0</v>
      </c>
      <c r="J6030" s="6">
        <f>VLOOKUP($A6030,'Dim SKU'!$A:$R,2,FALSE)</f>
        <v>0</v>
      </c>
      <c r="K6030" s="6">
        <f>VLOOKUP($A6030,'Dim SKU'!$A:$R,12,FALSE)</f>
        <v>0</v>
      </c>
      <c r="L6030" s="7">
        <f>VLOOKUP($A6030,'Dim SKU'!$A:$R,14,FALSE)</f>
        <v>0</v>
      </c>
      <c r="M6030" s="7">
        <f>YEAR($B6030)</f>
        <v>0</v>
      </c>
    </row>
    <row r="6031" spans="1:13">
      <c r="A6031" t="s">
        <v>182</v>
      </c>
      <c r="B6031" s="4">
        <v>45762</v>
      </c>
      <c r="C6031">
        <v>7</v>
      </c>
      <c r="D6031">
        <v>5</v>
      </c>
      <c r="E6031">
        <v>0</v>
      </c>
      <c r="F6031" s="5">
        <f>VLOOKUP($A6031,'Dim SKU'!$A:$R,18,FALSE)</f>
        <v>0</v>
      </c>
      <c r="G6031" s="5">
        <f>$C6031*$F6031</f>
        <v>0</v>
      </c>
      <c r="H6031" s="5">
        <f>$D6031*$F6031</f>
        <v>0</v>
      </c>
      <c r="I6031" s="5">
        <f>$E6031*$F6031</f>
        <v>0</v>
      </c>
      <c r="J6031" s="6">
        <f>VLOOKUP($A6031,'Dim SKU'!$A:$R,2,FALSE)</f>
        <v>0</v>
      </c>
      <c r="K6031" s="6">
        <f>VLOOKUP($A6031,'Dim SKU'!$A:$R,12,FALSE)</f>
        <v>0</v>
      </c>
      <c r="L6031" s="7">
        <f>VLOOKUP($A6031,'Dim SKU'!$A:$R,14,FALSE)</f>
        <v>0</v>
      </c>
      <c r="M6031" s="7">
        <f>YEAR($B6031)</f>
        <v>0</v>
      </c>
    </row>
    <row r="6032" spans="1:13">
      <c r="A6032" t="s">
        <v>183</v>
      </c>
      <c r="B6032" s="4">
        <v>45762</v>
      </c>
      <c r="C6032">
        <v>12</v>
      </c>
      <c r="D6032">
        <v>9</v>
      </c>
      <c r="E6032">
        <v>1</v>
      </c>
      <c r="F6032" s="5">
        <f>VLOOKUP($A6032,'Dim SKU'!$A:$R,18,FALSE)</f>
        <v>0</v>
      </c>
      <c r="G6032" s="5">
        <f>$C6032*$F6032</f>
        <v>0</v>
      </c>
      <c r="H6032" s="5">
        <f>$D6032*$F6032</f>
        <v>0</v>
      </c>
      <c r="I6032" s="5">
        <f>$E6032*$F6032</f>
        <v>0</v>
      </c>
      <c r="J6032" s="6">
        <f>VLOOKUP($A6032,'Dim SKU'!$A:$R,2,FALSE)</f>
        <v>0</v>
      </c>
      <c r="K6032" s="6">
        <f>VLOOKUP($A6032,'Dim SKU'!$A:$R,12,FALSE)</f>
        <v>0</v>
      </c>
      <c r="L6032" s="7">
        <f>VLOOKUP($A6032,'Dim SKU'!$A:$R,14,FALSE)</f>
        <v>0</v>
      </c>
      <c r="M6032" s="7">
        <f>YEAR($B6032)</f>
        <v>0</v>
      </c>
    </row>
    <row r="6033" spans="1:13">
      <c r="A6033" t="s">
        <v>184</v>
      </c>
      <c r="B6033" s="4">
        <v>45762</v>
      </c>
      <c r="C6033">
        <v>8</v>
      </c>
      <c r="D6033">
        <v>5</v>
      </c>
      <c r="E6033">
        <v>0</v>
      </c>
      <c r="F6033" s="5">
        <f>VLOOKUP($A6033,'Dim SKU'!$A:$R,18,FALSE)</f>
        <v>0</v>
      </c>
      <c r="G6033" s="5">
        <f>$C6033*$F6033</f>
        <v>0</v>
      </c>
      <c r="H6033" s="5">
        <f>$D6033*$F6033</f>
        <v>0</v>
      </c>
      <c r="I6033" s="5">
        <f>$E6033*$F6033</f>
        <v>0</v>
      </c>
      <c r="J6033" s="6">
        <f>VLOOKUP($A6033,'Dim SKU'!$A:$R,2,FALSE)</f>
        <v>0</v>
      </c>
      <c r="K6033" s="6">
        <f>VLOOKUP($A6033,'Dim SKU'!$A:$R,12,FALSE)</f>
        <v>0</v>
      </c>
      <c r="L6033" s="7">
        <f>VLOOKUP($A6033,'Dim SKU'!$A:$R,14,FALSE)</f>
        <v>0</v>
      </c>
      <c r="M6033" s="7">
        <f>YEAR($B6033)</f>
        <v>0</v>
      </c>
    </row>
    <row r="6034" spans="1:13">
      <c r="A6034" t="s">
        <v>185</v>
      </c>
      <c r="B6034" s="4">
        <v>45762</v>
      </c>
      <c r="C6034">
        <v>5</v>
      </c>
      <c r="D6034">
        <v>4</v>
      </c>
      <c r="E6034">
        <v>0</v>
      </c>
      <c r="F6034" s="5">
        <f>VLOOKUP($A6034,'Dim SKU'!$A:$R,18,FALSE)</f>
        <v>0</v>
      </c>
      <c r="G6034" s="5">
        <f>$C6034*$F6034</f>
        <v>0</v>
      </c>
      <c r="H6034" s="5">
        <f>$D6034*$F6034</f>
        <v>0</v>
      </c>
      <c r="I6034" s="5">
        <f>$E6034*$F6034</f>
        <v>0</v>
      </c>
      <c r="J6034" s="6">
        <f>VLOOKUP($A6034,'Dim SKU'!$A:$R,2,FALSE)</f>
        <v>0</v>
      </c>
      <c r="K6034" s="6">
        <f>VLOOKUP($A6034,'Dim SKU'!$A:$R,12,FALSE)</f>
        <v>0</v>
      </c>
      <c r="L6034" s="7">
        <f>VLOOKUP($A6034,'Dim SKU'!$A:$R,14,FALSE)</f>
        <v>0</v>
      </c>
      <c r="M6034" s="7">
        <f>YEAR($B6034)</f>
        <v>0</v>
      </c>
    </row>
    <row r="6035" spans="1:13">
      <c r="A6035" t="s">
        <v>186</v>
      </c>
      <c r="B6035" s="4">
        <v>45762</v>
      </c>
      <c r="C6035">
        <v>8</v>
      </c>
      <c r="D6035">
        <v>6</v>
      </c>
      <c r="E6035">
        <v>0</v>
      </c>
      <c r="F6035" s="5">
        <f>VLOOKUP($A6035,'Dim SKU'!$A:$R,18,FALSE)</f>
        <v>0</v>
      </c>
      <c r="G6035" s="5">
        <f>$C6035*$F6035</f>
        <v>0</v>
      </c>
      <c r="H6035" s="5">
        <f>$D6035*$F6035</f>
        <v>0</v>
      </c>
      <c r="I6035" s="5">
        <f>$E6035*$F6035</f>
        <v>0</v>
      </c>
      <c r="J6035" s="6">
        <f>VLOOKUP($A6035,'Dim SKU'!$A:$R,2,FALSE)</f>
        <v>0</v>
      </c>
      <c r="K6035" s="6">
        <f>VLOOKUP($A6035,'Dim SKU'!$A:$R,12,FALSE)</f>
        <v>0</v>
      </c>
      <c r="L6035" s="7">
        <f>VLOOKUP($A6035,'Dim SKU'!$A:$R,14,FALSE)</f>
        <v>0</v>
      </c>
      <c r="M6035" s="7">
        <f>YEAR($B6035)</f>
        <v>0</v>
      </c>
    </row>
    <row r="6036" spans="1:13">
      <c r="A6036" t="s">
        <v>187</v>
      </c>
      <c r="B6036" s="4">
        <v>45762</v>
      </c>
      <c r="C6036">
        <v>5</v>
      </c>
      <c r="D6036">
        <v>3</v>
      </c>
      <c r="E6036">
        <v>0</v>
      </c>
      <c r="F6036" s="5">
        <f>VLOOKUP($A6036,'Dim SKU'!$A:$R,18,FALSE)</f>
        <v>0</v>
      </c>
      <c r="G6036" s="5">
        <f>$C6036*$F6036</f>
        <v>0</v>
      </c>
      <c r="H6036" s="5">
        <f>$D6036*$F6036</f>
        <v>0</v>
      </c>
      <c r="I6036" s="5">
        <f>$E6036*$F6036</f>
        <v>0</v>
      </c>
      <c r="J6036" s="6">
        <f>VLOOKUP($A6036,'Dim SKU'!$A:$R,2,FALSE)</f>
        <v>0</v>
      </c>
      <c r="K6036" s="6">
        <f>VLOOKUP($A6036,'Dim SKU'!$A:$R,12,FALSE)</f>
        <v>0</v>
      </c>
      <c r="L6036" s="7">
        <f>VLOOKUP($A6036,'Dim SKU'!$A:$R,14,FALSE)</f>
        <v>0</v>
      </c>
      <c r="M6036" s="7">
        <f>YEAR($B6036)</f>
        <v>0</v>
      </c>
    </row>
    <row r="6037" spans="1:13">
      <c r="A6037" t="s">
        <v>188</v>
      </c>
      <c r="B6037" s="4">
        <v>45762</v>
      </c>
      <c r="C6037">
        <v>3</v>
      </c>
      <c r="D6037">
        <v>2</v>
      </c>
      <c r="E6037">
        <v>0</v>
      </c>
      <c r="F6037" s="5">
        <f>VLOOKUP($A6037,'Dim SKU'!$A:$R,18,FALSE)</f>
        <v>0</v>
      </c>
      <c r="G6037" s="5">
        <f>$C6037*$F6037</f>
        <v>0</v>
      </c>
      <c r="H6037" s="5">
        <f>$D6037*$F6037</f>
        <v>0</v>
      </c>
      <c r="I6037" s="5">
        <f>$E6037*$F6037</f>
        <v>0</v>
      </c>
      <c r="J6037" s="6">
        <f>VLOOKUP($A6037,'Dim SKU'!$A:$R,2,FALSE)</f>
        <v>0</v>
      </c>
      <c r="K6037" s="6">
        <f>VLOOKUP($A6037,'Dim SKU'!$A:$R,12,FALSE)</f>
        <v>0</v>
      </c>
      <c r="L6037" s="7">
        <f>VLOOKUP($A6037,'Dim SKU'!$A:$R,14,FALSE)</f>
        <v>0</v>
      </c>
      <c r="M6037" s="7">
        <f>YEAR($B6037)</f>
        <v>0</v>
      </c>
    </row>
    <row r="6038" spans="1:13">
      <c r="A6038" t="s">
        <v>189</v>
      </c>
      <c r="B6038" s="4">
        <v>45762</v>
      </c>
      <c r="C6038">
        <v>5</v>
      </c>
      <c r="D6038">
        <v>4</v>
      </c>
      <c r="E6038">
        <v>0</v>
      </c>
      <c r="F6038" s="5">
        <f>VLOOKUP($A6038,'Dim SKU'!$A:$R,18,FALSE)</f>
        <v>0</v>
      </c>
      <c r="G6038" s="5">
        <f>$C6038*$F6038</f>
        <v>0</v>
      </c>
      <c r="H6038" s="5">
        <f>$D6038*$F6038</f>
        <v>0</v>
      </c>
      <c r="I6038" s="5">
        <f>$E6038*$F6038</f>
        <v>0</v>
      </c>
      <c r="J6038" s="6">
        <f>VLOOKUP($A6038,'Dim SKU'!$A:$R,2,FALSE)</f>
        <v>0</v>
      </c>
      <c r="K6038" s="6">
        <f>VLOOKUP($A6038,'Dim SKU'!$A:$R,12,FALSE)</f>
        <v>0</v>
      </c>
      <c r="L6038" s="7">
        <f>VLOOKUP($A6038,'Dim SKU'!$A:$R,14,FALSE)</f>
        <v>0</v>
      </c>
      <c r="M6038" s="7">
        <f>YEAR($B6038)</f>
        <v>0</v>
      </c>
    </row>
    <row r="6039" spans="1:13">
      <c r="A6039" t="s">
        <v>190</v>
      </c>
      <c r="B6039" s="4">
        <v>45762</v>
      </c>
      <c r="C6039">
        <v>3</v>
      </c>
      <c r="D6039">
        <v>2</v>
      </c>
      <c r="E6039">
        <v>0</v>
      </c>
      <c r="F6039" s="5">
        <f>VLOOKUP($A6039,'Dim SKU'!$A:$R,18,FALSE)</f>
        <v>0</v>
      </c>
      <c r="G6039" s="5">
        <f>$C6039*$F6039</f>
        <v>0</v>
      </c>
      <c r="H6039" s="5">
        <f>$D6039*$F6039</f>
        <v>0</v>
      </c>
      <c r="I6039" s="5">
        <f>$E6039*$F6039</f>
        <v>0</v>
      </c>
      <c r="J6039" s="6">
        <f>VLOOKUP($A6039,'Dim SKU'!$A:$R,2,FALSE)</f>
        <v>0</v>
      </c>
      <c r="K6039" s="6">
        <f>VLOOKUP($A6039,'Dim SKU'!$A:$R,12,FALSE)</f>
        <v>0</v>
      </c>
      <c r="L6039" s="7">
        <f>VLOOKUP($A6039,'Dim SKU'!$A:$R,14,FALSE)</f>
        <v>0</v>
      </c>
      <c r="M6039" s="7">
        <f>YEAR($B6039)</f>
        <v>0</v>
      </c>
    </row>
    <row r="6040" spans="1:13">
      <c r="A6040" t="s">
        <v>191</v>
      </c>
      <c r="B6040" s="4">
        <v>45762</v>
      </c>
      <c r="C6040">
        <v>2</v>
      </c>
      <c r="D6040">
        <v>2</v>
      </c>
      <c r="E6040">
        <v>0</v>
      </c>
      <c r="F6040" s="5">
        <f>VLOOKUP($A6040,'Dim SKU'!$A:$R,18,FALSE)</f>
        <v>0</v>
      </c>
      <c r="G6040" s="5">
        <f>$C6040*$F6040</f>
        <v>0</v>
      </c>
      <c r="H6040" s="5">
        <f>$D6040*$F6040</f>
        <v>0</v>
      </c>
      <c r="I6040" s="5">
        <f>$E6040*$F6040</f>
        <v>0</v>
      </c>
      <c r="J6040" s="6">
        <f>VLOOKUP($A6040,'Dim SKU'!$A:$R,2,FALSE)</f>
        <v>0</v>
      </c>
      <c r="K6040" s="6">
        <f>VLOOKUP($A6040,'Dim SKU'!$A:$R,12,FALSE)</f>
        <v>0</v>
      </c>
      <c r="L6040" s="7">
        <f>VLOOKUP($A6040,'Dim SKU'!$A:$R,14,FALSE)</f>
        <v>0</v>
      </c>
      <c r="M6040" s="7">
        <f>YEAR($B6040)</f>
        <v>0</v>
      </c>
    </row>
    <row r="6041" spans="1:13">
      <c r="A6041" t="s">
        <v>192</v>
      </c>
      <c r="B6041" s="4">
        <v>45762</v>
      </c>
      <c r="C6041">
        <v>7</v>
      </c>
      <c r="D6041">
        <v>6</v>
      </c>
      <c r="E6041">
        <v>0</v>
      </c>
      <c r="F6041" s="5">
        <f>VLOOKUP($A6041,'Dim SKU'!$A:$R,18,FALSE)</f>
        <v>0</v>
      </c>
      <c r="G6041" s="5">
        <f>$C6041*$F6041</f>
        <v>0</v>
      </c>
      <c r="H6041" s="5">
        <f>$D6041*$F6041</f>
        <v>0</v>
      </c>
      <c r="I6041" s="5">
        <f>$E6041*$F6041</f>
        <v>0</v>
      </c>
      <c r="J6041" s="6">
        <f>VLOOKUP($A6041,'Dim SKU'!$A:$R,2,FALSE)</f>
        <v>0</v>
      </c>
      <c r="K6041" s="6">
        <f>VLOOKUP($A6041,'Dim SKU'!$A:$R,12,FALSE)</f>
        <v>0</v>
      </c>
      <c r="L6041" s="7">
        <f>VLOOKUP($A6041,'Dim SKU'!$A:$R,14,FALSE)</f>
        <v>0</v>
      </c>
      <c r="M6041" s="7">
        <f>YEAR($B6041)</f>
        <v>0</v>
      </c>
    </row>
    <row r="6042" spans="1:13">
      <c r="A6042" t="s">
        <v>193</v>
      </c>
      <c r="B6042" s="4">
        <v>45762</v>
      </c>
      <c r="C6042">
        <v>4</v>
      </c>
      <c r="D6042">
        <v>4</v>
      </c>
      <c r="E6042">
        <v>0</v>
      </c>
      <c r="F6042" s="5">
        <f>VLOOKUP($A6042,'Dim SKU'!$A:$R,18,FALSE)</f>
        <v>0</v>
      </c>
      <c r="G6042" s="5">
        <f>$C6042*$F6042</f>
        <v>0</v>
      </c>
      <c r="H6042" s="5">
        <f>$D6042*$F6042</f>
        <v>0</v>
      </c>
      <c r="I6042" s="5">
        <f>$E6042*$F6042</f>
        <v>0</v>
      </c>
      <c r="J6042" s="6">
        <f>VLOOKUP($A6042,'Dim SKU'!$A:$R,2,FALSE)</f>
        <v>0</v>
      </c>
      <c r="K6042" s="6">
        <f>VLOOKUP($A6042,'Dim SKU'!$A:$R,12,FALSE)</f>
        <v>0</v>
      </c>
      <c r="L6042" s="7">
        <f>VLOOKUP($A6042,'Dim SKU'!$A:$R,14,FALSE)</f>
        <v>0</v>
      </c>
      <c r="M6042" s="7">
        <f>YEAR($B6042)</f>
        <v>0</v>
      </c>
    </row>
    <row r="6043" spans="1:13">
      <c r="A6043" t="s">
        <v>194</v>
      </c>
      <c r="B6043" s="4">
        <v>45762</v>
      </c>
      <c r="C6043">
        <v>3</v>
      </c>
      <c r="D6043">
        <v>3</v>
      </c>
      <c r="E6043">
        <v>0</v>
      </c>
      <c r="F6043" s="5">
        <f>VLOOKUP($A6043,'Dim SKU'!$A:$R,18,FALSE)</f>
        <v>0</v>
      </c>
      <c r="G6043" s="5">
        <f>$C6043*$F6043</f>
        <v>0</v>
      </c>
      <c r="H6043" s="5">
        <f>$D6043*$F6043</f>
        <v>0</v>
      </c>
      <c r="I6043" s="5">
        <f>$E6043*$F6043</f>
        <v>0</v>
      </c>
      <c r="J6043" s="6">
        <f>VLOOKUP($A6043,'Dim SKU'!$A:$R,2,FALSE)</f>
        <v>0</v>
      </c>
      <c r="K6043" s="6">
        <f>VLOOKUP($A6043,'Dim SKU'!$A:$R,12,FALSE)</f>
        <v>0</v>
      </c>
      <c r="L6043" s="7">
        <f>VLOOKUP($A6043,'Dim SKU'!$A:$R,14,FALSE)</f>
        <v>0</v>
      </c>
      <c r="M6043" s="7">
        <f>YEAR($B6043)</f>
        <v>0</v>
      </c>
    </row>
    <row r="6044" spans="1:13">
      <c r="A6044" t="s">
        <v>195</v>
      </c>
      <c r="B6044" s="4">
        <v>45762</v>
      </c>
      <c r="C6044">
        <v>10</v>
      </c>
      <c r="D6044">
        <v>9</v>
      </c>
      <c r="E6044">
        <v>1</v>
      </c>
      <c r="F6044" s="5">
        <f>VLOOKUP($A6044,'Dim SKU'!$A:$R,18,FALSE)</f>
        <v>0</v>
      </c>
      <c r="G6044" s="5">
        <f>$C6044*$F6044</f>
        <v>0</v>
      </c>
      <c r="H6044" s="5">
        <f>$D6044*$F6044</f>
        <v>0</v>
      </c>
      <c r="I6044" s="5">
        <f>$E6044*$F6044</f>
        <v>0</v>
      </c>
      <c r="J6044" s="6">
        <f>VLOOKUP($A6044,'Dim SKU'!$A:$R,2,FALSE)</f>
        <v>0</v>
      </c>
      <c r="K6044" s="6">
        <f>VLOOKUP($A6044,'Dim SKU'!$A:$R,12,FALSE)</f>
        <v>0</v>
      </c>
      <c r="L6044" s="7">
        <f>VLOOKUP($A6044,'Dim SKU'!$A:$R,14,FALSE)</f>
        <v>0</v>
      </c>
      <c r="M6044" s="7">
        <f>YEAR($B6044)</f>
        <v>0</v>
      </c>
    </row>
    <row r="6045" spans="1:13">
      <c r="A6045" t="s">
        <v>196</v>
      </c>
      <c r="B6045" s="4">
        <v>45762</v>
      </c>
      <c r="C6045">
        <v>6</v>
      </c>
      <c r="D6045">
        <v>5</v>
      </c>
      <c r="E6045">
        <v>0</v>
      </c>
      <c r="F6045" s="5">
        <f>VLOOKUP($A6045,'Dim SKU'!$A:$R,18,FALSE)</f>
        <v>0</v>
      </c>
      <c r="G6045" s="5">
        <f>$C6045*$F6045</f>
        <v>0</v>
      </c>
      <c r="H6045" s="5">
        <f>$D6045*$F6045</f>
        <v>0</v>
      </c>
      <c r="I6045" s="5">
        <f>$E6045*$F6045</f>
        <v>0</v>
      </c>
      <c r="J6045" s="6">
        <f>VLOOKUP($A6045,'Dim SKU'!$A:$R,2,FALSE)</f>
        <v>0</v>
      </c>
      <c r="K6045" s="6">
        <f>VLOOKUP($A6045,'Dim SKU'!$A:$R,12,FALSE)</f>
        <v>0</v>
      </c>
      <c r="L6045" s="7">
        <f>VLOOKUP($A6045,'Dim SKU'!$A:$R,14,FALSE)</f>
        <v>0</v>
      </c>
      <c r="M6045" s="7">
        <f>YEAR($B6045)</f>
        <v>0</v>
      </c>
    </row>
    <row r="6046" spans="1:13">
      <c r="A6046" t="s">
        <v>197</v>
      </c>
      <c r="B6046" s="4">
        <v>45762</v>
      </c>
      <c r="C6046">
        <v>4</v>
      </c>
      <c r="D6046">
        <v>3</v>
      </c>
      <c r="E6046">
        <v>0</v>
      </c>
      <c r="F6046" s="5">
        <f>VLOOKUP($A6046,'Dim SKU'!$A:$R,18,FALSE)</f>
        <v>0</v>
      </c>
      <c r="G6046" s="5">
        <f>$C6046*$F6046</f>
        <v>0</v>
      </c>
      <c r="H6046" s="5">
        <f>$D6046*$F6046</f>
        <v>0</v>
      </c>
      <c r="I6046" s="5">
        <f>$E6046*$F6046</f>
        <v>0</v>
      </c>
      <c r="J6046" s="6">
        <f>VLOOKUP($A6046,'Dim SKU'!$A:$R,2,FALSE)</f>
        <v>0</v>
      </c>
      <c r="K6046" s="6">
        <f>VLOOKUP($A6046,'Dim SKU'!$A:$R,12,FALSE)</f>
        <v>0</v>
      </c>
      <c r="L6046" s="7">
        <f>VLOOKUP($A6046,'Dim SKU'!$A:$R,14,FALSE)</f>
        <v>0</v>
      </c>
      <c r="M6046" s="7">
        <f>YEAR($B6046)</f>
        <v>0</v>
      </c>
    </row>
    <row r="6047" spans="1:13">
      <c r="A6047" t="s">
        <v>198</v>
      </c>
      <c r="B6047" s="4">
        <v>45762</v>
      </c>
      <c r="C6047">
        <v>12</v>
      </c>
      <c r="D6047">
        <v>10</v>
      </c>
      <c r="E6047">
        <v>1</v>
      </c>
      <c r="F6047" s="5">
        <f>VLOOKUP($A6047,'Dim SKU'!$A:$R,18,FALSE)</f>
        <v>0</v>
      </c>
      <c r="G6047" s="5">
        <f>$C6047*$F6047</f>
        <v>0</v>
      </c>
      <c r="H6047" s="5">
        <f>$D6047*$F6047</f>
        <v>0</v>
      </c>
      <c r="I6047" s="5">
        <f>$E6047*$F6047</f>
        <v>0</v>
      </c>
      <c r="J6047" s="6">
        <f>VLOOKUP($A6047,'Dim SKU'!$A:$R,2,FALSE)</f>
        <v>0</v>
      </c>
      <c r="K6047" s="6">
        <f>VLOOKUP($A6047,'Dim SKU'!$A:$R,12,FALSE)</f>
        <v>0</v>
      </c>
      <c r="L6047" s="7">
        <f>VLOOKUP($A6047,'Dim SKU'!$A:$R,14,FALSE)</f>
        <v>0</v>
      </c>
      <c r="M6047" s="7">
        <f>YEAR($B6047)</f>
        <v>0</v>
      </c>
    </row>
    <row r="6048" spans="1:13">
      <c r="A6048" t="s">
        <v>199</v>
      </c>
      <c r="B6048" s="4">
        <v>45762</v>
      </c>
      <c r="C6048">
        <v>7</v>
      </c>
      <c r="D6048">
        <v>6</v>
      </c>
      <c r="E6048">
        <v>0</v>
      </c>
      <c r="F6048" s="5">
        <f>VLOOKUP($A6048,'Dim SKU'!$A:$R,18,FALSE)</f>
        <v>0</v>
      </c>
      <c r="G6048" s="5">
        <f>$C6048*$F6048</f>
        <v>0</v>
      </c>
      <c r="H6048" s="5">
        <f>$D6048*$F6048</f>
        <v>0</v>
      </c>
      <c r="I6048" s="5">
        <f>$E6048*$F6048</f>
        <v>0</v>
      </c>
      <c r="J6048" s="6">
        <f>VLOOKUP($A6048,'Dim SKU'!$A:$R,2,FALSE)</f>
        <v>0</v>
      </c>
      <c r="K6048" s="6">
        <f>VLOOKUP($A6048,'Dim SKU'!$A:$R,12,FALSE)</f>
        <v>0</v>
      </c>
      <c r="L6048" s="7">
        <f>VLOOKUP($A6048,'Dim SKU'!$A:$R,14,FALSE)</f>
        <v>0</v>
      </c>
      <c r="M6048" s="7">
        <f>YEAR($B6048)</f>
        <v>0</v>
      </c>
    </row>
    <row r="6049" spans="1:13">
      <c r="A6049" t="s">
        <v>200</v>
      </c>
      <c r="B6049" s="4">
        <v>45762</v>
      </c>
      <c r="C6049">
        <v>5</v>
      </c>
      <c r="D6049">
        <v>4</v>
      </c>
      <c r="E6049">
        <v>0</v>
      </c>
      <c r="F6049" s="5">
        <f>VLOOKUP($A6049,'Dim SKU'!$A:$R,18,FALSE)</f>
        <v>0</v>
      </c>
      <c r="G6049" s="5">
        <f>$C6049*$F6049</f>
        <v>0</v>
      </c>
      <c r="H6049" s="5">
        <f>$D6049*$F6049</f>
        <v>0</v>
      </c>
      <c r="I6049" s="5">
        <f>$E6049*$F6049</f>
        <v>0</v>
      </c>
      <c r="J6049" s="6">
        <f>VLOOKUP($A6049,'Dim SKU'!$A:$R,2,FALSE)</f>
        <v>0</v>
      </c>
      <c r="K6049" s="6">
        <f>VLOOKUP($A6049,'Dim SKU'!$A:$R,12,FALSE)</f>
        <v>0</v>
      </c>
      <c r="L6049" s="7">
        <f>VLOOKUP($A6049,'Dim SKU'!$A:$R,14,FALSE)</f>
        <v>0</v>
      </c>
      <c r="M6049" s="7">
        <f>YEAR($B6049)</f>
        <v>0</v>
      </c>
    </row>
    <row r="6050" spans="1:13">
      <c r="A6050" t="s">
        <v>201</v>
      </c>
      <c r="B6050" s="4">
        <v>45762</v>
      </c>
      <c r="C6050">
        <v>12</v>
      </c>
      <c r="D6050">
        <v>10</v>
      </c>
      <c r="E6050">
        <v>1</v>
      </c>
      <c r="F6050" s="5">
        <f>VLOOKUP($A6050,'Dim SKU'!$A:$R,18,FALSE)</f>
        <v>0</v>
      </c>
      <c r="G6050" s="5">
        <f>$C6050*$F6050</f>
        <v>0</v>
      </c>
      <c r="H6050" s="5">
        <f>$D6050*$F6050</f>
        <v>0</v>
      </c>
      <c r="I6050" s="5">
        <f>$E6050*$F6050</f>
        <v>0</v>
      </c>
      <c r="J6050" s="6">
        <f>VLOOKUP($A6050,'Dim SKU'!$A:$R,2,FALSE)</f>
        <v>0</v>
      </c>
      <c r="K6050" s="6">
        <f>VLOOKUP($A6050,'Dim SKU'!$A:$R,12,FALSE)</f>
        <v>0</v>
      </c>
      <c r="L6050" s="7">
        <f>VLOOKUP($A6050,'Dim SKU'!$A:$R,14,FALSE)</f>
        <v>0</v>
      </c>
      <c r="M6050" s="7">
        <f>YEAR($B6050)</f>
        <v>0</v>
      </c>
    </row>
    <row r="6051" spans="1:13">
      <c r="A6051" t="s">
        <v>202</v>
      </c>
      <c r="B6051" s="4">
        <v>45762</v>
      </c>
      <c r="C6051">
        <v>7</v>
      </c>
      <c r="D6051">
        <v>6</v>
      </c>
      <c r="E6051">
        <v>0</v>
      </c>
      <c r="F6051" s="5">
        <f>VLOOKUP($A6051,'Dim SKU'!$A:$R,18,FALSE)</f>
        <v>0</v>
      </c>
      <c r="G6051" s="5">
        <f>$C6051*$F6051</f>
        <v>0</v>
      </c>
      <c r="H6051" s="5">
        <f>$D6051*$F6051</f>
        <v>0</v>
      </c>
      <c r="I6051" s="5">
        <f>$E6051*$F6051</f>
        <v>0</v>
      </c>
      <c r="J6051" s="6">
        <f>VLOOKUP($A6051,'Dim SKU'!$A:$R,2,FALSE)</f>
        <v>0</v>
      </c>
      <c r="K6051" s="6">
        <f>VLOOKUP($A6051,'Dim SKU'!$A:$R,12,FALSE)</f>
        <v>0</v>
      </c>
      <c r="L6051" s="7">
        <f>VLOOKUP($A6051,'Dim SKU'!$A:$R,14,FALSE)</f>
        <v>0</v>
      </c>
      <c r="M6051" s="7">
        <f>YEAR($B6051)</f>
        <v>0</v>
      </c>
    </row>
    <row r="6052" spans="1:13">
      <c r="A6052" t="s">
        <v>203</v>
      </c>
      <c r="B6052" s="4">
        <v>45762</v>
      </c>
      <c r="C6052">
        <v>5</v>
      </c>
      <c r="D6052">
        <v>4</v>
      </c>
      <c r="E6052">
        <v>0</v>
      </c>
      <c r="F6052" s="5">
        <f>VLOOKUP($A6052,'Dim SKU'!$A:$R,18,FALSE)</f>
        <v>0</v>
      </c>
      <c r="G6052" s="5">
        <f>$C6052*$F6052</f>
        <v>0</v>
      </c>
      <c r="H6052" s="5">
        <f>$D6052*$F6052</f>
        <v>0</v>
      </c>
      <c r="I6052" s="5">
        <f>$E6052*$F6052</f>
        <v>0</v>
      </c>
      <c r="J6052" s="6">
        <f>VLOOKUP($A6052,'Dim SKU'!$A:$R,2,FALSE)</f>
        <v>0</v>
      </c>
      <c r="K6052" s="6">
        <f>VLOOKUP($A6052,'Dim SKU'!$A:$R,12,FALSE)</f>
        <v>0</v>
      </c>
      <c r="L6052" s="7">
        <f>VLOOKUP($A6052,'Dim SKU'!$A:$R,14,FALSE)</f>
        <v>0</v>
      </c>
      <c r="M6052" s="7">
        <f>YEAR($B6052)</f>
        <v>0</v>
      </c>
    </row>
    <row r="6053" spans="1:13">
      <c r="A6053" t="s">
        <v>204</v>
      </c>
      <c r="B6053" s="4">
        <v>45762</v>
      </c>
      <c r="C6053">
        <v>10</v>
      </c>
      <c r="D6053">
        <v>9</v>
      </c>
      <c r="E6053">
        <v>0</v>
      </c>
      <c r="F6053" s="5">
        <f>VLOOKUP($A6053,'Dim SKU'!$A:$R,18,FALSE)</f>
        <v>0</v>
      </c>
      <c r="G6053" s="5">
        <f>$C6053*$F6053</f>
        <v>0</v>
      </c>
      <c r="H6053" s="5">
        <f>$D6053*$F6053</f>
        <v>0</v>
      </c>
      <c r="I6053" s="5">
        <f>$E6053*$F6053</f>
        <v>0</v>
      </c>
      <c r="J6053" s="6">
        <f>VLOOKUP($A6053,'Dim SKU'!$A:$R,2,FALSE)</f>
        <v>0</v>
      </c>
      <c r="K6053" s="6">
        <f>VLOOKUP($A6053,'Dim SKU'!$A:$R,12,FALSE)</f>
        <v>0</v>
      </c>
      <c r="L6053" s="7">
        <f>VLOOKUP($A6053,'Dim SKU'!$A:$R,14,FALSE)</f>
        <v>0</v>
      </c>
      <c r="M6053" s="7">
        <f>YEAR($B6053)</f>
        <v>0</v>
      </c>
    </row>
    <row r="6054" spans="1:13">
      <c r="A6054" t="s">
        <v>205</v>
      </c>
      <c r="B6054" s="4">
        <v>45762</v>
      </c>
      <c r="C6054">
        <v>6</v>
      </c>
      <c r="D6054">
        <v>5</v>
      </c>
      <c r="E6054">
        <v>0</v>
      </c>
      <c r="F6054" s="5">
        <f>VLOOKUP($A6054,'Dim SKU'!$A:$R,18,FALSE)</f>
        <v>0</v>
      </c>
      <c r="G6054" s="5">
        <f>$C6054*$F6054</f>
        <v>0</v>
      </c>
      <c r="H6054" s="5">
        <f>$D6054*$F6054</f>
        <v>0</v>
      </c>
      <c r="I6054" s="5">
        <f>$E6054*$F6054</f>
        <v>0</v>
      </c>
      <c r="J6054" s="6">
        <f>VLOOKUP($A6054,'Dim SKU'!$A:$R,2,FALSE)</f>
        <v>0</v>
      </c>
      <c r="K6054" s="6">
        <f>VLOOKUP($A6054,'Dim SKU'!$A:$R,12,FALSE)</f>
        <v>0</v>
      </c>
      <c r="L6054" s="7">
        <f>VLOOKUP($A6054,'Dim SKU'!$A:$R,14,FALSE)</f>
        <v>0</v>
      </c>
      <c r="M6054" s="7">
        <f>YEAR($B6054)</f>
        <v>0</v>
      </c>
    </row>
    <row r="6055" spans="1:13">
      <c r="A6055" t="s">
        <v>206</v>
      </c>
      <c r="B6055" s="4">
        <v>45762</v>
      </c>
      <c r="C6055">
        <v>4</v>
      </c>
      <c r="D6055">
        <v>3</v>
      </c>
      <c r="E6055">
        <v>0</v>
      </c>
      <c r="F6055" s="5">
        <f>VLOOKUP($A6055,'Dim SKU'!$A:$R,18,FALSE)</f>
        <v>0</v>
      </c>
      <c r="G6055" s="5">
        <f>$C6055*$F6055</f>
        <v>0</v>
      </c>
      <c r="H6055" s="5">
        <f>$D6055*$F6055</f>
        <v>0</v>
      </c>
      <c r="I6055" s="5">
        <f>$E6055*$F6055</f>
        <v>0</v>
      </c>
      <c r="J6055" s="6">
        <f>VLOOKUP($A6055,'Dim SKU'!$A:$R,2,FALSE)</f>
        <v>0</v>
      </c>
      <c r="K6055" s="6">
        <f>VLOOKUP($A6055,'Dim SKU'!$A:$R,12,FALSE)</f>
        <v>0</v>
      </c>
      <c r="L6055" s="7">
        <f>VLOOKUP($A6055,'Dim SKU'!$A:$R,14,FALSE)</f>
        <v>0</v>
      </c>
      <c r="M6055" s="7">
        <f>YEAR($B6055)</f>
        <v>0</v>
      </c>
    </row>
    <row r="6056" spans="1:13">
      <c r="A6056" t="s">
        <v>207</v>
      </c>
      <c r="B6056" s="4">
        <v>45762</v>
      </c>
      <c r="C6056">
        <v>7</v>
      </c>
      <c r="D6056">
        <v>6</v>
      </c>
      <c r="E6056">
        <v>0</v>
      </c>
      <c r="F6056" s="5">
        <f>VLOOKUP($A6056,'Dim SKU'!$A:$R,18,FALSE)</f>
        <v>0</v>
      </c>
      <c r="G6056" s="5">
        <f>$C6056*$F6056</f>
        <v>0</v>
      </c>
      <c r="H6056" s="5">
        <f>$D6056*$F6056</f>
        <v>0</v>
      </c>
      <c r="I6056" s="5">
        <f>$E6056*$F6056</f>
        <v>0</v>
      </c>
      <c r="J6056" s="6">
        <f>VLOOKUP($A6056,'Dim SKU'!$A:$R,2,FALSE)</f>
        <v>0</v>
      </c>
      <c r="K6056" s="6">
        <f>VLOOKUP($A6056,'Dim SKU'!$A:$R,12,FALSE)</f>
        <v>0</v>
      </c>
      <c r="L6056" s="7">
        <f>VLOOKUP($A6056,'Dim SKU'!$A:$R,14,FALSE)</f>
        <v>0</v>
      </c>
      <c r="M6056" s="7">
        <f>YEAR($B6056)</f>
        <v>0</v>
      </c>
    </row>
    <row r="6057" spans="1:13">
      <c r="A6057" t="s">
        <v>208</v>
      </c>
      <c r="B6057" s="4">
        <v>45762</v>
      </c>
      <c r="C6057">
        <v>4</v>
      </c>
      <c r="D6057">
        <v>4</v>
      </c>
      <c r="E6057">
        <v>0</v>
      </c>
      <c r="F6057" s="5">
        <f>VLOOKUP($A6057,'Dim SKU'!$A:$R,18,FALSE)</f>
        <v>0</v>
      </c>
      <c r="G6057" s="5">
        <f>$C6057*$F6057</f>
        <v>0</v>
      </c>
      <c r="H6057" s="5">
        <f>$D6057*$F6057</f>
        <v>0</v>
      </c>
      <c r="I6057" s="5">
        <f>$E6057*$F6057</f>
        <v>0</v>
      </c>
      <c r="J6057" s="6">
        <f>VLOOKUP($A6057,'Dim SKU'!$A:$R,2,FALSE)</f>
        <v>0</v>
      </c>
      <c r="K6057" s="6">
        <f>VLOOKUP($A6057,'Dim SKU'!$A:$R,12,FALSE)</f>
        <v>0</v>
      </c>
      <c r="L6057" s="7">
        <f>VLOOKUP($A6057,'Dim SKU'!$A:$R,14,FALSE)</f>
        <v>0</v>
      </c>
      <c r="M6057" s="7">
        <f>YEAR($B6057)</f>
        <v>0</v>
      </c>
    </row>
    <row r="6058" spans="1:13">
      <c r="A6058" t="s">
        <v>209</v>
      </c>
      <c r="B6058" s="4">
        <v>45762</v>
      </c>
      <c r="C6058">
        <v>3</v>
      </c>
      <c r="D6058">
        <v>2</v>
      </c>
      <c r="E6058">
        <v>0</v>
      </c>
      <c r="F6058" s="5">
        <f>VLOOKUP($A6058,'Dim SKU'!$A:$R,18,FALSE)</f>
        <v>0</v>
      </c>
      <c r="G6058" s="5">
        <f>$C6058*$F6058</f>
        <v>0</v>
      </c>
      <c r="H6058" s="5">
        <f>$D6058*$F6058</f>
        <v>0</v>
      </c>
      <c r="I6058" s="5">
        <f>$E6058*$F6058</f>
        <v>0</v>
      </c>
      <c r="J6058" s="6">
        <f>VLOOKUP($A6058,'Dim SKU'!$A:$R,2,FALSE)</f>
        <v>0</v>
      </c>
      <c r="K6058" s="6">
        <f>VLOOKUP($A6058,'Dim SKU'!$A:$R,12,FALSE)</f>
        <v>0</v>
      </c>
      <c r="L6058" s="7">
        <f>VLOOKUP($A6058,'Dim SKU'!$A:$R,14,FALSE)</f>
        <v>0</v>
      </c>
      <c r="M6058" s="7">
        <f>YEAR($B6058)</f>
        <v>0</v>
      </c>
    </row>
    <row r="6059" spans="1:13">
      <c r="A6059" t="s">
        <v>210</v>
      </c>
      <c r="B6059" s="4">
        <v>45762</v>
      </c>
      <c r="C6059">
        <v>5</v>
      </c>
      <c r="D6059">
        <v>4</v>
      </c>
      <c r="E6059">
        <v>0</v>
      </c>
      <c r="F6059" s="5">
        <f>VLOOKUP($A6059,'Dim SKU'!$A:$R,18,FALSE)</f>
        <v>0</v>
      </c>
      <c r="G6059" s="5">
        <f>$C6059*$F6059</f>
        <v>0</v>
      </c>
      <c r="H6059" s="5">
        <f>$D6059*$F6059</f>
        <v>0</v>
      </c>
      <c r="I6059" s="5">
        <f>$E6059*$F6059</f>
        <v>0</v>
      </c>
      <c r="J6059" s="6">
        <f>VLOOKUP($A6059,'Dim SKU'!$A:$R,2,FALSE)</f>
        <v>0</v>
      </c>
      <c r="K6059" s="6">
        <f>VLOOKUP($A6059,'Dim SKU'!$A:$R,12,FALSE)</f>
        <v>0</v>
      </c>
      <c r="L6059" s="7">
        <f>VLOOKUP($A6059,'Dim SKU'!$A:$R,14,FALSE)</f>
        <v>0</v>
      </c>
      <c r="M6059" s="7">
        <f>YEAR($B6059)</f>
        <v>0</v>
      </c>
    </row>
    <row r="6060" spans="1:13">
      <c r="A6060" t="s">
        <v>211</v>
      </c>
      <c r="B6060" s="4">
        <v>45762</v>
      </c>
      <c r="C6060">
        <v>3</v>
      </c>
      <c r="D6060">
        <v>2</v>
      </c>
      <c r="E6060">
        <v>0</v>
      </c>
      <c r="F6060" s="5">
        <f>VLOOKUP($A6060,'Dim SKU'!$A:$R,18,FALSE)</f>
        <v>0</v>
      </c>
      <c r="G6060" s="5">
        <f>$C6060*$F6060</f>
        <v>0</v>
      </c>
      <c r="H6060" s="5">
        <f>$D6060*$F6060</f>
        <v>0</v>
      </c>
      <c r="I6060" s="5">
        <f>$E6060*$F6060</f>
        <v>0</v>
      </c>
      <c r="J6060" s="6">
        <f>VLOOKUP($A6060,'Dim SKU'!$A:$R,2,FALSE)</f>
        <v>0</v>
      </c>
      <c r="K6060" s="6">
        <f>VLOOKUP($A6060,'Dim SKU'!$A:$R,12,FALSE)</f>
        <v>0</v>
      </c>
      <c r="L6060" s="7">
        <f>VLOOKUP($A6060,'Dim SKU'!$A:$R,14,FALSE)</f>
        <v>0</v>
      </c>
      <c r="M6060" s="7">
        <f>YEAR($B6060)</f>
        <v>0</v>
      </c>
    </row>
    <row r="6061" spans="1:13">
      <c r="A6061" t="s">
        <v>212</v>
      </c>
      <c r="B6061" s="4">
        <v>45762</v>
      </c>
      <c r="C6061">
        <v>2</v>
      </c>
      <c r="D6061">
        <v>2</v>
      </c>
      <c r="E6061">
        <v>0</v>
      </c>
      <c r="F6061" s="5">
        <f>VLOOKUP($A6061,'Dim SKU'!$A:$R,18,FALSE)</f>
        <v>0</v>
      </c>
      <c r="G6061" s="5">
        <f>$C6061*$F6061</f>
        <v>0</v>
      </c>
      <c r="H6061" s="5">
        <f>$D6061*$F6061</f>
        <v>0</v>
      </c>
      <c r="I6061" s="5">
        <f>$E6061*$F6061</f>
        <v>0</v>
      </c>
      <c r="J6061" s="6">
        <f>VLOOKUP($A6061,'Dim SKU'!$A:$R,2,FALSE)</f>
        <v>0</v>
      </c>
      <c r="K6061" s="6">
        <f>VLOOKUP($A6061,'Dim SKU'!$A:$R,12,FALSE)</f>
        <v>0</v>
      </c>
      <c r="L6061" s="7">
        <f>VLOOKUP($A6061,'Dim SKU'!$A:$R,14,FALSE)</f>
        <v>0</v>
      </c>
      <c r="M6061" s="7">
        <f>YEAR($B6061)</f>
        <v>0</v>
      </c>
    </row>
    <row r="6062" spans="1:13">
      <c r="A6062" t="s">
        <v>213</v>
      </c>
      <c r="B6062" s="4">
        <v>45762</v>
      </c>
      <c r="C6062">
        <v>6</v>
      </c>
      <c r="D6062">
        <v>5</v>
      </c>
      <c r="E6062">
        <v>0</v>
      </c>
      <c r="F6062" s="5">
        <f>VLOOKUP($A6062,'Dim SKU'!$A:$R,18,FALSE)</f>
        <v>0</v>
      </c>
      <c r="G6062" s="5">
        <f>$C6062*$F6062</f>
        <v>0</v>
      </c>
      <c r="H6062" s="5">
        <f>$D6062*$F6062</f>
        <v>0</v>
      </c>
      <c r="I6062" s="5">
        <f>$E6062*$F6062</f>
        <v>0</v>
      </c>
      <c r="J6062" s="6">
        <f>VLOOKUP($A6062,'Dim SKU'!$A:$R,2,FALSE)</f>
        <v>0</v>
      </c>
      <c r="K6062" s="6">
        <f>VLOOKUP($A6062,'Dim SKU'!$A:$R,12,FALSE)</f>
        <v>0</v>
      </c>
      <c r="L6062" s="7">
        <f>VLOOKUP($A6062,'Dim SKU'!$A:$R,14,FALSE)</f>
        <v>0</v>
      </c>
      <c r="M6062" s="7">
        <f>YEAR($B6062)</f>
        <v>0</v>
      </c>
    </row>
    <row r="6063" spans="1:13">
      <c r="A6063" t="s">
        <v>214</v>
      </c>
      <c r="B6063" s="4">
        <v>45762</v>
      </c>
      <c r="C6063">
        <v>4</v>
      </c>
      <c r="D6063">
        <v>3</v>
      </c>
      <c r="E6063">
        <v>0</v>
      </c>
      <c r="F6063" s="5">
        <f>VLOOKUP($A6063,'Dim SKU'!$A:$R,18,FALSE)</f>
        <v>0</v>
      </c>
      <c r="G6063" s="5">
        <f>$C6063*$F6063</f>
        <v>0</v>
      </c>
      <c r="H6063" s="5">
        <f>$D6063*$F6063</f>
        <v>0</v>
      </c>
      <c r="I6063" s="5">
        <f>$E6063*$F6063</f>
        <v>0</v>
      </c>
      <c r="J6063" s="6">
        <f>VLOOKUP($A6063,'Dim SKU'!$A:$R,2,FALSE)</f>
        <v>0</v>
      </c>
      <c r="K6063" s="6">
        <f>VLOOKUP($A6063,'Dim SKU'!$A:$R,12,FALSE)</f>
        <v>0</v>
      </c>
      <c r="L6063" s="7">
        <f>VLOOKUP($A6063,'Dim SKU'!$A:$R,14,FALSE)</f>
        <v>0</v>
      </c>
      <c r="M6063" s="7">
        <f>YEAR($B6063)</f>
        <v>0</v>
      </c>
    </row>
    <row r="6064" spans="1:13">
      <c r="A6064" t="s">
        <v>215</v>
      </c>
      <c r="B6064" s="4">
        <v>45762</v>
      </c>
      <c r="C6064">
        <v>3</v>
      </c>
      <c r="D6064">
        <v>2</v>
      </c>
      <c r="E6064">
        <v>0</v>
      </c>
      <c r="F6064" s="5">
        <f>VLOOKUP($A6064,'Dim SKU'!$A:$R,18,FALSE)</f>
        <v>0</v>
      </c>
      <c r="G6064" s="5">
        <f>$C6064*$F6064</f>
        <v>0</v>
      </c>
      <c r="H6064" s="5">
        <f>$D6064*$F6064</f>
        <v>0</v>
      </c>
      <c r="I6064" s="5">
        <f>$E6064*$F6064</f>
        <v>0</v>
      </c>
      <c r="J6064" s="6">
        <f>VLOOKUP($A6064,'Dim SKU'!$A:$R,2,FALSE)</f>
        <v>0</v>
      </c>
      <c r="K6064" s="6">
        <f>VLOOKUP($A6064,'Dim SKU'!$A:$R,12,FALSE)</f>
        <v>0</v>
      </c>
      <c r="L6064" s="7">
        <f>VLOOKUP($A6064,'Dim SKU'!$A:$R,14,FALSE)</f>
        <v>0</v>
      </c>
      <c r="M6064" s="7">
        <f>YEAR($B6064)</f>
        <v>0</v>
      </c>
    </row>
    <row r="6065" spans="1:13">
      <c r="A6065" t="s">
        <v>216</v>
      </c>
      <c r="B6065" s="4">
        <v>45762</v>
      </c>
      <c r="C6065">
        <v>10</v>
      </c>
      <c r="D6065">
        <v>8</v>
      </c>
      <c r="E6065">
        <v>0</v>
      </c>
      <c r="F6065" s="5">
        <f>VLOOKUP($A6065,'Dim SKU'!$A:$R,18,FALSE)</f>
        <v>0</v>
      </c>
      <c r="G6065" s="5">
        <f>$C6065*$F6065</f>
        <v>0</v>
      </c>
      <c r="H6065" s="5">
        <f>$D6065*$F6065</f>
        <v>0</v>
      </c>
      <c r="I6065" s="5">
        <f>$E6065*$F6065</f>
        <v>0</v>
      </c>
      <c r="J6065" s="6">
        <f>VLOOKUP($A6065,'Dim SKU'!$A:$R,2,FALSE)</f>
        <v>0</v>
      </c>
      <c r="K6065" s="6">
        <f>VLOOKUP($A6065,'Dim SKU'!$A:$R,12,FALSE)</f>
        <v>0</v>
      </c>
      <c r="L6065" s="7">
        <f>VLOOKUP($A6065,'Dim SKU'!$A:$R,14,FALSE)</f>
        <v>0</v>
      </c>
      <c r="M6065" s="7">
        <f>YEAR($B6065)</f>
        <v>0</v>
      </c>
    </row>
    <row r="6066" spans="1:13">
      <c r="A6066" t="s">
        <v>217</v>
      </c>
      <c r="B6066" s="4">
        <v>45762</v>
      </c>
      <c r="C6066">
        <v>6</v>
      </c>
      <c r="D6066">
        <v>5</v>
      </c>
      <c r="E6066">
        <v>0</v>
      </c>
      <c r="F6066" s="5">
        <f>VLOOKUP($A6066,'Dim SKU'!$A:$R,18,FALSE)</f>
        <v>0</v>
      </c>
      <c r="G6066" s="5">
        <f>$C6066*$F6066</f>
        <v>0</v>
      </c>
      <c r="H6066" s="5">
        <f>$D6066*$F6066</f>
        <v>0</v>
      </c>
      <c r="I6066" s="5">
        <f>$E6066*$F6066</f>
        <v>0</v>
      </c>
      <c r="J6066" s="6">
        <f>VLOOKUP($A6066,'Dim SKU'!$A:$R,2,FALSE)</f>
        <v>0</v>
      </c>
      <c r="K6066" s="6">
        <f>VLOOKUP($A6066,'Dim SKU'!$A:$R,12,FALSE)</f>
        <v>0</v>
      </c>
      <c r="L6066" s="7">
        <f>VLOOKUP($A6066,'Dim SKU'!$A:$R,14,FALSE)</f>
        <v>0</v>
      </c>
      <c r="M6066" s="7">
        <f>YEAR($B6066)</f>
        <v>0</v>
      </c>
    </row>
    <row r="6067" spans="1:13">
      <c r="A6067" t="s">
        <v>218</v>
      </c>
      <c r="B6067" s="4">
        <v>45762</v>
      </c>
      <c r="C6067">
        <v>4</v>
      </c>
      <c r="D6067">
        <v>3</v>
      </c>
      <c r="E6067">
        <v>0</v>
      </c>
      <c r="F6067" s="5">
        <f>VLOOKUP($A6067,'Dim SKU'!$A:$R,18,FALSE)</f>
        <v>0</v>
      </c>
      <c r="G6067" s="5">
        <f>$C6067*$F6067</f>
        <v>0</v>
      </c>
      <c r="H6067" s="5">
        <f>$D6067*$F6067</f>
        <v>0</v>
      </c>
      <c r="I6067" s="5">
        <f>$E6067*$F6067</f>
        <v>0</v>
      </c>
      <c r="J6067" s="6">
        <f>VLOOKUP($A6067,'Dim SKU'!$A:$R,2,FALSE)</f>
        <v>0</v>
      </c>
      <c r="K6067" s="6">
        <f>VLOOKUP($A6067,'Dim SKU'!$A:$R,12,FALSE)</f>
        <v>0</v>
      </c>
      <c r="L6067" s="7">
        <f>VLOOKUP($A6067,'Dim SKU'!$A:$R,14,FALSE)</f>
        <v>0</v>
      </c>
      <c r="M6067" s="7">
        <f>YEAR($B6067)</f>
        <v>0</v>
      </c>
    </row>
    <row r="6068" spans="1:13">
      <c r="A6068" t="s">
        <v>219</v>
      </c>
      <c r="B6068" s="4">
        <v>45762</v>
      </c>
      <c r="C6068">
        <v>14</v>
      </c>
      <c r="D6068">
        <v>12</v>
      </c>
      <c r="E6068">
        <v>1</v>
      </c>
      <c r="F6068" s="5">
        <f>VLOOKUP($A6068,'Dim SKU'!$A:$R,18,FALSE)</f>
        <v>0</v>
      </c>
      <c r="G6068" s="5">
        <f>$C6068*$F6068</f>
        <v>0</v>
      </c>
      <c r="H6068" s="5">
        <f>$D6068*$F6068</f>
        <v>0</v>
      </c>
      <c r="I6068" s="5">
        <f>$E6068*$F6068</f>
        <v>0</v>
      </c>
      <c r="J6068" s="6">
        <f>VLOOKUP($A6068,'Dim SKU'!$A:$R,2,FALSE)</f>
        <v>0</v>
      </c>
      <c r="K6068" s="6">
        <f>VLOOKUP($A6068,'Dim SKU'!$A:$R,12,FALSE)</f>
        <v>0</v>
      </c>
      <c r="L6068" s="7">
        <f>VLOOKUP($A6068,'Dim SKU'!$A:$R,14,FALSE)</f>
        <v>0</v>
      </c>
      <c r="M6068" s="7">
        <f>YEAR($B6068)</f>
        <v>0</v>
      </c>
    </row>
    <row r="6069" spans="1:13">
      <c r="A6069" t="s">
        <v>220</v>
      </c>
      <c r="B6069" s="4">
        <v>45762</v>
      </c>
      <c r="C6069">
        <v>9</v>
      </c>
      <c r="D6069">
        <v>7</v>
      </c>
      <c r="E6069">
        <v>0</v>
      </c>
      <c r="F6069" s="5">
        <f>VLOOKUP($A6069,'Dim SKU'!$A:$R,18,FALSE)</f>
        <v>0</v>
      </c>
      <c r="G6069" s="5">
        <f>$C6069*$F6069</f>
        <v>0</v>
      </c>
      <c r="H6069" s="5">
        <f>$D6069*$F6069</f>
        <v>0</v>
      </c>
      <c r="I6069" s="5">
        <f>$E6069*$F6069</f>
        <v>0</v>
      </c>
      <c r="J6069" s="6">
        <f>VLOOKUP($A6069,'Dim SKU'!$A:$R,2,FALSE)</f>
        <v>0</v>
      </c>
      <c r="K6069" s="6">
        <f>VLOOKUP($A6069,'Dim SKU'!$A:$R,12,FALSE)</f>
        <v>0</v>
      </c>
      <c r="L6069" s="7">
        <f>VLOOKUP($A6069,'Dim SKU'!$A:$R,14,FALSE)</f>
        <v>0</v>
      </c>
      <c r="M6069" s="7">
        <f>YEAR($B6069)</f>
        <v>0</v>
      </c>
    </row>
    <row r="6070" spans="1:13">
      <c r="A6070" t="s">
        <v>221</v>
      </c>
      <c r="B6070" s="4">
        <v>45762</v>
      </c>
      <c r="C6070">
        <v>6</v>
      </c>
      <c r="D6070">
        <v>5</v>
      </c>
      <c r="E6070">
        <v>0</v>
      </c>
      <c r="F6070" s="5">
        <f>VLOOKUP($A6070,'Dim SKU'!$A:$R,18,FALSE)</f>
        <v>0</v>
      </c>
      <c r="G6070" s="5">
        <f>$C6070*$F6070</f>
        <v>0</v>
      </c>
      <c r="H6070" s="5">
        <f>$D6070*$F6070</f>
        <v>0</v>
      </c>
      <c r="I6070" s="5">
        <f>$E6070*$F6070</f>
        <v>0</v>
      </c>
      <c r="J6070" s="6">
        <f>VLOOKUP($A6070,'Dim SKU'!$A:$R,2,FALSE)</f>
        <v>0</v>
      </c>
      <c r="K6070" s="6">
        <f>VLOOKUP($A6070,'Dim SKU'!$A:$R,12,FALSE)</f>
        <v>0</v>
      </c>
      <c r="L6070" s="7">
        <f>VLOOKUP($A6070,'Dim SKU'!$A:$R,14,FALSE)</f>
        <v>0</v>
      </c>
      <c r="M6070" s="7">
        <f>YEAR($B6070)</f>
        <v>0</v>
      </c>
    </row>
    <row r="6071" spans="1:13">
      <c r="A6071" t="s">
        <v>222</v>
      </c>
      <c r="B6071" s="4">
        <v>45762</v>
      </c>
      <c r="C6071">
        <v>17</v>
      </c>
      <c r="D6071">
        <v>14</v>
      </c>
      <c r="E6071">
        <v>1</v>
      </c>
      <c r="F6071" s="5">
        <f>VLOOKUP($A6071,'Dim SKU'!$A:$R,18,FALSE)</f>
        <v>0</v>
      </c>
      <c r="G6071" s="5">
        <f>$C6071*$F6071</f>
        <v>0</v>
      </c>
      <c r="H6071" s="5">
        <f>$D6071*$F6071</f>
        <v>0</v>
      </c>
      <c r="I6071" s="5">
        <f>$E6071*$F6071</f>
        <v>0</v>
      </c>
      <c r="J6071" s="6">
        <f>VLOOKUP($A6071,'Dim SKU'!$A:$R,2,FALSE)</f>
        <v>0</v>
      </c>
      <c r="K6071" s="6">
        <f>VLOOKUP($A6071,'Dim SKU'!$A:$R,12,FALSE)</f>
        <v>0</v>
      </c>
      <c r="L6071" s="7">
        <f>VLOOKUP($A6071,'Dim SKU'!$A:$R,14,FALSE)</f>
        <v>0</v>
      </c>
      <c r="M6071" s="7">
        <f>YEAR($B6071)</f>
        <v>0</v>
      </c>
    </row>
    <row r="6072" spans="1:13">
      <c r="A6072" t="s">
        <v>223</v>
      </c>
      <c r="B6072" s="4">
        <v>45762</v>
      </c>
      <c r="C6072">
        <v>10</v>
      </c>
      <c r="D6072">
        <v>8</v>
      </c>
      <c r="E6072">
        <v>0</v>
      </c>
      <c r="F6072" s="5">
        <f>VLOOKUP($A6072,'Dim SKU'!$A:$R,18,FALSE)</f>
        <v>0</v>
      </c>
      <c r="G6072" s="5">
        <f>$C6072*$F6072</f>
        <v>0</v>
      </c>
      <c r="H6072" s="5">
        <f>$D6072*$F6072</f>
        <v>0</v>
      </c>
      <c r="I6072" s="5">
        <f>$E6072*$F6072</f>
        <v>0</v>
      </c>
      <c r="J6072" s="6">
        <f>VLOOKUP($A6072,'Dim SKU'!$A:$R,2,FALSE)</f>
        <v>0</v>
      </c>
      <c r="K6072" s="6">
        <f>VLOOKUP($A6072,'Dim SKU'!$A:$R,12,FALSE)</f>
        <v>0</v>
      </c>
      <c r="L6072" s="7">
        <f>VLOOKUP($A6072,'Dim SKU'!$A:$R,14,FALSE)</f>
        <v>0</v>
      </c>
      <c r="M6072" s="7">
        <f>YEAR($B6072)</f>
        <v>0</v>
      </c>
    </row>
    <row r="6073" spans="1:13">
      <c r="A6073" t="s">
        <v>224</v>
      </c>
      <c r="B6073" s="4">
        <v>45762</v>
      </c>
      <c r="C6073">
        <v>7</v>
      </c>
      <c r="D6073">
        <v>6</v>
      </c>
      <c r="E6073">
        <v>0</v>
      </c>
      <c r="F6073" s="5">
        <f>VLOOKUP($A6073,'Dim SKU'!$A:$R,18,FALSE)</f>
        <v>0</v>
      </c>
      <c r="G6073" s="5">
        <f>$C6073*$F6073</f>
        <v>0</v>
      </c>
      <c r="H6073" s="5">
        <f>$D6073*$F6073</f>
        <v>0</v>
      </c>
      <c r="I6073" s="5">
        <f>$E6073*$F6073</f>
        <v>0</v>
      </c>
      <c r="J6073" s="6">
        <f>VLOOKUP($A6073,'Dim SKU'!$A:$R,2,FALSE)</f>
        <v>0</v>
      </c>
      <c r="K6073" s="6">
        <f>VLOOKUP($A6073,'Dim SKU'!$A:$R,12,FALSE)</f>
        <v>0</v>
      </c>
      <c r="L6073" s="7">
        <f>VLOOKUP($A6073,'Dim SKU'!$A:$R,14,FALSE)</f>
        <v>0</v>
      </c>
      <c r="M6073" s="7">
        <f>YEAR($B6073)</f>
        <v>0</v>
      </c>
    </row>
    <row r="6074" spans="1:13">
      <c r="A6074" t="s">
        <v>225</v>
      </c>
      <c r="B6074" s="4">
        <v>45762</v>
      </c>
      <c r="C6074">
        <v>17</v>
      </c>
      <c r="D6074">
        <v>14</v>
      </c>
      <c r="E6074">
        <v>1</v>
      </c>
      <c r="F6074" s="5">
        <f>VLOOKUP($A6074,'Dim SKU'!$A:$R,18,FALSE)</f>
        <v>0</v>
      </c>
      <c r="G6074" s="5">
        <f>$C6074*$F6074</f>
        <v>0</v>
      </c>
      <c r="H6074" s="5">
        <f>$D6074*$F6074</f>
        <v>0</v>
      </c>
      <c r="I6074" s="5">
        <f>$E6074*$F6074</f>
        <v>0</v>
      </c>
      <c r="J6074" s="6">
        <f>VLOOKUP($A6074,'Dim SKU'!$A:$R,2,FALSE)</f>
        <v>0</v>
      </c>
      <c r="K6074" s="6">
        <f>VLOOKUP($A6074,'Dim SKU'!$A:$R,12,FALSE)</f>
        <v>0</v>
      </c>
      <c r="L6074" s="7">
        <f>VLOOKUP($A6074,'Dim SKU'!$A:$R,14,FALSE)</f>
        <v>0</v>
      </c>
      <c r="M6074" s="7">
        <f>YEAR($B6074)</f>
        <v>0</v>
      </c>
    </row>
    <row r="6075" spans="1:13">
      <c r="A6075" t="s">
        <v>226</v>
      </c>
      <c r="B6075" s="4">
        <v>45762</v>
      </c>
      <c r="C6075">
        <v>10</v>
      </c>
      <c r="D6075">
        <v>8</v>
      </c>
      <c r="E6075">
        <v>0</v>
      </c>
      <c r="F6075" s="5">
        <f>VLOOKUP($A6075,'Dim SKU'!$A:$R,18,FALSE)</f>
        <v>0</v>
      </c>
      <c r="G6075" s="5">
        <f>$C6075*$F6075</f>
        <v>0</v>
      </c>
      <c r="H6075" s="5">
        <f>$D6075*$F6075</f>
        <v>0</v>
      </c>
      <c r="I6075" s="5">
        <f>$E6075*$F6075</f>
        <v>0</v>
      </c>
      <c r="J6075" s="6">
        <f>VLOOKUP($A6075,'Dim SKU'!$A:$R,2,FALSE)</f>
        <v>0</v>
      </c>
      <c r="K6075" s="6">
        <f>VLOOKUP($A6075,'Dim SKU'!$A:$R,12,FALSE)</f>
        <v>0</v>
      </c>
      <c r="L6075" s="7">
        <f>VLOOKUP($A6075,'Dim SKU'!$A:$R,14,FALSE)</f>
        <v>0</v>
      </c>
      <c r="M6075" s="7">
        <f>YEAR($B6075)</f>
        <v>0</v>
      </c>
    </row>
    <row r="6076" spans="1:13">
      <c r="A6076" t="s">
        <v>227</v>
      </c>
      <c r="B6076" s="4">
        <v>45762</v>
      </c>
      <c r="C6076">
        <v>7</v>
      </c>
      <c r="D6076">
        <v>6</v>
      </c>
      <c r="E6076">
        <v>0</v>
      </c>
      <c r="F6076" s="5">
        <f>VLOOKUP($A6076,'Dim SKU'!$A:$R,18,FALSE)</f>
        <v>0</v>
      </c>
      <c r="G6076" s="5">
        <f>$C6076*$F6076</f>
        <v>0</v>
      </c>
      <c r="H6076" s="5">
        <f>$D6076*$F6076</f>
        <v>0</v>
      </c>
      <c r="I6076" s="5">
        <f>$E6076*$F6076</f>
        <v>0</v>
      </c>
      <c r="J6076" s="6">
        <f>VLOOKUP($A6076,'Dim SKU'!$A:$R,2,FALSE)</f>
        <v>0</v>
      </c>
      <c r="K6076" s="6">
        <f>VLOOKUP($A6076,'Dim SKU'!$A:$R,12,FALSE)</f>
        <v>0</v>
      </c>
      <c r="L6076" s="7">
        <f>VLOOKUP($A6076,'Dim SKU'!$A:$R,14,FALSE)</f>
        <v>0</v>
      </c>
      <c r="M6076" s="7">
        <f>YEAR($B6076)</f>
        <v>0</v>
      </c>
    </row>
    <row r="6077" spans="1:13">
      <c r="A6077" t="s">
        <v>228</v>
      </c>
      <c r="B6077" s="4">
        <v>45762</v>
      </c>
      <c r="C6077">
        <v>14</v>
      </c>
      <c r="D6077">
        <v>12</v>
      </c>
      <c r="E6077">
        <v>1</v>
      </c>
      <c r="F6077" s="5">
        <f>VLOOKUP($A6077,'Dim SKU'!$A:$R,18,FALSE)</f>
        <v>0</v>
      </c>
      <c r="G6077" s="5">
        <f>$C6077*$F6077</f>
        <v>0</v>
      </c>
      <c r="H6077" s="5">
        <f>$D6077*$F6077</f>
        <v>0</v>
      </c>
      <c r="I6077" s="5">
        <f>$E6077*$F6077</f>
        <v>0</v>
      </c>
      <c r="J6077" s="6">
        <f>VLOOKUP($A6077,'Dim SKU'!$A:$R,2,FALSE)</f>
        <v>0</v>
      </c>
      <c r="K6077" s="6">
        <f>VLOOKUP($A6077,'Dim SKU'!$A:$R,12,FALSE)</f>
        <v>0</v>
      </c>
      <c r="L6077" s="7">
        <f>VLOOKUP($A6077,'Dim SKU'!$A:$R,14,FALSE)</f>
        <v>0</v>
      </c>
      <c r="M6077" s="7">
        <f>YEAR($B6077)</f>
        <v>0</v>
      </c>
    </row>
    <row r="6078" spans="1:13">
      <c r="A6078" t="s">
        <v>229</v>
      </c>
      <c r="B6078" s="4">
        <v>45762</v>
      </c>
      <c r="C6078">
        <v>8</v>
      </c>
      <c r="D6078">
        <v>7</v>
      </c>
      <c r="E6078">
        <v>0</v>
      </c>
      <c r="F6078" s="5">
        <f>VLOOKUP($A6078,'Dim SKU'!$A:$R,18,FALSE)</f>
        <v>0</v>
      </c>
      <c r="G6078" s="5">
        <f>$C6078*$F6078</f>
        <v>0</v>
      </c>
      <c r="H6078" s="5">
        <f>$D6078*$F6078</f>
        <v>0</v>
      </c>
      <c r="I6078" s="5">
        <f>$E6078*$F6078</f>
        <v>0</v>
      </c>
      <c r="J6078" s="6">
        <f>VLOOKUP($A6078,'Dim SKU'!$A:$R,2,FALSE)</f>
        <v>0</v>
      </c>
      <c r="K6078" s="6">
        <f>VLOOKUP($A6078,'Dim SKU'!$A:$R,12,FALSE)</f>
        <v>0</v>
      </c>
      <c r="L6078" s="7">
        <f>VLOOKUP($A6078,'Dim SKU'!$A:$R,14,FALSE)</f>
        <v>0</v>
      </c>
      <c r="M6078" s="7">
        <f>YEAR($B6078)</f>
        <v>0</v>
      </c>
    </row>
    <row r="6079" spans="1:13">
      <c r="A6079" t="s">
        <v>230</v>
      </c>
      <c r="B6079" s="4">
        <v>45762</v>
      </c>
      <c r="C6079">
        <v>6</v>
      </c>
      <c r="D6079">
        <v>5</v>
      </c>
      <c r="E6079">
        <v>0</v>
      </c>
      <c r="F6079" s="5">
        <f>VLOOKUP($A6079,'Dim SKU'!$A:$R,18,FALSE)</f>
        <v>0</v>
      </c>
      <c r="G6079" s="5">
        <f>$C6079*$F6079</f>
        <v>0</v>
      </c>
      <c r="H6079" s="5">
        <f>$D6079*$F6079</f>
        <v>0</v>
      </c>
      <c r="I6079" s="5">
        <f>$E6079*$F6079</f>
        <v>0</v>
      </c>
      <c r="J6079" s="6">
        <f>VLOOKUP($A6079,'Dim SKU'!$A:$R,2,FALSE)</f>
        <v>0</v>
      </c>
      <c r="K6079" s="6">
        <f>VLOOKUP($A6079,'Dim SKU'!$A:$R,12,FALSE)</f>
        <v>0</v>
      </c>
      <c r="L6079" s="7">
        <f>VLOOKUP($A6079,'Dim SKU'!$A:$R,14,FALSE)</f>
        <v>0</v>
      </c>
      <c r="M6079" s="7">
        <f>YEAR($B6079)</f>
        <v>0</v>
      </c>
    </row>
    <row r="6080" spans="1:13">
      <c r="A6080" t="s">
        <v>231</v>
      </c>
      <c r="B6080" s="4">
        <v>45762</v>
      </c>
      <c r="C6080">
        <v>10</v>
      </c>
      <c r="D6080">
        <v>8</v>
      </c>
      <c r="E6080">
        <v>0</v>
      </c>
      <c r="F6080" s="5">
        <f>VLOOKUP($A6080,'Dim SKU'!$A:$R,18,FALSE)</f>
        <v>0</v>
      </c>
      <c r="G6080" s="5">
        <f>$C6080*$F6080</f>
        <v>0</v>
      </c>
      <c r="H6080" s="5">
        <f>$D6080*$F6080</f>
        <v>0</v>
      </c>
      <c r="I6080" s="5">
        <f>$E6080*$F6080</f>
        <v>0</v>
      </c>
      <c r="J6080" s="6">
        <f>VLOOKUP($A6080,'Dim SKU'!$A:$R,2,FALSE)</f>
        <v>0</v>
      </c>
      <c r="K6080" s="6">
        <f>VLOOKUP($A6080,'Dim SKU'!$A:$R,12,FALSE)</f>
        <v>0</v>
      </c>
      <c r="L6080" s="7">
        <f>VLOOKUP($A6080,'Dim SKU'!$A:$R,14,FALSE)</f>
        <v>0</v>
      </c>
      <c r="M6080" s="7">
        <f>YEAR($B6080)</f>
        <v>0</v>
      </c>
    </row>
    <row r="6081" spans="1:13">
      <c r="A6081" t="s">
        <v>232</v>
      </c>
      <c r="B6081" s="4">
        <v>45762</v>
      </c>
      <c r="C6081">
        <v>6</v>
      </c>
      <c r="D6081">
        <v>5</v>
      </c>
      <c r="E6081">
        <v>0</v>
      </c>
      <c r="F6081" s="5">
        <f>VLOOKUP($A6081,'Dim SKU'!$A:$R,18,FALSE)</f>
        <v>0</v>
      </c>
      <c r="G6081" s="5">
        <f>$C6081*$F6081</f>
        <v>0</v>
      </c>
      <c r="H6081" s="5">
        <f>$D6081*$F6081</f>
        <v>0</v>
      </c>
      <c r="I6081" s="5">
        <f>$E6081*$F6081</f>
        <v>0</v>
      </c>
      <c r="J6081" s="6">
        <f>VLOOKUP($A6081,'Dim SKU'!$A:$R,2,FALSE)</f>
        <v>0</v>
      </c>
      <c r="K6081" s="6">
        <f>VLOOKUP($A6081,'Dim SKU'!$A:$R,12,FALSE)</f>
        <v>0</v>
      </c>
      <c r="L6081" s="7">
        <f>VLOOKUP($A6081,'Dim SKU'!$A:$R,14,FALSE)</f>
        <v>0</v>
      </c>
      <c r="M6081" s="7">
        <f>YEAR($B6081)</f>
        <v>0</v>
      </c>
    </row>
    <row r="6082" spans="1:13">
      <c r="A6082" t="s">
        <v>233</v>
      </c>
      <c r="B6082" s="4">
        <v>45762</v>
      </c>
      <c r="C6082">
        <v>4</v>
      </c>
      <c r="D6082">
        <v>3</v>
      </c>
      <c r="E6082">
        <v>0</v>
      </c>
      <c r="F6082" s="5">
        <f>VLOOKUP($A6082,'Dim SKU'!$A:$R,18,FALSE)</f>
        <v>0</v>
      </c>
      <c r="G6082" s="5">
        <f>$C6082*$F6082</f>
        <v>0</v>
      </c>
      <c r="H6082" s="5">
        <f>$D6082*$F6082</f>
        <v>0</v>
      </c>
      <c r="I6082" s="5">
        <f>$E6082*$F6082</f>
        <v>0</v>
      </c>
      <c r="J6082" s="6">
        <f>VLOOKUP($A6082,'Dim SKU'!$A:$R,2,FALSE)</f>
        <v>0</v>
      </c>
      <c r="K6082" s="6">
        <f>VLOOKUP($A6082,'Dim SKU'!$A:$R,12,FALSE)</f>
        <v>0</v>
      </c>
      <c r="L6082" s="7">
        <f>VLOOKUP($A6082,'Dim SKU'!$A:$R,14,FALSE)</f>
        <v>0</v>
      </c>
      <c r="M6082" s="7">
        <f>YEAR($B6082)</f>
        <v>0</v>
      </c>
    </row>
    <row r="6083" spans="1:13">
      <c r="A6083" t="s">
        <v>234</v>
      </c>
      <c r="B6083" s="4">
        <v>45762</v>
      </c>
      <c r="C6083">
        <v>6</v>
      </c>
      <c r="D6083">
        <v>5</v>
      </c>
      <c r="E6083">
        <v>0</v>
      </c>
      <c r="F6083" s="5">
        <f>VLOOKUP($A6083,'Dim SKU'!$A:$R,18,FALSE)</f>
        <v>0</v>
      </c>
      <c r="G6083" s="5">
        <f>$C6083*$F6083</f>
        <v>0</v>
      </c>
      <c r="H6083" s="5">
        <f>$D6083*$F6083</f>
        <v>0</v>
      </c>
      <c r="I6083" s="5">
        <f>$E6083*$F6083</f>
        <v>0</v>
      </c>
      <c r="J6083" s="6">
        <f>VLOOKUP($A6083,'Dim SKU'!$A:$R,2,FALSE)</f>
        <v>0</v>
      </c>
      <c r="K6083" s="6">
        <f>VLOOKUP($A6083,'Dim SKU'!$A:$R,12,FALSE)</f>
        <v>0</v>
      </c>
      <c r="L6083" s="7">
        <f>VLOOKUP($A6083,'Dim SKU'!$A:$R,14,FALSE)</f>
        <v>0</v>
      </c>
      <c r="M6083" s="7">
        <f>YEAR($B6083)</f>
        <v>0</v>
      </c>
    </row>
    <row r="6084" spans="1:13">
      <c r="A6084" t="s">
        <v>235</v>
      </c>
      <c r="B6084" s="4">
        <v>45762</v>
      </c>
      <c r="C6084">
        <v>4</v>
      </c>
      <c r="D6084">
        <v>3</v>
      </c>
      <c r="E6084">
        <v>0</v>
      </c>
      <c r="F6084" s="5">
        <f>VLOOKUP($A6084,'Dim SKU'!$A:$R,18,FALSE)</f>
        <v>0</v>
      </c>
      <c r="G6084" s="5">
        <f>$C6084*$F6084</f>
        <v>0</v>
      </c>
      <c r="H6084" s="5">
        <f>$D6084*$F6084</f>
        <v>0</v>
      </c>
      <c r="I6084" s="5">
        <f>$E6084*$F6084</f>
        <v>0</v>
      </c>
      <c r="J6084" s="6">
        <f>VLOOKUP($A6084,'Dim SKU'!$A:$R,2,FALSE)</f>
        <v>0</v>
      </c>
      <c r="K6084" s="6">
        <f>VLOOKUP($A6084,'Dim SKU'!$A:$R,12,FALSE)</f>
        <v>0</v>
      </c>
      <c r="L6084" s="7">
        <f>VLOOKUP($A6084,'Dim SKU'!$A:$R,14,FALSE)</f>
        <v>0</v>
      </c>
      <c r="M6084" s="7">
        <f>YEAR($B6084)</f>
        <v>0</v>
      </c>
    </row>
    <row r="6085" spans="1:13">
      <c r="A6085" t="s">
        <v>236</v>
      </c>
      <c r="B6085" s="4">
        <v>45762</v>
      </c>
      <c r="C6085">
        <v>3</v>
      </c>
      <c r="D6085">
        <v>2</v>
      </c>
      <c r="E6085">
        <v>0</v>
      </c>
      <c r="F6085" s="5">
        <f>VLOOKUP($A6085,'Dim SKU'!$A:$R,18,FALSE)</f>
        <v>0</v>
      </c>
      <c r="G6085" s="5">
        <f>$C6085*$F6085</f>
        <v>0</v>
      </c>
      <c r="H6085" s="5">
        <f>$D6085*$F6085</f>
        <v>0</v>
      </c>
      <c r="I6085" s="5">
        <f>$E6085*$F6085</f>
        <v>0</v>
      </c>
      <c r="J6085" s="6">
        <f>VLOOKUP($A6085,'Dim SKU'!$A:$R,2,FALSE)</f>
        <v>0</v>
      </c>
      <c r="K6085" s="6">
        <f>VLOOKUP($A6085,'Dim SKU'!$A:$R,12,FALSE)</f>
        <v>0</v>
      </c>
      <c r="L6085" s="7">
        <f>VLOOKUP($A6085,'Dim SKU'!$A:$R,14,FALSE)</f>
        <v>0</v>
      </c>
      <c r="M6085" s="7">
        <f>YEAR($B6085)</f>
        <v>0</v>
      </c>
    </row>
    <row r="6086" spans="1:13">
      <c r="A6086" t="s">
        <v>237</v>
      </c>
      <c r="B6086" s="4">
        <v>45762</v>
      </c>
      <c r="C6086">
        <v>7</v>
      </c>
      <c r="D6086">
        <v>5</v>
      </c>
      <c r="E6086">
        <v>0</v>
      </c>
      <c r="F6086" s="5">
        <f>VLOOKUP($A6086,'Dim SKU'!$A:$R,18,FALSE)</f>
        <v>0</v>
      </c>
      <c r="G6086" s="5">
        <f>$C6086*$F6086</f>
        <v>0</v>
      </c>
      <c r="H6086" s="5">
        <f>$D6086*$F6086</f>
        <v>0</v>
      </c>
      <c r="I6086" s="5">
        <f>$E6086*$F6086</f>
        <v>0</v>
      </c>
      <c r="J6086" s="6">
        <f>VLOOKUP($A6086,'Dim SKU'!$A:$R,2,FALSE)</f>
        <v>0</v>
      </c>
      <c r="K6086" s="6">
        <f>VLOOKUP($A6086,'Dim SKU'!$A:$R,12,FALSE)</f>
        <v>0</v>
      </c>
      <c r="L6086" s="7">
        <f>VLOOKUP($A6086,'Dim SKU'!$A:$R,14,FALSE)</f>
        <v>0</v>
      </c>
      <c r="M6086" s="7">
        <f>YEAR($B6086)</f>
        <v>0</v>
      </c>
    </row>
    <row r="6087" spans="1:13">
      <c r="A6087" t="s">
        <v>238</v>
      </c>
      <c r="B6087" s="4">
        <v>45762</v>
      </c>
      <c r="C6087">
        <v>4</v>
      </c>
      <c r="D6087">
        <v>3</v>
      </c>
      <c r="E6087">
        <v>0</v>
      </c>
      <c r="F6087" s="5">
        <f>VLOOKUP($A6087,'Dim SKU'!$A:$R,18,FALSE)</f>
        <v>0</v>
      </c>
      <c r="G6087" s="5">
        <f>$C6087*$F6087</f>
        <v>0</v>
      </c>
      <c r="H6087" s="5">
        <f>$D6087*$F6087</f>
        <v>0</v>
      </c>
      <c r="I6087" s="5">
        <f>$E6087*$F6087</f>
        <v>0</v>
      </c>
      <c r="J6087" s="6">
        <f>VLOOKUP($A6087,'Dim SKU'!$A:$R,2,FALSE)</f>
        <v>0</v>
      </c>
      <c r="K6087" s="6">
        <f>VLOOKUP($A6087,'Dim SKU'!$A:$R,12,FALSE)</f>
        <v>0</v>
      </c>
      <c r="L6087" s="7">
        <f>VLOOKUP($A6087,'Dim SKU'!$A:$R,14,FALSE)</f>
        <v>0</v>
      </c>
      <c r="M6087" s="7">
        <f>YEAR($B6087)</f>
        <v>0</v>
      </c>
    </row>
    <row r="6088" spans="1:13">
      <c r="A6088" t="s">
        <v>239</v>
      </c>
      <c r="B6088" s="4">
        <v>45762</v>
      </c>
      <c r="C6088">
        <v>3</v>
      </c>
      <c r="D6088">
        <v>2</v>
      </c>
      <c r="E6088">
        <v>0</v>
      </c>
      <c r="F6088" s="5">
        <f>VLOOKUP($A6088,'Dim SKU'!$A:$R,18,FALSE)</f>
        <v>0</v>
      </c>
      <c r="G6088" s="5">
        <f>$C6088*$F6088</f>
        <v>0</v>
      </c>
      <c r="H6088" s="5">
        <f>$D6088*$F6088</f>
        <v>0</v>
      </c>
      <c r="I6088" s="5">
        <f>$E6088*$F6088</f>
        <v>0</v>
      </c>
      <c r="J6088" s="6">
        <f>VLOOKUP($A6088,'Dim SKU'!$A:$R,2,FALSE)</f>
        <v>0</v>
      </c>
      <c r="K6088" s="6">
        <f>VLOOKUP($A6088,'Dim SKU'!$A:$R,12,FALSE)</f>
        <v>0</v>
      </c>
      <c r="L6088" s="7">
        <f>VLOOKUP($A6088,'Dim SKU'!$A:$R,14,FALSE)</f>
        <v>0</v>
      </c>
      <c r="M6088" s="7">
        <f>YEAR($B6088)</f>
        <v>0</v>
      </c>
    </row>
    <row r="6089" spans="1:13">
      <c r="A6089" t="s">
        <v>240</v>
      </c>
      <c r="B6089" s="4">
        <v>45762</v>
      </c>
      <c r="C6089">
        <v>12</v>
      </c>
      <c r="D6089">
        <v>9</v>
      </c>
      <c r="E6089">
        <v>1</v>
      </c>
      <c r="F6089" s="5">
        <f>VLOOKUP($A6089,'Dim SKU'!$A:$R,18,FALSE)</f>
        <v>0</v>
      </c>
      <c r="G6089" s="5">
        <f>$C6089*$F6089</f>
        <v>0</v>
      </c>
      <c r="H6089" s="5">
        <f>$D6089*$F6089</f>
        <v>0</v>
      </c>
      <c r="I6089" s="5">
        <f>$E6089*$F6089</f>
        <v>0</v>
      </c>
      <c r="J6089" s="6">
        <f>VLOOKUP($A6089,'Dim SKU'!$A:$R,2,FALSE)</f>
        <v>0</v>
      </c>
      <c r="K6089" s="6">
        <f>VLOOKUP($A6089,'Dim SKU'!$A:$R,12,FALSE)</f>
        <v>0</v>
      </c>
      <c r="L6089" s="7">
        <f>VLOOKUP($A6089,'Dim SKU'!$A:$R,14,FALSE)</f>
        <v>0</v>
      </c>
      <c r="M6089" s="7">
        <f>YEAR($B6089)</f>
        <v>0</v>
      </c>
    </row>
    <row r="6090" spans="1:13">
      <c r="A6090" t="s">
        <v>241</v>
      </c>
      <c r="B6090" s="4">
        <v>45762</v>
      </c>
      <c r="C6090">
        <v>7</v>
      </c>
      <c r="D6090">
        <v>6</v>
      </c>
      <c r="E6090">
        <v>0</v>
      </c>
      <c r="F6090" s="5">
        <f>VLOOKUP($A6090,'Dim SKU'!$A:$R,18,FALSE)</f>
        <v>0</v>
      </c>
      <c r="G6090" s="5">
        <f>$C6090*$F6090</f>
        <v>0</v>
      </c>
      <c r="H6090" s="5">
        <f>$D6090*$F6090</f>
        <v>0</v>
      </c>
      <c r="I6090" s="5">
        <f>$E6090*$F6090</f>
        <v>0</v>
      </c>
      <c r="J6090" s="6">
        <f>VLOOKUP($A6090,'Dim SKU'!$A:$R,2,FALSE)</f>
        <v>0</v>
      </c>
      <c r="K6090" s="6">
        <f>VLOOKUP($A6090,'Dim SKU'!$A:$R,12,FALSE)</f>
        <v>0</v>
      </c>
      <c r="L6090" s="7">
        <f>VLOOKUP($A6090,'Dim SKU'!$A:$R,14,FALSE)</f>
        <v>0</v>
      </c>
      <c r="M6090" s="7">
        <f>YEAR($B6090)</f>
        <v>0</v>
      </c>
    </row>
    <row r="6091" spans="1:13">
      <c r="A6091" t="s">
        <v>242</v>
      </c>
      <c r="B6091" s="4">
        <v>45762</v>
      </c>
      <c r="C6091">
        <v>5</v>
      </c>
      <c r="D6091">
        <v>4</v>
      </c>
      <c r="E6091">
        <v>0</v>
      </c>
      <c r="F6091" s="5">
        <f>VLOOKUP($A6091,'Dim SKU'!$A:$R,18,FALSE)</f>
        <v>0</v>
      </c>
      <c r="G6091" s="5">
        <f>$C6091*$F6091</f>
        <v>0</v>
      </c>
      <c r="H6091" s="5">
        <f>$D6091*$F6091</f>
        <v>0</v>
      </c>
      <c r="I6091" s="5">
        <f>$E6091*$F6091</f>
        <v>0</v>
      </c>
      <c r="J6091" s="6">
        <f>VLOOKUP($A6091,'Dim SKU'!$A:$R,2,FALSE)</f>
        <v>0</v>
      </c>
      <c r="K6091" s="6">
        <f>VLOOKUP($A6091,'Dim SKU'!$A:$R,12,FALSE)</f>
        <v>0</v>
      </c>
      <c r="L6091" s="7">
        <f>VLOOKUP($A6091,'Dim SKU'!$A:$R,14,FALSE)</f>
        <v>0</v>
      </c>
      <c r="M6091" s="7">
        <f>YEAR($B6091)</f>
        <v>0</v>
      </c>
    </row>
    <row r="6092" spans="1:13">
      <c r="A6092" t="s">
        <v>243</v>
      </c>
      <c r="B6092" s="4">
        <v>45762</v>
      </c>
      <c r="C6092">
        <v>16</v>
      </c>
      <c r="D6092">
        <v>13</v>
      </c>
      <c r="E6092">
        <v>1</v>
      </c>
      <c r="F6092" s="5">
        <f>VLOOKUP($A6092,'Dim SKU'!$A:$R,18,FALSE)</f>
        <v>0</v>
      </c>
      <c r="G6092" s="5">
        <f>$C6092*$F6092</f>
        <v>0</v>
      </c>
      <c r="H6092" s="5">
        <f>$D6092*$F6092</f>
        <v>0</v>
      </c>
      <c r="I6092" s="5">
        <f>$E6092*$F6092</f>
        <v>0</v>
      </c>
      <c r="J6092" s="6">
        <f>VLOOKUP($A6092,'Dim SKU'!$A:$R,2,FALSE)</f>
        <v>0</v>
      </c>
      <c r="K6092" s="6">
        <f>VLOOKUP($A6092,'Dim SKU'!$A:$R,12,FALSE)</f>
        <v>0</v>
      </c>
      <c r="L6092" s="7">
        <f>VLOOKUP($A6092,'Dim SKU'!$A:$R,14,FALSE)</f>
        <v>0</v>
      </c>
      <c r="M6092" s="7">
        <f>YEAR($B6092)</f>
        <v>0</v>
      </c>
    </row>
    <row r="6093" spans="1:13">
      <c r="A6093" t="s">
        <v>244</v>
      </c>
      <c r="B6093" s="4">
        <v>45762</v>
      </c>
      <c r="C6093">
        <v>10</v>
      </c>
      <c r="D6093">
        <v>8</v>
      </c>
      <c r="E6093">
        <v>0</v>
      </c>
      <c r="F6093" s="5">
        <f>VLOOKUP($A6093,'Dim SKU'!$A:$R,18,FALSE)</f>
        <v>0</v>
      </c>
      <c r="G6093" s="5">
        <f>$C6093*$F6093</f>
        <v>0</v>
      </c>
      <c r="H6093" s="5">
        <f>$D6093*$F6093</f>
        <v>0</v>
      </c>
      <c r="I6093" s="5">
        <f>$E6093*$F6093</f>
        <v>0</v>
      </c>
      <c r="J6093" s="6">
        <f>VLOOKUP($A6093,'Dim SKU'!$A:$R,2,FALSE)</f>
        <v>0</v>
      </c>
      <c r="K6093" s="6">
        <f>VLOOKUP($A6093,'Dim SKU'!$A:$R,12,FALSE)</f>
        <v>0</v>
      </c>
      <c r="L6093" s="7">
        <f>VLOOKUP($A6093,'Dim SKU'!$A:$R,14,FALSE)</f>
        <v>0</v>
      </c>
      <c r="M6093" s="7">
        <f>YEAR($B6093)</f>
        <v>0</v>
      </c>
    </row>
    <row r="6094" spans="1:13">
      <c r="A6094" t="s">
        <v>245</v>
      </c>
      <c r="B6094" s="4">
        <v>45762</v>
      </c>
      <c r="C6094">
        <v>6</v>
      </c>
      <c r="D6094">
        <v>5</v>
      </c>
      <c r="E6094">
        <v>0</v>
      </c>
      <c r="F6094" s="5">
        <f>VLOOKUP($A6094,'Dim SKU'!$A:$R,18,FALSE)</f>
        <v>0</v>
      </c>
      <c r="G6094" s="5">
        <f>$C6094*$F6094</f>
        <v>0</v>
      </c>
      <c r="H6094" s="5">
        <f>$D6094*$F6094</f>
        <v>0</v>
      </c>
      <c r="I6094" s="5">
        <f>$E6094*$F6094</f>
        <v>0</v>
      </c>
      <c r="J6094" s="6">
        <f>VLOOKUP($A6094,'Dim SKU'!$A:$R,2,FALSE)</f>
        <v>0</v>
      </c>
      <c r="K6094" s="6">
        <f>VLOOKUP($A6094,'Dim SKU'!$A:$R,12,FALSE)</f>
        <v>0</v>
      </c>
      <c r="L6094" s="7">
        <f>VLOOKUP($A6094,'Dim SKU'!$A:$R,14,FALSE)</f>
        <v>0</v>
      </c>
      <c r="M6094" s="7">
        <f>YEAR($B6094)</f>
        <v>0</v>
      </c>
    </row>
    <row r="6095" spans="1:13">
      <c r="A6095" t="s">
        <v>246</v>
      </c>
      <c r="B6095" s="4">
        <v>45762</v>
      </c>
      <c r="C6095">
        <v>18</v>
      </c>
      <c r="D6095">
        <v>14</v>
      </c>
      <c r="E6095">
        <v>1</v>
      </c>
      <c r="F6095" s="5">
        <f>VLOOKUP($A6095,'Dim SKU'!$A:$R,18,FALSE)</f>
        <v>0</v>
      </c>
      <c r="G6095" s="5">
        <f>$C6095*$F6095</f>
        <v>0</v>
      </c>
      <c r="H6095" s="5">
        <f>$D6095*$F6095</f>
        <v>0</v>
      </c>
      <c r="I6095" s="5">
        <f>$E6095*$F6095</f>
        <v>0</v>
      </c>
      <c r="J6095" s="6">
        <f>VLOOKUP($A6095,'Dim SKU'!$A:$R,2,FALSE)</f>
        <v>0</v>
      </c>
      <c r="K6095" s="6">
        <f>VLOOKUP($A6095,'Dim SKU'!$A:$R,12,FALSE)</f>
        <v>0</v>
      </c>
      <c r="L6095" s="7">
        <f>VLOOKUP($A6095,'Dim SKU'!$A:$R,14,FALSE)</f>
        <v>0</v>
      </c>
      <c r="M6095" s="7">
        <f>YEAR($B6095)</f>
        <v>0</v>
      </c>
    </row>
    <row r="6096" spans="1:13">
      <c r="A6096" t="s">
        <v>247</v>
      </c>
      <c r="B6096" s="4">
        <v>45762</v>
      </c>
      <c r="C6096">
        <v>11</v>
      </c>
      <c r="D6096">
        <v>8</v>
      </c>
      <c r="E6096">
        <v>0</v>
      </c>
      <c r="F6096" s="5">
        <f>VLOOKUP($A6096,'Dim SKU'!$A:$R,18,FALSE)</f>
        <v>0</v>
      </c>
      <c r="G6096" s="5">
        <f>$C6096*$F6096</f>
        <v>0</v>
      </c>
      <c r="H6096" s="5">
        <f>$D6096*$F6096</f>
        <v>0</v>
      </c>
      <c r="I6096" s="5">
        <f>$E6096*$F6096</f>
        <v>0</v>
      </c>
      <c r="J6096" s="6">
        <f>VLOOKUP($A6096,'Dim SKU'!$A:$R,2,FALSE)</f>
        <v>0</v>
      </c>
      <c r="K6096" s="6">
        <f>VLOOKUP($A6096,'Dim SKU'!$A:$R,12,FALSE)</f>
        <v>0</v>
      </c>
      <c r="L6096" s="7">
        <f>VLOOKUP($A6096,'Dim SKU'!$A:$R,14,FALSE)</f>
        <v>0</v>
      </c>
      <c r="M6096" s="7">
        <f>YEAR($B6096)</f>
        <v>0</v>
      </c>
    </row>
    <row r="6097" spans="1:13">
      <c r="A6097" t="s">
        <v>248</v>
      </c>
      <c r="B6097" s="4">
        <v>45762</v>
      </c>
      <c r="C6097">
        <v>7</v>
      </c>
      <c r="D6097">
        <v>6</v>
      </c>
      <c r="E6097">
        <v>0</v>
      </c>
      <c r="F6097" s="5">
        <f>VLOOKUP($A6097,'Dim SKU'!$A:$R,18,FALSE)</f>
        <v>0</v>
      </c>
      <c r="G6097" s="5">
        <f>$C6097*$F6097</f>
        <v>0</v>
      </c>
      <c r="H6097" s="5">
        <f>$D6097*$F6097</f>
        <v>0</v>
      </c>
      <c r="I6097" s="5">
        <f>$E6097*$F6097</f>
        <v>0</v>
      </c>
      <c r="J6097" s="6">
        <f>VLOOKUP($A6097,'Dim SKU'!$A:$R,2,FALSE)</f>
        <v>0</v>
      </c>
      <c r="K6097" s="6">
        <f>VLOOKUP($A6097,'Dim SKU'!$A:$R,12,FALSE)</f>
        <v>0</v>
      </c>
      <c r="L6097" s="7">
        <f>VLOOKUP($A6097,'Dim SKU'!$A:$R,14,FALSE)</f>
        <v>0</v>
      </c>
      <c r="M6097" s="7">
        <f>YEAR($B6097)</f>
        <v>0</v>
      </c>
    </row>
    <row r="6098" spans="1:13">
      <c r="A6098" t="s">
        <v>249</v>
      </c>
      <c r="B6098" s="4">
        <v>45762</v>
      </c>
      <c r="C6098">
        <v>16</v>
      </c>
      <c r="D6098">
        <v>13</v>
      </c>
      <c r="E6098">
        <v>1</v>
      </c>
      <c r="F6098" s="5">
        <f>VLOOKUP($A6098,'Dim SKU'!$A:$R,18,FALSE)</f>
        <v>0</v>
      </c>
      <c r="G6098" s="5">
        <f>$C6098*$F6098</f>
        <v>0</v>
      </c>
      <c r="H6098" s="5">
        <f>$D6098*$F6098</f>
        <v>0</v>
      </c>
      <c r="I6098" s="5">
        <f>$E6098*$F6098</f>
        <v>0</v>
      </c>
      <c r="J6098" s="6">
        <f>VLOOKUP($A6098,'Dim SKU'!$A:$R,2,FALSE)</f>
        <v>0</v>
      </c>
      <c r="K6098" s="6">
        <f>VLOOKUP($A6098,'Dim SKU'!$A:$R,12,FALSE)</f>
        <v>0</v>
      </c>
      <c r="L6098" s="7">
        <f>VLOOKUP($A6098,'Dim SKU'!$A:$R,14,FALSE)</f>
        <v>0</v>
      </c>
      <c r="M6098" s="7">
        <f>YEAR($B6098)</f>
        <v>0</v>
      </c>
    </row>
    <row r="6099" spans="1:13">
      <c r="A6099" t="s">
        <v>250</v>
      </c>
      <c r="B6099" s="4">
        <v>45762</v>
      </c>
      <c r="C6099">
        <v>10</v>
      </c>
      <c r="D6099">
        <v>8</v>
      </c>
      <c r="E6099">
        <v>0</v>
      </c>
      <c r="F6099" s="5">
        <f>VLOOKUP($A6099,'Dim SKU'!$A:$R,18,FALSE)</f>
        <v>0</v>
      </c>
      <c r="G6099" s="5">
        <f>$C6099*$F6099</f>
        <v>0</v>
      </c>
      <c r="H6099" s="5">
        <f>$D6099*$F6099</f>
        <v>0</v>
      </c>
      <c r="I6099" s="5">
        <f>$E6099*$F6099</f>
        <v>0</v>
      </c>
      <c r="J6099" s="6">
        <f>VLOOKUP($A6099,'Dim SKU'!$A:$R,2,FALSE)</f>
        <v>0</v>
      </c>
      <c r="K6099" s="6">
        <f>VLOOKUP($A6099,'Dim SKU'!$A:$R,12,FALSE)</f>
        <v>0</v>
      </c>
      <c r="L6099" s="7">
        <f>VLOOKUP($A6099,'Dim SKU'!$A:$R,14,FALSE)</f>
        <v>0</v>
      </c>
      <c r="M6099" s="7">
        <f>YEAR($B6099)</f>
        <v>0</v>
      </c>
    </row>
    <row r="6100" spans="1:13">
      <c r="A6100" t="s">
        <v>251</v>
      </c>
      <c r="B6100" s="4">
        <v>45762</v>
      </c>
      <c r="C6100">
        <v>6</v>
      </c>
      <c r="D6100">
        <v>5</v>
      </c>
      <c r="E6100">
        <v>0</v>
      </c>
      <c r="F6100" s="5">
        <f>VLOOKUP($A6100,'Dim SKU'!$A:$R,18,FALSE)</f>
        <v>0</v>
      </c>
      <c r="G6100" s="5">
        <f>$C6100*$F6100</f>
        <v>0</v>
      </c>
      <c r="H6100" s="5">
        <f>$D6100*$F6100</f>
        <v>0</v>
      </c>
      <c r="I6100" s="5">
        <f>$E6100*$F6100</f>
        <v>0</v>
      </c>
      <c r="J6100" s="6">
        <f>VLOOKUP($A6100,'Dim SKU'!$A:$R,2,FALSE)</f>
        <v>0</v>
      </c>
      <c r="K6100" s="6">
        <f>VLOOKUP($A6100,'Dim SKU'!$A:$R,12,FALSE)</f>
        <v>0</v>
      </c>
      <c r="L6100" s="7">
        <f>VLOOKUP($A6100,'Dim SKU'!$A:$R,14,FALSE)</f>
        <v>0</v>
      </c>
      <c r="M6100" s="7">
        <f>YEAR($B6100)</f>
        <v>0</v>
      </c>
    </row>
    <row r="6101" spans="1:13">
      <c r="A6101" t="s">
        <v>252</v>
      </c>
      <c r="B6101" s="4">
        <v>45762</v>
      </c>
      <c r="C6101">
        <v>12</v>
      </c>
      <c r="D6101">
        <v>9</v>
      </c>
      <c r="E6101">
        <v>0</v>
      </c>
      <c r="F6101" s="5">
        <f>VLOOKUP($A6101,'Dim SKU'!$A:$R,18,FALSE)</f>
        <v>0</v>
      </c>
      <c r="G6101" s="5">
        <f>$C6101*$F6101</f>
        <v>0</v>
      </c>
      <c r="H6101" s="5">
        <f>$D6101*$F6101</f>
        <v>0</v>
      </c>
      <c r="I6101" s="5">
        <f>$E6101*$F6101</f>
        <v>0</v>
      </c>
      <c r="J6101" s="6">
        <f>VLOOKUP($A6101,'Dim SKU'!$A:$R,2,FALSE)</f>
        <v>0</v>
      </c>
      <c r="K6101" s="6">
        <f>VLOOKUP($A6101,'Dim SKU'!$A:$R,12,FALSE)</f>
        <v>0</v>
      </c>
      <c r="L6101" s="7">
        <f>VLOOKUP($A6101,'Dim SKU'!$A:$R,14,FALSE)</f>
        <v>0</v>
      </c>
      <c r="M6101" s="7">
        <f>YEAR($B6101)</f>
        <v>0</v>
      </c>
    </row>
    <row r="6102" spans="1:13">
      <c r="A6102" t="s">
        <v>253</v>
      </c>
      <c r="B6102" s="4">
        <v>45762</v>
      </c>
      <c r="C6102">
        <v>7</v>
      </c>
      <c r="D6102">
        <v>5</v>
      </c>
      <c r="E6102">
        <v>0</v>
      </c>
      <c r="F6102" s="5">
        <f>VLOOKUP($A6102,'Dim SKU'!$A:$R,18,FALSE)</f>
        <v>0</v>
      </c>
      <c r="G6102" s="5">
        <f>$C6102*$F6102</f>
        <v>0</v>
      </c>
      <c r="H6102" s="5">
        <f>$D6102*$F6102</f>
        <v>0</v>
      </c>
      <c r="I6102" s="5">
        <f>$E6102*$F6102</f>
        <v>0</v>
      </c>
      <c r="J6102" s="6">
        <f>VLOOKUP($A6102,'Dim SKU'!$A:$R,2,FALSE)</f>
        <v>0</v>
      </c>
      <c r="K6102" s="6">
        <f>VLOOKUP($A6102,'Dim SKU'!$A:$R,12,FALSE)</f>
        <v>0</v>
      </c>
      <c r="L6102" s="7">
        <f>VLOOKUP($A6102,'Dim SKU'!$A:$R,14,FALSE)</f>
        <v>0</v>
      </c>
      <c r="M6102" s="7">
        <f>YEAR($B6102)</f>
        <v>0</v>
      </c>
    </row>
    <row r="6103" spans="1:13">
      <c r="A6103" t="s">
        <v>254</v>
      </c>
      <c r="B6103" s="4">
        <v>45762</v>
      </c>
      <c r="C6103">
        <v>5</v>
      </c>
      <c r="D6103">
        <v>4</v>
      </c>
      <c r="E6103">
        <v>0</v>
      </c>
      <c r="F6103" s="5">
        <f>VLOOKUP($A6103,'Dim SKU'!$A:$R,18,FALSE)</f>
        <v>0</v>
      </c>
      <c r="G6103" s="5">
        <f>$C6103*$F6103</f>
        <v>0</v>
      </c>
      <c r="H6103" s="5">
        <f>$D6103*$F6103</f>
        <v>0</v>
      </c>
      <c r="I6103" s="5">
        <f>$E6103*$F6103</f>
        <v>0</v>
      </c>
      <c r="J6103" s="6">
        <f>VLOOKUP($A6103,'Dim SKU'!$A:$R,2,FALSE)</f>
        <v>0</v>
      </c>
      <c r="K6103" s="6">
        <f>VLOOKUP($A6103,'Dim SKU'!$A:$R,12,FALSE)</f>
        <v>0</v>
      </c>
      <c r="L6103" s="7">
        <f>VLOOKUP($A6103,'Dim SKU'!$A:$R,14,FALSE)</f>
        <v>0</v>
      </c>
      <c r="M6103" s="7">
        <f>YEAR($B6103)</f>
        <v>0</v>
      </c>
    </row>
    <row r="6104" spans="1:13">
      <c r="A6104" t="s">
        <v>255</v>
      </c>
      <c r="B6104" s="4">
        <v>45762</v>
      </c>
      <c r="C6104">
        <v>7</v>
      </c>
      <c r="D6104">
        <v>5</v>
      </c>
      <c r="E6104">
        <v>0</v>
      </c>
      <c r="F6104" s="5">
        <f>VLOOKUP($A6104,'Dim SKU'!$A:$R,18,FALSE)</f>
        <v>0</v>
      </c>
      <c r="G6104" s="5">
        <f>$C6104*$F6104</f>
        <v>0</v>
      </c>
      <c r="H6104" s="5">
        <f>$D6104*$F6104</f>
        <v>0</v>
      </c>
      <c r="I6104" s="5">
        <f>$E6104*$F6104</f>
        <v>0</v>
      </c>
      <c r="J6104" s="6">
        <f>VLOOKUP($A6104,'Dim SKU'!$A:$R,2,FALSE)</f>
        <v>0</v>
      </c>
      <c r="K6104" s="6">
        <f>VLOOKUP($A6104,'Dim SKU'!$A:$R,12,FALSE)</f>
        <v>0</v>
      </c>
      <c r="L6104" s="7">
        <f>VLOOKUP($A6104,'Dim SKU'!$A:$R,14,FALSE)</f>
        <v>0</v>
      </c>
      <c r="M6104" s="7">
        <f>YEAR($B6104)</f>
        <v>0</v>
      </c>
    </row>
    <row r="6105" spans="1:13">
      <c r="A6105" t="s">
        <v>256</v>
      </c>
      <c r="B6105" s="4">
        <v>45762</v>
      </c>
      <c r="C6105">
        <v>4</v>
      </c>
      <c r="D6105">
        <v>3</v>
      </c>
      <c r="E6105">
        <v>0</v>
      </c>
      <c r="F6105" s="5">
        <f>VLOOKUP($A6105,'Dim SKU'!$A:$R,18,FALSE)</f>
        <v>0</v>
      </c>
      <c r="G6105" s="5">
        <f>$C6105*$F6105</f>
        <v>0</v>
      </c>
      <c r="H6105" s="5">
        <f>$D6105*$F6105</f>
        <v>0</v>
      </c>
      <c r="I6105" s="5">
        <f>$E6105*$F6105</f>
        <v>0</v>
      </c>
      <c r="J6105" s="6">
        <f>VLOOKUP($A6105,'Dim SKU'!$A:$R,2,FALSE)</f>
        <v>0</v>
      </c>
      <c r="K6105" s="6">
        <f>VLOOKUP($A6105,'Dim SKU'!$A:$R,12,FALSE)</f>
        <v>0</v>
      </c>
      <c r="L6105" s="7">
        <f>VLOOKUP($A6105,'Dim SKU'!$A:$R,14,FALSE)</f>
        <v>0</v>
      </c>
      <c r="M6105" s="7">
        <f>YEAR($B6105)</f>
        <v>0</v>
      </c>
    </row>
    <row r="6106" spans="1:13">
      <c r="A6106" t="s">
        <v>257</v>
      </c>
      <c r="B6106" s="4">
        <v>45762</v>
      </c>
      <c r="C6106">
        <v>3</v>
      </c>
      <c r="D6106">
        <v>2</v>
      </c>
      <c r="E6106">
        <v>0</v>
      </c>
      <c r="F6106" s="5">
        <f>VLOOKUP($A6106,'Dim SKU'!$A:$R,18,FALSE)</f>
        <v>0</v>
      </c>
      <c r="G6106" s="5">
        <f>$C6106*$F6106</f>
        <v>0</v>
      </c>
      <c r="H6106" s="5">
        <f>$D6106*$F6106</f>
        <v>0</v>
      </c>
      <c r="I6106" s="5">
        <f>$E6106*$F6106</f>
        <v>0</v>
      </c>
      <c r="J6106" s="6">
        <f>VLOOKUP($A6106,'Dim SKU'!$A:$R,2,FALSE)</f>
        <v>0</v>
      </c>
      <c r="K6106" s="6">
        <f>VLOOKUP($A6106,'Dim SKU'!$A:$R,12,FALSE)</f>
        <v>0</v>
      </c>
      <c r="L6106" s="7">
        <f>VLOOKUP($A6106,'Dim SKU'!$A:$R,14,FALSE)</f>
        <v>0</v>
      </c>
      <c r="M6106" s="7">
        <f>YEAR($B6106)</f>
        <v>0</v>
      </c>
    </row>
    <row r="6107" spans="1:13">
      <c r="A6107" t="s">
        <v>258</v>
      </c>
      <c r="B6107" s="4">
        <v>45762</v>
      </c>
      <c r="C6107">
        <v>8</v>
      </c>
      <c r="D6107">
        <v>6</v>
      </c>
      <c r="E6107">
        <v>0</v>
      </c>
      <c r="F6107" s="5">
        <f>VLOOKUP($A6107,'Dim SKU'!$A:$R,18,FALSE)</f>
        <v>0</v>
      </c>
      <c r="G6107" s="5">
        <f>$C6107*$F6107</f>
        <v>0</v>
      </c>
      <c r="H6107" s="5">
        <f>$D6107*$F6107</f>
        <v>0</v>
      </c>
      <c r="I6107" s="5">
        <f>$E6107*$F6107</f>
        <v>0</v>
      </c>
      <c r="J6107" s="6">
        <f>VLOOKUP($A6107,'Dim SKU'!$A:$R,2,FALSE)</f>
        <v>0</v>
      </c>
      <c r="K6107" s="6">
        <f>VLOOKUP($A6107,'Dim SKU'!$A:$R,12,FALSE)</f>
        <v>0</v>
      </c>
      <c r="L6107" s="7">
        <f>VLOOKUP($A6107,'Dim SKU'!$A:$R,14,FALSE)</f>
        <v>0</v>
      </c>
      <c r="M6107" s="7">
        <f>YEAR($B6107)</f>
        <v>0</v>
      </c>
    </row>
    <row r="6108" spans="1:13">
      <c r="A6108" t="s">
        <v>259</v>
      </c>
      <c r="B6108" s="4">
        <v>45762</v>
      </c>
      <c r="C6108">
        <v>4</v>
      </c>
      <c r="D6108">
        <v>4</v>
      </c>
      <c r="E6108">
        <v>0</v>
      </c>
      <c r="F6108" s="5">
        <f>VLOOKUP($A6108,'Dim SKU'!$A:$R,18,FALSE)</f>
        <v>0</v>
      </c>
      <c r="G6108" s="5">
        <f>$C6108*$F6108</f>
        <v>0</v>
      </c>
      <c r="H6108" s="5">
        <f>$D6108*$F6108</f>
        <v>0</v>
      </c>
      <c r="I6108" s="5">
        <f>$E6108*$F6108</f>
        <v>0</v>
      </c>
      <c r="J6108" s="6">
        <f>VLOOKUP($A6108,'Dim SKU'!$A:$R,2,FALSE)</f>
        <v>0</v>
      </c>
      <c r="K6108" s="6">
        <f>VLOOKUP($A6108,'Dim SKU'!$A:$R,12,FALSE)</f>
        <v>0</v>
      </c>
      <c r="L6108" s="7">
        <f>VLOOKUP($A6108,'Dim SKU'!$A:$R,14,FALSE)</f>
        <v>0</v>
      </c>
      <c r="M6108" s="7">
        <f>YEAR($B6108)</f>
        <v>0</v>
      </c>
    </row>
    <row r="6109" spans="1:13">
      <c r="A6109" t="s">
        <v>260</v>
      </c>
      <c r="B6109" s="4">
        <v>45762</v>
      </c>
      <c r="C6109">
        <v>3</v>
      </c>
      <c r="D6109">
        <v>3</v>
      </c>
      <c r="E6109">
        <v>0</v>
      </c>
      <c r="F6109" s="5">
        <f>VLOOKUP($A6109,'Dim SKU'!$A:$R,18,FALSE)</f>
        <v>0</v>
      </c>
      <c r="G6109" s="5">
        <f>$C6109*$F6109</f>
        <v>0</v>
      </c>
      <c r="H6109" s="5">
        <f>$D6109*$F6109</f>
        <v>0</v>
      </c>
      <c r="I6109" s="5">
        <f>$E6109*$F6109</f>
        <v>0</v>
      </c>
      <c r="J6109" s="6">
        <f>VLOOKUP($A6109,'Dim SKU'!$A:$R,2,FALSE)</f>
        <v>0</v>
      </c>
      <c r="K6109" s="6">
        <f>VLOOKUP($A6109,'Dim SKU'!$A:$R,12,FALSE)</f>
        <v>0</v>
      </c>
      <c r="L6109" s="7">
        <f>VLOOKUP($A6109,'Dim SKU'!$A:$R,14,FALSE)</f>
        <v>0</v>
      </c>
      <c r="M6109" s="7">
        <f>YEAR($B6109)</f>
        <v>0</v>
      </c>
    </row>
    <row r="6110" spans="1:13">
      <c r="A6110" t="s">
        <v>261</v>
      </c>
      <c r="B6110" s="4">
        <v>45762</v>
      </c>
      <c r="C6110">
        <v>13</v>
      </c>
      <c r="D6110">
        <v>10</v>
      </c>
      <c r="E6110">
        <v>1</v>
      </c>
      <c r="F6110" s="5">
        <f>VLOOKUP($A6110,'Dim SKU'!$A:$R,18,FALSE)</f>
        <v>0</v>
      </c>
      <c r="G6110" s="5">
        <f>$C6110*$F6110</f>
        <v>0</v>
      </c>
      <c r="H6110" s="5">
        <f>$D6110*$F6110</f>
        <v>0</v>
      </c>
      <c r="I6110" s="5">
        <f>$E6110*$F6110</f>
        <v>0</v>
      </c>
      <c r="J6110" s="6">
        <f>VLOOKUP($A6110,'Dim SKU'!$A:$R,2,FALSE)</f>
        <v>0</v>
      </c>
      <c r="K6110" s="6">
        <f>VLOOKUP($A6110,'Dim SKU'!$A:$R,12,FALSE)</f>
        <v>0</v>
      </c>
      <c r="L6110" s="7">
        <f>VLOOKUP($A6110,'Dim SKU'!$A:$R,14,FALSE)</f>
        <v>0</v>
      </c>
      <c r="M6110" s="7">
        <f>YEAR($B6110)</f>
        <v>0</v>
      </c>
    </row>
    <row r="6111" spans="1:13">
      <c r="A6111" t="s">
        <v>262</v>
      </c>
      <c r="B6111" s="4">
        <v>45762</v>
      </c>
      <c r="C6111">
        <v>8</v>
      </c>
      <c r="D6111">
        <v>6</v>
      </c>
      <c r="E6111">
        <v>0</v>
      </c>
      <c r="F6111" s="5">
        <f>VLOOKUP($A6111,'Dim SKU'!$A:$R,18,FALSE)</f>
        <v>0</v>
      </c>
      <c r="G6111" s="5">
        <f>$C6111*$F6111</f>
        <v>0</v>
      </c>
      <c r="H6111" s="5">
        <f>$D6111*$F6111</f>
        <v>0</v>
      </c>
      <c r="I6111" s="5">
        <f>$E6111*$F6111</f>
        <v>0</v>
      </c>
      <c r="J6111" s="6">
        <f>VLOOKUP($A6111,'Dim SKU'!$A:$R,2,FALSE)</f>
        <v>0</v>
      </c>
      <c r="K6111" s="6">
        <f>VLOOKUP($A6111,'Dim SKU'!$A:$R,12,FALSE)</f>
        <v>0</v>
      </c>
      <c r="L6111" s="7">
        <f>VLOOKUP($A6111,'Dim SKU'!$A:$R,14,FALSE)</f>
        <v>0</v>
      </c>
      <c r="M6111" s="7">
        <f>YEAR($B6111)</f>
        <v>0</v>
      </c>
    </row>
    <row r="6112" spans="1:13">
      <c r="A6112" t="s">
        <v>263</v>
      </c>
      <c r="B6112" s="4">
        <v>45762</v>
      </c>
      <c r="C6112">
        <v>5</v>
      </c>
      <c r="D6112">
        <v>4</v>
      </c>
      <c r="E6112">
        <v>0</v>
      </c>
      <c r="F6112" s="5">
        <f>VLOOKUP($A6112,'Dim SKU'!$A:$R,18,FALSE)</f>
        <v>0</v>
      </c>
      <c r="G6112" s="5">
        <f>$C6112*$F6112</f>
        <v>0</v>
      </c>
      <c r="H6112" s="5">
        <f>$D6112*$F6112</f>
        <v>0</v>
      </c>
      <c r="I6112" s="5">
        <f>$E6112*$F6112</f>
        <v>0</v>
      </c>
      <c r="J6112" s="6">
        <f>VLOOKUP($A6112,'Dim SKU'!$A:$R,2,FALSE)</f>
        <v>0</v>
      </c>
      <c r="K6112" s="6">
        <f>VLOOKUP($A6112,'Dim SKU'!$A:$R,12,FALSE)</f>
        <v>0</v>
      </c>
      <c r="L6112" s="7">
        <f>VLOOKUP($A6112,'Dim SKU'!$A:$R,14,FALSE)</f>
        <v>0</v>
      </c>
      <c r="M6112" s="7">
        <f>YEAR($B6112)</f>
        <v>0</v>
      </c>
    </row>
    <row r="6113" spans="1:13">
      <c r="A6113" t="s">
        <v>264</v>
      </c>
      <c r="B6113" s="4">
        <v>45762</v>
      </c>
      <c r="C6113">
        <v>18</v>
      </c>
      <c r="D6113">
        <v>14</v>
      </c>
      <c r="E6113">
        <v>1</v>
      </c>
      <c r="F6113" s="5">
        <f>VLOOKUP($A6113,'Dim SKU'!$A:$R,18,FALSE)</f>
        <v>0</v>
      </c>
      <c r="G6113" s="5">
        <f>$C6113*$F6113</f>
        <v>0</v>
      </c>
      <c r="H6113" s="5">
        <f>$D6113*$F6113</f>
        <v>0</v>
      </c>
      <c r="I6113" s="5">
        <f>$E6113*$F6113</f>
        <v>0</v>
      </c>
      <c r="J6113" s="6">
        <f>VLOOKUP($A6113,'Dim SKU'!$A:$R,2,FALSE)</f>
        <v>0</v>
      </c>
      <c r="K6113" s="6">
        <f>VLOOKUP($A6113,'Dim SKU'!$A:$R,12,FALSE)</f>
        <v>0</v>
      </c>
      <c r="L6113" s="7">
        <f>VLOOKUP($A6113,'Dim SKU'!$A:$R,14,FALSE)</f>
        <v>0</v>
      </c>
      <c r="M6113" s="7">
        <f>YEAR($B6113)</f>
        <v>0</v>
      </c>
    </row>
    <row r="6114" spans="1:13">
      <c r="A6114" t="s">
        <v>265</v>
      </c>
      <c r="B6114" s="4">
        <v>45762</v>
      </c>
      <c r="C6114">
        <v>11</v>
      </c>
      <c r="D6114">
        <v>8</v>
      </c>
      <c r="E6114">
        <v>0</v>
      </c>
      <c r="F6114" s="5">
        <f>VLOOKUP($A6114,'Dim SKU'!$A:$R,18,FALSE)</f>
        <v>0</v>
      </c>
      <c r="G6114" s="5">
        <f>$C6114*$F6114</f>
        <v>0</v>
      </c>
      <c r="H6114" s="5">
        <f>$D6114*$F6114</f>
        <v>0</v>
      </c>
      <c r="I6114" s="5">
        <f>$E6114*$F6114</f>
        <v>0</v>
      </c>
      <c r="J6114" s="6">
        <f>VLOOKUP($A6114,'Dim SKU'!$A:$R,2,FALSE)</f>
        <v>0</v>
      </c>
      <c r="K6114" s="6">
        <f>VLOOKUP($A6114,'Dim SKU'!$A:$R,12,FALSE)</f>
        <v>0</v>
      </c>
      <c r="L6114" s="7">
        <f>VLOOKUP($A6114,'Dim SKU'!$A:$R,14,FALSE)</f>
        <v>0</v>
      </c>
      <c r="M6114" s="7">
        <f>YEAR($B6114)</f>
        <v>0</v>
      </c>
    </row>
    <row r="6115" spans="1:13">
      <c r="A6115" t="s">
        <v>266</v>
      </c>
      <c r="B6115" s="4">
        <v>45762</v>
      </c>
      <c r="C6115">
        <v>7</v>
      </c>
      <c r="D6115">
        <v>6</v>
      </c>
      <c r="E6115">
        <v>0</v>
      </c>
      <c r="F6115" s="5">
        <f>VLOOKUP($A6115,'Dim SKU'!$A:$R,18,FALSE)</f>
        <v>0</v>
      </c>
      <c r="G6115" s="5">
        <f>$C6115*$F6115</f>
        <v>0</v>
      </c>
      <c r="H6115" s="5">
        <f>$D6115*$F6115</f>
        <v>0</v>
      </c>
      <c r="I6115" s="5">
        <f>$E6115*$F6115</f>
        <v>0</v>
      </c>
      <c r="J6115" s="6">
        <f>VLOOKUP($A6115,'Dim SKU'!$A:$R,2,FALSE)</f>
        <v>0</v>
      </c>
      <c r="K6115" s="6">
        <f>VLOOKUP($A6115,'Dim SKU'!$A:$R,12,FALSE)</f>
        <v>0</v>
      </c>
      <c r="L6115" s="7">
        <f>VLOOKUP($A6115,'Dim SKU'!$A:$R,14,FALSE)</f>
        <v>0</v>
      </c>
      <c r="M6115" s="7">
        <f>YEAR($B6115)</f>
        <v>0</v>
      </c>
    </row>
    <row r="6116" spans="1:13">
      <c r="A6116" t="s">
        <v>267</v>
      </c>
      <c r="B6116" s="4">
        <v>45762</v>
      </c>
      <c r="C6116">
        <v>20</v>
      </c>
      <c r="D6116">
        <v>16</v>
      </c>
      <c r="E6116">
        <v>1</v>
      </c>
      <c r="F6116" s="5">
        <f>VLOOKUP($A6116,'Dim SKU'!$A:$R,18,FALSE)</f>
        <v>0</v>
      </c>
      <c r="G6116" s="5">
        <f>$C6116*$F6116</f>
        <v>0</v>
      </c>
      <c r="H6116" s="5">
        <f>$D6116*$F6116</f>
        <v>0</v>
      </c>
      <c r="I6116" s="5">
        <f>$E6116*$F6116</f>
        <v>0</v>
      </c>
      <c r="J6116" s="6">
        <f>VLOOKUP($A6116,'Dim SKU'!$A:$R,2,FALSE)</f>
        <v>0</v>
      </c>
      <c r="K6116" s="6">
        <f>VLOOKUP($A6116,'Dim SKU'!$A:$R,12,FALSE)</f>
        <v>0</v>
      </c>
      <c r="L6116" s="7">
        <f>VLOOKUP($A6116,'Dim SKU'!$A:$R,14,FALSE)</f>
        <v>0</v>
      </c>
      <c r="M6116" s="7">
        <f>YEAR($B6116)</f>
        <v>0</v>
      </c>
    </row>
    <row r="6117" spans="1:13">
      <c r="A6117" t="s">
        <v>268</v>
      </c>
      <c r="B6117" s="4">
        <v>45762</v>
      </c>
      <c r="C6117">
        <v>12</v>
      </c>
      <c r="D6117">
        <v>9</v>
      </c>
      <c r="E6117">
        <v>0</v>
      </c>
      <c r="F6117" s="5">
        <f>VLOOKUP($A6117,'Dim SKU'!$A:$R,18,FALSE)</f>
        <v>0</v>
      </c>
      <c r="G6117" s="5">
        <f>$C6117*$F6117</f>
        <v>0</v>
      </c>
      <c r="H6117" s="5">
        <f>$D6117*$F6117</f>
        <v>0</v>
      </c>
      <c r="I6117" s="5">
        <f>$E6117*$F6117</f>
        <v>0</v>
      </c>
      <c r="J6117" s="6">
        <f>VLOOKUP($A6117,'Dim SKU'!$A:$R,2,FALSE)</f>
        <v>0</v>
      </c>
      <c r="K6117" s="6">
        <f>VLOOKUP($A6117,'Dim SKU'!$A:$R,12,FALSE)</f>
        <v>0</v>
      </c>
      <c r="L6117" s="7">
        <f>VLOOKUP($A6117,'Dim SKU'!$A:$R,14,FALSE)</f>
        <v>0</v>
      </c>
      <c r="M6117" s="7">
        <f>YEAR($B6117)</f>
        <v>0</v>
      </c>
    </row>
    <row r="6118" spans="1:13">
      <c r="A6118" t="s">
        <v>269</v>
      </c>
      <c r="B6118" s="4">
        <v>45762</v>
      </c>
      <c r="C6118">
        <v>8</v>
      </c>
      <c r="D6118">
        <v>6</v>
      </c>
      <c r="E6118">
        <v>0</v>
      </c>
      <c r="F6118" s="5">
        <f>VLOOKUP($A6118,'Dim SKU'!$A:$R,18,FALSE)</f>
        <v>0</v>
      </c>
      <c r="G6118" s="5">
        <f>$C6118*$F6118</f>
        <v>0</v>
      </c>
      <c r="H6118" s="5">
        <f>$D6118*$F6118</f>
        <v>0</v>
      </c>
      <c r="I6118" s="5">
        <f>$E6118*$F6118</f>
        <v>0</v>
      </c>
      <c r="J6118" s="6">
        <f>VLOOKUP($A6118,'Dim SKU'!$A:$R,2,FALSE)</f>
        <v>0</v>
      </c>
      <c r="K6118" s="6">
        <f>VLOOKUP($A6118,'Dim SKU'!$A:$R,12,FALSE)</f>
        <v>0</v>
      </c>
      <c r="L6118" s="7">
        <f>VLOOKUP($A6118,'Dim SKU'!$A:$R,14,FALSE)</f>
        <v>0</v>
      </c>
      <c r="M6118" s="7">
        <f>YEAR($B6118)</f>
        <v>0</v>
      </c>
    </row>
    <row r="6119" spans="1:13">
      <c r="A6119" t="s">
        <v>270</v>
      </c>
      <c r="B6119" s="4">
        <v>45762</v>
      </c>
      <c r="C6119">
        <v>18</v>
      </c>
      <c r="D6119">
        <v>14</v>
      </c>
      <c r="E6119">
        <v>1</v>
      </c>
      <c r="F6119" s="5">
        <f>VLOOKUP($A6119,'Dim SKU'!$A:$R,18,FALSE)</f>
        <v>0</v>
      </c>
      <c r="G6119" s="5">
        <f>$C6119*$F6119</f>
        <v>0</v>
      </c>
      <c r="H6119" s="5">
        <f>$D6119*$F6119</f>
        <v>0</v>
      </c>
      <c r="I6119" s="5">
        <f>$E6119*$F6119</f>
        <v>0</v>
      </c>
      <c r="J6119" s="6">
        <f>VLOOKUP($A6119,'Dim SKU'!$A:$R,2,FALSE)</f>
        <v>0</v>
      </c>
      <c r="K6119" s="6">
        <f>VLOOKUP($A6119,'Dim SKU'!$A:$R,12,FALSE)</f>
        <v>0</v>
      </c>
      <c r="L6119" s="7">
        <f>VLOOKUP($A6119,'Dim SKU'!$A:$R,14,FALSE)</f>
        <v>0</v>
      </c>
      <c r="M6119" s="7">
        <f>YEAR($B6119)</f>
        <v>0</v>
      </c>
    </row>
    <row r="6120" spans="1:13">
      <c r="A6120" t="s">
        <v>271</v>
      </c>
      <c r="B6120" s="4">
        <v>45762</v>
      </c>
      <c r="C6120">
        <v>10</v>
      </c>
      <c r="D6120">
        <v>8</v>
      </c>
      <c r="E6120">
        <v>0</v>
      </c>
      <c r="F6120" s="5">
        <f>VLOOKUP($A6120,'Dim SKU'!$A:$R,18,FALSE)</f>
        <v>0</v>
      </c>
      <c r="G6120" s="5">
        <f>$C6120*$F6120</f>
        <v>0</v>
      </c>
      <c r="H6120" s="5">
        <f>$D6120*$F6120</f>
        <v>0</v>
      </c>
      <c r="I6120" s="5">
        <f>$E6120*$F6120</f>
        <v>0</v>
      </c>
      <c r="J6120" s="6">
        <f>VLOOKUP($A6120,'Dim SKU'!$A:$R,2,FALSE)</f>
        <v>0</v>
      </c>
      <c r="K6120" s="6">
        <f>VLOOKUP($A6120,'Dim SKU'!$A:$R,12,FALSE)</f>
        <v>0</v>
      </c>
      <c r="L6120" s="7">
        <f>VLOOKUP($A6120,'Dim SKU'!$A:$R,14,FALSE)</f>
        <v>0</v>
      </c>
      <c r="M6120" s="7">
        <f>YEAR($B6120)</f>
        <v>0</v>
      </c>
    </row>
    <row r="6121" spans="1:13">
      <c r="A6121" t="s">
        <v>272</v>
      </c>
      <c r="B6121" s="4">
        <v>45762</v>
      </c>
      <c r="C6121">
        <v>7</v>
      </c>
      <c r="D6121">
        <v>6</v>
      </c>
      <c r="E6121">
        <v>0</v>
      </c>
      <c r="F6121" s="5">
        <f>VLOOKUP($A6121,'Dim SKU'!$A:$R,18,FALSE)</f>
        <v>0</v>
      </c>
      <c r="G6121" s="5">
        <f>$C6121*$F6121</f>
        <v>0</v>
      </c>
      <c r="H6121" s="5">
        <f>$D6121*$F6121</f>
        <v>0</v>
      </c>
      <c r="I6121" s="5">
        <f>$E6121*$F6121</f>
        <v>0</v>
      </c>
      <c r="J6121" s="6">
        <f>VLOOKUP($A6121,'Dim SKU'!$A:$R,2,FALSE)</f>
        <v>0</v>
      </c>
      <c r="K6121" s="6">
        <f>VLOOKUP($A6121,'Dim SKU'!$A:$R,12,FALSE)</f>
        <v>0</v>
      </c>
      <c r="L6121" s="7">
        <f>VLOOKUP($A6121,'Dim SKU'!$A:$R,14,FALSE)</f>
        <v>0</v>
      </c>
      <c r="M6121" s="7">
        <f>YEAR($B6121)</f>
        <v>0</v>
      </c>
    </row>
    <row r="6122" spans="1:13">
      <c r="A6122" t="s">
        <v>273</v>
      </c>
      <c r="B6122" s="4">
        <v>45762</v>
      </c>
      <c r="C6122">
        <v>13</v>
      </c>
      <c r="D6122">
        <v>10</v>
      </c>
      <c r="E6122">
        <v>1</v>
      </c>
      <c r="F6122" s="5">
        <f>VLOOKUP($A6122,'Dim SKU'!$A:$R,18,FALSE)</f>
        <v>0</v>
      </c>
      <c r="G6122" s="5">
        <f>$C6122*$F6122</f>
        <v>0</v>
      </c>
      <c r="H6122" s="5">
        <f>$D6122*$F6122</f>
        <v>0</v>
      </c>
      <c r="I6122" s="5">
        <f>$E6122*$F6122</f>
        <v>0</v>
      </c>
      <c r="J6122" s="6">
        <f>VLOOKUP($A6122,'Dim SKU'!$A:$R,2,FALSE)</f>
        <v>0</v>
      </c>
      <c r="K6122" s="6">
        <f>VLOOKUP($A6122,'Dim SKU'!$A:$R,12,FALSE)</f>
        <v>0</v>
      </c>
      <c r="L6122" s="7">
        <f>VLOOKUP($A6122,'Dim SKU'!$A:$R,14,FALSE)</f>
        <v>0</v>
      </c>
      <c r="M6122" s="7">
        <f>YEAR($B6122)</f>
        <v>0</v>
      </c>
    </row>
    <row r="6123" spans="1:13">
      <c r="A6123" t="s">
        <v>274</v>
      </c>
      <c r="B6123" s="4">
        <v>45762</v>
      </c>
      <c r="C6123">
        <v>8</v>
      </c>
      <c r="D6123">
        <v>6</v>
      </c>
      <c r="E6123">
        <v>0</v>
      </c>
      <c r="F6123" s="5">
        <f>VLOOKUP($A6123,'Dim SKU'!$A:$R,18,FALSE)</f>
        <v>0</v>
      </c>
      <c r="G6123" s="5">
        <f>$C6123*$F6123</f>
        <v>0</v>
      </c>
      <c r="H6123" s="5">
        <f>$D6123*$F6123</f>
        <v>0</v>
      </c>
      <c r="I6123" s="5">
        <f>$E6123*$F6123</f>
        <v>0</v>
      </c>
      <c r="J6123" s="6">
        <f>VLOOKUP($A6123,'Dim SKU'!$A:$R,2,FALSE)</f>
        <v>0</v>
      </c>
      <c r="K6123" s="6">
        <f>VLOOKUP($A6123,'Dim SKU'!$A:$R,12,FALSE)</f>
        <v>0</v>
      </c>
      <c r="L6123" s="7">
        <f>VLOOKUP($A6123,'Dim SKU'!$A:$R,14,FALSE)</f>
        <v>0</v>
      </c>
      <c r="M6123" s="7">
        <f>YEAR($B6123)</f>
        <v>0</v>
      </c>
    </row>
    <row r="6124" spans="1:13">
      <c r="A6124" t="s">
        <v>275</v>
      </c>
      <c r="B6124" s="4">
        <v>45762</v>
      </c>
      <c r="C6124">
        <v>5</v>
      </c>
      <c r="D6124">
        <v>4</v>
      </c>
      <c r="E6124">
        <v>0</v>
      </c>
      <c r="F6124" s="5">
        <f>VLOOKUP($A6124,'Dim SKU'!$A:$R,18,FALSE)</f>
        <v>0</v>
      </c>
      <c r="G6124" s="5">
        <f>$C6124*$F6124</f>
        <v>0</v>
      </c>
      <c r="H6124" s="5">
        <f>$D6124*$F6124</f>
        <v>0</v>
      </c>
      <c r="I6124" s="5">
        <f>$E6124*$F6124</f>
        <v>0</v>
      </c>
      <c r="J6124" s="6">
        <f>VLOOKUP($A6124,'Dim SKU'!$A:$R,2,FALSE)</f>
        <v>0</v>
      </c>
      <c r="K6124" s="6">
        <f>VLOOKUP($A6124,'Dim SKU'!$A:$R,12,FALSE)</f>
        <v>0</v>
      </c>
      <c r="L6124" s="7">
        <f>VLOOKUP($A6124,'Dim SKU'!$A:$R,14,FALSE)</f>
        <v>0</v>
      </c>
      <c r="M6124" s="7">
        <f>YEAR($B6124)</f>
        <v>0</v>
      </c>
    </row>
    <row r="6125" spans="1:13">
      <c r="A6125" t="s">
        <v>276</v>
      </c>
      <c r="B6125" s="4">
        <v>45762</v>
      </c>
      <c r="C6125">
        <v>8</v>
      </c>
      <c r="D6125">
        <v>6</v>
      </c>
      <c r="E6125">
        <v>0</v>
      </c>
      <c r="F6125" s="5">
        <f>VLOOKUP($A6125,'Dim SKU'!$A:$R,18,FALSE)</f>
        <v>0</v>
      </c>
      <c r="G6125" s="5">
        <f>$C6125*$F6125</f>
        <v>0</v>
      </c>
      <c r="H6125" s="5">
        <f>$D6125*$F6125</f>
        <v>0</v>
      </c>
      <c r="I6125" s="5">
        <f>$E6125*$F6125</f>
        <v>0</v>
      </c>
      <c r="J6125" s="6">
        <f>VLOOKUP($A6125,'Dim SKU'!$A:$R,2,FALSE)</f>
        <v>0</v>
      </c>
      <c r="K6125" s="6">
        <f>VLOOKUP($A6125,'Dim SKU'!$A:$R,12,FALSE)</f>
        <v>0</v>
      </c>
      <c r="L6125" s="7">
        <f>VLOOKUP($A6125,'Dim SKU'!$A:$R,14,FALSE)</f>
        <v>0</v>
      </c>
      <c r="M6125" s="7">
        <f>YEAR($B6125)</f>
        <v>0</v>
      </c>
    </row>
    <row r="6126" spans="1:13">
      <c r="A6126" t="s">
        <v>277</v>
      </c>
      <c r="B6126" s="4">
        <v>45762</v>
      </c>
      <c r="C6126">
        <v>4</v>
      </c>
      <c r="D6126">
        <v>4</v>
      </c>
      <c r="E6126">
        <v>0</v>
      </c>
      <c r="F6126" s="5">
        <f>VLOOKUP($A6126,'Dim SKU'!$A:$R,18,FALSE)</f>
        <v>0</v>
      </c>
      <c r="G6126" s="5">
        <f>$C6126*$F6126</f>
        <v>0</v>
      </c>
      <c r="H6126" s="5">
        <f>$D6126*$F6126</f>
        <v>0</v>
      </c>
      <c r="I6126" s="5">
        <f>$E6126*$F6126</f>
        <v>0</v>
      </c>
      <c r="J6126" s="6">
        <f>VLOOKUP($A6126,'Dim SKU'!$A:$R,2,FALSE)</f>
        <v>0</v>
      </c>
      <c r="K6126" s="6">
        <f>VLOOKUP($A6126,'Dim SKU'!$A:$R,12,FALSE)</f>
        <v>0</v>
      </c>
      <c r="L6126" s="7">
        <f>VLOOKUP($A6126,'Dim SKU'!$A:$R,14,FALSE)</f>
        <v>0</v>
      </c>
      <c r="M6126" s="7">
        <f>YEAR($B6126)</f>
        <v>0</v>
      </c>
    </row>
    <row r="6127" spans="1:13">
      <c r="A6127" t="s">
        <v>278</v>
      </c>
      <c r="B6127" s="4">
        <v>45762</v>
      </c>
      <c r="C6127">
        <v>3</v>
      </c>
      <c r="D6127">
        <v>2</v>
      </c>
      <c r="E6127">
        <v>0</v>
      </c>
      <c r="F6127" s="5">
        <f>VLOOKUP($A6127,'Dim SKU'!$A:$R,18,FALSE)</f>
        <v>0</v>
      </c>
      <c r="G6127" s="5">
        <f>$C6127*$F6127</f>
        <v>0</v>
      </c>
      <c r="H6127" s="5">
        <f>$D6127*$F6127</f>
        <v>0</v>
      </c>
      <c r="I6127" s="5">
        <f>$E6127*$F6127</f>
        <v>0</v>
      </c>
      <c r="J6127" s="6">
        <f>VLOOKUP($A6127,'Dim SKU'!$A:$R,2,FALSE)</f>
        <v>0</v>
      </c>
      <c r="K6127" s="6">
        <f>VLOOKUP($A6127,'Dim SKU'!$A:$R,12,FALSE)</f>
        <v>0</v>
      </c>
      <c r="L6127" s="7">
        <f>VLOOKUP($A6127,'Dim SKU'!$A:$R,14,FALSE)</f>
        <v>0</v>
      </c>
      <c r="M6127" s="7">
        <f>YEAR($B6127)</f>
        <v>0</v>
      </c>
    </row>
    <row r="6128" spans="1:13">
      <c r="A6128" t="s">
        <v>279</v>
      </c>
      <c r="B6128" s="4">
        <v>45762</v>
      </c>
      <c r="C6128">
        <v>6</v>
      </c>
      <c r="D6128">
        <v>5</v>
      </c>
      <c r="E6128">
        <v>0</v>
      </c>
      <c r="F6128" s="5">
        <f>VLOOKUP($A6128,'Dim SKU'!$A:$R,18,FALSE)</f>
        <v>0</v>
      </c>
      <c r="G6128" s="5">
        <f>$C6128*$F6128</f>
        <v>0</v>
      </c>
      <c r="H6128" s="5">
        <f>$D6128*$F6128</f>
        <v>0</v>
      </c>
      <c r="I6128" s="5">
        <f>$E6128*$F6128</f>
        <v>0</v>
      </c>
      <c r="J6128" s="6">
        <f>VLOOKUP($A6128,'Dim SKU'!$A:$R,2,FALSE)</f>
        <v>0</v>
      </c>
      <c r="K6128" s="6">
        <f>VLOOKUP($A6128,'Dim SKU'!$A:$R,12,FALSE)</f>
        <v>0</v>
      </c>
      <c r="L6128" s="7">
        <f>VLOOKUP($A6128,'Dim SKU'!$A:$R,14,FALSE)</f>
        <v>0</v>
      </c>
      <c r="M6128" s="7">
        <f>YEAR($B6128)</f>
        <v>0</v>
      </c>
    </row>
    <row r="6129" spans="1:13">
      <c r="A6129" t="s">
        <v>280</v>
      </c>
      <c r="B6129" s="4">
        <v>45762</v>
      </c>
      <c r="C6129">
        <v>3</v>
      </c>
      <c r="D6129">
        <v>3</v>
      </c>
      <c r="E6129">
        <v>0</v>
      </c>
      <c r="F6129" s="5">
        <f>VLOOKUP($A6129,'Dim SKU'!$A:$R,18,FALSE)</f>
        <v>0</v>
      </c>
      <c r="G6129" s="5">
        <f>$C6129*$F6129</f>
        <v>0</v>
      </c>
      <c r="H6129" s="5">
        <f>$D6129*$F6129</f>
        <v>0</v>
      </c>
      <c r="I6129" s="5">
        <f>$E6129*$F6129</f>
        <v>0</v>
      </c>
      <c r="J6129" s="6">
        <f>VLOOKUP($A6129,'Dim SKU'!$A:$R,2,FALSE)</f>
        <v>0</v>
      </c>
      <c r="K6129" s="6">
        <f>VLOOKUP($A6129,'Dim SKU'!$A:$R,12,FALSE)</f>
        <v>0</v>
      </c>
      <c r="L6129" s="7">
        <f>VLOOKUP($A6129,'Dim SKU'!$A:$R,14,FALSE)</f>
        <v>0</v>
      </c>
      <c r="M6129" s="7">
        <f>YEAR($B6129)</f>
        <v>0</v>
      </c>
    </row>
    <row r="6130" spans="1:13">
      <c r="A6130" t="s">
        <v>281</v>
      </c>
      <c r="B6130" s="4">
        <v>45762</v>
      </c>
      <c r="C6130">
        <v>2</v>
      </c>
      <c r="D6130">
        <v>2</v>
      </c>
      <c r="E6130">
        <v>0</v>
      </c>
      <c r="F6130" s="5">
        <f>VLOOKUP($A6130,'Dim SKU'!$A:$R,18,FALSE)</f>
        <v>0</v>
      </c>
      <c r="G6130" s="5">
        <f>$C6130*$F6130</f>
        <v>0</v>
      </c>
      <c r="H6130" s="5">
        <f>$D6130*$F6130</f>
        <v>0</v>
      </c>
      <c r="I6130" s="5">
        <f>$E6130*$F6130</f>
        <v>0</v>
      </c>
      <c r="J6130" s="6">
        <f>VLOOKUP($A6130,'Dim SKU'!$A:$R,2,FALSE)</f>
        <v>0</v>
      </c>
      <c r="K6130" s="6">
        <f>VLOOKUP($A6130,'Dim SKU'!$A:$R,12,FALSE)</f>
        <v>0</v>
      </c>
      <c r="L6130" s="7">
        <f>VLOOKUP($A6130,'Dim SKU'!$A:$R,14,FALSE)</f>
        <v>0</v>
      </c>
      <c r="M6130" s="7">
        <f>YEAR($B6130)</f>
        <v>0</v>
      </c>
    </row>
    <row r="6131" spans="1:13">
      <c r="A6131" t="s">
        <v>282</v>
      </c>
      <c r="B6131" s="4">
        <v>45762</v>
      </c>
      <c r="C6131">
        <v>9</v>
      </c>
      <c r="D6131">
        <v>8</v>
      </c>
      <c r="E6131">
        <v>0</v>
      </c>
      <c r="F6131" s="5">
        <f>VLOOKUP($A6131,'Dim SKU'!$A:$R,18,FALSE)</f>
        <v>0</v>
      </c>
      <c r="G6131" s="5">
        <f>$C6131*$F6131</f>
        <v>0</v>
      </c>
      <c r="H6131" s="5">
        <f>$D6131*$F6131</f>
        <v>0</v>
      </c>
      <c r="I6131" s="5">
        <f>$E6131*$F6131</f>
        <v>0</v>
      </c>
      <c r="J6131" s="6">
        <f>VLOOKUP($A6131,'Dim SKU'!$A:$R,2,FALSE)</f>
        <v>0</v>
      </c>
      <c r="K6131" s="6">
        <f>VLOOKUP($A6131,'Dim SKU'!$A:$R,12,FALSE)</f>
        <v>0</v>
      </c>
      <c r="L6131" s="7">
        <f>VLOOKUP($A6131,'Dim SKU'!$A:$R,14,FALSE)</f>
        <v>0</v>
      </c>
      <c r="M6131" s="7">
        <f>YEAR($B6131)</f>
        <v>0</v>
      </c>
    </row>
    <row r="6132" spans="1:13">
      <c r="A6132" t="s">
        <v>283</v>
      </c>
      <c r="B6132" s="4">
        <v>45762</v>
      </c>
      <c r="C6132">
        <v>6</v>
      </c>
      <c r="D6132">
        <v>5</v>
      </c>
      <c r="E6132">
        <v>0</v>
      </c>
      <c r="F6132" s="5">
        <f>VLOOKUP($A6132,'Dim SKU'!$A:$R,18,FALSE)</f>
        <v>0</v>
      </c>
      <c r="G6132" s="5">
        <f>$C6132*$F6132</f>
        <v>0</v>
      </c>
      <c r="H6132" s="5">
        <f>$D6132*$F6132</f>
        <v>0</v>
      </c>
      <c r="I6132" s="5">
        <f>$E6132*$F6132</f>
        <v>0</v>
      </c>
      <c r="J6132" s="6">
        <f>VLOOKUP($A6132,'Dim SKU'!$A:$R,2,FALSE)</f>
        <v>0</v>
      </c>
      <c r="K6132" s="6">
        <f>VLOOKUP($A6132,'Dim SKU'!$A:$R,12,FALSE)</f>
        <v>0</v>
      </c>
      <c r="L6132" s="7">
        <f>VLOOKUP($A6132,'Dim SKU'!$A:$R,14,FALSE)</f>
        <v>0</v>
      </c>
      <c r="M6132" s="7">
        <f>YEAR($B6132)</f>
        <v>0</v>
      </c>
    </row>
    <row r="6133" spans="1:13">
      <c r="A6133" t="s">
        <v>284</v>
      </c>
      <c r="B6133" s="4">
        <v>45762</v>
      </c>
      <c r="C6133">
        <v>4</v>
      </c>
      <c r="D6133">
        <v>3</v>
      </c>
      <c r="E6133">
        <v>0</v>
      </c>
      <c r="F6133" s="5">
        <f>VLOOKUP($A6133,'Dim SKU'!$A:$R,18,FALSE)</f>
        <v>0</v>
      </c>
      <c r="G6133" s="5">
        <f>$C6133*$F6133</f>
        <v>0</v>
      </c>
      <c r="H6133" s="5">
        <f>$D6133*$F6133</f>
        <v>0</v>
      </c>
      <c r="I6133" s="5">
        <f>$E6133*$F6133</f>
        <v>0</v>
      </c>
      <c r="J6133" s="6">
        <f>VLOOKUP($A6133,'Dim SKU'!$A:$R,2,FALSE)</f>
        <v>0</v>
      </c>
      <c r="K6133" s="6">
        <f>VLOOKUP($A6133,'Dim SKU'!$A:$R,12,FALSE)</f>
        <v>0</v>
      </c>
      <c r="L6133" s="7">
        <f>VLOOKUP($A6133,'Dim SKU'!$A:$R,14,FALSE)</f>
        <v>0</v>
      </c>
      <c r="M6133" s="7">
        <f>YEAR($B6133)</f>
        <v>0</v>
      </c>
    </row>
    <row r="6134" spans="1:13">
      <c r="A6134" t="s">
        <v>285</v>
      </c>
      <c r="B6134" s="4">
        <v>45762</v>
      </c>
      <c r="C6134">
        <v>13</v>
      </c>
      <c r="D6134">
        <v>11</v>
      </c>
      <c r="E6134">
        <v>1</v>
      </c>
      <c r="F6134" s="5">
        <f>VLOOKUP($A6134,'Dim SKU'!$A:$R,18,FALSE)</f>
        <v>0</v>
      </c>
      <c r="G6134" s="5">
        <f>$C6134*$F6134</f>
        <v>0</v>
      </c>
      <c r="H6134" s="5">
        <f>$D6134*$F6134</f>
        <v>0</v>
      </c>
      <c r="I6134" s="5">
        <f>$E6134*$F6134</f>
        <v>0</v>
      </c>
      <c r="J6134" s="6">
        <f>VLOOKUP($A6134,'Dim SKU'!$A:$R,2,FALSE)</f>
        <v>0</v>
      </c>
      <c r="K6134" s="6">
        <f>VLOOKUP($A6134,'Dim SKU'!$A:$R,12,FALSE)</f>
        <v>0</v>
      </c>
      <c r="L6134" s="7">
        <f>VLOOKUP($A6134,'Dim SKU'!$A:$R,14,FALSE)</f>
        <v>0</v>
      </c>
      <c r="M6134" s="7">
        <f>YEAR($B6134)</f>
        <v>0</v>
      </c>
    </row>
    <row r="6135" spans="1:13">
      <c r="A6135" t="s">
        <v>286</v>
      </c>
      <c r="B6135" s="4">
        <v>45762</v>
      </c>
      <c r="C6135">
        <v>8</v>
      </c>
      <c r="D6135">
        <v>6</v>
      </c>
      <c r="E6135">
        <v>0</v>
      </c>
      <c r="F6135" s="5">
        <f>VLOOKUP($A6135,'Dim SKU'!$A:$R,18,FALSE)</f>
        <v>0</v>
      </c>
      <c r="G6135" s="5">
        <f>$C6135*$F6135</f>
        <v>0</v>
      </c>
      <c r="H6135" s="5">
        <f>$D6135*$F6135</f>
        <v>0</v>
      </c>
      <c r="I6135" s="5">
        <f>$E6135*$F6135</f>
        <v>0</v>
      </c>
      <c r="J6135" s="6">
        <f>VLOOKUP($A6135,'Dim SKU'!$A:$R,2,FALSE)</f>
        <v>0</v>
      </c>
      <c r="K6135" s="6">
        <f>VLOOKUP($A6135,'Dim SKU'!$A:$R,12,FALSE)</f>
        <v>0</v>
      </c>
      <c r="L6135" s="7">
        <f>VLOOKUP($A6135,'Dim SKU'!$A:$R,14,FALSE)</f>
        <v>0</v>
      </c>
      <c r="M6135" s="7">
        <f>YEAR($B6135)</f>
        <v>0</v>
      </c>
    </row>
    <row r="6136" spans="1:13">
      <c r="A6136" t="s">
        <v>287</v>
      </c>
      <c r="B6136" s="4">
        <v>45762</v>
      </c>
      <c r="C6136">
        <v>5</v>
      </c>
      <c r="D6136">
        <v>4</v>
      </c>
      <c r="E6136">
        <v>0</v>
      </c>
      <c r="F6136" s="5">
        <f>VLOOKUP($A6136,'Dim SKU'!$A:$R,18,FALSE)</f>
        <v>0</v>
      </c>
      <c r="G6136" s="5">
        <f>$C6136*$F6136</f>
        <v>0</v>
      </c>
      <c r="H6136" s="5">
        <f>$D6136*$F6136</f>
        <v>0</v>
      </c>
      <c r="I6136" s="5">
        <f>$E6136*$F6136</f>
        <v>0</v>
      </c>
      <c r="J6136" s="6">
        <f>VLOOKUP($A6136,'Dim SKU'!$A:$R,2,FALSE)</f>
        <v>0</v>
      </c>
      <c r="K6136" s="6">
        <f>VLOOKUP($A6136,'Dim SKU'!$A:$R,12,FALSE)</f>
        <v>0</v>
      </c>
      <c r="L6136" s="7">
        <f>VLOOKUP($A6136,'Dim SKU'!$A:$R,14,FALSE)</f>
        <v>0</v>
      </c>
      <c r="M6136" s="7">
        <f>YEAR($B6136)</f>
        <v>0</v>
      </c>
    </row>
    <row r="6137" spans="1:13">
      <c r="A6137" t="s">
        <v>288</v>
      </c>
      <c r="B6137" s="4">
        <v>45762</v>
      </c>
      <c r="C6137">
        <v>14</v>
      </c>
      <c r="D6137">
        <v>12</v>
      </c>
      <c r="E6137">
        <v>1</v>
      </c>
      <c r="F6137" s="5">
        <f>VLOOKUP($A6137,'Dim SKU'!$A:$R,18,FALSE)</f>
        <v>0</v>
      </c>
      <c r="G6137" s="5">
        <f>$C6137*$F6137</f>
        <v>0</v>
      </c>
      <c r="H6137" s="5">
        <f>$D6137*$F6137</f>
        <v>0</v>
      </c>
      <c r="I6137" s="5">
        <f>$E6137*$F6137</f>
        <v>0</v>
      </c>
      <c r="J6137" s="6">
        <f>VLOOKUP($A6137,'Dim SKU'!$A:$R,2,FALSE)</f>
        <v>0</v>
      </c>
      <c r="K6137" s="6">
        <f>VLOOKUP($A6137,'Dim SKU'!$A:$R,12,FALSE)</f>
        <v>0</v>
      </c>
      <c r="L6137" s="7">
        <f>VLOOKUP($A6137,'Dim SKU'!$A:$R,14,FALSE)</f>
        <v>0</v>
      </c>
      <c r="M6137" s="7">
        <f>YEAR($B6137)</f>
        <v>0</v>
      </c>
    </row>
    <row r="6138" spans="1:13">
      <c r="A6138" t="s">
        <v>289</v>
      </c>
      <c r="B6138" s="4">
        <v>45762</v>
      </c>
      <c r="C6138">
        <v>8</v>
      </c>
      <c r="D6138">
        <v>7</v>
      </c>
      <c r="E6138">
        <v>0</v>
      </c>
      <c r="F6138" s="5">
        <f>VLOOKUP($A6138,'Dim SKU'!$A:$R,18,FALSE)</f>
        <v>0</v>
      </c>
      <c r="G6138" s="5">
        <f>$C6138*$F6138</f>
        <v>0</v>
      </c>
      <c r="H6138" s="5">
        <f>$D6138*$F6138</f>
        <v>0</v>
      </c>
      <c r="I6138" s="5">
        <f>$E6138*$F6138</f>
        <v>0</v>
      </c>
      <c r="J6138" s="6">
        <f>VLOOKUP($A6138,'Dim SKU'!$A:$R,2,FALSE)</f>
        <v>0</v>
      </c>
      <c r="K6138" s="6">
        <f>VLOOKUP($A6138,'Dim SKU'!$A:$R,12,FALSE)</f>
        <v>0</v>
      </c>
      <c r="L6138" s="7">
        <f>VLOOKUP($A6138,'Dim SKU'!$A:$R,14,FALSE)</f>
        <v>0</v>
      </c>
      <c r="M6138" s="7">
        <f>YEAR($B6138)</f>
        <v>0</v>
      </c>
    </row>
    <row r="6139" spans="1:13">
      <c r="A6139" t="s">
        <v>290</v>
      </c>
      <c r="B6139" s="4">
        <v>45762</v>
      </c>
      <c r="C6139">
        <v>6</v>
      </c>
      <c r="D6139">
        <v>5</v>
      </c>
      <c r="E6139">
        <v>0</v>
      </c>
      <c r="F6139" s="5">
        <f>VLOOKUP($A6139,'Dim SKU'!$A:$R,18,FALSE)</f>
        <v>0</v>
      </c>
      <c r="G6139" s="5">
        <f>$C6139*$F6139</f>
        <v>0</v>
      </c>
      <c r="H6139" s="5">
        <f>$D6139*$F6139</f>
        <v>0</v>
      </c>
      <c r="I6139" s="5">
        <f>$E6139*$F6139</f>
        <v>0</v>
      </c>
      <c r="J6139" s="6">
        <f>VLOOKUP($A6139,'Dim SKU'!$A:$R,2,FALSE)</f>
        <v>0</v>
      </c>
      <c r="K6139" s="6">
        <f>VLOOKUP($A6139,'Dim SKU'!$A:$R,12,FALSE)</f>
        <v>0</v>
      </c>
      <c r="L6139" s="7">
        <f>VLOOKUP($A6139,'Dim SKU'!$A:$R,14,FALSE)</f>
        <v>0</v>
      </c>
      <c r="M6139" s="7">
        <f>YEAR($B6139)</f>
        <v>0</v>
      </c>
    </row>
    <row r="6140" spans="1:13">
      <c r="A6140" t="s">
        <v>291</v>
      </c>
      <c r="B6140" s="4">
        <v>45762</v>
      </c>
      <c r="C6140">
        <v>13</v>
      </c>
      <c r="D6140">
        <v>11</v>
      </c>
      <c r="E6140">
        <v>1</v>
      </c>
      <c r="F6140" s="5">
        <f>VLOOKUP($A6140,'Dim SKU'!$A:$R,18,FALSE)</f>
        <v>0</v>
      </c>
      <c r="G6140" s="5">
        <f>$C6140*$F6140</f>
        <v>0</v>
      </c>
      <c r="H6140" s="5">
        <f>$D6140*$F6140</f>
        <v>0</v>
      </c>
      <c r="I6140" s="5">
        <f>$E6140*$F6140</f>
        <v>0</v>
      </c>
      <c r="J6140" s="6">
        <f>VLOOKUP($A6140,'Dim SKU'!$A:$R,2,FALSE)</f>
        <v>0</v>
      </c>
      <c r="K6140" s="6">
        <f>VLOOKUP($A6140,'Dim SKU'!$A:$R,12,FALSE)</f>
        <v>0</v>
      </c>
      <c r="L6140" s="7">
        <f>VLOOKUP($A6140,'Dim SKU'!$A:$R,14,FALSE)</f>
        <v>0</v>
      </c>
      <c r="M6140" s="7">
        <f>YEAR($B6140)</f>
        <v>0</v>
      </c>
    </row>
    <row r="6141" spans="1:13">
      <c r="A6141" t="s">
        <v>292</v>
      </c>
      <c r="B6141" s="4">
        <v>45762</v>
      </c>
      <c r="C6141">
        <v>8</v>
      </c>
      <c r="D6141">
        <v>6</v>
      </c>
      <c r="E6141">
        <v>0</v>
      </c>
      <c r="F6141" s="5">
        <f>VLOOKUP($A6141,'Dim SKU'!$A:$R,18,FALSE)</f>
        <v>0</v>
      </c>
      <c r="G6141" s="5">
        <f>$C6141*$F6141</f>
        <v>0</v>
      </c>
      <c r="H6141" s="5">
        <f>$D6141*$F6141</f>
        <v>0</v>
      </c>
      <c r="I6141" s="5">
        <f>$E6141*$F6141</f>
        <v>0</v>
      </c>
      <c r="J6141" s="6">
        <f>VLOOKUP($A6141,'Dim SKU'!$A:$R,2,FALSE)</f>
        <v>0</v>
      </c>
      <c r="K6141" s="6">
        <f>VLOOKUP($A6141,'Dim SKU'!$A:$R,12,FALSE)</f>
        <v>0</v>
      </c>
      <c r="L6141" s="7">
        <f>VLOOKUP($A6141,'Dim SKU'!$A:$R,14,FALSE)</f>
        <v>0</v>
      </c>
      <c r="M6141" s="7">
        <f>YEAR($B6141)</f>
        <v>0</v>
      </c>
    </row>
    <row r="6142" spans="1:13">
      <c r="A6142" t="s">
        <v>293</v>
      </c>
      <c r="B6142" s="4">
        <v>45762</v>
      </c>
      <c r="C6142">
        <v>5</v>
      </c>
      <c r="D6142">
        <v>4</v>
      </c>
      <c r="E6142">
        <v>0</v>
      </c>
      <c r="F6142" s="5">
        <f>VLOOKUP($A6142,'Dim SKU'!$A:$R,18,FALSE)</f>
        <v>0</v>
      </c>
      <c r="G6142" s="5">
        <f>$C6142*$F6142</f>
        <v>0</v>
      </c>
      <c r="H6142" s="5">
        <f>$D6142*$F6142</f>
        <v>0</v>
      </c>
      <c r="I6142" s="5">
        <f>$E6142*$F6142</f>
        <v>0</v>
      </c>
      <c r="J6142" s="6">
        <f>VLOOKUP($A6142,'Dim SKU'!$A:$R,2,FALSE)</f>
        <v>0</v>
      </c>
      <c r="K6142" s="6">
        <f>VLOOKUP($A6142,'Dim SKU'!$A:$R,12,FALSE)</f>
        <v>0</v>
      </c>
      <c r="L6142" s="7">
        <f>VLOOKUP($A6142,'Dim SKU'!$A:$R,14,FALSE)</f>
        <v>0</v>
      </c>
      <c r="M6142" s="7">
        <f>YEAR($B6142)</f>
        <v>0</v>
      </c>
    </row>
    <row r="6143" spans="1:13">
      <c r="A6143" t="s">
        <v>294</v>
      </c>
      <c r="B6143" s="4">
        <v>45762</v>
      </c>
      <c r="C6143">
        <v>9</v>
      </c>
      <c r="D6143">
        <v>8</v>
      </c>
      <c r="E6143">
        <v>0</v>
      </c>
      <c r="F6143" s="5">
        <f>VLOOKUP($A6143,'Dim SKU'!$A:$R,18,FALSE)</f>
        <v>0</v>
      </c>
      <c r="G6143" s="5">
        <f>$C6143*$F6143</f>
        <v>0</v>
      </c>
      <c r="H6143" s="5">
        <f>$D6143*$F6143</f>
        <v>0</v>
      </c>
      <c r="I6143" s="5">
        <f>$E6143*$F6143</f>
        <v>0</v>
      </c>
      <c r="J6143" s="6">
        <f>VLOOKUP($A6143,'Dim SKU'!$A:$R,2,FALSE)</f>
        <v>0</v>
      </c>
      <c r="K6143" s="6">
        <f>VLOOKUP($A6143,'Dim SKU'!$A:$R,12,FALSE)</f>
        <v>0</v>
      </c>
      <c r="L6143" s="7">
        <f>VLOOKUP($A6143,'Dim SKU'!$A:$R,14,FALSE)</f>
        <v>0</v>
      </c>
      <c r="M6143" s="7">
        <f>YEAR($B6143)</f>
        <v>0</v>
      </c>
    </row>
    <row r="6144" spans="1:13">
      <c r="A6144" t="s">
        <v>295</v>
      </c>
      <c r="B6144" s="4">
        <v>45762</v>
      </c>
      <c r="C6144">
        <v>6</v>
      </c>
      <c r="D6144">
        <v>5</v>
      </c>
      <c r="E6144">
        <v>0</v>
      </c>
      <c r="F6144" s="5">
        <f>VLOOKUP($A6144,'Dim SKU'!$A:$R,18,FALSE)</f>
        <v>0</v>
      </c>
      <c r="G6144" s="5">
        <f>$C6144*$F6144</f>
        <v>0</v>
      </c>
      <c r="H6144" s="5">
        <f>$D6144*$F6144</f>
        <v>0</v>
      </c>
      <c r="I6144" s="5">
        <f>$E6144*$F6144</f>
        <v>0</v>
      </c>
      <c r="J6144" s="6">
        <f>VLOOKUP($A6144,'Dim SKU'!$A:$R,2,FALSE)</f>
        <v>0</v>
      </c>
      <c r="K6144" s="6">
        <f>VLOOKUP($A6144,'Dim SKU'!$A:$R,12,FALSE)</f>
        <v>0</v>
      </c>
      <c r="L6144" s="7">
        <f>VLOOKUP($A6144,'Dim SKU'!$A:$R,14,FALSE)</f>
        <v>0</v>
      </c>
      <c r="M6144" s="7">
        <f>YEAR($B6144)</f>
        <v>0</v>
      </c>
    </row>
    <row r="6145" spans="1:13">
      <c r="A6145" t="s">
        <v>296</v>
      </c>
      <c r="B6145" s="4">
        <v>45762</v>
      </c>
      <c r="C6145">
        <v>4</v>
      </c>
      <c r="D6145">
        <v>3</v>
      </c>
      <c r="E6145">
        <v>0</v>
      </c>
      <c r="F6145" s="5">
        <f>VLOOKUP($A6145,'Dim SKU'!$A:$R,18,FALSE)</f>
        <v>0</v>
      </c>
      <c r="G6145" s="5">
        <f>$C6145*$F6145</f>
        <v>0</v>
      </c>
      <c r="H6145" s="5">
        <f>$D6145*$F6145</f>
        <v>0</v>
      </c>
      <c r="I6145" s="5">
        <f>$E6145*$F6145</f>
        <v>0</v>
      </c>
      <c r="J6145" s="6">
        <f>VLOOKUP($A6145,'Dim SKU'!$A:$R,2,FALSE)</f>
        <v>0</v>
      </c>
      <c r="K6145" s="6">
        <f>VLOOKUP($A6145,'Dim SKU'!$A:$R,12,FALSE)</f>
        <v>0</v>
      </c>
      <c r="L6145" s="7">
        <f>VLOOKUP($A6145,'Dim SKU'!$A:$R,14,FALSE)</f>
        <v>0</v>
      </c>
      <c r="M6145" s="7">
        <f>YEAR($B6145)</f>
        <v>0</v>
      </c>
    </row>
    <row r="6146" spans="1:13">
      <c r="A6146" t="s">
        <v>297</v>
      </c>
      <c r="B6146" s="4">
        <v>45762</v>
      </c>
      <c r="C6146">
        <v>5</v>
      </c>
      <c r="D6146">
        <v>4</v>
      </c>
      <c r="E6146">
        <v>0</v>
      </c>
      <c r="F6146" s="5">
        <f>VLOOKUP($A6146,'Dim SKU'!$A:$R,18,FALSE)</f>
        <v>0</v>
      </c>
      <c r="G6146" s="5">
        <f>$C6146*$F6146</f>
        <v>0</v>
      </c>
      <c r="H6146" s="5">
        <f>$D6146*$F6146</f>
        <v>0</v>
      </c>
      <c r="I6146" s="5">
        <f>$E6146*$F6146</f>
        <v>0</v>
      </c>
      <c r="J6146" s="6">
        <f>VLOOKUP($A6146,'Dim SKU'!$A:$R,2,FALSE)</f>
        <v>0</v>
      </c>
      <c r="K6146" s="6">
        <f>VLOOKUP($A6146,'Dim SKU'!$A:$R,12,FALSE)</f>
        <v>0</v>
      </c>
      <c r="L6146" s="7">
        <f>VLOOKUP($A6146,'Dim SKU'!$A:$R,14,FALSE)</f>
        <v>0</v>
      </c>
      <c r="M6146" s="7">
        <f>YEAR($B6146)</f>
        <v>0</v>
      </c>
    </row>
    <row r="6147" spans="1:13">
      <c r="A6147" t="s">
        <v>298</v>
      </c>
      <c r="B6147" s="4">
        <v>45762</v>
      </c>
      <c r="C6147">
        <v>3</v>
      </c>
      <c r="D6147">
        <v>3</v>
      </c>
      <c r="E6147">
        <v>0</v>
      </c>
      <c r="F6147" s="5">
        <f>VLOOKUP($A6147,'Dim SKU'!$A:$R,18,FALSE)</f>
        <v>0</v>
      </c>
      <c r="G6147" s="5">
        <f>$C6147*$F6147</f>
        <v>0</v>
      </c>
      <c r="H6147" s="5">
        <f>$D6147*$F6147</f>
        <v>0</v>
      </c>
      <c r="I6147" s="5">
        <f>$E6147*$F6147</f>
        <v>0</v>
      </c>
      <c r="J6147" s="6">
        <f>VLOOKUP($A6147,'Dim SKU'!$A:$R,2,FALSE)</f>
        <v>0</v>
      </c>
      <c r="K6147" s="6">
        <f>VLOOKUP($A6147,'Dim SKU'!$A:$R,12,FALSE)</f>
        <v>0</v>
      </c>
      <c r="L6147" s="7">
        <f>VLOOKUP($A6147,'Dim SKU'!$A:$R,14,FALSE)</f>
        <v>0</v>
      </c>
      <c r="M6147" s="7">
        <f>YEAR($B6147)</f>
        <v>0</v>
      </c>
    </row>
    <row r="6148" spans="1:13">
      <c r="A6148" t="s">
        <v>299</v>
      </c>
      <c r="B6148" s="4">
        <v>45762</v>
      </c>
      <c r="C6148">
        <v>2</v>
      </c>
      <c r="D6148">
        <v>2</v>
      </c>
      <c r="E6148">
        <v>0</v>
      </c>
      <c r="F6148" s="5">
        <f>VLOOKUP($A6148,'Dim SKU'!$A:$R,18,FALSE)</f>
        <v>0</v>
      </c>
      <c r="G6148" s="5">
        <f>$C6148*$F6148</f>
        <v>0</v>
      </c>
      <c r="H6148" s="5">
        <f>$D6148*$F6148</f>
        <v>0</v>
      </c>
      <c r="I6148" s="5">
        <f>$E6148*$F6148</f>
        <v>0</v>
      </c>
      <c r="J6148" s="6">
        <f>VLOOKUP($A6148,'Dim SKU'!$A:$R,2,FALSE)</f>
        <v>0</v>
      </c>
      <c r="K6148" s="6">
        <f>VLOOKUP($A6148,'Dim SKU'!$A:$R,12,FALSE)</f>
        <v>0</v>
      </c>
      <c r="L6148" s="7">
        <f>VLOOKUP($A6148,'Dim SKU'!$A:$R,14,FALSE)</f>
        <v>0</v>
      </c>
      <c r="M6148" s="7">
        <f>YEAR($B6148)</f>
        <v>0</v>
      </c>
    </row>
    <row r="6149" spans="1:13">
      <c r="A6149" t="s">
        <v>300</v>
      </c>
      <c r="B6149" s="4">
        <v>45762</v>
      </c>
      <c r="C6149">
        <v>7</v>
      </c>
      <c r="D6149">
        <v>6</v>
      </c>
      <c r="E6149">
        <v>0</v>
      </c>
      <c r="F6149" s="5">
        <f>VLOOKUP($A6149,'Dim SKU'!$A:$R,18,FALSE)</f>
        <v>0</v>
      </c>
      <c r="G6149" s="5">
        <f>$C6149*$F6149</f>
        <v>0</v>
      </c>
      <c r="H6149" s="5">
        <f>$D6149*$F6149</f>
        <v>0</v>
      </c>
      <c r="I6149" s="5">
        <f>$E6149*$F6149</f>
        <v>0</v>
      </c>
      <c r="J6149" s="6">
        <f>VLOOKUP($A6149,'Dim SKU'!$A:$R,2,FALSE)</f>
        <v>0</v>
      </c>
      <c r="K6149" s="6">
        <f>VLOOKUP($A6149,'Dim SKU'!$A:$R,12,FALSE)</f>
        <v>0</v>
      </c>
      <c r="L6149" s="7">
        <f>VLOOKUP($A6149,'Dim SKU'!$A:$R,14,FALSE)</f>
        <v>0</v>
      </c>
      <c r="M6149" s="7">
        <f>YEAR($B6149)</f>
        <v>0</v>
      </c>
    </row>
    <row r="6150" spans="1:13">
      <c r="A6150" t="s">
        <v>301</v>
      </c>
      <c r="B6150" s="4">
        <v>45762</v>
      </c>
      <c r="C6150">
        <v>4</v>
      </c>
      <c r="D6150">
        <v>4</v>
      </c>
      <c r="E6150">
        <v>0</v>
      </c>
      <c r="F6150" s="5">
        <f>VLOOKUP($A6150,'Dim SKU'!$A:$R,18,FALSE)</f>
        <v>0</v>
      </c>
      <c r="G6150" s="5">
        <f>$C6150*$F6150</f>
        <v>0</v>
      </c>
      <c r="H6150" s="5">
        <f>$D6150*$F6150</f>
        <v>0</v>
      </c>
      <c r="I6150" s="5">
        <f>$E6150*$F6150</f>
        <v>0</v>
      </c>
      <c r="J6150" s="6">
        <f>VLOOKUP($A6150,'Dim SKU'!$A:$R,2,FALSE)</f>
        <v>0</v>
      </c>
      <c r="K6150" s="6">
        <f>VLOOKUP($A6150,'Dim SKU'!$A:$R,12,FALSE)</f>
        <v>0</v>
      </c>
      <c r="L6150" s="7">
        <f>VLOOKUP($A6150,'Dim SKU'!$A:$R,14,FALSE)</f>
        <v>0</v>
      </c>
      <c r="M6150" s="7">
        <f>YEAR($B6150)</f>
        <v>0</v>
      </c>
    </row>
    <row r="6151" spans="1:13">
      <c r="A6151" t="s">
        <v>302</v>
      </c>
      <c r="B6151" s="4">
        <v>45762</v>
      </c>
      <c r="C6151">
        <v>3</v>
      </c>
      <c r="D6151">
        <v>2</v>
      </c>
      <c r="E6151">
        <v>0</v>
      </c>
      <c r="F6151" s="5">
        <f>VLOOKUP($A6151,'Dim SKU'!$A:$R,18,FALSE)</f>
        <v>0</v>
      </c>
      <c r="G6151" s="5">
        <f>$C6151*$F6151</f>
        <v>0</v>
      </c>
      <c r="H6151" s="5">
        <f>$D6151*$F6151</f>
        <v>0</v>
      </c>
      <c r="I6151" s="5">
        <f>$E6151*$F6151</f>
        <v>0</v>
      </c>
      <c r="J6151" s="6">
        <f>VLOOKUP($A6151,'Dim SKU'!$A:$R,2,FALSE)</f>
        <v>0</v>
      </c>
      <c r="K6151" s="6">
        <f>VLOOKUP($A6151,'Dim SKU'!$A:$R,12,FALSE)</f>
        <v>0</v>
      </c>
      <c r="L6151" s="7">
        <f>VLOOKUP($A6151,'Dim SKU'!$A:$R,14,FALSE)</f>
        <v>0</v>
      </c>
      <c r="M6151" s="7">
        <f>YEAR($B6151)</f>
        <v>0</v>
      </c>
    </row>
    <row r="6152" spans="1:13">
      <c r="A6152" t="s">
        <v>303</v>
      </c>
      <c r="B6152" s="4">
        <v>45762</v>
      </c>
      <c r="C6152">
        <v>12</v>
      </c>
      <c r="D6152">
        <v>10</v>
      </c>
      <c r="E6152">
        <v>0</v>
      </c>
      <c r="F6152" s="5">
        <f>VLOOKUP($A6152,'Dim SKU'!$A:$R,18,FALSE)</f>
        <v>0</v>
      </c>
      <c r="G6152" s="5">
        <f>$C6152*$F6152</f>
        <v>0</v>
      </c>
      <c r="H6152" s="5">
        <f>$D6152*$F6152</f>
        <v>0</v>
      </c>
      <c r="I6152" s="5">
        <f>$E6152*$F6152</f>
        <v>0</v>
      </c>
      <c r="J6152" s="6">
        <f>VLOOKUP($A6152,'Dim SKU'!$A:$R,2,FALSE)</f>
        <v>0</v>
      </c>
      <c r="K6152" s="6">
        <f>VLOOKUP($A6152,'Dim SKU'!$A:$R,12,FALSE)</f>
        <v>0</v>
      </c>
      <c r="L6152" s="7">
        <f>VLOOKUP($A6152,'Dim SKU'!$A:$R,14,FALSE)</f>
        <v>0</v>
      </c>
      <c r="M6152" s="7">
        <f>YEAR($B6152)</f>
        <v>0</v>
      </c>
    </row>
    <row r="6153" spans="1:13">
      <c r="A6153" t="s">
        <v>304</v>
      </c>
      <c r="B6153" s="4">
        <v>45762</v>
      </c>
      <c r="C6153">
        <v>7</v>
      </c>
      <c r="D6153">
        <v>6</v>
      </c>
      <c r="E6153">
        <v>0</v>
      </c>
      <c r="F6153" s="5">
        <f>VLOOKUP($A6153,'Dim SKU'!$A:$R,18,FALSE)</f>
        <v>0</v>
      </c>
      <c r="G6153" s="5">
        <f>$C6153*$F6153</f>
        <v>0</v>
      </c>
      <c r="H6153" s="5">
        <f>$D6153*$F6153</f>
        <v>0</v>
      </c>
      <c r="I6153" s="5">
        <f>$E6153*$F6153</f>
        <v>0</v>
      </c>
      <c r="J6153" s="6">
        <f>VLOOKUP($A6153,'Dim SKU'!$A:$R,2,FALSE)</f>
        <v>0</v>
      </c>
      <c r="K6153" s="6">
        <f>VLOOKUP($A6153,'Dim SKU'!$A:$R,12,FALSE)</f>
        <v>0</v>
      </c>
      <c r="L6153" s="7">
        <f>VLOOKUP($A6153,'Dim SKU'!$A:$R,14,FALSE)</f>
        <v>0</v>
      </c>
      <c r="M6153" s="7">
        <f>YEAR($B6153)</f>
        <v>0</v>
      </c>
    </row>
    <row r="6154" spans="1:13">
      <c r="A6154" t="s">
        <v>305</v>
      </c>
      <c r="B6154" s="4">
        <v>45762</v>
      </c>
      <c r="C6154">
        <v>5</v>
      </c>
      <c r="D6154">
        <v>4</v>
      </c>
      <c r="E6154">
        <v>0</v>
      </c>
      <c r="F6154" s="5">
        <f>VLOOKUP($A6154,'Dim SKU'!$A:$R,18,FALSE)</f>
        <v>0</v>
      </c>
      <c r="G6154" s="5">
        <f>$C6154*$F6154</f>
        <v>0</v>
      </c>
      <c r="H6154" s="5">
        <f>$D6154*$F6154</f>
        <v>0</v>
      </c>
      <c r="I6154" s="5">
        <f>$E6154*$F6154</f>
        <v>0</v>
      </c>
      <c r="J6154" s="6">
        <f>VLOOKUP($A6154,'Dim SKU'!$A:$R,2,FALSE)</f>
        <v>0</v>
      </c>
      <c r="K6154" s="6">
        <f>VLOOKUP($A6154,'Dim SKU'!$A:$R,12,FALSE)</f>
        <v>0</v>
      </c>
      <c r="L6154" s="7">
        <f>VLOOKUP($A6154,'Dim SKU'!$A:$R,14,FALSE)</f>
        <v>0</v>
      </c>
      <c r="M6154" s="7">
        <f>YEAR($B6154)</f>
        <v>0</v>
      </c>
    </row>
    <row r="6155" spans="1:13">
      <c r="A6155" t="s">
        <v>306</v>
      </c>
      <c r="B6155" s="4">
        <v>45762</v>
      </c>
      <c r="C6155">
        <v>17</v>
      </c>
      <c r="D6155">
        <v>14</v>
      </c>
      <c r="E6155">
        <v>1</v>
      </c>
      <c r="F6155" s="5">
        <f>VLOOKUP($A6155,'Dim SKU'!$A:$R,18,FALSE)</f>
        <v>0</v>
      </c>
      <c r="G6155" s="5">
        <f>$C6155*$F6155</f>
        <v>0</v>
      </c>
      <c r="H6155" s="5">
        <f>$D6155*$F6155</f>
        <v>0</v>
      </c>
      <c r="I6155" s="5">
        <f>$E6155*$F6155</f>
        <v>0</v>
      </c>
      <c r="J6155" s="6">
        <f>VLOOKUP($A6155,'Dim SKU'!$A:$R,2,FALSE)</f>
        <v>0</v>
      </c>
      <c r="K6155" s="6">
        <f>VLOOKUP($A6155,'Dim SKU'!$A:$R,12,FALSE)</f>
        <v>0</v>
      </c>
      <c r="L6155" s="7">
        <f>VLOOKUP($A6155,'Dim SKU'!$A:$R,14,FALSE)</f>
        <v>0</v>
      </c>
      <c r="M6155" s="7">
        <f>YEAR($B6155)</f>
        <v>0</v>
      </c>
    </row>
    <row r="6156" spans="1:13">
      <c r="A6156" t="s">
        <v>307</v>
      </c>
      <c r="B6156" s="4">
        <v>45762</v>
      </c>
      <c r="C6156">
        <v>10</v>
      </c>
      <c r="D6156">
        <v>8</v>
      </c>
      <c r="E6156">
        <v>0</v>
      </c>
      <c r="F6156" s="5">
        <f>VLOOKUP($A6156,'Dim SKU'!$A:$R,18,FALSE)</f>
        <v>0</v>
      </c>
      <c r="G6156" s="5">
        <f>$C6156*$F6156</f>
        <v>0</v>
      </c>
      <c r="H6156" s="5">
        <f>$D6156*$F6156</f>
        <v>0</v>
      </c>
      <c r="I6156" s="5">
        <f>$E6156*$F6156</f>
        <v>0</v>
      </c>
      <c r="J6156" s="6">
        <f>VLOOKUP($A6156,'Dim SKU'!$A:$R,2,FALSE)</f>
        <v>0</v>
      </c>
      <c r="K6156" s="6">
        <f>VLOOKUP($A6156,'Dim SKU'!$A:$R,12,FALSE)</f>
        <v>0</v>
      </c>
      <c r="L6156" s="7">
        <f>VLOOKUP($A6156,'Dim SKU'!$A:$R,14,FALSE)</f>
        <v>0</v>
      </c>
      <c r="M6156" s="7">
        <f>YEAR($B6156)</f>
        <v>0</v>
      </c>
    </row>
    <row r="6157" spans="1:13">
      <c r="A6157" t="s">
        <v>308</v>
      </c>
      <c r="B6157" s="4">
        <v>45762</v>
      </c>
      <c r="C6157">
        <v>7</v>
      </c>
      <c r="D6157">
        <v>6</v>
      </c>
      <c r="E6157">
        <v>0</v>
      </c>
      <c r="F6157" s="5">
        <f>VLOOKUP($A6157,'Dim SKU'!$A:$R,18,FALSE)</f>
        <v>0</v>
      </c>
      <c r="G6157" s="5">
        <f>$C6157*$F6157</f>
        <v>0</v>
      </c>
      <c r="H6157" s="5">
        <f>$D6157*$F6157</f>
        <v>0</v>
      </c>
      <c r="I6157" s="5">
        <f>$E6157*$F6157</f>
        <v>0</v>
      </c>
      <c r="J6157" s="6">
        <f>VLOOKUP($A6157,'Dim SKU'!$A:$R,2,FALSE)</f>
        <v>0</v>
      </c>
      <c r="K6157" s="6">
        <f>VLOOKUP($A6157,'Dim SKU'!$A:$R,12,FALSE)</f>
        <v>0</v>
      </c>
      <c r="L6157" s="7">
        <f>VLOOKUP($A6157,'Dim SKU'!$A:$R,14,FALSE)</f>
        <v>0</v>
      </c>
      <c r="M6157" s="7">
        <f>YEAR($B6157)</f>
        <v>0</v>
      </c>
    </row>
    <row r="6158" spans="1:13">
      <c r="A6158" t="s">
        <v>309</v>
      </c>
      <c r="B6158" s="4">
        <v>45762</v>
      </c>
      <c r="C6158">
        <v>18</v>
      </c>
      <c r="D6158">
        <v>15</v>
      </c>
      <c r="E6158">
        <v>1</v>
      </c>
      <c r="F6158" s="5">
        <f>VLOOKUP($A6158,'Dim SKU'!$A:$R,18,FALSE)</f>
        <v>0</v>
      </c>
      <c r="G6158" s="5">
        <f>$C6158*$F6158</f>
        <v>0</v>
      </c>
      <c r="H6158" s="5">
        <f>$D6158*$F6158</f>
        <v>0</v>
      </c>
      <c r="I6158" s="5">
        <f>$E6158*$F6158</f>
        <v>0</v>
      </c>
      <c r="J6158" s="6">
        <f>VLOOKUP($A6158,'Dim SKU'!$A:$R,2,FALSE)</f>
        <v>0</v>
      </c>
      <c r="K6158" s="6">
        <f>VLOOKUP($A6158,'Dim SKU'!$A:$R,12,FALSE)</f>
        <v>0</v>
      </c>
      <c r="L6158" s="7">
        <f>VLOOKUP($A6158,'Dim SKU'!$A:$R,14,FALSE)</f>
        <v>0</v>
      </c>
      <c r="M6158" s="7">
        <f>YEAR($B6158)</f>
        <v>0</v>
      </c>
    </row>
    <row r="6159" spans="1:13">
      <c r="A6159" t="s">
        <v>310</v>
      </c>
      <c r="B6159" s="4">
        <v>45762</v>
      </c>
      <c r="C6159">
        <v>11</v>
      </c>
      <c r="D6159">
        <v>9</v>
      </c>
      <c r="E6159">
        <v>0</v>
      </c>
      <c r="F6159" s="5">
        <f>VLOOKUP($A6159,'Dim SKU'!$A:$R,18,FALSE)</f>
        <v>0</v>
      </c>
      <c r="G6159" s="5">
        <f>$C6159*$F6159</f>
        <v>0</v>
      </c>
      <c r="H6159" s="5">
        <f>$D6159*$F6159</f>
        <v>0</v>
      </c>
      <c r="I6159" s="5">
        <f>$E6159*$F6159</f>
        <v>0</v>
      </c>
      <c r="J6159" s="6">
        <f>VLOOKUP($A6159,'Dim SKU'!$A:$R,2,FALSE)</f>
        <v>0</v>
      </c>
      <c r="K6159" s="6">
        <f>VLOOKUP($A6159,'Dim SKU'!$A:$R,12,FALSE)</f>
        <v>0</v>
      </c>
      <c r="L6159" s="7">
        <f>VLOOKUP($A6159,'Dim SKU'!$A:$R,14,FALSE)</f>
        <v>0</v>
      </c>
      <c r="M6159" s="7">
        <f>YEAR($B6159)</f>
        <v>0</v>
      </c>
    </row>
    <row r="6160" spans="1:13">
      <c r="A6160" t="s">
        <v>311</v>
      </c>
      <c r="B6160" s="4">
        <v>45762</v>
      </c>
      <c r="C6160">
        <v>7</v>
      </c>
      <c r="D6160">
        <v>6</v>
      </c>
      <c r="E6160">
        <v>0</v>
      </c>
      <c r="F6160" s="5">
        <f>VLOOKUP($A6160,'Dim SKU'!$A:$R,18,FALSE)</f>
        <v>0</v>
      </c>
      <c r="G6160" s="5">
        <f>$C6160*$F6160</f>
        <v>0</v>
      </c>
      <c r="H6160" s="5">
        <f>$D6160*$F6160</f>
        <v>0</v>
      </c>
      <c r="I6160" s="5">
        <f>$E6160*$F6160</f>
        <v>0</v>
      </c>
      <c r="J6160" s="6">
        <f>VLOOKUP($A6160,'Dim SKU'!$A:$R,2,FALSE)</f>
        <v>0</v>
      </c>
      <c r="K6160" s="6">
        <f>VLOOKUP($A6160,'Dim SKU'!$A:$R,12,FALSE)</f>
        <v>0</v>
      </c>
      <c r="L6160" s="7">
        <f>VLOOKUP($A6160,'Dim SKU'!$A:$R,14,FALSE)</f>
        <v>0</v>
      </c>
      <c r="M6160" s="7">
        <f>YEAR($B6160)</f>
        <v>0</v>
      </c>
    </row>
    <row r="6161" spans="1:13">
      <c r="A6161" t="s">
        <v>312</v>
      </c>
      <c r="B6161" s="4">
        <v>45762</v>
      </c>
      <c r="C6161">
        <v>16</v>
      </c>
      <c r="D6161">
        <v>14</v>
      </c>
      <c r="E6161">
        <v>1</v>
      </c>
      <c r="F6161" s="5">
        <f>VLOOKUP($A6161,'Dim SKU'!$A:$R,18,FALSE)</f>
        <v>0</v>
      </c>
      <c r="G6161" s="5">
        <f>$C6161*$F6161</f>
        <v>0</v>
      </c>
      <c r="H6161" s="5">
        <f>$D6161*$F6161</f>
        <v>0</v>
      </c>
      <c r="I6161" s="5">
        <f>$E6161*$F6161</f>
        <v>0</v>
      </c>
      <c r="J6161" s="6">
        <f>VLOOKUP($A6161,'Dim SKU'!$A:$R,2,FALSE)</f>
        <v>0</v>
      </c>
      <c r="K6161" s="6">
        <f>VLOOKUP($A6161,'Dim SKU'!$A:$R,12,FALSE)</f>
        <v>0</v>
      </c>
      <c r="L6161" s="7">
        <f>VLOOKUP($A6161,'Dim SKU'!$A:$R,14,FALSE)</f>
        <v>0</v>
      </c>
      <c r="M6161" s="7">
        <f>YEAR($B6161)</f>
        <v>0</v>
      </c>
    </row>
    <row r="6162" spans="1:13">
      <c r="A6162" t="s">
        <v>313</v>
      </c>
      <c r="B6162" s="4">
        <v>45762</v>
      </c>
      <c r="C6162">
        <v>10</v>
      </c>
      <c r="D6162">
        <v>8</v>
      </c>
      <c r="E6162">
        <v>0</v>
      </c>
      <c r="F6162" s="5">
        <f>VLOOKUP($A6162,'Dim SKU'!$A:$R,18,FALSE)</f>
        <v>0</v>
      </c>
      <c r="G6162" s="5">
        <f>$C6162*$F6162</f>
        <v>0</v>
      </c>
      <c r="H6162" s="5">
        <f>$D6162*$F6162</f>
        <v>0</v>
      </c>
      <c r="I6162" s="5">
        <f>$E6162*$F6162</f>
        <v>0</v>
      </c>
      <c r="J6162" s="6">
        <f>VLOOKUP($A6162,'Dim SKU'!$A:$R,2,FALSE)</f>
        <v>0</v>
      </c>
      <c r="K6162" s="6">
        <f>VLOOKUP($A6162,'Dim SKU'!$A:$R,12,FALSE)</f>
        <v>0</v>
      </c>
      <c r="L6162" s="7">
        <f>VLOOKUP($A6162,'Dim SKU'!$A:$R,14,FALSE)</f>
        <v>0</v>
      </c>
      <c r="M6162" s="7">
        <f>YEAR($B6162)</f>
        <v>0</v>
      </c>
    </row>
    <row r="6163" spans="1:13">
      <c r="A6163" t="s">
        <v>314</v>
      </c>
      <c r="B6163" s="4">
        <v>45762</v>
      </c>
      <c r="C6163">
        <v>7</v>
      </c>
      <c r="D6163">
        <v>5</v>
      </c>
      <c r="E6163">
        <v>0</v>
      </c>
      <c r="F6163" s="5">
        <f>VLOOKUP($A6163,'Dim SKU'!$A:$R,18,FALSE)</f>
        <v>0</v>
      </c>
      <c r="G6163" s="5">
        <f>$C6163*$F6163</f>
        <v>0</v>
      </c>
      <c r="H6163" s="5">
        <f>$D6163*$F6163</f>
        <v>0</v>
      </c>
      <c r="I6163" s="5">
        <f>$E6163*$F6163</f>
        <v>0</v>
      </c>
      <c r="J6163" s="6">
        <f>VLOOKUP($A6163,'Dim SKU'!$A:$R,2,FALSE)</f>
        <v>0</v>
      </c>
      <c r="K6163" s="6">
        <f>VLOOKUP($A6163,'Dim SKU'!$A:$R,12,FALSE)</f>
        <v>0</v>
      </c>
      <c r="L6163" s="7">
        <f>VLOOKUP($A6163,'Dim SKU'!$A:$R,14,FALSE)</f>
        <v>0</v>
      </c>
      <c r="M6163" s="7">
        <f>YEAR($B6163)</f>
        <v>0</v>
      </c>
    </row>
    <row r="6164" spans="1:13">
      <c r="A6164" t="s">
        <v>315</v>
      </c>
      <c r="B6164" s="4">
        <v>45762</v>
      </c>
      <c r="C6164">
        <v>12</v>
      </c>
      <c r="D6164">
        <v>10</v>
      </c>
      <c r="E6164">
        <v>0</v>
      </c>
      <c r="F6164" s="5">
        <f>VLOOKUP($A6164,'Dim SKU'!$A:$R,18,FALSE)</f>
        <v>0</v>
      </c>
      <c r="G6164" s="5">
        <f>$C6164*$F6164</f>
        <v>0</v>
      </c>
      <c r="H6164" s="5">
        <f>$D6164*$F6164</f>
        <v>0</v>
      </c>
      <c r="I6164" s="5">
        <f>$E6164*$F6164</f>
        <v>0</v>
      </c>
      <c r="J6164" s="6">
        <f>VLOOKUP($A6164,'Dim SKU'!$A:$R,2,FALSE)</f>
        <v>0</v>
      </c>
      <c r="K6164" s="6">
        <f>VLOOKUP($A6164,'Dim SKU'!$A:$R,12,FALSE)</f>
        <v>0</v>
      </c>
      <c r="L6164" s="7">
        <f>VLOOKUP($A6164,'Dim SKU'!$A:$R,14,FALSE)</f>
        <v>0</v>
      </c>
      <c r="M6164" s="7">
        <f>YEAR($B6164)</f>
        <v>0</v>
      </c>
    </row>
    <row r="6165" spans="1:13">
      <c r="A6165" t="s">
        <v>316</v>
      </c>
      <c r="B6165" s="4">
        <v>45762</v>
      </c>
      <c r="C6165">
        <v>7</v>
      </c>
      <c r="D6165">
        <v>6</v>
      </c>
      <c r="E6165">
        <v>0</v>
      </c>
      <c r="F6165" s="5">
        <f>VLOOKUP($A6165,'Dim SKU'!$A:$R,18,FALSE)</f>
        <v>0</v>
      </c>
      <c r="G6165" s="5">
        <f>$C6165*$F6165</f>
        <v>0</v>
      </c>
      <c r="H6165" s="5">
        <f>$D6165*$F6165</f>
        <v>0</v>
      </c>
      <c r="I6165" s="5">
        <f>$E6165*$F6165</f>
        <v>0</v>
      </c>
      <c r="J6165" s="6">
        <f>VLOOKUP($A6165,'Dim SKU'!$A:$R,2,FALSE)</f>
        <v>0</v>
      </c>
      <c r="K6165" s="6">
        <f>VLOOKUP($A6165,'Dim SKU'!$A:$R,12,FALSE)</f>
        <v>0</v>
      </c>
      <c r="L6165" s="7">
        <f>VLOOKUP($A6165,'Dim SKU'!$A:$R,14,FALSE)</f>
        <v>0</v>
      </c>
      <c r="M6165" s="7">
        <f>YEAR($B6165)</f>
        <v>0</v>
      </c>
    </row>
    <row r="6166" spans="1:13">
      <c r="A6166" t="s">
        <v>317</v>
      </c>
      <c r="B6166" s="4">
        <v>45762</v>
      </c>
      <c r="C6166">
        <v>5</v>
      </c>
      <c r="D6166">
        <v>4</v>
      </c>
      <c r="E6166">
        <v>0</v>
      </c>
      <c r="F6166" s="5">
        <f>VLOOKUP($A6166,'Dim SKU'!$A:$R,18,FALSE)</f>
        <v>0</v>
      </c>
      <c r="G6166" s="5">
        <f>$C6166*$F6166</f>
        <v>0</v>
      </c>
      <c r="H6166" s="5">
        <f>$D6166*$F6166</f>
        <v>0</v>
      </c>
      <c r="I6166" s="5">
        <f>$E6166*$F6166</f>
        <v>0</v>
      </c>
      <c r="J6166" s="6">
        <f>VLOOKUP($A6166,'Dim SKU'!$A:$R,2,FALSE)</f>
        <v>0</v>
      </c>
      <c r="K6166" s="6">
        <f>VLOOKUP($A6166,'Dim SKU'!$A:$R,12,FALSE)</f>
        <v>0</v>
      </c>
      <c r="L6166" s="7">
        <f>VLOOKUP($A6166,'Dim SKU'!$A:$R,14,FALSE)</f>
        <v>0</v>
      </c>
      <c r="M6166" s="7">
        <f>YEAR($B6166)</f>
        <v>0</v>
      </c>
    </row>
    <row r="6167" spans="1:13">
      <c r="A6167" t="s">
        <v>318</v>
      </c>
      <c r="B6167" s="4">
        <v>45762</v>
      </c>
      <c r="C6167">
        <v>7</v>
      </c>
      <c r="D6167">
        <v>6</v>
      </c>
      <c r="E6167">
        <v>0</v>
      </c>
      <c r="F6167" s="5">
        <f>VLOOKUP($A6167,'Dim SKU'!$A:$R,18,FALSE)</f>
        <v>0</v>
      </c>
      <c r="G6167" s="5">
        <f>$C6167*$F6167</f>
        <v>0</v>
      </c>
      <c r="H6167" s="5">
        <f>$D6167*$F6167</f>
        <v>0</v>
      </c>
      <c r="I6167" s="5">
        <f>$E6167*$F6167</f>
        <v>0</v>
      </c>
      <c r="J6167" s="6">
        <f>VLOOKUP($A6167,'Dim SKU'!$A:$R,2,FALSE)</f>
        <v>0</v>
      </c>
      <c r="K6167" s="6">
        <f>VLOOKUP($A6167,'Dim SKU'!$A:$R,12,FALSE)</f>
        <v>0</v>
      </c>
      <c r="L6167" s="7">
        <f>VLOOKUP($A6167,'Dim SKU'!$A:$R,14,FALSE)</f>
        <v>0</v>
      </c>
      <c r="M6167" s="7">
        <f>YEAR($B6167)</f>
        <v>0</v>
      </c>
    </row>
    <row r="6168" spans="1:13">
      <c r="A6168" t="s">
        <v>319</v>
      </c>
      <c r="B6168" s="4">
        <v>45762</v>
      </c>
      <c r="C6168">
        <v>4</v>
      </c>
      <c r="D6168">
        <v>4</v>
      </c>
      <c r="E6168">
        <v>0</v>
      </c>
      <c r="F6168" s="5">
        <f>VLOOKUP($A6168,'Dim SKU'!$A:$R,18,FALSE)</f>
        <v>0</v>
      </c>
      <c r="G6168" s="5">
        <f>$C6168*$F6168</f>
        <v>0</v>
      </c>
      <c r="H6168" s="5">
        <f>$D6168*$F6168</f>
        <v>0</v>
      </c>
      <c r="I6168" s="5">
        <f>$E6168*$F6168</f>
        <v>0</v>
      </c>
      <c r="J6168" s="6">
        <f>VLOOKUP($A6168,'Dim SKU'!$A:$R,2,FALSE)</f>
        <v>0</v>
      </c>
      <c r="K6168" s="6">
        <f>VLOOKUP($A6168,'Dim SKU'!$A:$R,12,FALSE)</f>
        <v>0</v>
      </c>
      <c r="L6168" s="7">
        <f>VLOOKUP($A6168,'Dim SKU'!$A:$R,14,FALSE)</f>
        <v>0</v>
      </c>
      <c r="M6168" s="7">
        <f>YEAR($B6168)</f>
        <v>0</v>
      </c>
    </row>
    <row r="6169" spans="1:13">
      <c r="A6169" t="s">
        <v>320</v>
      </c>
      <c r="B6169" s="4">
        <v>45762</v>
      </c>
      <c r="C6169">
        <v>3</v>
      </c>
      <c r="D6169">
        <v>2</v>
      </c>
      <c r="E6169">
        <v>0</v>
      </c>
      <c r="F6169" s="5">
        <f>VLOOKUP($A6169,'Dim SKU'!$A:$R,18,FALSE)</f>
        <v>0</v>
      </c>
      <c r="G6169" s="5">
        <f>$C6169*$F6169</f>
        <v>0</v>
      </c>
      <c r="H6169" s="5">
        <f>$D6169*$F6169</f>
        <v>0</v>
      </c>
      <c r="I6169" s="5">
        <f>$E6169*$F6169</f>
        <v>0</v>
      </c>
      <c r="J6169" s="6">
        <f>VLOOKUP($A6169,'Dim SKU'!$A:$R,2,FALSE)</f>
        <v>0</v>
      </c>
      <c r="K6169" s="6">
        <f>VLOOKUP($A6169,'Dim SKU'!$A:$R,12,FALSE)</f>
        <v>0</v>
      </c>
      <c r="L6169" s="7">
        <f>VLOOKUP($A6169,'Dim SKU'!$A:$R,14,FALSE)</f>
        <v>0</v>
      </c>
      <c r="M6169" s="7">
        <f>YEAR($B6169)</f>
        <v>0</v>
      </c>
    </row>
    <row r="6170" spans="1:13">
      <c r="A6170" t="s">
        <v>321</v>
      </c>
      <c r="B6170" s="4">
        <v>45762</v>
      </c>
      <c r="C6170">
        <v>7</v>
      </c>
      <c r="D6170">
        <v>4</v>
      </c>
      <c r="E6170">
        <v>0</v>
      </c>
      <c r="F6170" s="5">
        <f>VLOOKUP($A6170,'Dim SKU'!$A:$R,18,FALSE)</f>
        <v>0</v>
      </c>
      <c r="G6170" s="5">
        <f>$C6170*$F6170</f>
        <v>0</v>
      </c>
      <c r="H6170" s="5">
        <f>$D6170*$F6170</f>
        <v>0</v>
      </c>
      <c r="I6170" s="5">
        <f>$E6170*$F6170</f>
        <v>0</v>
      </c>
      <c r="J6170" s="6">
        <f>VLOOKUP($A6170,'Dim SKU'!$A:$R,2,FALSE)</f>
        <v>0</v>
      </c>
      <c r="K6170" s="6">
        <f>VLOOKUP($A6170,'Dim SKU'!$A:$R,12,FALSE)</f>
        <v>0</v>
      </c>
      <c r="L6170" s="7">
        <f>VLOOKUP($A6170,'Dim SKU'!$A:$R,14,FALSE)</f>
        <v>0</v>
      </c>
      <c r="M6170" s="7">
        <f>YEAR($B6170)</f>
        <v>0</v>
      </c>
    </row>
    <row r="6171" spans="1:13">
      <c r="A6171" t="s">
        <v>322</v>
      </c>
      <c r="B6171" s="4">
        <v>45762</v>
      </c>
      <c r="C6171">
        <v>4</v>
      </c>
      <c r="D6171">
        <v>3</v>
      </c>
      <c r="E6171">
        <v>0</v>
      </c>
      <c r="F6171" s="5">
        <f>VLOOKUP($A6171,'Dim SKU'!$A:$R,18,FALSE)</f>
        <v>0</v>
      </c>
      <c r="G6171" s="5">
        <f>$C6171*$F6171</f>
        <v>0</v>
      </c>
      <c r="H6171" s="5">
        <f>$D6171*$F6171</f>
        <v>0</v>
      </c>
      <c r="I6171" s="5">
        <f>$E6171*$F6171</f>
        <v>0</v>
      </c>
      <c r="J6171" s="6">
        <f>VLOOKUP($A6171,'Dim SKU'!$A:$R,2,FALSE)</f>
        <v>0</v>
      </c>
      <c r="K6171" s="6">
        <f>VLOOKUP($A6171,'Dim SKU'!$A:$R,12,FALSE)</f>
        <v>0</v>
      </c>
      <c r="L6171" s="7">
        <f>VLOOKUP($A6171,'Dim SKU'!$A:$R,14,FALSE)</f>
        <v>0</v>
      </c>
      <c r="M6171" s="7">
        <f>YEAR($B6171)</f>
        <v>0</v>
      </c>
    </row>
    <row r="6172" spans="1:13">
      <c r="A6172" t="s">
        <v>323</v>
      </c>
      <c r="B6172" s="4">
        <v>45762</v>
      </c>
      <c r="C6172">
        <v>3</v>
      </c>
      <c r="D6172">
        <v>2</v>
      </c>
      <c r="E6172">
        <v>0</v>
      </c>
      <c r="F6172" s="5">
        <f>VLOOKUP($A6172,'Dim SKU'!$A:$R,18,FALSE)</f>
        <v>0</v>
      </c>
      <c r="G6172" s="5">
        <f>$C6172*$F6172</f>
        <v>0</v>
      </c>
      <c r="H6172" s="5">
        <f>$D6172*$F6172</f>
        <v>0</v>
      </c>
      <c r="I6172" s="5">
        <f>$E6172*$F6172</f>
        <v>0</v>
      </c>
      <c r="J6172" s="6">
        <f>VLOOKUP($A6172,'Dim SKU'!$A:$R,2,FALSE)</f>
        <v>0</v>
      </c>
      <c r="K6172" s="6">
        <f>VLOOKUP($A6172,'Dim SKU'!$A:$R,12,FALSE)</f>
        <v>0</v>
      </c>
      <c r="L6172" s="7">
        <f>VLOOKUP($A6172,'Dim SKU'!$A:$R,14,FALSE)</f>
        <v>0</v>
      </c>
      <c r="M6172" s="7">
        <f>YEAR($B6172)</f>
        <v>0</v>
      </c>
    </row>
    <row r="6173" spans="1:13">
      <c r="A6173" t="s">
        <v>324</v>
      </c>
      <c r="B6173" s="4">
        <v>45762</v>
      </c>
      <c r="C6173">
        <v>12</v>
      </c>
      <c r="D6173">
        <v>8</v>
      </c>
      <c r="E6173">
        <v>1</v>
      </c>
      <c r="F6173" s="5">
        <f>VLOOKUP($A6173,'Dim SKU'!$A:$R,18,FALSE)</f>
        <v>0</v>
      </c>
      <c r="G6173" s="5">
        <f>$C6173*$F6173</f>
        <v>0</v>
      </c>
      <c r="H6173" s="5">
        <f>$D6173*$F6173</f>
        <v>0</v>
      </c>
      <c r="I6173" s="5">
        <f>$E6173*$F6173</f>
        <v>0</v>
      </c>
      <c r="J6173" s="6">
        <f>VLOOKUP($A6173,'Dim SKU'!$A:$R,2,FALSE)</f>
        <v>0</v>
      </c>
      <c r="K6173" s="6">
        <f>VLOOKUP($A6173,'Dim SKU'!$A:$R,12,FALSE)</f>
        <v>0</v>
      </c>
      <c r="L6173" s="7">
        <f>VLOOKUP($A6173,'Dim SKU'!$A:$R,14,FALSE)</f>
        <v>0</v>
      </c>
      <c r="M6173" s="7">
        <f>YEAR($B6173)</f>
        <v>0</v>
      </c>
    </row>
    <row r="6174" spans="1:13">
      <c r="A6174" t="s">
        <v>325</v>
      </c>
      <c r="B6174" s="4">
        <v>45762</v>
      </c>
      <c r="C6174">
        <v>7</v>
      </c>
      <c r="D6174">
        <v>5</v>
      </c>
      <c r="E6174">
        <v>0</v>
      </c>
      <c r="F6174" s="5">
        <f>VLOOKUP($A6174,'Dim SKU'!$A:$R,18,FALSE)</f>
        <v>0</v>
      </c>
      <c r="G6174" s="5">
        <f>$C6174*$F6174</f>
        <v>0</v>
      </c>
      <c r="H6174" s="5">
        <f>$D6174*$F6174</f>
        <v>0</v>
      </c>
      <c r="I6174" s="5">
        <f>$E6174*$F6174</f>
        <v>0</v>
      </c>
      <c r="J6174" s="6">
        <f>VLOOKUP($A6174,'Dim SKU'!$A:$R,2,FALSE)</f>
        <v>0</v>
      </c>
      <c r="K6174" s="6">
        <f>VLOOKUP($A6174,'Dim SKU'!$A:$R,12,FALSE)</f>
        <v>0</v>
      </c>
      <c r="L6174" s="7">
        <f>VLOOKUP($A6174,'Dim SKU'!$A:$R,14,FALSE)</f>
        <v>0</v>
      </c>
      <c r="M6174" s="7">
        <f>YEAR($B6174)</f>
        <v>0</v>
      </c>
    </row>
    <row r="6175" spans="1:13">
      <c r="A6175" t="s">
        <v>326</v>
      </c>
      <c r="B6175" s="4">
        <v>45762</v>
      </c>
      <c r="C6175">
        <v>5</v>
      </c>
      <c r="D6175">
        <v>3</v>
      </c>
      <c r="E6175">
        <v>0</v>
      </c>
      <c r="F6175" s="5">
        <f>VLOOKUP($A6175,'Dim SKU'!$A:$R,18,FALSE)</f>
        <v>0</v>
      </c>
      <c r="G6175" s="5">
        <f>$C6175*$F6175</f>
        <v>0</v>
      </c>
      <c r="H6175" s="5">
        <f>$D6175*$F6175</f>
        <v>0</v>
      </c>
      <c r="I6175" s="5">
        <f>$E6175*$F6175</f>
        <v>0</v>
      </c>
      <c r="J6175" s="6">
        <f>VLOOKUP($A6175,'Dim SKU'!$A:$R,2,FALSE)</f>
        <v>0</v>
      </c>
      <c r="K6175" s="6">
        <f>VLOOKUP($A6175,'Dim SKU'!$A:$R,12,FALSE)</f>
        <v>0</v>
      </c>
      <c r="L6175" s="7">
        <f>VLOOKUP($A6175,'Dim SKU'!$A:$R,14,FALSE)</f>
        <v>0</v>
      </c>
      <c r="M6175" s="7">
        <f>YEAR($B6175)</f>
        <v>0</v>
      </c>
    </row>
    <row r="6176" spans="1:13">
      <c r="A6176" t="s">
        <v>327</v>
      </c>
      <c r="B6176" s="4">
        <v>45762</v>
      </c>
      <c r="C6176">
        <v>16</v>
      </c>
      <c r="D6176">
        <v>10</v>
      </c>
      <c r="E6176">
        <v>1</v>
      </c>
      <c r="F6176" s="5">
        <f>VLOOKUP($A6176,'Dim SKU'!$A:$R,18,FALSE)</f>
        <v>0</v>
      </c>
      <c r="G6176" s="5">
        <f>$C6176*$F6176</f>
        <v>0</v>
      </c>
      <c r="H6176" s="5">
        <f>$D6176*$F6176</f>
        <v>0</v>
      </c>
      <c r="I6176" s="5">
        <f>$E6176*$F6176</f>
        <v>0</v>
      </c>
      <c r="J6176" s="6">
        <f>VLOOKUP($A6176,'Dim SKU'!$A:$R,2,FALSE)</f>
        <v>0</v>
      </c>
      <c r="K6176" s="6">
        <f>VLOOKUP($A6176,'Dim SKU'!$A:$R,12,FALSE)</f>
        <v>0</v>
      </c>
      <c r="L6176" s="7">
        <f>VLOOKUP($A6176,'Dim SKU'!$A:$R,14,FALSE)</f>
        <v>0</v>
      </c>
      <c r="M6176" s="7">
        <f>YEAR($B6176)</f>
        <v>0</v>
      </c>
    </row>
    <row r="6177" spans="1:13">
      <c r="A6177" t="s">
        <v>328</v>
      </c>
      <c r="B6177" s="4">
        <v>45762</v>
      </c>
      <c r="C6177">
        <v>9</v>
      </c>
      <c r="D6177">
        <v>6</v>
      </c>
      <c r="E6177">
        <v>0</v>
      </c>
      <c r="F6177" s="5">
        <f>VLOOKUP($A6177,'Dim SKU'!$A:$R,18,FALSE)</f>
        <v>0</v>
      </c>
      <c r="G6177" s="5">
        <f>$C6177*$F6177</f>
        <v>0</v>
      </c>
      <c r="H6177" s="5">
        <f>$D6177*$F6177</f>
        <v>0</v>
      </c>
      <c r="I6177" s="5">
        <f>$E6177*$F6177</f>
        <v>0</v>
      </c>
      <c r="J6177" s="6">
        <f>VLOOKUP($A6177,'Dim SKU'!$A:$R,2,FALSE)</f>
        <v>0</v>
      </c>
      <c r="K6177" s="6">
        <f>VLOOKUP($A6177,'Dim SKU'!$A:$R,12,FALSE)</f>
        <v>0</v>
      </c>
      <c r="L6177" s="7">
        <f>VLOOKUP($A6177,'Dim SKU'!$A:$R,14,FALSE)</f>
        <v>0</v>
      </c>
      <c r="M6177" s="7">
        <f>YEAR($B6177)</f>
        <v>0</v>
      </c>
    </row>
    <row r="6178" spans="1:13">
      <c r="A6178" t="s">
        <v>329</v>
      </c>
      <c r="B6178" s="4">
        <v>45762</v>
      </c>
      <c r="C6178">
        <v>6</v>
      </c>
      <c r="D6178">
        <v>4</v>
      </c>
      <c r="E6178">
        <v>0</v>
      </c>
      <c r="F6178" s="5">
        <f>VLOOKUP($A6178,'Dim SKU'!$A:$R,18,FALSE)</f>
        <v>0</v>
      </c>
      <c r="G6178" s="5">
        <f>$C6178*$F6178</f>
        <v>0</v>
      </c>
      <c r="H6178" s="5">
        <f>$D6178*$F6178</f>
        <v>0</v>
      </c>
      <c r="I6178" s="5">
        <f>$E6178*$F6178</f>
        <v>0</v>
      </c>
      <c r="J6178" s="6">
        <f>VLOOKUP($A6178,'Dim SKU'!$A:$R,2,FALSE)</f>
        <v>0</v>
      </c>
      <c r="K6178" s="6">
        <f>VLOOKUP($A6178,'Dim SKU'!$A:$R,12,FALSE)</f>
        <v>0</v>
      </c>
      <c r="L6178" s="7">
        <f>VLOOKUP($A6178,'Dim SKU'!$A:$R,14,FALSE)</f>
        <v>0</v>
      </c>
      <c r="M6178" s="7">
        <f>YEAR($B6178)</f>
        <v>0</v>
      </c>
    </row>
    <row r="6179" spans="1:13">
      <c r="A6179" t="s">
        <v>330</v>
      </c>
      <c r="B6179" s="4">
        <v>45762</v>
      </c>
      <c r="C6179">
        <v>18</v>
      </c>
      <c r="D6179">
        <v>11</v>
      </c>
      <c r="E6179">
        <v>1</v>
      </c>
      <c r="F6179" s="5">
        <f>VLOOKUP($A6179,'Dim SKU'!$A:$R,18,FALSE)</f>
        <v>0</v>
      </c>
      <c r="G6179" s="5">
        <f>$C6179*$F6179</f>
        <v>0</v>
      </c>
      <c r="H6179" s="5">
        <f>$D6179*$F6179</f>
        <v>0</v>
      </c>
      <c r="I6179" s="5">
        <f>$E6179*$F6179</f>
        <v>0</v>
      </c>
      <c r="J6179" s="6">
        <f>VLOOKUP($A6179,'Dim SKU'!$A:$R,2,FALSE)</f>
        <v>0</v>
      </c>
      <c r="K6179" s="6">
        <f>VLOOKUP($A6179,'Dim SKU'!$A:$R,12,FALSE)</f>
        <v>0</v>
      </c>
      <c r="L6179" s="7">
        <f>VLOOKUP($A6179,'Dim SKU'!$A:$R,14,FALSE)</f>
        <v>0</v>
      </c>
      <c r="M6179" s="7">
        <f>YEAR($B6179)</f>
        <v>0</v>
      </c>
    </row>
    <row r="6180" spans="1:13">
      <c r="A6180" t="s">
        <v>331</v>
      </c>
      <c r="B6180" s="4">
        <v>45762</v>
      </c>
      <c r="C6180">
        <v>10</v>
      </c>
      <c r="D6180">
        <v>7</v>
      </c>
      <c r="E6180">
        <v>0</v>
      </c>
      <c r="F6180" s="5">
        <f>VLOOKUP($A6180,'Dim SKU'!$A:$R,18,FALSE)</f>
        <v>0</v>
      </c>
      <c r="G6180" s="5">
        <f>$C6180*$F6180</f>
        <v>0</v>
      </c>
      <c r="H6180" s="5">
        <f>$D6180*$F6180</f>
        <v>0</v>
      </c>
      <c r="I6180" s="5">
        <f>$E6180*$F6180</f>
        <v>0</v>
      </c>
      <c r="J6180" s="6">
        <f>VLOOKUP($A6180,'Dim SKU'!$A:$R,2,FALSE)</f>
        <v>0</v>
      </c>
      <c r="K6180" s="6">
        <f>VLOOKUP($A6180,'Dim SKU'!$A:$R,12,FALSE)</f>
        <v>0</v>
      </c>
      <c r="L6180" s="7">
        <f>VLOOKUP($A6180,'Dim SKU'!$A:$R,14,FALSE)</f>
        <v>0</v>
      </c>
      <c r="M6180" s="7">
        <f>YEAR($B6180)</f>
        <v>0</v>
      </c>
    </row>
    <row r="6181" spans="1:13">
      <c r="A6181" t="s">
        <v>332</v>
      </c>
      <c r="B6181" s="4">
        <v>45762</v>
      </c>
      <c r="C6181">
        <v>7</v>
      </c>
      <c r="D6181">
        <v>5</v>
      </c>
      <c r="E6181">
        <v>0</v>
      </c>
      <c r="F6181" s="5">
        <f>VLOOKUP($A6181,'Dim SKU'!$A:$R,18,FALSE)</f>
        <v>0</v>
      </c>
      <c r="G6181" s="5">
        <f>$C6181*$F6181</f>
        <v>0</v>
      </c>
      <c r="H6181" s="5">
        <f>$D6181*$F6181</f>
        <v>0</v>
      </c>
      <c r="I6181" s="5">
        <f>$E6181*$F6181</f>
        <v>0</v>
      </c>
      <c r="J6181" s="6">
        <f>VLOOKUP($A6181,'Dim SKU'!$A:$R,2,FALSE)</f>
        <v>0</v>
      </c>
      <c r="K6181" s="6">
        <f>VLOOKUP($A6181,'Dim SKU'!$A:$R,12,FALSE)</f>
        <v>0</v>
      </c>
      <c r="L6181" s="7">
        <f>VLOOKUP($A6181,'Dim SKU'!$A:$R,14,FALSE)</f>
        <v>0</v>
      </c>
      <c r="M6181" s="7">
        <f>YEAR($B6181)</f>
        <v>0</v>
      </c>
    </row>
    <row r="6182" spans="1:13">
      <c r="A6182" t="s">
        <v>333</v>
      </c>
      <c r="B6182" s="4">
        <v>45762</v>
      </c>
      <c r="C6182">
        <v>16</v>
      </c>
      <c r="D6182">
        <v>10</v>
      </c>
      <c r="E6182">
        <v>1</v>
      </c>
      <c r="F6182" s="5">
        <f>VLOOKUP($A6182,'Dim SKU'!$A:$R,18,FALSE)</f>
        <v>0</v>
      </c>
      <c r="G6182" s="5">
        <f>$C6182*$F6182</f>
        <v>0</v>
      </c>
      <c r="H6182" s="5">
        <f>$D6182*$F6182</f>
        <v>0</v>
      </c>
      <c r="I6182" s="5">
        <f>$E6182*$F6182</f>
        <v>0</v>
      </c>
      <c r="J6182" s="6">
        <f>VLOOKUP($A6182,'Dim SKU'!$A:$R,2,FALSE)</f>
        <v>0</v>
      </c>
      <c r="K6182" s="6">
        <f>VLOOKUP($A6182,'Dim SKU'!$A:$R,12,FALSE)</f>
        <v>0</v>
      </c>
      <c r="L6182" s="7">
        <f>VLOOKUP($A6182,'Dim SKU'!$A:$R,14,FALSE)</f>
        <v>0</v>
      </c>
      <c r="M6182" s="7">
        <f>YEAR($B6182)</f>
        <v>0</v>
      </c>
    </row>
    <row r="6183" spans="1:13">
      <c r="A6183" t="s">
        <v>334</v>
      </c>
      <c r="B6183" s="4">
        <v>45762</v>
      </c>
      <c r="C6183">
        <v>9</v>
      </c>
      <c r="D6183">
        <v>6</v>
      </c>
      <c r="E6183">
        <v>0</v>
      </c>
      <c r="F6183" s="5">
        <f>VLOOKUP($A6183,'Dim SKU'!$A:$R,18,FALSE)</f>
        <v>0</v>
      </c>
      <c r="G6183" s="5">
        <f>$C6183*$F6183</f>
        <v>0</v>
      </c>
      <c r="H6183" s="5">
        <f>$D6183*$F6183</f>
        <v>0</v>
      </c>
      <c r="I6183" s="5">
        <f>$E6183*$F6183</f>
        <v>0</v>
      </c>
      <c r="J6183" s="6">
        <f>VLOOKUP($A6183,'Dim SKU'!$A:$R,2,FALSE)</f>
        <v>0</v>
      </c>
      <c r="K6183" s="6">
        <f>VLOOKUP($A6183,'Dim SKU'!$A:$R,12,FALSE)</f>
        <v>0</v>
      </c>
      <c r="L6183" s="7">
        <f>VLOOKUP($A6183,'Dim SKU'!$A:$R,14,FALSE)</f>
        <v>0</v>
      </c>
      <c r="M6183" s="7">
        <f>YEAR($B6183)</f>
        <v>0</v>
      </c>
    </row>
    <row r="6184" spans="1:13">
      <c r="A6184" t="s">
        <v>335</v>
      </c>
      <c r="B6184" s="4">
        <v>45762</v>
      </c>
      <c r="C6184">
        <v>6</v>
      </c>
      <c r="D6184">
        <v>4</v>
      </c>
      <c r="E6184">
        <v>0</v>
      </c>
      <c r="F6184" s="5">
        <f>VLOOKUP($A6184,'Dim SKU'!$A:$R,18,FALSE)</f>
        <v>0</v>
      </c>
      <c r="G6184" s="5">
        <f>$C6184*$F6184</f>
        <v>0</v>
      </c>
      <c r="H6184" s="5">
        <f>$D6184*$F6184</f>
        <v>0</v>
      </c>
      <c r="I6184" s="5">
        <f>$E6184*$F6184</f>
        <v>0</v>
      </c>
      <c r="J6184" s="6">
        <f>VLOOKUP($A6184,'Dim SKU'!$A:$R,2,FALSE)</f>
        <v>0</v>
      </c>
      <c r="K6184" s="6">
        <f>VLOOKUP($A6184,'Dim SKU'!$A:$R,12,FALSE)</f>
        <v>0</v>
      </c>
      <c r="L6184" s="7">
        <f>VLOOKUP($A6184,'Dim SKU'!$A:$R,14,FALSE)</f>
        <v>0</v>
      </c>
      <c r="M6184" s="7">
        <f>YEAR($B6184)</f>
        <v>0</v>
      </c>
    </row>
    <row r="6185" spans="1:13">
      <c r="A6185" t="s">
        <v>336</v>
      </c>
      <c r="B6185" s="4">
        <v>45762</v>
      </c>
      <c r="C6185">
        <v>12</v>
      </c>
      <c r="D6185">
        <v>8</v>
      </c>
      <c r="E6185">
        <v>1</v>
      </c>
      <c r="F6185" s="5">
        <f>VLOOKUP($A6185,'Dim SKU'!$A:$R,18,FALSE)</f>
        <v>0</v>
      </c>
      <c r="G6185" s="5">
        <f>$C6185*$F6185</f>
        <v>0</v>
      </c>
      <c r="H6185" s="5">
        <f>$D6185*$F6185</f>
        <v>0</v>
      </c>
      <c r="I6185" s="5">
        <f>$E6185*$F6185</f>
        <v>0</v>
      </c>
      <c r="J6185" s="6">
        <f>VLOOKUP($A6185,'Dim SKU'!$A:$R,2,FALSE)</f>
        <v>0</v>
      </c>
      <c r="K6185" s="6">
        <f>VLOOKUP($A6185,'Dim SKU'!$A:$R,12,FALSE)</f>
        <v>0</v>
      </c>
      <c r="L6185" s="7">
        <f>VLOOKUP($A6185,'Dim SKU'!$A:$R,14,FALSE)</f>
        <v>0</v>
      </c>
      <c r="M6185" s="7">
        <f>YEAR($B6185)</f>
        <v>0</v>
      </c>
    </row>
    <row r="6186" spans="1:13">
      <c r="A6186" t="s">
        <v>337</v>
      </c>
      <c r="B6186" s="4">
        <v>45762</v>
      </c>
      <c r="C6186">
        <v>7</v>
      </c>
      <c r="D6186">
        <v>5</v>
      </c>
      <c r="E6186">
        <v>0</v>
      </c>
      <c r="F6186" s="5">
        <f>VLOOKUP($A6186,'Dim SKU'!$A:$R,18,FALSE)</f>
        <v>0</v>
      </c>
      <c r="G6186" s="5">
        <f>$C6186*$F6186</f>
        <v>0</v>
      </c>
      <c r="H6186" s="5">
        <f>$D6186*$F6186</f>
        <v>0</v>
      </c>
      <c r="I6186" s="5">
        <f>$E6186*$F6186</f>
        <v>0</v>
      </c>
      <c r="J6186" s="6">
        <f>VLOOKUP($A6186,'Dim SKU'!$A:$R,2,FALSE)</f>
        <v>0</v>
      </c>
      <c r="K6186" s="6">
        <f>VLOOKUP($A6186,'Dim SKU'!$A:$R,12,FALSE)</f>
        <v>0</v>
      </c>
      <c r="L6186" s="7">
        <f>VLOOKUP($A6186,'Dim SKU'!$A:$R,14,FALSE)</f>
        <v>0</v>
      </c>
      <c r="M6186" s="7">
        <f>YEAR($B6186)</f>
        <v>0</v>
      </c>
    </row>
    <row r="6187" spans="1:13">
      <c r="A6187" t="s">
        <v>338</v>
      </c>
      <c r="B6187" s="4">
        <v>45762</v>
      </c>
      <c r="C6187">
        <v>5</v>
      </c>
      <c r="D6187">
        <v>3</v>
      </c>
      <c r="E6187">
        <v>0</v>
      </c>
      <c r="F6187" s="5">
        <f>VLOOKUP($A6187,'Dim SKU'!$A:$R,18,FALSE)</f>
        <v>0</v>
      </c>
      <c r="G6187" s="5">
        <f>$C6187*$F6187</f>
        <v>0</v>
      </c>
      <c r="H6187" s="5">
        <f>$D6187*$F6187</f>
        <v>0</v>
      </c>
      <c r="I6187" s="5">
        <f>$E6187*$F6187</f>
        <v>0</v>
      </c>
      <c r="J6187" s="6">
        <f>VLOOKUP($A6187,'Dim SKU'!$A:$R,2,FALSE)</f>
        <v>0</v>
      </c>
      <c r="K6187" s="6">
        <f>VLOOKUP($A6187,'Dim SKU'!$A:$R,12,FALSE)</f>
        <v>0</v>
      </c>
      <c r="L6187" s="7">
        <f>VLOOKUP($A6187,'Dim SKU'!$A:$R,14,FALSE)</f>
        <v>0</v>
      </c>
      <c r="M6187" s="7">
        <f>YEAR($B6187)</f>
        <v>0</v>
      </c>
    </row>
    <row r="6188" spans="1:13">
      <c r="A6188" t="s">
        <v>339</v>
      </c>
      <c r="B6188" s="4">
        <v>45762</v>
      </c>
      <c r="C6188">
        <v>7</v>
      </c>
      <c r="D6188">
        <v>4</v>
      </c>
      <c r="E6188">
        <v>0</v>
      </c>
      <c r="F6188" s="5">
        <f>VLOOKUP($A6188,'Dim SKU'!$A:$R,18,FALSE)</f>
        <v>0</v>
      </c>
      <c r="G6188" s="5">
        <f>$C6188*$F6188</f>
        <v>0</v>
      </c>
      <c r="H6188" s="5">
        <f>$D6188*$F6188</f>
        <v>0</v>
      </c>
      <c r="I6188" s="5">
        <f>$E6188*$F6188</f>
        <v>0</v>
      </c>
      <c r="J6188" s="6">
        <f>VLOOKUP($A6188,'Dim SKU'!$A:$R,2,FALSE)</f>
        <v>0</v>
      </c>
      <c r="K6188" s="6">
        <f>VLOOKUP($A6188,'Dim SKU'!$A:$R,12,FALSE)</f>
        <v>0</v>
      </c>
      <c r="L6188" s="7">
        <f>VLOOKUP($A6188,'Dim SKU'!$A:$R,14,FALSE)</f>
        <v>0</v>
      </c>
      <c r="M6188" s="7">
        <f>YEAR($B6188)</f>
        <v>0</v>
      </c>
    </row>
    <row r="6189" spans="1:13">
      <c r="A6189" t="s">
        <v>340</v>
      </c>
      <c r="B6189" s="4">
        <v>45762</v>
      </c>
      <c r="C6189">
        <v>4</v>
      </c>
      <c r="D6189">
        <v>3</v>
      </c>
      <c r="E6189">
        <v>0</v>
      </c>
      <c r="F6189" s="5">
        <f>VLOOKUP($A6189,'Dim SKU'!$A:$R,18,FALSE)</f>
        <v>0</v>
      </c>
      <c r="G6189" s="5">
        <f>$C6189*$F6189</f>
        <v>0</v>
      </c>
      <c r="H6189" s="5">
        <f>$D6189*$F6189</f>
        <v>0</v>
      </c>
      <c r="I6189" s="5">
        <f>$E6189*$F6189</f>
        <v>0</v>
      </c>
      <c r="J6189" s="6">
        <f>VLOOKUP($A6189,'Dim SKU'!$A:$R,2,FALSE)</f>
        <v>0</v>
      </c>
      <c r="K6189" s="6">
        <f>VLOOKUP($A6189,'Dim SKU'!$A:$R,12,FALSE)</f>
        <v>0</v>
      </c>
      <c r="L6189" s="7">
        <f>VLOOKUP($A6189,'Dim SKU'!$A:$R,14,FALSE)</f>
        <v>0</v>
      </c>
      <c r="M6189" s="7">
        <f>YEAR($B6189)</f>
        <v>0</v>
      </c>
    </row>
    <row r="6190" spans="1:13">
      <c r="A6190" t="s">
        <v>341</v>
      </c>
      <c r="B6190" s="4">
        <v>45762</v>
      </c>
      <c r="C6190">
        <v>3</v>
      </c>
      <c r="D6190">
        <v>2</v>
      </c>
      <c r="E6190">
        <v>0</v>
      </c>
      <c r="F6190" s="5">
        <f>VLOOKUP($A6190,'Dim SKU'!$A:$R,18,FALSE)</f>
        <v>0</v>
      </c>
      <c r="G6190" s="5">
        <f>$C6190*$F6190</f>
        <v>0</v>
      </c>
      <c r="H6190" s="5">
        <f>$D6190*$F6190</f>
        <v>0</v>
      </c>
      <c r="I6190" s="5">
        <f>$E6190*$F6190</f>
        <v>0</v>
      </c>
      <c r="J6190" s="6">
        <f>VLOOKUP($A6190,'Dim SKU'!$A:$R,2,FALSE)</f>
        <v>0</v>
      </c>
      <c r="K6190" s="6">
        <f>VLOOKUP($A6190,'Dim SKU'!$A:$R,12,FALSE)</f>
        <v>0</v>
      </c>
      <c r="L6190" s="7">
        <f>VLOOKUP($A6190,'Dim SKU'!$A:$R,14,FALSE)</f>
        <v>0</v>
      </c>
      <c r="M6190" s="7">
        <f>YEAR($B6190)</f>
        <v>0</v>
      </c>
    </row>
    <row r="6191" spans="1:13">
      <c r="A6191" t="s">
        <v>342</v>
      </c>
      <c r="B6191" s="4">
        <v>45762</v>
      </c>
      <c r="C6191">
        <v>121</v>
      </c>
      <c r="D6191">
        <v>81</v>
      </c>
      <c r="E6191">
        <v>4</v>
      </c>
      <c r="F6191" s="5">
        <f>VLOOKUP($A6191,'Dim SKU'!$A:$R,18,FALSE)</f>
        <v>0</v>
      </c>
      <c r="G6191" s="5">
        <f>$C6191*$F6191</f>
        <v>0</v>
      </c>
      <c r="H6191" s="5">
        <f>$D6191*$F6191</f>
        <v>0</v>
      </c>
      <c r="I6191" s="5">
        <f>$E6191*$F6191</f>
        <v>0</v>
      </c>
      <c r="J6191" s="6">
        <f>VLOOKUP($A6191,'Dim SKU'!$A:$R,2,FALSE)</f>
        <v>0</v>
      </c>
      <c r="K6191" s="6">
        <f>VLOOKUP($A6191,'Dim SKU'!$A:$R,12,FALSE)</f>
        <v>0</v>
      </c>
      <c r="L6191" s="7">
        <f>VLOOKUP($A6191,'Dim SKU'!$A:$R,14,FALSE)</f>
        <v>0</v>
      </c>
      <c r="M6191" s="7">
        <f>YEAR($B6191)</f>
        <v>0</v>
      </c>
    </row>
    <row r="6192" spans="1:13">
      <c r="A6192" t="s">
        <v>343</v>
      </c>
      <c r="B6192" s="4">
        <v>45762</v>
      </c>
      <c r="C6192">
        <v>73</v>
      </c>
      <c r="D6192">
        <v>49</v>
      </c>
      <c r="E6192">
        <v>2</v>
      </c>
      <c r="F6192" s="5">
        <f>VLOOKUP($A6192,'Dim SKU'!$A:$R,18,FALSE)</f>
        <v>0</v>
      </c>
      <c r="G6192" s="5">
        <f>$C6192*$F6192</f>
        <v>0</v>
      </c>
      <c r="H6192" s="5">
        <f>$D6192*$F6192</f>
        <v>0</v>
      </c>
      <c r="I6192" s="5">
        <f>$E6192*$F6192</f>
        <v>0</v>
      </c>
      <c r="J6192" s="6">
        <f>VLOOKUP($A6192,'Dim SKU'!$A:$R,2,FALSE)</f>
        <v>0</v>
      </c>
      <c r="K6192" s="6">
        <f>VLOOKUP($A6192,'Dim SKU'!$A:$R,12,FALSE)</f>
        <v>0</v>
      </c>
      <c r="L6192" s="7">
        <f>VLOOKUP($A6192,'Dim SKU'!$A:$R,14,FALSE)</f>
        <v>0</v>
      </c>
      <c r="M6192" s="7">
        <f>YEAR($B6192)</f>
        <v>0</v>
      </c>
    </row>
    <row r="6193" spans="1:13">
      <c r="A6193" t="s">
        <v>344</v>
      </c>
      <c r="B6193" s="4">
        <v>45762</v>
      </c>
      <c r="C6193">
        <v>48</v>
      </c>
      <c r="D6193">
        <v>32</v>
      </c>
      <c r="E6193">
        <v>2</v>
      </c>
      <c r="F6193" s="5">
        <f>VLOOKUP($A6193,'Dim SKU'!$A:$R,18,FALSE)</f>
        <v>0</v>
      </c>
      <c r="G6193" s="5">
        <f>$C6193*$F6193</f>
        <v>0</v>
      </c>
      <c r="H6193" s="5">
        <f>$D6193*$F6193</f>
        <v>0</v>
      </c>
      <c r="I6193" s="5">
        <f>$E6193*$F6193</f>
        <v>0</v>
      </c>
      <c r="J6193" s="6">
        <f>VLOOKUP($A6193,'Dim SKU'!$A:$R,2,FALSE)</f>
        <v>0</v>
      </c>
      <c r="K6193" s="6">
        <f>VLOOKUP($A6193,'Dim SKU'!$A:$R,12,FALSE)</f>
        <v>0</v>
      </c>
      <c r="L6193" s="7">
        <f>VLOOKUP($A6193,'Dim SKU'!$A:$R,14,FALSE)</f>
        <v>0</v>
      </c>
      <c r="M6193" s="7">
        <f>YEAR($B6193)</f>
        <v>0</v>
      </c>
    </row>
    <row r="6194" spans="1:13">
      <c r="A6194" t="s">
        <v>345</v>
      </c>
      <c r="B6194" s="4">
        <v>45762</v>
      </c>
      <c r="C6194">
        <v>5</v>
      </c>
      <c r="D6194">
        <v>4</v>
      </c>
      <c r="E6194">
        <v>0</v>
      </c>
      <c r="F6194" s="5">
        <f>VLOOKUP($A6194,'Dim SKU'!$A:$R,18,FALSE)</f>
        <v>0</v>
      </c>
      <c r="G6194" s="5">
        <f>$C6194*$F6194</f>
        <v>0</v>
      </c>
      <c r="H6194" s="5">
        <f>$D6194*$F6194</f>
        <v>0</v>
      </c>
      <c r="I6194" s="5">
        <f>$E6194*$F6194</f>
        <v>0</v>
      </c>
      <c r="J6194" s="6">
        <f>VLOOKUP($A6194,'Dim SKU'!$A:$R,2,FALSE)</f>
        <v>0</v>
      </c>
      <c r="K6194" s="6">
        <f>VLOOKUP($A6194,'Dim SKU'!$A:$R,12,FALSE)</f>
        <v>0</v>
      </c>
      <c r="L6194" s="7">
        <f>VLOOKUP($A6194,'Dim SKU'!$A:$R,14,FALSE)</f>
        <v>0</v>
      </c>
      <c r="M6194" s="7">
        <f>YEAR($B6194)</f>
        <v>0</v>
      </c>
    </row>
    <row r="6195" spans="1:13">
      <c r="A6195" t="s">
        <v>346</v>
      </c>
      <c r="B6195" s="4">
        <v>45762</v>
      </c>
      <c r="C6195">
        <v>3</v>
      </c>
      <c r="D6195">
        <v>2</v>
      </c>
      <c r="E6195">
        <v>0</v>
      </c>
      <c r="F6195" s="5">
        <f>VLOOKUP($A6195,'Dim SKU'!$A:$R,18,FALSE)</f>
        <v>0</v>
      </c>
      <c r="G6195" s="5">
        <f>$C6195*$F6195</f>
        <v>0</v>
      </c>
      <c r="H6195" s="5">
        <f>$D6195*$F6195</f>
        <v>0</v>
      </c>
      <c r="I6195" s="5">
        <f>$E6195*$F6195</f>
        <v>0</v>
      </c>
      <c r="J6195" s="6">
        <f>VLOOKUP($A6195,'Dim SKU'!$A:$R,2,FALSE)</f>
        <v>0</v>
      </c>
      <c r="K6195" s="6">
        <f>VLOOKUP($A6195,'Dim SKU'!$A:$R,12,FALSE)</f>
        <v>0</v>
      </c>
      <c r="L6195" s="7">
        <f>VLOOKUP($A6195,'Dim SKU'!$A:$R,14,FALSE)</f>
        <v>0</v>
      </c>
      <c r="M6195" s="7">
        <f>YEAR($B6195)</f>
        <v>0</v>
      </c>
    </row>
    <row r="6196" spans="1:13">
      <c r="A6196" t="s">
        <v>347</v>
      </c>
      <c r="B6196" s="4">
        <v>45762</v>
      </c>
      <c r="C6196">
        <v>2</v>
      </c>
      <c r="D6196">
        <v>2</v>
      </c>
      <c r="E6196">
        <v>0</v>
      </c>
      <c r="F6196" s="5">
        <f>VLOOKUP($A6196,'Dim SKU'!$A:$R,18,FALSE)</f>
        <v>0</v>
      </c>
      <c r="G6196" s="5">
        <f>$C6196*$F6196</f>
        <v>0</v>
      </c>
      <c r="H6196" s="5">
        <f>$D6196*$F6196</f>
        <v>0</v>
      </c>
      <c r="I6196" s="5">
        <f>$E6196*$F6196</f>
        <v>0</v>
      </c>
      <c r="J6196" s="6">
        <f>VLOOKUP($A6196,'Dim SKU'!$A:$R,2,FALSE)</f>
        <v>0</v>
      </c>
      <c r="K6196" s="6">
        <f>VLOOKUP($A6196,'Dim SKU'!$A:$R,12,FALSE)</f>
        <v>0</v>
      </c>
      <c r="L6196" s="7">
        <f>VLOOKUP($A6196,'Dim SKU'!$A:$R,14,FALSE)</f>
        <v>0</v>
      </c>
      <c r="M6196" s="7">
        <f>YEAR($B6196)</f>
        <v>0</v>
      </c>
    </row>
    <row r="6197" spans="1:13">
      <c r="A6197" t="s">
        <v>348</v>
      </c>
      <c r="B6197" s="4">
        <v>45762</v>
      </c>
      <c r="C6197">
        <v>8</v>
      </c>
      <c r="D6197">
        <v>6</v>
      </c>
      <c r="E6197">
        <v>0</v>
      </c>
      <c r="F6197" s="5">
        <f>VLOOKUP($A6197,'Dim SKU'!$A:$R,18,FALSE)</f>
        <v>0</v>
      </c>
      <c r="G6197" s="5">
        <f>$C6197*$F6197</f>
        <v>0</v>
      </c>
      <c r="H6197" s="5">
        <f>$D6197*$F6197</f>
        <v>0</v>
      </c>
      <c r="I6197" s="5">
        <f>$E6197*$F6197</f>
        <v>0</v>
      </c>
      <c r="J6197" s="6">
        <f>VLOOKUP($A6197,'Dim SKU'!$A:$R,2,FALSE)</f>
        <v>0</v>
      </c>
      <c r="K6197" s="6">
        <f>VLOOKUP($A6197,'Dim SKU'!$A:$R,12,FALSE)</f>
        <v>0</v>
      </c>
      <c r="L6197" s="7">
        <f>VLOOKUP($A6197,'Dim SKU'!$A:$R,14,FALSE)</f>
        <v>0</v>
      </c>
      <c r="M6197" s="7">
        <f>YEAR($B6197)</f>
        <v>0</v>
      </c>
    </row>
    <row r="6198" spans="1:13">
      <c r="A6198" t="s">
        <v>349</v>
      </c>
      <c r="B6198" s="4">
        <v>45762</v>
      </c>
      <c r="C6198">
        <v>5</v>
      </c>
      <c r="D6198">
        <v>4</v>
      </c>
      <c r="E6198">
        <v>0</v>
      </c>
      <c r="F6198" s="5">
        <f>VLOOKUP($A6198,'Dim SKU'!$A:$R,18,FALSE)</f>
        <v>0</v>
      </c>
      <c r="G6198" s="5">
        <f>$C6198*$F6198</f>
        <v>0</v>
      </c>
      <c r="H6198" s="5">
        <f>$D6198*$F6198</f>
        <v>0</v>
      </c>
      <c r="I6198" s="5">
        <f>$E6198*$F6198</f>
        <v>0</v>
      </c>
      <c r="J6198" s="6">
        <f>VLOOKUP($A6198,'Dim SKU'!$A:$R,2,FALSE)</f>
        <v>0</v>
      </c>
      <c r="K6198" s="6">
        <f>VLOOKUP($A6198,'Dim SKU'!$A:$R,12,FALSE)</f>
        <v>0</v>
      </c>
      <c r="L6198" s="7">
        <f>VLOOKUP($A6198,'Dim SKU'!$A:$R,14,FALSE)</f>
        <v>0</v>
      </c>
      <c r="M6198" s="7">
        <f>YEAR($B6198)</f>
        <v>0</v>
      </c>
    </row>
    <row r="6199" spans="1:13">
      <c r="A6199" t="s">
        <v>350</v>
      </c>
      <c r="B6199" s="4">
        <v>45762</v>
      </c>
      <c r="C6199">
        <v>3</v>
      </c>
      <c r="D6199">
        <v>2</v>
      </c>
      <c r="E6199">
        <v>0</v>
      </c>
      <c r="F6199" s="5">
        <f>VLOOKUP($A6199,'Dim SKU'!$A:$R,18,FALSE)</f>
        <v>0</v>
      </c>
      <c r="G6199" s="5">
        <f>$C6199*$F6199</f>
        <v>0</v>
      </c>
      <c r="H6199" s="5">
        <f>$D6199*$F6199</f>
        <v>0</v>
      </c>
      <c r="I6199" s="5">
        <f>$E6199*$F6199</f>
        <v>0</v>
      </c>
      <c r="J6199" s="6">
        <f>VLOOKUP($A6199,'Dim SKU'!$A:$R,2,FALSE)</f>
        <v>0</v>
      </c>
      <c r="K6199" s="6">
        <f>VLOOKUP($A6199,'Dim SKU'!$A:$R,12,FALSE)</f>
        <v>0</v>
      </c>
      <c r="L6199" s="7">
        <f>VLOOKUP($A6199,'Dim SKU'!$A:$R,14,FALSE)</f>
        <v>0</v>
      </c>
      <c r="M6199" s="7">
        <f>YEAR($B6199)</f>
        <v>0</v>
      </c>
    </row>
    <row r="6200" spans="1:13">
      <c r="A6200" t="s">
        <v>351</v>
      </c>
      <c r="B6200" s="4">
        <v>45762</v>
      </c>
      <c r="C6200">
        <v>10</v>
      </c>
      <c r="D6200">
        <v>8</v>
      </c>
      <c r="E6200">
        <v>1</v>
      </c>
      <c r="F6200" s="5">
        <f>VLOOKUP($A6200,'Dim SKU'!$A:$R,18,FALSE)</f>
        <v>0</v>
      </c>
      <c r="G6200" s="5">
        <f>$C6200*$F6200</f>
        <v>0</v>
      </c>
      <c r="H6200" s="5">
        <f>$D6200*$F6200</f>
        <v>0</v>
      </c>
      <c r="I6200" s="5">
        <f>$E6200*$F6200</f>
        <v>0</v>
      </c>
      <c r="J6200" s="6">
        <f>VLOOKUP($A6200,'Dim SKU'!$A:$R,2,FALSE)</f>
        <v>0</v>
      </c>
      <c r="K6200" s="6">
        <f>VLOOKUP($A6200,'Dim SKU'!$A:$R,12,FALSE)</f>
        <v>0</v>
      </c>
      <c r="L6200" s="7">
        <f>VLOOKUP($A6200,'Dim SKU'!$A:$R,14,FALSE)</f>
        <v>0</v>
      </c>
      <c r="M6200" s="7">
        <f>YEAR($B6200)</f>
        <v>0</v>
      </c>
    </row>
    <row r="6201" spans="1:13">
      <c r="A6201" t="s">
        <v>352</v>
      </c>
      <c r="B6201" s="4">
        <v>45762</v>
      </c>
      <c r="C6201">
        <v>6</v>
      </c>
      <c r="D6201">
        <v>5</v>
      </c>
      <c r="E6201">
        <v>0</v>
      </c>
      <c r="F6201" s="5">
        <f>VLOOKUP($A6201,'Dim SKU'!$A:$R,18,FALSE)</f>
        <v>0</v>
      </c>
      <c r="G6201" s="5">
        <f>$C6201*$F6201</f>
        <v>0</v>
      </c>
      <c r="H6201" s="5">
        <f>$D6201*$F6201</f>
        <v>0</v>
      </c>
      <c r="I6201" s="5">
        <f>$E6201*$F6201</f>
        <v>0</v>
      </c>
      <c r="J6201" s="6">
        <f>VLOOKUP($A6201,'Dim SKU'!$A:$R,2,FALSE)</f>
        <v>0</v>
      </c>
      <c r="K6201" s="6">
        <f>VLOOKUP($A6201,'Dim SKU'!$A:$R,12,FALSE)</f>
        <v>0</v>
      </c>
      <c r="L6201" s="7">
        <f>VLOOKUP($A6201,'Dim SKU'!$A:$R,14,FALSE)</f>
        <v>0</v>
      </c>
      <c r="M6201" s="7">
        <f>YEAR($B6201)</f>
        <v>0</v>
      </c>
    </row>
    <row r="6202" spans="1:13">
      <c r="A6202" t="s">
        <v>353</v>
      </c>
      <c r="B6202" s="4">
        <v>45762</v>
      </c>
      <c r="C6202">
        <v>4</v>
      </c>
      <c r="D6202">
        <v>3</v>
      </c>
      <c r="E6202">
        <v>0</v>
      </c>
      <c r="F6202" s="5">
        <f>VLOOKUP($A6202,'Dim SKU'!$A:$R,18,FALSE)</f>
        <v>0</v>
      </c>
      <c r="G6202" s="5">
        <f>$C6202*$F6202</f>
        <v>0</v>
      </c>
      <c r="H6202" s="5">
        <f>$D6202*$F6202</f>
        <v>0</v>
      </c>
      <c r="I6202" s="5">
        <f>$E6202*$F6202</f>
        <v>0</v>
      </c>
      <c r="J6202" s="6">
        <f>VLOOKUP($A6202,'Dim SKU'!$A:$R,2,FALSE)</f>
        <v>0</v>
      </c>
      <c r="K6202" s="6">
        <f>VLOOKUP($A6202,'Dim SKU'!$A:$R,12,FALSE)</f>
        <v>0</v>
      </c>
      <c r="L6202" s="7">
        <f>VLOOKUP($A6202,'Dim SKU'!$A:$R,14,FALSE)</f>
        <v>0</v>
      </c>
      <c r="M6202" s="7">
        <f>YEAR($B6202)</f>
        <v>0</v>
      </c>
    </row>
    <row r="6203" spans="1:13">
      <c r="A6203" t="s">
        <v>354</v>
      </c>
      <c r="B6203" s="4">
        <v>45762</v>
      </c>
      <c r="C6203">
        <v>12</v>
      </c>
      <c r="D6203">
        <v>10</v>
      </c>
      <c r="E6203">
        <v>1</v>
      </c>
      <c r="F6203" s="5">
        <f>VLOOKUP($A6203,'Dim SKU'!$A:$R,18,FALSE)</f>
        <v>0</v>
      </c>
      <c r="G6203" s="5">
        <f>$C6203*$F6203</f>
        <v>0</v>
      </c>
      <c r="H6203" s="5">
        <f>$D6203*$F6203</f>
        <v>0</v>
      </c>
      <c r="I6203" s="5">
        <f>$E6203*$F6203</f>
        <v>0</v>
      </c>
      <c r="J6203" s="6">
        <f>VLOOKUP($A6203,'Dim SKU'!$A:$R,2,FALSE)</f>
        <v>0</v>
      </c>
      <c r="K6203" s="6">
        <f>VLOOKUP($A6203,'Dim SKU'!$A:$R,12,FALSE)</f>
        <v>0</v>
      </c>
      <c r="L6203" s="7">
        <f>VLOOKUP($A6203,'Dim SKU'!$A:$R,14,FALSE)</f>
        <v>0</v>
      </c>
      <c r="M6203" s="7">
        <f>YEAR($B6203)</f>
        <v>0</v>
      </c>
    </row>
    <row r="6204" spans="1:13">
      <c r="A6204" t="s">
        <v>355</v>
      </c>
      <c r="B6204" s="4">
        <v>45762</v>
      </c>
      <c r="C6204">
        <v>7</v>
      </c>
      <c r="D6204">
        <v>6</v>
      </c>
      <c r="E6204">
        <v>0</v>
      </c>
      <c r="F6204" s="5">
        <f>VLOOKUP($A6204,'Dim SKU'!$A:$R,18,FALSE)</f>
        <v>0</v>
      </c>
      <c r="G6204" s="5">
        <f>$C6204*$F6204</f>
        <v>0</v>
      </c>
      <c r="H6204" s="5">
        <f>$D6204*$F6204</f>
        <v>0</v>
      </c>
      <c r="I6204" s="5">
        <f>$E6204*$F6204</f>
        <v>0</v>
      </c>
      <c r="J6204" s="6">
        <f>VLOOKUP($A6204,'Dim SKU'!$A:$R,2,FALSE)</f>
        <v>0</v>
      </c>
      <c r="K6204" s="6">
        <f>VLOOKUP($A6204,'Dim SKU'!$A:$R,12,FALSE)</f>
        <v>0</v>
      </c>
      <c r="L6204" s="7">
        <f>VLOOKUP($A6204,'Dim SKU'!$A:$R,14,FALSE)</f>
        <v>0</v>
      </c>
      <c r="M6204" s="7">
        <f>YEAR($B6204)</f>
        <v>0</v>
      </c>
    </row>
    <row r="6205" spans="1:13">
      <c r="A6205" t="s">
        <v>356</v>
      </c>
      <c r="B6205" s="4">
        <v>45762</v>
      </c>
      <c r="C6205">
        <v>5</v>
      </c>
      <c r="D6205">
        <v>4</v>
      </c>
      <c r="E6205">
        <v>0</v>
      </c>
      <c r="F6205" s="5">
        <f>VLOOKUP($A6205,'Dim SKU'!$A:$R,18,FALSE)</f>
        <v>0</v>
      </c>
      <c r="G6205" s="5">
        <f>$C6205*$F6205</f>
        <v>0</v>
      </c>
      <c r="H6205" s="5">
        <f>$D6205*$F6205</f>
        <v>0</v>
      </c>
      <c r="I6205" s="5">
        <f>$E6205*$F6205</f>
        <v>0</v>
      </c>
      <c r="J6205" s="6">
        <f>VLOOKUP($A6205,'Dim SKU'!$A:$R,2,FALSE)</f>
        <v>0</v>
      </c>
      <c r="K6205" s="6">
        <f>VLOOKUP($A6205,'Dim SKU'!$A:$R,12,FALSE)</f>
        <v>0</v>
      </c>
      <c r="L6205" s="7">
        <f>VLOOKUP($A6205,'Dim SKU'!$A:$R,14,FALSE)</f>
        <v>0</v>
      </c>
      <c r="M6205" s="7">
        <f>YEAR($B6205)</f>
        <v>0</v>
      </c>
    </row>
    <row r="6206" spans="1:13">
      <c r="A6206" t="s">
        <v>357</v>
      </c>
      <c r="B6206" s="4">
        <v>45762</v>
      </c>
      <c r="C6206">
        <v>12</v>
      </c>
      <c r="D6206">
        <v>10</v>
      </c>
      <c r="E6206">
        <v>1</v>
      </c>
      <c r="F6206" s="5">
        <f>VLOOKUP($A6206,'Dim SKU'!$A:$R,18,FALSE)</f>
        <v>0</v>
      </c>
      <c r="G6206" s="5">
        <f>$C6206*$F6206</f>
        <v>0</v>
      </c>
      <c r="H6206" s="5">
        <f>$D6206*$F6206</f>
        <v>0</v>
      </c>
      <c r="I6206" s="5">
        <f>$E6206*$F6206</f>
        <v>0</v>
      </c>
      <c r="J6206" s="6">
        <f>VLOOKUP($A6206,'Dim SKU'!$A:$R,2,FALSE)</f>
        <v>0</v>
      </c>
      <c r="K6206" s="6">
        <f>VLOOKUP($A6206,'Dim SKU'!$A:$R,12,FALSE)</f>
        <v>0</v>
      </c>
      <c r="L6206" s="7">
        <f>VLOOKUP($A6206,'Dim SKU'!$A:$R,14,FALSE)</f>
        <v>0</v>
      </c>
      <c r="M6206" s="7">
        <f>YEAR($B6206)</f>
        <v>0</v>
      </c>
    </row>
    <row r="6207" spans="1:13">
      <c r="A6207" t="s">
        <v>358</v>
      </c>
      <c r="B6207" s="4">
        <v>45762</v>
      </c>
      <c r="C6207">
        <v>7</v>
      </c>
      <c r="D6207">
        <v>6</v>
      </c>
      <c r="E6207">
        <v>0</v>
      </c>
      <c r="F6207" s="5">
        <f>VLOOKUP($A6207,'Dim SKU'!$A:$R,18,FALSE)</f>
        <v>0</v>
      </c>
      <c r="G6207" s="5">
        <f>$C6207*$F6207</f>
        <v>0</v>
      </c>
      <c r="H6207" s="5">
        <f>$D6207*$F6207</f>
        <v>0</v>
      </c>
      <c r="I6207" s="5">
        <f>$E6207*$F6207</f>
        <v>0</v>
      </c>
      <c r="J6207" s="6">
        <f>VLOOKUP($A6207,'Dim SKU'!$A:$R,2,FALSE)</f>
        <v>0</v>
      </c>
      <c r="K6207" s="6">
        <f>VLOOKUP($A6207,'Dim SKU'!$A:$R,12,FALSE)</f>
        <v>0</v>
      </c>
      <c r="L6207" s="7">
        <f>VLOOKUP($A6207,'Dim SKU'!$A:$R,14,FALSE)</f>
        <v>0</v>
      </c>
      <c r="M6207" s="7">
        <f>YEAR($B6207)</f>
        <v>0</v>
      </c>
    </row>
    <row r="6208" spans="1:13">
      <c r="A6208" t="s">
        <v>359</v>
      </c>
      <c r="B6208" s="4">
        <v>45762</v>
      </c>
      <c r="C6208">
        <v>5</v>
      </c>
      <c r="D6208">
        <v>4</v>
      </c>
      <c r="E6208">
        <v>0</v>
      </c>
      <c r="F6208" s="5">
        <f>VLOOKUP($A6208,'Dim SKU'!$A:$R,18,FALSE)</f>
        <v>0</v>
      </c>
      <c r="G6208" s="5">
        <f>$C6208*$F6208</f>
        <v>0</v>
      </c>
      <c r="H6208" s="5">
        <f>$D6208*$F6208</f>
        <v>0</v>
      </c>
      <c r="I6208" s="5">
        <f>$E6208*$F6208</f>
        <v>0</v>
      </c>
      <c r="J6208" s="6">
        <f>VLOOKUP($A6208,'Dim SKU'!$A:$R,2,FALSE)</f>
        <v>0</v>
      </c>
      <c r="K6208" s="6">
        <f>VLOOKUP($A6208,'Dim SKU'!$A:$R,12,FALSE)</f>
        <v>0</v>
      </c>
      <c r="L6208" s="7">
        <f>VLOOKUP($A6208,'Dim SKU'!$A:$R,14,FALSE)</f>
        <v>0</v>
      </c>
      <c r="M6208" s="7">
        <f>YEAR($B6208)</f>
        <v>0</v>
      </c>
    </row>
    <row r="6209" spans="1:13">
      <c r="A6209" t="s">
        <v>360</v>
      </c>
      <c r="B6209" s="4">
        <v>45762</v>
      </c>
      <c r="C6209">
        <v>10</v>
      </c>
      <c r="D6209">
        <v>8</v>
      </c>
      <c r="E6209">
        <v>0</v>
      </c>
      <c r="F6209" s="5">
        <f>VLOOKUP($A6209,'Dim SKU'!$A:$R,18,FALSE)</f>
        <v>0</v>
      </c>
      <c r="G6209" s="5">
        <f>$C6209*$F6209</f>
        <v>0</v>
      </c>
      <c r="H6209" s="5">
        <f>$D6209*$F6209</f>
        <v>0</v>
      </c>
      <c r="I6209" s="5">
        <f>$E6209*$F6209</f>
        <v>0</v>
      </c>
      <c r="J6209" s="6">
        <f>VLOOKUP($A6209,'Dim SKU'!$A:$R,2,FALSE)</f>
        <v>0</v>
      </c>
      <c r="K6209" s="6">
        <f>VLOOKUP($A6209,'Dim SKU'!$A:$R,12,FALSE)</f>
        <v>0</v>
      </c>
      <c r="L6209" s="7">
        <f>VLOOKUP($A6209,'Dim SKU'!$A:$R,14,FALSE)</f>
        <v>0</v>
      </c>
      <c r="M6209" s="7">
        <f>YEAR($B6209)</f>
        <v>0</v>
      </c>
    </row>
    <row r="6210" spans="1:13">
      <c r="A6210" t="s">
        <v>361</v>
      </c>
      <c r="B6210" s="4">
        <v>45762</v>
      </c>
      <c r="C6210">
        <v>6</v>
      </c>
      <c r="D6210">
        <v>5</v>
      </c>
      <c r="E6210">
        <v>0</v>
      </c>
      <c r="F6210" s="5">
        <f>VLOOKUP($A6210,'Dim SKU'!$A:$R,18,FALSE)</f>
        <v>0</v>
      </c>
      <c r="G6210" s="5">
        <f>$C6210*$F6210</f>
        <v>0</v>
      </c>
      <c r="H6210" s="5">
        <f>$D6210*$F6210</f>
        <v>0</v>
      </c>
      <c r="I6210" s="5">
        <f>$E6210*$F6210</f>
        <v>0</v>
      </c>
      <c r="J6210" s="6">
        <f>VLOOKUP($A6210,'Dim SKU'!$A:$R,2,FALSE)</f>
        <v>0</v>
      </c>
      <c r="K6210" s="6">
        <f>VLOOKUP($A6210,'Dim SKU'!$A:$R,12,FALSE)</f>
        <v>0</v>
      </c>
      <c r="L6210" s="7">
        <f>VLOOKUP($A6210,'Dim SKU'!$A:$R,14,FALSE)</f>
        <v>0</v>
      </c>
      <c r="M6210" s="7">
        <f>YEAR($B6210)</f>
        <v>0</v>
      </c>
    </row>
    <row r="6211" spans="1:13">
      <c r="A6211" t="s">
        <v>362</v>
      </c>
      <c r="B6211" s="4">
        <v>45762</v>
      </c>
      <c r="C6211">
        <v>4</v>
      </c>
      <c r="D6211">
        <v>3</v>
      </c>
      <c r="E6211">
        <v>0</v>
      </c>
      <c r="F6211" s="5">
        <f>VLOOKUP($A6211,'Dim SKU'!$A:$R,18,FALSE)</f>
        <v>0</v>
      </c>
      <c r="G6211" s="5">
        <f>$C6211*$F6211</f>
        <v>0</v>
      </c>
      <c r="H6211" s="5">
        <f>$D6211*$F6211</f>
        <v>0</v>
      </c>
      <c r="I6211" s="5">
        <f>$E6211*$F6211</f>
        <v>0</v>
      </c>
      <c r="J6211" s="6">
        <f>VLOOKUP($A6211,'Dim SKU'!$A:$R,2,FALSE)</f>
        <v>0</v>
      </c>
      <c r="K6211" s="6">
        <f>VLOOKUP($A6211,'Dim SKU'!$A:$R,12,FALSE)</f>
        <v>0</v>
      </c>
      <c r="L6211" s="7">
        <f>VLOOKUP($A6211,'Dim SKU'!$A:$R,14,FALSE)</f>
        <v>0</v>
      </c>
      <c r="M6211" s="7">
        <f>YEAR($B6211)</f>
        <v>0</v>
      </c>
    </row>
    <row r="6212" spans="1:13">
      <c r="A6212" t="s">
        <v>363</v>
      </c>
      <c r="B6212" s="4">
        <v>45762</v>
      </c>
      <c r="C6212">
        <v>8</v>
      </c>
      <c r="D6212">
        <v>6</v>
      </c>
      <c r="E6212">
        <v>0</v>
      </c>
      <c r="F6212" s="5">
        <f>VLOOKUP($A6212,'Dim SKU'!$A:$R,18,FALSE)</f>
        <v>0</v>
      </c>
      <c r="G6212" s="5">
        <f>$C6212*$F6212</f>
        <v>0</v>
      </c>
      <c r="H6212" s="5">
        <f>$D6212*$F6212</f>
        <v>0</v>
      </c>
      <c r="I6212" s="5">
        <f>$E6212*$F6212</f>
        <v>0</v>
      </c>
      <c r="J6212" s="6">
        <f>VLOOKUP($A6212,'Dim SKU'!$A:$R,2,FALSE)</f>
        <v>0</v>
      </c>
      <c r="K6212" s="6">
        <f>VLOOKUP($A6212,'Dim SKU'!$A:$R,12,FALSE)</f>
        <v>0</v>
      </c>
      <c r="L6212" s="7">
        <f>VLOOKUP($A6212,'Dim SKU'!$A:$R,14,FALSE)</f>
        <v>0</v>
      </c>
      <c r="M6212" s="7">
        <f>YEAR($B6212)</f>
        <v>0</v>
      </c>
    </row>
    <row r="6213" spans="1:13">
      <c r="A6213" t="s">
        <v>364</v>
      </c>
      <c r="B6213" s="4">
        <v>45762</v>
      </c>
      <c r="C6213">
        <v>5</v>
      </c>
      <c r="D6213">
        <v>4</v>
      </c>
      <c r="E6213">
        <v>0</v>
      </c>
      <c r="F6213" s="5">
        <f>VLOOKUP($A6213,'Dim SKU'!$A:$R,18,FALSE)</f>
        <v>0</v>
      </c>
      <c r="G6213" s="5">
        <f>$C6213*$F6213</f>
        <v>0</v>
      </c>
      <c r="H6213" s="5">
        <f>$D6213*$F6213</f>
        <v>0</v>
      </c>
      <c r="I6213" s="5">
        <f>$E6213*$F6213</f>
        <v>0</v>
      </c>
      <c r="J6213" s="6">
        <f>VLOOKUP($A6213,'Dim SKU'!$A:$R,2,FALSE)</f>
        <v>0</v>
      </c>
      <c r="K6213" s="6">
        <f>VLOOKUP($A6213,'Dim SKU'!$A:$R,12,FALSE)</f>
        <v>0</v>
      </c>
      <c r="L6213" s="7">
        <f>VLOOKUP($A6213,'Dim SKU'!$A:$R,14,FALSE)</f>
        <v>0</v>
      </c>
      <c r="M6213" s="7">
        <f>YEAR($B6213)</f>
        <v>0</v>
      </c>
    </row>
    <row r="6214" spans="1:13">
      <c r="A6214" t="s">
        <v>365</v>
      </c>
      <c r="B6214" s="4">
        <v>45762</v>
      </c>
      <c r="C6214">
        <v>3</v>
      </c>
      <c r="D6214">
        <v>2</v>
      </c>
      <c r="E6214">
        <v>0</v>
      </c>
      <c r="F6214" s="5">
        <f>VLOOKUP($A6214,'Dim SKU'!$A:$R,18,FALSE)</f>
        <v>0</v>
      </c>
      <c r="G6214" s="5">
        <f>$C6214*$F6214</f>
        <v>0</v>
      </c>
      <c r="H6214" s="5">
        <f>$D6214*$F6214</f>
        <v>0</v>
      </c>
      <c r="I6214" s="5">
        <f>$E6214*$F6214</f>
        <v>0</v>
      </c>
      <c r="J6214" s="6">
        <f>VLOOKUP($A6214,'Dim SKU'!$A:$R,2,FALSE)</f>
        <v>0</v>
      </c>
      <c r="K6214" s="6">
        <f>VLOOKUP($A6214,'Dim SKU'!$A:$R,12,FALSE)</f>
        <v>0</v>
      </c>
      <c r="L6214" s="7">
        <f>VLOOKUP($A6214,'Dim SKU'!$A:$R,14,FALSE)</f>
        <v>0</v>
      </c>
      <c r="M6214" s="7">
        <f>YEAR($B6214)</f>
        <v>0</v>
      </c>
    </row>
    <row r="6215" spans="1:13">
      <c r="A6215" t="s">
        <v>366</v>
      </c>
      <c r="B6215" s="4">
        <v>45762</v>
      </c>
      <c r="C6215">
        <v>5</v>
      </c>
      <c r="D6215">
        <v>4</v>
      </c>
      <c r="E6215">
        <v>0</v>
      </c>
      <c r="F6215" s="5">
        <f>VLOOKUP($A6215,'Dim SKU'!$A:$R,18,FALSE)</f>
        <v>0</v>
      </c>
      <c r="G6215" s="5">
        <f>$C6215*$F6215</f>
        <v>0</v>
      </c>
      <c r="H6215" s="5">
        <f>$D6215*$F6215</f>
        <v>0</v>
      </c>
      <c r="I6215" s="5">
        <f>$E6215*$F6215</f>
        <v>0</v>
      </c>
      <c r="J6215" s="6">
        <f>VLOOKUP($A6215,'Dim SKU'!$A:$R,2,FALSE)</f>
        <v>0</v>
      </c>
      <c r="K6215" s="6">
        <f>VLOOKUP($A6215,'Dim SKU'!$A:$R,12,FALSE)</f>
        <v>0</v>
      </c>
      <c r="L6215" s="7">
        <f>VLOOKUP($A6215,'Dim SKU'!$A:$R,14,FALSE)</f>
        <v>0</v>
      </c>
      <c r="M6215" s="7">
        <f>YEAR($B6215)</f>
        <v>0</v>
      </c>
    </row>
    <row r="6216" spans="1:13">
      <c r="A6216" t="s">
        <v>367</v>
      </c>
      <c r="B6216" s="4">
        <v>45762</v>
      </c>
      <c r="C6216">
        <v>3</v>
      </c>
      <c r="D6216">
        <v>2</v>
      </c>
      <c r="E6216">
        <v>0</v>
      </c>
      <c r="F6216" s="5">
        <f>VLOOKUP($A6216,'Dim SKU'!$A:$R,18,FALSE)</f>
        <v>0</v>
      </c>
      <c r="G6216" s="5">
        <f>$C6216*$F6216</f>
        <v>0</v>
      </c>
      <c r="H6216" s="5">
        <f>$D6216*$F6216</f>
        <v>0</v>
      </c>
      <c r="I6216" s="5">
        <f>$E6216*$F6216</f>
        <v>0</v>
      </c>
      <c r="J6216" s="6">
        <f>VLOOKUP($A6216,'Dim SKU'!$A:$R,2,FALSE)</f>
        <v>0</v>
      </c>
      <c r="K6216" s="6">
        <f>VLOOKUP($A6216,'Dim SKU'!$A:$R,12,FALSE)</f>
        <v>0</v>
      </c>
      <c r="L6216" s="7">
        <f>VLOOKUP($A6216,'Dim SKU'!$A:$R,14,FALSE)</f>
        <v>0</v>
      </c>
      <c r="M6216" s="7">
        <f>YEAR($B6216)</f>
        <v>0</v>
      </c>
    </row>
    <row r="6217" spans="1:13">
      <c r="A6217" t="s">
        <v>368</v>
      </c>
      <c r="B6217" s="4">
        <v>45762</v>
      </c>
      <c r="C6217">
        <v>2</v>
      </c>
      <c r="D6217">
        <v>2</v>
      </c>
      <c r="E6217">
        <v>0</v>
      </c>
      <c r="F6217" s="5">
        <f>VLOOKUP($A6217,'Dim SKU'!$A:$R,18,FALSE)</f>
        <v>0</v>
      </c>
      <c r="G6217" s="5">
        <f>$C6217*$F6217</f>
        <v>0</v>
      </c>
      <c r="H6217" s="5">
        <f>$D6217*$F6217</f>
        <v>0</v>
      </c>
      <c r="I6217" s="5">
        <f>$E6217*$F6217</f>
        <v>0</v>
      </c>
      <c r="J6217" s="6">
        <f>VLOOKUP($A6217,'Dim SKU'!$A:$R,2,FALSE)</f>
        <v>0</v>
      </c>
      <c r="K6217" s="6">
        <f>VLOOKUP($A6217,'Dim SKU'!$A:$R,12,FALSE)</f>
        <v>0</v>
      </c>
      <c r="L6217" s="7">
        <f>VLOOKUP($A6217,'Dim SKU'!$A:$R,14,FALSE)</f>
        <v>0</v>
      </c>
      <c r="M6217" s="7">
        <f>YEAR($B6217)</f>
        <v>0</v>
      </c>
    </row>
    <row r="6218" spans="1:13">
      <c r="A6218" t="s">
        <v>369</v>
      </c>
      <c r="B6218" s="4">
        <v>45762</v>
      </c>
      <c r="C6218">
        <v>8</v>
      </c>
      <c r="D6218">
        <v>6</v>
      </c>
      <c r="E6218">
        <v>0</v>
      </c>
      <c r="F6218" s="5">
        <f>VLOOKUP($A6218,'Dim SKU'!$A:$R,18,FALSE)</f>
        <v>0</v>
      </c>
      <c r="G6218" s="5">
        <f>$C6218*$F6218</f>
        <v>0</v>
      </c>
      <c r="H6218" s="5">
        <f>$D6218*$F6218</f>
        <v>0</v>
      </c>
      <c r="I6218" s="5">
        <f>$E6218*$F6218</f>
        <v>0</v>
      </c>
      <c r="J6218" s="6">
        <f>VLOOKUP($A6218,'Dim SKU'!$A:$R,2,FALSE)</f>
        <v>0</v>
      </c>
      <c r="K6218" s="6">
        <f>VLOOKUP($A6218,'Dim SKU'!$A:$R,12,FALSE)</f>
        <v>0</v>
      </c>
      <c r="L6218" s="7">
        <f>VLOOKUP($A6218,'Dim SKU'!$A:$R,14,FALSE)</f>
        <v>0</v>
      </c>
      <c r="M6218" s="7">
        <f>YEAR($B6218)</f>
        <v>0</v>
      </c>
    </row>
    <row r="6219" spans="1:13">
      <c r="A6219" t="s">
        <v>370</v>
      </c>
      <c r="B6219" s="4">
        <v>45762</v>
      </c>
      <c r="C6219">
        <v>5</v>
      </c>
      <c r="D6219">
        <v>4</v>
      </c>
      <c r="E6219">
        <v>0</v>
      </c>
      <c r="F6219" s="5">
        <f>VLOOKUP($A6219,'Dim SKU'!$A:$R,18,FALSE)</f>
        <v>0</v>
      </c>
      <c r="G6219" s="5">
        <f>$C6219*$F6219</f>
        <v>0</v>
      </c>
      <c r="H6219" s="5">
        <f>$D6219*$F6219</f>
        <v>0</v>
      </c>
      <c r="I6219" s="5">
        <f>$E6219*$F6219</f>
        <v>0</v>
      </c>
      <c r="J6219" s="6">
        <f>VLOOKUP($A6219,'Dim SKU'!$A:$R,2,FALSE)</f>
        <v>0</v>
      </c>
      <c r="K6219" s="6">
        <f>VLOOKUP($A6219,'Dim SKU'!$A:$R,12,FALSE)</f>
        <v>0</v>
      </c>
      <c r="L6219" s="7">
        <f>VLOOKUP($A6219,'Dim SKU'!$A:$R,14,FALSE)</f>
        <v>0</v>
      </c>
      <c r="M6219" s="7">
        <f>YEAR($B6219)</f>
        <v>0</v>
      </c>
    </row>
    <row r="6220" spans="1:13">
      <c r="A6220" t="s">
        <v>371</v>
      </c>
      <c r="B6220" s="4">
        <v>45762</v>
      </c>
      <c r="C6220">
        <v>3</v>
      </c>
      <c r="D6220">
        <v>2</v>
      </c>
      <c r="E6220">
        <v>0</v>
      </c>
      <c r="F6220" s="5">
        <f>VLOOKUP($A6220,'Dim SKU'!$A:$R,18,FALSE)</f>
        <v>0</v>
      </c>
      <c r="G6220" s="5">
        <f>$C6220*$F6220</f>
        <v>0</v>
      </c>
      <c r="H6220" s="5">
        <f>$D6220*$F6220</f>
        <v>0</v>
      </c>
      <c r="I6220" s="5">
        <f>$E6220*$F6220</f>
        <v>0</v>
      </c>
      <c r="J6220" s="6">
        <f>VLOOKUP($A6220,'Dim SKU'!$A:$R,2,FALSE)</f>
        <v>0</v>
      </c>
      <c r="K6220" s="6">
        <f>VLOOKUP($A6220,'Dim SKU'!$A:$R,12,FALSE)</f>
        <v>0</v>
      </c>
      <c r="L6220" s="7">
        <f>VLOOKUP($A6220,'Dim SKU'!$A:$R,14,FALSE)</f>
        <v>0</v>
      </c>
      <c r="M6220" s="7">
        <f>YEAR($B6220)</f>
        <v>0</v>
      </c>
    </row>
    <row r="6221" spans="1:13">
      <c r="A6221" t="s">
        <v>372</v>
      </c>
      <c r="B6221" s="4">
        <v>45762</v>
      </c>
      <c r="C6221">
        <v>12</v>
      </c>
      <c r="D6221">
        <v>9</v>
      </c>
      <c r="E6221">
        <v>0</v>
      </c>
      <c r="F6221" s="5">
        <f>VLOOKUP($A6221,'Dim SKU'!$A:$R,18,FALSE)</f>
        <v>0</v>
      </c>
      <c r="G6221" s="5">
        <f>$C6221*$F6221</f>
        <v>0</v>
      </c>
      <c r="H6221" s="5">
        <f>$D6221*$F6221</f>
        <v>0</v>
      </c>
      <c r="I6221" s="5">
        <f>$E6221*$F6221</f>
        <v>0</v>
      </c>
      <c r="J6221" s="6">
        <f>VLOOKUP($A6221,'Dim SKU'!$A:$R,2,FALSE)</f>
        <v>0</v>
      </c>
      <c r="K6221" s="6">
        <f>VLOOKUP($A6221,'Dim SKU'!$A:$R,12,FALSE)</f>
        <v>0</v>
      </c>
      <c r="L6221" s="7">
        <f>VLOOKUP($A6221,'Dim SKU'!$A:$R,14,FALSE)</f>
        <v>0</v>
      </c>
      <c r="M6221" s="7">
        <f>YEAR($B6221)</f>
        <v>0</v>
      </c>
    </row>
    <row r="6222" spans="1:13">
      <c r="A6222" t="s">
        <v>373</v>
      </c>
      <c r="B6222" s="4">
        <v>45762</v>
      </c>
      <c r="C6222">
        <v>7</v>
      </c>
      <c r="D6222">
        <v>6</v>
      </c>
      <c r="E6222">
        <v>0</v>
      </c>
      <c r="F6222" s="5">
        <f>VLOOKUP($A6222,'Dim SKU'!$A:$R,18,FALSE)</f>
        <v>0</v>
      </c>
      <c r="G6222" s="5">
        <f>$C6222*$F6222</f>
        <v>0</v>
      </c>
      <c r="H6222" s="5">
        <f>$D6222*$F6222</f>
        <v>0</v>
      </c>
      <c r="I6222" s="5">
        <f>$E6222*$F6222</f>
        <v>0</v>
      </c>
      <c r="J6222" s="6">
        <f>VLOOKUP($A6222,'Dim SKU'!$A:$R,2,FALSE)</f>
        <v>0</v>
      </c>
      <c r="K6222" s="6">
        <f>VLOOKUP($A6222,'Dim SKU'!$A:$R,12,FALSE)</f>
        <v>0</v>
      </c>
      <c r="L6222" s="7">
        <f>VLOOKUP($A6222,'Dim SKU'!$A:$R,14,FALSE)</f>
        <v>0</v>
      </c>
      <c r="M6222" s="7">
        <f>YEAR($B6222)</f>
        <v>0</v>
      </c>
    </row>
    <row r="6223" spans="1:13">
      <c r="A6223" t="s">
        <v>374</v>
      </c>
      <c r="B6223" s="4">
        <v>45762</v>
      </c>
      <c r="C6223">
        <v>5</v>
      </c>
      <c r="D6223">
        <v>4</v>
      </c>
      <c r="E6223">
        <v>0</v>
      </c>
      <c r="F6223" s="5">
        <f>VLOOKUP($A6223,'Dim SKU'!$A:$R,18,FALSE)</f>
        <v>0</v>
      </c>
      <c r="G6223" s="5">
        <f>$C6223*$F6223</f>
        <v>0</v>
      </c>
      <c r="H6223" s="5">
        <f>$D6223*$F6223</f>
        <v>0</v>
      </c>
      <c r="I6223" s="5">
        <f>$E6223*$F6223</f>
        <v>0</v>
      </c>
      <c r="J6223" s="6">
        <f>VLOOKUP($A6223,'Dim SKU'!$A:$R,2,FALSE)</f>
        <v>0</v>
      </c>
      <c r="K6223" s="6">
        <f>VLOOKUP($A6223,'Dim SKU'!$A:$R,12,FALSE)</f>
        <v>0</v>
      </c>
      <c r="L6223" s="7">
        <f>VLOOKUP($A6223,'Dim SKU'!$A:$R,14,FALSE)</f>
        <v>0</v>
      </c>
      <c r="M6223" s="7">
        <f>YEAR($B6223)</f>
        <v>0</v>
      </c>
    </row>
    <row r="6224" spans="1:13">
      <c r="A6224" t="s">
        <v>375</v>
      </c>
      <c r="B6224" s="4">
        <v>45762</v>
      </c>
      <c r="C6224">
        <v>17</v>
      </c>
      <c r="D6224">
        <v>13</v>
      </c>
      <c r="E6224">
        <v>1</v>
      </c>
      <c r="F6224" s="5">
        <f>VLOOKUP($A6224,'Dim SKU'!$A:$R,18,FALSE)</f>
        <v>0</v>
      </c>
      <c r="G6224" s="5">
        <f>$C6224*$F6224</f>
        <v>0</v>
      </c>
      <c r="H6224" s="5">
        <f>$D6224*$F6224</f>
        <v>0</v>
      </c>
      <c r="I6224" s="5">
        <f>$E6224*$F6224</f>
        <v>0</v>
      </c>
      <c r="J6224" s="6">
        <f>VLOOKUP($A6224,'Dim SKU'!$A:$R,2,FALSE)</f>
        <v>0</v>
      </c>
      <c r="K6224" s="6">
        <f>VLOOKUP($A6224,'Dim SKU'!$A:$R,12,FALSE)</f>
        <v>0</v>
      </c>
      <c r="L6224" s="7">
        <f>VLOOKUP($A6224,'Dim SKU'!$A:$R,14,FALSE)</f>
        <v>0</v>
      </c>
      <c r="M6224" s="7">
        <f>YEAR($B6224)</f>
        <v>0</v>
      </c>
    </row>
    <row r="6225" spans="1:13">
      <c r="A6225" t="s">
        <v>376</v>
      </c>
      <c r="B6225" s="4">
        <v>45762</v>
      </c>
      <c r="C6225">
        <v>10</v>
      </c>
      <c r="D6225">
        <v>8</v>
      </c>
      <c r="E6225">
        <v>0</v>
      </c>
      <c r="F6225" s="5">
        <f>VLOOKUP($A6225,'Dim SKU'!$A:$R,18,FALSE)</f>
        <v>0</v>
      </c>
      <c r="G6225" s="5">
        <f>$C6225*$F6225</f>
        <v>0</v>
      </c>
      <c r="H6225" s="5">
        <f>$D6225*$F6225</f>
        <v>0</v>
      </c>
      <c r="I6225" s="5">
        <f>$E6225*$F6225</f>
        <v>0</v>
      </c>
      <c r="J6225" s="6">
        <f>VLOOKUP($A6225,'Dim SKU'!$A:$R,2,FALSE)</f>
        <v>0</v>
      </c>
      <c r="K6225" s="6">
        <f>VLOOKUP($A6225,'Dim SKU'!$A:$R,12,FALSE)</f>
        <v>0</v>
      </c>
      <c r="L6225" s="7">
        <f>VLOOKUP($A6225,'Dim SKU'!$A:$R,14,FALSE)</f>
        <v>0</v>
      </c>
      <c r="M6225" s="7">
        <f>YEAR($B6225)</f>
        <v>0</v>
      </c>
    </row>
    <row r="6226" spans="1:13">
      <c r="A6226" t="s">
        <v>377</v>
      </c>
      <c r="B6226" s="4">
        <v>45762</v>
      </c>
      <c r="C6226">
        <v>7</v>
      </c>
      <c r="D6226">
        <v>5</v>
      </c>
      <c r="E6226">
        <v>0</v>
      </c>
      <c r="F6226" s="5">
        <f>VLOOKUP($A6226,'Dim SKU'!$A:$R,18,FALSE)</f>
        <v>0</v>
      </c>
      <c r="G6226" s="5">
        <f>$C6226*$F6226</f>
        <v>0</v>
      </c>
      <c r="H6226" s="5">
        <f>$D6226*$F6226</f>
        <v>0</v>
      </c>
      <c r="I6226" s="5">
        <f>$E6226*$F6226</f>
        <v>0</v>
      </c>
      <c r="J6226" s="6">
        <f>VLOOKUP($A6226,'Dim SKU'!$A:$R,2,FALSE)</f>
        <v>0</v>
      </c>
      <c r="K6226" s="6">
        <f>VLOOKUP($A6226,'Dim SKU'!$A:$R,12,FALSE)</f>
        <v>0</v>
      </c>
      <c r="L6226" s="7">
        <f>VLOOKUP($A6226,'Dim SKU'!$A:$R,14,FALSE)</f>
        <v>0</v>
      </c>
      <c r="M6226" s="7">
        <f>YEAR($B6226)</f>
        <v>0</v>
      </c>
    </row>
    <row r="6227" spans="1:13">
      <c r="A6227" t="s">
        <v>378</v>
      </c>
      <c r="B6227" s="4">
        <v>45762</v>
      </c>
      <c r="C6227">
        <v>20</v>
      </c>
      <c r="D6227">
        <v>15</v>
      </c>
      <c r="E6227">
        <v>1</v>
      </c>
      <c r="F6227" s="5">
        <f>VLOOKUP($A6227,'Dim SKU'!$A:$R,18,FALSE)</f>
        <v>0</v>
      </c>
      <c r="G6227" s="5">
        <f>$C6227*$F6227</f>
        <v>0</v>
      </c>
      <c r="H6227" s="5">
        <f>$D6227*$F6227</f>
        <v>0</v>
      </c>
      <c r="I6227" s="5">
        <f>$E6227*$F6227</f>
        <v>0</v>
      </c>
      <c r="J6227" s="6">
        <f>VLOOKUP($A6227,'Dim SKU'!$A:$R,2,FALSE)</f>
        <v>0</v>
      </c>
      <c r="K6227" s="6">
        <f>VLOOKUP($A6227,'Dim SKU'!$A:$R,12,FALSE)</f>
        <v>0</v>
      </c>
      <c r="L6227" s="7">
        <f>VLOOKUP($A6227,'Dim SKU'!$A:$R,14,FALSE)</f>
        <v>0</v>
      </c>
      <c r="M6227" s="7">
        <f>YEAR($B6227)</f>
        <v>0</v>
      </c>
    </row>
    <row r="6228" spans="1:13">
      <c r="A6228" t="s">
        <v>379</v>
      </c>
      <c r="B6228" s="4">
        <v>45762</v>
      </c>
      <c r="C6228">
        <v>12</v>
      </c>
      <c r="D6228">
        <v>9</v>
      </c>
      <c r="E6228">
        <v>0</v>
      </c>
      <c r="F6228" s="5">
        <f>VLOOKUP($A6228,'Dim SKU'!$A:$R,18,FALSE)</f>
        <v>0</v>
      </c>
      <c r="G6228" s="5">
        <f>$C6228*$F6228</f>
        <v>0</v>
      </c>
      <c r="H6228" s="5">
        <f>$D6228*$F6228</f>
        <v>0</v>
      </c>
      <c r="I6228" s="5">
        <f>$E6228*$F6228</f>
        <v>0</v>
      </c>
      <c r="J6228" s="6">
        <f>VLOOKUP($A6228,'Dim SKU'!$A:$R,2,FALSE)</f>
        <v>0</v>
      </c>
      <c r="K6228" s="6">
        <f>VLOOKUP($A6228,'Dim SKU'!$A:$R,12,FALSE)</f>
        <v>0</v>
      </c>
      <c r="L6228" s="7">
        <f>VLOOKUP($A6228,'Dim SKU'!$A:$R,14,FALSE)</f>
        <v>0</v>
      </c>
      <c r="M6228" s="7">
        <f>YEAR($B6228)</f>
        <v>0</v>
      </c>
    </row>
    <row r="6229" spans="1:13">
      <c r="A6229" t="s">
        <v>380</v>
      </c>
      <c r="B6229" s="4">
        <v>45762</v>
      </c>
      <c r="C6229">
        <v>8</v>
      </c>
      <c r="D6229">
        <v>6</v>
      </c>
      <c r="E6229">
        <v>0</v>
      </c>
      <c r="F6229" s="5">
        <f>VLOOKUP($A6229,'Dim SKU'!$A:$R,18,FALSE)</f>
        <v>0</v>
      </c>
      <c r="G6229" s="5">
        <f>$C6229*$F6229</f>
        <v>0</v>
      </c>
      <c r="H6229" s="5">
        <f>$D6229*$F6229</f>
        <v>0</v>
      </c>
      <c r="I6229" s="5">
        <f>$E6229*$F6229</f>
        <v>0</v>
      </c>
      <c r="J6229" s="6">
        <f>VLOOKUP($A6229,'Dim SKU'!$A:$R,2,FALSE)</f>
        <v>0</v>
      </c>
      <c r="K6229" s="6">
        <f>VLOOKUP($A6229,'Dim SKU'!$A:$R,12,FALSE)</f>
        <v>0</v>
      </c>
      <c r="L6229" s="7">
        <f>VLOOKUP($A6229,'Dim SKU'!$A:$R,14,FALSE)</f>
        <v>0</v>
      </c>
      <c r="M6229" s="7">
        <f>YEAR($B6229)</f>
        <v>0</v>
      </c>
    </row>
    <row r="6230" spans="1:13">
      <c r="A6230" t="s">
        <v>381</v>
      </c>
      <c r="B6230" s="4">
        <v>45762</v>
      </c>
      <c r="C6230">
        <v>20</v>
      </c>
      <c r="D6230">
        <v>15</v>
      </c>
      <c r="E6230">
        <v>1</v>
      </c>
      <c r="F6230" s="5">
        <f>VLOOKUP($A6230,'Dim SKU'!$A:$R,18,FALSE)</f>
        <v>0</v>
      </c>
      <c r="G6230" s="5">
        <f>$C6230*$F6230</f>
        <v>0</v>
      </c>
      <c r="H6230" s="5">
        <f>$D6230*$F6230</f>
        <v>0</v>
      </c>
      <c r="I6230" s="5">
        <f>$E6230*$F6230</f>
        <v>0</v>
      </c>
      <c r="J6230" s="6">
        <f>VLOOKUP($A6230,'Dim SKU'!$A:$R,2,FALSE)</f>
        <v>0</v>
      </c>
      <c r="K6230" s="6">
        <f>VLOOKUP($A6230,'Dim SKU'!$A:$R,12,FALSE)</f>
        <v>0</v>
      </c>
      <c r="L6230" s="7">
        <f>VLOOKUP($A6230,'Dim SKU'!$A:$R,14,FALSE)</f>
        <v>0</v>
      </c>
      <c r="M6230" s="7">
        <f>YEAR($B6230)</f>
        <v>0</v>
      </c>
    </row>
    <row r="6231" spans="1:13">
      <c r="A6231" t="s">
        <v>382</v>
      </c>
      <c r="B6231" s="4">
        <v>45762</v>
      </c>
      <c r="C6231">
        <v>12</v>
      </c>
      <c r="D6231">
        <v>9</v>
      </c>
      <c r="E6231">
        <v>0</v>
      </c>
      <c r="F6231" s="5">
        <f>VLOOKUP($A6231,'Dim SKU'!$A:$R,18,FALSE)</f>
        <v>0</v>
      </c>
      <c r="G6231" s="5">
        <f>$C6231*$F6231</f>
        <v>0</v>
      </c>
      <c r="H6231" s="5">
        <f>$D6231*$F6231</f>
        <v>0</v>
      </c>
      <c r="I6231" s="5">
        <f>$E6231*$F6231</f>
        <v>0</v>
      </c>
      <c r="J6231" s="6">
        <f>VLOOKUP($A6231,'Dim SKU'!$A:$R,2,FALSE)</f>
        <v>0</v>
      </c>
      <c r="K6231" s="6">
        <f>VLOOKUP($A6231,'Dim SKU'!$A:$R,12,FALSE)</f>
        <v>0</v>
      </c>
      <c r="L6231" s="7">
        <f>VLOOKUP($A6231,'Dim SKU'!$A:$R,14,FALSE)</f>
        <v>0</v>
      </c>
      <c r="M6231" s="7">
        <f>YEAR($B6231)</f>
        <v>0</v>
      </c>
    </row>
    <row r="6232" spans="1:13">
      <c r="A6232" t="s">
        <v>383</v>
      </c>
      <c r="B6232" s="4">
        <v>45762</v>
      </c>
      <c r="C6232">
        <v>8</v>
      </c>
      <c r="D6232">
        <v>6</v>
      </c>
      <c r="E6232">
        <v>0</v>
      </c>
      <c r="F6232" s="5">
        <f>VLOOKUP($A6232,'Dim SKU'!$A:$R,18,FALSE)</f>
        <v>0</v>
      </c>
      <c r="G6232" s="5">
        <f>$C6232*$F6232</f>
        <v>0</v>
      </c>
      <c r="H6232" s="5">
        <f>$D6232*$F6232</f>
        <v>0</v>
      </c>
      <c r="I6232" s="5">
        <f>$E6232*$F6232</f>
        <v>0</v>
      </c>
      <c r="J6232" s="6">
        <f>VLOOKUP($A6232,'Dim SKU'!$A:$R,2,FALSE)</f>
        <v>0</v>
      </c>
      <c r="K6232" s="6">
        <f>VLOOKUP($A6232,'Dim SKU'!$A:$R,12,FALSE)</f>
        <v>0</v>
      </c>
      <c r="L6232" s="7">
        <f>VLOOKUP($A6232,'Dim SKU'!$A:$R,14,FALSE)</f>
        <v>0</v>
      </c>
      <c r="M6232" s="7">
        <f>YEAR($B6232)</f>
        <v>0</v>
      </c>
    </row>
    <row r="6233" spans="1:13">
      <c r="A6233" t="s">
        <v>384</v>
      </c>
      <c r="B6233" s="4">
        <v>45762</v>
      </c>
      <c r="C6233">
        <v>17</v>
      </c>
      <c r="D6233">
        <v>13</v>
      </c>
      <c r="E6233">
        <v>1</v>
      </c>
      <c r="F6233" s="5">
        <f>VLOOKUP($A6233,'Dim SKU'!$A:$R,18,FALSE)</f>
        <v>0</v>
      </c>
      <c r="G6233" s="5">
        <f>$C6233*$F6233</f>
        <v>0</v>
      </c>
      <c r="H6233" s="5">
        <f>$D6233*$F6233</f>
        <v>0</v>
      </c>
      <c r="I6233" s="5">
        <f>$E6233*$F6233</f>
        <v>0</v>
      </c>
      <c r="J6233" s="6">
        <f>VLOOKUP($A6233,'Dim SKU'!$A:$R,2,FALSE)</f>
        <v>0</v>
      </c>
      <c r="K6233" s="6">
        <f>VLOOKUP($A6233,'Dim SKU'!$A:$R,12,FALSE)</f>
        <v>0</v>
      </c>
      <c r="L6233" s="7">
        <f>VLOOKUP($A6233,'Dim SKU'!$A:$R,14,FALSE)</f>
        <v>0</v>
      </c>
      <c r="M6233" s="7">
        <f>YEAR($B6233)</f>
        <v>0</v>
      </c>
    </row>
    <row r="6234" spans="1:13">
      <c r="A6234" t="s">
        <v>385</v>
      </c>
      <c r="B6234" s="4">
        <v>45762</v>
      </c>
      <c r="C6234">
        <v>10</v>
      </c>
      <c r="D6234">
        <v>8</v>
      </c>
      <c r="E6234">
        <v>0</v>
      </c>
      <c r="F6234" s="5">
        <f>VLOOKUP($A6234,'Dim SKU'!$A:$R,18,FALSE)</f>
        <v>0</v>
      </c>
      <c r="G6234" s="5">
        <f>$C6234*$F6234</f>
        <v>0</v>
      </c>
      <c r="H6234" s="5">
        <f>$D6234*$F6234</f>
        <v>0</v>
      </c>
      <c r="I6234" s="5">
        <f>$E6234*$F6234</f>
        <v>0</v>
      </c>
      <c r="J6234" s="6">
        <f>VLOOKUP($A6234,'Dim SKU'!$A:$R,2,FALSE)</f>
        <v>0</v>
      </c>
      <c r="K6234" s="6">
        <f>VLOOKUP($A6234,'Dim SKU'!$A:$R,12,FALSE)</f>
        <v>0</v>
      </c>
      <c r="L6234" s="7">
        <f>VLOOKUP($A6234,'Dim SKU'!$A:$R,14,FALSE)</f>
        <v>0</v>
      </c>
      <c r="M6234" s="7">
        <f>YEAR($B6234)</f>
        <v>0</v>
      </c>
    </row>
    <row r="6235" spans="1:13">
      <c r="A6235" t="s">
        <v>386</v>
      </c>
      <c r="B6235" s="4">
        <v>45762</v>
      </c>
      <c r="C6235">
        <v>7</v>
      </c>
      <c r="D6235">
        <v>5</v>
      </c>
      <c r="E6235">
        <v>0</v>
      </c>
      <c r="F6235" s="5">
        <f>VLOOKUP($A6235,'Dim SKU'!$A:$R,18,FALSE)</f>
        <v>0</v>
      </c>
      <c r="G6235" s="5">
        <f>$C6235*$F6235</f>
        <v>0</v>
      </c>
      <c r="H6235" s="5">
        <f>$D6235*$F6235</f>
        <v>0</v>
      </c>
      <c r="I6235" s="5">
        <f>$E6235*$F6235</f>
        <v>0</v>
      </c>
      <c r="J6235" s="6">
        <f>VLOOKUP($A6235,'Dim SKU'!$A:$R,2,FALSE)</f>
        <v>0</v>
      </c>
      <c r="K6235" s="6">
        <f>VLOOKUP($A6235,'Dim SKU'!$A:$R,12,FALSE)</f>
        <v>0</v>
      </c>
      <c r="L6235" s="7">
        <f>VLOOKUP($A6235,'Dim SKU'!$A:$R,14,FALSE)</f>
        <v>0</v>
      </c>
      <c r="M6235" s="7">
        <f>YEAR($B6235)</f>
        <v>0</v>
      </c>
    </row>
    <row r="6236" spans="1:13">
      <c r="A6236" t="s">
        <v>387</v>
      </c>
      <c r="B6236" s="4">
        <v>45762</v>
      </c>
      <c r="C6236">
        <v>12</v>
      </c>
      <c r="D6236">
        <v>9</v>
      </c>
      <c r="E6236">
        <v>0</v>
      </c>
      <c r="F6236" s="5">
        <f>VLOOKUP($A6236,'Dim SKU'!$A:$R,18,FALSE)</f>
        <v>0</v>
      </c>
      <c r="G6236" s="5">
        <f>$C6236*$F6236</f>
        <v>0</v>
      </c>
      <c r="H6236" s="5">
        <f>$D6236*$F6236</f>
        <v>0</v>
      </c>
      <c r="I6236" s="5">
        <f>$E6236*$F6236</f>
        <v>0</v>
      </c>
      <c r="J6236" s="6">
        <f>VLOOKUP($A6236,'Dim SKU'!$A:$R,2,FALSE)</f>
        <v>0</v>
      </c>
      <c r="K6236" s="6">
        <f>VLOOKUP($A6236,'Dim SKU'!$A:$R,12,FALSE)</f>
        <v>0</v>
      </c>
      <c r="L6236" s="7">
        <f>VLOOKUP($A6236,'Dim SKU'!$A:$R,14,FALSE)</f>
        <v>0</v>
      </c>
      <c r="M6236" s="7">
        <f>YEAR($B6236)</f>
        <v>0</v>
      </c>
    </row>
    <row r="6237" spans="1:13">
      <c r="A6237" t="s">
        <v>388</v>
      </c>
      <c r="B6237" s="4">
        <v>45762</v>
      </c>
      <c r="C6237">
        <v>7</v>
      </c>
      <c r="D6237">
        <v>6</v>
      </c>
      <c r="E6237">
        <v>0</v>
      </c>
      <c r="F6237" s="5">
        <f>VLOOKUP($A6237,'Dim SKU'!$A:$R,18,FALSE)</f>
        <v>0</v>
      </c>
      <c r="G6237" s="5">
        <f>$C6237*$F6237</f>
        <v>0</v>
      </c>
      <c r="H6237" s="5">
        <f>$D6237*$F6237</f>
        <v>0</v>
      </c>
      <c r="I6237" s="5">
        <f>$E6237*$F6237</f>
        <v>0</v>
      </c>
      <c r="J6237" s="6">
        <f>VLOOKUP($A6237,'Dim SKU'!$A:$R,2,FALSE)</f>
        <v>0</v>
      </c>
      <c r="K6237" s="6">
        <f>VLOOKUP($A6237,'Dim SKU'!$A:$R,12,FALSE)</f>
        <v>0</v>
      </c>
      <c r="L6237" s="7">
        <f>VLOOKUP($A6237,'Dim SKU'!$A:$R,14,FALSE)</f>
        <v>0</v>
      </c>
      <c r="M6237" s="7">
        <f>YEAR($B6237)</f>
        <v>0</v>
      </c>
    </row>
    <row r="6238" spans="1:13">
      <c r="A6238" t="s">
        <v>389</v>
      </c>
      <c r="B6238" s="4">
        <v>45762</v>
      </c>
      <c r="C6238">
        <v>5</v>
      </c>
      <c r="D6238">
        <v>4</v>
      </c>
      <c r="E6238">
        <v>0</v>
      </c>
      <c r="F6238" s="5">
        <f>VLOOKUP($A6238,'Dim SKU'!$A:$R,18,FALSE)</f>
        <v>0</v>
      </c>
      <c r="G6238" s="5">
        <f>$C6238*$F6238</f>
        <v>0</v>
      </c>
      <c r="H6238" s="5">
        <f>$D6238*$F6238</f>
        <v>0</v>
      </c>
      <c r="I6238" s="5">
        <f>$E6238*$F6238</f>
        <v>0</v>
      </c>
      <c r="J6238" s="6">
        <f>VLOOKUP($A6238,'Dim SKU'!$A:$R,2,FALSE)</f>
        <v>0</v>
      </c>
      <c r="K6238" s="6">
        <f>VLOOKUP($A6238,'Dim SKU'!$A:$R,12,FALSE)</f>
        <v>0</v>
      </c>
      <c r="L6238" s="7">
        <f>VLOOKUP($A6238,'Dim SKU'!$A:$R,14,FALSE)</f>
        <v>0</v>
      </c>
      <c r="M6238" s="7">
        <f>YEAR($B6238)</f>
        <v>0</v>
      </c>
    </row>
    <row r="6239" spans="1:13">
      <c r="A6239" t="s">
        <v>390</v>
      </c>
      <c r="B6239" s="4">
        <v>45762</v>
      </c>
      <c r="C6239">
        <v>8</v>
      </c>
      <c r="D6239">
        <v>6</v>
      </c>
      <c r="E6239">
        <v>0</v>
      </c>
      <c r="F6239" s="5">
        <f>VLOOKUP($A6239,'Dim SKU'!$A:$R,18,FALSE)</f>
        <v>0</v>
      </c>
      <c r="G6239" s="5">
        <f>$C6239*$F6239</f>
        <v>0</v>
      </c>
      <c r="H6239" s="5">
        <f>$D6239*$F6239</f>
        <v>0</v>
      </c>
      <c r="I6239" s="5">
        <f>$E6239*$F6239</f>
        <v>0</v>
      </c>
      <c r="J6239" s="6">
        <f>VLOOKUP($A6239,'Dim SKU'!$A:$R,2,FALSE)</f>
        <v>0</v>
      </c>
      <c r="K6239" s="6">
        <f>VLOOKUP($A6239,'Dim SKU'!$A:$R,12,FALSE)</f>
        <v>0</v>
      </c>
      <c r="L6239" s="7">
        <f>VLOOKUP($A6239,'Dim SKU'!$A:$R,14,FALSE)</f>
        <v>0</v>
      </c>
      <c r="M6239" s="7">
        <f>YEAR($B6239)</f>
        <v>0</v>
      </c>
    </row>
    <row r="6240" spans="1:13">
      <c r="A6240" t="s">
        <v>391</v>
      </c>
      <c r="B6240" s="4">
        <v>45762</v>
      </c>
      <c r="C6240">
        <v>5</v>
      </c>
      <c r="D6240">
        <v>3</v>
      </c>
      <c r="E6240">
        <v>0</v>
      </c>
      <c r="F6240" s="5">
        <f>VLOOKUP($A6240,'Dim SKU'!$A:$R,18,FALSE)</f>
        <v>0</v>
      </c>
      <c r="G6240" s="5">
        <f>$C6240*$F6240</f>
        <v>0</v>
      </c>
      <c r="H6240" s="5">
        <f>$D6240*$F6240</f>
        <v>0</v>
      </c>
      <c r="I6240" s="5">
        <f>$E6240*$F6240</f>
        <v>0</v>
      </c>
      <c r="J6240" s="6">
        <f>VLOOKUP($A6240,'Dim SKU'!$A:$R,2,FALSE)</f>
        <v>0</v>
      </c>
      <c r="K6240" s="6">
        <f>VLOOKUP($A6240,'Dim SKU'!$A:$R,12,FALSE)</f>
        <v>0</v>
      </c>
      <c r="L6240" s="7">
        <f>VLOOKUP($A6240,'Dim SKU'!$A:$R,14,FALSE)</f>
        <v>0</v>
      </c>
      <c r="M6240" s="7">
        <f>YEAR($B6240)</f>
        <v>0</v>
      </c>
    </row>
    <row r="6241" spans="1:13">
      <c r="A6241" t="s">
        <v>392</v>
      </c>
      <c r="B6241" s="4">
        <v>45762</v>
      </c>
      <c r="C6241">
        <v>3</v>
      </c>
      <c r="D6241">
        <v>2</v>
      </c>
      <c r="E6241">
        <v>0</v>
      </c>
      <c r="F6241" s="5">
        <f>VLOOKUP($A6241,'Dim SKU'!$A:$R,18,FALSE)</f>
        <v>0</v>
      </c>
      <c r="G6241" s="5">
        <f>$C6241*$F6241</f>
        <v>0</v>
      </c>
      <c r="H6241" s="5">
        <f>$D6241*$F6241</f>
        <v>0</v>
      </c>
      <c r="I6241" s="5">
        <f>$E6241*$F6241</f>
        <v>0</v>
      </c>
      <c r="J6241" s="6">
        <f>VLOOKUP($A6241,'Dim SKU'!$A:$R,2,FALSE)</f>
        <v>0</v>
      </c>
      <c r="K6241" s="6">
        <f>VLOOKUP($A6241,'Dim SKU'!$A:$R,12,FALSE)</f>
        <v>0</v>
      </c>
      <c r="L6241" s="7">
        <f>VLOOKUP($A6241,'Dim SKU'!$A:$R,14,FALSE)</f>
        <v>0</v>
      </c>
      <c r="M6241" s="7">
        <f>YEAR($B6241)</f>
        <v>0</v>
      </c>
    </row>
    <row r="6242" spans="1:13">
      <c r="A6242" t="s">
        <v>393</v>
      </c>
      <c r="B6242" s="4">
        <v>45762</v>
      </c>
      <c r="C6242">
        <v>5</v>
      </c>
      <c r="D6242">
        <v>4</v>
      </c>
      <c r="E6242">
        <v>0</v>
      </c>
      <c r="F6242" s="5">
        <f>VLOOKUP($A6242,'Dim SKU'!$A:$R,18,FALSE)</f>
        <v>0</v>
      </c>
      <c r="G6242" s="5">
        <f>$C6242*$F6242</f>
        <v>0</v>
      </c>
      <c r="H6242" s="5">
        <f>$D6242*$F6242</f>
        <v>0</v>
      </c>
      <c r="I6242" s="5">
        <f>$E6242*$F6242</f>
        <v>0</v>
      </c>
      <c r="J6242" s="6">
        <f>VLOOKUP($A6242,'Dim SKU'!$A:$R,2,FALSE)</f>
        <v>0</v>
      </c>
      <c r="K6242" s="6">
        <f>VLOOKUP($A6242,'Dim SKU'!$A:$R,12,FALSE)</f>
        <v>0</v>
      </c>
      <c r="L6242" s="7">
        <f>VLOOKUP($A6242,'Dim SKU'!$A:$R,14,FALSE)</f>
        <v>0</v>
      </c>
      <c r="M6242" s="7">
        <f>YEAR($B6242)</f>
        <v>0</v>
      </c>
    </row>
    <row r="6243" spans="1:13">
      <c r="A6243" t="s">
        <v>394</v>
      </c>
      <c r="B6243" s="4">
        <v>45762</v>
      </c>
      <c r="C6243">
        <v>3</v>
      </c>
      <c r="D6243">
        <v>2</v>
      </c>
      <c r="E6243">
        <v>0</v>
      </c>
      <c r="F6243" s="5">
        <f>VLOOKUP($A6243,'Dim SKU'!$A:$R,18,FALSE)</f>
        <v>0</v>
      </c>
      <c r="G6243" s="5">
        <f>$C6243*$F6243</f>
        <v>0</v>
      </c>
      <c r="H6243" s="5">
        <f>$D6243*$F6243</f>
        <v>0</v>
      </c>
      <c r="I6243" s="5">
        <f>$E6243*$F6243</f>
        <v>0</v>
      </c>
      <c r="J6243" s="6">
        <f>VLOOKUP($A6243,'Dim SKU'!$A:$R,2,FALSE)</f>
        <v>0</v>
      </c>
      <c r="K6243" s="6">
        <f>VLOOKUP($A6243,'Dim SKU'!$A:$R,12,FALSE)</f>
        <v>0</v>
      </c>
      <c r="L6243" s="7">
        <f>VLOOKUP($A6243,'Dim SKU'!$A:$R,14,FALSE)</f>
        <v>0</v>
      </c>
      <c r="M6243" s="7">
        <f>YEAR($B6243)</f>
        <v>0</v>
      </c>
    </row>
    <row r="6244" spans="1:13">
      <c r="A6244" t="s">
        <v>395</v>
      </c>
      <c r="B6244" s="4">
        <v>45762</v>
      </c>
      <c r="C6244">
        <v>2</v>
      </c>
      <c r="D6244">
        <v>2</v>
      </c>
      <c r="E6244">
        <v>0</v>
      </c>
      <c r="F6244" s="5">
        <f>VLOOKUP($A6244,'Dim SKU'!$A:$R,18,FALSE)</f>
        <v>0</v>
      </c>
      <c r="G6244" s="5">
        <f>$C6244*$F6244</f>
        <v>0</v>
      </c>
      <c r="H6244" s="5">
        <f>$D6244*$F6244</f>
        <v>0</v>
      </c>
      <c r="I6244" s="5">
        <f>$E6244*$F6244</f>
        <v>0</v>
      </c>
      <c r="J6244" s="6">
        <f>VLOOKUP($A6244,'Dim SKU'!$A:$R,2,FALSE)</f>
        <v>0</v>
      </c>
      <c r="K6244" s="6">
        <f>VLOOKUP($A6244,'Dim SKU'!$A:$R,12,FALSE)</f>
        <v>0</v>
      </c>
      <c r="L6244" s="7">
        <f>VLOOKUP($A6244,'Dim SKU'!$A:$R,14,FALSE)</f>
        <v>0</v>
      </c>
      <c r="M6244" s="7">
        <f>YEAR($B6244)</f>
        <v>0</v>
      </c>
    </row>
    <row r="6245" spans="1:13">
      <c r="A6245" t="s">
        <v>396</v>
      </c>
      <c r="B6245" s="4">
        <v>45762</v>
      </c>
      <c r="C6245">
        <v>7</v>
      </c>
      <c r="D6245">
        <v>7</v>
      </c>
      <c r="E6245">
        <v>0</v>
      </c>
      <c r="F6245" s="5">
        <f>VLOOKUP($A6245,'Dim SKU'!$A:$R,18,FALSE)</f>
        <v>0</v>
      </c>
      <c r="G6245" s="5">
        <f>$C6245*$F6245</f>
        <v>0</v>
      </c>
      <c r="H6245" s="5">
        <f>$D6245*$F6245</f>
        <v>0</v>
      </c>
      <c r="I6245" s="5">
        <f>$E6245*$F6245</f>
        <v>0</v>
      </c>
      <c r="J6245" s="6">
        <f>VLOOKUP($A6245,'Dim SKU'!$A:$R,2,FALSE)</f>
        <v>0</v>
      </c>
      <c r="K6245" s="6">
        <f>VLOOKUP($A6245,'Dim SKU'!$A:$R,12,FALSE)</f>
        <v>0</v>
      </c>
      <c r="L6245" s="7">
        <f>VLOOKUP($A6245,'Dim SKU'!$A:$R,14,FALSE)</f>
        <v>0</v>
      </c>
      <c r="M6245" s="7">
        <f>YEAR($B6245)</f>
        <v>0</v>
      </c>
    </row>
    <row r="6246" spans="1:13">
      <c r="A6246" t="s">
        <v>397</v>
      </c>
      <c r="B6246" s="4">
        <v>45762</v>
      </c>
      <c r="C6246">
        <v>4</v>
      </c>
      <c r="D6246">
        <v>4</v>
      </c>
      <c r="E6246">
        <v>0</v>
      </c>
      <c r="F6246" s="5">
        <f>VLOOKUP($A6246,'Dim SKU'!$A:$R,18,FALSE)</f>
        <v>0</v>
      </c>
      <c r="G6246" s="5">
        <f>$C6246*$F6246</f>
        <v>0</v>
      </c>
      <c r="H6246" s="5">
        <f>$D6246*$F6246</f>
        <v>0</v>
      </c>
      <c r="I6246" s="5">
        <f>$E6246*$F6246</f>
        <v>0</v>
      </c>
      <c r="J6246" s="6">
        <f>VLOOKUP($A6246,'Dim SKU'!$A:$R,2,FALSE)</f>
        <v>0</v>
      </c>
      <c r="K6246" s="6">
        <f>VLOOKUP($A6246,'Dim SKU'!$A:$R,12,FALSE)</f>
        <v>0</v>
      </c>
      <c r="L6246" s="7">
        <f>VLOOKUP($A6246,'Dim SKU'!$A:$R,14,FALSE)</f>
        <v>0</v>
      </c>
      <c r="M6246" s="7">
        <f>YEAR($B6246)</f>
        <v>0</v>
      </c>
    </row>
    <row r="6247" spans="1:13">
      <c r="A6247" t="s">
        <v>398</v>
      </c>
      <c r="B6247" s="4">
        <v>45762</v>
      </c>
      <c r="C6247">
        <v>3</v>
      </c>
      <c r="D6247">
        <v>3</v>
      </c>
      <c r="E6247">
        <v>0</v>
      </c>
      <c r="F6247" s="5">
        <f>VLOOKUP($A6247,'Dim SKU'!$A:$R,18,FALSE)</f>
        <v>0</v>
      </c>
      <c r="G6247" s="5">
        <f>$C6247*$F6247</f>
        <v>0</v>
      </c>
      <c r="H6247" s="5">
        <f>$D6247*$F6247</f>
        <v>0</v>
      </c>
      <c r="I6247" s="5">
        <f>$E6247*$F6247</f>
        <v>0</v>
      </c>
      <c r="J6247" s="6">
        <f>VLOOKUP($A6247,'Dim SKU'!$A:$R,2,FALSE)</f>
        <v>0</v>
      </c>
      <c r="K6247" s="6">
        <f>VLOOKUP($A6247,'Dim SKU'!$A:$R,12,FALSE)</f>
        <v>0</v>
      </c>
      <c r="L6247" s="7">
        <f>VLOOKUP($A6247,'Dim SKU'!$A:$R,14,FALSE)</f>
        <v>0</v>
      </c>
      <c r="M6247" s="7">
        <f>YEAR($B6247)</f>
        <v>0</v>
      </c>
    </row>
    <row r="6248" spans="1:13">
      <c r="A6248" t="s">
        <v>399</v>
      </c>
      <c r="B6248" s="4">
        <v>45762</v>
      </c>
      <c r="C6248">
        <v>10</v>
      </c>
      <c r="D6248">
        <v>9</v>
      </c>
      <c r="E6248">
        <v>0</v>
      </c>
      <c r="F6248" s="5">
        <f>VLOOKUP($A6248,'Dim SKU'!$A:$R,18,FALSE)</f>
        <v>0</v>
      </c>
      <c r="G6248" s="5">
        <f>$C6248*$F6248</f>
        <v>0</v>
      </c>
      <c r="H6248" s="5">
        <f>$D6248*$F6248</f>
        <v>0</v>
      </c>
      <c r="I6248" s="5">
        <f>$E6248*$F6248</f>
        <v>0</v>
      </c>
      <c r="J6248" s="6">
        <f>VLOOKUP($A6248,'Dim SKU'!$A:$R,2,FALSE)</f>
        <v>0</v>
      </c>
      <c r="K6248" s="6">
        <f>VLOOKUP($A6248,'Dim SKU'!$A:$R,12,FALSE)</f>
        <v>0</v>
      </c>
      <c r="L6248" s="7">
        <f>VLOOKUP($A6248,'Dim SKU'!$A:$R,14,FALSE)</f>
        <v>0</v>
      </c>
      <c r="M6248" s="7">
        <f>YEAR($B6248)</f>
        <v>0</v>
      </c>
    </row>
    <row r="6249" spans="1:13">
      <c r="A6249" t="s">
        <v>400</v>
      </c>
      <c r="B6249" s="4">
        <v>45762</v>
      </c>
      <c r="C6249">
        <v>6</v>
      </c>
      <c r="D6249">
        <v>5</v>
      </c>
      <c r="E6249">
        <v>0</v>
      </c>
      <c r="F6249" s="5">
        <f>VLOOKUP($A6249,'Dim SKU'!$A:$R,18,FALSE)</f>
        <v>0</v>
      </c>
      <c r="G6249" s="5">
        <f>$C6249*$F6249</f>
        <v>0</v>
      </c>
      <c r="H6249" s="5">
        <f>$D6249*$F6249</f>
        <v>0</v>
      </c>
      <c r="I6249" s="5">
        <f>$E6249*$F6249</f>
        <v>0</v>
      </c>
      <c r="J6249" s="6">
        <f>VLOOKUP($A6249,'Dim SKU'!$A:$R,2,FALSE)</f>
        <v>0</v>
      </c>
      <c r="K6249" s="6">
        <f>VLOOKUP($A6249,'Dim SKU'!$A:$R,12,FALSE)</f>
        <v>0</v>
      </c>
      <c r="L6249" s="7">
        <f>VLOOKUP($A6249,'Dim SKU'!$A:$R,14,FALSE)</f>
        <v>0</v>
      </c>
      <c r="M6249" s="7">
        <f>YEAR($B6249)</f>
        <v>0</v>
      </c>
    </row>
    <row r="6250" spans="1:13">
      <c r="A6250" t="s">
        <v>401</v>
      </c>
      <c r="B6250" s="4">
        <v>45762</v>
      </c>
      <c r="C6250">
        <v>4</v>
      </c>
      <c r="D6250">
        <v>4</v>
      </c>
      <c r="E6250">
        <v>0</v>
      </c>
      <c r="F6250" s="5">
        <f>VLOOKUP($A6250,'Dim SKU'!$A:$R,18,FALSE)</f>
        <v>0</v>
      </c>
      <c r="G6250" s="5">
        <f>$C6250*$F6250</f>
        <v>0</v>
      </c>
      <c r="H6250" s="5">
        <f>$D6250*$F6250</f>
        <v>0</v>
      </c>
      <c r="I6250" s="5">
        <f>$E6250*$F6250</f>
        <v>0</v>
      </c>
      <c r="J6250" s="6">
        <f>VLOOKUP($A6250,'Dim SKU'!$A:$R,2,FALSE)</f>
        <v>0</v>
      </c>
      <c r="K6250" s="6">
        <f>VLOOKUP($A6250,'Dim SKU'!$A:$R,12,FALSE)</f>
        <v>0</v>
      </c>
      <c r="L6250" s="7">
        <f>VLOOKUP($A6250,'Dim SKU'!$A:$R,14,FALSE)</f>
        <v>0</v>
      </c>
      <c r="M6250" s="7">
        <f>YEAR($B6250)</f>
        <v>0</v>
      </c>
    </row>
    <row r="6251" spans="1:13">
      <c r="A6251" t="s">
        <v>402</v>
      </c>
      <c r="B6251" s="4">
        <v>45762</v>
      </c>
      <c r="C6251">
        <v>12</v>
      </c>
      <c r="D6251">
        <v>11</v>
      </c>
      <c r="E6251">
        <v>0</v>
      </c>
      <c r="F6251" s="5">
        <f>VLOOKUP($A6251,'Dim SKU'!$A:$R,18,FALSE)</f>
        <v>0</v>
      </c>
      <c r="G6251" s="5">
        <f>$C6251*$F6251</f>
        <v>0</v>
      </c>
      <c r="H6251" s="5">
        <f>$D6251*$F6251</f>
        <v>0</v>
      </c>
      <c r="I6251" s="5">
        <f>$E6251*$F6251</f>
        <v>0</v>
      </c>
      <c r="J6251" s="6">
        <f>VLOOKUP($A6251,'Dim SKU'!$A:$R,2,FALSE)</f>
        <v>0</v>
      </c>
      <c r="K6251" s="6">
        <f>VLOOKUP($A6251,'Dim SKU'!$A:$R,12,FALSE)</f>
        <v>0</v>
      </c>
      <c r="L6251" s="7">
        <f>VLOOKUP($A6251,'Dim SKU'!$A:$R,14,FALSE)</f>
        <v>0</v>
      </c>
      <c r="M6251" s="7">
        <f>YEAR($B6251)</f>
        <v>0</v>
      </c>
    </row>
    <row r="6252" spans="1:13">
      <c r="A6252" t="s">
        <v>403</v>
      </c>
      <c r="B6252" s="4">
        <v>45762</v>
      </c>
      <c r="C6252">
        <v>7</v>
      </c>
      <c r="D6252">
        <v>6</v>
      </c>
      <c r="E6252">
        <v>0</v>
      </c>
      <c r="F6252" s="5">
        <f>VLOOKUP($A6252,'Dim SKU'!$A:$R,18,FALSE)</f>
        <v>0</v>
      </c>
      <c r="G6252" s="5">
        <f>$C6252*$F6252</f>
        <v>0</v>
      </c>
      <c r="H6252" s="5">
        <f>$D6252*$F6252</f>
        <v>0</v>
      </c>
      <c r="I6252" s="5">
        <f>$E6252*$F6252</f>
        <v>0</v>
      </c>
      <c r="J6252" s="6">
        <f>VLOOKUP($A6252,'Dim SKU'!$A:$R,2,FALSE)</f>
        <v>0</v>
      </c>
      <c r="K6252" s="6">
        <f>VLOOKUP($A6252,'Dim SKU'!$A:$R,12,FALSE)</f>
        <v>0</v>
      </c>
      <c r="L6252" s="7">
        <f>VLOOKUP($A6252,'Dim SKU'!$A:$R,14,FALSE)</f>
        <v>0</v>
      </c>
      <c r="M6252" s="7">
        <f>YEAR($B6252)</f>
        <v>0</v>
      </c>
    </row>
    <row r="6253" spans="1:13">
      <c r="A6253" t="s">
        <v>404</v>
      </c>
      <c r="B6253" s="4">
        <v>45762</v>
      </c>
      <c r="C6253">
        <v>5</v>
      </c>
      <c r="D6253">
        <v>4</v>
      </c>
      <c r="E6253">
        <v>0</v>
      </c>
      <c r="F6253" s="5">
        <f>VLOOKUP($A6253,'Dim SKU'!$A:$R,18,FALSE)</f>
        <v>0</v>
      </c>
      <c r="G6253" s="5">
        <f>$C6253*$F6253</f>
        <v>0</v>
      </c>
      <c r="H6253" s="5">
        <f>$D6253*$F6253</f>
        <v>0</v>
      </c>
      <c r="I6253" s="5">
        <f>$E6253*$F6253</f>
        <v>0</v>
      </c>
      <c r="J6253" s="6">
        <f>VLOOKUP($A6253,'Dim SKU'!$A:$R,2,FALSE)</f>
        <v>0</v>
      </c>
      <c r="K6253" s="6">
        <f>VLOOKUP($A6253,'Dim SKU'!$A:$R,12,FALSE)</f>
        <v>0</v>
      </c>
      <c r="L6253" s="7">
        <f>VLOOKUP($A6253,'Dim SKU'!$A:$R,14,FALSE)</f>
        <v>0</v>
      </c>
      <c r="M6253" s="7">
        <f>YEAR($B6253)</f>
        <v>0</v>
      </c>
    </row>
    <row r="6254" spans="1:13">
      <c r="A6254" t="s">
        <v>405</v>
      </c>
      <c r="B6254" s="4">
        <v>45762</v>
      </c>
      <c r="C6254">
        <v>12</v>
      </c>
      <c r="D6254">
        <v>11</v>
      </c>
      <c r="E6254">
        <v>0</v>
      </c>
      <c r="F6254" s="5">
        <f>VLOOKUP($A6254,'Dim SKU'!$A:$R,18,FALSE)</f>
        <v>0</v>
      </c>
      <c r="G6254" s="5">
        <f>$C6254*$F6254</f>
        <v>0</v>
      </c>
      <c r="H6254" s="5">
        <f>$D6254*$F6254</f>
        <v>0</v>
      </c>
      <c r="I6254" s="5">
        <f>$E6254*$F6254</f>
        <v>0</v>
      </c>
      <c r="J6254" s="6">
        <f>VLOOKUP($A6254,'Dim SKU'!$A:$R,2,FALSE)</f>
        <v>0</v>
      </c>
      <c r="K6254" s="6">
        <f>VLOOKUP($A6254,'Dim SKU'!$A:$R,12,FALSE)</f>
        <v>0</v>
      </c>
      <c r="L6254" s="7">
        <f>VLOOKUP($A6254,'Dim SKU'!$A:$R,14,FALSE)</f>
        <v>0</v>
      </c>
      <c r="M6254" s="7">
        <f>YEAR($B6254)</f>
        <v>0</v>
      </c>
    </row>
    <row r="6255" spans="1:13">
      <c r="A6255" t="s">
        <v>406</v>
      </c>
      <c r="B6255" s="4">
        <v>45762</v>
      </c>
      <c r="C6255">
        <v>7</v>
      </c>
      <c r="D6255">
        <v>6</v>
      </c>
      <c r="E6255">
        <v>0</v>
      </c>
      <c r="F6255" s="5">
        <f>VLOOKUP($A6255,'Dim SKU'!$A:$R,18,FALSE)</f>
        <v>0</v>
      </c>
      <c r="G6255" s="5">
        <f>$C6255*$F6255</f>
        <v>0</v>
      </c>
      <c r="H6255" s="5">
        <f>$D6255*$F6255</f>
        <v>0</v>
      </c>
      <c r="I6255" s="5">
        <f>$E6255*$F6255</f>
        <v>0</v>
      </c>
      <c r="J6255" s="6">
        <f>VLOOKUP($A6255,'Dim SKU'!$A:$R,2,FALSE)</f>
        <v>0</v>
      </c>
      <c r="K6255" s="6">
        <f>VLOOKUP($A6255,'Dim SKU'!$A:$R,12,FALSE)</f>
        <v>0</v>
      </c>
      <c r="L6255" s="7">
        <f>VLOOKUP($A6255,'Dim SKU'!$A:$R,14,FALSE)</f>
        <v>0</v>
      </c>
      <c r="M6255" s="7">
        <f>YEAR($B6255)</f>
        <v>0</v>
      </c>
    </row>
    <row r="6256" spans="1:13">
      <c r="A6256" t="s">
        <v>407</v>
      </c>
      <c r="B6256" s="4">
        <v>45762</v>
      </c>
      <c r="C6256">
        <v>5</v>
      </c>
      <c r="D6256">
        <v>4</v>
      </c>
      <c r="E6256">
        <v>0</v>
      </c>
      <c r="F6256" s="5">
        <f>VLOOKUP($A6256,'Dim SKU'!$A:$R,18,FALSE)</f>
        <v>0</v>
      </c>
      <c r="G6256" s="5">
        <f>$C6256*$F6256</f>
        <v>0</v>
      </c>
      <c r="H6256" s="5">
        <f>$D6256*$F6256</f>
        <v>0</v>
      </c>
      <c r="I6256" s="5">
        <f>$E6256*$F6256</f>
        <v>0</v>
      </c>
      <c r="J6256" s="6">
        <f>VLOOKUP($A6256,'Dim SKU'!$A:$R,2,FALSE)</f>
        <v>0</v>
      </c>
      <c r="K6256" s="6">
        <f>VLOOKUP($A6256,'Dim SKU'!$A:$R,12,FALSE)</f>
        <v>0</v>
      </c>
      <c r="L6256" s="7">
        <f>VLOOKUP($A6256,'Dim SKU'!$A:$R,14,FALSE)</f>
        <v>0</v>
      </c>
      <c r="M6256" s="7">
        <f>YEAR($B6256)</f>
        <v>0</v>
      </c>
    </row>
    <row r="6257" spans="1:13">
      <c r="A6257" t="s">
        <v>408</v>
      </c>
      <c r="B6257" s="4">
        <v>45762</v>
      </c>
      <c r="C6257">
        <v>10</v>
      </c>
      <c r="D6257">
        <v>9</v>
      </c>
      <c r="E6257">
        <v>0</v>
      </c>
      <c r="F6257" s="5">
        <f>VLOOKUP($A6257,'Dim SKU'!$A:$R,18,FALSE)</f>
        <v>0</v>
      </c>
      <c r="G6257" s="5">
        <f>$C6257*$F6257</f>
        <v>0</v>
      </c>
      <c r="H6257" s="5">
        <f>$D6257*$F6257</f>
        <v>0</v>
      </c>
      <c r="I6257" s="5">
        <f>$E6257*$F6257</f>
        <v>0</v>
      </c>
      <c r="J6257" s="6">
        <f>VLOOKUP($A6257,'Dim SKU'!$A:$R,2,FALSE)</f>
        <v>0</v>
      </c>
      <c r="K6257" s="6">
        <f>VLOOKUP($A6257,'Dim SKU'!$A:$R,12,FALSE)</f>
        <v>0</v>
      </c>
      <c r="L6257" s="7">
        <f>VLOOKUP($A6257,'Dim SKU'!$A:$R,14,FALSE)</f>
        <v>0</v>
      </c>
      <c r="M6257" s="7">
        <f>YEAR($B6257)</f>
        <v>0</v>
      </c>
    </row>
    <row r="6258" spans="1:13">
      <c r="A6258" t="s">
        <v>409</v>
      </c>
      <c r="B6258" s="4">
        <v>45762</v>
      </c>
      <c r="C6258">
        <v>6</v>
      </c>
      <c r="D6258">
        <v>5</v>
      </c>
      <c r="E6258">
        <v>0</v>
      </c>
      <c r="F6258" s="5">
        <f>VLOOKUP($A6258,'Dim SKU'!$A:$R,18,FALSE)</f>
        <v>0</v>
      </c>
      <c r="G6258" s="5">
        <f>$C6258*$F6258</f>
        <v>0</v>
      </c>
      <c r="H6258" s="5">
        <f>$D6258*$F6258</f>
        <v>0</v>
      </c>
      <c r="I6258" s="5">
        <f>$E6258*$F6258</f>
        <v>0</v>
      </c>
      <c r="J6258" s="6">
        <f>VLOOKUP($A6258,'Dim SKU'!$A:$R,2,FALSE)</f>
        <v>0</v>
      </c>
      <c r="K6258" s="6">
        <f>VLOOKUP($A6258,'Dim SKU'!$A:$R,12,FALSE)</f>
        <v>0</v>
      </c>
      <c r="L6258" s="7">
        <f>VLOOKUP($A6258,'Dim SKU'!$A:$R,14,FALSE)</f>
        <v>0</v>
      </c>
      <c r="M6258" s="7">
        <f>YEAR($B6258)</f>
        <v>0</v>
      </c>
    </row>
    <row r="6259" spans="1:13">
      <c r="A6259" t="s">
        <v>410</v>
      </c>
      <c r="B6259" s="4">
        <v>45762</v>
      </c>
      <c r="C6259">
        <v>4</v>
      </c>
      <c r="D6259">
        <v>4</v>
      </c>
      <c r="E6259">
        <v>0</v>
      </c>
      <c r="F6259" s="5">
        <f>VLOOKUP($A6259,'Dim SKU'!$A:$R,18,FALSE)</f>
        <v>0</v>
      </c>
      <c r="G6259" s="5">
        <f>$C6259*$F6259</f>
        <v>0</v>
      </c>
      <c r="H6259" s="5">
        <f>$D6259*$F6259</f>
        <v>0</v>
      </c>
      <c r="I6259" s="5">
        <f>$E6259*$F6259</f>
        <v>0</v>
      </c>
      <c r="J6259" s="6">
        <f>VLOOKUP($A6259,'Dim SKU'!$A:$R,2,FALSE)</f>
        <v>0</v>
      </c>
      <c r="K6259" s="6">
        <f>VLOOKUP($A6259,'Dim SKU'!$A:$R,12,FALSE)</f>
        <v>0</v>
      </c>
      <c r="L6259" s="7">
        <f>VLOOKUP($A6259,'Dim SKU'!$A:$R,14,FALSE)</f>
        <v>0</v>
      </c>
      <c r="M6259" s="7">
        <f>YEAR($B6259)</f>
        <v>0</v>
      </c>
    </row>
    <row r="6260" spans="1:13">
      <c r="A6260" t="s">
        <v>411</v>
      </c>
      <c r="B6260" s="4">
        <v>45762</v>
      </c>
      <c r="C6260">
        <v>7</v>
      </c>
      <c r="D6260">
        <v>7</v>
      </c>
      <c r="E6260">
        <v>0</v>
      </c>
      <c r="F6260" s="5">
        <f>VLOOKUP($A6260,'Dim SKU'!$A:$R,18,FALSE)</f>
        <v>0</v>
      </c>
      <c r="G6260" s="5">
        <f>$C6260*$F6260</f>
        <v>0</v>
      </c>
      <c r="H6260" s="5">
        <f>$D6260*$F6260</f>
        <v>0</v>
      </c>
      <c r="I6260" s="5">
        <f>$E6260*$F6260</f>
        <v>0</v>
      </c>
      <c r="J6260" s="6">
        <f>VLOOKUP($A6260,'Dim SKU'!$A:$R,2,FALSE)</f>
        <v>0</v>
      </c>
      <c r="K6260" s="6">
        <f>VLOOKUP($A6260,'Dim SKU'!$A:$R,12,FALSE)</f>
        <v>0</v>
      </c>
      <c r="L6260" s="7">
        <f>VLOOKUP($A6260,'Dim SKU'!$A:$R,14,FALSE)</f>
        <v>0</v>
      </c>
      <c r="M6260" s="7">
        <f>YEAR($B6260)</f>
        <v>0</v>
      </c>
    </row>
    <row r="6261" spans="1:13">
      <c r="A6261" t="s">
        <v>412</v>
      </c>
      <c r="B6261" s="4">
        <v>45762</v>
      </c>
      <c r="C6261">
        <v>4</v>
      </c>
      <c r="D6261">
        <v>4</v>
      </c>
      <c r="E6261">
        <v>0</v>
      </c>
      <c r="F6261" s="5">
        <f>VLOOKUP($A6261,'Dim SKU'!$A:$R,18,FALSE)</f>
        <v>0</v>
      </c>
      <c r="G6261" s="5">
        <f>$C6261*$F6261</f>
        <v>0</v>
      </c>
      <c r="H6261" s="5">
        <f>$D6261*$F6261</f>
        <v>0</v>
      </c>
      <c r="I6261" s="5">
        <f>$E6261*$F6261</f>
        <v>0</v>
      </c>
      <c r="J6261" s="6">
        <f>VLOOKUP($A6261,'Dim SKU'!$A:$R,2,FALSE)</f>
        <v>0</v>
      </c>
      <c r="K6261" s="6">
        <f>VLOOKUP($A6261,'Dim SKU'!$A:$R,12,FALSE)</f>
        <v>0</v>
      </c>
      <c r="L6261" s="7">
        <f>VLOOKUP($A6261,'Dim SKU'!$A:$R,14,FALSE)</f>
        <v>0</v>
      </c>
      <c r="M6261" s="7">
        <f>YEAR($B6261)</f>
        <v>0</v>
      </c>
    </row>
    <row r="6262" spans="1:13">
      <c r="A6262" t="s">
        <v>413</v>
      </c>
      <c r="B6262" s="4">
        <v>45762</v>
      </c>
      <c r="C6262">
        <v>3</v>
      </c>
      <c r="D6262">
        <v>3</v>
      </c>
      <c r="E6262">
        <v>0</v>
      </c>
      <c r="F6262" s="5">
        <f>VLOOKUP($A6262,'Dim SKU'!$A:$R,18,FALSE)</f>
        <v>0</v>
      </c>
      <c r="G6262" s="5">
        <f>$C6262*$F6262</f>
        <v>0</v>
      </c>
      <c r="H6262" s="5">
        <f>$D6262*$F6262</f>
        <v>0</v>
      </c>
      <c r="I6262" s="5">
        <f>$E6262*$F6262</f>
        <v>0</v>
      </c>
      <c r="J6262" s="6">
        <f>VLOOKUP($A6262,'Dim SKU'!$A:$R,2,FALSE)</f>
        <v>0</v>
      </c>
      <c r="K6262" s="6">
        <f>VLOOKUP($A6262,'Dim SKU'!$A:$R,12,FALSE)</f>
        <v>0</v>
      </c>
      <c r="L6262" s="7">
        <f>VLOOKUP($A6262,'Dim SKU'!$A:$R,14,FALSE)</f>
        <v>0</v>
      </c>
      <c r="M6262" s="7">
        <f>YEAR($B6262)</f>
        <v>0</v>
      </c>
    </row>
    <row r="6263" spans="1:13">
      <c r="A6263" t="s">
        <v>414</v>
      </c>
      <c r="B6263" s="4">
        <v>45762</v>
      </c>
      <c r="C6263">
        <v>4</v>
      </c>
      <c r="D6263">
        <v>4</v>
      </c>
      <c r="E6263">
        <v>0</v>
      </c>
      <c r="F6263" s="5">
        <f>VLOOKUP($A6263,'Dim SKU'!$A:$R,18,FALSE)</f>
        <v>0</v>
      </c>
      <c r="G6263" s="5">
        <f>$C6263*$F6263</f>
        <v>0</v>
      </c>
      <c r="H6263" s="5">
        <f>$D6263*$F6263</f>
        <v>0</v>
      </c>
      <c r="I6263" s="5">
        <f>$E6263*$F6263</f>
        <v>0</v>
      </c>
      <c r="J6263" s="6">
        <f>VLOOKUP($A6263,'Dim SKU'!$A:$R,2,FALSE)</f>
        <v>0</v>
      </c>
      <c r="K6263" s="6">
        <f>VLOOKUP($A6263,'Dim SKU'!$A:$R,12,FALSE)</f>
        <v>0</v>
      </c>
      <c r="L6263" s="7">
        <f>VLOOKUP($A6263,'Dim SKU'!$A:$R,14,FALSE)</f>
        <v>0</v>
      </c>
      <c r="M6263" s="7">
        <f>YEAR($B6263)</f>
        <v>0</v>
      </c>
    </row>
    <row r="6264" spans="1:13">
      <c r="A6264" t="s">
        <v>415</v>
      </c>
      <c r="B6264" s="4">
        <v>45762</v>
      </c>
      <c r="C6264">
        <v>3</v>
      </c>
      <c r="D6264">
        <v>2</v>
      </c>
      <c r="E6264">
        <v>0</v>
      </c>
      <c r="F6264" s="5">
        <f>VLOOKUP($A6264,'Dim SKU'!$A:$R,18,FALSE)</f>
        <v>0</v>
      </c>
      <c r="G6264" s="5">
        <f>$C6264*$F6264</f>
        <v>0</v>
      </c>
      <c r="H6264" s="5">
        <f>$D6264*$F6264</f>
        <v>0</v>
      </c>
      <c r="I6264" s="5">
        <f>$E6264*$F6264</f>
        <v>0</v>
      </c>
      <c r="J6264" s="6">
        <f>VLOOKUP($A6264,'Dim SKU'!$A:$R,2,FALSE)</f>
        <v>0</v>
      </c>
      <c r="K6264" s="6">
        <f>VLOOKUP($A6264,'Dim SKU'!$A:$R,12,FALSE)</f>
        <v>0</v>
      </c>
      <c r="L6264" s="7">
        <f>VLOOKUP($A6264,'Dim SKU'!$A:$R,14,FALSE)</f>
        <v>0</v>
      </c>
      <c r="M6264" s="7">
        <f>YEAR($B6264)</f>
        <v>0</v>
      </c>
    </row>
    <row r="6265" spans="1:13">
      <c r="A6265" t="s">
        <v>416</v>
      </c>
      <c r="B6265" s="4">
        <v>45762</v>
      </c>
      <c r="C6265">
        <v>2</v>
      </c>
      <c r="D6265">
        <v>2</v>
      </c>
      <c r="E6265">
        <v>0</v>
      </c>
      <c r="F6265" s="5">
        <f>VLOOKUP($A6265,'Dim SKU'!$A:$R,18,FALSE)</f>
        <v>0</v>
      </c>
      <c r="G6265" s="5">
        <f>$C6265*$F6265</f>
        <v>0</v>
      </c>
      <c r="H6265" s="5">
        <f>$D6265*$F6265</f>
        <v>0</v>
      </c>
      <c r="I6265" s="5">
        <f>$E6265*$F6265</f>
        <v>0</v>
      </c>
      <c r="J6265" s="6">
        <f>VLOOKUP($A6265,'Dim SKU'!$A:$R,2,FALSE)</f>
        <v>0</v>
      </c>
      <c r="K6265" s="6">
        <f>VLOOKUP($A6265,'Dim SKU'!$A:$R,12,FALSE)</f>
        <v>0</v>
      </c>
      <c r="L6265" s="7">
        <f>VLOOKUP($A6265,'Dim SKU'!$A:$R,14,FALSE)</f>
        <v>0</v>
      </c>
      <c r="M6265" s="7">
        <f>YEAR($B6265)</f>
        <v>0</v>
      </c>
    </row>
    <row r="6266" spans="1:13">
      <c r="A6266" t="s">
        <v>417</v>
      </c>
      <c r="B6266" s="4">
        <v>45762</v>
      </c>
      <c r="C6266">
        <v>6</v>
      </c>
      <c r="D6266">
        <v>5</v>
      </c>
      <c r="E6266">
        <v>0</v>
      </c>
      <c r="F6266" s="5">
        <f>VLOOKUP($A6266,'Dim SKU'!$A:$R,18,FALSE)</f>
        <v>0</v>
      </c>
      <c r="G6266" s="5">
        <f>$C6266*$F6266</f>
        <v>0</v>
      </c>
      <c r="H6266" s="5">
        <f>$D6266*$F6266</f>
        <v>0</v>
      </c>
      <c r="I6266" s="5">
        <f>$E6266*$F6266</f>
        <v>0</v>
      </c>
      <c r="J6266" s="6">
        <f>VLOOKUP($A6266,'Dim SKU'!$A:$R,2,FALSE)</f>
        <v>0</v>
      </c>
      <c r="K6266" s="6">
        <f>VLOOKUP($A6266,'Dim SKU'!$A:$R,12,FALSE)</f>
        <v>0</v>
      </c>
      <c r="L6266" s="7">
        <f>VLOOKUP($A6266,'Dim SKU'!$A:$R,14,FALSE)</f>
        <v>0</v>
      </c>
      <c r="M6266" s="7">
        <f>YEAR($B6266)</f>
        <v>0</v>
      </c>
    </row>
    <row r="6267" spans="1:13">
      <c r="A6267" t="s">
        <v>418</v>
      </c>
      <c r="B6267" s="4">
        <v>45762</v>
      </c>
      <c r="C6267">
        <v>3</v>
      </c>
      <c r="D6267">
        <v>3</v>
      </c>
      <c r="E6267">
        <v>0</v>
      </c>
      <c r="F6267" s="5">
        <f>VLOOKUP($A6267,'Dim SKU'!$A:$R,18,FALSE)</f>
        <v>0</v>
      </c>
      <c r="G6267" s="5">
        <f>$C6267*$F6267</f>
        <v>0</v>
      </c>
      <c r="H6267" s="5">
        <f>$D6267*$F6267</f>
        <v>0</v>
      </c>
      <c r="I6267" s="5">
        <f>$E6267*$F6267</f>
        <v>0</v>
      </c>
      <c r="J6267" s="6">
        <f>VLOOKUP($A6267,'Dim SKU'!$A:$R,2,FALSE)</f>
        <v>0</v>
      </c>
      <c r="K6267" s="6">
        <f>VLOOKUP($A6267,'Dim SKU'!$A:$R,12,FALSE)</f>
        <v>0</v>
      </c>
      <c r="L6267" s="7">
        <f>VLOOKUP($A6267,'Dim SKU'!$A:$R,14,FALSE)</f>
        <v>0</v>
      </c>
      <c r="M6267" s="7">
        <f>YEAR($B6267)</f>
        <v>0</v>
      </c>
    </row>
    <row r="6268" spans="1:13">
      <c r="A6268" t="s">
        <v>419</v>
      </c>
      <c r="B6268" s="4">
        <v>45762</v>
      </c>
      <c r="C6268">
        <v>2</v>
      </c>
      <c r="D6268">
        <v>2</v>
      </c>
      <c r="E6268">
        <v>0</v>
      </c>
      <c r="F6268" s="5">
        <f>VLOOKUP($A6268,'Dim SKU'!$A:$R,18,FALSE)</f>
        <v>0</v>
      </c>
      <c r="G6268" s="5">
        <f>$C6268*$F6268</f>
        <v>0</v>
      </c>
      <c r="H6268" s="5">
        <f>$D6268*$F6268</f>
        <v>0</v>
      </c>
      <c r="I6268" s="5">
        <f>$E6268*$F6268</f>
        <v>0</v>
      </c>
      <c r="J6268" s="6">
        <f>VLOOKUP($A6268,'Dim SKU'!$A:$R,2,FALSE)</f>
        <v>0</v>
      </c>
      <c r="K6268" s="6">
        <f>VLOOKUP($A6268,'Dim SKU'!$A:$R,12,FALSE)</f>
        <v>0</v>
      </c>
      <c r="L6268" s="7">
        <f>VLOOKUP($A6268,'Dim SKU'!$A:$R,14,FALSE)</f>
        <v>0</v>
      </c>
      <c r="M6268" s="7">
        <f>YEAR($B6268)</f>
        <v>0</v>
      </c>
    </row>
    <row r="6269" spans="1:13">
      <c r="A6269" t="s">
        <v>420</v>
      </c>
      <c r="B6269" s="4">
        <v>45762</v>
      </c>
      <c r="C6269">
        <v>9</v>
      </c>
      <c r="D6269">
        <v>8</v>
      </c>
      <c r="E6269">
        <v>0</v>
      </c>
      <c r="F6269" s="5">
        <f>VLOOKUP($A6269,'Dim SKU'!$A:$R,18,FALSE)</f>
        <v>0</v>
      </c>
      <c r="G6269" s="5">
        <f>$C6269*$F6269</f>
        <v>0</v>
      </c>
      <c r="H6269" s="5">
        <f>$D6269*$F6269</f>
        <v>0</v>
      </c>
      <c r="I6269" s="5">
        <f>$E6269*$F6269</f>
        <v>0</v>
      </c>
      <c r="J6269" s="6">
        <f>VLOOKUP($A6269,'Dim SKU'!$A:$R,2,FALSE)</f>
        <v>0</v>
      </c>
      <c r="K6269" s="6">
        <f>VLOOKUP($A6269,'Dim SKU'!$A:$R,12,FALSE)</f>
        <v>0</v>
      </c>
      <c r="L6269" s="7">
        <f>VLOOKUP($A6269,'Dim SKU'!$A:$R,14,FALSE)</f>
        <v>0</v>
      </c>
      <c r="M6269" s="7">
        <f>YEAR($B6269)</f>
        <v>0</v>
      </c>
    </row>
    <row r="6270" spans="1:13">
      <c r="A6270" t="s">
        <v>421</v>
      </c>
      <c r="B6270" s="4">
        <v>45762</v>
      </c>
      <c r="C6270">
        <v>5</v>
      </c>
      <c r="D6270">
        <v>5</v>
      </c>
      <c r="E6270">
        <v>0</v>
      </c>
      <c r="F6270" s="5">
        <f>VLOOKUP($A6270,'Dim SKU'!$A:$R,18,FALSE)</f>
        <v>0</v>
      </c>
      <c r="G6270" s="5">
        <f>$C6270*$F6270</f>
        <v>0</v>
      </c>
      <c r="H6270" s="5">
        <f>$D6270*$F6270</f>
        <v>0</v>
      </c>
      <c r="I6270" s="5">
        <f>$E6270*$F6270</f>
        <v>0</v>
      </c>
      <c r="J6270" s="6">
        <f>VLOOKUP($A6270,'Dim SKU'!$A:$R,2,FALSE)</f>
        <v>0</v>
      </c>
      <c r="K6270" s="6">
        <f>VLOOKUP($A6270,'Dim SKU'!$A:$R,12,FALSE)</f>
        <v>0</v>
      </c>
      <c r="L6270" s="7">
        <f>VLOOKUP($A6270,'Dim SKU'!$A:$R,14,FALSE)</f>
        <v>0</v>
      </c>
      <c r="M6270" s="7">
        <f>YEAR($B6270)</f>
        <v>0</v>
      </c>
    </row>
    <row r="6271" spans="1:13">
      <c r="A6271" t="s">
        <v>422</v>
      </c>
      <c r="B6271" s="4">
        <v>45762</v>
      </c>
      <c r="C6271">
        <v>4</v>
      </c>
      <c r="D6271">
        <v>3</v>
      </c>
      <c r="E6271">
        <v>0</v>
      </c>
      <c r="F6271" s="5">
        <f>VLOOKUP($A6271,'Dim SKU'!$A:$R,18,FALSE)</f>
        <v>0</v>
      </c>
      <c r="G6271" s="5">
        <f>$C6271*$F6271</f>
        <v>0</v>
      </c>
      <c r="H6271" s="5">
        <f>$D6271*$F6271</f>
        <v>0</v>
      </c>
      <c r="I6271" s="5">
        <f>$E6271*$F6271</f>
        <v>0</v>
      </c>
      <c r="J6271" s="6">
        <f>VLOOKUP($A6271,'Dim SKU'!$A:$R,2,FALSE)</f>
        <v>0</v>
      </c>
      <c r="K6271" s="6">
        <f>VLOOKUP($A6271,'Dim SKU'!$A:$R,12,FALSE)</f>
        <v>0</v>
      </c>
      <c r="L6271" s="7">
        <f>VLOOKUP($A6271,'Dim SKU'!$A:$R,14,FALSE)</f>
        <v>0</v>
      </c>
      <c r="M6271" s="7">
        <f>YEAR($B6271)</f>
        <v>0</v>
      </c>
    </row>
    <row r="6272" spans="1:13">
      <c r="A6272" t="s">
        <v>423</v>
      </c>
      <c r="B6272" s="4">
        <v>45762</v>
      </c>
      <c r="C6272">
        <v>12</v>
      </c>
      <c r="D6272">
        <v>12</v>
      </c>
      <c r="E6272">
        <v>0</v>
      </c>
      <c r="F6272" s="5">
        <f>VLOOKUP($A6272,'Dim SKU'!$A:$R,18,FALSE)</f>
        <v>0</v>
      </c>
      <c r="G6272" s="5">
        <f>$C6272*$F6272</f>
        <v>0</v>
      </c>
      <c r="H6272" s="5">
        <f>$D6272*$F6272</f>
        <v>0</v>
      </c>
      <c r="I6272" s="5">
        <f>$E6272*$F6272</f>
        <v>0</v>
      </c>
      <c r="J6272" s="6">
        <f>VLOOKUP($A6272,'Dim SKU'!$A:$R,2,FALSE)</f>
        <v>0</v>
      </c>
      <c r="K6272" s="6">
        <f>VLOOKUP($A6272,'Dim SKU'!$A:$R,12,FALSE)</f>
        <v>0</v>
      </c>
      <c r="L6272" s="7">
        <f>VLOOKUP($A6272,'Dim SKU'!$A:$R,14,FALSE)</f>
        <v>0</v>
      </c>
      <c r="M6272" s="7">
        <f>YEAR($B6272)</f>
        <v>0</v>
      </c>
    </row>
    <row r="6273" spans="1:13">
      <c r="A6273" t="s">
        <v>424</v>
      </c>
      <c r="B6273" s="4">
        <v>45762</v>
      </c>
      <c r="C6273">
        <v>7</v>
      </c>
      <c r="D6273">
        <v>7</v>
      </c>
      <c r="E6273">
        <v>0</v>
      </c>
      <c r="F6273" s="5">
        <f>VLOOKUP($A6273,'Dim SKU'!$A:$R,18,FALSE)</f>
        <v>0</v>
      </c>
      <c r="G6273" s="5">
        <f>$C6273*$F6273</f>
        <v>0</v>
      </c>
      <c r="H6273" s="5">
        <f>$D6273*$F6273</f>
        <v>0</v>
      </c>
      <c r="I6273" s="5">
        <f>$E6273*$F6273</f>
        <v>0</v>
      </c>
      <c r="J6273" s="6">
        <f>VLOOKUP($A6273,'Dim SKU'!$A:$R,2,FALSE)</f>
        <v>0</v>
      </c>
      <c r="K6273" s="6">
        <f>VLOOKUP($A6273,'Dim SKU'!$A:$R,12,FALSE)</f>
        <v>0</v>
      </c>
      <c r="L6273" s="7">
        <f>VLOOKUP($A6273,'Dim SKU'!$A:$R,14,FALSE)</f>
        <v>0</v>
      </c>
      <c r="M6273" s="7">
        <f>YEAR($B6273)</f>
        <v>0</v>
      </c>
    </row>
    <row r="6274" spans="1:13">
      <c r="A6274" t="s">
        <v>425</v>
      </c>
      <c r="B6274" s="4">
        <v>45762</v>
      </c>
      <c r="C6274">
        <v>5</v>
      </c>
      <c r="D6274">
        <v>5</v>
      </c>
      <c r="E6274">
        <v>0</v>
      </c>
      <c r="F6274" s="5">
        <f>VLOOKUP($A6274,'Dim SKU'!$A:$R,18,FALSE)</f>
        <v>0</v>
      </c>
      <c r="G6274" s="5">
        <f>$C6274*$F6274</f>
        <v>0</v>
      </c>
      <c r="H6274" s="5">
        <f>$D6274*$F6274</f>
        <v>0</v>
      </c>
      <c r="I6274" s="5">
        <f>$E6274*$F6274</f>
        <v>0</v>
      </c>
      <c r="J6274" s="6">
        <f>VLOOKUP($A6274,'Dim SKU'!$A:$R,2,FALSE)</f>
        <v>0</v>
      </c>
      <c r="K6274" s="6">
        <f>VLOOKUP($A6274,'Dim SKU'!$A:$R,12,FALSE)</f>
        <v>0</v>
      </c>
      <c r="L6274" s="7">
        <f>VLOOKUP($A6274,'Dim SKU'!$A:$R,14,FALSE)</f>
        <v>0</v>
      </c>
      <c r="M6274" s="7">
        <f>YEAR($B6274)</f>
        <v>0</v>
      </c>
    </row>
    <row r="6275" spans="1:13">
      <c r="A6275" t="s">
        <v>426</v>
      </c>
      <c r="B6275" s="4">
        <v>45762</v>
      </c>
      <c r="C6275">
        <v>15</v>
      </c>
      <c r="D6275">
        <v>14</v>
      </c>
      <c r="E6275">
        <v>0</v>
      </c>
      <c r="F6275" s="5">
        <f>VLOOKUP($A6275,'Dim SKU'!$A:$R,18,FALSE)</f>
        <v>0</v>
      </c>
      <c r="G6275" s="5">
        <f>$C6275*$F6275</f>
        <v>0</v>
      </c>
      <c r="H6275" s="5">
        <f>$D6275*$F6275</f>
        <v>0</v>
      </c>
      <c r="I6275" s="5">
        <f>$E6275*$F6275</f>
        <v>0</v>
      </c>
      <c r="J6275" s="6">
        <f>VLOOKUP($A6275,'Dim SKU'!$A:$R,2,FALSE)</f>
        <v>0</v>
      </c>
      <c r="K6275" s="6">
        <f>VLOOKUP($A6275,'Dim SKU'!$A:$R,12,FALSE)</f>
        <v>0</v>
      </c>
      <c r="L6275" s="7">
        <f>VLOOKUP($A6275,'Dim SKU'!$A:$R,14,FALSE)</f>
        <v>0</v>
      </c>
      <c r="M6275" s="7">
        <f>YEAR($B6275)</f>
        <v>0</v>
      </c>
    </row>
    <row r="6276" spans="1:13">
      <c r="A6276" t="s">
        <v>427</v>
      </c>
      <c r="B6276" s="4">
        <v>45762</v>
      </c>
      <c r="C6276">
        <v>9</v>
      </c>
      <c r="D6276">
        <v>8</v>
      </c>
      <c r="E6276">
        <v>0</v>
      </c>
      <c r="F6276" s="5">
        <f>VLOOKUP($A6276,'Dim SKU'!$A:$R,18,FALSE)</f>
        <v>0</v>
      </c>
      <c r="G6276" s="5">
        <f>$C6276*$F6276</f>
        <v>0</v>
      </c>
      <c r="H6276" s="5">
        <f>$D6276*$F6276</f>
        <v>0</v>
      </c>
      <c r="I6276" s="5">
        <f>$E6276*$F6276</f>
        <v>0</v>
      </c>
      <c r="J6276" s="6">
        <f>VLOOKUP($A6276,'Dim SKU'!$A:$R,2,FALSE)</f>
        <v>0</v>
      </c>
      <c r="K6276" s="6">
        <f>VLOOKUP($A6276,'Dim SKU'!$A:$R,12,FALSE)</f>
        <v>0</v>
      </c>
      <c r="L6276" s="7">
        <f>VLOOKUP($A6276,'Dim SKU'!$A:$R,14,FALSE)</f>
        <v>0</v>
      </c>
      <c r="M6276" s="7">
        <f>YEAR($B6276)</f>
        <v>0</v>
      </c>
    </row>
    <row r="6277" spans="1:13">
      <c r="A6277" t="s">
        <v>428</v>
      </c>
      <c r="B6277" s="4">
        <v>45762</v>
      </c>
      <c r="C6277">
        <v>6</v>
      </c>
      <c r="D6277">
        <v>5</v>
      </c>
      <c r="E6277">
        <v>0</v>
      </c>
      <c r="F6277" s="5">
        <f>VLOOKUP($A6277,'Dim SKU'!$A:$R,18,FALSE)</f>
        <v>0</v>
      </c>
      <c r="G6277" s="5">
        <f>$C6277*$F6277</f>
        <v>0</v>
      </c>
      <c r="H6277" s="5">
        <f>$D6277*$F6277</f>
        <v>0</v>
      </c>
      <c r="I6277" s="5">
        <f>$E6277*$F6277</f>
        <v>0</v>
      </c>
      <c r="J6277" s="6">
        <f>VLOOKUP($A6277,'Dim SKU'!$A:$R,2,FALSE)</f>
        <v>0</v>
      </c>
      <c r="K6277" s="6">
        <f>VLOOKUP($A6277,'Dim SKU'!$A:$R,12,FALSE)</f>
        <v>0</v>
      </c>
      <c r="L6277" s="7">
        <f>VLOOKUP($A6277,'Dim SKU'!$A:$R,14,FALSE)</f>
        <v>0</v>
      </c>
      <c r="M6277" s="7">
        <f>YEAR($B6277)</f>
        <v>0</v>
      </c>
    </row>
    <row r="6278" spans="1:13">
      <c r="A6278" t="s">
        <v>429</v>
      </c>
      <c r="B6278" s="4">
        <v>45762</v>
      </c>
      <c r="C6278">
        <v>14</v>
      </c>
      <c r="D6278">
        <v>14</v>
      </c>
      <c r="E6278">
        <v>0</v>
      </c>
      <c r="F6278" s="5">
        <f>VLOOKUP($A6278,'Dim SKU'!$A:$R,18,FALSE)</f>
        <v>0</v>
      </c>
      <c r="G6278" s="5">
        <f>$C6278*$F6278</f>
        <v>0</v>
      </c>
      <c r="H6278" s="5">
        <f>$D6278*$F6278</f>
        <v>0</v>
      </c>
      <c r="I6278" s="5">
        <f>$E6278*$F6278</f>
        <v>0</v>
      </c>
      <c r="J6278" s="6">
        <f>VLOOKUP($A6278,'Dim SKU'!$A:$R,2,FALSE)</f>
        <v>0</v>
      </c>
      <c r="K6278" s="6">
        <f>VLOOKUP($A6278,'Dim SKU'!$A:$R,12,FALSE)</f>
        <v>0</v>
      </c>
      <c r="L6278" s="7">
        <f>VLOOKUP($A6278,'Dim SKU'!$A:$R,14,FALSE)</f>
        <v>0</v>
      </c>
      <c r="M6278" s="7">
        <f>YEAR($B6278)</f>
        <v>0</v>
      </c>
    </row>
    <row r="6279" spans="1:13">
      <c r="A6279" t="s">
        <v>430</v>
      </c>
      <c r="B6279" s="4">
        <v>45762</v>
      </c>
      <c r="C6279">
        <v>9</v>
      </c>
      <c r="D6279">
        <v>8</v>
      </c>
      <c r="E6279">
        <v>0</v>
      </c>
      <c r="F6279" s="5">
        <f>VLOOKUP($A6279,'Dim SKU'!$A:$R,18,FALSE)</f>
        <v>0</v>
      </c>
      <c r="G6279" s="5">
        <f>$C6279*$F6279</f>
        <v>0</v>
      </c>
      <c r="H6279" s="5">
        <f>$D6279*$F6279</f>
        <v>0</v>
      </c>
      <c r="I6279" s="5">
        <f>$E6279*$F6279</f>
        <v>0</v>
      </c>
      <c r="J6279" s="6">
        <f>VLOOKUP($A6279,'Dim SKU'!$A:$R,2,FALSE)</f>
        <v>0</v>
      </c>
      <c r="K6279" s="6">
        <f>VLOOKUP($A6279,'Dim SKU'!$A:$R,12,FALSE)</f>
        <v>0</v>
      </c>
      <c r="L6279" s="7">
        <f>VLOOKUP($A6279,'Dim SKU'!$A:$R,14,FALSE)</f>
        <v>0</v>
      </c>
      <c r="M6279" s="7">
        <f>YEAR($B6279)</f>
        <v>0</v>
      </c>
    </row>
    <row r="6280" spans="1:13">
      <c r="A6280" t="s">
        <v>431</v>
      </c>
      <c r="B6280" s="4">
        <v>45762</v>
      </c>
      <c r="C6280">
        <v>6</v>
      </c>
      <c r="D6280">
        <v>5</v>
      </c>
      <c r="E6280">
        <v>0</v>
      </c>
      <c r="F6280" s="5">
        <f>VLOOKUP($A6280,'Dim SKU'!$A:$R,18,FALSE)</f>
        <v>0</v>
      </c>
      <c r="G6280" s="5">
        <f>$C6280*$F6280</f>
        <v>0</v>
      </c>
      <c r="H6280" s="5">
        <f>$D6280*$F6280</f>
        <v>0</v>
      </c>
      <c r="I6280" s="5">
        <f>$E6280*$F6280</f>
        <v>0</v>
      </c>
      <c r="J6280" s="6">
        <f>VLOOKUP($A6280,'Dim SKU'!$A:$R,2,FALSE)</f>
        <v>0</v>
      </c>
      <c r="K6280" s="6">
        <f>VLOOKUP($A6280,'Dim SKU'!$A:$R,12,FALSE)</f>
        <v>0</v>
      </c>
      <c r="L6280" s="7">
        <f>VLOOKUP($A6280,'Dim SKU'!$A:$R,14,FALSE)</f>
        <v>0</v>
      </c>
      <c r="M6280" s="7">
        <f>YEAR($B6280)</f>
        <v>0</v>
      </c>
    </row>
    <row r="6281" spans="1:13">
      <c r="A6281" t="s">
        <v>432</v>
      </c>
      <c r="B6281" s="4">
        <v>45762</v>
      </c>
      <c r="C6281">
        <v>12</v>
      </c>
      <c r="D6281">
        <v>12</v>
      </c>
      <c r="E6281">
        <v>0</v>
      </c>
      <c r="F6281" s="5">
        <f>VLOOKUP($A6281,'Dim SKU'!$A:$R,18,FALSE)</f>
        <v>0</v>
      </c>
      <c r="G6281" s="5">
        <f>$C6281*$F6281</f>
        <v>0</v>
      </c>
      <c r="H6281" s="5">
        <f>$D6281*$F6281</f>
        <v>0</v>
      </c>
      <c r="I6281" s="5">
        <f>$E6281*$F6281</f>
        <v>0</v>
      </c>
      <c r="J6281" s="6">
        <f>VLOOKUP($A6281,'Dim SKU'!$A:$R,2,FALSE)</f>
        <v>0</v>
      </c>
      <c r="K6281" s="6">
        <f>VLOOKUP($A6281,'Dim SKU'!$A:$R,12,FALSE)</f>
        <v>0</v>
      </c>
      <c r="L6281" s="7">
        <f>VLOOKUP($A6281,'Dim SKU'!$A:$R,14,FALSE)</f>
        <v>0</v>
      </c>
      <c r="M6281" s="7">
        <f>YEAR($B6281)</f>
        <v>0</v>
      </c>
    </row>
    <row r="6282" spans="1:13">
      <c r="A6282" t="s">
        <v>433</v>
      </c>
      <c r="B6282" s="4">
        <v>45762</v>
      </c>
      <c r="C6282">
        <v>7</v>
      </c>
      <c r="D6282">
        <v>7</v>
      </c>
      <c r="E6282">
        <v>0</v>
      </c>
      <c r="F6282" s="5">
        <f>VLOOKUP($A6282,'Dim SKU'!$A:$R,18,FALSE)</f>
        <v>0</v>
      </c>
      <c r="G6282" s="5">
        <f>$C6282*$F6282</f>
        <v>0</v>
      </c>
      <c r="H6282" s="5">
        <f>$D6282*$F6282</f>
        <v>0</v>
      </c>
      <c r="I6282" s="5">
        <f>$E6282*$F6282</f>
        <v>0</v>
      </c>
      <c r="J6282" s="6">
        <f>VLOOKUP($A6282,'Dim SKU'!$A:$R,2,FALSE)</f>
        <v>0</v>
      </c>
      <c r="K6282" s="6">
        <f>VLOOKUP($A6282,'Dim SKU'!$A:$R,12,FALSE)</f>
        <v>0</v>
      </c>
      <c r="L6282" s="7">
        <f>VLOOKUP($A6282,'Dim SKU'!$A:$R,14,FALSE)</f>
        <v>0</v>
      </c>
      <c r="M6282" s="7">
        <f>YEAR($B6282)</f>
        <v>0</v>
      </c>
    </row>
    <row r="6283" spans="1:13">
      <c r="A6283" t="s">
        <v>434</v>
      </c>
      <c r="B6283" s="4">
        <v>45762</v>
      </c>
      <c r="C6283">
        <v>5</v>
      </c>
      <c r="D6283">
        <v>5</v>
      </c>
      <c r="E6283">
        <v>0</v>
      </c>
      <c r="F6283" s="5">
        <f>VLOOKUP($A6283,'Dim SKU'!$A:$R,18,FALSE)</f>
        <v>0</v>
      </c>
      <c r="G6283" s="5">
        <f>$C6283*$F6283</f>
        <v>0</v>
      </c>
      <c r="H6283" s="5">
        <f>$D6283*$F6283</f>
        <v>0</v>
      </c>
      <c r="I6283" s="5">
        <f>$E6283*$F6283</f>
        <v>0</v>
      </c>
      <c r="J6283" s="6">
        <f>VLOOKUP($A6283,'Dim SKU'!$A:$R,2,FALSE)</f>
        <v>0</v>
      </c>
      <c r="K6283" s="6">
        <f>VLOOKUP($A6283,'Dim SKU'!$A:$R,12,FALSE)</f>
        <v>0</v>
      </c>
      <c r="L6283" s="7">
        <f>VLOOKUP($A6283,'Dim SKU'!$A:$R,14,FALSE)</f>
        <v>0</v>
      </c>
      <c r="M6283" s="7">
        <f>YEAR($B6283)</f>
        <v>0</v>
      </c>
    </row>
    <row r="6284" spans="1:13">
      <c r="A6284" t="s">
        <v>435</v>
      </c>
      <c r="B6284" s="4">
        <v>45762</v>
      </c>
      <c r="C6284">
        <v>9</v>
      </c>
      <c r="D6284">
        <v>8</v>
      </c>
      <c r="E6284">
        <v>0</v>
      </c>
      <c r="F6284" s="5">
        <f>VLOOKUP($A6284,'Dim SKU'!$A:$R,18,FALSE)</f>
        <v>0</v>
      </c>
      <c r="G6284" s="5">
        <f>$C6284*$F6284</f>
        <v>0</v>
      </c>
      <c r="H6284" s="5">
        <f>$D6284*$F6284</f>
        <v>0</v>
      </c>
      <c r="I6284" s="5">
        <f>$E6284*$F6284</f>
        <v>0</v>
      </c>
      <c r="J6284" s="6">
        <f>VLOOKUP($A6284,'Dim SKU'!$A:$R,2,FALSE)</f>
        <v>0</v>
      </c>
      <c r="K6284" s="6">
        <f>VLOOKUP($A6284,'Dim SKU'!$A:$R,12,FALSE)</f>
        <v>0</v>
      </c>
      <c r="L6284" s="7">
        <f>VLOOKUP($A6284,'Dim SKU'!$A:$R,14,FALSE)</f>
        <v>0</v>
      </c>
      <c r="M6284" s="7">
        <f>YEAR($B6284)</f>
        <v>0</v>
      </c>
    </row>
    <row r="6285" spans="1:13">
      <c r="A6285" t="s">
        <v>436</v>
      </c>
      <c r="B6285" s="4">
        <v>45762</v>
      </c>
      <c r="C6285">
        <v>5</v>
      </c>
      <c r="D6285">
        <v>5</v>
      </c>
      <c r="E6285">
        <v>0</v>
      </c>
      <c r="F6285" s="5">
        <f>VLOOKUP($A6285,'Dim SKU'!$A:$R,18,FALSE)</f>
        <v>0</v>
      </c>
      <c r="G6285" s="5">
        <f>$C6285*$F6285</f>
        <v>0</v>
      </c>
      <c r="H6285" s="5">
        <f>$D6285*$F6285</f>
        <v>0</v>
      </c>
      <c r="I6285" s="5">
        <f>$E6285*$F6285</f>
        <v>0</v>
      </c>
      <c r="J6285" s="6">
        <f>VLOOKUP($A6285,'Dim SKU'!$A:$R,2,FALSE)</f>
        <v>0</v>
      </c>
      <c r="K6285" s="6">
        <f>VLOOKUP($A6285,'Dim SKU'!$A:$R,12,FALSE)</f>
        <v>0</v>
      </c>
      <c r="L6285" s="7">
        <f>VLOOKUP($A6285,'Dim SKU'!$A:$R,14,FALSE)</f>
        <v>0</v>
      </c>
      <c r="M6285" s="7">
        <f>YEAR($B6285)</f>
        <v>0</v>
      </c>
    </row>
    <row r="6286" spans="1:13">
      <c r="A6286" t="s">
        <v>437</v>
      </c>
      <c r="B6286" s="4">
        <v>45762</v>
      </c>
      <c r="C6286">
        <v>4</v>
      </c>
      <c r="D6286">
        <v>3</v>
      </c>
      <c r="E6286">
        <v>0</v>
      </c>
      <c r="F6286" s="5">
        <f>VLOOKUP($A6286,'Dim SKU'!$A:$R,18,FALSE)</f>
        <v>0</v>
      </c>
      <c r="G6286" s="5">
        <f>$C6286*$F6286</f>
        <v>0</v>
      </c>
      <c r="H6286" s="5">
        <f>$D6286*$F6286</f>
        <v>0</v>
      </c>
      <c r="I6286" s="5">
        <f>$E6286*$F6286</f>
        <v>0</v>
      </c>
      <c r="J6286" s="6">
        <f>VLOOKUP($A6286,'Dim SKU'!$A:$R,2,FALSE)</f>
        <v>0</v>
      </c>
      <c r="K6286" s="6">
        <f>VLOOKUP($A6286,'Dim SKU'!$A:$R,12,FALSE)</f>
        <v>0</v>
      </c>
      <c r="L6286" s="7">
        <f>VLOOKUP($A6286,'Dim SKU'!$A:$R,14,FALSE)</f>
        <v>0</v>
      </c>
      <c r="M6286" s="7">
        <f>YEAR($B6286)</f>
        <v>0</v>
      </c>
    </row>
    <row r="6287" spans="1:13">
      <c r="A6287" t="s">
        <v>438</v>
      </c>
      <c r="B6287" s="4">
        <v>45762</v>
      </c>
      <c r="C6287">
        <v>6</v>
      </c>
      <c r="D6287">
        <v>5</v>
      </c>
      <c r="E6287">
        <v>0</v>
      </c>
      <c r="F6287" s="5">
        <f>VLOOKUP($A6287,'Dim SKU'!$A:$R,18,FALSE)</f>
        <v>0</v>
      </c>
      <c r="G6287" s="5">
        <f>$C6287*$F6287</f>
        <v>0</v>
      </c>
      <c r="H6287" s="5">
        <f>$D6287*$F6287</f>
        <v>0</v>
      </c>
      <c r="I6287" s="5">
        <f>$E6287*$F6287</f>
        <v>0</v>
      </c>
      <c r="J6287" s="6">
        <f>VLOOKUP($A6287,'Dim SKU'!$A:$R,2,FALSE)</f>
        <v>0</v>
      </c>
      <c r="K6287" s="6">
        <f>VLOOKUP($A6287,'Dim SKU'!$A:$R,12,FALSE)</f>
        <v>0</v>
      </c>
      <c r="L6287" s="7">
        <f>VLOOKUP($A6287,'Dim SKU'!$A:$R,14,FALSE)</f>
        <v>0</v>
      </c>
      <c r="M6287" s="7">
        <f>YEAR($B6287)</f>
        <v>0</v>
      </c>
    </row>
    <row r="6288" spans="1:13">
      <c r="A6288" t="s">
        <v>439</v>
      </c>
      <c r="B6288" s="4">
        <v>45762</v>
      </c>
      <c r="C6288">
        <v>3</v>
      </c>
      <c r="D6288">
        <v>3</v>
      </c>
      <c r="E6288">
        <v>0</v>
      </c>
      <c r="F6288" s="5">
        <f>VLOOKUP($A6288,'Dim SKU'!$A:$R,18,FALSE)</f>
        <v>0</v>
      </c>
      <c r="G6288" s="5">
        <f>$C6288*$F6288</f>
        <v>0</v>
      </c>
      <c r="H6288" s="5">
        <f>$D6288*$F6288</f>
        <v>0</v>
      </c>
      <c r="I6288" s="5">
        <f>$E6288*$F6288</f>
        <v>0</v>
      </c>
      <c r="J6288" s="6">
        <f>VLOOKUP($A6288,'Dim SKU'!$A:$R,2,FALSE)</f>
        <v>0</v>
      </c>
      <c r="K6288" s="6">
        <f>VLOOKUP($A6288,'Dim SKU'!$A:$R,12,FALSE)</f>
        <v>0</v>
      </c>
      <c r="L6288" s="7">
        <f>VLOOKUP($A6288,'Dim SKU'!$A:$R,14,FALSE)</f>
        <v>0</v>
      </c>
      <c r="M6288" s="7">
        <f>YEAR($B6288)</f>
        <v>0</v>
      </c>
    </row>
    <row r="6289" spans="1:13">
      <c r="A6289" t="s">
        <v>440</v>
      </c>
      <c r="B6289" s="4">
        <v>45762</v>
      </c>
      <c r="C6289">
        <v>2</v>
      </c>
      <c r="D6289">
        <v>2</v>
      </c>
      <c r="E6289">
        <v>0</v>
      </c>
      <c r="F6289" s="5">
        <f>VLOOKUP($A6289,'Dim SKU'!$A:$R,18,FALSE)</f>
        <v>0</v>
      </c>
      <c r="G6289" s="5">
        <f>$C6289*$F6289</f>
        <v>0</v>
      </c>
      <c r="H6289" s="5">
        <f>$D6289*$F6289</f>
        <v>0</v>
      </c>
      <c r="I6289" s="5">
        <f>$E6289*$F6289</f>
        <v>0</v>
      </c>
      <c r="J6289" s="6">
        <f>VLOOKUP($A6289,'Dim SKU'!$A:$R,2,FALSE)</f>
        <v>0</v>
      </c>
      <c r="K6289" s="6">
        <f>VLOOKUP($A6289,'Dim SKU'!$A:$R,12,FALSE)</f>
        <v>0</v>
      </c>
      <c r="L6289" s="7">
        <f>VLOOKUP($A6289,'Dim SKU'!$A:$R,14,FALSE)</f>
        <v>0</v>
      </c>
      <c r="M6289" s="7">
        <f>YEAR($B6289)</f>
        <v>0</v>
      </c>
    </row>
    <row r="6290" spans="1:13">
      <c r="A6290" t="s">
        <v>441</v>
      </c>
      <c r="B6290" s="4">
        <v>45762</v>
      </c>
      <c r="C6290">
        <v>4</v>
      </c>
      <c r="D6290">
        <v>4</v>
      </c>
      <c r="E6290">
        <v>0</v>
      </c>
      <c r="F6290" s="5">
        <f>VLOOKUP($A6290,'Dim SKU'!$A:$R,18,FALSE)</f>
        <v>0</v>
      </c>
      <c r="G6290" s="5">
        <f>$C6290*$F6290</f>
        <v>0</v>
      </c>
      <c r="H6290" s="5">
        <f>$D6290*$F6290</f>
        <v>0</v>
      </c>
      <c r="I6290" s="5">
        <f>$E6290*$F6290</f>
        <v>0</v>
      </c>
      <c r="J6290" s="6">
        <f>VLOOKUP($A6290,'Dim SKU'!$A:$R,2,FALSE)</f>
        <v>0</v>
      </c>
      <c r="K6290" s="6">
        <f>VLOOKUP($A6290,'Dim SKU'!$A:$R,12,FALSE)</f>
        <v>0</v>
      </c>
      <c r="L6290" s="7">
        <f>VLOOKUP($A6290,'Dim SKU'!$A:$R,14,FALSE)</f>
        <v>0</v>
      </c>
      <c r="M6290" s="7">
        <f>YEAR($B6290)</f>
        <v>0</v>
      </c>
    </row>
    <row r="6291" spans="1:13">
      <c r="A6291" t="s">
        <v>442</v>
      </c>
      <c r="B6291" s="4">
        <v>45762</v>
      </c>
      <c r="C6291">
        <v>2</v>
      </c>
      <c r="D6291">
        <v>2</v>
      </c>
      <c r="E6291">
        <v>0</v>
      </c>
      <c r="F6291" s="5">
        <f>VLOOKUP($A6291,'Dim SKU'!$A:$R,18,FALSE)</f>
        <v>0</v>
      </c>
      <c r="G6291" s="5">
        <f>$C6291*$F6291</f>
        <v>0</v>
      </c>
      <c r="H6291" s="5">
        <f>$D6291*$F6291</f>
        <v>0</v>
      </c>
      <c r="I6291" s="5">
        <f>$E6291*$F6291</f>
        <v>0</v>
      </c>
      <c r="J6291" s="6">
        <f>VLOOKUP($A6291,'Dim SKU'!$A:$R,2,FALSE)</f>
        <v>0</v>
      </c>
      <c r="K6291" s="6">
        <f>VLOOKUP($A6291,'Dim SKU'!$A:$R,12,FALSE)</f>
        <v>0</v>
      </c>
      <c r="L6291" s="7">
        <f>VLOOKUP($A6291,'Dim SKU'!$A:$R,14,FALSE)</f>
        <v>0</v>
      </c>
      <c r="M6291" s="7">
        <f>YEAR($B6291)</f>
        <v>0</v>
      </c>
    </row>
    <row r="6292" spans="1:13">
      <c r="A6292" t="s">
        <v>443</v>
      </c>
      <c r="B6292" s="4">
        <v>45762</v>
      </c>
      <c r="C6292">
        <v>2</v>
      </c>
      <c r="D6292">
        <v>2</v>
      </c>
      <c r="E6292">
        <v>0</v>
      </c>
      <c r="F6292" s="5">
        <f>VLOOKUP($A6292,'Dim SKU'!$A:$R,18,FALSE)</f>
        <v>0</v>
      </c>
      <c r="G6292" s="5">
        <f>$C6292*$F6292</f>
        <v>0</v>
      </c>
      <c r="H6292" s="5">
        <f>$D6292*$F6292</f>
        <v>0</v>
      </c>
      <c r="I6292" s="5">
        <f>$E6292*$F6292</f>
        <v>0</v>
      </c>
      <c r="J6292" s="6">
        <f>VLOOKUP($A6292,'Dim SKU'!$A:$R,2,FALSE)</f>
        <v>0</v>
      </c>
      <c r="K6292" s="6">
        <f>VLOOKUP($A6292,'Dim SKU'!$A:$R,12,FALSE)</f>
        <v>0</v>
      </c>
      <c r="L6292" s="7">
        <f>VLOOKUP($A6292,'Dim SKU'!$A:$R,14,FALSE)</f>
        <v>0</v>
      </c>
      <c r="M6292" s="7">
        <f>YEAR($B6292)</f>
        <v>0</v>
      </c>
    </row>
    <row r="6293" spans="1:13">
      <c r="A6293" t="s">
        <v>444</v>
      </c>
      <c r="B6293" s="4">
        <v>45762</v>
      </c>
      <c r="C6293">
        <v>7</v>
      </c>
      <c r="D6293">
        <v>6</v>
      </c>
      <c r="E6293">
        <v>0</v>
      </c>
      <c r="F6293" s="5">
        <f>VLOOKUP($A6293,'Dim SKU'!$A:$R,18,FALSE)</f>
        <v>0</v>
      </c>
      <c r="G6293" s="5">
        <f>$C6293*$F6293</f>
        <v>0</v>
      </c>
      <c r="H6293" s="5">
        <f>$D6293*$F6293</f>
        <v>0</v>
      </c>
      <c r="I6293" s="5">
        <f>$E6293*$F6293</f>
        <v>0</v>
      </c>
      <c r="J6293" s="6">
        <f>VLOOKUP($A6293,'Dim SKU'!$A:$R,2,FALSE)</f>
        <v>0</v>
      </c>
      <c r="K6293" s="6">
        <f>VLOOKUP($A6293,'Dim SKU'!$A:$R,12,FALSE)</f>
        <v>0</v>
      </c>
      <c r="L6293" s="7">
        <f>VLOOKUP($A6293,'Dim SKU'!$A:$R,14,FALSE)</f>
        <v>0</v>
      </c>
      <c r="M6293" s="7">
        <f>YEAR($B6293)</f>
        <v>0</v>
      </c>
    </row>
    <row r="6294" spans="1:13">
      <c r="A6294" t="s">
        <v>445</v>
      </c>
      <c r="B6294" s="4">
        <v>45762</v>
      </c>
      <c r="C6294">
        <v>4</v>
      </c>
      <c r="D6294">
        <v>4</v>
      </c>
      <c r="E6294">
        <v>0</v>
      </c>
      <c r="F6294" s="5">
        <f>VLOOKUP($A6294,'Dim SKU'!$A:$R,18,FALSE)</f>
        <v>0</v>
      </c>
      <c r="G6294" s="5">
        <f>$C6294*$F6294</f>
        <v>0</v>
      </c>
      <c r="H6294" s="5">
        <f>$D6294*$F6294</f>
        <v>0</v>
      </c>
      <c r="I6294" s="5">
        <f>$E6294*$F6294</f>
        <v>0</v>
      </c>
      <c r="J6294" s="6">
        <f>VLOOKUP($A6294,'Dim SKU'!$A:$R,2,FALSE)</f>
        <v>0</v>
      </c>
      <c r="K6294" s="6">
        <f>VLOOKUP($A6294,'Dim SKU'!$A:$R,12,FALSE)</f>
        <v>0</v>
      </c>
      <c r="L6294" s="7">
        <f>VLOOKUP($A6294,'Dim SKU'!$A:$R,14,FALSE)</f>
        <v>0</v>
      </c>
      <c r="M6294" s="7">
        <f>YEAR($B6294)</f>
        <v>0</v>
      </c>
    </row>
    <row r="6295" spans="1:13">
      <c r="A6295" t="s">
        <v>446</v>
      </c>
      <c r="B6295" s="4">
        <v>45762</v>
      </c>
      <c r="C6295">
        <v>3</v>
      </c>
      <c r="D6295">
        <v>3</v>
      </c>
      <c r="E6295">
        <v>0</v>
      </c>
      <c r="F6295" s="5">
        <f>VLOOKUP($A6295,'Dim SKU'!$A:$R,18,FALSE)</f>
        <v>0</v>
      </c>
      <c r="G6295" s="5">
        <f>$C6295*$F6295</f>
        <v>0</v>
      </c>
      <c r="H6295" s="5">
        <f>$D6295*$F6295</f>
        <v>0</v>
      </c>
      <c r="I6295" s="5">
        <f>$E6295*$F6295</f>
        <v>0</v>
      </c>
      <c r="J6295" s="6">
        <f>VLOOKUP($A6295,'Dim SKU'!$A:$R,2,FALSE)</f>
        <v>0</v>
      </c>
      <c r="K6295" s="6">
        <f>VLOOKUP($A6295,'Dim SKU'!$A:$R,12,FALSE)</f>
        <v>0</v>
      </c>
      <c r="L6295" s="7">
        <f>VLOOKUP($A6295,'Dim SKU'!$A:$R,14,FALSE)</f>
        <v>0</v>
      </c>
      <c r="M6295" s="7">
        <f>YEAR($B6295)</f>
        <v>0</v>
      </c>
    </row>
    <row r="6296" spans="1:13">
      <c r="A6296" t="s">
        <v>447</v>
      </c>
      <c r="B6296" s="4">
        <v>45762</v>
      </c>
      <c r="C6296">
        <v>9</v>
      </c>
      <c r="D6296">
        <v>9</v>
      </c>
      <c r="E6296">
        <v>0</v>
      </c>
      <c r="F6296" s="5">
        <f>VLOOKUP($A6296,'Dim SKU'!$A:$R,18,FALSE)</f>
        <v>0</v>
      </c>
      <c r="G6296" s="5">
        <f>$C6296*$F6296</f>
        <v>0</v>
      </c>
      <c r="H6296" s="5">
        <f>$D6296*$F6296</f>
        <v>0</v>
      </c>
      <c r="I6296" s="5">
        <f>$E6296*$F6296</f>
        <v>0</v>
      </c>
      <c r="J6296" s="6">
        <f>VLOOKUP($A6296,'Dim SKU'!$A:$R,2,FALSE)</f>
        <v>0</v>
      </c>
      <c r="K6296" s="6">
        <f>VLOOKUP($A6296,'Dim SKU'!$A:$R,12,FALSE)</f>
        <v>0</v>
      </c>
      <c r="L6296" s="7">
        <f>VLOOKUP($A6296,'Dim SKU'!$A:$R,14,FALSE)</f>
        <v>0</v>
      </c>
      <c r="M6296" s="7">
        <f>YEAR($B6296)</f>
        <v>0</v>
      </c>
    </row>
    <row r="6297" spans="1:13">
      <c r="A6297" t="s">
        <v>448</v>
      </c>
      <c r="B6297" s="4">
        <v>45762</v>
      </c>
      <c r="C6297">
        <v>5</v>
      </c>
      <c r="D6297">
        <v>5</v>
      </c>
      <c r="E6297">
        <v>0</v>
      </c>
      <c r="F6297" s="5">
        <f>VLOOKUP($A6297,'Dim SKU'!$A:$R,18,FALSE)</f>
        <v>0</v>
      </c>
      <c r="G6297" s="5">
        <f>$C6297*$F6297</f>
        <v>0</v>
      </c>
      <c r="H6297" s="5">
        <f>$D6297*$F6297</f>
        <v>0</v>
      </c>
      <c r="I6297" s="5">
        <f>$E6297*$F6297</f>
        <v>0</v>
      </c>
      <c r="J6297" s="6">
        <f>VLOOKUP($A6297,'Dim SKU'!$A:$R,2,FALSE)</f>
        <v>0</v>
      </c>
      <c r="K6297" s="6">
        <f>VLOOKUP($A6297,'Dim SKU'!$A:$R,12,FALSE)</f>
        <v>0</v>
      </c>
      <c r="L6297" s="7">
        <f>VLOOKUP($A6297,'Dim SKU'!$A:$R,14,FALSE)</f>
        <v>0</v>
      </c>
      <c r="M6297" s="7">
        <f>YEAR($B6297)</f>
        <v>0</v>
      </c>
    </row>
    <row r="6298" spans="1:13">
      <c r="A6298" t="s">
        <v>449</v>
      </c>
      <c r="B6298" s="4">
        <v>45762</v>
      </c>
      <c r="C6298">
        <v>4</v>
      </c>
      <c r="D6298">
        <v>3</v>
      </c>
      <c r="E6298">
        <v>0</v>
      </c>
      <c r="F6298" s="5">
        <f>VLOOKUP($A6298,'Dim SKU'!$A:$R,18,FALSE)</f>
        <v>0</v>
      </c>
      <c r="G6298" s="5">
        <f>$C6298*$F6298</f>
        <v>0</v>
      </c>
      <c r="H6298" s="5">
        <f>$D6298*$F6298</f>
        <v>0</v>
      </c>
      <c r="I6298" s="5">
        <f>$E6298*$F6298</f>
        <v>0</v>
      </c>
      <c r="J6298" s="6">
        <f>VLOOKUP($A6298,'Dim SKU'!$A:$R,2,FALSE)</f>
        <v>0</v>
      </c>
      <c r="K6298" s="6">
        <f>VLOOKUP($A6298,'Dim SKU'!$A:$R,12,FALSE)</f>
        <v>0</v>
      </c>
      <c r="L6298" s="7">
        <f>VLOOKUP($A6298,'Dim SKU'!$A:$R,14,FALSE)</f>
        <v>0</v>
      </c>
      <c r="M6298" s="7">
        <f>YEAR($B6298)</f>
        <v>0</v>
      </c>
    </row>
    <row r="6299" spans="1:13">
      <c r="A6299" t="s">
        <v>450</v>
      </c>
      <c r="B6299" s="4">
        <v>45762</v>
      </c>
      <c r="C6299">
        <v>11</v>
      </c>
      <c r="D6299">
        <v>10</v>
      </c>
      <c r="E6299">
        <v>0</v>
      </c>
      <c r="F6299" s="5">
        <f>VLOOKUP($A6299,'Dim SKU'!$A:$R,18,FALSE)</f>
        <v>0</v>
      </c>
      <c r="G6299" s="5">
        <f>$C6299*$F6299</f>
        <v>0</v>
      </c>
      <c r="H6299" s="5">
        <f>$D6299*$F6299</f>
        <v>0</v>
      </c>
      <c r="I6299" s="5">
        <f>$E6299*$F6299</f>
        <v>0</v>
      </c>
      <c r="J6299" s="6">
        <f>VLOOKUP($A6299,'Dim SKU'!$A:$R,2,FALSE)</f>
        <v>0</v>
      </c>
      <c r="K6299" s="6">
        <f>VLOOKUP($A6299,'Dim SKU'!$A:$R,12,FALSE)</f>
        <v>0</v>
      </c>
      <c r="L6299" s="7">
        <f>VLOOKUP($A6299,'Dim SKU'!$A:$R,14,FALSE)</f>
        <v>0</v>
      </c>
      <c r="M6299" s="7">
        <f>YEAR($B6299)</f>
        <v>0</v>
      </c>
    </row>
    <row r="6300" spans="1:13">
      <c r="A6300" t="s">
        <v>451</v>
      </c>
      <c r="B6300" s="4">
        <v>45762</v>
      </c>
      <c r="C6300">
        <v>6</v>
      </c>
      <c r="D6300">
        <v>6</v>
      </c>
      <c r="E6300">
        <v>0</v>
      </c>
      <c r="F6300" s="5">
        <f>VLOOKUP($A6300,'Dim SKU'!$A:$R,18,FALSE)</f>
        <v>0</v>
      </c>
      <c r="G6300" s="5">
        <f>$C6300*$F6300</f>
        <v>0</v>
      </c>
      <c r="H6300" s="5">
        <f>$D6300*$F6300</f>
        <v>0</v>
      </c>
      <c r="I6300" s="5">
        <f>$E6300*$F6300</f>
        <v>0</v>
      </c>
      <c r="J6300" s="6">
        <f>VLOOKUP($A6300,'Dim SKU'!$A:$R,2,FALSE)</f>
        <v>0</v>
      </c>
      <c r="K6300" s="6">
        <f>VLOOKUP($A6300,'Dim SKU'!$A:$R,12,FALSE)</f>
        <v>0</v>
      </c>
      <c r="L6300" s="7">
        <f>VLOOKUP($A6300,'Dim SKU'!$A:$R,14,FALSE)</f>
        <v>0</v>
      </c>
      <c r="M6300" s="7">
        <f>YEAR($B6300)</f>
        <v>0</v>
      </c>
    </row>
    <row r="6301" spans="1:13">
      <c r="A6301" t="s">
        <v>452</v>
      </c>
      <c r="B6301" s="4">
        <v>45762</v>
      </c>
      <c r="C6301">
        <v>4</v>
      </c>
      <c r="D6301">
        <v>4</v>
      </c>
      <c r="E6301">
        <v>0</v>
      </c>
      <c r="F6301" s="5">
        <f>VLOOKUP($A6301,'Dim SKU'!$A:$R,18,FALSE)</f>
        <v>0</v>
      </c>
      <c r="G6301" s="5">
        <f>$C6301*$F6301</f>
        <v>0</v>
      </c>
      <c r="H6301" s="5">
        <f>$D6301*$F6301</f>
        <v>0</v>
      </c>
      <c r="I6301" s="5">
        <f>$E6301*$F6301</f>
        <v>0</v>
      </c>
      <c r="J6301" s="6">
        <f>VLOOKUP($A6301,'Dim SKU'!$A:$R,2,FALSE)</f>
        <v>0</v>
      </c>
      <c r="K6301" s="6">
        <f>VLOOKUP($A6301,'Dim SKU'!$A:$R,12,FALSE)</f>
        <v>0</v>
      </c>
      <c r="L6301" s="7">
        <f>VLOOKUP($A6301,'Dim SKU'!$A:$R,14,FALSE)</f>
        <v>0</v>
      </c>
      <c r="M6301" s="7">
        <f>YEAR($B6301)</f>
        <v>0</v>
      </c>
    </row>
    <row r="6302" spans="1:13">
      <c r="A6302" t="s">
        <v>453</v>
      </c>
      <c r="B6302" s="4">
        <v>45762</v>
      </c>
      <c r="C6302">
        <v>11</v>
      </c>
      <c r="D6302">
        <v>10</v>
      </c>
      <c r="E6302">
        <v>0</v>
      </c>
      <c r="F6302" s="5">
        <f>VLOOKUP($A6302,'Dim SKU'!$A:$R,18,FALSE)</f>
        <v>0</v>
      </c>
      <c r="G6302" s="5">
        <f>$C6302*$F6302</f>
        <v>0</v>
      </c>
      <c r="H6302" s="5">
        <f>$D6302*$F6302</f>
        <v>0</v>
      </c>
      <c r="I6302" s="5">
        <f>$E6302*$F6302</f>
        <v>0</v>
      </c>
      <c r="J6302" s="6">
        <f>VLOOKUP($A6302,'Dim SKU'!$A:$R,2,FALSE)</f>
        <v>0</v>
      </c>
      <c r="K6302" s="6">
        <f>VLOOKUP($A6302,'Dim SKU'!$A:$R,12,FALSE)</f>
        <v>0</v>
      </c>
      <c r="L6302" s="7">
        <f>VLOOKUP($A6302,'Dim SKU'!$A:$R,14,FALSE)</f>
        <v>0</v>
      </c>
      <c r="M6302" s="7">
        <f>YEAR($B6302)</f>
        <v>0</v>
      </c>
    </row>
    <row r="6303" spans="1:13">
      <c r="A6303" t="s">
        <v>454</v>
      </c>
      <c r="B6303" s="4">
        <v>45762</v>
      </c>
      <c r="C6303">
        <v>6</v>
      </c>
      <c r="D6303">
        <v>6</v>
      </c>
      <c r="E6303">
        <v>0</v>
      </c>
      <c r="F6303" s="5">
        <f>VLOOKUP($A6303,'Dim SKU'!$A:$R,18,FALSE)</f>
        <v>0</v>
      </c>
      <c r="G6303" s="5">
        <f>$C6303*$F6303</f>
        <v>0</v>
      </c>
      <c r="H6303" s="5">
        <f>$D6303*$F6303</f>
        <v>0</v>
      </c>
      <c r="I6303" s="5">
        <f>$E6303*$F6303</f>
        <v>0</v>
      </c>
      <c r="J6303" s="6">
        <f>VLOOKUP($A6303,'Dim SKU'!$A:$R,2,FALSE)</f>
        <v>0</v>
      </c>
      <c r="K6303" s="6">
        <f>VLOOKUP($A6303,'Dim SKU'!$A:$R,12,FALSE)</f>
        <v>0</v>
      </c>
      <c r="L6303" s="7">
        <f>VLOOKUP($A6303,'Dim SKU'!$A:$R,14,FALSE)</f>
        <v>0</v>
      </c>
      <c r="M6303" s="7">
        <f>YEAR($B6303)</f>
        <v>0</v>
      </c>
    </row>
    <row r="6304" spans="1:13">
      <c r="A6304" t="s">
        <v>455</v>
      </c>
      <c r="B6304" s="4">
        <v>45762</v>
      </c>
      <c r="C6304">
        <v>4</v>
      </c>
      <c r="D6304">
        <v>4</v>
      </c>
      <c r="E6304">
        <v>0</v>
      </c>
      <c r="F6304" s="5">
        <f>VLOOKUP($A6304,'Dim SKU'!$A:$R,18,FALSE)</f>
        <v>0</v>
      </c>
      <c r="G6304" s="5">
        <f>$C6304*$F6304</f>
        <v>0</v>
      </c>
      <c r="H6304" s="5">
        <f>$D6304*$F6304</f>
        <v>0</v>
      </c>
      <c r="I6304" s="5">
        <f>$E6304*$F6304</f>
        <v>0</v>
      </c>
      <c r="J6304" s="6">
        <f>VLOOKUP($A6304,'Dim SKU'!$A:$R,2,FALSE)</f>
        <v>0</v>
      </c>
      <c r="K6304" s="6">
        <f>VLOOKUP($A6304,'Dim SKU'!$A:$R,12,FALSE)</f>
        <v>0</v>
      </c>
      <c r="L6304" s="7">
        <f>VLOOKUP($A6304,'Dim SKU'!$A:$R,14,FALSE)</f>
        <v>0</v>
      </c>
      <c r="M6304" s="7">
        <f>YEAR($B6304)</f>
        <v>0</v>
      </c>
    </row>
    <row r="6305" spans="1:13">
      <c r="A6305" t="s">
        <v>456</v>
      </c>
      <c r="B6305" s="4">
        <v>45762</v>
      </c>
      <c r="C6305">
        <v>9</v>
      </c>
      <c r="D6305">
        <v>9</v>
      </c>
      <c r="E6305">
        <v>0</v>
      </c>
      <c r="F6305" s="5">
        <f>VLOOKUP($A6305,'Dim SKU'!$A:$R,18,FALSE)</f>
        <v>0</v>
      </c>
      <c r="G6305" s="5">
        <f>$C6305*$F6305</f>
        <v>0</v>
      </c>
      <c r="H6305" s="5">
        <f>$D6305*$F6305</f>
        <v>0</v>
      </c>
      <c r="I6305" s="5">
        <f>$E6305*$F6305</f>
        <v>0</v>
      </c>
      <c r="J6305" s="6">
        <f>VLOOKUP($A6305,'Dim SKU'!$A:$R,2,FALSE)</f>
        <v>0</v>
      </c>
      <c r="K6305" s="6">
        <f>VLOOKUP($A6305,'Dim SKU'!$A:$R,12,FALSE)</f>
        <v>0</v>
      </c>
      <c r="L6305" s="7">
        <f>VLOOKUP($A6305,'Dim SKU'!$A:$R,14,FALSE)</f>
        <v>0</v>
      </c>
      <c r="M6305" s="7">
        <f>YEAR($B6305)</f>
        <v>0</v>
      </c>
    </row>
    <row r="6306" spans="1:13">
      <c r="A6306" t="s">
        <v>457</v>
      </c>
      <c r="B6306" s="4">
        <v>45762</v>
      </c>
      <c r="C6306">
        <v>5</v>
      </c>
      <c r="D6306">
        <v>5</v>
      </c>
      <c r="E6306">
        <v>0</v>
      </c>
      <c r="F6306" s="5">
        <f>VLOOKUP($A6306,'Dim SKU'!$A:$R,18,FALSE)</f>
        <v>0</v>
      </c>
      <c r="G6306" s="5">
        <f>$C6306*$F6306</f>
        <v>0</v>
      </c>
      <c r="H6306" s="5">
        <f>$D6306*$F6306</f>
        <v>0</v>
      </c>
      <c r="I6306" s="5">
        <f>$E6306*$F6306</f>
        <v>0</v>
      </c>
      <c r="J6306" s="6">
        <f>VLOOKUP($A6306,'Dim SKU'!$A:$R,2,FALSE)</f>
        <v>0</v>
      </c>
      <c r="K6306" s="6">
        <f>VLOOKUP($A6306,'Dim SKU'!$A:$R,12,FALSE)</f>
        <v>0</v>
      </c>
      <c r="L6306" s="7">
        <f>VLOOKUP($A6306,'Dim SKU'!$A:$R,14,FALSE)</f>
        <v>0</v>
      </c>
      <c r="M6306" s="7">
        <f>YEAR($B6306)</f>
        <v>0</v>
      </c>
    </row>
    <row r="6307" spans="1:13">
      <c r="A6307" t="s">
        <v>458</v>
      </c>
      <c r="B6307" s="4">
        <v>45762</v>
      </c>
      <c r="C6307">
        <v>4</v>
      </c>
      <c r="D6307">
        <v>3</v>
      </c>
      <c r="E6307">
        <v>0</v>
      </c>
      <c r="F6307" s="5">
        <f>VLOOKUP($A6307,'Dim SKU'!$A:$R,18,FALSE)</f>
        <v>0</v>
      </c>
      <c r="G6307" s="5">
        <f>$C6307*$F6307</f>
        <v>0</v>
      </c>
      <c r="H6307" s="5">
        <f>$D6307*$F6307</f>
        <v>0</v>
      </c>
      <c r="I6307" s="5">
        <f>$E6307*$F6307</f>
        <v>0</v>
      </c>
      <c r="J6307" s="6">
        <f>VLOOKUP($A6307,'Dim SKU'!$A:$R,2,FALSE)</f>
        <v>0</v>
      </c>
      <c r="K6307" s="6">
        <f>VLOOKUP($A6307,'Dim SKU'!$A:$R,12,FALSE)</f>
        <v>0</v>
      </c>
      <c r="L6307" s="7">
        <f>VLOOKUP($A6307,'Dim SKU'!$A:$R,14,FALSE)</f>
        <v>0</v>
      </c>
      <c r="M6307" s="7">
        <f>YEAR($B6307)</f>
        <v>0</v>
      </c>
    </row>
    <row r="6308" spans="1:13">
      <c r="A6308" t="s">
        <v>459</v>
      </c>
      <c r="B6308" s="4">
        <v>45762</v>
      </c>
      <c r="C6308">
        <v>7</v>
      </c>
      <c r="D6308">
        <v>6</v>
      </c>
      <c r="E6308">
        <v>0</v>
      </c>
      <c r="F6308" s="5">
        <f>VLOOKUP($A6308,'Dim SKU'!$A:$R,18,FALSE)</f>
        <v>0</v>
      </c>
      <c r="G6308" s="5">
        <f>$C6308*$F6308</f>
        <v>0</v>
      </c>
      <c r="H6308" s="5">
        <f>$D6308*$F6308</f>
        <v>0</v>
      </c>
      <c r="I6308" s="5">
        <f>$E6308*$F6308</f>
        <v>0</v>
      </c>
      <c r="J6308" s="6">
        <f>VLOOKUP($A6308,'Dim SKU'!$A:$R,2,FALSE)</f>
        <v>0</v>
      </c>
      <c r="K6308" s="6">
        <f>VLOOKUP($A6308,'Dim SKU'!$A:$R,12,FALSE)</f>
        <v>0</v>
      </c>
      <c r="L6308" s="7">
        <f>VLOOKUP($A6308,'Dim SKU'!$A:$R,14,FALSE)</f>
        <v>0</v>
      </c>
      <c r="M6308" s="7">
        <f>YEAR($B6308)</f>
        <v>0</v>
      </c>
    </row>
    <row r="6309" spans="1:13">
      <c r="A6309" t="s">
        <v>460</v>
      </c>
      <c r="B6309" s="4">
        <v>45762</v>
      </c>
      <c r="C6309">
        <v>4</v>
      </c>
      <c r="D6309">
        <v>4</v>
      </c>
      <c r="E6309">
        <v>0</v>
      </c>
      <c r="F6309" s="5">
        <f>VLOOKUP($A6309,'Dim SKU'!$A:$R,18,FALSE)</f>
        <v>0</v>
      </c>
      <c r="G6309" s="5">
        <f>$C6309*$F6309</f>
        <v>0</v>
      </c>
      <c r="H6309" s="5">
        <f>$D6309*$F6309</f>
        <v>0</v>
      </c>
      <c r="I6309" s="5">
        <f>$E6309*$F6309</f>
        <v>0</v>
      </c>
      <c r="J6309" s="6">
        <f>VLOOKUP($A6309,'Dim SKU'!$A:$R,2,FALSE)</f>
        <v>0</v>
      </c>
      <c r="K6309" s="6">
        <f>VLOOKUP($A6309,'Dim SKU'!$A:$R,12,FALSE)</f>
        <v>0</v>
      </c>
      <c r="L6309" s="7">
        <f>VLOOKUP($A6309,'Dim SKU'!$A:$R,14,FALSE)</f>
        <v>0</v>
      </c>
      <c r="M6309" s="7">
        <f>YEAR($B6309)</f>
        <v>0</v>
      </c>
    </row>
    <row r="6310" spans="1:13">
      <c r="A6310" t="s">
        <v>461</v>
      </c>
      <c r="B6310" s="4">
        <v>45762</v>
      </c>
      <c r="C6310">
        <v>3</v>
      </c>
      <c r="D6310">
        <v>2</v>
      </c>
      <c r="E6310">
        <v>0</v>
      </c>
      <c r="F6310" s="5">
        <f>VLOOKUP($A6310,'Dim SKU'!$A:$R,18,FALSE)</f>
        <v>0</v>
      </c>
      <c r="G6310" s="5">
        <f>$C6310*$F6310</f>
        <v>0</v>
      </c>
      <c r="H6310" s="5">
        <f>$D6310*$F6310</f>
        <v>0</v>
      </c>
      <c r="I6310" s="5">
        <f>$E6310*$F6310</f>
        <v>0</v>
      </c>
      <c r="J6310" s="6">
        <f>VLOOKUP($A6310,'Dim SKU'!$A:$R,2,FALSE)</f>
        <v>0</v>
      </c>
      <c r="K6310" s="6">
        <f>VLOOKUP($A6310,'Dim SKU'!$A:$R,12,FALSE)</f>
        <v>0</v>
      </c>
      <c r="L6310" s="7">
        <f>VLOOKUP($A6310,'Dim SKU'!$A:$R,14,FALSE)</f>
        <v>0</v>
      </c>
      <c r="M6310" s="7">
        <f>YEAR($B6310)</f>
        <v>0</v>
      </c>
    </row>
    <row r="6311" spans="1:13">
      <c r="A6311" t="s">
        <v>462</v>
      </c>
      <c r="B6311" s="4">
        <v>45762</v>
      </c>
      <c r="C6311">
        <v>4</v>
      </c>
      <c r="D6311">
        <v>4</v>
      </c>
      <c r="E6311">
        <v>0</v>
      </c>
      <c r="F6311" s="5">
        <f>VLOOKUP($A6311,'Dim SKU'!$A:$R,18,FALSE)</f>
        <v>0</v>
      </c>
      <c r="G6311" s="5">
        <f>$C6311*$F6311</f>
        <v>0</v>
      </c>
      <c r="H6311" s="5">
        <f>$D6311*$F6311</f>
        <v>0</v>
      </c>
      <c r="I6311" s="5">
        <f>$E6311*$F6311</f>
        <v>0</v>
      </c>
      <c r="J6311" s="6">
        <f>VLOOKUP($A6311,'Dim SKU'!$A:$R,2,FALSE)</f>
        <v>0</v>
      </c>
      <c r="K6311" s="6">
        <f>VLOOKUP($A6311,'Dim SKU'!$A:$R,12,FALSE)</f>
        <v>0</v>
      </c>
      <c r="L6311" s="7">
        <f>VLOOKUP($A6311,'Dim SKU'!$A:$R,14,FALSE)</f>
        <v>0</v>
      </c>
      <c r="M6311" s="7">
        <f>YEAR($B6311)</f>
        <v>0</v>
      </c>
    </row>
    <row r="6312" spans="1:13">
      <c r="A6312" t="s">
        <v>463</v>
      </c>
      <c r="B6312" s="4">
        <v>45762</v>
      </c>
      <c r="C6312">
        <v>2</v>
      </c>
      <c r="D6312">
        <v>2</v>
      </c>
      <c r="E6312">
        <v>0</v>
      </c>
      <c r="F6312" s="5">
        <f>VLOOKUP($A6312,'Dim SKU'!$A:$R,18,FALSE)</f>
        <v>0</v>
      </c>
      <c r="G6312" s="5">
        <f>$C6312*$F6312</f>
        <v>0</v>
      </c>
      <c r="H6312" s="5">
        <f>$D6312*$F6312</f>
        <v>0</v>
      </c>
      <c r="I6312" s="5">
        <f>$E6312*$F6312</f>
        <v>0</v>
      </c>
      <c r="J6312" s="6">
        <f>VLOOKUP($A6312,'Dim SKU'!$A:$R,2,FALSE)</f>
        <v>0</v>
      </c>
      <c r="K6312" s="6">
        <f>VLOOKUP($A6312,'Dim SKU'!$A:$R,12,FALSE)</f>
        <v>0</v>
      </c>
      <c r="L6312" s="7">
        <f>VLOOKUP($A6312,'Dim SKU'!$A:$R,14,FALSE)</f>
        <v>0</v>
      </c>
      <c r="M6312" s="7">
        <f>YEAR($B6312)</f>
        <v>0</v>
      </c>
    </row>
    <row r="6313" spans="1:13">
      <c r="A6313" t="s">
        <v>464</v>
      </c>
      <c r="B6313" s="4">
        <v>45762</v>
      </c>
      <c r="C6313">
        <v>2</v>
      </c>
      <c r="D6313">
        <v>2</v>
      </c>
      <c r="E6313">
        <v>0</v>
      </c>
      <c r="F6313" s="5">
        <f>VLOOKUP($A6313,'Dim SKU'!$A:$R,18,FALSE)</f>
        <v>0</v>
      </c>
      <c r="G6313" s="5">
        <f>$C6313*$F6313</f>
        <v>0</v>
      </c>
      <c r="H6313" s="5">
        <f>$D6313*$F6313</f>
        <v>0</v>
      </c>
      <c r="I6313" s="5">
        <f>$E6313*$F6313</f>
        <v>0</v>
      </c>
      <c r="J6313" s="6">
        <f>VLOOKUP($A6313,'Dim SKU'!$A:$R,2,FALSE)</f>
        <v>0</v>
      </c>
      <c r="K6313" s="6">
        <f>VLOOKUP($A6313,'Dim SKU'!$A:$R,12,FALSE)</f>
        <v>0</v>
      </c>
      <c r="L6313" s="7">
        <f>VLOOKUP($A6313,'Dim SKU'!$A:$R,14,FALSE)</f>
        <v>0</v>
      </c>
      <c r="M6313" s="7">
        <f>YEAR($B6313)</f>
        <v>0</v>
      </c>
    </row>
    <row r="6314" spans="1:13">
      <c r="A6314" t="s">
        <v>465</v>
      </c>
      <c r="B6314" s="4">
        <v>45762</v>
      </c>
      <c r="C6314">
        <v>5</v>
      </c>
      <c r="D6314">
        <v>4</v>
      </c>
      <c r="E6314">
        <v>0</v>
      </c>
      <c r="F6314" s="5">
        <f>VLOOKUP($A6314,'Dim SKU'!$A:$R,18,FALSE)</f>
        <v>0</v>
      </c>
      <c r="G6314" s="5">
        <f>$C6314*$F6314</f>
        <v>0</v>
      </c>
      <c r="H6314" s="5">
        <f>$D6314*$F6314</f>
        <v>0</v>
      </c>
      <c r="I6314" s="5">
        <f>$E6314*$F6314</f>
        <v>0</v>
      </c>
      <c r="J6314" s="6">
        <f>VLOOKUP($A6314,'Dim SKU'!$A:$R,2,FALSE)</f>
        <v>0</v>
      </c>
      <c r="K6314" s="6">
        <f>VLOOKUP($A6314,'Dim SKU'!$A:$R,12,FALSE)</f>
        <v>0</v>
      </c>
      <c r="L6314" s="7">
        <f>VLOOKUP($A6314,'Dim SKU'!$A:$R,14,FALSE)</f>
        <v>0</v>
      </c>
      <c r="M6314" s="7">
        <f>YEAR($B6314)</f>
        <v>0</v>
      </c>
    </row>
    <row r="6315" spans="1:13">
      <c r="A6315" t="s">
        <v>466</v>
      </c>
      <c r="B6315" s="4">
        <v>45762</v>
      </c>
      <c r="C6315">
        <v>3</v>
      </c>
      <c r="D6315">
        <v>3</v>
      </c>
      <c r="E6315">
        <v>0</v>
      </c>
      <c r="F6315" s="5">
        <f>VLOOKUP($A6315,'Dim SKU'!$A:$R,18,FALSE)</f>
        <v>0</v>
      </c>
      <c r="G6315" s="5">
        <f>$C6315*$F6315</f>
        <v>0</v>
      </c>
      <c r="H6315" s="5">
        <f>$D6315*$F6315</f>
        <v>0</v>
      </c>
      <c r="I6315" s="5">
        <f>$E6315*$F6315</f>
        <v>0</v>
      </c>
      <c r="J6315" s="6">
        <f>VLOOKUP($A6315,'Dim SKU'!$A:$R,2,FALSE)</f>
        <v>0</v>
      </c>
      <c r="K6315" s="6">
        <f>VLOOKUP($A6315,'Dim SKU'!$A:$R,12,FALSE)</f>
        <v>0</v>
      </c>
      <c r="L6315" s="7">
        <f>VLOOKUP($A6315,'Dim SKU'!$A:$R,14,FALSE)</f>
        <v>0</v>
      </c>
      <c r="M6315" s="7">
        <f>YEAR($B6315)</f>
        <v>0</v>
      </c>
    </row>
    <row r="6316" spans="1:13">
      <c r="A6316" t="s">
        <v>467</v>
      </c>
      <c r="B6316" s="4">
        <v>45762</v>
      </c>
      <c r="C6316">
        <v>2</v>
      </c>
      <c r="D6316">
        <v>2</v>
      </c>
      <c r="E6316">
        <v>0</v>
      </c>
      <c r="F6316" s="5">
        <f>VLOOKUP($A6316,'Dim SKU'!$A:$R,18,FALSE)</f>
        <v>0</v>
      </c>
      <c r="G6316" s="5">
        <f>$C6316*$F6316</f>
        <v>0</v>
      </c>
      <c r="H6316" s="5">
        <f>$D6316*$F6316</f>
        <v>0</v>
      </c>
      <c r="I6316" s="5">
        <f>$E6316*$F6316</f>
        <v>0</v>
      </c>
      <c r="J6316" s="6">
        <f>VLOOKUP($A6316,'Dim SKU'!$A:$R,2,FALSE)</f>
        <v>0</v>
      </c>
      <c r="K6316" s="6">
        <f>VLOOKUP($A6316,'Dim SKU'!$A:$R,12,FALSE)</f>
        <v>0</v>
      </c>
      <c r="L6316" s="7">
        <f>VLOOKUP($A6316,'Dim SKU'!$A:$R,14,FALSE)</f>
        <v>0</v>
      </c>
      <c r="M6316" s="7">
        <f>YEAR($B6316)</f>
        <v>0</v>
      </c>
    </row>
    <row r="6317" spans="1:13">
      <c r="A6317" t="s">
        <v>468</v>
      </c>
      <c r="B6317" s="4">
        <v>45762</v>
      </c>
      <c r="C6317">
        <v>8</v>
      </c>
      <c r="D6317">
        <v>7</v>
      </c>
      <c r="E6317">
        <v>0</v>
      </c>
      <c r="F6317" s="5">
        <f>VLOOKUP($A6317,'Dim SKU'!$A:$R,18,FALSE)</f>
        <v>0</v>
      </c>
      <c r="G6317" s="5">
        <f>$C6317*$F6317</f>
        <v>0</v>
      </c>
      <c r="H6317" s="5">
        <f>$D6317*$F6317</f>
        <v>0</v>
      </c>
      <c r="I6317" s="5">
        <f>$E6317*$F6317</f>
        <v>0</v>
      </c>
      <c r="J6317" s="6">
        <f>VLOOKUP($A6317,'Dim SKU'!$A:$R,2,FALSE)</f>
        <v>0</v>
      </c>
      <c r="K6317" s="6">
        <f>VLOOKUP($A6317,'Dim SKU'!$A:$R,12,FALSE)</f>
        <v>0</v>
      </c>
      <c r="L6317" s="7">
        <f>VLOOKUP($A6317,'Dim SKU'!$A:$R,14,FALSE)</f>
        <v>0</v>
      </c>
      <c r="M6317" s="7">
        <f>YEAR($B6317)</f>
        <v>0</v>
      </c>
    </row>
    <row r="6318" spans="1:13">
      <c r="A6318" t="s">
        <v>469</v>
      </c>
      <c r="B6318" s="4">
        <v>45762</v>
      </c>
      <c r="C6318">
        <v>5</v>
      </c>
      <c r="D6318">
        <v>4</v>
      </c>
      <c r="E6318">
        <v>0</v>
      </c>
      <c r="F6318" s="5">
        <f>VLOOKUP($A6318,'Dim SKU'!$A:$R,18,FALSE)</f>
        <v>0</v>
      </c>
      <c r="G6318" s="5">
        <f>$C6318*$F6318</f>
        <v>0</v>
      </c>
      <c r="H6318" s="5">
        <f>$D6318*$F6318</f>
        <v>0</v>
      </c>
      <c r="I6318" s="5">
        <f>$E6318*$F6318</f>
        <v>0</v>
      </c>
      <c r="J6318" s="6">
        <f>VLOOKUP($A6318,'Dim SKU'!$A:$R,2,FALSE)</f>
        <v>0</v>
      </c>
      <c r="K6318" s="6">
        <f>VLOOKUP($A6318,'Dim SKU'!$A:$R,12,FALSE)</f>
        <v>0</v>
      </c>
      <c r="L6318" s="7">
        <f>VLOOKUP($A6318,'Dim SKU'!$A:$R,14,FALSE)</f>
        <v>0</v>
      </c>
      <c r="M6318" s="7">
        <f>YEAR($B6318)</f>
        <v>0</v>
      </c>
    </row>
    <row r="6319" spans="1:13">
      <c r="A6319" t="s">
        <v>470</v>
      </c>
      <c r="B6319" s="4">
        <v>45762</v>
      </c>
      <c r="C6319">
        <v>3</v>
      </c>
      <c r="D6319">
        <v>3</v>
      </c>
      <c r="E6319">
        <v>0</v>
      </c>
      <c r="F6319" s="5">
        <f>VLOOKUP($A6319,'Dim SKU'!$A:$R,18,FALSE)</f>
        <v>0</v>
      </c>
      <c r="G6319" s="5">
        <f>$C6319*$F6319</f>
        <v>0</v>
      </c>
      <c r="H6319" s="5">
        <f>$D6319*$F6319</f>
        <v>0</v>
      </c>
      <c r="I6319" s="5">
        <f>$E6319*$F6319</f>
        <v>0</v>
      </c>
      <c r="J6319" s="6">
        <f>VLOOKUP($A6319,'Dim SKU'!$A:$R,2,FALSE)</f>
        <v>0</v>
      </c>
      <c r="K6319" s="6">
        <f>VLOOKUP($A6319,'Dim SKU'!$A:$R,12,FALSE)</f>
        <v>0</v>
      </c>
      <c r="L6319" s="7">
        <f>VLOOKUP($A6319,'Dim SKU'!$A:$R,14,FALSE)</f>
        <v>0</v>
      </c>
      <c r="M6319" s="7">
        <f>YEAR($B6319)</f>
        <v>0</v>
      </c>
    </row>
    <row r="6320" spans="1:13">
      <c r="A6320" t="s">
        <v>471</v>
      </c>
      <c r="B6320" s="4">
        <v>45762</v>
      </c>
      <c r="C6320">
        <v>11</v>
      </c>
      <c r="D6320">
        <v>10</v>
      </c>
      <c r="E6320">
        <v>0</v>
      </c>
      <c r="F6320" s="5">
        <f>VLOOKUP($A6320,'Dim SKU'!$A:$R,18,FALSE)</f>
        <v>0</v>
      </c>
      <c r="G6320" s="5">
        <f>$C6320*$F6320</f>
        <v>0</v>
      </c>
      <c r="H6320" s="5">
        <f>$D6320*$F6320</f>
        <v>0</v>
      </c>
      <c r="I6320" s="5">
        <f>$E6320*$F6320</f>
        <v>0</v>
      </c>
      <c r="J6320" s="6">
        <f>VLOOKUP($A6320,'Dim SKU'!$A:$R,2,FALSE)</f>
        <v>0</v>
      </c>
      <c r="K6320" s="6">
        <f>VLOOKUP($A6320,'Dim SKU'!$A:$R,12,FALSE)</f>
        <v>0</v>
      </c>
      <c r="L6320" s="7">
        <f>VLOOKUP($A6320,'Dim SKU'!$A:$R,14,FALSE)</f>
        <v>0</v>
      </c>
      <c r="M6320" s="7">
        <f>YEAR($B6320)</f>
        <v>0</v>
      </c>
    </row>
    <row r="6321" spans="1:13">
      <c r="A6321" t="s">
        <v>472</v>
      </c>
      <c r="B6321" s="4">
        <v>45762</v>
      </c>
      <c r="C6321">
        <v>6</v>
      </c>
      <c r="D6321">
        <v>6</v>
      </c>
      <c r="E6321">
        <v>0</v>
      </c>
      <c r="F6321" s="5">
        <f>VLOOKUP($A6321,'Dim SKU'!$A:$R,18,FALSE)</f>
        <v>0</v>
      </c>
      <c r="G6321" s="5">
        <f>$C6321*$F6321</f>
        <v>0</v>
      </c>
      <c r="H6321" s="5">
        <f>$D6321*$F6321</f>
        <v>0</v>
      </c>
      <c r="I6321" s="5">
        <f>$E6321*$F6321</f>
        <v>0</v>
      </c>
      <c r="J6321" s="6">
        <f>VLOOKUP($A6321,'Dim SKU'!$A:$R,2,FALSE)</f>
        <v>0</v>
      </c>
      <c r="K6321" s="6">
        <f>VLOOKUP($A6321,'Dim SKU'!$A:$R,12,FALSE)</f>
        <v>0</v>
      </c>
      <c r="L6321" s="7">
        <f>VLOOKUP($A6321,'Dim SKU'!$A:$R,14,FALSE)</f>
        <v>0</v>
      </c>
      <c r="M6321" s="7">
        <f>YEAR($B6321)</f>
        <v>0</v>
      </c>
    </row>
    <row r="6322" spans="1:13">
      <c r="A6322" t="s">
        <v>473</v>
      </c>
      <c r="B6322" s="4">
        <v>45762</v>
      </c>
      <c r="C6322">
        <v>4</v>
      </c>
      <c r="D6322">
        <v>4</v>
      </c>
      <c r="E6322">
        <v>0</v>
      </c>
      <c r="F6322" s="5">
        <f>VLOOKUP($A6322,'Dim SKU'!$A:$R,18,FALSE)</f>
        <v>0</v>
      </c>
      <c r="G6322" s="5">
        <f>$C6322*$F6322</f>
        <v>0</v>
      </c>
      <c r="H6322" s="5">
        <f>$D6322*$F6322</f>
        <v>0</v>
      </c>
      <c r="I6322" s="5">
        <f>$E6322*$F6322</f>
        <v>0</v>
      </c>
      <c r="J6322" s="6">
        <f>VLOOKUP($A6322,'Dim SKU'!$A:$R,2,FALSE)</f>
        <v>0</v>
      </c>
      <c r="K6322" s="6">
        <f>VLOOKUP($A6322,'Dim SKU'!$A:$R,12,FALSE)</f>
        <v>0</v>
      </c>
      <c r="L6322" s="7">
        <f>VLOOKUP($A6322,'Dim SKU'!$A:$R,14,FALSE)</f>
        <v>0</v>
      </c>
      <c r="M6322" s="7">
        <f>YEAR($B6322)</f>
        <v>0</v>
      </c>
    </row>
    <row r="6323" spans="1:13">
      <c r="A6323" t="s">
        <v>474</v>
      </c>
      <c r="B6323" s="4">
        <v>45762</v>
      </c>
      <c r="C6323">
        <v>12</v>
      </c>
      <c r="D6323">
        <v>12</v>
      </c>
      <c r="E6323">
        <v>0</v>
      </c>
      <c r="F6323" s="5">
        <f>VLOOKUP($A6323,'Dim SKU'!$A:$R,18,FALSE)</f>
        <v>0</v>
      </c>
      <c r="G6323" s="5">
        <f>$C6323*$F6323</f>
        <v>0</v>
      </c>
      <c r="H6323" s="5">
        <f>$D6323*$F6323</f>
        <v>0</v>
      </c>
      <c r="I6323" s="5">
        <f>$E6323*$F6323</f>
        <v>0</v>
      </c>
      <c r="J6323" s="6">
        <f>VLOOKUP($A6323,'Dim SKU'!$A:$R,2,FALSE)</f>
        <v>0</v>
      </c>
      <c r="K6323" s="6">
        <f>VLOOKUP($A6323,'Dim SKU'!$A:$R,12,FALSE)</f>
        <v>0</v>
      </c>
      <c r="L6323" s="7">
        <f>VLOOKUP($A6323,'Dim SKU'!$A:$R,14,FALSE)</f>
        <v>0</v>
      </c>
      <c r="M6323" s="7">
        <f>YEAR($B6323)</f>
        <v>0</v>
      </c>
    </row>
    <row r="6324" spans="1:13">
      <c r="A6324" t="s">
        <v>475</v>
      </c>
      <c r="B6324" s="4">
        <v>45762</v>
      </c>
      <c r="C6324">
        <v>7</v>
      </c>
      <c r="D6324">
        <v>7</v>
      </c>
      <c r="E6324">
        <v>0</v>
      </c>
      <c r="F6324" s="5">
        <f>VLOOKUP($A6324,'Dim SKU'!$A:$R,18,FALSE)</f>
        <v>0</v>
      </c>
      <c r="G6324" s="5">
        <f>$C6324*$F6324</f>
        <v>0</v>
      </c>
      <c r="H6324" s="5">
        <f>$D6324*$F6324</f>
        <v>0</v>
      </c>
      <c r="I6324" s="5">
        <f>$E6324*$F6324</f>
        <v>0</v>
      </c>
      <c r="J6324" s="6">
        <f>VLOOKUP($A6324,'Dim SKU'!$A:$R,2,FALSE)</f>
        <v>0</v>
      </c>
      <c r="K6324" s="6">
        <f>VLOOKUP($A6324,'Dim SKU'!$A:$R,12,FALSE)</f>
        <v>0</v>
      </c>
      <c r="L6324" s="7">
        <f>VLOOKUP($A6324,'Dim SKU'!$A:$R,14,FALSE)</f>
        <v>0</v>
      </c>
      <c r="M6324" s="7">
        <f>YEAR($B6324)</f>
        <v>0</v>
      </c>
    </row>
    <row r="6325" spans="1:13">
      <c r="A6325" t="s">
        <v>476</v>
      </c>
      <c r="B6325" s="4">
        <v>45762</v>
      </c>
      <c r="C6325">
        <v>5</v>
      </c>
      <c r="D6325">
        <v>5</v>
      </c>
      <c r="E6325">
        <v>0</v>
      </c>
      <c r="F6325" s="5">
        <f>VLOOKUP($A6325,'Dim SKU'!$A:$R,18,FALSE)</f>
        <v>0</v>
      </c>
      <c r="G6325" s="5">
        <f>$C6325*$F6325</f>
        <v>0</v>
      </c>
      <c r="H6325" s="5">
        <f>$D6325*$F6325</f>
        <v>0</v>
      </c>
      <c r="I6325" s="5">
        <f>$E6325*$F6325</f>
        <v>0</v>
      </c>
      <c r="J6325" s="6">
        <f>VLOOKUP($A6325,'Dim SKU'!$A:$R,2,FALSE)</f>
        <v>0</v>
      </c>
      <c r="K6325" s="6">
        <f>VLOOKUP($A6325,'Dim SKU'!$A:$R,12,FALSE)</f>
        <v>0</v>
      </c>
      <c r="L6325" s="7">
        <f>VLOOKUP($A6325,'Dim SKU'!$A:$R,14,FALSE)</f>
        <v>0</v>
      </c>
      <c r="M6325" s="7">
        <f>YEAR($B6325)</f>
        <v>0</v>
      </c>
    </row>
    <row r="6326" spans="1:13">
      <c r="A6326" t="s">
        <v>477</v>
      </c>
      <c r="B6326" s="4">
        <v>45762</v>
      </c>
      <c r="C6326">
        <v>12</v>
      </c>
      <c r="D6326">
        <v>11</v>
      </c>
      <c r="E6326">
        <v>0</v>
      </c>
      <c r="F6326" s="5">
        <f>VLOOKUP($A6326,'Dim SKU'!$A:$R,18,FALSE)</f>
        <v>0</v>
      </c>
      <c r="G6326" s="5">
        <f>$C6326*$F6326</f>
        <v>0</v>
      </c>
      <c r="H6326" s="5">
        <f>$D6326*$F6326</f>
        <v>0</v>
      </c>
      <c r="I6326" s="5">
        <f>$E6326*$F6326</f>
        <v>0</v>
      </c>
      <c r="J6326" s="6">
        <f>VLOOKUP($A6326,'Dim SKU'!$A:$R,2,FALSE)</f>
        <v>0</v>
      </c>
      <c r="K6326" s="6">
        <f>VLOOKUP($A6326,'Dim SKU'!$A:$R,12,FALSE)</f>
        <v>0</v>
      </c>
      <c r="L6326" s="7">
        <f>VLOOKUP($A6326,'Dim SKU'!$A:$R,14,FALSE)</f>
        <v>0</v>
      </c>
      <c r="M6326" s="7">
        <f>YEAR($B6326)</f>
        <v>0</v>
      </c>
    </row>
    <row r="6327" spans="1:13">
      <c r="A6327" t="s">
        <v>478</v>
      </c>
      <c r="B6327" s="4">
        <v>45762</v>
      </c>
      <c r="C6327">
        <v>7</v>
      </c>
      <c r="D6327">
        <v>7</v>
      </c>
      <c r="E6327">
        <v>0</v>
      </c>
      <c r="F6327" s="5">
        <f>VLOOKUP($A6327,'Dim SKU'!$A:$R,18,FALSE)</f>
        <v>0</v>
      </c>
      <c r="G6327" s="5">
        <f>$C6327*$F6327</f>
        <v>0</v>
      </c>
      <c r="H6327" s="5">
        <f>$D6327*$F6327</f>
        <v>0</v>
      </c>
      <c r="I6327" s="5">
        <f>$E6327*$F6327</f>
        <v>0</v>
      </c>
      <c r="J6327" s="6">
        <f>VLOOKUP($A6327,'Dim SKU'!$A:$R,2,FALSE)</f>
        <v>0</v>
      </c>
      <c r="K6327" s="6">
        <f>VLOOKUP($A6327,'Dim SKU'!$A:$R,12,FALSE)</f>
        <v>0</v>
      </c>
      <c r="L6327" s="7">
        <f>VLOOKUP($A6327,'Dim SKU'!$A:$R,14,FALSE)</f>
        <v>0</v>
      </c>
      <c r="M6327" s="7">
        <f>YEAR($B6327)</f>
        <v>0</v>
      </c>
    </row>
    <row r="6328" spans="1:13">
      <c r="A6328" t="s">
        <v>479</v>
      </c>
      <c r="B6328" s="4">
        <v>45762</v>
      </c>
      <c r="C6328">
        <v>5</v>
      </c>
      <c r="D6328">
        <v>5</v>
      </c>
      <c r="E6328">
        <v>0</v>
      </c>
      <c r="F6328" s="5">
        <f>VLOOKUP($A6328,'Dim SKU'!$A:$R,18,FALSE)</f>
        <v>0</v>
      </c>
      <c r="G6328" s="5">
        <f>$C6328*$F6328</f>
        <v>0</v>
      </c>
      <c r="H6328" s="5">
        <f>$D6328*$F6328</f>
        <v>0</v>
      </c>
      <c r="I6328" s="5">
        <f>$E6328*$F6328</f>
        <v>0</v>
      </c>
      <c r="J6328" s="6">
        <f>VLOOKUP($A6328,'Dim SKU'!$A:$R,2,FALSE)</f>
        <v>0</v>
      </c>
      <c r="K6328" s="6">
        <f>VLOOKUP($A6328,'Dim SKU'!$A:$R,12,FALSE)</f>
        <v>0</v>
      </c>
      <c r="L6328" s="7">
        <f>VLOOKUP($A6328,'Dim SKU'!$A:$R,14,FALSE)</f>
        <v>0</v>
      </c>
      <c r="M6328" s="7">
        <f>YEAR($B6328)</f>
        <v>0</v>
      </c>
    </row>
    <row r="6329" spans="1:13">
      <c r="A6329" t="s">
        <v>480</v>
      </c>
      <c r="B6329" s="4">
        <v>45762</v>
      </c>
      <c r="C6329">
        <v>10</v>
      </c>
      <c r="D6329">
        <v>10</v>
      </c>
      <c r="E6329">
        <v>0</v>
      </c>
      <c r="F6329" s="5">
        <f>VLOOKUP($A6329,'Dim SKU'!$A:$R,18,FALSE)</f>
        <v>0</v>
      </c>
      <c r="G6329" s="5">
        <f>$C6329*$F6329</f>
        <v>0</v>
      </c>
      <c r="H6329" s="5">
        <f>$D6329*$F6329</f>
        <v>0</v>
      </c>
      <c r="I6329" s="5">
        <f>$E6329*$F6329</f>
        <v>0</v>
      </c>
      <c r="J6329" s="6">
        <f>VLOOKUP($A6329,'Dim SKU'!$A:$R,2,FALSE)</f>
        <v>0</v>
      </c>
      <c r="K6329" s="6">
        <f>VLOOKUP($A6329,'Dim SKU'!$A:$R,12,FALSE)</f>
        <v>0</v>
      </c>
      <c r="L6329" s="7">
        <f>VLOOKUP($A6329,'Dim SKU'!$A:$R,14,FALSE)</f>
        <v>0</v>
      </c>
      <c r="M6329" s="7">
        <f>YEAR($B6329)</f>
        <v>0</v>
      </c>
    </row>
    <row r="6330" spans="1:13">
      <c r="A6330" t="s">
        <v>481</v>
      </c>
      <c r="B6330" s="4">
        <v>45762</v>
      </c>
      <c r="C6330">
        <v>6</v>
      </c>
      <c r="D6330">
        <v>6</v>
      </c>
      <c r="E6330">
        <v>0</v>
      </c>
      <c r="F6330" s="5">
        <f>VLOOKUP($A6330,'Dim SKU'!$A:$R,18,FALSE)</f>
        <v>0</v>
      </c>
      <c r="G6330" s="5">
        <f>$C6330*$F6330</f>
        <v>0</v>
      </c>
      <c r="H6330" s="5">
        <f>$D6330*$F6330</f>
        <v>0</v>
      </c>
      <c r="I6330" s="5">
        <f>$E6330*$F6330</f>
        <v>0</v>
      </c>
      <c r="J6330" s="6">
        <f>VLOOKUP($A6330,'Dim SKU'!$A:$R,2,FALSE)</f>
        <v>0</v>
      </c>
      <c r="K6330" s="6">
        <f>VLOOKUP($A6330,'Dim SKU'!$A:$R,12,FALSE)</f>
        <v>0</v>
      </c>
      <c r="L6330" s="7">
        <f>VLOOKUP($A6330,'Dim SKU'!$A:$R,14,FALSE)</f>
        <v>0</v>
      </c>
      <c r="M6330" s="7">
        <f>YEAR($B6330)</f>
        <v>0</v>
      </c>
    </row>
    <row r="6331" spans="1:13">
      <c r="A6331" t="s">
        <v>482</v>
      </c>
      <c r="B6331" s="4">
        <v>45762</v>
      </c>
      <c r="C6331">
        <v>4</v>
      </c>
      <c r="D6331">
        <v>4</v>
      </c>
      <c r="E6331">
        <v>0</v>
      </c>
      <c r="F6331" s="5">
        <f>VLOOKUP($A6331,'Dim SKU'!$A:$R,18,FALSE)</f>
        <v>0</v>
      </c>
      <c r="G6331" s="5">
        <f>$C6331*$F6331</f>
        <v>0</v>
      </c>
      <c r="H6331" s="5">
        <f>$D6331*$F6331</f>
        <v>0</v>
      </c>
      <c r="I6331" s="5">
        <f>$E6331*$F6331</f>
        <v>0</v>
      </c>
      <c r="J6331" s="6">
        <f>VLOOKUP($A6331,'Dim SKU'!$A:$R,2,FALSE)</f>
        <v>0</v>
      </c>
      <c r="K6331" s="6">
        <f>VLOOKUP($A6331,'Dim SKU'!$A:$R,12,FALSE)</f>
        <v>0</v>
      </c>
      <c r="L6331" s="7">
        <f>VLOOKUP($A6331,'Dim SKU'!$A:$R,14,FALSE)</f>
        <v>0</v>
      </c>
      <c r="M6331" s="7">
        <f>YEAR($B6331)</f>
        <v>0</v>
      </c>
    </row>
    <row r="6332" spans="1:13">
      <c r="A6332" t="s">
        <v>483</v>
      </c>
      <c r="B6332" s="4">
        <v>45762</v>
      </c>
      <c r="C6332">
        <v>8</v>
      </c>
      <c r="D6332">
        <v>7</v>
      </c>
      <c r="E6332">
        <v>0</v>
      </c>
      <c r="F6332" s="5">
        <f>VLOOKUP($A6332,'Dim SKU'!$A:$R,18,FALSE)</f>
        <v>0</v>
      </c>
      <c r="G6332" s="5">
        <f>$C6332*$F6332</f>
        <v>0</v>
      </c>
      <c r="H6332" s="5">
        <f>$D6332*$F6332</f>
        <v>0</v>
      </c>
      <c r="I6332" s="5">
        <f>$E6332*$F6332</f>
        <v>0</v>
      </c>
      <c r="J6332" s="6">
        <f>VLOOKUP($A6332,'Dim SKU'!$A:$R,2,FALSE)</f>
        <v>0</v>
      </c>
      <c r="K6332" s="6">
        <f>VLOOKUP($A6332,'Dim SKU'!$A:$R,12,FALSE)</f>
        <v>0</v>
      </c>
      <c r="L6332" s="7">
        <f>VLOOKUP($A6332,'Dim SKU'!$A:$R,14,FALSE)</f>
        <v>0</v>
      </c>
      <c r="M6332" s="7">
        <f>YEAR($B6332)</f>
        <v>0</v>
      </c>
    </row>
    <row r="6333" spans="1:13">
      <c r="A6333" t="s">
        <v>484</v>
      </c>
      <c r="B6333" s="4">
        <v>45762</v>
      </c>
      <c r="C6333">
        <v>5</v>
      </c>
      <c r="D6333">
        <v>4</v>
      </c>
      <c r="E6333">
        <v>0</v>
      </c>
      <c r="F6333" s="5">
        <f>VLOOKUP($A6333,'Dim SKU'!$A:$R,18,FALSE)</f>
        <v>0</v>
      </c>
      <c r="G6333" s="5">
        <f>$C6333*$F6333</f>
        <v>0</v>
      </c>
      <c r="H6333" s="5">
        <f>$D6333*$F6333</f>
        <v>0</v>
      </c>
      <c r="I6333" s="5">
        <f>$E6333*$F6333</f>
        <v>0</v>
      </c>
      <c r="J6333" s="6">
        <f>VLOOKUP($A6333,'Dim SKU'!$A:$R,2,FALSE)</f>
        <v>0</v>
      </c>
      <c r="K6333" s="6">
        <f>VLOOKUP($A6333,'Dim SKU'!$A:$R,12,FALSE)</f>
        <v>0</v>
      </c>
      <c r="L6333" s="7">
        <f>VLOOKUP($A6333,'Dim SKU'!$A:$R,14,FALSE)</f>
        <v>0</v>
      </c>
      <c r="M6333" s="7">
        <f>YEAR($B6333)</f>
        <v>0</v>
      </c>
    </row>
    <row r="6334" spans="1:13">
      <c r="A6334" t="s">
        <v>485</v>
      </c>
      <c r="B6334" s="4">
        <v>45762</v>
      </c>
      <c r="C6334">
        <v>3</v>
      </c>
      <c r="D6334">
        <v>3</v>
      </c>
      <c r="E6334">
        <v>0</v>
      </c>
      <c r="F6334" s="5">
        <f>VLOOKUP($A6334,'Dim SKU'!$A:$R,18,FALSE)</f>
        <v>0</v>
      </c>
      <c r="G6334" s="5">
        <f>$C6334*$F6334</f>
        <v>0</v>
      </c>
      <c r="H6334" s="5">
        <f>$D6334*$F6334</f>
        <v>0</v>
      </c>
      <c r="I6334" s="5">
        <f>$E6334*$F6334</f>
        <v>0</v>
      </c>
      <c r="J6334" s="6">
        <f>VLOOKUP($A6334,'Dim SKU'!$A:$R,2,FALSE)</f>
        <v>0</v>
      </c>
      <c r="K6334" s="6">
        <f>VLOOKUP($A6334,'Dim SKU'!$A:$R,12,FALSE)</f>
        <v>0</v>
      </c>
      <c r="L6334" s="7">
        <f>VLOOKUP($A6334,'Dim SKU'!$A:$R,14,FALSE)</f>
        <v>0</v>
      </c>
      <c r="M6334" s="7">
        <f>YEAR($B6334)</f>
        <v>0</v>
      </c>
    </row>
    <row r="6335" spans="1:13">
      <c r="A6335" t="s">
        <v>486</v>
      </c>
      <c r="B6335" s="4">
        <v>45762</v>
      </c>
      <c r="C6335">
        <v>5</v>
      </c>
      <c r="D6335">
        <v>4</v>
      </c>
      <c r="E6335">
        <v>0</v>
      </c>
      <c r="F6335" s="5">
        <f>VLOOKUP($A6335,'Dim SKU'!$A:$R,18,FALSE)</f>
        <v>0</v>
      </c>
      <c r="G6335" s="5">
        <f>$C6335*$F6335</f>
        <v>0</v>
      </c>
      <c r="H6335" s="5">
        <f>$D6335*$F6335</f>
        <v>0</v>
      </c>
      <c r="I6335" s="5">
        <f>$E6335*$F6335</f>
        <v>0</v>
      </c>
      <c r="J6335" s="6">
        <f>VLOOKUP($A6335,'Dim SKU'!$A:$R,2,FALSE)</f>
        <v>0</v>
      </c>
      <c r="K6335" s="6">
        <f>VLOOKUP($A6335,'Dim SKU'!$A:$R,12,FALSE)</f>
        <v>0</v>
      </c>
      <c r="L6335" s="7">
        <f>VLOOKUP($A6335,'Dim SKU'!$A:$R,14,FALSE)</f>
        <v>0</v>
      </c>
      <c r="M6335" s="7">
        <f>YEAR($B6335)</f>
        <v>0</v>
      </c>
    </row>
    <row r="6336" spans="1:13">
      <c r="A6336" t="s">
        <v>487</v>
      </c>
      <c r="B6336" s="4">
        <v>45762</v>
      </c>
      <c r="C6336">
        <v>3</v>
      </c>
      <c r="D6336">
        <v>3</v>
      </c>
      <c r="E6336">
        <v>0</v>
      </c>
      <c r="F6336" s="5">
        <f>VLOOKUP($A6336,'Dim SKU'!$A:$R,18,FALSE)</f>
        <v>0</v>
      </c>
      <c r="G6336" s="5">
        <f>$C6336*$F6336</f>
        <v>0</v>
      </c>
      <c r="H6336" s="5">
        <f>$D6336*$F6336</f>
        <v>0</v>
      </c>
      <c r="I6336" s="5">
        <f>$E6336*$F6336</f>
        <v>0</v>
      </c>
      <c r="J6336" s="6">
        <f>VLOOKUP($A6336,'Dim SKU'!$A:$R,2,FALSE)</f>
        <v>0</v>
      </c>
      <c r="K6336" s="6">
        <f>VLOOKUP($A6336,'Dim SKU'!$A:$R,12,FALSE)</f>
        <v>0</v>
      </c>
      <c r="L6336" s="7">
        <f>VLOOKUP($A6336,'Dim SKU'!$A:$R,14,FALSE)</f>
        <v>0</v>
      </c>
      <c r="M6336" s="7">
        <f>YEAR($B6336)</f>
        <v>0</v>
      </c>
    </row>
    <row r="6337" spans="1:13">
      <c r="A6337" t="s">
        <v>488</v>
      </c>
      <c r="B6337" s="4">
        <v>45762</v>
      </c>
      <c r="C6337">
        <v>2</v>
      </c>
      <c r="D6337">
        <v>2</v>
      </c>
      <c r="E6337">
        <v>0</v>
      </c>
      <c r="F6337" s="5">
        <f>VLOOKUP($A6337,'Dim SKU'!$A:$R,18,FALSE)</f>
        <v>0</v>
      </c>
      <c r="G6337" s="5">
        <f>$C6337*$F6337</f>
        <v>0</v>
      </c>
      <c r="H6337" s="5">
        <f>$D6337*$F6337</f>
        <v>0</v>
      </c>
      <c r="I6337" s="5">
        <f>$E6337*$F6337</f>
        <v>0</v>
      </c>
      <c r="J6337" s="6">
        <f>VLOOKUP($A6337,'Dim SKU'!$A:$R,2,FALSE)</f>
        <v>0</v>
      </c>
      <c r="K6337" s="6">
        <f>VLOOKUP($A6337,'Dim SKU'!$A:$R,12,FALSE)</f>
        <v>0</v>
      </c>
      <c r="L6337" s="7">
        <f>VLOOKUP($A6337,'Dim SKU'!$A:$R,14,FALSE)</f>
        <v>0</v>
      </c>
      <c r="M6337" s="7">
        <f>YEAR($B6337)</f>
        <v>0</v>
      </c>
    </row>
    <row r="6338" spans="1:13">
      <c r="A6338" t="s">
        <v>93</v>
      </c>
      <c r="B6338" s="4">
        <v>45853</v>
      </c>
      <c r="C6338">
        <v>5</v>
      </c>
      <c r="D6338">
        <v>4</v>
      </c>
      <c r="E6338">
        <v>0</v>
      </c>
      <c r="F6338" s="5">
        <f>VLOOKUP($A6338,'Dim SKU'!$A:$R,18,FALSE)</f>
        <v>0</v>
      </c>
      <c r="G6338" s="5">
        <f>$C6338*$F6338</f>
        <v>0</v>
      </c>
      <c r="H6338" s="5">
        <f>$D6338*$F6338</f>
        <v>0</v>
      </c>
      <c r="I6338" s="5">
        <f>$E6338*$F6338</f>
        <v>0</v>
      </c>
      <c r="J6338" s="6">
        <f>VLOOKUP($A6338,'Dim SKU'!$A:$R,2,FALSE)</f>
        <v>0</v>
      </c>
      <c r="K6338" s="6">
        <f>VLOOKUP($A6338,'Dim SKU'!$A:$R,12,FALSE)</f>
        <v>0</v>
      </c>
      <c r="L6338" s="7">
        <f>VLOOKUP($A6338,'Dim SKU'!$A:$R,14,FALSE)</f>
        <v>0</v>
      </c>
      <c r="M6338" s="7">
        <f>YEAR($B6338)</f>
        <v>0</v>
      </c>
    </row>
    <row r="6339" spans="1:13">
      <c r="A6339" t="s">
        <v>94</v>
      </c>
      <c r="B6339" s="4">
        <v>45853</v>
      </c>
      <c r="C6339">
        <v>3</v>
      </c>
      <c r="D6339">
        <v>2</v>
      </c>
      <c r="E6339">
        <v>0</v>
      </c>
      <c r="F6339" s="5">
        <f>VLOOKUP($A6339,'Dim SKU'!$A:$R,18,FALSE)</f>
        <v>0</v>
      </c>
      <c r="G6339" s="5">
        <f>$C6339*$F6339</f>
        <v>0</v>
      </c>
      <c r="H6339" s="5">
        <f>$D6339*$F6339</f>
        <v>0</v>
      </c>
      <c r="I6339" s="5">
        <f>$E6339*$F6339</f>
        <v>0</v>
      </c>
      <c r="J6339" s="6">
        <f>VLOOKUP($A6339,'Dim SKU'!$A:$R,2,FALSE)</f>
        <v>0</v>
      </c>
      <c r="K6339" s="6">
        <f>VLOOKUP($A6339,'Dim SKU'!$A:$R,12,FALSE)</f>
        <v>0</v>
      </c>
      <c r="L6339" s="7">
        <f>VLOOKUP($A6339,'Dim SKU'!$A:$R,14,FALSE)</f>
        <v>0</v>
      </c>
      <c r="M6339" s="7">
        <f>YEAR($B6339)</f>
        <v>0</v>
      </c>
    </row>
    <row r="6340" spans="1:13">
      <c r="A6340" t="s">
        <v>95</v>
      </c>
      <c r="B6340" s="4">
        <v>45853</v>
      </c>
      <c r="C6340">
        <v>2</v>
      </c>
      <c r="D6340">
        <v>2</v>
      </c>
      <c r="E6340">
        <v>0</v>
      </c>
      <c r="F6340" s="5">
        <f>VLOOKUP($A6340,'Dim SKU'!$A:$R,18,FALSE)</f>
        <v>0</v>
      </c>
      <c r="G6340" s="5">
        <f>$C6340*$F6340</f>
        <v>0</v>
      </c>
      <c r="H6340" s="5">
        <f>$D6340*$F6340</f>
        <v>0</v>
      </c>
      <c r="I6340" s="5">
        <f>$E6340*$F6340</f>
        <v>0</v>
      </c>
      <c r="J6340" s="6">
        <f>VLOOKUP($A6340,'Dim SKU'!$A:$R,2,FALSE)</f>
        <v>0</v>
      </c>
      <c r="K6340" s="6">
        <f>VLOOKUP($A6340,'Dim SKU'!$A:$R,12,FALSE)</f>
        <v>0</v>
      </c>
      <c r="L6340" s="7">
        <f>VLOOKUP($A6340,'Dim SKU'!$A:$R,14,FALSE)</f>
        <v>0</v>
      </c>
      <c r="M6340" s="7">
        <f>YEAR($B6340)</f>
        <v>0</v>
      </c>
    </row>
    <row r="6341" spans="1:13">
      <c r="A6341" t="s">
        <v>96</v>
      </c>
      <c r="B6341" s="4">
        <v>45853</v>
      </c>
      <c r="C6341">
        <v>7</v>
      </c>
      <c r="D6341">
        <v>7</v>
      </c>
      <c r="E6341">
        <v>0</v>
      </c>
      <c r="F6341" s="5">
        <f>VLOOKUP($A6341,'Dim SKU'!$A:$R,18,FALSE)</f>
        <v>0</v>
      </c>
      <c r="G6341" s="5">
        <f>$C6341*$F6341</f>
        <v>0</v>
      </c>
      <c r="H6341" s="5">
        <f>$D6341*$F6341</f>
        <v>0</v>
      </c>
      <c r="I6341" s="5">
        <f>$E6341*$F6341</f>
        <v>0</v>
      </c>
      <c r="J6341" s="6">
        <f>VLOOKUP($A6341,'Dim SKU'!$A:$R,2,FALSE)</f>
        <v>0</v>
      </c>
      <c r="K6341" s="6">
        <f>VLOOKUP($A6341,'Dim SKU'!$A:$R,12,FALSE)</f>
        <v>0</v>
      </c>
      <c r="L6341" s="7">
        <f>VLOOKUP($A6341,'Dim SKU'!$A:$R,14,FALSE)</f>
        <v>0</v>
      </c>
      <c r="M6341" s="7">
        <f>YEAR($B6341)</f>
        <v>0</v>
      </c>
    </row>
    <row r="6342" spans="1:13">
      <c r="A6342" t="s">
        <v>97</v>
      </c>
      <c r="B6342" s="4">
        <v>45853</v>
      </c>
      <c r="C6342">
        <v>5</v>
      </c>
      <c r="D6342">
        <v>4</v>
      </c>
      <c r="E6342">
        <v>0</v>
      </c>
      <c r="F6342" s="5">
        <f>VLOOKUP($A6342,'Dim SKU'!$A:$R,18,FALSE)</f>
        <v>0</v>
      </c>
      <c r="G6342" s="5">
        <f>$C6342*$F6342</f>
        <v>0</v>
      </c>
      <c r="H6342" s="5">
        <f>$D6342*$F6342</f>
        <v>0</v>
      </c>
      <c r="I6342" s="5">
        <f>$E6342*$F6342</f>
        <v>0</v>
      </c>
      <c r="J6342" s="6">
        <f>VLOOKUP($A6342,'Dim SKU'!$A:$R,2,FALSE)</f>
        <v>0</v>
      </c>
      <c r="K6342" s="6">
        <f>VLOOKUP($A6342,'Dim SKU'!$A:$R,12,FALSE)</f>
        <v>0</v>
      </c>
      <c r="L6342" s="7">
        <f>VLOOKUP($A6342,'Dim SKU'!$A:$R,14,FALSE)</f>
        <v>0</v>
      </c>
      <c r="M6342" s="7">
        <f>YEAR($B6342)</f>
        <v>0</v>
      </c>
    </row>
    <row r="6343" spans="1:13">
      <c r="A6343" t="s">
        <v>98</v>
      </c>
      <c r="B6343" s="4">
        <v>45853</v>
      </c>
      <c r="C6343">
        <v>3</v>
      </c>
      <c r="D6343">
        <v>3</v>
      </c>
      <c r="E6343">
        <v>0</v>
      </c>
      <c r="F6343" s="5">
        <f>VLOOKUP($A6343,'Dim SKU'!$A:$R,18,FALSE)</f>
        <v>0</v>
      </c>
      <c r="G6343" s="5">
        <f>$C6343*$F6343</f>
        <v>0</v>
      </c>
      <c r="H6343" s="5">
        <f>$D6343*$F6343</f>
        <v>0</v>
      </c>
      <c r="I6343" s="5">
        <f>$E6343*$F6343</f>
        <v>0</v>
      </c>
      <c r="J6343" s="6">
        <f>VLOOKUP($A6343,'Dim SKU'!$A:$R,2,FALSE)</f>
        <v>0</v>
      </c>
      <c r="K6343" s="6">
        <f>VLOOKUP($A6343,'Dim SKU'!$A:$R,12,FALSE)</f>
        <v>0</v>
      </c>
      <c r="L6343" s="7">
        <f>VLOOKUP($A6343,'Dim SKU'!$A:$R,14,FALSE)</f>
        <v>0</v>
      </c>
      <c r="M6343" s="7">
        <f>YEAR($B6343)</f>
        <v>0</v>
      </c>
    </row>
    <row r="6344" spans="1:13">
      <c r="A6344" t="s">
        <v>99</v>
      </c>
      <c r="B6344" s="4">
        <v>45853</v>
      </c>
      <c r="C6344">
        <v>10</v>
      </c>
      <c r="D6344">
        <v>9</v>
      </c>
      <c r="E6344">
        <v>1</v>
      </c>
      <c r="F6344" s="5">
        <f>VLOOKUP($A6344,'Dim SKU'!$A:$R,18,FALSE)</f>
        <v>0</v>
      </c>
      <c r="G6344" s="5">
        <f>$C6344*$F6344</f>
        <v>0</v>
      </c>
      <c r="H6344" s="5">
        <f>$D6344*$F6344</f>
        <v>0</v>
      </c>
      <c r="I6344" s="5">
        <f>$E6344*$F6344</f>
        <v>0</v>
      </c>
      <c r="J6344" s="6">
        <f>VLOOKUP($A6344,'Dim SKU'!$A:$R,2,FALSE)</f>
        <v>0</v>
      </c>
      <c r="K6344" s="6">
        <f>VLOOKUP($A6344,'Dim SKU'!$A:$R,12,FALSE)</f>
        <v>0</v>
      </c>
      <c r="L6344" s="7">
        <f>VLOOKUP($A6344,'Dim SKU'!$A:$R,14,FALSE)</f>
        <v>0</v>
      </c>
      <c r="M6344" s="7">
        <f>YEAR($B6344)</f>
        <v>0</v>
      </c>
    </row>
    <row r="6345" spans="1:13">
      <c r="A6345" t="s">
        <v>100</v>
      </c>
      <c r="B6345" s="4">
        <v>45853</v>
      </c>
      <c r="C6345">
        <v>6</v>
      </c>
      <c r="D6345">
        <v>5</v>
      </c>
      <c r="E6345">
        <v>0</v>
      </c>
      <c r="F6345" s="5">
        <f>VLOOKUP($A6345,'Dim SKU'!$A:$R,18,FALSE)</f>
        <v>0</v>
      </c>
      <c r="G6345" s="5">
        <f>$C6345*$F6345</f>
        <v>0</v>
      </c>
      <c r="H6345" s="5">
        <f>$D6345*$F6345</f>
        <v>0</v>
      </c>
      <c r="I6345" s="5">
        <f>$E6345*$F6345</f>
        <v>0</v>
      </c>
      <c r="J6345" s="6">
        <f>VLOOKUP($A6345,'Dim SKU'!$A:$R,2,FALSE)</f>
        <v>0</v>
      </c>
      <c r="K6345" s="6">
        <f>VLOOKUP($A6345,'Dim SKU'!$A:$R,12,FALSE)</f>
        <v>0</v>
      </c>
      <c r="L6345" s="7">
        <f>VLOOKUP($A6345,'Dim SKU'!$A:$R,14,FALSE)</f>
        <v>0</v>
      </c>
      <c r="M6345" s="7">
        <f>YEAR($B6345)</f>
        <v>0</v>
      </c>
    </row>
    <row r="6346" spans="1:13">
      <c r="A6346" t="s">
        <v>101</v>
      </c>
      <c r="B6346" s="4">
        <v>45853</v>
      </c>
      <c r="C6346">
        <v>4</v>
      </c>
      <c r="D6346">
        <v>4</v>
      </c>
      <c r="E6346">
        <v>0</v>
      </c>
      <c r="F6346" s="5">
        <f>VLOOKUP($A6346,'Dim SKU'!$A:$R,18,FALSE)</f>
        <v>0</v>
      </c>
      <c r="G6346" s="5">
        <f>$C6346*$F6346</f>
        <v>0</v>
      </c>
      <c r="H6346" s="5">
        <f>$D6346*$F6346</f>
        <v>0</v>
      </c>
      <c r="I6346" s="5">
        <f>$E6346*$F6346</f>
        <v>0</v>
      </c>
      <c r="J6346" s="6">
        <f>VLOOKUP($A6346,'Dim SKU'!$A:$R,2,FALSE)</f>
        <v>0</v>
      </c>
      <c r="K6346" s="6">
        <f>VLOOKUP($A6346,'Dim SKU'!$A:$R,12,FALSE)</f>
        <v>0</v>
      </c>
      <c r="L6346" s="7">
        <f>VLOOKUP($A6346,'Dim SKU'!$A:$R,14,FALSE)</f>
        <v>0</v>
      </c>
      <c r="M6346" s="7">
        <f>YEAR($B6346)</f>
        <v>0</v>
      </c>
    </row>
    <row r="6347" spans="1:13">
      <c r="A6347" t="s">
        <v>102</v>
      </c>
      <c r="B6347" s="4">
        <v>45853</v>
      </c>
      <c r="C6347">
        <v>12</v>
      </c>
      <c r="D6347">
        <v>11</v>
      </c>
      <c r="E6347">
        <v>1</v>
      </c>
      <c r="F6347" s="5">
        <f>VLOOKUP($A6347,'Dim SKU'!$A:$R,18,FALSE)</f>
        <v>0</v>
      </c>
      <c r="G6347" s="5">
        <f>$C6347*$F6347</f>
        <v>0</v>
      </c>
      <c r="H6347" s="5">
        <f>$D6347*$F6347</f>
        <v>0</v>
      </c>
      <c r="I6347" s="5">
        <f>$E6347*$F6347</f>
        <v>0</v>
      </c>
      <c r="J6347" s="6">
        <f>VLOOKUP($A6347,'Dim SKU'!$A:$R,2,FALSE)</f>
        <v>0</v>
      </c>
      <c r="K6347" s="6">
        <f>VLOOKUP($A6347,'Dim SKU'!$A:$R,12,FALSE)</f>
        <v>0</v>
      </c>
      <c r="L6347" s="7">
        <f>VLOOKUP($A6347,'Dim SKU'!$A:$R,14,FALSE)</f>
        <v>0</v>
      </c>
      <c r="M6347" s="7">
        <f>YEAR($B6347)</f>
        <v>0</v>
      </c>
    </row>
    <row r="6348" spans="1:13">
      <c r="A6348" t="s">
        <v>103</v>
      </c>
      <c r="B6348" s="4">
        <v>45853</v>
      </c>
      <c r="C6348">
        <v>7</v>
      </c>
      <c r="D6348">
        <v>6</v>
      </c>
      <c r="E6348">
        <v>0</v>
      </c>
      <c r="F6348" s="5">
        <f>VLOOKUP($A6348,'Dim SKU'!$A:$R,18,FALSE)</f>
        <v>0</v>
      </c>
      <c r="G6348" s="5">
        <f>$C6348*$F6348</f>
        <v>0</v>
      </c>
      <c r="H6348" s="5">
        <f>$D6348*$F6348</f>
        <v>0</v>
      </c>
      <c r="I6348" s="5">
        <f>$E6348*$F6348</f>
        <v>0</v>
      </c>
      <c r="J6348" s="6">
        <f>VLOOKUP($A6348,'Dim SKU'!$A:$R,2,FALSE)</f>
        <v>0</v>
      </c>
      <c r="K6348" s="6">
        <f>VLOOKUP($A6348,'Dim SKU'!$A:$R,12,FALSE)</f>
        <v>0</v>
      </c>
      <c r="L6348" s="7">
        <f>VLOOKUP($A6348,'Dim SKU'!$A:$R,14,FALSE)</f>
        <v>0</v>
      </c>
      <c r="M6348" s="7">
        <f>YEAR($B6348)</f>
        <v>0</v>
      </c>
    </row>
    <row r="6349" spans="1:13">
      <c r="A6349" t="s">
        <v>104</v>
      </c>
      <c r="B6349" s="4">
        <v>45853</v>
      </c>
      <c r="C6349">
        <v>5</v>
      </c>
      <c r="D6349">
        <v>4</v>
      </c>
      <c r="E6349">
        <v>0</v>
      </c>
      <c r="F6349" s="5">
        <f>VLOOKUP($A6349,'Dim SKU'!$A:$R,18,FALSE)</f>
        <v>0</v>
      </c>
      <c r="G6349" s="5">
        <f>$C6349*$F6349</f>
        <v>0</v>
      </c>
      <c r="H6349" s="5">
        <f>$D6349*$F6349</f>
        <v>0</v>
      </c>
      <c r="I6349" s="5">
        <f>$E6349*$F6349</f>
        <v>0</v>
      </c>
      <c r="J6349" s="6">
        <f>VLOOKUP($A6349,'Dim SKU'!$A:$R,2,FALSE)</f>
        <v>0</v>
      </c>
      <c r="K6349" s="6">
        <f>VLOOKUP($A6349,'Dim SKU'!$A:$R,12,FALSE)</f>
        <v>0</v>
      </c>
      <c r="L6349" s="7">
        <f>VLOOKUP($A6349,'Dim SKU'!$A:$R,14,FALSE)</f>
        <v>0</v>
      </c>
      <c r="M6349" s="7">
        <f>YEAR($B6349)</f>
        <v>0</v>
      </c>
    </row>
    <row r="6350" spans="1:13">
      <c r="A6350" t="s">
        <v>105</v>
      </c>
      <c r="B6350" s="4">
        <v>45853</v>
      </c>
      <c r="C6350">
        <v>12</v>
      </c>
      <c r="D6350">
        <v>11</v>
      </c>
      <c r="E6350">
        <v>1</v>
      </c>
      <c r="F6350" s="5">
        <f>VLOOKUP($A6350,'Dim SKU'!$A:$R,18,FALSE)</f>
        <v>0</v>
      </c>
      <c r="G6350" s="5">
        <f>$C6350*$F6350</f>
        <v>0</v>
      </c>
      <c r="H6350" s="5">
        <f>$D6350*$F6350</f>
        <v>0</v>
      </c>
      <c r="I6350" s="5">
        <f>$E6350*$F6350</f>
        <v>0</v>
      </c>
      <c r="J6350" s="6">
        <f>VLOOKUP($A6350,'Dim SKU'!$A:$R,2,FALSE)</f>
        <v>0</v>
      </c>
      <c r="K6350" s="6">
        <f>VLOOKUP($A6350,'Dim SKU'!$A:$R,12,FALSE)</f>
        <v>0</v>
      </c>
      <c r="L6350" s="7">
        <f>VLOOKUP($A6350,'Dim SKU'!$A:$R,14,FALSE)</f>
        <v>0</v>
      </c>
      <c r="M6350" s="7">
        <f>YEAR($B6350)</f>
        <v>0</v>
      </c>
    </row>
    <row r="6351" spans="1:13">
      <c r="A6351" t="s">
        <v>106</v>
      </c>
      <c r="B6351" s="4">
        <v>45853</v>
      </c>
      <c r="C6351">
        <v>7</v>
      </c>
      <c r="D6351">
        <v>6</v>
      </c>
      <c r="E6351">
        <v>0</v>
      </c>
      <c r="F6351" s="5">
        <f>VLOOKUP($A6351,'Dim SKU'!$A:$R,18,FALSE)</f>
        <v>0</v>
      </c>
      <c r="G6351" s="5">
        <f>$C6351*$F6351</f>
        <v>0</v>
      </c>
      <c r="H6351" s="5">
        <f>$D6351*$F6351</f>
        <v>0</v>
      </c>
      <c r="I6351" s="5">
        <f>$E6351*$F6351</f>
        <v>0</v>
      </c>
      <c r="J6351" s="6">
        <f>VLOOKUP($A6351,'Dim SKU'!$A:$R,2,FALSE)</f>
        <v>0</v>
      </c>
      <c r="K6351" s="6">
        <f>VLOOKUP($A6351,'Dim SKU'!$A:$R,12,FALSE)</f>
        <v>0</v>
      </c>
      <c r="L6351" s="7">
        <f>VLOOKUP($A6351,'Dim SKU'!$A:$R,14,FALSE)</f>
        <v>0</v>
      </c>
      <c r="M6351" s="7">
        <f>YEAR($B6351)</f>
        <v>0</v>
      </c>
    </row>
    <row r="6352" spans="1:13">
      <c r="A6352" t="s">
        <v>107</v>
      </c>
      <c r="B6352" s="4">
        <v>45853</v>
      </c>
      <c r="C6352">
        <v>5</v>
      </c>
      <c r="D6352">
        <v>4</v>
      </c>
      <c r="E6352">
        <v>0</v>
      </c>
      <c r="F6352" s="5">
        <f>VLOOKUP($A6352,'Dim SKU'!$A:$R,18,FALSE)</f>
        <v>0</v>
      </c>
      <c r="G6352" s="5">
        <f>$C6352*$F6352</f>
        <v>0</v>
      </c>
      <c r="H6352" s="5">
        <f>$D6352*$F6352</f>
        <v>0</v>
      </c>
      <c r="I6352" s="5">
        <f>$E6352*$F6352</f>
        <v>0</v>
      </c>
      <c r="J6352" s="6">
        <f>VLOOKUP($A6352,'Dim SKU'!$A:$R,2,FALSE)</f>
        <v>0</v>
      </c>
      <c r="K6352" s="6">
        <f>VLOOKUP($A6352,'Dim SKU'!$A:$R,12,FALSE)</f>
        <v>0</v>
      </c>
      <c r="L6352" s="7">
        <f>VLOOKUP($A6352,'Dim SKU'!$A:$R,14,FALSE)</f>
        <v>0</v>
      </c>
      <c r="M6352" s="7">
        <f>YEAR($B6352)</f>
        <v>0</v>
      </c>
    </row>
    <row r="6353" spans="1:13">
      <c r="A6353" t="s">
        <v>108</v>
      </c>
      <c r="B6353" s="4">
        <v>45853</v>
      </c>
      <c r="C6353">
        <v>10</v>
      </c>
      <c r="D6353">
        <v>9</v>
      </c>
      <c r="E6353">
        <v>0</v>
      </c>
      <c r="F6353" s="5">
        <f>VLOOKUP($A6353,'Dim SKU'!$A:$R,18,FALSE)</f>
        <v>0</v>
      </c>
      <c r="G6353" s="5">
        <f>$C6353*$F6353</f>
        <v>0</v>
      </c>
      <c r="H6353" s="5">
        <f>$D6353*$F6353</f>
        <v>0</v>
      </c>
      <c r="I6353" s="5">
        <f>$E6353*$F6353</f>
        <v>0</v>
      </c>
      <c r="J6353" s="6">
        <f>VLOOKUP($A6353,'Dim SKU'!$A:$R,2,FALSE)</f>
        <v>0</v>
      </c>
      <c r="K6353" s="6">
        <f>VLOOKUP($A6353,'Dim SKU'!$A:$R,12,FALSE)</f>
        <v>0</v>
      </c>
      <c r="L6353" s="7">
        <f>VLOOKUP($A6353,'Dim SKU'!$A:$R,14,FALSE)</f>
        <v>0</v>
      </c>
      <c r="M6353" s="7">
        <f>YEAR($B6353)</f>
        <v>0</v>
      </c>
    </row>
    <row r="6354" spans="1:13">
      <c r="A6354" t="s">
        <v>109</v>
      </c>
      <c r="B6354" s="4">
        <v>45853</v>
      </c>
      <c r="C6354">
        <v>6</v>
      </c>
      <c r="D6354">
        <v>5</v>
      </c>
      <c r="E6354">
        <v>0</v>
      </c>
      <c r="F6354" s="5">
        <f>VLOOKUP($A6354,'Dim SKU'!$A:$R,18,FALSE)</f>
        <v>0</v>
      </c>
      <c r="G6354" s="5">
        <f>$C6354*$F6354</f>
        <v>0</v>
      </c>
      <c r="H6354" s="5">
        <f>$D6354*$F6354</f>
        <v>0</v>
      </c>
      <c r="I6354" s="5">
        <f>$E6354*$F6354</f>
        <v>0</v>
      </c>
      <c r="J6354" s="6">
        <f>VLOOKUP($A6354,'Dim SKU'!$A:$R,2,FALSE)</f>
        <v>0</v>
      </c>
      <c r="K6354" s="6">
        <f>VLOOKUP($A6354,'Dim SKU'!$A:$R,12,FALSE)</f>
        <v>0</v>
      </c>
      <c r="L6354" s="7">
        <f>VLOOKUP($A6354,'Dim SKU'!$A:$R,14,FALSE)</f>
        <v>0</v>
      </c>
      <c r="M6354" s="7">
        <f>YEAR($B6354)</f>
        <v>0</v>
      </c>
    </row>
    <row r="6355" spans="1:13">
      <c r="A6355" t="s">
        <v>110</v>
      </c>
      <c r="B6355" s="4">
        <v>45853</v>
      </c>
      <c r="C6355">
        <v>4</v>
      </c>
      <c r="D6355">
        <v>4</v>
      </c>
      <c r="E6355">
        <v>0</v>
      </c>
      <c r="F6355" s="5">
        <f>VLOOKUP($A6355,'Dim SKU'!$A:$R,18,FALSE)</f>
        <v>0</v>
      </c>
      <c r="G6355" s="5">
        <f>$C6355*$F6355</f>
        <v>0</v>
      </c>
      <c r="H6355" s="5">
        <f>$D6355*$F6355</f>
        <v>0</v>
      </c>
      <c r="I6355" s="5">
        <f>$E6355*$F6355</f>
        <v>0</v>
      </c>
      <c r="J6355" s="6">
        <f>VLOOKUP($A6355,'Dim SKU'!$A:$R,2,FALSE)</f>
        <v>0</v>
      </c>
      <c r="K6355" s="6">
        <f>VLOOKUP($A6355,'Dim SKU'!$A:$R,12,FALSE)</f>
        <v>0</v>
      </c>
      <c r="L6355" s="7">
        <f>VLOOKUP($A6355,'Dim SKU'!$A:$R,14,FALSE)</f>
        <v>0</v>
      </c>
      <c r="M6355" s="7">
        <f>YEAR($B6355)</f>
        <v>0</v>
      </c>
    </row>
    <row r="6356" spans="1:13">
      <c r="A6356" t="s">
        <v>111</v>
      </c>
      <c r="B6356" s="4">
        <v>45853</v>
      </c>
      <c r="C6356">
        <v>7</v>
      </c>
      <c r="D6356">
        <v>6</v>
      </c>
      <c r="E6356">
        <v>0</v>
      </c>
      <c r="F6356" s="5">
        <f>VLOOKUP($A6356,'Dim SKU'!$A:$R,18,FALSE)</f>
        <v>0</v>
      </c>
      <c r="G6356" s="5">
        <f>$C6356*$F6356</f>
        <v>0</v>
      </c>
      <c r="H6356" s="5">
        <f>$D6356*$F6356</f>
        <v>0</v>
      </c>
      <c r="I6356" s="5">
        <f>$E6356*$F6356</f>
        <v>0</v>
      </c>
      <c r="J6356" s="6">
        <f>VLOOKUP($A6356,'Dim SKU'!$A:$R,2,FALSE)</f>
        <v>0</v>
      </c>
      <c r="K6356" s="6">
        <f>VLOOKUP($A6356,'Dim SKU'!$A:$R,12,FALSE)</f>
        <v>0</v>
      </c>
      <c r="L6356" s="7">
        <f>VLOOKUP($A6356,'Dim SKU'!$A:$R,14,FALSE)</f>
        <v>0</v>
      </c>
      <c r="M6356" s="7">
        <f>YEAR($B6356)</f>
        <v>0</v>
      </c>
    </row>
    <row r="6357" spans="1:13">
      <c r="A6357" t="s">
        <v>112</v>
      </c>
      <c r="B6357" s="4">
        <v>45853</v>
      </c>
      <c r="C6357">
        <v>5</v>
      </c>
      <c r="D6357">
        <v>4</v>
      </c>
      <c r="E6357">
        <v>0</v>
      </c>
      <c r="F6357" s="5">
        <f>VLOOKUP($A6357,'Dim SKU'!$A:$R,18,FALSE)</f>
        <v>0</v>
      </c>
      <c r="G6357" s="5">
        <f>$C6357*$F6357</f>
        <v>0</v>
      </c>
      <c r="H6357" s="5">
        <f>$D6357*$F6357</f>
        <v>0</v>
      </c>
      <c r="I6357" s="5">
        <f>$E6357*$F6357</f>
        <v>0</v>
      </c>
      <c r="J6357" s="6">
        <f>VLOOKUP($A6357,'Dim SKU'!$A:$R,2,FALSE)</f>
        <v>0</v>
      </c>
      <c r="K6357" s="6">
        <f>VLOOKUP($A6357,'Dim SKU'!$A:$R,12,FALSE)</f>
        <v>0</v>
      </c>
      <c r="L6357" s="7">
        <f>VLOOKUP($A6357,'Dim SKU'!$A:$R,14,FALSE)</f>
        <v>0</v>
      </c>
      <c r="M6357" s="7">
        <f>YEAR($B6357)</f>
        <v>0</v>
      </c>
    </row>
    <row r="6358" spans="1:13">
      <c r="A6358" t="s">
        <v>113</v>
      </c>
      <c r="B6358" s="4">
        <v>45853</v>
      </c>
      <c r="C6358">
        <v>3</v>
      </c>
      <c r="D6358">
        <v>3</v>
      </c>
      <c r="E6358">
        <v>0</v>
      </c>
      <c r="F6358" s="5">
        <f>VLOOKUP($A6358,'Dim SKU'!$A:$R,18,FALSE)</f>
        <v>0</v>
      </c>
      <c r="G6358" s="5">
        <f>$C6358*$F6358</f>
        <v>0</v>
      </c>
      <c r="H6358" s="5">
        <f>$D6358*$F6358</f>
        <v>0</v>
      </c>
      <c r="I6358" s="5">
        <f>$E6358*$F6358</f>
        <v>0</v>
      </c>
      <c r="J6358" s="6">
        <f>VLOOKUP($A6358,'Dim SKU'!$A:$R,2,FALSE)</f>
        <v>0</v>
      </c>
      <c r="K6358" s="6">
        <f>VLOOKUP($A6358,'Dim SKU'!$A:$R,12,FALSE)</f>
        <v>0</v>
      </c>
      <c r="L6358" s="7">
        <f>VLOOKUP($A6358,'Dim SKU'!$A:$R,14,FALSE)</f>
        <v>0</v>
      </c>
      <c r="M6358" s="7">
        <f>YEAR($B6358)</f>
        <v>0</v>
      </c>
    </row>
    <row r="6359" spans="1:13">
      <c r="A6359" t="s">
        <v>114</v>
      </c>
      <c r="B6359" s="4">
        <v>45853</v>
      </c>
      <c r="C6359">
        <v>5</v>
      </c>
      <c r="D6359">
        <v>4</v>
      </c>
      <c r="E6359">
        <v>0</v>
      </c>
      <c r="F6359" s="5">
        <f>VLOOKUP($A6359,'Dim SKU'!$A:$R,18,FALSE)</f>
        <v>0</v>
      </c>
      <c r="G6359" s="5">
        <f>$C6359*$F6359</f>
        <v>0</v>
      </c>
      <c r="H6359" s="5">
        <f>$D6359*$F6359</f>
        <v>0</v>
      </c>
      <c r="I6359" s="5">
        <f>$E6359*$F6359</f>
        <v>0</v>
      </c>
      <c r="J6359" s="6">
        <f>VLOOKUP($A6359,'Dim SKU'!$A:$R,2,FALSE)</f>
        <v>0</v>
      </c>
      <c r="K6359" s="6">
        <f>VLOOKUP($A6359,'Dim SKU'!$A:$R,12,FALSE)</f>
        <v>0</v>
      </c>
      <c r="L6359" s="7">
        <f>VLOOKUP($A6359,'Dim SKU'!$A:$R,14,FALSE)</f>
        <v>0</v>
      </c>
      <c r="M6359" s="7">
        <f>YEAR($B6359)</f>
        <v>0</v>
      </c>
    </row>
    <row r="6360" spans="1:13">
      <c r="A6360" t="s">
        <v>115</v>
      </c>
      <c r="B6360" s="4">
        <v>45853</v>
      </c>
      <c r="C6360">
        <v>3</v>
      </c>
      <c r="D6360">
        <v>2</v>
      </c>
      <c r="E6360">
        <v>0</v>
      </c>
      <c r="F6360" s="5">
        <f>VLOOKUP($A6360,'Dim SKU'!$A:$R,18,FALSE)</f>
        <v>0</v>
      </c>
      <c r="G6360" s="5">
        <f>$C6360*$F6360</f>
        <v>0</v>
      </c>
      <c r="H6360" s="5">
        <f>$D6360*$F6360</f>
        <v>0</v>
      </c>
      <c r="I6360" s="5">
        <f>$E6360*$F6360</f>
        <v>0</v>
      </c>
      <c r="J6360" s="6">
        <f>VLOOKUP($A6360,'Dim SKU'!$A:$R,2,FALSE)</f>
        <v>0</v>
      </c>
      <c r="K6360" s="6">
        <f>VLOOKUP($A6360,'Dim SKU'!$A:$R,12,FALSE)</f>
        <v>0</v>
      </c>
      <c r="L6360" s="7">
        <f>VLOOKUP($A6360,'Dim SKU'!$A:$R,14,FALSE)</f>
        <v>0</v>
      </c>
      <c r="M6360" s="7">
        <f>YEAR($B6360)</f>
        <v>0</v>
      </c>
    </row>
    <row r="6361" spans="1:13">
      <c r="A6361" t="s">
        <v>116</v>
      </c>
      <c r="B6361" s="4">
        <v>45853</v>
      </c>
      <c r="C6361">
        <v>2</v>
      </c>
      <c r="D6361">
        <v>2</v>
      </c>
      <c r="E6361">
        <v>0</v>
      </c>
      <c r="F6361" s="5">
        <f>VLOOKUP($A6361,'Dim SKU'!$A:$R,18,FALSE)</f>
        <v>0</v>
      </c>
      <c r="G6361" s="5">
        <f>$C6361*$F6361</f>
        <v>0</v>
      </c>
      <c r="H6361" s="5">
        <f>$D6361*$F6361</f>
        <v>0</v>
      </c>
      <c r="I6361" s="5">
        <f>$E6361*$F6361</f>
        <v>0</v>
      </c>
      <c r="J6361" s="6">
        <f>VLOOKUP($A6361,'Dim SKU'!$A:$R,2,FALSE)</f>
        <v>0</v>
      </c>
      <c r="K6361" s="6">
        <f>VLOOKUP($A6361,'Dim SKU'!$A:$R,12,FALSE)</f>
        <v>0</v>
      </c>
      <c r="L6361" s="7">
        <f>VLOOKUP($A6361,'Dim SKU'!$A:$R,14,FALSE)</f>
        <v>0</v>
      </c>
      <c r="M6361" s="7">
        <f>YEAR($B6361)</f>
        <v>0</v>
      </c>
    </row>
    <row r="6362" spans="1:13">
      <c r="A6362" t="s">
        <v>117</v>
      </c>
      <c r="B6362" s="4">
        <v>45853</v>
      </c>
      <c r="C6362">
        <v>5</v>
      </c>
      <c r="D6362">
        <v>5</v>
      </c>
      <c r="E6362">
        <v>0</v>
      </c>
      <c r="F6362" s="5">
        <f>VLOOKUP($A6362,'Dim SKU'!$A:$R,18,FALSE)</f>
        <v>0</v>
      </c>
      <c r="G6362" s="5">
        <f>$C6362*$F6362</f>
        <v>0</v>
      </c>
      <c r="H6362" s="5">
        <f>$D6362*$F6362</f>
        <v>0</v>
      </c>
      <c r="I6362" s="5">
        <f>$E6362*$F6362</f>
        <v>0</v>
      </c>
      <c r="J6362" s="6">
        <f>VLOOKUP($A6362,'Dim SKU'!$A:$R,2,FALSE)</f>
        <v>0</v>
      </c>
      <c r="K6362" s="6">
        <f>VLOOKUP($A6362,'Dim SKU'!$A:$R,12,FALSE)</f>
        <v>0</v>
      </c>
      <c r="L6362" s="7">
        <f>VLOOKUP($A6362,'Dim SKU'!$A:$R,14,FALSE)</f>
        <v>0</v>
      </c>
      <c r="M6362" s="7">
        <f>YEAR($B6362)</f>
        <v>0</v>
      </c>
    </row>
    <row r="6363" spans="1:13">
      <c r="A6363" t="s">
        <v>118</v>
      </c>
      <c r="B6363" s="4">
        <v>45853</v>
      </c>
      <c r="C6363">
        <v>3</v>
      </c>
      <c r="D6363">
        <v>3</v>
      </c>
      <c r="E6363">
        <v>0</v>
      </c>
      <c r="F6363" s="5">
        <f>VLOOKUP($A6363,'Dim SKU'!$A:$R,18,FALSE)</f>
        <v>0</v>
      </c>
      <c r="G6363" s="5">
        <f>$C6363*$F6363</f>
        <v>0</v>
      </c>
      <c r="H6363" s="5">
        <f>$D6363*$F6363</f>
        <v>0</v>
      </c>
      <c r="I6363" s="5">
        <f>$E6363*$F6363</f>
        <v>0</v>
      </c>
      <c r="J6363" s="6">
        <f>VLOOKUP($A6363,'Dim SKU'!$A:$R,2,FALSE)</f>
        <v>0</v>
      </c>
      <c r="K6363" s="6">
        <f>VLOOKUP($A6363,'Dim SKU'!$A:$R,12,FALSE)</f>
        <v>0</v>
      </c>
      <c r="L6363" s="7">
        <f>VLOOKUP($A6363,'Dim SKU'!$A:$R,14,FALSE)</f>
        <v>0</v>
      </c>
      <c r="M6363" s="7">
        <f>YEAR($B6363)</f>
        <v>0</v>
      </c>
    </row>
    <row r="6364" spans="1:13">
      <c r="A6364" t="s">
        <v>119</v>
      </c>
      <c r="B6364" s="4">
        <v>45853</v>
      </c>
      <c r="C6364">
        <v>2</v>
      </c>
      <c r="D6364">
        <v>2</v>
      </c>
      <c r="E6364">
        <v>0</v>
      </c>
      <c r="F6364" s="5">
        <f>VLOOKUP($A6364,'Dim SKU'!$A:$R,18,FALSE)</f>
        <v>0</v>
      </c>
      <c r="G6364" s="5">
        <f>$C6364*$F6364</f>
        <v>0</v>
      </c>
      <c r="H6364" s="5">
        <f>$D6364*$F6364</f>
        <v>0</v>
      </c>
      <c r="I6364" s="5">
        <f>$E6364*$F6364</f>
        <v>0</v>
      </c>
      <c r="J6364" s="6">
        <f>VLOOKUP($A6364,'Dim SKU'!$A:$R,2,FALSE)</f>
        <v>0</v>
      </c>
      <c r="K6364" s="6">
        <f>VLOOKUP($A6364,'Dim SKU'!$A:$R,12,FALSE)</f>
        <v>0</v>
      </c>
      <c r="L6364" s="7">
        <f>VLOOKUP($A6364,'Dim SKU'!$A:$R,14,FALSE)</f>
        <v>0</v>
      </c>
      <c r="M6364" s="7">
        <f>YEAR($B6364)</f>
        <v>0</v>
      </c>
    </row>
    <row r="6365" spans="1:13">
      <c r="A6365" t="s">
        <v>120</v>
      </c>
      <c r="B6365" s="4">
        <v>45853</v>
      </c>
      <c r="C6365">
        <v>9</v>
      </c>
      <c r="D6365">
        <v>8</v>
      </c>
      <c r="E6365">
        <v>0</v>
      </c>
      <c r="F6365" s="5">
        <f>VLOOKUP($A6365,'Dim SKU'!$A:$R,18,FALSE)</f>
        <v>0</v>
      </c>
      <c r="G6365" s="5">
        <f>$C6365*$F6365</f>
        <v>0</v>
      </c>
      <c r="H6365" s="5">
        <f>$D6365*$F6365</f>
        <v>0</v>
      </c>
      <c r="I6365" s="5">
        <f>$E6365*$F6365</f>
        <v>0</v>
      </c>
      <c r="J6365" s="6">
        <f>VLOOKUP($A6365,'Dim SKU'!$A:$R,2,FALSE)</f>
        <v>0</v>
      </c>
      <c r="K6365" s="6">
        <f>VLOOKUP($A6365,'Dim SKU'!$A:$R,12,FALSE)</f>
        <v>0</v>
      </c>
      <c r="L6365" s="7">
        <f>VLOOKUP($A6365,'Dim SKU'!$A:$R,14,FALSE)</f>
        <v>0</v>
      </c>
      <c r="M6365" s="7">
        <f>YEAR($B6365)</f>
        <v>0</v>
      </c>
    </row>
    <row r="6366" spans="1:13">
      <c r="A6366" t="s">
        <v>121</v>
      </c>
      <c r="B6366" s="4">
        <v>45853</v>
      </c>
      <c r="C6366">
        <v>5</v>
      </c>
      <c r="D6366">
        <v>5</v>
      </c>
      <c r="E6366">
        <v>0</v>
      </c>
      <c r="F6366" s="5">
        <f>VLOOKUP($A6366,'Dim SKU'!$A:$R,18,FALSE)</f>
        <v>0</v>
      </c>
      <c r="G6366" s="5">
        <f>$C6366*$F6366</f>
        <v>0</v>
      </c>
      <c r="H6366" s="5">
        <f>$D6366*$F6366</f>
        <v>0</v>
      </c>
      <c r="I6366" s="5">
        <f>$E6366*$F6366</f>
        <v>0</v>
      </c>
      <c r="J6366" s="6">
        <f>VLOOKUP($A6366,'Dim SKU'!$A:$R,2,FALSE)</f>
        <v>0</v>
      </c>
      <c r="K6366" s="6">
        <f>VLOOKUP($A6366,'Dim SKU'!$A:$R,12,FALSE)</f>
        <v>0</v>
      </c>
      <c r="L6366" s="7">
        <f>VLOOKUP($A6366,'Dim SKU'!$A:$R,14,FALSE)</f>
        <v>0</v>
      </c>
      <c r="M6366" s="7">
        <f>YEAR($B6366)</f>
        <v>0</v>
      </c>
    </row>
    <row r="6367" spans="1:13">
      <c r="A6367" t="s">
        <v>122</v>
      </c>
      <c r="B6367" s="4">
        <v>45853</v>
      </c>
      <c r="C6367">
        <v>4</v>
      </c>
      <c r="D6367">
        <v>3</v>
      </c>
      <c r="E6367">
        <v>0</v>
      </c>
      <c r="F6367" s="5">
        <f>VLOOKUP($A6367,'Dim SKU'!$A:$R,18,FALSE)</f>
        <v>0</v>
      </c>
      <c r="G6367" s="5">
        <f>$C6367*$F6367</f>
        <v>0</v>
      </c>
      <c r="H6367" s="5">
        <f>$D6367*$F6367</f>
        <v>0</v>
      </c>
      <c r="I6367" s="5">
        <f>$E6367*$F6367</f>
        <v>0</v>
      </c>
      <c r="J6367" s="6">
        <f>VLOOKUP($A6367,'Dim SKU'!$A:$R,2,FALSE)</f>
        <v>0</v>
      </c>
      <c r="K6367" s="6">
        <f>VLOOKUP($A6367,'Dim SKU'!$A:$R,12,FALSE)</f>
        <v>0</v>
      </c>
      <c r="L6367" s="7">
        <f>VLOOKUP($A6367,'Dim SKU'!$A:$R,14,FALSE)</f>
        <v>0</v>
      </c>
      <c r="M6367" s="7">
        <f>YEAR($B6367)</f>
        <v>0</v>
      </c>
    </row>
    <row r="6368" spans="1:13">
      <c r="A6368" t="s">
        <v>123</v>
      </c>
      <c r="B6368" s="4">
        <v>45853</v>
      </c>
      <c r="C6368">
        <v>12</v>
      </c>
      <c r="D6368">
        <v>10</v>
      </c>
      <c r="E6368">
        <v>1</v>
      </c>
      <c r="F6368" s="5">
        <f>VLOOKUP($A6368,'Dim SKU'!$A:$R,18,FALSE)</f>
        <v>0</v>
      </c>
      <c r="G6368" s="5">
        <f>$C6368*$F6368</f>
        <v>0</v>
      </c>
      <c r="H6368" s="5">
        <f>$D6368*$F6368</f>
        <v>0</v>
      </c>
      <c r="I6368" s="5">
        <f>$E6368*$F6368</f>
        <v>0</v>
      </c>
      <c r="J6368" s="6">
        <f>VLOOKUP($A6368,'Dim SKU'!$A:$R,2,FALSE)</f>
        <v>0</v>
      </c>
      <c r="K6368" s="6">
        <f>VLOOKUP($A6368,'Dim SKU'!$A:$R,12,FALSE)</f>
        <v>0</v>
      </c>
      <c r="L6368" s="7">
        <f>VLOOKUP($A6368,'Dim SKU'!$A:$R,14,FALSE)</f>
        <v>0</v>
      </c>
      <c r="M6368" s="7">
        <f>YEAR($B6368)</f>
        <v>0</v>
      </c>
    </row>
    <row r="6369" spans="1:13">
      <c r="A6369" t="s">
        <v>124</v>
      </c>
      <c r="B6369" s="4">
        <v>45853</v>
      </c>
      <c r="C6369">
        <v>7</v>
      </c>
      <c r="D6369">
        <v>6</v>
      </c>
      <c r="E6369">
        <v>0</v>
      </c>
      <c r="F6369" s="5">
        <f>VLOOKUP($A6369,'Dim SKU'!$A:$R,18,FALSE)</f>
        <v>0</v>
      </c>
      <c r="G6369" s="5">
        <f>$C6369*$F6369</f>
        <v>0</v>
      </c>
      <c r="H6369" s="5">
        <f>$D6369*$F6369</f>
        <v>0</v>
      </c>
      <c r="I6369" s="5">
        <f>$E6369*$F6369</f>
        <v>0</v>
      </c>
      <c r="J6369" s="6">
        <f>VLOOKUP($A6369,'Dim SKU'!$A:$R,2,FALSE)</f>
        <v>0</v>
      </c>
      <c r="K6369" s="6">
        <f>VLOOKUP($A6369,'Dim SKU'!$A:$R,12,FALSE)</f>
        <v>0</v>
      </c>
      <c r="L6369" s="7">
        <f>VLOOKUP($A6369,'Dim SKU'!$A:$R,14,FALSE)</f>
        <v>0</v>
      </c>
      <c r="M6369" s="7">
        <f>YEAR($B6369)</f>
        <v>0</v>
      </c>
    </row>
    <row r="6370" spans="1:13">
      <c r="A6370" t="s">
        <v>125</v>
      </c>
      <c r="B6370" s="4">
        <v>45853</v>
      </c>
      <c r="C6370">
        <v>5</v>
      </c>
      <c r="D6370">
        <v>4</v>
      </c>
      <c r="E6370">
        <v>0</v>
      </c>
      <c r="F6370" s="5">
        <f>VLOOKUP($A6370,'Dim SKU'!$A:$R,18,FALSE)</f>
        <v>0</v>
      </c>
      <c r="G6370" s="5">
        <f>$C6370*$F6370</f>
        <v>0</v>
      </c>
      <c r="H6370" s="5">
        <f>$D6370*$F6370</f>
        <v>0</v>
      </c>
      <c r="I6370" s="5">
        <f>$E6370*$F6370</f>
        <v>0</v>
      </c>
      <c r="J6370" s="6">
        <f>VLOOKUP($A6370,'Dim SKU'!$A:$R,2,FALSE)</f>
        <v>0</v>
      </c>
      <c r="K6370" s="6">
        <f>VLOOKUP($A6370,'Dim SKU'!$A:$R,12,FALSE)</f>
        <v>0</v>
      </c>
      <c r="L6370" s="7">
        <f>VLOOKUP($A6370,'Dim SKU'!$A:$R,14,FALSE)</f>
        <v>0</v>
      </c>
      <c r="M6370" s="7">
        <f>YEAR($B6370)</f>
        <v>0</v>
      </c>
    </row>
    <row r="6371" spans="1:13">
      <c r="A6371" t="s">
        <v>126</v>
      </c>
      <c r="B6371" s="4">
        <v>45853</v>
      </c>
      <c r="C6371">
        <v>14</v>
      </c>
      <c r="D6371">
        <v>12</v>
      </c>
      <c r="E6371">
        <v>1</v>
      </c>
      <c r="F6371" s="5">
        <f>VLOOKUP($A6371,'Dim SKU'!$A:$R,18,FALSE)</f>
        <v>0</v>
      </c>
      <c r="G6371" s="5">
        <f>$C6371*$F6371</f>
        <v>0</v>
      </c>
      <c r="H6371" s="5">
        <f>$D6371*$F6371</f>
        <v>0</v>
      </c>
      <c r="I6371" s="5">
        <f>$E6371*$F6371</f>
        <v>0</v>
      </c>
      <c r="J6371" s="6">
        <f>VLOOKUP($A6371,'Dim SKU'!$A:$R,2,FALSE)</f>
        <v>0</v>
      </c>
      <c r="K6371" s="6">
        <f>VLOOKUP($A6371,'Dim SKU'!$A:$R,12,FALSE)</f>
        <v>0</v>
      </c>
      <c r="L6371" s="7">
        <f>VLOOKUP($A6371,'Dim SKU'!$A:$R,14,FALSE)</f>
        <v>0</v>
      </c>
      <c r="M6371" s="7">
        <f>YEAR($B6371)</f>
        <v>0</v>
      </c>
    </row>
    <row r="6372" spans="1:13">
      <c r="A6372" t="s">
        <v>127</v>
      </c>
      <c r="B6372" s="4">
        <v>45853</v>
      </c>
      <c r="C6372">
        <v>9</v>
      </c>
      <c r="D6372">
        <v>7</v>
      </c>
      <c r="E6372">
        <v>0</v>
      </c>
      <c r="F6372" s="5">
        <f>VLOOKUP($A6372,'Dim SKU'!$A:$R,18,FALSE)</f>
        <v>0</v>
      </c>
      <c r="G6372" s="5">
        <f>$C6372*$F6372</f>
        <v>0</v>
      </c>
      <c r="H6372" s="5">
        <f>$D6372*$F6372</f>
        <v>0</v>
      </c>
      <c r="I6372" s="5">
        <f>$E6372*$F6372</f>
        <v>0</v>
      </c>
      <c r="J6372" s="6">
        <f>VLOOKUP($A6372,'Dim SKU'!$A:$R,2,FALSE)</f>
        <v>0</v>
      </c>
      <c r="K6372" s="6">
        <f>VLOOKUP($A6372,'Dim SKU'!$A:$R,12,FALSE)</f>
        <v>0</v>
      </c>
      <c r="L6372" s="7">
        <f>VLOOKUP($A6372,'Dim SKU'!$A:$R,14,FALSE)</f>
        <v>0</v>
      </c>
      <c r="M6372" s="7">
        <f>YEAR($B6372)</f>
        <v>0</v>
      </c>
    </row>
    <row r="6373" spans="1:13">
      <c r="A6373" t="s">
        <v>128</v>
      </c>
      <c r="B6373" s="4">
        <v>45853</v>
      </c>
      <c r="C6373">
        <v>6</v>
      </c>
      <c r="D6373">
        <v>5</v>
      </c>
      <c r="E6373">
        <v>0</v>
      </c>
      <c r="F6373" s="5">
        <f>VLOOKUP($A6373,'Dim SKU'!$A:$R,18,FALSE)</f>
        <v>0</v>
      </c>
      <c r="G6373" s="5">
        <f>$C6373*$F6373</f>
        <v>0</v>
      </c>
      <c r="H6373" s="5">
        <f>$D6373*$F6373</f>
        <v>0</v>
      </c>
      <c r="I6373" s="5">
        <f>$E6373*$F6373</f>
        <v>0</v>
      </c>
      <c r="J6373" s="6">
        <f>VLOOKUP($A6373,'Dim SKU'!$A:$R,2,FALSE)</f>
        <v>0</v>
      </c>
      <c r="K6373" s="6">
        <f>VLOOKUP($A6373,'Dim SKU'!$A:$R,12,FALSE)</f>
        <v>0</v>
      </c>
      <c r="L6373" s="7">
        <f>VLOOKUP($A6373,'Dim SKU'!$A:$R,14,FALSE)</f>
        <v>0</v>
      </c>
      <c r="M6373" s="7">
        <f>YEAR($B6373)</f>
        <v>0</v>
      </c>
    </row>
    <row r="6374" spans="1:13">
      <c r="A6374" t="s">
        <v>129</v>
      </c>
      <c r="B6374" s="4">
        <v>45853</v>
      </c>
      <c r="C6374">
        <v>14</v>
      </c>
      <c r="D6374">
        <v>12</v>
      </c>
      <c r="E6374">
        <v>1</v>
      </c>
      <c r="F6374" s="5">
        <f>VLOOKUP($A6374,'Dim SKU'!$A:$R,18,FALSE)</f>
        <v>0</v>
      </c>
      <c r="G6374" s="5">
        <f>$C6374*$F6374</f>
        <v>0</v>
      </c>
      <c r="H6374" s="5">
        <f>$D6374*$F6374</f>
        <v>0</v>
      </c>
      <c r="I6374" s="5">
        <f>$E6374*$F6374</f>
        <v>0</v>
      </c>
      <c r="J6374" s="6">
        <f>VLOOKUP($A6374,'Dim SKU'!$A:$R,2,FALSE)</f>
        <v>0</v>
      </c>
      <c r="K6374" s="6">
        <f>VLOOKUP($A6374,'Dim SKU'!$A:$R,12,FALSE)</f>
        <v>0</v>
      </c>
      <c r="L6374" s="7">
        <f>VLOOKUP($A6374,'Dim SKU'!$A:$R,14,FALSE)</f>
        <v>0</v>
      </c>
      <c r="M6374" s="7">
        <f>YEAR($B6374)</f>
        <v>0</v>
      </c>
    </row>
    <row r="6375" spans="1:13">
      <c r="A6375" t="s">
        <v>130</v>
      </c>
      <c r="B6375" s="4">
        <v>45853</v>
      </c>
      <c r="C6375">
        <v>8</v>
      </c>
      <c r="D6375">
        <v>7</v>
      </c>
      <c r="E6375">
        <v>0</v>
      </c>
      <c r="F6375" s="5">
        <f>VLOOKUP($A6375,'Dim SKU'!$A:$R,18,FALSE)</f>
        <v>0</v>
      </c>
      <c r="G6375" s="5">
        <f>$C6375*$F6375</f>
        <v>0</v>
      </c>
      <c r="H6375" s="5">
        <f>$D6375*$F6375</f>
        <v>0</v>
      </c>
      <c r="I6375" s="5">
        <f>$E6375*$F6375</f>
        <v>0</v>
      </c>
      <c r="J6375" s="6">
        <f>VLOOKUP($A6375,'Dim SKU'!$A:$R,2,FALSE)</f>
        <v>0</v>
      </c>
      <c r="K6375" s="6">
        <f>VLOOKUP($A6375,'Dim SKU'!$A:$R,12,FALSE)</f>
        <v>0</v>
      </c>
      <c r="L6375" s="7">
        <f>VLOOKUP($A6375,'Dim SKU'!$A:$R,14,FALSE)</f>
        <v>0</v>
      </c>
      <c r="M6375" s="7">
        <f>YEAR($B6375)</f>
        <v>0</v>
      </c>
    </row>
    <row r="6376" spans="1:13">
      <c r="A6376" t="s">
        <v>131</v>
      </c>
      <c r="B6376" s="4">
        <v>45853</v>
      </c>
      <c r="C6376">
        <v>6</v>
      </c>
      <c r="D6376">
        <v>5</v>
      </c>
      <c r="E6376">
        <v>0</v>
      </c>
      <c r="F6376" s="5">
        <f>VLOOKUP($A6376,'Dim SKU'!$A:$R,18,FALSE)</f>
        <v>0</v>
      </c>
      <c r="G6376" s="5">
        <f>$C6376*$F6376</f>
        <v>0</v>
      </c>
      <c r="H6376" s="5">
        <f>$D6376*$F6376</f>
        <v>0</v>
      </c>
      <c r="I6376" s="5">
        <f>$E6376*$F6376</f>
        <v>0</v>
      </c>
      <c r="J6376" s="6">
        <f>VLOOKUP($A6376,'Dim SKU'!$A:$R,2,FALSE)</f>
        <v>0</v>
      </c>
      <c r="K6376" s="6">
        <f>VLOOKUP($A6376,'Dim SKU'!$A:$R,12,FALSE)</f>
        <v>0</v>
      </c>
      <c r="L6376" s="7">
        <f>VLOOKUP($A6376,'Dim SKU'!$A:$R,14,FALSE)</f>
        <v>0</v>
      </c>
      <c r="M6376" s="7">
        <f>YEAR($B6376)</f>
        <v>0</v>
      </c>
    </row>
    <row r="6377" spans="1:13">
      <c r="A6377" t="s">
        <v>132</v>
      </c>
      <c r="B6377" s="4">
        <v>45853</v>
      </c>
      <c r="C6377">
        <v>12</v>
      </c>
      <c r="D6377">
        <v>10</v>
      </c>
      <c r="E6377">
        <v>0</v>
      </c>
      <c r="F6377" s="5">
        <f>VLOOKUP($A6377,'Dim SKU'!$A:$R,18,FALSE)</f>
        <v>0</v>
      </c>
      <c r="G6377" s="5">
        <f>$C6377*$F6377</f>
        <v>0</v>
      </c>
      <c r="H6377" s="5">
        <f>$D6377*$F6377</f>
        <v>0</v>
      </c>
      <c r="I6377" s="5">
        <f>$E6377*$F6377</f>
        <v>0</v>
      </c>
      <c r="J6377" s="6">
        <f>VLOOKUP($A6377,'Dim SKU'!$A:$R,2,FALSE)</f>
        <v>0</v>
      </c>
      <c r="K6377" s="6">
        <f>VLOOKUP($A6377,'Dim SKU'!$A:$R,12,FALSE)</f>
        <v>0</v>
      </c>
      <c r="L6377" s="7">
        <f>VLOOKUP($A6377,'Dim SKU'!$A:$R,14,FALSE)</f>
        <v>0</v>
      </c>
      <c r="M6377" s="7">
        <f>YEAR($B6377)</f>
        <v>0</v>
      </c>
    </row>
    <row r="6378" spans="1:13">
      <c r="A6378" t="s">
        <v>133</v>
      </c>
      <c r="B6378" s="4">
        <v>45853</v>
      </c>
      <c r="C6378">
        <v>7</v>
      </c>
      <c r="D6378">
        <v>6</v>
      </c>
      <c r="E6378">
        <v>0</v>
      </c>
      <c r="F6378" s="5">
        <f>VLOOKUP($A6378,'Dim SKU'!$A:$R,18,FALSE)</f>
        <v>0</v>
      </c>
      <c r="G6378" s="5">
        <f>$C6378*$F6378</f>
        <v>0</v>
      </c>
      <c r="H6378" s="5">
        <f>$D6378*$F6378</f>
        <v>0</v>
      </c>
      <c r="I6378" s="5">
        <f>$E6378*$F6378</f>
        <v>0</v>
      </c>
      <c r="J6378" s="6">
        <f>VLOOKUP($A6378,'Dim SKU'!$A:$R,2,FALSE)</f>
        <v>0</v>
      </c>
      <c r="K6378" s="6">
        <f>VLOOKUP($A6378,'Dim SKU'!$A:$R,12,FALSE)</f>
        <v>0</v>
      </c>
      <c r="L6378" s="7">
        <f>VLOOKUP($A6378,'Dim SKU'!$A:$R,14,FALSE)</f>
        <v>0</v>
      </c>
      <c r="M6378" s="7">
        <f>YEAR($B6378)</f>
        <v>0</v>
      </c>
    </row>
    <row r="6379" spans="1:13">
      <c r="A6379" t="s">
        <v>134</v>
      </c>
      <c r="B6379" s="4">
        <v>45853</v>
      </c>
      <c r="C6379">
        <v>5</v>
      </c>
      <c r="D6379">
        <v>4</v>
      </c>
      <c r="E6379">
        <v>0</v>
      </c>
      <c r="F6379" s="5">
        <f>VLOOKUP($A6379,'Dim SKU'!$A:$R,18,FALSE)</f>
        <v>0</v>
      </c>
      <c r="G6379" s="5">
        <f>$C6379*$F6379</f>
        <v>0</v>
      </c>
      <c r="H6379" s="5">
        <f>$D6379*$F6379</f>
        <v>0</v>
      </c>
      <c r="I6379" s="5">
        <f>$E6379*$F6379</f>
        <v>0</v>
      </c>
      <c r="J6379" s="6">
        <f>VLOOKUP($A6379,'Dim SKU'!$A:$R,2,FALSE)</f>
        <v>0</v>
      </c>
      <c r="K6379" s="6">
        <f>VLOOKUP($A6379,'Dim SKU'!$A:$R,12,FALSE)</f>
        <v>0</v>
      </c>
      <c r="L6379" s="7">
        <f>VLOOKUP($A6379,'Dim SKU'!$A:$R,14,FALSE)</f>
        <v>0</v>
      </c>
      <c r="M6379" s="7">
        <f>YEAR($B6379)</f>
        <v>0</v>
      </c>
    </row>
    <row r="6380" spans="1:13">
      <c r="A6380" t="s">
        <v>135</v>
      </c>
      <c r="B6380" s="4">
        <v>45853</v>
      </c>
      <c r="C6380">
        <v>9</v>
      </c>
      <c r="D6380">
        <v>8</v>
      </c>
      <c r="E6380">
        <v>0</v>
      </c>
      <c r="F6380" s="5">
        <f>VLOOKUP($A6380,'Dim SKU'!$A:$R,18,FALSE)</f>
        <v>0</v>
      </c>
      <c r="G6380" s="5">
        <f>$C6380*$F6380</f>
        <v>0</v>
      </c>
      <c r="H6380" s="5">
        <f>$D6380*$F6380</f>
        <v>0</v>
      </c>
      <c r="I6380" s="5">
        <f>$E6380*$F6380</f>
        <v>0</v>
      </c>
      <c r="J6380" s="6">
        <f>VLOOKUP($A6380,'Dim SKU'!$A:$R,2,FALSE)</f>
        <v>0</v>
      </c>
      <c r="K6380" s="6">
        <f>VLOOKUP($A6380,'Dim SKU'!$A:$R,12,FALSE)</f>
        <v>0</v>
      </c>
      <c r="L6380" s="7">
        <f>VLOOKUP($A6380,'Dim SKU'!$A:$R,14,FALSE)</f>
        <v>0</v>
      </c>
      <c r="M6380" s="7">
        <f>YEAR($B6380)</f>
        <v>0</v>
      </c>
    </row>
    <row r="6381" spans="1:13">
      <c r="A6381" t="s">
        <v>136</v>
      </c>
      <c r="B6381" s="4">
        <v>45853</v>
      </c>
      <c r="C6381">
        <v>5</v>
      </c>
      <c r="D6381">
        <v>5</v>
      </c>
      <c r="E6381">
        <v>0</v>
      </c>
      <c r="F6381" s="5">
        <f>VLOOKUP($A6381,'Dim SKU'!$A:$R,18,FALSE)</f>
        <v>0</v>
      </c>
      <c r="G6381" s="5">
        <f>$C6381*$F6381</f>
        <v>0</v>
      </c>
      <c r="H6381" s="5">
        <f>$D6381*$F6381</f>
        <v>0</v>
      </c>
      <c r="I6381" s="5">
        <f>$E6381*$F6381</f>
        <v>0</v>
      </c>
      <c r="J6381" s="6">
        <f>VLOOKUP($A6381,'Dim SKU'!$A:$R,2,FALSE)</f>
        <v>0</v>
      </c>
      <c r="K6381" s="6">
        <f>VLOOKUP($A6381,'Dim SKU'!$A:$R,12,FALSE)</f>
        <v>0</v>
      </c>
      <c r="L6381" s="7">
        <f>VLOOKUP($A6381,'Dim SKU'!$A:$R,14,FALSE)</f>
        <v>0</v>
      </c>
      <c r="M6381" s="7">
        <f>YEAR($B6381)</f>
        <v>0</v>
      </c>
    </row>
    <row r="6382" spans="1:13">
      <c r="A6382" t="s">
        <v>137</v>
      </c>
      <c r="B6382" s="4">
        <v>45853</v>
      </c>
      <c r="C6382">
        <v>4</v>
      </c>
      <c r="D6382">
        <v>3</v>
      </c>
      <c r="E6382">
        <v>0</v>
      </c>
      <c r="F6382" s="5">
        <f>VLOOKUP($A6382,'Dim SKU'!$A:$R,18,FALSE)</f>
        <v>0</v>
      </c>
      <c r="G6382" s="5">
        <f>$C6382*$F6382</f>
        <v>0</v>
      </c>
      <c r="H6382" s="5">
        <f>$D6382*$F6382</f>
        <v>0</v>
      </c>
      <c r="I6382" s="5">
        <f>$E6382*$F6382</f>
        <v>0</v>
      </c>
      <c r="J6382" s="6">
        <f>VLOOKUP($A6382,'Dim SKU'!$A:$R,2,FALSE)</f>
        <v>0</v>
      </c>
      <c r="K6382" s="6">
        <f>VLOOKUP($A6382,'Dim SKU'!$A:$R,12,FALSE)</f>
        <v>0</v>
      </c>
      <c r="L6382" s="7">
        <f>VLOOKUP($A6382,'Dim SKU'!$A:$R,14,FALSE)</f>
        <v>0</v>
      </c>
      <c r="M6382" s="7">
        <f>YEAR($B6382)</f>
        <v>0</v>
      </c>
    </row>
    <row r="6383" spans="1:13">
      <c r="A6383" t="s">
        <v>138</v>
      </c>
      <c r="B6383" s="4">
        <v>45853</v>
      </c>
      <c r="C6383">
        <v>5</v>
      </c>
      <c r="D6383">
        <v>5</v>
      </c>
      <c r="E6383">
        <v>0</v>
      </c>
      <c r="F6383" s="5">
        <f>VLOOKUP($A6383,'Dim SKU'!$A:$R,18,FALSE)</f>
        <v>0</v>
      </c>
      <c r="G6383" s="5">
        <f>$C6383*$F6383</f>
        <v>0</v>
      </c>
      <c r="H6383" s="5">
        <f>$D6383*$F6383</f>
        <v>0</v>
      </c>
      <c r="I6383" s="5">
        <f>$E6383*$F6383</f>
        <v>0</v>
      </c>
      <c r="J6383" s="6">
        <f>VLOOKUP($A6383,'Dim SKU'!$A:$R,2,FALSE)</f>
        <v>0</v>
      </c>
      <c r="K6383" s="6">
        <f>VLOOKUP($A6383,'Dim SKU'!$A:$R,12,FALSE)</f>
        <v>0</v>
      </c>
      <c r="L6383" s="7">
        <f>VLOOKUP($A6383,'Dim SKU'!$A:$R,14,FALSE)</f>
        <v>0</v>
      </c>
      <c r="M6383" s="7">
        <f>YEAR($B6383)</f>
        <v>0</v>
      </c>
    </row>
    <row r="6384" spans="1:13">
      <c r="A6384" t="s">
        <v>139</v>
      </c>
      <c r="B6384" s="4">
        <v>45853</v>
      </c>
      <c r="C6384">
        <v>3</v>
      </c>
      <c r="D6384">
        <v>3</v>
      </c>
      <c r="E6384">
        <v>0</v>
      </c>
      <c r="F6384" s="5">
        <f>VLOOKUP($A6384,'Dim SKU'!$A:$R,18,FALSE)</f>
        <v>0</v>
      </c>
      <c r="G6384" s="5">
        <f>$C6384*$F6384</f>
        <v>0</v>
      </c>
      <c r="H6384" s="5">
        <f>$D6384*$F6384</f>
        <v>0</v>
      </c>
      <c r="I6384" s="5">
        <f>$E6384*$F6384</f>
        <v>0</v>
      </c>
      <c r="J6384" s="6">
        <f>VLOOKUP($A6384,'Dim SKU'!$A:$R,2,FALSE)</f>
        <v>0</v>
      </c>
      <c r="K6384" s="6">
        <f>VLOOKUP($A6384,'Dim SKU'!$A:$R,12,FALSE)</f>
        <v>0</v>
      </c>
      <c r="L6384" s="7">
        <f>VLOOKUP($A6384,'Dim SKU'!$A:$R,14,FALSE)</f>
        <v>0</v>
      </c>
      <c r="M6384" s="7">
        <f>YEAR($B6384)</f>
        <v>0</v>
      </c>
    </row>
    <row r="6385" spans="1:13">
      <c r="A6385" t="s">
        <v>140</v>
      </c>
      <c r="B6385" s="4">
        <v>45853</v>
      </c>
      <c r="C6385">
        <v>2</v>
      </c>
      <c r="D6385">
        <v>2</v>
      </c>
      <c r="E6385">
        <v>0</v>
      </c>
      <c r="F6385" s="5">
        <f>VLOOKUP($A6385,'Dim SKU'!$A:$R,18,FALSE)</f>
        <v>0</v>
      </c>
      <c r="G6385" s="5">
        <f>$C6385*$F6385</f>
        <v>0</v>
      </c>
      <c r="H6385" s="5">
        <f>$D6385*$F6385</f>
        <v>0</v>
      </c>
      <c r="I6385" s="5">
        <f>$E6385*$F6385</f>
        <v>0</v>
      </c>
      <c r="J6385" s="6">
        <f>VLOOKUP($A6385,'Dim SKU'!$A:$R,2,FALSE)</f>
        <v>0</v>
      </c>
      <c r="K6385" s="6">
        <f>VLOOKUP($A6385,'Dim SKU'!$A:$R,12,FALSE)</f>
        <v>0</v>
      </c>
      <c r="L6385" s="7">
        <f>VLOOKUP($A6385,'Dim SKU'!$A:$R,14,FALSE)</f>
        <v>0</v>
      </c>
      <c r="M6385" s="7">
        <f>YEAR($B6385)</f>
        <v>0</v>
      </c>
    </row>
    <row r="6386" spans="1:13">
      <c r="A6386" t="s">
        <v>141</v>
      </c>
      <c r="B6386" s="4">
        <v>45853</v>
      </c>
      <c r="C6386">
        <v>6</v>
      </c>
      <c r="D6386">
        <v>4</v>
      </c>
      <c r="E6386">
        <v>0</v>
      </c>
      <c r="F6386" s="5">
        <f>VLOOKUP($A6386,'Dim SKU'!$A:$R,18,FALSE)</f>
        <v>0</v>
      </c>
      <c r="G6386" s="5">
        <f>$C6386*$F6386</f>
        <v>0</v>
      </c>
      <c r="H6386" s="5">
        <f>$D6386*$F6386</f>
        <v>0</v>
      </c>
      <c r="I6386" s="5">
        <f>$E6386*$F6386</f>
        <v>0</v>
      </c>
      <c r="J6386" s="6">
        <f>VLOOKUP($A6386,'Dim SKU'!$A:$R,2,FALSE)</f>
        <v>0</v>
      </c>
      <c r="K6386" s="6">
        <f>VLOOKUP($A6386,'Dim SKU'!$A:$R,12,FALSE)</f>
        <v>0</v>
      </c>
      <c r="L6386" s="7">
        <f>VLOOKUP($A6386,'Dim SKU'!$A:$R,14,FALSE)</f>
        <v>0</v>
      </c>
      <c r="M6386" s="7">
        <f>YEAR($B6386)</f>
        <v>0</v>
      </c>
    </row>
    <row r="6387" spans="1:13">
      <c r="A6387" t="s">
        <v>142</v>
      </c>
      <c r="B6387" s="4">
        <v>45853</v>
      </c>
      <c r="C6387">
        <v>3</v>
      </c>
      <c r="D6387">
        <v>3</v>
      </c>
      <c r="E6387">
        <v>0</v>
      </c>
      <c r="F6387" s="5">
        <f>VLOOKUP($A6387,'Dim SKU'!$A:$R,18,FALSE)</f>
        <v>0</v>
      </c>
      <c r="G6387" s="5">
        <f>$C6387*$F6387</f>
        <v>0</v>
      </c>
      <c r="H6387" s="5">
        <f>$D6387*$F6387</f>
        <v>0</v>
      </c>
      <c r="I6387" s="5">
        <f>$E6387*$F6387</f>
        <v>0</v>
      </c>
      <c r="J6387" s="6">
        <f>VLOOKUP($A6387,'Dim SKU'!$A:$R,2,FALSE)</f>
        <v>0</v>
      </c>
      <c r="K6387" s="6">
        <f>VLOOKUP($A6387,'Dim SKU'!$A:$R,12,FALSE)</f>
        <v>0</v>
      </c>
      <c r="L6387" s="7">
        <f>VLOOKUP($A6387,'Dim SKU'!$A:$R,14,FALSE)</f>
        <v>0</v>
      </c>
      <c r="M6387" s="7">
        <f>YEAR($B6387)</f>
        <v>0</v>
      </c>
    </row>
    <row r="6388" spans="1:13">
      <c r="A6388" t="s">
        <v>143</v>
      </c>
      <c r="B6388" s="4">
        <v>45853</v>
      </c>
      <c r="C6388">
        <v>2</v>
      </c>
      <c r="D6388">
        <v>2</v>
      </c>
      <c r="E6388">
        <v>0</v>
      </c>
      <c r="F6388" s="5">
        <f>VLOOKUP($A6388,'Dim SKU'!$A:$R,18,FALSE)</f>
        <v>0</v>
      </c>
      <c r="G6388" s="5">
        <f>$C6388*$F6388</f>
        <v>0</v>
      </c>
      <c r="H6388" s="5">
        <f>$D6388*$F6388</f>
        <v>0</v>
      </c>
      <c r="I6388" s="5">
        <f>$E6388*$F6388</f>
        <v>0</v>
      </c>
      <c r="J6388" s="6">
        <f>VLOOKUP($A6388,'Dim SKU'!$A:$R,2,FALSE)</f>
        <v>0</v>
      </c>
      <c r="K6388" s="6">
        <f>VLOOKUP($A6388,'Dim SKU'!$A:$R,12,FALSE)</f>
        <v>0</v>
      </c>
      <c r="L6388" s="7">
        <f>VLOOKUP($A6388,'Dim SKU'!$A:$R,14,FALSE)</f>
        <v>0</v>
      </c>
      <c r="M6388" s="7">
        <f>YEAR($B6388)</f>
        <v>0</v>
      </c>
    </row>
    <row r="6389" spans="1:13">
      <c r="A6389" t="s">
        <v>144</v>
      </c>
      <c r="B6389" s="4">
        <v>45853</v>
      </c>
      <c r="C6389">
        <v>9</v>
      </c>
      <c r="D6389">
        <v>7</v>
      </c>
      <c r="E6389">
        <v>1</v>
      </c>
      <c r="F6389" s="5">
        <f>VLOOKUP($A6389,'Dim SKU'!$A:$R,18,FALSE)</f>
        <v>0</v>
      </c>
      <c r="G6389" s="5">
        <f>$C6389*$F6389</f>
        <v>0</v>
      </c>
      <c r="H6389" s="5">
        <f>$D6389*$F6389</f>
        <v>0</v>
      </c>
      <c r="I6389" s="5">
        <f>$E6389*$F6389</f>
        <v>0</v>
      </c>
      <c r="J6389" s="6">
        <f>VLOOKUP($A6389,'Dim SKU'!$A:$R,2,FALSE)</f>
        <v>0</v>
      </c>
      <c r="K6389" s="6">
        <f>VLOOKUP($A6389,'Dim SKU'!$A:$R,12,FALSE)</f>
        <v>0</v>
      </c>
      <c r="L6389" s="7">
        <f>VLOOKUP($A6389,'Dim SKU'!$A:$R,14,FALSE)</f>
        <v>0</v>
      </c>
      <c r="M6389" s="7">
        <f>YEAR($B6389)</f>
        <v>0</v>
      </c>
    </row>
    <row r="6390" spans="1:13">
      <c r="A6390" t="s">
        <v>145</v>
      </c>
      <c r="B6390" s="4">
        <v>45853</v>
      </c>
      <c r="C6390">
        <v>5</v>
      </c>
      <c r="D6390">
        <v>4</v>
      </c>
      <c r="E6390">
        <v>0</v>
      </c>
      <c r="F6390" s="5">
        <f>VLOOKUP($A6390,'Dim SKU'!$A:$R,18,FALSE)</f>
        <v>0</v>
      </c>
      <c r="G6390" s="5">
        <f>$C6390*$F6390</f>
        <v>0</v>
      </c>
      <c r="H6390" s="5">
        <f>$D6390*$F6390</f>
        <v>0</v>
      </c>
      <c r="I6390" s="5">
        <f>$E6390*$F6390</f>
        <v>0</v>
      </c>
      <c r="J6390" s="6">
        <f>VLOOKUP($A6390,'Dim SKU'!$A:$R,2,FALSE)</f>
        <v>0</v>
      </c>
      <c r="K6390" s="6">
        <f>VLOOKUP($A6390,'Dim SKU'!$A:$R,12,FALSE)</f>
        <v>0</v>
      </c>
      <c r="L6390" s="7">
        <f>VLOOKUP($A6390,'Dim SKU'!$A:$R,14,FALSE)</f>
        <v>0</v>
      </c>
      <c r="M6390" s="7">
        <f>YEAR($B6390)</f>
        <v>0</v>
      </c>
    </row>
    <row r="6391" spans="1:13">
      <c r="A6391" t="s">
        <v>146</v>
      </c>
      <c r="B6391" s="4">
        <v>45853</v>
      </c>
      <c r="C6391">
        <v>4</v>
      </c>
      <c r="D6391">
        <v>3</v>
      </c>
      <c r="E6391">
        <v>0</v>
      </c>
      <c r="F6391" s="5">
        <f>VLOOKUP($A6391,'Dim SKU'!$A:$R,18,FALSE)</f>
        <v>0</v>
      </c>
      <c r="G6391" s="5">
        <f>$C6391*$F6391</f>
        <v>0</v>
      </c>
      <c r="H6391" s="5">
        <f>$D6391*$F6391</f>
        <v>0</v>
      </c>
      <c r="I6391" s="5">
        <f>$E6391*$F6391</f>
        <v>0</v>
      </c>
      <c r="J6391" s="6">
        <f>VLOOKUP($A6391,'Dim SKU'!$A:$R,2,FALSE)</f>
        <v>0</v>
      </c>
      <c r="K6391" s="6">
        <f>VLOOKUP($A6391,'Dim SKU'!$A:$R,12,FALSE)</f>
        <v>0</v>
      </c>
      <c r="L6391" s="7">
        <f>VLOOKUP($A6391,'Dim SKU'!$A:$R,14,FALSE)</f>
        <v>0</v>
      </c>
      <c r="M6391" s="7">
        <f>YEAR($B6391)</f>
        <v>0</v>
      </c>
    </row>
    <row r="6392" spans="1:13">
      <c r="A6392" t="s">
        <v>147</v>
      </c>
      <c r="B6392" s="4">
        <v>45853</v>
      </c>
      <c r="C6392">
        <v>12</v>
      </c>
      <c r="D6392">
        <v>9</v>
      </c>
      <c r="E6392">
        <v>1</v>
      </c>
      <c r="F6392" s="5">
        <f>VLOOKUP($A6392,'Dim SKU'!$A:$R,18,FALSE)</f>
        <v>0</v>
      </c>
      <c r="G6392" s="5">
        <f>$C6392*$F6392</f>
        <v>0</v>
      </c>
      <c r="H6392" s="5">
        <f>$D6392*$F6392</f>
        <v>0</v>
      </c>
      <c r="I6392" s="5">
        <f>$E6392*$F6392</f>
        <v>0</v>
      </c>
      <c r="J6392" s="6">
        <f>VLOOKUP($A6392,'Dim SKU'!$A:$R,2,FALSE)</f>
        <v>0</v>
      </c>
      <c r="K6392" s="6">
        <f>VLOOKUP($A6392,'Dim SKU'!$A:$R,12,FALSE)</f>
        <v>0</v>
      </c>
      <c r="L6392" s="7">
        <f>VLOOKUP($A6392,'Dim SKU'!$A:$R,14,FALSE)</f>
        <v>0</v>
      </c>
      <c r="M6392" s="7">
        <f>YEAR($B6392)</f>
        <v>0</v>
      </c>
    </row>
    <row r="6393" spans="1:13">
      <c r="A6393" t="s">
        <v>148</v>
      </c>
      <c r="B6393" s="4">
        <v>45853</v>
      </c>
      <c r="C6393">
        <v>8</v>
      </c>
      <c r="D6393">
        <v>6</v>
      </c>
      <c r="E6393">
        <v>0</v>
      </c>
      <c r="F6393" s="5">
        <f>VLOOKUP($A6393,'Dim SKU'!$A:$R,18,FALSE)</f>
        <v>0</v>
      </c>
      <c r="G6393" s="5">
        <f>$C6393*$F6393</f>
        <v>0</v>
      </c>
      <c r="H6393" s="5">
        <f>$D6393*$F6393</f>
        <v>0</v>
      </c>
      <c r="I6393" s="5">
        <f>$E6393*$F6393</f>
        <v>0</v>
      </c>
      <c r="J6393" s="6">
        <f>VLOOKUP($A6393,'Dim SKU'!$A:$R,2,FALSE)</f>
        <v>0</v>
      </c>
      <c r="K6393" s="6">
        <f>VLOOKUP($A6393,'Dim SKU'!$A:$R,12,FALSE)</f>
        <v>0</v>
      </c>
      <c r="L6393" s="7">
        <f>VLOOKUP($A6393,'Dim SKU'!$A:$R,14,FALSE)</f>
        <v>0</v>
      </c>
      <c r="M6393" s="7">
        <f>YEAR($B6393)</f>
        <v>0</v>
      </c>
    </row>
    <row r="6394" spans="1:13">
      <c r="A6394" t="s">
        <v>149</v>
      </c>
      <c r="B6394" s="4">
        <v>45853</v>
      </c>
      <c r="C6394">
        <v>5</v>
      </c>
      <c r="D6394">
        <v>4</v>
      </c>
      <c r="E6394">
        <v>0</v>
      </c>
      <c r="F6394" s="5">
        <f>VLOOKUP($A6394,'Dim SKU'!$A:$R,18,FALSE)</f>
        <v>0</v>
      </c>
      <c r="G6394" s="5">
        <f>$C6394*$F6394</f>
        <v>0</v>
      </c>
      <c r="H6394" s="5">
        <f>$D6394*$F6394</f>
        <v>0</v>
      </c>
      <c r="I6394" s="5">
        <f>$E6394*$F6394</f>
        <v>0</v>
      </c>
      <c r="J6394" s="6">
        <f>VLOOKUP($A6394,'Dim SKU'!$A:$R,2,FALSE)</f>
        <v>0</v>
      </c>
      <c r="K6394" s="6">
        <f>VLOOKUP($A6394,'Dim SKU'!$A:$R,12,FALSE)</f>
        <v>0</v>
      </c>
      <c r="L6394" s="7">
        <f>VLOOKUP($A6394,'Dim SKU'!$A:$R,14,FALSE)</f>
        <v>0</v>
      </c>
      <c r="M6394" s="7">
        <f>YEAR($B6394)</f>
        <v>0</v>
      </c>
    </row>
    <row r="6395" spans="1:13">
      <c r="A6395" t="s">
        <v>150</v>
      </c>
      <c r="B6395" s="4">
        <v>45853</v>
      </c>
      <c r="C6395">
        <v>15</v>
      </c>
      <c r="D6395">
        <v>11</v>
      </c>
      <c r="E6395">
        <v>1</v>
      </c>
      <c r="F6395" s="5">
        <f>VLOOKUP($A6395,'Dim SKU'!$A:$R,18,FALSE)</f>
        <v>0</v>
      </c>
      <c r="G6395" s="5">
        <f>$C6395*$F6395</f>
        <v>0</v>
      </c>
      <c r="H6395" s="5">
        <f>$D6395*$F6395</f>
        <v>0</v>
      </c>
      <c r="I6395" s="5">
        <f>$E6395*$F6395</f>
        <v>0</v>
      </c>
      <c r="J6395" s="6">
        <f>VLOOKUP($A6395,'Dim SKU'!$A:$R,2,FALSE)</f>
        <v>0</v>
      </c>
      <c r="K6395" s="6">
        <f>VLOOKUP($A6395,'Dim SKU'!$A:$R,12,FALSE)</f>
        <v>0</v>
      </c>
      <c r="L6395" s="7">
        <f>VLOOKUP($A6395,'Dim SKU'!$A:$R,14,FALSE)</f>
        <v>0</v>
      </c>
      <c r="M6395" s="7">
        <f>YEAR($B6395)</f>
        <v>0</v>
      </c>
    </row>
    <row r="6396" spans="1:13">
      <c r="A6396" t="s">
        <v>151</v>
      </c>
      <c r="B6396" s="4">
        <v>45853</v>
      </c>
      <c r="C6396">
        <v>9</v>
      </c>
      <c r="D6396">
        <v>7</v>
      </c>
      <c r="E6396">
        <v>0</v>
      </c>
      <c r="F6396" s="5">
        <f>VLOOKUP($A6396,'Dim SKU'!$A:$R,18,FALSE)</f>
        <v>0</v>
      </c>
      <c r="G6396" s="5">
        <f>$C6396*$F6396</f>
        <v>0</v>
      </c>
      <c r="H6396" s="5">
        <f>$D6396*$F6396</f>
        <v>0</v>
      </c>
      <c r="I6396" s="5">
        <f>$E6396*$F6396</f>
        <v>0</v>
      </c>
      <c r="J6396" s="6">
        <f>VLOOKUP($A6396,'Dim SKU'!$A:$R,2,FALSE)</f>
        <v>0</v>
      </c>
      <c r="K6396" s="6">
        <f>VLOOKUP($A6396,'Dim SKU'!$A:$R,12,FALSE)</f>
        <v>0</v>
      </c>
      <c r="L6396" s="7">
        <f>VLOOKUP($A6396,'Dim SKU'!$A:$R,14,FALSE)</f>
        <v>0</v>
      </c>
      <c r="M6396" s="7">
        <f>YEAR($B6396)</f>
        <v>0</v>
      </c>
    </row>
    <row r="6397" spans="1:13">
      <c r="A6397" t="s">
        <v>152</v>
      </c>
      <c r="B6397" s="4">
        <v>45853</v>
      </c>
      <c r="C6397">
        <v>6</v>
      </c>
      <c r="D6397">
        <v>4</v>
      </c>
      <c r="E6397">
        <v>0</v>
      </c>
      <c r="F6397" s="5">
        <f>VLOOKUP($A6397,'Dim SKU'!$A:$R,18,FALSE)</f>
        <v>0</v>
      </c>
      <c r="G6397" s="5">
        <f>$C6397*$F6397</f>
        <v>0</v>
      </c>
      <c r="H6397" s="5">
        <f>$D6397*$F6397</f>
        <v>0</v>
      </c>
      <c r="I6397" s="5">
        <f>$E6397*$F6397</f>
        <v>0</v>
      </c>
      <c r="J6397" s="6">
        <f>VLOOKUP($A6397,'Dim SKU'!$A:$R,2,FALSE)</f>
        <v>0</v>
      </c>
      <c r="K6397" s="6">
        <f>VLOOKUP($A6397,'Dim SKU'!$A:$R,12,FALSE)</f>
        <v>0</v>
      </c>
      <c r="L6397" s="7">
        <f>VLOOKUP($A6397,'Dim SKU'!$A:$R,14,FALSE)</f>
        <v>0</v>
      </c>
      <c r="M6397" s="7">
        <f>YEAR($B6397)</f>
        <v>0</v>
      </c>
    </row>
    <row r="6398" spans="1:13">
      <c r="A6398" t="s">
        <v>153</v>
      </c>
      <c r="B6398" s="4">
        <v>45853</v>
      </c>
      <c r="C6398">
        <v>15</v>
      </c>
      <c r="D6398">
        <v>11</v>
      </c>
      <c r="E6398">
        <v>1</v>
      </c>
      <c r="F6398" s="5">
        <f>VLOOKUP($A6398,'Dim SKU'!$A:$R,18,FALSE)</f>
        <v>0</v>
      </c>
      <c r="G6398" s="5">
        <f>$C6398*$F6398</f>
        <v>0</v>
      </c>
      <c r="H6398" s="5">
        <f>$D6398*$F6398</f>
        <v>0</v>
      </c>
      <c r="I6398" s="5">
        <f>$E6398*$F6398</f>
        <v>0</v>
      </c>
      <c r="J6398" s="6">
        <f>VLOOKUP($A6398,'Dim SKU'!$A:$R,2,FALSE)</f>
        <v>0</v>
      </c>
      <c r="K6398" s="6">
        <f>VLOOKUP($A6398,'Dim SKU'!$A:$R,12,FALSE)</f>
        <v>0</v>
      </c>
      <c r="L6398" s="7">
        <f>VLOOKUP($A6398,'Dim SKU'!$A:$R,14,FALSE)</f>
        <v>0</v>
      </c>
      <c r="M6398" s="7">
        <f>YEAR($B6398)</f>
        <v>0</v>
      </c>
    </row>
    <row r="6399" spans="1:13">
      <c r="A6399" t="s">
        <v>154</v>
      </c>
      <c r="B6399" s="4">
        <v>45853</v>
      </c>
      <c r="C6399">
        <v>9</v>
      </c>
      <c r="D6399">
        <v>7</v>
      </c>
      <c r="E6399">
        <v>0</v>
      </c>
      <c r="F6399" s="5">
        <f>VLOOKUP($A6399,'Dim SKU'!$A:$R,18,FALSE)</f>
        <v>0</v>
      </c>
      <c r="G6399" s="5">
        <f>$C6399*$F6399</f>
        <v>0</v>
      </c>
      <c r="H6399" s="5">
        <f>$D6399*$F6399</f>
        <v>0</v>
      </c>
      <c r="I6399" s="5">
        <f>$E6399*$F6399</f>
        <v>0</v>
      </c>
      <c r="J6399" s="6">
        <f>VLOOKUP($A6399,'Dim SKU'!$A:$R,2,FALSE)</f>
        <v>0</v>
      </c>
      <c r="K6399" s="6">
        <f>VLOOKUP($A6399,'Dim SKU'!$A:$R,12,FALSE)</f>
        <v>0</v>
      </c>
      <c r="L6399" s="7">
        <f>VLOOKUP($A6399,'Dim SKU'!$A:$R,14,FALSE)</f>
        <v>0</v>
      </c>
      <c r="M6399" s="7">
        <f>YEAR($B6399)</f>
        <v>0</v>
      </c>
    </row>
    <row r="6400" spans="1:13">
      <c r="A6400" t="s">
        <v>155</v>
      </c>
      <c r="B6400" s="4">
        <v>45853</v>
      </c>
      <c r="C6400">
        <v>6</v>
      </c>
      <c r="D6400">
        <v>4</v>
      </c>
      <c r="E6400">
        <v>0</v>
      </c>
      <c r="F6400" s="5">
        <f>VLOOKUP($A6400,'Dim SKU'!$A:$R,18,FALSE)</f>
        <v>0</v>
      </c>
      <c r="G6400" s="5">
        <f>$C6400*$F6400</f>
        <v>0</v>
      </c>
      <c r="H6400" s="5">
        <f>$D6400*$F6400</f>
        <v>0</v>
      </c>
      <c r="I6400" s="5">
        <f>$E6400*$F6400</f>
        <v>0</v>
      </c>
      <c r="J6400" s="6">
        <f>VLOOKUP($A6400,'Dim SKU'!$A:$R,2,FALSE)</f>
        <v>0</v>
      </c>
      <c r="K6400" s="6">
        <f>VLOOKUP($A6400,'Dim SKU'!$A:$R,12,FALSE)</f>
        <v>0</v>
      </c>
      <c r="L6400" s="7">
        <f>VLOOKUP($A6400,'Dim SKU'!$A:$R,14,FALSE)</f>
        <v>0</v>
      </c>
      <c r="M6400" s="7">
        <f>YEAR($B6400)</f>
        <v>0</v>
      </c>
    </row>
    <row r="6401" spans="1:13">
      <c r="A6401" t="s">
        <v>156</v>
      </c>
      <c r="B6401" s="4">
        <v>45853</v>
      </c>
      <c r="C6401">
        <v>12</v>
      </c>
      <c r="D6401">
        <v>9</v>
      </c>
      <c r="E6401">
        <v>1</v>
      </c>
      <c r="F6401" s="5">
        <f>VLOOKUP($A6401,'Dim SKU'!$A:$R,18,FALSE)</f>
        <v>0</v>
      </c>
      <c r="G6401" s="5">
        <f>$C6401*$F6401</f>
        <v>0</v>
      </c>
      <c r="H6401" s="5">
        <f>$D6401*$F6401</f>
        <v>0</v>
      </c>
      <c r="I6401" s="5">
        <f>$E6401*$F6401</f>
        <v>0</v>
      </c>
      <c r="J6401" s="6">
        <f>VLOOKUP($A6401,'Dim SKU'!$A:$R,2,FALSE)</f>
        <v>0</v>
      </c>
      <c r="K6401" s="6">
        <f>VLOOKUP($A6401,'Dim SKU'!$A:$R,12,FALSE)</f>
        <v>0</v>
      </c>
      <c r="L6401" s="7">
        <f>VLOOKUP($A6401,'Dim SKU'!$A:$R,14,FALSE)</f>
        <v>0</v>
      </c>
      <c r="M6401" s="7">
        <f>YEAR($B6401)</f>
        <v>0</v>
      </c>
    </row>
    <row r="6402" spans="1:13">
      <c r="A6402" t="s">
        <v>157</v>
      </c>
      <c r="B6402" s="4">
        <v>45853</v>
      </c>
      <c r="C6402">
        <v>7</v>
      </c>
      <c r="D6402">
        <v>6</v>
      </c>
      <c r="E6402">
        <v>0</v>
      </c>
      <c r="F6402" s="5">
        <f>VLOOKUP($A6402,'Dim SKU'!$A:$R,18,FALSE)</f>
        <v>0</v>
      </c>
      <c r="G6402" s="5">
        <f>$C6402*$F6402</f>
        <v>0</v>
      </c>
      <c r="H6402" s="5">
        <f>$D6402*$F6402</f>
        <v>0</v>
      </c>
      <c r="I6402" s="5">
        <f>$E6402*$F6402</f>
        <v>0</v>
      </c>
      <c r="J6402" s="6">
        <f>VLOOKUP($A6402,'Dim SKU'!$A:$R,2,FALSE)</f>
        <v>0</v>
      </c>
      <c r="K6402" s="6">
        <f>VLOOKUP($A6402,'Dim SKU'!$A:$R,12,FALSE)</f>
        <v>0</v>
      </c>
      <c r="L6402" s="7">
        <f>VLOOKUP($A6402,'Dim SKU'!$A:$R,14,FALSE)</f>
        <v>0</v>
      </c>
      <c r="M6402" s="7">
        <f>YEAR($B6402)</f>
        <v>0</v>
      </c>
    </row>
    <row r="6403" spans="1:13">
      <c r="A6403" t="s">
        <v>158</v>
      </c>
      <c r="B6403" s="4">
        <v>45853</v>
      </c>
      <c r="C6403">
        <v>5</v>
      </c>
      <c r="D6403">
        <v>4</v>
      </c>
      <c r="E6403">
        <v>0</v>
      </c>
      <c r="F6403" s="5">
        <f>VLOOKUP($A6403,'Dim SKU'!$A:$R,18,FALSE)</f>
        <v>0</v>
      </c>
      <c r="G6403" s="5">
        <f>$C6403*$F6403</f>
        <v>0</v>
      </c>
      <c r="H6403" s="5">
        <f>$D6403*$F6403</f>
        <v>0</v>
      </c>
      <c r="I6403" s="5">
        <f>$E6403*$F6403</f>
        <v>0</v>
      </c>
      <c r="J6403" s="6">
        <f>VLOOKUP($A6403,'Dim SKU'!$A:$R,2,FALSE)</f>
        <v>0</v>
      </c>
      <c r="K6403" s="6">
        <f>VLOOKUP($A6403,'Dim SKU'!$A:$R,12,FALSE)</f>
        <v>0</v>
      </c>
      <c r="L6403" s="7">
        <f>VLOOKUP($A6403,'Dim SKU'!$A:$R,14,FALSE)</f>
        <v>0</v>
      </c>
      <c r="M6403" s="7">
        <f>YEAR($B6403)</f>
        <v>0</v>
      </c>
    </row>
    <row r="6404" spans="1:13">
      <c r="A6404" t="s">
        <v>159</v>
      </c>
      <c r="B6404" s="4">
        <v>45853</v>
      </c>
      <c r="C6404">
        <v>9</v>
      </c>
      <c r="D6404">
        <v>7</v>
      </c>
      <c r="E6404">
        <v>0</v>
      </c>
      <c r="F6404" s="5">
        <f>VLOOKUP($A6404,'Dim SKU'!$A:$R,18,FALSE)</f>
        <v>0</v>
      </c>
      <c r="G6404" s="5">
        <f>$C6404*$F6404</f>
        <v>0</v>
      </c>
      <c r="H6404" s="5">
        <f>$D6404*$F6404</f>
        <v>0</v>
      </c>
      <c r="I6404" s="5">
        <f>$E6404*$F6404</f>
        <v>0</v>
      </c>
      <c r="J6404" s="6">
        <f>VLOOKUP($A6404,'Dim SKU'!$A:$R,2,FALSE)</f>
        <v>0</v>
      </c>
      <c r="K6404" s="6">
        <f>VLOOKUP($A6404,'Dim SKU'!$A:$R,12,FALSE)</f>
        <v>0</v>
      </c>
      <c r="L6404" s="7">
        <f>VLOOKUP($A6404,'Dim SKU'!$A:$R,14,FALSE)</f>
        <v>0</v>
      </c>
      <c r="M6404" s="7">
        <f>YEAR($B6404)</f>
        <v>0</v>
      </c>
    </row>
    <row r="6405" spans="1:13">
      <c r="A6405" t="s">
        <v>160</v>
      </c>
      <c r="B6405" s="4">
        <v>45853</v>
      </c>
      <c r="C6405">
        <v>5</v>
      </c>
      <c r="D6405">
        <v>4</v>
      </c>
      <c r="E6405">
        <v>0</v>
      </c>
      <c r="F6405" s="5">
        <f>VLOOKUP($A6405,'Dim SKU'!$A:$R,18,FALSE)</f>
        <v>0</v>
      </c>
      <c r="G6405" s="5">
        <f>$C6405*$F6405</f>
        <v>0</v>
      </c>
      <c r="H6405" s="5">
        <f>$D6405*$F6405</f>
        <v>0</v>
      </c>
      <c r="I6405" s="5">
        <f>$E6405*$F6405</f>
        <v>0</v>
      </c>
      <c r="J6405" s="6">
        <f>VLOOKUP($A6405,'Dim SKU'!$A:$R,2,FALSE)</f>
        <v>0</v>
      </c>
      <c r="K6405" s="6">
        <f>VLOOKUP($A6405,'Dim SKU'!$A:$R,12,FALSE)</f>
        <v>0</v>
      </c>
      <c r="L6405" s="7">
        <f>VLOOKUP($A6405,'Dim SKU'!$A:$R,14,FALSE)</f>
        <v>0</v>
      </c>
      <c r="M6405" s="7">
        <f>YEAR($B6405)</f>
        <v>0</v>
      </c>
    </row>
    <row r="6406" spans="1:13">
      <c r="A6406" t="s">
        <v>161</v>
      </c>
      <c r="B6406" s="4">
        <v>45853</v>
      </c>
      <c r="C6406">
        <v>4</v>
      </c>
      <c r="D6406">
        <v>3</v>
      </c>
      <c r="E6406">
        <v>0</v>
      </c>
      <c r="F6406" s="5">
        <f>VLOOKUP($A6406,'Dim SKU'!$A:$R,18,FALSE)</f>
        <v>0</v>
      </c>
      <c r="G6406" s="5">
        <f>$C6406*$F6406</f>
        <v>0</v>
      </c>
      <c r="H6406" s="5">
        <f>$D6406*$F6406</f>
        <v>0</v>
      </c>
      <c r="I6406" s="5">
        <f>$E6406*$F6406</f>
        <v>0</v>
      </c>
      <c r="J6406" s="6">
        <f>VLOOKUP($A6406,'Dim SKU'!$A:$R,2,FALSE)</f>
        <v>0</v>
      </c>
      <c r="K6406" s="6">
        <f>VLOOKUP($A6406,'Dim SKU'!$A:$R,12,FALSE)</f>
        <v>0</v>
      </c>
      <c r="L6406" s="7">
        <f>VLOOKUP($A6406,'Dim SKU'!$A:$R,14,FALSE)</f>
        <v>0</v>
      </c>
      <c r="M6406" s="7">
        <f>YEAR($B6406)</f>
        <v>0</v>
      </c>
    </row>
    <row r="6407" spans="1:13">
      <c r="A6407" t="s">
        <v>162</v>
      </c>
      <c r="B6407" s="4">
        <v>45853</v>
      </c>
      <c r="C6407">
        <v>6</v>
      </c>
      <c r="D6407">
        <v>4</v>
      </c>
      <c r="E6407">
        <v>0</v>
      </c>
      <c r="F6407" s="5">
        <f>VLOOKUP($A6407,'Dim SKU'!$A:$R,18,FALSE)</f>
        <v>0</v>
      </c>
      <c r="G6407" s="5">
        <f>$C6407*$F6407</f>
        <v>0</v>
      </c>
      <c r="H6407" s="5">
        <f>$D6407*$F6407</f>
        <v>0</v>
      </c>
      <c r="I6407" s="5">
        <f>$E6407*$F6407</f>
        <v>0</v>
      </c>
      <c r="J6407" s="6">
        <f>VLOOKUP($A6407,'Dim SKU'!$A:$R,2,FALSE)</f>
        <v>0</v>
      </c>
      <c r="K6407" s="6">
        <f>VLOOKUP($A6407,'Dim SKU'!$A:$R,12,FALSE)</f>
        <v>0</v>
      </c>
      <c r="L6407" s="7">
        <f>VLOOKUP($A6407,'Dim SKU'!$A:$R,14,FALSE)</f>
        <v>0</v>
      </c>
      <c r="M6407" s="7">
        <f>YEAR($B6407)</f>
        <v>0</v>
      </c>
    </row>
    <row r="6408" spans="1:13">
      <c r="A6408" t="s">
        <v>163</v>
      </c>
      <c r="B6408" s="4">
        <v>45853</v>
      </c>
      <c r="C6408">
        <v>3</v>
      </c>
      <c r="D6408">
        <v>3</v>
      </c>
      <c r="E6408">
        <v>0</v>
      </c>
      <c r="F6408" s="5">
        <f>VLOOKUP($A6408,'Dim SKU'!$A:$R,18,FALSE)</f>
        <v>0</v>
      </c>
      <c r="G6408" s="5">
        <f>$C6408*$F6408</f>
        <v>0</v>
      </c>
      <c r="H6408" s="5">
        <f>$D6408*$F6408</f>
        <v>0</v>
      </c>
      <c r="I6408" s="5">
        <f>$E6408*$F6408</f>
        <v>0</v>
      </c>
      <c r="J6408" s="6">
        <f>VLOOKUP($A6408,'Dim SKU'!$A:$R,2,FALSE)</f>
        <v>0</v>
      </c>
      <c r="K6408" s="6">
        <f>VLOOKUP($A6408,'Dim SKU'!$A:$R,12,FALSE)</f>
        <v>0</v>
      </c>
      <c r="L6408" s="7">
        <f>VLOOKUP($A6408,'Dim SKU'!$A:$R,14,FALSE)</f>
        <v>0</v>
      </c>
      <c r="M6408" s="7">
        <f>YEAR($B6408)</f>
        <v>0</v>
      </c>
    </row>
    <row r="6409" spans="1:13">
      <c r="A6409" t="s">
        <v>164</v>
      </c>
      <c r="B6409" s="4">
        <v>45853</v>
      </c>
      <c r="C6409">
        <v>2</v>
      </c>
      <c r="D6409">
        <v>2</v>
      </c>
      <c r="E6409">
        <v>0</v>
      </c>
      <c r="F6409" s="5">
        <f>VLOOKUP($A6409,'Dim SKU'!$A:$R,18,FALSE)</f>
        <v>0</v>
      </c>
      <c r="G6409" s="5">
        <f>$C6409*$F6409</f>
        <v>0</v>
      </c>
      <c r="H6409" s="5">
        <f>$D6409*$F6409</f>
        <v>0</v>
      </c>
      <c r="I6409" s="5">
        <f>$E6409*$F6409</f>
        <v>0</v>
      </c>
      <c r="J6409" s="6">
        <f>VLOOKUP($A6409,'Dim SKU'!$A:$R,2,FALSE)</f>
        <v>0</v>
      </c>
      <c r="K6409" s="6">
        <f>VLOOKUP($A6409,'Dim SKU'!$A:$R,12,FALSE)</f>
        <v>0</v>
      </c>
      <c r="L6409" s="7">
        <f>VLOOKUP($A6409,'Dim SKU'!$A:$R,14,FALSE)</f>
        <v>0</v>
      </c>
      <c r="M6409" s="7">
        <f>YEAR($B6409)</f>
        <v>0</v>
      </c>
    </row>
    <row r="6410" spans="1:13">
      <c r="A6410" t="s">
        <v>165</v>
      </c>
      <c r="B6410" s="4">
        <v>45853</v>
      </c>
      <c r="C6410">
        <v>6</v>
      </c>
      <c r="D6410">
        <v>5</v>
      </c>
      <c r="E6410">
        <v>0</v>
      </c>
      <c r="F6410" s="5">
        <f>VLOOKUP($A6410,'Dim SKU'!$A:$R,18,FALSE)</f>
        <v>0</v>
      </c>
      <c r="G6410" s="5">
        <f>$C6410*$F6410</f>
        <v>0</v>
      </c>
      <c r="H6410" s="5">
        <f>$D6410*$F6410</f>
        <v>0</v>
      </c>
      <c r="I6410" s="5">
        <f>$E6410*$F6410</f>
        <v>0</v>
      </c>
      <c r="J6410" s="6">
        <f>VLOOKUP($A6410,'Dim SKU'!$A:$R,2,FALSE)</f>
        <v>0</v>
      </c>
      <c r="K6410" s="6">
        <f>VLOOKUP($A6410,'Dim SKU'!$A:$R,12,FALSE)</f>
        <v>0</v>
      </c>
      <c r="L6410" s="7">
        <f>VLOOKUP($A6410,'Dim SKU'!$A:$R,14,FALSE)</f>
        <v>0</v>
      </c>
      <c r="M6410" s="7">
        <f>YEAR($B6410)</f>
        <v>0</v>
      </c>
    </row>
    <row r="6411" spans="1:13">
      <c r="A6411" t="s">
        <v>166</v>
      </c>
      <c r="B6411" s="4">
        <v>45853</v>
      </c>
      <c r="C6411">
        <v>4</v>
      </c>
      <c r="D6411">
        <v>3</v>
      </c>
      <c r="E6411">
        <v>0</v>
      </c>
      <c r="F6411" s="5">
        <f>VLOOKUP($A6411,'Dim SKU'!$A:$R,18,FALSE)</f>
        <v>0</v>
      </c>
      <c r="G6411" s="5">
        <f>$C6411*$F6411</f>
        <v>0</v>
      </c>
      <c r="H6411" s="5">
        <f>$D6411*$F6411</f>
        <v>0</v>
      </c>
      <c r="I6411" s="5">
        <f>$E6411*$F6411</f>
        <v>0</v>
      </c>
      <c r="J6411" s="6">
        <f>VLOOKUP($A6411,'Dim SKU'!$A:$R,2,FALSE)</f>
        <v>0</v>
      </c>
      <c r="K6411" s="6">
        <f>VLOOKUP($A6411,'Dim SKU'!$A:$R,12,FALSE)</f>
        <v>0</v>
      </c>
      <c r="L6411" s="7">
        <f>VLOOKUP($A6411,'Dim SKU'!$A:$R,14,FALSE)</f>
        <v>0</v>
      </c>
      <c r="M6411" s="7">
        <f>YEAR($B6411)</f>
        <v>0</v>
      </c>
    </row>
    <row r="6412" spans="1:13">
      <c r="A6412" t="s">
        <v>167</v>
      </c>
      <c r="B6412" s="4">
        <v>45853</v>
      </c>
      <c r="C6412">
        <v>3</v>
      </c>
      <c r="D6412">
        <v>2</v>
      </c>
      <c r="E6412">
        <v>0</v>
      </c>
      <c r="F6412" s="5">
        <f>VLOOKUP($A6412,'Dim SKU'!$A:$R,18,FALSE)</f>
        <v>0</v>
      </c>
      <c r="G6412" s="5">
        <f>$C6412*$F6412</f>
        <v>0</v>
      </c>
      <c r="H6412" s="5">
        <f>$D6412*$F6412</f>
        <v>0</v>
      </c>
      <c r="I6412" s="5">
        <f>$E6412*$F6412</f>
        <v>0</v>
      </c>
      <c r="J6412" s="6">
        <f>VLOOKUP($A6412,'Dim SKU'!$A:$R,2,FALSE)</f>
        <v>0</v>
      </c>
      <c r="K6412" s="6">
        <f>VLOOKUP($A6412,'Dim SKU'!$A:$R,12,FALSE)</f>
        <v>0</v>
      </c>
      <c r="L6412" s="7">
        <f>VLOOKUP($A6412,'Dim SKU'!$A:$R,14,FALSE)</f>
        <v>0</v>
      </c>
      <c r="M6412" s="7">
        <f>YEAR($B6412)</f>
        <v>0</v>
      </c>
    </row>
    <row r="6413" spans="1:13">
      <c r="A6413" t="s">
        <v>168</v>
      </c>
      <c r="B6413" s="4">
        <v>45853</v>
      </c>
      <c r="C6413">
        <v>10</v>
      </c>
      <c r="D6413">
        <v>8</v>
      </c>
      <c r="E6413">
        <v>1</v>
      </c>
      <c r="F6413" s="5">
        <f>VLOOKUP($A6413,'Dim SKU'!$A:$R,18,FALSE)</f>
        <v>0</v>
      </c>
      <c r="G6413" s="5">
        <f>$C6413*$F6413</f>
        <v>0</v>
      </c>
      <c r="H6413" s="5">
        <f>$D6413*$F6413</f>
        <v>0</v>
      </c>
      <c r="I6413" s="5">
        <f>$E6413*$F6413</f>
        <v>0</v>
      </c>
      <c r="J6413" s="6">
        <f>VLOOKUP($A6413,'Dim SKU'!$A:$R,2,FALSE)</f>
        <v>0</v>
      </c>
      <c r="K6413" s="6">
        <f>VLOOKUP($A6413,'Dim SKU'!$A:$R,12,FALSE)</f>
        <v>0</v>
      </c>
      <c r="L6413" s="7">
        <f>VLOOKUP($A6413,'Dim SKU'!$A:$R,14,FALSE)</f>
        <v>0</v>
      </c>
      <c r="M6413" s="7">
        <f>YEAR($B6413)</f>
        <v>0</v>
      </c>
    </row>
    <row r="6414" spans="1:13">
      <c r="A6414" t="s">
        <v>169</v>
      </c>
      <c r="B6414" s="4">
        <v>45853</v>
      </c>
      <c r="C6414">
        <v>6</v>
      </c>
      <c r="D6414">
        <v>5</v>
      </c>
      <c r="E6414">
        <v>0</v>
      </c>
      <c r="F6414" s="5">
        <f>VLOOKUP($A6414,'Dim SKU'!$A:$R,18,FALSE)</f>
        <v>0</v>
      </c>
      <c r="G6414" s="5">
        <f>$C6414*$F6414</f>
        <v>0</v>
      </c>
      <c r="H6414" s="5">
        <f>$D6414*$F6414</f>
        <v>0</v>
      </c>
      <c r="I6414" s="5">
        <f>$E6414*$F6414</f>
        <v>0</v>
      </c>
      <c r="J6414" s="6">
        <f>VLOOKUP($A6414,'Dim SKU'!$A:$R,2,FALSE)</f>
        <v>0</v>
      </c>
      <c r="K6414" s="6">
        <f>VLOOKUP($A6414,'Dim SKU'!$A:$R,12,FALSE)</f>
        <v>0</v>
      </c>
      <c r="L6414" s="7">
        <f>VLOOKUP($A6414,'Dim SKU'!$A:$R,14,FALSE)</f>
        <v>0</v>
      </c>
      <c r="M6414" s="7">
        <f>YEAR($B6414)</f>
        <v>0</v>
      </c>
    </row>
    <row r="6415" spans="1:13">
      <c r="A6415" t="s">
        <v>170</v>
      </c>
      <c r="B6415" s="4">
        <v>45853</v>
      </c>
      <c r="C6415">
        <v>4</v>
      </c>
      <c r="D6415">
        <v>3</v>
      </c>
      <c r="E6415">
        <v>0</v>
      </c>
      <c r="F6415" s="5">
        <f>VLOOKUP($A6415,'Dim SKU'!$A:$R,18,FALSE)</f>
        <v>0</v>
      </c>
      <c r="G6415" s="5">
        <f>$C6415*$F6415</f>
        <v>0</v>
      </c>
      <c r="H6415" s="5">
        <f>$D6415*$F6415</f>
        <v>0</v>
      </c>
      <c r="I6415" s="5">
        <f>$E6415*$F6415</f>
        <v>0</v>
      </c>
      <c r="J6415" s="6">
        <f>VLOOKUP($A6415,'Dim SKU'!$A:$R,2,FALSE)</f>
        <v>0</v>
      </c>
      <c r="K6415" s="6">
        <f>VLOOKUP($A6415,'Dim SKU'!$A:$R,12,FALSE)</f>
        <v>0</v>
      </c>
      <c r="L6415" s="7">
        <f>VLOOKUP($A6415,'Dim SKU'!$A:$R,14,FALSE)</f>
        <v>0</v>
      </c>
      <c r="M6415" s="7">
        <f>YEAR($B6415)</f>
        <v>0</v>
      </c>
    </row>
    <row r="6416" spans="1:13">
      <c r="A6416" t="s">
        <v>171</v>
      </c>
      <c r="B6416" s="4">
        <v>45853</v>
      </c>
      <c r="C6416">
        <v>14</v>
      </c>
      <c r="D6416">
        <v>11</v>
      </c>
      <c r="E6416">
        <v>1</v>
      </c>
      <c r="F6416" s="5">
        <f>VLOOKUP($A6416,'Dim SKU'!$A:$R,18,FALSE)</f>
        <v>0</v>
      </c>
      <c r="G6416" s="5">
        <f>$C6416*$F6416</f>
        <v>0</v>
      </c>
      <c r="H6416" s="5">
        <f>$D6416*$F6416</f>
        <v>0</v>
      </c>
      <c r="I6416" s="5">
        <f>$E6416*$F6416</f>
        <v>0</v>
      </c>
      <c r="J6416" s="6">
        <f>VLOOKUP($A6416,'Dim SKU'!$A:$R,2,FALSE)</f>
        <v>0</v>
      </c>
      <c r="K6416" s="6">
        <f>VLOOKUP($A6416,'Dim SKU'!$A:$R,12,FALSE)</f>
        <v>0</v>
      </c>
      <c r="L6416" s="7">
        <f>VLOOKUP($A6416,'Dim SKU'!$A:$R,14,FALSE)</f>
        <v>0</v>
      </c>
      <c r="M6416" s="7">
        <f>YEAR($B6416)</f>
        <v>0</v>
      </c>
    </row>
    <row r="6417" spans="1:13">
      <c r="A6417" t="s">
        <v>172</v>
      </c>
      <c r="B6417" s="4">
        <v>45853</v>
      </c>
      <c r="C6417">
        <v>8</v>
      </c>
      <c r="D6417">
        <v>6</v>
      </c>
      <c r="E6417">
        <v>1</v>
      </c>
      <c r="F6417" s="5">
        <f>VLOOKUP($A6417,'Dim SKU'!$A:$R,18,FALSE)</f>
        <v>0</v>
      </c>
      <c r="G6417" s="5">
        <f>$C6417*$F6417</f>
        <v>0</v>
      </c>
      <c r="H6417" s="5">
        <f>$D6417*$F6417</f>
        <v>0</v>
      </c>
      <c r="I6417" s="5">
        <f>$E6417*$F6417</f>
        <v>0</v>
      </c>
      <c r="J6417" s="6">
        <f>VLOOKUP($A6417,'Dim SKU'!$A:$R,2,FALSE)</f>
        <v>0</v>
      </c>
      <c r="K6417" s="6">
        <f>VLOOKUP($A6417,'Dim SKU'!$A:$R,12,FALSE)</f>
        <v>0</v>
      </c>
      <c r="L6417" s="7">
        <f>VLOOKUP($A6417,'Dim SKU'!$A:$R,14,FALSE)</f>
        <v>0</v>
      </c>
      <c r="M6417" s="7">
        <f>YEAR($B6417)</f>
        <v>0</v>
      </c>
    </row>
    <row r="6418" spans="1:13">
      <c r="A6418" t="s">
        <v>173</v>
      </c>
      <c r="B6418" s="4">
        <v>45853</v>
      </c>
      <c r="C6418">
        <v>6</v>
      </c>
      <c r="D6418">
        <v>4</v>
      </c>
      <c r="E6418">
        <v>0</v>
      </c>
      <c r="F6418" s="5">
        <f>VLOOKUP($A6418,'Dim SKU'!$A:$R,18,FALSE)</f>
        <v>0</v>
      </c>
      <c r="G6418" s="5">
        <f>$C6418*$F6418</f>
        <v>0</v>
      </c>
      <c r="H6418" s="5">
        <f>$D6418*$F6418</f>
        <v>0</v>
      </c>
      <c r="I6418" s="5">
        <f>$E6418*$F6418</f>
        <v>0</v>
      </c>
      <c r="J6418" s="6">
        <f>VLOOKUP($A6418,'Dim SKU'!$A:$R,2,FALSE)</f>
        <v>0</v>
      </c>
      <c r="K6418" s="6">
        <f>VLOOKUP($A6418,'Dim SKU'!$A:$R,12,FALSE)</f>
        <v>0</v>
      </c>
      <c r="L6418" s="7">
        <f>VLOOKUP($A6418,'Dim SKU'!$A:$R,14,FALSE)</f>
        <v>0</v>
      </c>
      <c r="M6418" s="7">
        <f>YEAR($B6418)</f>
        <v>0</v>
      </c>
    </row>
    <row r="6419" spans="1:13">
      <c r="A6419" t="s">
        <v>174</v>
      </c>
      <c r="B6419" s="4">
        <v>45853</v>
      </c>
      <c r="C6419">
        <v>16</v>
      </c>
      <c r="D6419">
        <v>13</v>
      </c>
      <c r="E6419">
        <v>1</v>
      </c>
      <c r="F6419" s="5">
        <f>VLOOKUP($A6419,'Dim SKU'!$A:$R,18,FALSE)</f>
        <v>0</v>
      </c>
      <c r="G6419" s="5">
        <f>$C6419*$F6419</f>
        <v>0</v>
      </c>
      <c r="H6419" s="5">
        <f>$D6419*$F6419</f>
        <v>0</v>
      </c>
      <c r="I6419" s="5">
        <f>$E6419*$F6419</f>
        <v>0</v>
      </c>
      <c r="J6419" s="6">
        <f>VLOOKUP($A6419,'Dim SKU'!$A:$R,2,FALSE)</f>
        <v>0</v>
      </c>
      <c r="K6419" s="6">
        <f>VLOOKUP($A6419,'Dim SKU'!$A:$R,12,FALSE)</f>
        <v>0</v>
      </c>
      <c r="L6419" s="7">
        <f>VLOOKUP($A6419,'Dim SKU'!$A:$R,14,FALSE)</f>
        <v>0</v>
      </c>
      <c r="M6419" s="7">
        <f>YEAR($B6419)</f>
        <v>0</v>
      </c>
    </row>
    <row r="6420" spans="1:13">
      <c r="A6420" t="s">
        <v>175</v>
      </c>
      <c r="B6420" s="4">
        <v>45853</v>
      </c>
      <c r="C6420">
        <v>10</v>
      </c>
      <c r="D6420">
        <v>7</v>
      </c>
      <c r="E6420">
        <v>1</v>
      </c>
      <c r="F6420" s="5">
        <f>VLOOKUP($A6420,'Dim SKU'!$A:$R,18,FALSE)</f>
        <v>0</v>
      </c>
      <c r="G6420" s="5">
        <f>$C6420*$F6420</f>
        <v>0</v>
      </c>
      <c r="H6420" s="5">
        <f>$D6420*$F6420</f>
        <v>0</v>
      </c>
      <c r="I6420" s="5">
        <f>$E6420*$F6420</f>
        <v>0</v>
      </c>
      <c r="J6420" s="6">
        <f>VLOOKUP($A6420,'Dim SKU'!$A:$R,2,FALSE)</f>
        <v>0</v>
      </c>
      <c r="K6420" s="6">
        <f>VLOOKUP($A6420,'Dim SKU'!$A:$R,12,FALSE)</f>
        <v>0</v>
      </c>
      <c r="L6420" s="7">
        <f>VLOOKUP($A6420,'Dim SKU'!$A:$R,14,FALSE)</f>
        <v>0</v>
      </c>
      <c r="M6420" s="7">
        <f>YEAR($B6420)</f>
        <v>0</v>
      </c>
    </row>
    <row r="6421" spans="1:13">
      <c r="A6421" t="s">
        <v>176</v>
      </c>
      <c r="B6421" s="4">
        <v>45853</v>
      </c>
      <c r="C6421">
        <v>7</v>
      </c>
      <c r="D6421">
        <v>5</v>
      </c>
      <c r="E6421">
        <v>0</v>
      </c>
      <c r="F6421" s="5">
        <f>VLOOKUP($A6421,'Dim SKU'!$A:$R,18,FALSE)</f>
        <v>0</v>
      </c>
      <c r="G6421" s="5">
        <f>$C6421*$F6421</f>
        <v>0</v>
      </c>
      <c r="H6421" s="5">
        <f>$D6421*$F6421</f>
        <v>0</v>
      </c>
      <c r="I6421" s="5">
        <f>$E6421*$F6421</f>
        <v>0</v>
      </c>
      <c r="J6421" s="6">
        <f>VLOOKUP($A6421,'Dim SKU'!$A:$R,2,FALSE)</f>
        <v>0</v>
      </c>
      <c r="K6421" s="6">
        <f>VLOOKUP($A6421,'Dim SKU'!$A:$R,12,FALSE)</f>
        <v>0</v>
      </c>
      <c r="L6421" s="7">
        <f>VLOOKUP($A6421,'Dim SKU'!$A:$R,14,FALSE)</f>
        <v>0</v>
      </c>
      <c r="M6421" s="7">
        <f>YEAR($B6421)</f>
        <v>0</v>
      </c>
    </row>
    <row r="6422" spans="1:13">
      <c r="A6422" t="s">
        <v>177</v>
      </c>
      <c r="B6422" s="4">
        <v>45853</v>
      </c>
      <c r="C6422">
        <v>16</v>
      </c>
      <c r="D6422">
        <v>13</v>
      </c>
      <c r="E6422">
        <v>1</v>
      </c>
      <c r="F6422" s="5">
        <f>VLOOKUP($A6422,'Dim SKU'!$A:$R,18,FALSE)</f>
        <v>0</v>
      </c>
      <c r="G6422" s="5">
        <f>$C6422*$F6422</f>
        <v>0</v>
      </c>
      <c r="H6422" s="5">
        <f>$D6422*$F6422</f>
        <v>0</v>
      </c>
      <c r="I6422" s="5">
        <f>$E6422*$F6422</f>
        <v>0</v>
      </c>
      <c r="J6422" s="6">
        <f>VLOOKUP($A6422,'Dim SKU'!$A:$R,2,FALSE)</f>
        <v>0</v>
      </c>
      <c r="K6422" s="6">
        <f>VLOOKUP($A6422,'Dim SKU'!$A:$R,12,FALSE)</f>
        <v>0</v>
      </c>
      <c r="L6422" s="7">
        <f>VLOOKUP($A6422,'Dim SKU'!$A:$R,14,FALSE)</f>
        <v>0</v>
      </c>
      <c r="M6422" s="7">
        <f>YEAR($B6422)</f>
        <v>0</v>
      </c>
    </row>
    <row r="6423" spans="1:13">
      <c r="A6423" t="s">
        <v>178</v>
      </c>
      <c r="B6423" s="4">
        <v>45853</v>
      </c>
      <c r="C6423">
        <v>10</v>
      </c>
      <c r="D6423">
        <v>7</v>
      </c>
      <c r="E6423">
        <v>1</v>
      </c>
      <c r="F6423" s="5">
        <f>VLOOKUP($A6423,'Dim SKU'!$A:$R,18,FALSE)</f>
        <v>0</v>
      </c>
      <c r="G6423" s="5">
        <f>$C6423*$F6423</f>
        <v>0</v>
      </c>
      <c r="H6423" s="5">
        <f>$D6423*$F6423</f>
        <v>0</v>
      </c>
      <c r="I6423" s="5">
        <f>$E6423*$F6423</f>
        <v>0</v>
      </c>
      <c r="J6423" s="6">
        <f>VLOOKUP($A6423,'Dim SKU'!$A:$R,2,FALSE)</f>
        <v>0</v>
      </c>
      <c r="K6423" s="6">
        <f>VLOOKUP($A6423,'Dim SKU'!$A:$R,12,FALSE)</f>
        <v>0</v>
      </c>
      <c r="L6423" s="7">
        <f>VLOOKUP($A6423,'Dim SKU'!$A:$R,14,FALSE)</f>
        <v>0</v>
      </c>
      <c r="M6423" s="7">
        <f>YEAR($B6423)</f>
        <v>0</v>
      </c>
    </row>
    <row r="6424" spans="1:13">
      <c r="A6424" t="s">
        <v>179</v>
      </c>
      <c r="B6424" s="4">
        <v>45853</v>
      </c>
      <c r="C6424">
        <v>7</v>
      </c>
      <c r="D6424">
        <v>5</v>
      </c>
      <c r="E6424">
        <v>0</v>
      </c>
      <c r="F6424" s="5">
        <f>VLOOKUP($A6424,'Dim SKU'!$A:$R,18,FALSE)</f>
        <v>0</v>
      </c>
      <c r="G6424" s="5">
        <f>$C6424*$F6424</f>
        <v>0</v>
      </c>
      <c r="H6424" s="5">
        <f>$D6424*$F6424</f>
        <v>0</v>
      </c>
      <c r="I6424" s="5">
        <f>$E6424*$F6424</f>
        <v>0</v>
      </c>
      <c r="J6424" s="6">
        <f>VLOOKUP($A6424,'Dim SKU'!$A:$R,2,FALSE)</f>
        <v>0</v>
      </c>
      <c r="K6424" s="6">
        <f>VLOOKUP($A6424,'Dim SKU'!$A:$R,12,FALSE)</f>
        <v>0</v>
      </c>
      <c r="L6424" s="7">
        <f>VLOOKUP($A6424,'Dim SKU'!$A:$R,14,FALSE)</f>
        <v>0</v>
      </c>
      <c r="M6424" s="7">
        <f>YEAR($B6424)</f>
        <v>0</v>
      </c>
    </row>
    <row r="6425" spans="1:13">
      <c r="A6425" t="s">
        <v>180</v>
      </c>
      <c r="B6425" s="4">
        <v>45853</v>
      </c>
      <c r="C6425">
        <v>14</v>
      </c>
      <c r="D6425">
        <v>11</v>
      </c>
      <c r="E6425">
        <v>1</v>
      </c>
      <c r="F6425" s="5">
        <f>VLOOKUP($A6425,'Dim SKU'!$A:$R,18,FALSE)</f>
        <v>0</v>
      </c>
      <c r="G6425" s="5">
        <f>$C6425*$F6425</f>
        <v>0</v>
      </c>
      <c r="H6425" s="5">
        <f>$D6425*$F6425</f>
        <v>0</v>
      </c>
      <c r="I6425" s="5">
        <f>$E6425*$F6425</f>
        <v>0</v>
      </c>
      <c r="J6425" s="6">
        <f>VLOOKUP($A6425,'Dim SKU'!$A:$R,2,FALSE)</f>
        <v>0</v>
      </c>
      <c r="K6425" s="6">
        <f>VLOOKUP($A6425,'Dim SKU'!$A:$R,12,FALSE)</f>
        <v>0</v>
      </c>
      <c r="L6425" s="7">
        <f>VLOOKUP($A6425,'Dim SKU'!$A:$R,14,FALSE)</f>
        <v>0</v>
      </c>
      <c r="M6425" s="7">
        <f>YEAR($B6425)</f>
        <v>0</v>
      </c>
    </row>
    <row r="6426" spans="1:13">
      <c r="A6426" t="s">
        <v>181</v>
      </c>
      <c r="B6426" s="4">
        <v>45853</v>
      </c>
      <c r="C6426">
        <v>8</v>
      </c>
      <c r="D6426">
        <v>6</v>
      </c>
      <c r="E6426">
        <v>0</v>
      </c>
      <c r="F6426" s="5">
        <f>VLOOKUP($A6426,'Dim SKU'!$A:$R,18,FALSE)</f>
        <v>0</v>
      </c>
      <c r="G6426" s="5">
        <f>$C6426*$F6426</f>
        <v>0</v>
      </c>
      <c r="H6426" s="5">
        <f>$D6426*$F6426</f>
        <v>0</v>
      </c>
      <c r="I6426" s="5">
        <f>$E6426*$F6426</f>
        <v>0</v>
      </c>
      <c r="J6426" s="6">
        <f>VLOOKUP($A6426,'Dim SKU'!$A:$R,2,FALSE)</f>
        <v>0</v>
      </c>
      <c r="K6426" s="6">
        <f>VLOOKUP($A6426,'Dim SKU'!$A:$R,12,FALSE)</f>
        <v>0</v>
      </c>
      <c r="L6426" s="7">
        <f>VLOOKUP($A6426,'Dim SKU'!$A:$R,14,FALSE)</f>
        <v>0</v>
      </c>
      <c r="M6426" s="7">
        <f>YEAR($B6426)</f>
        <v>0</v>
      </c>
    </row>
    <row r="6427" spans="1:13">
      <c r="A6427" t="s">
        <v>182</v>
      </c>
      <c r="B6427" s="4">
        <v>45853</v>
      </c>
      <c r="C6427">
        <v>6</v>
      </c>
      <c r="D6427">
        <v>4</v>
      </c>
      <c r="E6427">
        <v>0</v>
      </c>
      <c r="F6427" s="5">
        <f>VLOOKUP($A6427,'Dim SKU'!$A:$R,18,FALSE)</f>
        <v>0</v>
      </c>
      <c r="G6427" s="5">
        <f>$C6427*$F6427</f>
        <v>0</v>
      </c>
      <c r="H6427" s="5">
        <f>$D6427*$F6427</f>
        <v>0</v>
      </c>
      <c r="I6427" s="5">
        <f>$E6427*$F6427</f>
        <v>0</v>
      </c>
      <c r="J6427" s="6">
        <f>VLOOKUP($A6427,'Dim SKU'!$A:$R,2,FALSE)</f>
        <v>0</v>
      </c>
      <c r="K6427" s="6">
        <f>VLOOKUP($A6427,'Dim SKU'!$A:$R,12,FALSE)</f>
        <v>0</v>
      </c>
      <c r="L6427" s="7">
        <f>VLOOKUP($A6427,'Dim SKU'!$A:$R,14,FALSE)</f>
        <v>0</v>
      </c>
      <c r="M6427" s="7">
        <f>YEAR($B6427)</f>
        <v>0</v>
      </c>
    </row>
    <row r="6428" spans="1:13">
      <c r="A6428" t="s">
        <v>183</v>
      </c>
      <c r="B6428" s="4">
        <v>45853</v>
      </c>
      <c r="C6428">
        <v>10</v>
      </c>
      <c r="D6428">
        <v>8</v>
      </c>
      <c r="E6428">
        <v>1</v>
      </c>
      <c r="F6428" s="5">
        <f>VLOOKUP($A6428,'Dim SKU'!$A:$R,18,FALSE)</f>
        <v>0</v>
      </c>
      <c r="G6428" s="5">
        <f>$C6428*$F6428</f>
        <v>0</v>
      </c>
      <c r="H6428" s="5">
        <f>$D6428*$F6428</f>
        <v>0</v>
      </c>
      <c r="I6428" s="5">
        <f>$E6428*$F6428</f>
        <v>0</v>
      </c>
      <c r="J6428" s="6">
        <f>VLOOKUP($A6428,'Dim SKU'!$A:$R,2,FALSE)</f>
        <v>0</v>
      </c>
      <c r="K6428" s="6">
        <f>VLOOKUP($A6428,'Dim SKU'!$A:$R,12,FALSE)</f>
        <v>0</v>
      </c>
      <c r="L6428" s="7">
        <f>VLOOKUP($A6428,'Dim SKU'!$A:$R,14,FALSE)</f>
        <v>0</v>
      </c>
      <c r="M6428" s="7">
        <f>YEAR($B6428)</f>
        <v>0</v>
      </c>
    </row>
    <row r="6429" spans="1:13">
      <c r="A6429" t="s">
        <v>184</v>
      </c>
      <c r="B6429" s="4">
        <v>45853</v>
      </c>
      <c r="C6429">
        <v>6</v>
      </c>
      <c r="D6429">
        <v>5</v>
      </c>
      <c r="E6429">
        <v>0</v>
      </c>
      <c r="F6429" s="5">
        <f>VLOOKUP($A6429,'Dim SKU'!$A:$R,18,FALSE)</f>
        <v>0</v>
      </c>
      <c r="G6429" s="5">
        <f>$C6429*$F6429</f>
        <v>0</v>
      </c>
      <c r="H6429" s="5">
        <f>$D6429*$F6429</f>
        <v>0</v>
      </c>
      <c r="I6429" s="5">
        <f>$E6429*$F6429</f>
        <v>0</v>
      </c>
      <c r="J6429" s="6">
        <f>VLOOKUP($A6429,'Dim SKU'!$A:$R,2,FALSE)</f>
        <v>0</v>
      </c>
      <c r="K6429" s="6">
        <f>VLOOKUP($A6429,'Dim SKU'!$A:$R,12,FALSE)</f>
        <v>0</v>
      </c>
      <c r="L6429" s="7">
        <f>VLOOKUP($A6429,'Dim SKU'!$A:$R,14,FALSE)</f>
        <v>0</v>
      </c>
      <c r="M6429" s="7">
        <f>YEAR($B6429)</f>
        <v>0</v>
      </c>
    </row>
    <row r="6430" spans="1:13">
      <c r="A6430" t="s">
        <v>185</v>
      </c>
      <c r="B6430" s="4">
        <v>45853</v>
      </c>
      <c r="C6430">
        <v>4</v>
      </c>
      <c r="D6430">
        <v>3</v>
      </c>
      <c r="E6430">
        <v>0</v>
      </c>
      <c r="F6430" s="5">
        <f>VLOOKUP($A6430,'Dim SKU'!$A:$R,18,FALSE)</f>
        <v>0</v>
      </c>
      <c r="G6430" s="5">
        <f>$C6430*$F6430</f>
        <v>0</v>
      </c>
      <c r="H6430" s="5">
        <f>$D6430*$F6430</f>
        <v>0</v>
      </c>
      <c r="I6430" s="5">
        <f>$E6430*$F6430</f>
        <v>0</v>
      </c>
      <c r="J6430" s="6">
        <f>VLOOKUP($A6430,'Dim SKU'!$A:$R,2,FALSE)</f>
        <v>0</v>
      </c>
      <c r="K6430" s="6">
        <f>VLOOKUP($A6430,'Dim SKU'!$A:$R,12,FALSE)</f>
        <v>0</v>
      </c>
      <c r="L6430" s="7">
        <f>VLOOKUP($A6430,'Dim SKU'!$A:$R,14,FALSE)</f>
        <v>0</v>
      </c>
      <c r="M6430" s="7">
        <f>YEAR($B6430)</f>
        <v>0</v>
      </c>
    </row>
    <row r="6431" spans="1:13">
      <c r="A6431" t="s">
        <v>186</v>
      </c>
      <c r="B6431" s="4">
        <v>45853</v>
      </c>
      <c r="C6431">
        <v>6</v>
      </c>
      <c r="D6431">
        <v>5</v>
      </c>
      <c r="E6431">
        <v>0</v>
      </c>
      <c r="F6431" s="5">
        <f>VLOOKUP($A6431,'Dim SKU'!$A:$R,18,FALSE)</f>
        <v>0</v>
      </c>
      <c r="G6431" s="5">
        <f>$C6431*$F6431</f>
        <v>0</v>
      </c>
      <c r="H6431" s="5">
        <f>$D6431*$F6431</f>
        <v>0</v>
      </c>
      <c r="I6431" s="5">
        <f>$E6431*$F6431</f>
        <v>0</v>
      </c>
      <c r="J6431" s="6">
        <f>VLOOKUP($A6431,'Dim SKU'!$A:$R,2,FALSE)</f>
        <v>0</v>
      </c>
      <c r="K6431" s="6">
        <f>VLOOKUP($A6431,'Dim SKU'!$A:$R,12,FALSE)</f>
        <v>0</v>
      </c>
      <c r="L6431" s="7">
        <f>VLOOKUP($A6431,'Dim SKU'!$A:$R,14,FALSE)</f>
        <v>0</v>
      </c>
      <c r="M6431" s="7">
        <f>YEAR($B6431)</f>
        <v>0</v>
      </c>
    </row>
    <row r="6432" spans="1:13">
      <c r="A6432" t="s">
        <v>187</v>
      </c>
      <c r="B6432" s="4">
        <v>45853</v>
      </c>
      <c r="C6432">
        <v>4</v>
      </c>
      <c r="D6432">
        <v>3</v>
      </c>
      <c r="E6432">
        <v>0</v>
      </c>
      <c r="F6432" s="5">
        <f>VLOOKUP($A6432,'Dim SKU'!$A:$R,18,FALSE)</f>
        <v>0</v>
      </c>
      <c r="G6432" s="5">
        <f>$C6432*$F6432</f>
        <v>0</v>
      </c>
      <c r="H6432" s="5">
        <f>$D6432*$F6432</f>
        <v>0</v>
      </c>
      <c r="I6432" s="5">
        <f>$E6432*$F6432</f>
        <v>0</v>
      </c>
      <c r="J6432" s="6">
        <f>VLOOKUP($A6432,'Dim SKU'!$A:$R,2,FALSE)</f>
        <v>0</v>
      </c>
      <c r="K6432" s="6">
        <f>VLOOKUP($A6432,'Dim SKU'!$A:$R,12,FALSE)</f>
        <v>0</v>
      </c>
      <c r="L6432" s="7">
        <f>VLOOKUP($A6432,'Dim SKU'!$A:$R,14,FALSE)</f>
        <v>0</v>
      </c>
      <c r="M6432" s="7">
        <f>YEAR($B6432)</f>
        <v>0</v>
      </c>
    </row>
    <row r="6433" spans="1:13">
      <c r="A6433" t="s">
        <v>188</v>
      </c>
      <c r="B6433" s="4">
        <v>45853</v>
      </c>
      <c r="C6433">
        <v>3</v>
      </c>
      <c r="D6433">
        <v>2</v>
      </c>
      <c r="E6433">
        <v>0</v>
      </c>
      <c r="F6433" s="5">
        <f>VLOOKUP($A6433,'Dim SKU'!$A:$R,18,FALSE)</f>
        <v>0</v>
      </c>
      <c r="G6433" s="5">
        <f>$C6433*$F6433</f>
        <v>0</v>
      </c>
      <c r="H6433" s="5">
        <f>$D6433*$F6433</f>
        <v>0</v>
      </c>
      <c r="I6433" s="5">
        <f>$E6433*$F6433</f>
        <v>0</v>
      </c>
      <c r="J6433" s="6">
        <f>VLOOKUP($A6433,'Dim SKU'!$A:$R,2,FALSE)</f>
        <v>0</v>
      </c>
      <c r="K6433" s="6">
        <f>VLOOKUP($A6433,'Dim SKU'!$A:$R,12,FALSE)</f>
        <v>0</v>
      </c>
      <c r="L6433" s="7">
        <f>VLOOKUP($A6433,'Dim SKU'!$A:$R,14,FALSE)</f>
        <v>0</v>
      </c>
      <c r="M6433" s="7">
        <f>YEAR($B6433)</f>
        <v>0</v>
      </c>
    </row>
    <row r="6434" spans="1:13">
      <c r="A6434" t="s">
        <v>189</v>
      </c>
      <c r="B6434" s="4">
        <v>45853</v>
      </c>
      <c r="C6434">
        <v>4</v>
      </c>
      <c r="D6434">
        <v>4</v>
      </c>
      <c r="E6434">
        <v>0</v>
      </c>
      <c r="F6434" s="5">
        <f>VLOOKUP($A6434,'Dim SKU'!$A:$R,18,FALSE)</f>
        <v>0</v>
      </c>
      <c r="G6434" s="5">
        <f>$C6434*$F6434</f>
        <v>0</v>
      </c>
      <c r="H6434" s="5">
        <f>$D6434*$F6434</f>
        <v>0</v>
      </c>
      <c r="I6434" s="5">
        <f>$E6434*$F6434</f>
        <v>0</v>
      </c>
      <c r="J6434" s="6">
        <f>VLOOKUP($A6434,'Dim SKU'!$A:$R,2,FALSE)</f>
        <v>0</v>
      </c>
      <c r="K6434" s="6">
        <f>VLOOKUP($A6434,'Dim SKU'!$A:$R,12,FALSE)</f>
        <v>0</v>
      </c>
      <c r="L6434" s="7">
        <f>VLOOKUP($A6434,'Dim SKU'!$A:$R,14,FALSE)</f>
        <v>0</v>
      </c>
      <c r="M6434" s="7">
        <f>YEAR($B6434)</f>
        <v>0</v>
      </c>
    </row>
    <row r="6435" spans="1:13">
      <c r="A6435" t="s">
        <v>190</v>
      </c>
      <c r="B6435" s="4">
        <v>45853</v>
      </c>
      <c r="C6435">
        <v>3</v>
      </c>
      <c r="D6435">
        <v>2</v>
      </c>
      <c r="E6435">
        <v>0</v>
      </c>
      <c r="F6435" s="5">
        <f>VLOOKUP($A6435,'Dim SKU'!$A:$R,18,FALSE)</f>
        <v>0</v>
      </c>
      <c r="G6435" s="5">
        <f>$C6435*$F6435</f>
        <v>0</v>
      </c>
      <c r="H6435" s="5">
        <f>$D6435*$F6435</f>
        <v>0</v>
      </c>
      <c r="I6435" s="5">
        <f>$E6435*$F6435</f>
        <v>0</v>
      </c>
      <c r="J6435" s="6">
        <f>VLOOKUP($A6435,'Dim SKU'!$A:$R,2,FALSE)</f>
        <v>0</v>
      </c>
      <c r="K6435" s="6">
        <f>VLOOKUP($A6435,'Dim SKU'!$A:$R,12,FALSE)</f>
        <v>0</v>
      </c>
      <c r="L6435" s="7">
        <f>VLOOKUP($A6435,'Dim SKU'!$A:$R,14,FALSE)</f>
        <v>0</v>
      </c>
      <c r="M6435" s="7">
        <f>YEAR($B6435)</f>
        <v>0</v>
      </c>
    </row>
    <row r="6436" spans="1:13">
      <c r="A6436" t="s">
        <v>191</v>
      </c>
      <c r="B6436" s="4">
        <v>45853</v>
      </c>
      <c r="C6436">
        <v>2</v>
      </c>
      <c r="D6436">
        <v>1</v>
      </c>
      <c r="E6436">
        <v>0</v>
      </c>
      <c r="F6436" s="5">
        <f>VLOOKUP($A6436,'Dim SKU'!$A:$R,18,FALSE)</f>
        <v>0</v>
      </c>
      <c r="G6436" s="5">
        <f>$C6436*$F6436</f>
        <v>0</v>
      </c>
      <c r="H6436" s="5">
        <f>$D6436*$F6436</f>
        <v>0</v>
      </c>
      <c r="I6436" s="5">
        <f>$E6436*$F6436</f>
        <v>0</v>
      </c>
      <c r="J6436" s="6">
        <f>VLOOKUP($A6436,'Dim SKU'!$A:$R,2,FALSE)</f>
        <v>0</v>
      </c>
      <c r="K6436" s="6">
        <f>VLOOKUP($A6436,'Dim SKU'!$A:$R,12,FALSE)</f>
        <v>0</v>
      </c>
      <c r="L6436" s="7">
        <f>VLOOKUP($A6436,'Dim SKU'!$A:$R,14,FALSE)</f>
        <v>0</v>
      </c>
      <c r="M6436" s="7">
        <f>YEAR($B6436)</f>
        <v>0</v>
      </c>
    </row>
    <row r="6437" spans="1:13">
      <c r="A6437" t="s">
        <v>192</v>
      </c>
      <c r="B6437" s="4">
        <v>45853</v>
      </c>
      <c r="C6437">
        <v>7</v>
      </c>
      <c r="D6437">
        <v>6</v>
      </c>
      <c r="E6437">
        <v>0</v>
      </c>
      <c r="F6437" s="5">
        <f>VLOOKUP($A6437,'Dim SKU'!$A:$R,18,FALSE)</f>
        <v>0</v>
      </c>
      <c r="G6437" s="5">
        <f>$C6437*$F6437</f>
        <v>0</v>
      </c>
      <c r="H6437" s="5">
        <f>$D6437*$F6437</f>
        <v>0</v>
      </c>
      <c r="I6437" s="5">
        <f>$E6437*$F6437</f>
        <v>0</v>
      </c>
      <c r="J6437" s="6">
        <f>VLOOKUP($A6437,'Dim SKU'!$A:$R,2,FALSE)</f>
        <v>0</v>
      </c>
      <c r="K6437" s="6">
        <f>VLOOKUP($A6437,'Dim SKU'!$A:$R,12,FALSE)</f>
        <v>0</v>
      </c>
      <c r="L6437" s="7">
        <f>VLOOKUP($A6437,'Dim SKU'!$A:$R,14,FALSE)</f>
        <v>0</v>
      </c>
      <c r="M6437" s="7">
        <f>YEAR($B6437)</f>
        <v>0</v>
      </c>
    </row>
    <row r="6438" spans="1:13">
      <c r="A6438" t="s">
        <v>193</v>
      </c>
      <c r="B6438" s="4">
        <v>45853</v>
      </c>
      <c r="C6438">
        <v>4</v>
      </c>
      <c r="D6438">
        <v>4</v>
      </c>
      <c r="E6438">
        <v>0</v>
      </c>
      <c r="F6438" s="5">
        <f>VLOOKUP($A6438,'Dim SKU'!$A:$R,18,FALSE)</f>
        <v>0</v>
      </c>
      <c r="G6438" s="5">
        <f>$C6438*$F6438</f>
        <v>0</v>
      </c>
      <c r="H6438" s="5">
        <f>$D6438*$F6438</f>
        <v>0</v>
      </c>
      <c r="I6438" s="5">
        <f>$E6438*$F6438</f>
        <v>0</v>
      </c>
      <c r="J6438" s="6">
        <f>VLOOKUP($A6438,'Dim SKU'!$A:$R,2,FALSE)</f>
        <v>0</v>
      </c>
      <c r="K6438" s="6">
        <f>VLOOKUP($A6438,'Dim SKU'!$A:$R,12,FALSE)</f>
        <v>0</v>
      </c>
      <c r="L6438" s="7">
        <f>VLOOKUP($A6438,'Dim SKU'!$A:$R,14,FALSE)</f>
        <v>0</v>
      </c>
      <c r="M6438" s="7">
        <f>YEAR($B6438)</f>
        <v>0</v>
      </c>
    </row>
    <row r="6439" spans="1:13">
      <c r="A6439" t="s">
        <v>194</v>
      </c>
      <c r="B6439" s="4">
        <v>45853</v>
      </c>
      <c r="C6439">
        <v>3</v>
      </c>
      <c r="D6439">
        <v>2</v>
      </c>
      <c r="E6439">
        <v>0</v>
      </c>
      <c r="F6439" s="5">
        <f>VLOOKUP($A6439,'Dim SKU'!$A:$R,18,FALSE)</f>
        <v>0</v>
      </c>
      <c r="G6439" s="5">
        <f>$C6439*$F6439</f>
        <v>0</v>
      </c>
      <c r="H6439" s="5">
        <f>$D6439*$F6439</f>
        <v>0</v>
      </c>
      <c r="I6439" s="5">
        <f>$E6439*$F6439</f>
        <v>0</v>
      </c>
      <c r="J6439" s="6">
        <f>VLOOKUP($A6439,'Dim SKU'!$A:$R,2,FALSE)</f>
        <v>0</v>
      </c>
      <c r="K6439" s="6">
        <f>VLOOKUP($A6439,'Dim SKU'!$A:$R,12,FALSE)</f>
        <v>0</v>
      </c>
      <c r="L6439" s="7">
        <f>VLOOKUP($A6439,'Dim SKU'!$A:$R,14,FALSE)</f>
        <v>0</v>
      </c>
      <c r="M6439" s="7">
        <f>YEAR($B6439)</f>
        <v>0</v>
      </c>
    </row>
    <row r="6440" spans="1:13">
      <c r="A6440" t="s">
        <v>195</v>
      </c>
      <c r="B6440" s="4">
        <v>45853</v>
      </c>
      <c r="C6440">
        <v>10</v>
      </c>
      <c r="D6440">
        <v>8</v>
      </c>
      <c r="E6440">
        <v>1</v>
      </c>
      <c r="F6440" s="5">
        <f>VLOOKUP($A6440,'Dim SKU'!$A:$R,18,FALSE)</f>
        <v>0</v>
      </c>
      <c r="G6440" s="5">
        <f>$C6440*$F6440</f>
        <v>0</v>
      </c>
      <c r="H6440" s="5">
        <f>$D6440*$F6440</f>
        <v>0</v>
      </c>
      <c r="I6440" s="5">
        <f>$E6440*$F6440</f>
        <v>0</v>
      </c>
      <c r="J6440" s="6">
        <f>VLOOKUP($A6440,'Dim SKU'!$A:$R,2,FALSE)</f>
        <v>0</v>
      </c>
      <c r="K6440" s="6">
        <f>VLOOKUP($A6440,'Dim SKU'!$A:$R,12,FALSE)</f>
        <v>0</v>
      </c>
      <c r="L6440" s="7">
        <f>VLOOKUP($A6440,'Dim SKU'!$A:$R,14,FALSE)</f>
        <v>0</v>
      </c>
      <c r="M6440" s="7">
        <f>YEAR($B6440)</f>
        <v>0</v>
      </c>
    </row>
    <row r="6441" spans="1:13">
      <c r="A6441" t="s">
        <v>196</v>
      </c>
      <c r="B6441" s="4">
        <v>45853</v>
      </c>
      <c r="C6441">
        <v>6</v>
      </c>
      <c r="D6441">
        <v>5</v>
      </c>
      <c r="E6441">
        <v>0</v>
      </c>
      <c r="F6441" s="5">
        <f>VLOOKUP($A6441,'Dim SKU'!$A:$R,18,FALSE)</f>
        <v>0</v>
      </c>
      <c r="G6441" s="5">
        <f>$C6441*$F6441</f>
        <v>0</v>
      </c>
      <c r="H6441" s="5">
        <f>$D6441*$F6441</f>
        <v>0</v>
      </c>
      <c r="I6441" s="5">
        <f>$E6441*$F6441</f>
        <v>0</v>
      </c>
      <c r="J6441" s="6">
        <f>VLOOKUP($A6441,'Dim SKU'!$A:$R,2,FALSE)</f>
        <v>0</v>
      </c>
      <c r="K6441" s="6">
        <f>VLOOKUP($A6441,'Dim SKU'!$A:$R,12,FALSE)</f>
        <v>0</v>
      </c>
      <c r="L6441" s="7">
        <f>VLOOKUP($A6441,'Dim SKU'!$A:$R,14,FALSE)</f>
        <v>0</v>
      </c>
      <c r="M6441" s="7">
        <f>YEAR($B6441)</f>
        <v>0</v>
      </c>
    </row>
    <row r="6442" spans="1:13">
      <c r="A6442" t="s">
        <v>197</v>
      </c>
      <c r="B6442" s="4">
        <v>45853</v>
      </c>
      <c r="C6442">
        <v>4</v>
      </c>
      <c r="D6442">
        <v>3</v>
      </c>
      <c r="E6442">
        <v>0</v>
      </c>
      <c r="F6442" s="5">
        <f>VLOOKUP($A6442,'Dim SKU'!$A:$R,18,FALSE)</f>
        <v>0</v>
      </c>
      <c r="G6442" s="5">
        <f>$C6442*$F6442</f>
        <v>0</v>
      </c>
      <c r="H6442" s="5">
        <f>$D6442*$F6442</f>
        <v>0</v>
      </c>
      <c r="I6442" s="5">
        <f>$E6442*$F6442</f>
        <v>0</v>
      </c>
      <c r="J6442" s="6">
        <f>VLOOKUP($A6442,'Dim SKU'!$A:$R,2,FALSE)</f>
        <v>0</v>
      </c>
      <c r="K6442" s="6">
        <f>VLOOKUP($A6442,'Dim SKU'!$A:$R,12,FALSE)</f>
        <v>0</v>
      </c>
      <c r="L6442" s="7">
        <f>VLOOKUP($A6442,'Dim SKU'!$A:$R,14,FALSE)</f>
        <v>0</v>
      </c>
      <c r="M6442" s="7">
        <f>YEAR($B6442)</f>
        <v>0</v>
      </c>
    </row>
    <row r="6443" spans="1:13">
      <c r="A6443" t="s">
        <v>198</v>
      </c>
      <c r="B6443" s="4">
        <v>45853</v>
      </c>
      <c r="C6443">
        <v>11</v>
      </c>
      <c r="D6443">
        <v>10</v>
      </c>
      <c r="E6443">
        <v>1</v>
      </c>
      <c r="F6443" s="5">
        <f>VLOOKUP($A6443,'Dim SKU'!$A:$R,18,FALSE)</f>
        <v>0</v>
      </c>
      <c r="G6443" s="5">
        <f>$C6443*$F6443</f>
        <v>0</v>
      </c>
      <c r="H6443" s="5">
        <f>$D6443*$F6443</f>
        <v>0</v>
      </c>
      <c r="I6443" s="5">
        <f>$E6443*$F6443</f>
        <v>0</v>
      </c>
      <c r="J6443" s="6">
        <f>VLOOKUP($A6443,'Dim SKU'!$A:$R,2,FALSE)</f>
        <v>0</v>
      </c>
      <c r="K6443" s="6">
        <f>VLOOKUP($A6443,'Dim SKU'!$A:$R,12,FALSE)</f>
        <v>0</v>
      </c>
      <c r="L6443" s="7">
        <f>VLOOKUP($A6443,'Dim SKU'!$A:$R,14,FALSE)</f>
        <v>0</v>
      </c>
      <c r="M6443" s="7">
        <f>YEAR($B6443)</f>
        <v>0</v>
      </c>
    </row>
    <row r="6444" spans="1:13">
      <c r="A6444" t="s">
        <v>199</v>
      </c>
      <c r="B6444" s="4">
        <v>45853</v>
      </c>
      <c r="C6444">
        <v>7</v>
      </c>
      <c r="D6444">
        <v>6</v>
      </c>
      <c r="E6444">
        <v>0</v>
      </c>
      <c r="F6444" s="5">
        <f>VLOOKUP($A6444,'Dim SKU'!$A:$R,18,FALSE)</f>
        <v>0</v>
      </c>
      <c r="G6444" s="5">
        <f>$C6444*$F6444</f>
        <v>0</v>
      </c>
      <c r="H6444" s="5">
        <f>$D6444*$F6444</f>
        <v>0</v>
      </c>
      <c r="I6444" s="5">
        <f>$E6444*$F6444</f>
        <v>0</v>
      </c>
      <c r="J6444" s="6">
        <f>VLOOKUP($A6444,'Dim SKU'!$A:$R,2,FALSE)</f>
        <v>0</v>
      </c>
      <c r="K6444" s="6">
        <f>VLOOKUP($A6444,'Dim SKU'!$A:$R,12,FALSE)</f>
        <v>0</v>
      </c>
      <c r="L6444" s="7">
        <f>VLOOKUP($A6444,'Dim SKU'!$A:$R,14,FALSE)</f>
        <v>0</v>
      </c>
      <c r="M6444" s="7">
        <f>YEAR($B6444)</f>
        <v>0</v>
      </c>
    </row>
    <row r="6445" spans="1:13">
      <c r="A6445" t="s">
        <v>200</v>
      </c>
      <c r="B6445" s="4">
        <v>45853</v>
      </c>
      <c r="C6445">
        <v>5</v>
      </c>
      <c r="D6445">
        <v>4</v>
      </c>
      <c r="E6445">
        <v>0</v>
      </c>
      <c r="F6445" s="5">
        <f>VLOOKUP($A6445,'Dim SKU'!$A:$R,18,FALSE)</f>
        <v>0</v>
      </c>
      <c r="G6445" s="5">
        <f>$C6445*$F6445</f>
        <v>0</v>
      </c>
      <c r="H6445" s="5">
        <f>$D6445*$F6445</f>
        <v>0</v>
      </c>
      <c r="I6445" s="5">
        <f>$E6445*$F6445</f>
        <v>0</v>
      </c>
      <c r="J6445" s="6">
        <f>VLOOKUP($A6445,'Dim SKU'!$A:$R,2,FALSE)</f>
        <v>0</v>
      </c>
      <c r="K6445" s="6">
        <f>VLOOKUP($A6445,'Dim SKU'!$A:$R,12,FALSE)</f>
        <v>0</v>
      </c>
      <c r="L6445" s="7">
        <f>VLOOKUP($A6445,'Dim SKU'!$A:$R,14,FALSE)</f>
        <v>0</v>
      </c>
      <c r="M6445" s="7">
        <f>YEAR($B6445)</f>
        <v>0</v>
      </c>
    </row>
    <row r="6446" spans="1:13">
      <c r="A6446" t="s">
        <v>201</v>
      </c>
      <c r="B6446" s="4">
        <v>45853</v>
      </c>
      <c r="C6446">
        <v>11</v>
      </c>
      <c r="D6446">
        <v>10</v>
      </c>
      <c r="E6446">
        <v>1</v>
      </c>
      <c r="F6446" s="5">
        <f>VLOOKUP($A6446,'Dim SKU'!$A:$R,18,FALSE)</f>
        <v>0</v>
      </c>
      <c r="G6446" s="5">
        <f>$C6446*$F6446</f>
        <v>0</v>
      </c>
      <c r="H6446" s="5">
        <f>$D6446*$F6446</f>
        <v>0</v>
      </c>
      <c r="I6446" s="5">
        <f>$E6446*$F6446</f>
        <v>0</v>
      </c>
      <c r="J6446" s="6">
        <f>VLOOKUP($A6446,'Dim SKU'!$A:$R,2,FALSE)</f>
        <v>0</v>
      </c>
      <c r="K6446" s="6">
        <f>VLOOKUP($A6446,'Dim SKU'!$A:$R,12,FALSE)</f>
        <v>0</v>
      </c>
      <c r="L6446" s="7">
        <f>VLOOKUP($A6446,'Dim SKU'!$A:$R,14,FALSE)</f>
        <v>0</v>
      </c>
      <c r="M6446" s="7">
        <f>YEAR($B6446)</f>
        <v>0</v>
      </c>
    </row>
    <row r="6447" spans="1:13">
      <c r="A6447" t="s">
        <v>202</v>
      </c>
      <c r="B6447" s="4">
        <v>45853</v>
      </c>
      <c r="C6447">
        <v>7</v>
      </c>
      <c r="D6447">
        <v>6</v>
      </c>
      <c r="E6447">
        <v>0</v>
      </c>
      <c r="F6447" s="5">
        <f>VLOOKUP($A6447,'Dim SKU'!$A:$R,18,FALSE)</f>
        <v>0</v>
      </c>
      <c r="G6447" s="5">
        <f>$C6447*$F6447</f>
        <v>0</v>
      </c>
      <c r="H6447" s="5">
        <f>$D6447*$F6447</f>
        <v>0</v>
      </c>
      <c r="I6447" s="5">
        <f>$E6447*$F6447</f>
        <v>0</v>
      </c>
      <c r="J6447" s="6">
        <f>VLOOKUP($A6447,'Dim SKU'!$A:$R,2,FALSE)</f>
        <v>0</v>
      </c>
      <c r="K6447" s="6">
        <f>VLOOKUP($A6447,'Dim SKU'!$A:$R,12,FALSE)</f>
        <v>0</v>
      </c>
      <c r="L6447" s="7">
        <f>VLOOKUP($A6447,'Dim SKU'!$A:$R,14,FALSE)</f>
        <v>0</v>
      </c>
      <c r="M6447" s="7">
        <f>YEAR($B6447)</f>
        <v>0</v>
      </c>
    </row>
    <row r="6448" spans="1:13">
      <c r="A6448" t="s">
        <v>203</v>
      </c>
      <c r="B6448" s="4">
        <v>45853</v>
      </c>
      <c r="C6448">
        <v>4</v>
      </c>
      <c r="D6448">
        <v>4</v>
      </c>
      <c r="E6448">
        <v>0</v>
      </c>
      <c r="F6448" s="5">
        <f>VLOOKUP($A6448,'Dim SKU'!$A:$R,18,FALSE)</f>
        <v>0</v>
      </c>
      <c r="G6448" s="5">
        <f>$C6448*$F6448</f>
        <v>0</v>
      </c>
      <c r="H6448" s="5">
        <f>$D6448*$F6448</f>
        <v>0</v>
      </c>
      <c r="I6448" s="5">
        <f>$E6448*$F6448</f>
        <v>0</v>
      </c>
      <c r="J6448" s="6">
        <f>VLOOKUP($A6448,'Dim SKU'!$A:$R,2,FALSE)</f>
        <v>0</v>
      </c>
      <c r="K6448" s="6">
        <f>VLOOKUP($A6448,'Dim SKU'!$A:$R,12,FALSE)</f>
        <v>0</v>
      </c>
      <c r="L6448" s="7">
        <f>VLOOKUP($A6448,'Dim SKU'!$A:$R,14,FALSE)</f>
        <v>0</v>
      </c>
      <c r="M6448" s="7">
        <f>YEAR($B6448)</f>
        <v>0</v>
      </c>
    </row>
    <row r="6449" spans="1:13">
      <c r="A6449" t="s">
        <v>204</v>
      </c>
      <c r="B6449" s="4">
        <v>45853</v>
      </c>
      <c r="C6449">
        <v>10</v>
      </c>
      <c r="D6449">
        <v>8</v>
      </c>
      <c r="E6449">
        <v>0</v>
      </c>
      <c r="F6449" s="5">
        <f>VLOOKUP($A6449,'Dim SKU'!$A:$R,18,FALSE)</f>
        <v>0</v>
      </c>
      <c r="G6449" s="5">
        <f>$C6449*$F6449</f>
        <v>0</v>
      </c>
      <c r="H6449" s="5">
        <f>$D6449*$F6449</f>
        <v>0</v>
      </c>
      <c r="I6449" s="5">
        <f>$E6449*$F6449</f>
        <v>0</v>
      </c>
      <c r="J6449" s="6">
        <f>VLOOKUP($A6449,'Dim SKU'!$A:$R,2,FALSE)</f>
        <v>0</v>
      </c>
      <c r="K6449" s="6">
        <f>VLOOKUP($A6449,'Dim SKU'!$A:$R,12,FALSE)</f>
        <v>0</v>
      </c>
      <c r="L6449" s="7">
        <f>VLOOKUP($A6449,'Dim SKU'!$A:$R,14,FALSE)</f>
        <v>0</v>
      </c>
      <c r="M6449" s="7">
        <f>YEAR($B6449)</f>
        <v>0</v>
      </c>
    </row>
    <row r="6450" spans="1:13">
      <c r="A6450" t="s">
        <v>205</v>
      </c>
      <c r="B6450" s="4">
        <v>45853</v>
      </c>
      <c r="C6450">
        <v>6</v>
      </c>
      <c r="D6450">
        <v>5</v>
      </c>
      <c r="E6450">
        <v>0</v>
      </c>
      <c r="F6450" s="5">
        <f>VLOOKUP($A6450,'Dim SKU'!$A:$R,18,FALSE)</f>
        <v>0</v>
      </c>
      <c r="G6450" s="5">
        <f>$C6450*$F6450</f>
        <v>0</v>
      </c>
      <c r="H6450" s="5">
        <f>$D6450*$F6450</f>
        <v>0</v>
      </c>
      <c r="I6450" s="5">
        <f>$E6450*$F6450</f>
        <v>0</v>
      </c>
      <c r="J6450" s="6">
        <f>VLOOKUP($A6450,'Dim SKU'!$A:$R,2,FALSE)</f>
        <v>0</v>
      </c>
      <c r="K6450" s="6">
        <f>VLOOKUP($A6450,'Dim SKU'!$A:$R,12,FALSE)</f>
        <v>0</v>
      </c>
      <c r="L6450" s="7">
        <f>VLOOKUP($A6450,'Dim SKU'!$A:$R,14,FALSE)</f>
        <v>0</v>
      </c>
      <c r="M6450" s="7">
        <f>YEAR($B6450)</f>
        <v>0</v>
      </c>
    </row>
    <row r="6451" spans="1:13">
      <c r="A6451" t="s">
        <v>206</v>
      </c>
      <c r="B6451" s="4">
        <v>45853</v>
      </c>
      <c r="C6451">
        <v>4</v>
      </c>
      <c r="D6451">
        <v>3</v>
      </c>
      <c r="E6451">
        <v>0</v>
      </c>
      <c r="F6451" s="5">
        <f>VLOOKUP($A6451,'Dim SKU'!$A:$R,18,FALSE)</f>
        <v>0</v>
      </c>
      <c r="G6451" s="5">
        <f>$C6451*$F6451</f>
        <v>0</v>
      </c>
      <c r="H6451" s="5">
        <f>$D6451*$F6451</f>
        <v>0</v>
      </c>
      <c r="I6451" s="5">
        <f>$E6451*$F6451</f>
        <v>0</v>
      </c>
      <c r="J6451" s="6">
        <f>VLOOKUP($A6451,'Dim SKU'!$A:$R,2,FALSE)</f>
        <v>0</v>
      </c>
      <c r="K6451" s="6">
        <f>VLOOKUP($A6451,'Dim SKU'!$A:$R,12,FALSE)</f>
        <v>0</v>
      </c>
      <c r="L6451" s="7">
        <f>VLOOKUP($A6451,'Dim SKU'!$A:$R,14,FALSE)</f>
        <v>0</v>
      </c>
      <c r="M6451" s="7">
        <f>YEAR($B6451)</f>
        <v>0</v>
      </c>
    </row>
    <row r="6452" spans="1:13">
      <c r="A6452" t="s">
        <v>207</v>
      </c>
      <c r="B6452" s="4">
        <v>45853</v>
      </c>
      <c r="C6452">
        <v>7</v>
      </c>
      <c r="D6452">
        <v>6</v>
      </c>
      <c r="E6452">
        <v>0</v>
      </c>
      <c r="F6452" s="5">
        <f>VLOOKUP($A6452,'Dim SKU'!$A:$R,18,FALSE)</f>
        <v>0</v>
      </c>
      <c r="G6452" s="5">
        <f>$C6452*$F6452</f>
        <v>0</v>
      </c>
      <c r="H6452" s="5">
        <f>$D6452*$F6452</f>
        <v>0</v>
      </c>
      <c r="I6452" s="5">
        <f>$E6452*$F6452</f>
        <v>0</v>
      </c>
      <c r="J6452" s="6">
        <f>VLOOKUP($A6452,'Dim SKU'!$A:$R,2,FALSE)</f>
        <v>0</v>
      </c>
      <c r="K6452" s="6">
        <f>VLOOKUP($A6452,'Dim SKU'!$A:$R,12,FALSE)</f>
        <v>0</v>
      </c>
      <c r="L6452" s="7">
        <f>VLOOKUP($A6452,'Dim SKU'!$A:$R,14,FALSE)</f>
        <v>0</v>
      </c>
      <c r="M6452" s="7">
        <f>YEAR($B6452)</f>
        <v>0</v>
      </c>
    </row>
    <row r="6453" spans="1:13">
      <c r="A6453" t="s">
        <v>208</v>
      </c>
      <c r="B6453" s="4">
        <v>45853</v>
      </c>
      <c r="C6453">
        <v>4</v>
      </c>
      <c r="D6453">
        <v>4</v>
      </c>
      <c r="E6453">
        <v>0</v>
      </c>
      <c r="F6453" s="5">
        <f>VLOOKUP($A6453,'Dim SKU'!$A:$R,18,FALSE)</f>
        <v>0</v>
      </c>
      <c r="G6453" s="5">
        <f>$C6453*$F6453</f>
        <v>0</v>
      </c>
      <c r="H6453" s="5">
        <f>$D6453*$F6453</f>
        <v>0</v>
      </c>
      <c r="I6453" s="5">
        <f>$E6453*$F6453</f>
        <v>0</v>
      </c>
      <c r="J6453" s="6">
        <f>VLOOKUP($A6453,'Dim SKU'!$A:$R,2,FALSE)</f>
        <v>0</v>
      </c>
      <c r="K6453" s="6">
        <f>VLOOKUP($A6453,'Dim SKU'!$A:$R,12,FALSE)</f>
        <v>0</v>
      </c>
      <c r="L6453" s="7">
        <f>VLOOKUP($A6453,'Dim SKU'!$A:$R,14,FALSE)</f>
        <v>0</v>
      </c>
      <c r="M6453" s="7">
        <f>YEAR($B6453)</f>
        <v>0</v>
      </c>
    </row>
    <row r="6454" spans="1:13">
      <c r="A6454" t="s">
        <v>209</v>
      </c>
      <c r="B6454" s="4">
        <v>45853</v>
      </c>
      <c r="C6454">
        <v>3</v>
      </c>
      <c r="D6454">
        <v>2</v>
      </c>
      <c r="E6454">
        <v>0</v>
      </c>
      <c r="F6454" s="5">
        <f>VLOOKUP($A6454,'Dim SKU'!$A:$R,18,FALSE)</f>
        <v>0</v>
      </c>
      <c r="G6454" s="5">
        <f>$C6454*$F6454</f>
        <v>0</v>
      </c>
      <c r="H6454" s="5">
        <f>$D6454*$F6454</f>
        <v>0</v>
      </c>
      <c r="I6454" s="5">
        <f>$E6454*$F6454</f>
        <v>0</v>
      </c>
      <c r="J6454" s="6">
        <f>VLOOKUP($A6454,'Dim SKU'!$A:$R,2,FALSE)</f>
        <v>0</v>
      </c>
      <c r="K6454" s="6">
        <f>VLOOKUP($A6454,'Dim SKU'!$A:$R,12,FALSE)</f>
        <v>0</v>
      </c>
      <c r="L6454" s="7">
        <f>VLOOKUP($A6454,'Dim SKU'!$A:$R,14,FALSE)</f>
        <v>0</v>
      </c>
      <c r="M6454" s="7">
        <f>YEAR($B6454)</f>
        <v>0</v>
      </c>
    </row>
    <row r="6455" spans="1:13">
      <c r="A6455" t="s">
        <v>210</v>
      </c>
      <c r="B6455" s="4">
        <v>45853</v>
      </c>
      <c r="C6455">
        <v>4</v>
      </c>
      <c r="D6455">
        <v>4</v>
      </c>
      <c r="E6455">
        <v>0</v>
      </c>
      <c r="F6455" s="5">
        <f>VLOOKUP($A6455,'Dim SKU'!$A:$R,18,FALSE)</f>
        <v>0</v>
      </c>
      <c r="G6455" s="5">
        <f>$C6455*$F6455</f>
        <v>0</v>
      </c>
      <c r="H6455" s="5">
        <f>$D6455*$F6455</f>
        <v>0</v>
      </c>
      <c r="I6455" s="5">
        <f>$E6455*$F6455</f>
        <v>0</v>
      </c>
      <c r="J6455" s="6">
        <f>VLOOKUP($A6455,'Dim SKU'!$A:$R,2,FALSE)</f>
        <v>0</v>
      </c>
      <c r="K6455" s="6">
        <f>VLOOKUP($A6455,'Dim SKU'!$A:$R,12,FALSE)</f>
        <v>0</v>
      </c>
      <c r="L6455" s="7">
        <f>VLOOKUP($A6455,'Dim SKU'!$A:$R,14,FALSE)</f>
        <v>0</v>
      </c>
      <c r="M6455" s="7">
        <f>YEAR($B6455)</f>
        <v>0</v>
      </c>
    </row>
    <row r="6456" spans="1:13">
      <c r="A6456" t="s">
        <v>211</v>
      </c>
      <c r="B6456" s="4">
        <v>45853</v>
      </c>
      <c r="C6456">
        <v>3</v>
      </c>
      <c r="D6456">
        <v>2</v>
      </c>
      <c r="E6456">
        <v>0</v>
      </c>
      <c r="F6456" s="5">
        <f>VLOOKUP($A6456,'Dim SKU'!$A:$R,18,FALSE)</f>
        <v>0</v>
      </c>
      <c r="G6456" s="5">
        <f>$C6456*$F6456</f>
        <v>0</v>
      </c>
      <c r="H6456" s="5">
        <f>$D6456*$F6456</f>
        <v>0</v>
      </c>
      <c r="I6456" s="5">
        <f>$E6456*$F6456</f>
        <v>0</v>
      </c>
      <c r="J6456" s="6">
        <f>VLOOKUP($A6456,'Dim SKU'!$A:$R,2,FALSE)</f>
        <v>0</v>
      </c>
      <c r="K6456" s="6">
        <f>VLOOKUP($A6456,'Dim SKU'!$A:$R,12,FALSE)</f>
        <v>0</v>
      </c>
      <c r="L6456" s="7">
        <f>VLOOKUP($A6456,'Dim SKU'!$A:$R,14,FALSE)</f>
        <v>0</v>
      </c>
      <c r="M6456" s="7">
        <f>YEAR($B6456)</f>
        <v>0</v>
      </c>
    </row>
    <row r="6457" spans="1:13">
      <c r="A6457" t="s">
        <v>212</v>
      </c>
      <c r="B6457" s="4">
        <v>45853</v>
      </c>
      <c r="C6457">
        <v>2</v>
      </c>
      <c r="D6457">
        <v>1</v>
      </c>
      <c r="E6457">
        <v>0</v>
      </c>
      <c r="F6457" s="5">
        <f>VLOOKUP($A6457,'Dim SKU'!$A:$R,18,FALSE)</f>
        <v>0</v>
      </c>
      <c r="G6457" s="5">
        <f>$C6457*$F6457</f>
        <v>0</v>
      </c>
      <c r="H6457" s="5">
        <f>$D6457*$F6457</f>
        <v>0</v>
      </c>
      <c r="I6457" s="5">
        <f>$E6457*$F6457</f>
        <v>0</v>
      </c>
      <c r="J6457" s="6">
        <f>VLOOKUP($A6457,'Dim SKU'!$A:$R,2,FALSE)</f>
        <v>0</v>
      </c>
      <c r="K6457" s="6">
        <f>VLOOKUP($A6457,'Dim SKU'!$A:$R,12,FALSE)</f>
        <v>0</v>
      </c>
      <c r="L6457" s="7">
        <f>VLOOKUP($A6457,'Dim SKU'!$A:$R,14,FALSE)</f>
        <v>0</v>
      </c>
      <c r="M6457" s="7">
        <f>YEAR($B6457)</f>
        <v>0</v>
      </c>
    </row>
    <row r="6458" spans="1:13">
      <c r="A6458" t="s">
        <v>213</v>
      </c>
      <c r="B6458" s="4">
        <v>45853</v>
      </c>
      <c r="C6458">
        <v>6</v>
      </c>
      <c r="D6458">
        <v>5</v>
      </c>
      <c r="E6458">
        <v>0</v>
      </c>
      <c r="F6458" s="5">
        <f>VLOOKUP($A6458,'Dim SKU'!$A:$R,18,FALSE)</f>
        <v>0</v>
      </c>
      <c r="G6458" s="5">
        <f>$C6458*$F6458</f>
        <v>0</v>
      </c>
      <c r="H6458" s="5">
        <f>$D6458*$F6458</f>
        <v>0</v>
      </c>
      <c r="I6458" s="5">
        <f>$E6458*$F6458</f>
        <v>0</v>
      </c>
      <c r="J6458" s="6">
        <f>VLOOKUP($A6458,'Dim SKU'!$A:$R,2,FALSE)</f>
        <v>0</v>
      </c>
      <c r="K6458" s="6">
        <f>VLOOKUP($A6458,'Dim SKU'!$A:$R,12,FALSE)</f>
        <v>0</v>
      </c>
      <c r="L6458" s="7">
        <f>VLOOKUP($A6458,'Dim SKU'!$A:$R,14,FALSE)</f>
        <v>0</v>
      </c>
      <c r="M6458" s="7">
        <f>YEAR($B6458)</f>
        <v>0</v>
      </c>
    </row>
    <row r="6459" spans="1:13">
      <c r="A6459" t="s">
        <v>214</v>
      </c>
      <c r="B6459" s="4">
        <v>45853</v>
      </c>
      <c r="C6459">
        <v>4</v>
      </c>
      <c r="D6459">
        <v>3</v>
      </c>
      <c r="E6459">
        <v>0</v>
      </c>
      <c r="F6459" s="5">
        <f>VLOOKUP($A6459,'Dim SKU'!$A:$R,18,FALSE)</f>
        <v>0</v>
      </c>
      <c r="G6459" s="5">
        <f>$C6459*$F6459</f>
        <v>0</v>
      </c>
      <c r="H6459" s="5">
        <f>$D6459*$F6459</f>
        <v>0</v>
      </c>
      <c r="I6459" s="5">
        <f>$E6459*$F6459</f>
        <v>0</v>
      </c>
      <c r="J6459" s="6">
        <f>VLOOKUP($A6459,'Dim SKU'!$A:$R,2,FALSE)</f>
        <v>0</v>
      </c>
      <c r="K6459" s="6">
        <f>VLOOKUP($A6459,'Dim SKU'!$A:$R,12,FALSE)</f>
        <v>0</v>
      </c>
      <c r="L6459" s="7">
        <f>VLOOKUP($A6459,'Dim SKU'!$A:$R,14,FALSE)</f>
        <v>0</v>
      </c>
      <c r="M6459" s="7">
        <f>YEAR($B6459)</f>
        <v>0</v>
      </c>
    </row>
    <row r="6460" spans="1:13">
      <c r="A6460" t="s">
        <v>215</v>
      </c>
      <c r="B6460" s="4">
        <v>45853</v>
      </c>
      <c r="C6460">
        <v>3</v>
      </c>
      <c r="D6460">
        <v>2</v>
      </c>
      <c r="E6460">
        <v>0</v>
      </c>
      <c r="F6460" s="5">
        <f>VLOOKUP($A6460,'Dim SKU'!$A:$R,18,FALSE)</f>
        <v>0</v>
      </c>
      <c r="G6460" s="5">
        <f>$C6460*$F6460</f>
        <v>0</v>
      </c>
      <c r="H6460" s="5">
        <f>$D6460*$F6460</f>
        <v>0</v>
      </c>
      <c r="I6460" s="5">
        <f>$E6460*$F6460</f>
        <v>0</v>
      </c>
      <c r="J6460" s="6">
        <f>VLOOKUP($A6460,'Dim SKU'!$A:$R,2,FALSE)</f>
        <v>0</v>
      </c>
      <c r="K6460" s="6">
        <f>VLOOKUP($A6460,'Dim SKU'!$A:$R,12,FALSE)</f>
        <v>0</v>
      </c>
      <c r="L6460" s="7">
        <f>VLOOKUP($A6460,'Dim SKU'!$A:$R,14,FALSE)</f>
        <v>0</v>
      </c>
      <c r="M6460" s="7">
        <f>YEAR($B6460)</f>
        <v>0</v>
      </c>
    </row>
    <row r="6461" spans="1:13">
      <c r="A6461" t="s">
        <v>216</v>
      </c>
      <c r="B6461" s="4">
        <v>45853</v>
      </c>
      <c r="C6461">
        <v>11</v>
      </c>
      <c r="D6461">
        <v>8</v>
      </c>
      <c r="E6461">
        <v>0</v>
      </c>
      <c r="F6461" s="5">
        <f>VLOOKUP($A6461,'Dim SKU'!$A:$R,18,FALSE)</f>
        <v>0</v>
      </c>
      <c r="G6461" s="5">
        <f>$C6461*$F6461</f>
        <v>0</v>
      </c>
      <c r="H6461" s="5">
        <f>$D6461*$F6461</f>
        <v>0</v>
      </c>
      <c r="I6461" s="5">
        <f>$E6461*$F6461</f>
        <v>0</v>
      </c>
      <c r="J6461" s="6">
        <f>VLOOKUP($A6461,'Dim SKU'!$A:$R,2,FALSE)</f>
        <v>0</v>
      </c>
      <c r="K6461" s="6">
        <f>VLOOKUP($A6461,'Dim SKU'!$A:$R,12,FALSE)</f>
        <v>0</v>
      </c>
      <c r="L6461" s="7">
        <f>VLOOKUP($A6461,'Dim SKU'!$A:$R,14,FALSE)</f>
        <v>0</v>
      </c>
      <c r="M6461" s="7">
        <f>YEAR($B6461)</f>
        <v>0</v>
      </c>
    </row>
    <row r="6462" spans="1:13">
      <c r="A6462" t="s">
        <v>217</v>
      </c>
      <c r="B6462" s="4">
        <v>45853</v>
      </c>
      <c r="C6462">
        <v>6</v>
      </c>
      <c r="D6462">
        <v>5</v>
      </c>
      <c r="E6462">
        <v>0</v>
      </c>
      <c r="F6462" s="5">
        <f>VLOOKUP($A6462,'Dim SKU'!$A:$R,18,FALSE)</f>
        <v>0</v>
      </c>
      <c r="G6462" s="5">
        <f>$C6462*$F6462</f>
        <v>0</v>
      </c>
      <c r="H6462" s="5">
        <f>$D6462*$F6462</f>
        <v>0</v>
      </c>
      <c r="I6462" s="5">
        <f>$E6462*$F6462</f>
        <v>0</v>
      </c>
      <c r="J6462" s="6">
        <f>VLOOKUP($A6462,'Dim SKU'!$A:$R,2,FALSE)</f>
        <v>0</v>
      </c>
      <c r="K6462" s="6">
        <f>VLOOKUP($A6462,'Dim SKU'!$A:$R,12,FALSE)</f>
        <v>0</v>
      </c>
      <c r="L6462" s="7">
        <f>VLOOKUP($A6462,'Dim SKU'!$A:$R,14,FALSE)</f>
        <v>0</v>
      </c>
      <c r="M6462" s="7">
        <f>YEAR($B6462)</f>
        <v>0</v>
      </c>
    </row>
    <row r="6463" spans="1:13">
      <c r="A6463" t="s">
        <v>218</v>
      </c>
      <c r="B6463" s="4">
        <v>45853</v>
      </c>
      <c r="C6463">
        <v>4</v>
      </c>
      <c r="D6463">
        <v>3</v>
      </c>
      <c r="E6463">
        <v>0</v>
      </c>
      <c r="F6463" s="5">
        <f>VLOOKUP($A6463,'Dim SKU'!$A:$R,18,FALSE)</f>
        <v>0</v>
      </c>
      <c r="G6463" s="5">
        <f>$C6463*$F6463</f>
        <v>0</v>
      </c>
      <c r="H6463" s="5">
        <f>$D6463*$F6463</f>
        <v>0</v>
      </c>
      <c r="I6463" s="5">
        <f>$E6463*$F6463</f>
        <v>0</v>
      </c>
      <c r="J6463" s="6">
        <f>VLOOKUP($A6463,'Dim SKU'!$A:$R,2,FALSE)</f>
        <v>0</v>
      </c>
      <c r="K6463" s="6">
        <f>VLOOKUP($A6463,'Dim SKU'!$A:$R,12,FALSE)</f>
        <v>0</v>
      </c>
      <c r="L6463" s="7">
        <f>VLOOKUP($A6463,'Dim SKU'!$A:$R,14,FALSE)</f>
        <v>0</v>
      </c>
      <c r="M6463" s="7">
        <f>YEAR($B6463)</f>
        <v>0</v>
      </c>
    </row>
    <row r="6464" spans="1:13">
      <c r="A6464" t="s">
        <v>219</v>
      </c>
      <c r="B6464" s="4">
        <v>45853</v>
      </c>
      <c r="C6464">
        <v>14</v>
      </c>
      <c r="D6464">
        <v>12</v>
      </c>
      <c r="E6464">
        <v>1</v>
      </c>
      <c r="F6464" s="5">
        <f>VLOOKUP($A6464,'Dim SKU'!$A:$R,18,FALSE)</f>
        <v>0</v>
      </c>
      <c r="G6464" s="5">
        <f>$C6464*$F6464</f>
        <v>0</v>
      </c>
      <c r="H6464" s="5">
        <f>$D6464*$F6464</f>
        <v>0</v>
      </c>
      <c r="I6464" s="5">
        <f>$E6464*$F6464</f>
        <v>0</v>
      </c>
      <c r="J6464" s="6">
        <f>VLOOKUP($A6464,'Dim SKU'!$A:$R,2,FALSE)</f>
        <v>0</v>
      </c>
      <c r="K6464" s="6">
        <f>VLOOKUP($A6464,'Dim SKU'!$A:$R,12,FALSE)</f>
        <v>0</v>
      </c>
      <c r="L6464" s="7">
        <f>VLOOKUP($A6464,'Dim SKU'!$A:$R,14,FALSE)</f>
        <v>0</v>
      </c>
      <c r="M6464" s="7">
        <f>YEAR($B6464)</f>
        <v>0</v>
      </c>
    </row>
    <row r="6465" spans="1:13">
      <c r="A6465" t="s">
        <v>220</v>
      </c>
      <c r="B6465" s="4">
        <v>45853</v>
      </c>
      <c r="C6465">
        <v>9</v>
      </c>
      <c r="D6465">
        <v>7</v>
      </c>
      <c r="E6465">
        <v>0</v>
      </c>
      <c r="F6465" s="5">
        <f>VLOOKUP($A6465,'Dim SKU'!$A:$R,18,FALSE)</f>
        <v>0</v>
      </c>
      <c r="G6465" s="5">
        <f>$C6465*$F6465</f>
        <v>0</v>
      </c>
      <c r="H6465" s="5">
        <f>$D6465*$F6465</f>
        <v>0</v>
      </c>
      <c r="I6465" s="5">
        <f>$E6465*$F6465</f>
        <v>0</v>
      </c>
      <c r="J6465" s="6">
        <f>VLOOKUP($A6465,'Dim SKU'!$A:$R,2,FALSE)</f>
        <v>0</v>
      </c>
      <c r="K6465" s="6">
        <f>VLOOKUP($A6465,'Dim SKU'!$A:$R,12,FALSE)</f>
        <v>0</v>
      </c>
      <c r="L6465" s="7">
        <f>VLOOKUP($A6465,'Dim SKU'!$A:$R,14,FALSE)</f>
        <v>0</v>
      </c>
      <c r="M6465" s="7">
        <f>YEAR($B6465)</f>
        <v>0</v>
      </c>
    </row>
    <row r="6466" spans="1:13">
      <c r="A6466" t="s">
        <v>221</v>
      </c>
      <c r="B6466" s="4">
        <v>45853</v>
      </c>
      <c r="C6466">
        <v>6</v>
      </c>
      <c r="D6466">
        <v>5</v>
      </c>
      <c r="E6466">
        <v>0</v>
      </c>
      <c r="F6466" s="5">
        <f>VLOOKUP($A6466,'Dim SKU'!$A:$R,18,FALSE)</f>
        <v>0</v>
      </c>
      <c r="G6466" s="5">
        <f>$C6466*$F6466</f>
        <v>0</v>
      </c>
      <c r="H6466" s="5">
        <f>$D6466*$F6466</f>
        <v>0</v>
      </c>
      <c r="I6466" s="5">
        <f>$E6466*$F6466</f>
        <v>0</v>
      </c>
      <c r="J6466" s="6">
        <f>VLOOKUP($A6466,'Dim SKU'!$A:$R,2,FALSE)</f>
        <v>0</v>
      </c>
      <c r="K6466" s="6">
        <f>VLOOKUP($A6466,'Dim SKU'!$A:$R,12,FALSE)</f>
        <v>0</v>
      </c>
      <c r="L6466" s="7">
        <f>VLOOKUP($A6466,'Dim SKU'!$A:$R,14,FALSE)</f>
        <v>0</v>
      </c>
      <c r="M6466" s="7">
        <f>YEAR($B6466)</f>
        <v>0</v>
      </c>
    </row>
    <row r="6467" spans="1:13">
      <c r="A6467" t="s">
        <v>222</v>
      </c>
      <c r="B6467" s="4">
        <v>45853</v>
      </c>
      <c r="C6467">
        <v>17</v>
      </c>
      <c r="D6467">
        <v>14</v>
      </c>
      <c r="E6467">
        <v>1</v>
      </c>
      <c r="F6467" s="5">
        <f>VLOOKUP($A6467,'Dim SKU'!$A:$R,18,FALSE)</f>
        <v>0</v>
      </c>
      <c r="G6467" s="5">
        <f>$C6467*$F6467</f>
        <v>0</v>
      </c>
      <c r="H6467" s="5">
        <f>$D6467*$F6467</f>
        <v>0</v>
      </c>
      <c r="I6467" s="5">
        <f>$E6467*$F6467</f>
        <v>0</v>
      </c>
      <c r="J6467" s="6">
        <f>VLOOKUP($A6467,'Dim SKU'!$A:$R,2,FALSE)</f>
        <v>0</v>
      </c>
      <c r="K6467" s="6">
        <f>VLOOKUP($A6467,'Dim SKU'!$A:$R,12,FALSE)</f>
        <v>0</v>
      </c>
      <c r="L6467" s="7">
        <f>VLOOKUP($A6467,'Dim SKU'!$A:$R,14,FALSE)</f>
        <v>0</v>
      </c>
      <c r="M6467" s="7">
        <f>YEAR($B6467)</f>
        <v>0</v>
      </c>
    </row>
    <row r="6468" spans="1:13">
      <c r="A6468" t="s">
        <v>223</v>
      </c>
      <c r="B6468" s="4">
        <v>45853</v>
      </c>
      <c r="C6468">
        <v>10</v>
      </c>
      <c r="D6468">
        <v>8</v>
      </c>
      <c r="E6468">
        <v>0</v>
      </c>
      <c r="F6468" s="5">
        <f>VLOOKUP($A6468,'Dim SKU'!$A:$R,18,FALSE)</f>
        <v>0</v>
      </c>
      <c r="G6468" s="5">
        <f>$C6468*$F6468</f>
        <v>0</v>
      </c>
      <c r="H6468" s="5">
        <f>$D6468*$F6468</f>
        <v>0</v>
      </c>
      <c r="I6468" s="5">
        <f>$E6468*$F6468</f>
        <v>0</v>
      </c>
      <c r="J6468" s="6">
        <f>VLOOKUP($A6468,'Dim SKU'!$A:$R,2,FALSE)</f>
        <v>0</v>
      </c>
      <c r="K6468" s="6">
        <f>VLOOKUP($A6468,'Dim SKU'!$A:$R,12,FALSE)</f>
        <v>0</v>
      </c>
      <c r="L6468" s="7">
        <f>VLOOKUP($A6468,'Dim SKU'!$A:$R,14,FALSE)</f>
        <v>0</v>
      </c>
      <c r="M6468" s="7">
        <f>YEAR($B6468)</f>
        <v>0</v>
      </c>
    </row>
    <row r="6469" spans="1:13">
      <c r="A6469" t="s">
        <v>224</v>
      </c>
      <c r="B6469" s="4">
        <v>45853</v>
      </c>
      <c r="C6469">
        <v>7</v>
      </c>
      <c r="D6469">
        <v>6</v>
      </c>
      <c r="E6469">
        <v>0</v>
      </c>
      <c r="F6469" s="5">
        <f>VLOOKUP($A6469,'Dim SKU'!$A:$R,18,FALSE)</f>
        <v>0</v>
      </c>
      <c r="G6469" s="5">
        <f>$C6469*$F6469</f>
        <v>0</v>
      </c>
      <c r="H6469" s="5">
        <f>$D6469*$F6469</f>
        <v>0</v>
      </c>
      <c r="I6469" s="5">
        <f>$E6469*$F6469</f>
        <v>0</v>
      </c>
      <c r="J6469" s="6">
        <f>VLOOKUP($A6469,'Dim SKU'!$A:$R,2,FALSE)</f>
        <v>0</v>
      </c>
      <c r="K6469" s="6">
        <f>VLOOKUP($A6469,'Dim SKU'!$A:$R,12,FALSE)</f>
        <v>0</v>
      </c>
      <c r="L6469" s="7">
        <f>VLOOKUP($A6469,'Dim SKU'!$A:$R,14,FALSE)</f>
        <v>0</v>
      </c>
      <c r="M6469" s="7">
        <f>YEAR($B6469)</f>
        <v>0</v>
      </c>
    </row>
    <row r="6470" spans="1:13">
      <c r="A6470" t="s">
        <v>225</v>
      </c>
      <c r="B6470" s="4">
        <v>45853</v>
      </c>
      <c r="C6470">
        <v>17</v>
      </c>
      <c r="D6470">
        <v>14</v>
      </c>
      <c r="E6470">
        <v>1</v>
      </c>
      <c r="F6470" s="5">
        <f>VLOOKUP($A6470,'Dim SKU'!$A:$R,18,FALSE)</f>
        <v>0</v>
      </c>
      <c r="G6470" s="5">
        <f>$C6470*$F6470</f>
        <v>0</v>
      </c>
      <c r="H6470" s="5">
        <f>$D6470*$F6470</f>
        <v>0</v>
      </c>
      <c r="I6470" s="5">
        <f>$E6470*$F6470</f>
        <v>0</v>
      </c>
      <c r="J6470" s="6">
        <f>VLOOKUP($A6470,'Dim SKU'!$A:$R,2,FALSE)</f>
        <v>0</v>
      </c>
      <c r="K6470" s="6">
        <f>VLOOKUP($A6470,'Dim SKU'!$A:$R,12,FALSE)</f>
        <v>0</v>
      </c>
      <c r="L6470" s="7">
        <f>VLOOKUP($A6470,'Dim SKU'!$A:$R,14,FALSE)</f>
        <v>0</v>
      </c>
      <c r="M6470" s="7">
        <f>YEAR($B6470)</f>
        <v>0</v>
      </c>
    </row>
    <row r="6471" spans="1:13">
      <c r="A6471" t="s">
        <v>226</v>
      </c>
      <c r="B6471" s="4">
        <v>45853</v>
      </c>
      <c r="C6471">
        <v>10</v>
      </c>
      <c r="D6471">
        <v>8</v>
      </c>
      <c r="E6471">
        <v>0</v>
      </c>
      <c r="F6471" s="5">
        <f>VLOOKUP($A6471,'Dim SKU'!$A:$R,18,FALSE)</f>
        <v>0</v>
      </c>
      <c r="G6471" s="5">
        <f>$C6471*$F6471</f>
        <v>0</v>
      </c>
      <c r="H6471" s="5">
        <f>$D6471*$F6471</f>
        <v>0</v>
      </c>
      <c r="I6471" s="5">
        <f>$E6471*$F6471</f>
        <v>0</v>
      </c>
      <c r="J6471" s="6">
        <f>VLOOKUP($A6471,'Dim SKU'!$A:$R,2,FALSE)</f>
        <v>0</v>
      </c>
      <c r="K6471" s="6">
        <f>VLOOKUP($A6471,'Dim SKU'!$A:$R,12,FALSE)</f>
        <v>0</v>
      </c>
      <c r="L6471" s="7">
        <f>VLOOKUP($A6471,'Dim SKU'!$A:$R,14,FALSE)</f>
        <v>0</v>
      </c>
      <c r="M6471" s="7">
        <f>YEAR($B6471)</f>
        <v>0</v>
      </c>
    </row>
    <row r="6472" spans="1:13">
      <c r="A6472" t="s">
        <v>227</v>
      </c>
      <c r="B6472" s="4">
        <v>45853</v>
      </c>
      <c r="C6472">
        <v>7</v>
      </c>
      <c r="D6472">
        <v>6</v>
      </c>
      <c r="E6472">
        <v>0</v>
      </c>
      <c r="F6472" s="5">
        <f>VLOOKUP($A6472,'Dim SKU'!$A:$R,18,FALSE)</f>
        <v>0</v>
      </c>
      <c r="G6472" s="5">
        <f>$C6472*$F6472</f>
        <v>0</v>
      </c>
      <c r="H6472" s="5">
        <f>$D6472*$F6472</f>
        <v>0</v>
      </c>
      <c r="I6472" s="5">
        <f>$E6472*$F6472</f>
        <v>0</v>
      </c>
      <c r="J6472" s="6">
        <f>VLOOKUP($A6472,'Dim SKU'!$A:$R,2,FALSE)</f>
        <v>0</v>
      </c>
      <c r="K6472" s="6">
        <f>VLOOKUP($A6472,'Dim SKU'!$A:$R,12,FALSE)</f>
        <v>0</v>
      </c>
      <c r="L6472" s="7">
        <f>VLOOKUP($A6472,'Dim SKU'!$A:$R,14,FALSE)</f>
        <v>0</v>
      </c>
      <c r="M6472" s="7">
        <f>YEAR($B6472)</f>
        <v>0</v>
      </c>
    </row>
    <row r="6473" spans="1:13">
      <c r="A6473" t="s">
        <v>228</v>
      </c>
      <c r="B6473" s="4">
        <v>45853</v>
      </c>
      <c r="C6473">
        <v>14</v>
      </c>
      <c r="D6473">
        <v>12</v>
      </c>
      <c r="E6473">
        <v>1</v>
      </c>
      <c r="F6473" s="5">
        <f>VLOOKUP($A6473,'Dim SKU'!$A:$R,18,FALSE)</f>
        <v>0</v>
      </c>
      <c r="G6473" s="5">
        <f>$C6473*$F6473</f>
        <v>0</v>
      </c>
      <c r="H6473" s="5">
        <f>$D6473*$F6473</f>
        <v>0</v>
      </c>
      <c r="I6473" s="5">
        <f>$E6473*$F6473</f>
        <v>0</v>
      </c>
      <c r="J6473" s="6">
        <f>VLOOKUP($A6473,'Dim SKU'!$A:$R,2,FALSE)</f>
        <v>0</v>
      </c>
      <c r="K6473" s="6">
        <f>VLOOKUP($A6473,'Dim SKU'!$A:$R,12,FALSE)</f>
        <v>0</v>
      </c>
      <c r="L6473" s="7">
        <f>VLOOKUP($A6473,'Dim SKU'!$A:$R,14,FALSE)</f>
        <v>0</v>
      </c>
      <c r="M6473" s="7">
        <f>YEAR($B6473)</f>
        <v>0</v>
      </c>
    </row>
    <row r="6474" spans="1:13">
      <c r="A6474" t="s">
        <v>229</v>
      </c>
      <c r="B6474" s="4">
        <v>45853</v>
      </c>
      <c r="C6474">
        <v>9</v>
      </c>
      <c r="D6474">
        <v>7</v>
      </c>
      <c r="E6474">
        <v>0</v>
      </c>
      <c r="F6474" s="5">
        <f>VLOOKUP($A6474,'Dim SKU'!$A:$R,18,FALSE)</f>
        <v>0</v>
      </c>
      <c r="G6474" s="5">
        <f>$C6474*$F6474</f>
        <v>0</v>
      </c>
      <c r="H6474" s="5">
        <f>$D6474*$F6474</f>
        <v>0</v>
      </c>
      <c r="I6474" s="5">
        <f>$E6474*$F6474</f>
        <v>0</v>
      </c>
      <c r="J6474" s="6">
        <f>VLOOKUP($A6474,'Dim SKU'!$A:$R,2,FALSE)</f>
        <v>0</v>
      </c>
      <c r="K6474" s="6">
        <f>VLOOKUP($A6474,'Dim SKU'!$A:$R,12,FALSE)</f>
        <v>0</v>
      </c>
      <c r="L6474" s="7">
        <f>VLOOKUP($A6474,'Dim SKU'!$A:$R,14,FALSE)</f>
        <v>0</v>
      </c>
      <c r="M6474" s="7">
        <f>YEAR($B6474)</f>
        <v>0</v>
      </c>
    </row>
    <row r="6475" spans="1:13">
      <c r="A6475" t="s">
        <v>230</v>
      </c>
      <c r="B6475" s="4">
        <v>45853</v>
      </c>
      <c r="C6475">
        <v>6</v>
      </c>
      <c r="D6475">
        <v>5</v>
      </c>
      <c r="E6475">
        <v>0</v>
      </c>
      <c r="F6475" s="5">
        <f>VLOOKUP($A6475,'Dim SKU'!$A:$R,18,FALSE)</f>
        <v>0</v>
      </c>
      <c r="G6475" s="5">
        <f>$C6475*$F6475</f>
        <v>0</v>
      </c>
      <c r="H6475" s="5">
        <f>$D6475*$F6475</f>
        <v>0</v>
      </c>
      <c r="I6475" s="5">
        <f>$E6475*$F6475</f>
        <v>0</v>
      </c>
      <c r="J6475" s="6">
        <f>VLOOKUP($A6475,'Dim SKU'!$A:$R,2,FALSE)</f>
        <v>0</v>
      </c>
      <c r="K6475" s="6">
        <f>VLOOKUP($A6475,'Dim SKU'!$A:$R,12,FALSE)</f>
        <v>0</v>
      </c>
      <c r="L6475" s="7">
        <f>VLOOKUP($A6475,'Dim SKU'!$A:$R,14,FALSE)</f>
        <v>0</v>
      </c>
      <c r="M6475" s="7">
        <f>YEAR($B6475)</f>
        <v>0</v>
      </c>
    </row>
    <row r="6476" spans="1:13">
      <c r="A6476" t="s">
        <v>231</v>
      </c>
      <c r="B6476" s="4">
        <v>45853</v>
      </c>
      <c r="C6476">
        <v>11</v>
      </c>
      <c r="D6476">
        <v>8</v>
      </c>
      <c r="E6476">
        <v>0</v>
      </c>
      <c r="F6476" s="5">
        <f>VLOOKUP($A6476,'Dim SKU'!$A:$R,18,FALSE)</f>
        <v>0</v>
      </c>
      <c r="G6476" s="5">
        <f>$C6476*$F6476</f>
        <v>0</v>
      </c>
      <c r="H6476" s="5">
        <f>$D6476*$F6476</f>
        <v>0</v>
      </c>
      <c r="I6476" s="5">
        <f>$E6476*$F6476</f>
        <v>0</v>
      </c>
      <c r="J6476" s="6">
        <f>VLOOKUP($A6476,'Dim SKU'!$A:$R,2,FALSE)</f>
        <v>0</v>
      </c>
      <c r="K6476" s="6">
        <f>VLOOKUP($A6476,'Dim SKU'!$A:$R,12,FALSE)</f>
        <v>0</v>
      </c>
      <c r="L6476" s="7">
        <f>VLOOKUP($A6476,'Dim SKU'!$A:$R,14,FALSE)</f>
        <v>0</v>
      </c>
      <c r="M6476" s="7">
        <f>YEAR($B6476)</f>
        <v>0</v>
      </c>
    </row>
    <row r="6477" spans="1:13">
      <c r="A6477" t="s">
        <v>232</v>
      </c>
      <c r="B6477" s="4">
        <v>45853</v>
      </c>
      <c r="C6477">
        <v>6</v>
      </c>
      <c r="D6477">
        <v>5</v>
      </c>
      <c r="E6477">
        <v>0</v>
      </c>
      <c r="F6477" s="5">
        <f>VLOOKUP($A6477,'Dim SKU'!$A:$R,18,FALSE)</f>
        <v>0</v>
      </c>
      <c r="G6477" s="5">
        <f>$C6477*$F6477</f>
        <v>0</v>
      </c>
      <c r="H6477" s="5">
        <f>$D6477*$F6477</f>
        <v>0</v>
      </c>
      <c r="I6477" s="5">
        <f>$E6477*$F6477</f>
        <v>0</v>
      </c>
      <c r="J6477" s="6">
        <f>VLOOKUP($A6477,'Dim SKU'!$A:$R,2,FALSE)</f>
        <v>0</v>
      </c>
      <c r="K6477" s="6">
        <f>VLOOKUP($A6477,'Dim SKU'!$A:$R,12,FALSE)</f>
        <v>0</v>
      </c>
      <c r="L6477" s="7">
        <f>VLOOKUP($A6477,'Dim SKU'!$A:$R,14,FALSE)</f>
        <v>0</v>
      </c>
      <c r="M6477" s="7">
        <f>YEAR($B6477)</f>
        <v>0</v>
      </c>
    </row>
    <row r="6478" spans="1:13">
      <c r="A6478" t="s">
        <v>233</v>
      </c>
      <c r="B6478" s="4">
        <v>45853</v>
      </c>
      <c r="C6478">
        <v>4</v>
      </c>
      <c r="D6478">
        <v>3</v>
      </c>
      <c r="E6478">
        <v>0</v>
      </c>
      <c r="F6478" s="5">
        <f>VLOOKUP($A6478,'Dim SKU'!$A:$R,18,FALSE)</f>
        <v>0</v>
      </c>
      <c r="G6478" s="5">
        <f>$C6478*$F6478</f>
        <v>0</v>
      </c>
      <c r="H6478" s="5">
        <f>$D6478*$F6478</f>
        <v>0</v>
      </c>
      <c r="I6478" s="5">
        <f>$E6478*$F6478</f>
        <v>0</v>
      </c>
      <c r="J6478" s="6">
        <f>VLOOKUP($A6478,'Dim SKU'!$A:$R,2,FALSE)</f>
        <v>0</v>
      </c>
      <c r="K6478" s="6">
        <f>VLOOKUP($A6478,'Dim SKU'!$A:$R,12,FALSE)</f>
        <v>0</v>
      </c>
      <c r="L6478" s="7">
        <f>VLOOKUP($A6478,'Dim SKU'!$A:$R,14,FALSE)</f>
        <v>0</v>
      </c>
      <c r="M6478" s="7">
        <f>YEAR($B6478)</f>
        <v>0</v>
      </c>
    </row>
    <row r="6479" spans="1:13">
      <c r="A6479" t="s">
        <v>234</v>
      </c>
      <c r="B6479" s="4">
        <v>45853</v>
      </c>
      <c r="C6479">
        <v>6</v>
      </c>
      <c r="D6479">
        <v>5</v>
      </c>
      <c r="E6479">
        <v>0</v>
      </c>
      <c r="F6479" s="5">
        <f>VLOOKUP($A6479,'Dim SKU'!$A:$R,18,FALSE)</f>
        <v>0</v>
      </c>
      <c r="G6479" s="5">
        <f>$C6479*$F6479</f>
        <v>0</v>
      </c>
      <c r="H6479" s="5">
        <f>$D6479*$F6479</f>
        <v>0</v>
      </c>
      <c r="I6479" s="5">
        <f>$E6479*$F6479</f>
        <v>0</v>
      </c>
      <c r="J6479" s="6">
        <f>VLOOKUP($A6479,'Dim SKU'!$A:$R,2,FALSE)</f>
        <v>0</v>
      </c>
      <c r="K6479" s="6">
        <f>VLOOKUP($A6479,'Dim SKU'!$A:$R,12,FALSE)</f>
        <v>0</v>
      </c>
      <c r="L6479" s="7">
        <f>VLOOKUP($A6479,'Dim SKU'!$A:$R,14,FALSE)</f>
        <v>0</v>
      </c>
      <c r="M6479" s="7">
        <f>YEAR($B6479)</f>
        <v>0</v>
      </c>
    </row>
    <row r="6480" spans="1:13">
      <c r="A6480" t="s">
        <v>235</v>
      </c>
      <c r="B6480" s="4">
        <v>45853</v>
      </c>
      <c r="C6480">
        <v>4</v>
      </c>
      <c r="D6480">
        <v>3</v>
      </c>
      <c r="E6480">
        <v>0</v>
      </c>
      <c r="F6480" s="5">
        <f>VLOOKUP($A6480,'Dim SKU'!$A:$R,18,FALSE)</f>
        <v>0</v>
      </c>
      <c r="G6480" s="5">
        <f>$C6480*$F6480</f>
        <v>0</v>
      </c>
      <c r="H6480" s="5">
        <f>$D6480*$F6480</f>
        <v>0</v>
      </c>
      <c r="I6480" s="5">
        <f>$E6480*$F6480</f>
        <v>0</v>
      </c>
      <c r="J6480" s="6">
        <f>VLOOKUP($A6480,'Dim SKU'!$A:$R,2,FALSE)</f>
        <v>0</v>
      </c>
      <c r="K6480" s="6">
        <f>VLOOKUP($A6480,'Dim SKU'!$A:$R,12,FALSE)</f>
        <v>0</v>
      </c>
      <c r="L6480" s="7">
        <f>VLOOKUP($A6480,'Dim SKU'!$A:$R,14,FALSE)</f>
        <v>0</v>
      </c>
      <c r="M6480" s="7">
        <f>YEAR($B6480)</f>
        <v>0</v>
      </c>
    </row>
    <row r="6481" spans="1:13">
      <c r="A6481" t="s">
        <v>236</v>
      </c>
      <c r="B6481" s="4">
        <v>45853</v>
      </c>
      <c r="C6481">
        <v>3</v>
      </c>
      <c r="D6481">
        <v>2</v>
      </c>
      <c r="E6481">
        <v>0</v>
      </c>
      <c r="F6481" s="5">
        <f>VLOOKUP($A6481,'Dim SKU'!$A:$R,18,FALSE)</f>
        <v>0</v>
      </c>
      <c r="G6481" s="5">
        <f>$C6481*$F6481</f>
        <v>0</v>
      </c>
      <c r="H6481" s="5">
        <f>$D6481*$F6481</f>
        <v>0</v>
      </c>
      <c r="I6481" s="5">
        <f>$E6481*$F6481</f>
        <v>0</v>
      </c>
      <c r="J6481" s="6">
        <f>VLOOKUP($A6481,'Dim SKU'!$A:$R,2,FALSE)</f>
        <v>0</v>
      </c>
      <c r="K6481" s="6">
        <f>VLOOKUP($A6481,'Dim SKU'!$A:$R,12,FALSE)</f>
        <v>0</v>
      </c>
      <c r="L6481" s="7">
        <f>VLOOKUP($A6481,'Dim SKU'!$A:$R,14,FALSE)</f>
        <v>0</v>
      </c>
      <c r="M6481" s="7">
        <f>YEAR($B6481)</f>
        <v>0</v>
      </c>
    </row>
    <row r="6482" spans="1:13">
      <c r="A6482" t="s">
        <v>237</v>
      </c>
      <c r="B6482" s="4">
        <v>45853</v>
      </c>
      <c r="C6482">
        <v>6</v>
      </c>
      <c r="D6482">
        <v>5</v>
      </c>
      <c r="E6482">
        <v>0</v>
      </c>
      <c r="F6482" s="5">
        <f>VLOOKUP($A6482,'Dim SKU'!$A:$R,18,FALSE)</f>
        <v>0</v>
      </c>
      <c r="G6482" s="5">
        <f>$C6482*$F6482</f>
        <v>0</v>
      </c>
      <c r="H6482" s="5">
        <f>$D6482*$F6482</f>
        <v>0</v>
      </c>
      <c r="I6482" s="5">
        <f>$E6482*$F6482</f>
        <v>0</v>
      </c>
      <c r="J6482" s="6">
        <f>VLOOKUP($A6482,'Dim SKU'!$A:$R,2,FALSE)</f>
        <v>0</v>
      </c>
      <c r="K6482" s="6">
        <f>VLOOKUP($A6482,'Dim SKU'!$A:$R,12,FALSE)</f>
        <v>0</v>
      </c>
      <c r="L6482" s="7">
        <f>VLOOKUP($A6482,'Dim SKU'!$A:$R,14,FALSE)</f>
        <v>0</v>
      </c>
      <c r="M6482" s="7">
        <f>YEAR($B6482)</f>
        <v>0</v>
      </c>
    </row>
    <row r="6483" spans="1:13">
      <c r="A6483" t="s">
        <v>238</v>
      </c>
      <c r="B6483" s="4">
        <v>45853</v>
      </c>
      <c r="C6483">
        <v>4</v>
      </c>
      <c r="D6483">
        <v>3</v>
      </c>
      <c r="E6483">
        <v>0</v>
      </c>
      <c r="F6483" s="5">
        <f>VLOOKUP($A6483,'Dim SKU'!$A:$R,18,FALSE)</f>
        <v>0</v>
      </c>
      <c r="G6483" s="5">
        <f>$C6483*$F6483</f>
        <v>0</v>
      </c>
      <c r="H6483" s="5">
        <f>$D6483*$F6483</f>
        <v>0</v>
      </c>
      <c r="I6483" s="5">
        <f>$E6483*$F6483</f>
        <v>0</v>
      </c>
      <c r="J6483" s="6">
        <f>VLOOKUP($A6483,'Dim SKU'!$A:$R,2,FALSE)</f>
        <v>0</v>
      </c>
      <c r="K6483" s="6">
        <f>VLOOKUP($A6483,'Dim SKU'!$A:$R,12,FALSE)</f>
        <v>0</v>
      </c>
      <c r="L6483" s="7">
        <f>VLOOKUP($A6483,'Dim SKU'!$A:$R,14,FALSE)</f>
        <v>0</v>
      </c>
      <c r="M6483" s="7">
        <f>YEAR($B6483)</f>
        <v>0</v>
      </c>
    </row>
    <row r="6484" spans="1:13">
      <c r="A6484" t="s">
        <v>239</v>
      </c>
      <c r="B6484" s="4">
        <v>45853</v>
      </c>
      <c r="C6484">
        <v>3</v>
      </c>
      <c r="D6484">
        <v>2</v>
      </c>
      <c r="E6484">
        <v>0</v>
      </c>
      <c r="F6484" s="5">
        <f>VLOOKUP($A6484,'Dim SKU'!$A:$R,18,FALSE)</f>
        <v>0</v>
      </c>
      <c r="G6484" s="5">
        <f>$C6484*$F6484</f>
        <v>0</v>
      </c>
      <c r="H6484" s="5">
        <f>$D6484*$F6484</f>
        <v>0</v>
      </c>
      <c r="I6484" s="5">
        <f>$E6484*$F6484</f>
        <v>0</v>
      </c>
      <c r="J6484" s="6">
        <f>VLOOKUP($A6484,'Dim SKU'!$A:$R,2,FALSE)</f>
        <v>0</v>
      </c>
      <c r="K6484" s="6">
        <f>VLOOKUP($A6484,'Dim SKU'!$A:$R,12,FALSE)</f>
        <v>0</v>
      </c>
      <c r="L6484" s="7">
        <f>VLOOKUP($A6484,'Dim SKU'!$A:$R,14,FALSE)</f>
        <v>0</v>
      </c>
      <c r="M6484" s="7">
        <f>YEAR($B6484)</f>
        <v>0</v>
      </c>
    </row>
    <row r="6485" spans="1:13">
      <c r="A6485" t="s">
        <v>240</v>
      </c>
      <c r="B6485" s="4">
        <v>45853</v>
      </c>
      <c r="C6485">
        <v>11</v>
      </c>
      <c r="D6485">
        <v>9</v>
      </c>
      <c r="E6485">
        <v>1</v>
      </c>
      <c r="F6485" s="5">
        <f>VLOOKUP($A6485,'Dim SKU'!$A:$R,18,FALSE)</f>
        <v>0</v>
      </c>
      <c r="G6485" s="5">
        <f>$C6485*$F6485</f>
        <v>0</v>
      </c>
      <c r="H6485" s="5">
        <f>$D6485*$F6485</f>
        <v>0</v>
      </c>
      <c r="I6485" s="5">
        <f>$E6485*$F6485</f>
        <v>0</v>
      </c>
      <c r="J6485" s="6">
        <f>VLOOKUP($A6485,'Dim SKU'!$A:$R,2,FALSE)</f>
        <v>0</v>
      </c>
      <c r="K6485" s="6">
        <f>VLOOKUP($A6485,'Dim SKU'!$A:$R,12,FALSE)</f>
        <v>0</v>
      </c>
      <c r="L6485" s="7">
        <f>VLOOKUP($A6485,'Dim SKU'!$A:$R,14,FALSE)</f>
        <v>0</v>
      </c>
      <c r="M6485" s="7">
        <f>YEAR($B6485)</f>
        <v>0</v>
      </c>
    </row>
    <row r="6486" spans="1:13">
      <c r="A6486" t="s">
        <v>241</v>
      </c>
      <c r="B6486" s="4">
        <v>45853</v>
      </c>
      <c r="C6486">
        <v>7</v>
      </c>
      <c r="D6486">
        <v>5</v>
      </c>
      <c r="E6486">
        <v>0</v>
      </c>
      <c r="F6486" s="5">
        <f>VLOOKUP($A6486,'Dim SKU'!$A:$R,18,FALSE)</f>
        <v>0</v>
      </c>
      <c r="G6486" s="5">
        <f>$C6486*$F6486</f>
        <v>0</v>
      </c>
      <c r="H6486" s="5">
        <f>$D6486*$F6486</f>
        <v>0</v>
      </c>
      <c r="I6486" s="5">
        <f>$E6486*$F6486</f>
        <v>0</v>
      </c>
      <c r="J6486" s="6">
        <f>VLOOKUP($A6486,'Dim SKU'!$A:$R,2,FALSE)</f>
        <v>0</v>
      </c>
      <c r="K6486" s="6">
        <f>VLOOKUP($A6486,'Dim SKU'!$A:$R,12,FALSE)</f>
        <v>0</v>
      </c>
      <c r="L6486" s="7">
        <f>VLOOKUP($A6486,'Dim SKU'!$A:$R,14,FALSE)</f>
        <v>0</v>
      </c>
      <c r="M6486" s="7">
        <f>YEAR($B6486)</f>
        <v>0</v>
      </c>
    </row>
    <row r="6487" spans="1:13">
      <c r="A6487" t="s">
        <v>242</v>
      </c>
      <c r="B6487" s="4">
        <v>45853</v>
      </c>
      <c r="C6487">
        <v>4</v>
      </c>
      <c r="D6487">
        <v>4</v>
      </c>
      <c r="E6487">
        <v>0</v>
      </c>
      <c r="F6487" s="5">
        <f>VLOOKUP($A6487,'Dim SKU'!$A:$R,18,FALSE)</f>
        <v>0</v>
      </c>
      <c r="G6487" s="5">
        <f>$C6487*$F6487</f>
        <v>0</v>
      </c>
      <c r="H6487" s="5">
        <f>$D6487*$F6487</f>
        <v>0</v>
      </c>
      <c r="I6487" s="5">
        <f>$E6487*$F6487</f>
        <v>0</v>
      </c>
      <c r="J6487" s="6">
        <f>VLOOKUP($A6487,'Dim SKU'!$A:$R,2,FALSE)</f>
        <v>0</v>
      </c>
      <c r="K6487" s="6">
        <f>VLOOKUP($A6487,'Dim SKU'!$A:$R,12,FALSE)</f>
        <v>0</v>
      </c>
      <c r="L6487" s="7">
        <f>VLOOKUP($A6487,'Dim SKU'!$A:$R,14,FALSE)</f>
        <v>0</v>
      </c>
      <c r="M6487" s="7">
        <f>YEAR($B6487)</f>
        <v>0</v>
      </c>
    </row>
    <row r="6488" spans="1:13">
      <c r="A6488" t="s">
        <v>243</v>
      </c>
      <c r="B6488" s="4">
        <v>45853</v>
      </c>
      <c r="C6488">
        <v>15</v>
      </c>
      <c r="D6488">
        <v>12</v>
      </c>
      <c r="E6488">
        <v>1</v>
      </c>
      <c r="F6488" s="5">
        <f>VLOOKUP($A6488,'Dim SKU'!$A:$R,18,FALSE)</f>
        <v>0</v>
      </c>
      <c r="G6488" s="5">
        <f>$C6488*$F6488</f>
        <v>0</v>
      </c>
      <c r="H6488" s="5">
        <f>$D6488*$F6488</f>
        <v>0</v>
      </c>
      <c r="I6488" s="5">
        <f>$E6488*$F6488</f>
        <v>0</v>
      </c>
      <c r="J6488" s="6">
        <f>VLOOKUP($A6488,'Dim SKU'!$A:$R,2,FALSE)</f>
        <v>0</v>
      </c>
      <c r="K6488" s="6">
        <f>VLOOKUP($A6488,'Dim SKU'!$A:$R,12,FALSE)</f>
        <v>0</v>
      </c>
      <c r="L6488" s="7">
        <f>VLOOKUP($A6488,'Dim SKU'!$A:$R,14,FALSE)</f>
        <v>0</v>
      </c>
      <c r="M6488" s="7">
        <f>YEAR($B6488)</f>
        <v>0</v>
      </c>
    </row>
    <row r="6489" spans="1:13">
      <c r="A6489" t="s">
        <v>244</v>
      </c>
      <c r="B6489" s="4">
        <v>45853</v>
      </c>
      <c r="C6489">
        <v>9</v>
      </c>
      <c r="D6489">
        <v>7</v>
      </c>
      <c r="E6489">
        <v>0</v>
      </c>
      <c r="F6489" s="5">
        <f>VLOOKUP($A6489,'Dim SKU'!$A:$R,18,FALSE)</f>
        <v>0</v>
      </c>
      <c r="G6489" s="5">
        <f>$C6489*$F6489</f>
        <v>0</v>
      </c>
      <c r="H6489" s="5">
        <f>$D6489*$F6489</f>
        <v>0</v>
      </c>
      <c r="I6489" s="5">
        <f>$E6489*$F6489</f>
        <v>0</v>
      </c>
      <c r="J6489" s="6">
        <f>VLOOKUP($A6489,'Dim SKU'!$A:$R,2,FALSE)</f>
        <v>0</v>
      </c>
      <c r="K6489" s="6">
        <f>VLOOKUP($A6489,'Dim SKU'!$A:$R,12,FALSE)</f>
        <v>0</v>
      </c>
      <c r="L6489" s="7">
        <f>VLOOKUP($A6489,'Dim SKU'!$A:$R,14,FALSE)</f>
        <v>0</v>
      </c>
      <c r="M6489" s="7">
        <f>YEAR($B6489)</f>
        <v>0</v>
      </c>
    </row>
    <row r="6490" spans="1:13">
      <c r="A6490" t="s">
        <v>245</v>
      </c>
      <c r="B6490" s="4">
        <v>45853</v>
      </c>
      <c r="C6490">
        <v>6</v>
      </c>
      <c r="D6490">
        <v>5</v>
      </c>
      <c r="E6490">
        <v>0</v>
      </c>
      <c r="F6490" s="5">
        <f>VLOOKUP($A6490,'Dim SKU'!$A:$R,18,FALSE)</f>
        <v>0</v>
      </c>
      <c r="G6490" s="5">
        <f>$C6490*$F6490</f>
        <v>0</v>
      </c>
      <c r="H6490" s="5">
        <f>$D6490*$F6490</f>
        <v>0</v>
      </c>
      <c r="I6490" s="5">
        <f>$E6490*$F6490</f>
        <v>0</v>
      </c>
      <c r="J6490" s="6">
        <f>VLOOKUP($A6490,'Dim SKU'!$A:$R,2,FALSE)</f>
        <v>0</v>
      </c>
      <c r="K6490" s="6">
        <f>VLOOKUP($A6490,'Dim SKU'!$A:$R,12,FALSE)</f>
        <v>0</v>
      </c>
      <c r="L6490" s="7">
        <f>VLOOKUP($A6490,'Dim SKU'!$A:$R,14,FALSE)</f>
        <v>0</v>
      </c>
      <c r="M6490" s="7">
        <f>YEAR($B6490)</f>
        <v>0</v>
      </c>
    </row>
    <row r="6491" spans="1:13">
      <c r="A6491" t="s">
        <v>246</v>
      </c>
      <c r="B6491" s="4">
        <v>45853</v>
      </c>
      <c r="C6491">
        <v>17</v>
      </c>
      <c r="D6491">
        <v>13</v>
      </c>
      <c r="E6491">
        <v>1</v>
      </c>
      <c r="F6491" s="5">
        <f>VLOOKUP($A6491,'Dim SKU'!$A:$R,18,FALSE)</f>
        <v>0</v>
      </c>
      <c r="G6491" s="5">
        <f>$C6491*$F6491</f>
        <v>0</v>
      </c>
      <c r="H6491" s="5">
        <f>$D6491*$F6491</f>
        <v>0</v>
      </c>
      <c r="I6491" s="5">
        <f>$E6491*$F6491</f>
        <v>0</v>
      </c>
      <c r="J6491" s="6">
        <f>VLOOKUP($A6491,'Dim SKU'!$A:$R,2,FALSE)</f>
        <v>0</v>
      </c>
      <c r="K6491" s="6">
        <f>VLOOKUP($A6491,'Dim SKU'!$A:$R,12,FALSE)</f>
        <v>0</v>
      </c>
      <c r="L6491" s="7">
        <f>VLOOKUP($A6491,'Dim SKU'!$A:$R,14,FALSE)</f>
        <v>0</v>
      </c>
      <c r="M6491" s="7">
        <f>YEAR($B6491)</f>
        <v>0</v>
      </c>
    </row>
    <row r="6492" spans="1:13">
      <c r="A6492" t="s">
        <v>247</v>
      </c>
      <c r="B6492" s="4">
        <v>45853</v>
      </c>
      <c r="C6492">
        <v>10</v>
      </c>
      <c r="D6492">
        <v>8</v>
      </c>
      <c r="E6492">
        <v>0</v>
      </c>
      <c r="F6492" s="5">
        <f>VLOOKUP($A6492,'Dim SKU'!$A:$R,18,FALSE)</f>
        <v>0</v>
      </c>
      <c r="G6492" s="5">
        <f>$C6492*$F6492</f>
        <v>0</v>
      </c>
      <c r="H6492" s="5">
        <f>$D6492*$F6492</f>
        <v>0</v>
      </c>
      <c r="I6492" s="5">
        <f>$E6492*$F6492</f>
        <v>0</v>
      </c>
      <c r="J6492" s="6">
        <f>VLOOKUP($A6492,'Dim SKU'!$A:$R,2,FALSE)</f>
        <v>0</v>
      </c>
      <c r="K6492" s="6">
        <f>VLOOKUP($A6492,'Dim SKU'!$A:$R,12,FALSE)</f>
        <v>0</v>
      </c>
      <c r="L6492" s="7">
        <f>VLOOKUP($A6492,'Dim SKU'!$A:$R,14,FALSE)</f>
        <v>0</v>
      </c>
      <c r="M6492" s="7">
        <f>YEAR($B6492)</f>
        <v>0</v>
      </c>
    </row>
    <row r="6493" spans="1:13">
      <c r="A6493" t="s">
        <v>248</v>
      </c>
      <c r="B6493" s="4">
        <v>45853</v>
      </c>
      <c r="C6493">
        <v>7</v>
      </c>
      <c r="D6493">
        <v>5</v>
      </c>
      <c r="E6493">
        <v>0</v>
      </c>
      <c r="F6493" s="5">
        <f>VLOOKUP($A6493,'Dim SKU'!$A:$R,18,FALSE)</f>
        <v>0</v>
      </c>
      <c r="G6493" s="5">
        <f>$C6493*$F6493</f>
        <v>0</v>
      </c>
      <c r="H6493" s="5">
        <f>$D6493*$F6493</f>
        <v>0</v>
      </c>
      <c r="I6493" s="5">
        <f>$E6493*$F6493</f>
        <v>0</v>
      </c>
      <c r="J6493" s="6">
        <f>VLOOKUP($A6493,'Dim SKU'!$A:$R,2,FALSE)</f>
        <v>0</v>
      </c>
      <c r="K6493" s="6">
        <f>VLOOKUP($A6493,'Dim SKU'!$A:$R,12,FALSE)</f>
        <v>0</v>
      </c>
      <c r="L6493" s="7">
        <f>VLOOKUP($A6493,'Dim SKU'!$A:$R,14,FALSE)</f>
        <v>0</v>
      </c>
      <c r="M6493" s="7">
        <f>YEAR($B6493)</f>
        <v>0</v>
      </c>
    </row>
    <row r="6494" spans="1:13">
      <c r="A6494" t="s">
        <v>249</v>
      </c>
      <c r="B6494" s="4">
        <v>45853</v>
      </c>
      <c r="C6494">
        <v>15</v>
      </c>
      <c r="D6494">
        <v>12</v>
      </c>
      <c r="E6494">
        <v>1</v>
      </c>
      <c r="F6494" s="5">
        <f>VLOOKUP($A6494,'Dim SKU'!$A:$R,18,FALSE)</f>
        <v>0</v>
      </c>
      <c r="G6494" s="5">
        <f>$C6494*$F6494</f>
        <v>0</v>
      </c>
      <c r="H6494" s="5">
        <f>$D6494*$F6494</f>
        <v>0</v>
      </c>
      <c r="I6494" s="5">
        <f>$E6494*$F6494</f>
        <v>0</v>
      </c>
      <c r="J6494" s="6">
        <f>VLOOKUP($A6494,'Dim SKU'!$A:$R,2,FALSE)</f>
        <v>0</v>
      </c>
      <c r="K6494" s="6">
        <f>VLOOKUP($A6494,'Dim SKU'!$A:$R,12,FALSE)</f>
        <v>0</v>
      </c>
      <c r="L6494" s="7">
        <f>VLOOKUP($A6494,'Dim SKU'!$A:$R,14,FALSE)</f>
        <v>0</v>
      </c>
      <c r="M6494" s="7">
        <f>YEAR($B6494)</f>
        <v>0</v>
      </c>
    </row>
    <row r="6495" spans="1:13">
      <c r="A6495" t="s">
        <v>250</v>
      </c>
      <c r="B6495" s="4">
        <v>45853</v>
      </c>
      <c r="C6495">
        <v>9</v>
      </c>
      <c r="D6495">
        <v>7</v>
      </c>
      <c r="E6495">
        <v>0</v>
      </c>
      <c r="F6495" s="5">
        <f>VLOOKUP($A6495,'Dim SKU'!$A:$R,18,FALSE)</f>
        <v>0</v>
      </c>
      <c r="G6495" s="5">
        <f>$C6495*$F6495</f>
        <v>0</v>
      </c>
      <c r="H6495" s="5">
        <f>$D6495*$F6495</f>
        <v>0</v>
      </c>
      <c r="I6495" s="5">
        <f>$E6495*$F6495</f>
        <v>0</v>
      </c>
      <c r="J6495" s="6">
        <f>VLOOKUP($A6495,'Dim SKU'!$A:$R,2,FALSE)</f>
        <v>0</v>
      </c>
      <c r="K6495" s="6">
        <f>VLOOKUP($A6495,'Dim SKU'!$A:$R,12,FALSE)</f>
        <v>0</v>
      </c>
      <c r="L6495" s="7">
        <f>VLOOKUP($A6495,'Dim SKU'!$A:$R,14,FALSE)</f>
        <v>0</v>
      </c>
      <c r="M6495" s="7">
        <f>YEAR($B6495)</f>
        <v>0</v>
      </c>
    </row>
    <row r="6496" spans="1:13">
      <c r="A6496" t="s">
        <v>251</v>
      </c>
      <c r="B6496" s="4">
        <v>45853</v>
      </c>
      <c r="C6496">
        <v>6</v>
      </c>
      <c r="D6496">
        <v>5</v>
      </c>
      <c r="E6496">
        <v>0</v>
      </c>
      <c r="F6496" s="5">
        <f>VLOOKUP($A6496,'Dim SKU'!$A:$R,18,FALSE)</f>
        <v>0</v>
      </c>
      <c r="G6496" s="5">
        <f>$C6496*$F6496</f>
        <v>0</v>
      </c>
      <c r="H6496" s="5">
        <f>$D6496*$F6496</f>
        <v>0</v>
      </c>
      <c r="I6496" s="5">
        <f>$E6496*$F6496</f>
        <v>0</v>
      </c>
      <c r="J6496" s="6">
        <f>VLOOKUP($A6496,'Dim SKU'!$A:$R,2,FALSE)</f>
        <v>0</v>
      </c>
      <c r="K6496" s="6">
        <f>VLOOKUP($A6496,'Dim SKU'!$A:$R,12,FALSE)</f>
        <v>0</v>
      </c>
      <c r="L6496" s="7">
        <f>VLOOKUP($A6496,'Dim SKU'!$A:$R,14,FALSE)</f>
        <v>0</v>
      </c>
      <c r="M6496" s="7">
        <f>YEAR($B6496)</f>
        <v>0</v>
      </c>
    </row>
    <row r="6497" spans="1:13">
      <c r="A6497" t="s">
        <v>252</v>
      </c>
      <c r="B6497" s="4">
        <v>45853</v>
      </c>
      <c r="C6497">
        <v>11</v>
      </c>
      <c r="D6497">
        <v>9</v>
      </c>
      <c r="E6497">
        <v>1</v>
      </c>
      <c r="F6497" s="5">
        <f>VLOOKUP($A6497,'Dim SKU'!$A:$R,18,FALSE)</f>
        <v>0</v>
      </c>
      <c r="G6497" s="5">
        <f>$C6497*$F6497</f>
        <v>0</v>
      </c>
      <c r="H6497" s="5">
        <f>$D6497*$F6497</f>
        <v>0</v>
      </c>
      <c r="I6497" s="5">
        <f>$E6497*$F6497</f>
        <v>0</v>
      </c>
      <c r="J6497" s="6">
        <f>VLOOKUP($A6497,'Dim SKU'!$A:$R,2,FALSE)</f>
        <v>0</v>
      </c>
      <c r="K6497" s="6">
        <f>VLOOKUP($A6497,'Dim SKU'!$A:$R,12,FALSE)</f>
        <v>0</v>
      </c>
      <c r="L6497" s="7">
        <f>VLOOKUP($A6497,'Dim SKU'!$A:$R,14,FALSE)</f>
        <v>0</v>
      </c>
      <c r="M6497" s="7">
        <f>YEAR($B6497)</f>
        <v>0</v>
      </c>
    </row>
    <row r="6498" spans="1:13">
      <c r="A6498" t="s">
        <v>253</v>
      </c>
      <c r="B6498" s="4">
        <v>45853</v>
      </c>
      <c r="C6498">
        <v>6</v>
      </c>
      <c r="D6498">
        <v>5</v>
      </c>
      <c r="E6498">
        <v>0</v>
      </c>
      <c r="F6498" s="5">
        <f>VLOOKUP($A6498,'Dim SKU'!$A:$R,18,FALSE)</f>
        <v>0</v>
      </c>
      <c r="G6498" s="5">
        <f>$C6498*$F6498</f>
        <v>0</v>
      </c>
      <c r="H6498" s="5">
        <f>$D6498*$F6498</f>
        <v>0</v>
      </c>
      <c r="I6498" s="5">
        <f>$E6498*$F6498</f>
        <v>0</v>
      </c>
      <c r="J6498" s="6">
        <f>VLOOKUP($A6498,'Dim SKU'!$A:$R,2,FALSE)</f>
        <v>0</v>
      </c>
      <c r="K6498" s="6">
        <f>VLOOKUP($A6498,'Dim SKU'!$A:$R,12,FALSE)</f>
        <v>0</v>
      </c>
      <c r="L6498" s="7">
        <f>VLOOKUP($A6498,'Dim SKU'!$A:$R,14,FALSE)</f>
        <v>0</v>
      </c>
      <c r="M6498" s="7">
        <f>YEAR($B6498)</f>
        <v>0</v>
      </c>
    </row>
    <row r="6499" spans="1:13">
      <c r="A6499" t="s">
        <v>254</v>
      </c>
      <c r="B6499" s="4">
        <v>45853</v>
      </c>
      <c r="C6499">
        <v>4</v>
      </c>
      <c r="D6499">
        <v>4</v>
      </c>
      <c r="E6499">
        <v>0</v>
      </c>
      <c r="F6499" s="5">
        <f>VLOOKUP($A6499,'Dim SKU'!$A:$R,18,FALSE)</f>
        <v>0</v>
      </c>
      <c r="G6499" s="5">
        <f>$C6499*$F6499</f>
        <v>0</v>
      </c>
      <c r="H6499" s="5">
        <f>$D6499*$F6499</f>
        <v>0</v>
      </c>
      <c r="I6499" s="5">
        <f>$E6499*$F6499</f>
        <v>0</v>
      </c>
      <c r="J6499" s="6">
        <f>VLOOKUP($A6499,'Dim SKU'!$A:$R,2,FALSE)</f>
        <v>0</v>
      </c>
      <c r="K6499" s="6">
        <f>VLOOKUP($A6499,'Dim SKU'!$A:$R,12,FALSE)</f>
        <v>0</v>
      </c>
      <c r="L6499" s="7">
        <f>VLOOKUP($A6499,'Dim SKU'!$A:$R,14,FALSE)</f>
        <v>0</v>
      </c>
      <c r="M6499" s="7">
        <f>YEAR($B6499)</f>
        <v>0</v>
      </c>
    </row>
    <row r="6500" spans="1:13">
      <c r="A6500" t="s">
        <v>255</v>
      </c>
      <c r="B6500" s="4">
        <v>45853</v>
      </c>
      <c r="C6500">
        <v>6</v>
      </c>
      <c r="D6500">
        <v>5</v>
      </c>
      <c r="E6500">
        <v>0</v>
      </c>
      <c r="F6500" s="5">
        <f>VLOOKUP($A6500,'Dim SKU'!$A:$R,18,FALSE)</f>
        <v>0</v>
      </c>
      <c r="G6500" s="5">
        <f>$C6500*$F6500</f>
        <v>0</v>
      </c>
      <c r="H6500" s="5">
        <f>$D6500*$F6500</f>
        <v>0</v>
      </c>
      <c r="I6500" s="5">
        <f>$E6500*$F6500</f>
        <v>0</v>
      </c>
      <c r="J6500" s="6">
        <f>VLOOKUP($A6500,'Dim SKU'!$A:$R,2,FALSE)</f>
        <v>0</v>
      </c>
      <c r="K6500" s="6">
        <f>VLOOKUP($A6500,'Dim SKU'!$A:$R,12,FALSE)</f>
        <v>0</v>
      </c>
      <c r="L6500" s="7">
        <f>VLOOKUP($A6500,'Dim SKU'!$A:$R,14,FALSE)</f>
        <v>0</v>
      </c>
      <c r="M6500" s="7">
        <f>YEAR($B6500)</f>
        <v>0</v>
      </c>
    </row>
    <row r="6501" spans="1:13">
      <c r="A6501" t="s">
        <v>256</v>
      </c>
      <c r="B6501" s="4">
        <v>45853</v>
      </c>
      <c r="C6501">
        <v>4</v>
      </c>
      <c r="D6501">
        <v>3</v>
      </c>
      <c r="E6501">
        <v>0</v>
      </c>
      <c r="F6501" s="5">
        <f>VLOOKUP($A6501,'Dim SKU'!$A:$R,18,FALSE)</f>
        <v>0</v>
      </c>
      <c r="G6501" s="5">
        <f>$C6501*$F6501</f>
        <v>0</v>
      </c>
      <c r="H6501" s="5">
        <f>$D6501*$F6501</f>
        <v>0</v>
      </c>
      <c r="I6501" s="5">
        <f>$E6501*$F6501</f>
        <v>0</v>
      </c>
      <c r="J6501" s="6">
        <f>VLOOKUP($A6501,'Dim SKU'!$A:$R,2,FALSE)</f>
        <v>0</v>
      </c>
      <c r="K6501" s="6">
        <f>VLOOKUP($A6501,'Dim SKU'!$A:$R,12,FALSE)</f>
        <v>0</v>
      </c>
      <c r="L6501" s="7">
        <f>VLOOKUP($A6501,'Dim SKU'!$A:$R,14,FALSE)</f>
        <v>0</v>
      </c>
      <c r="M6501" s="7">
        <f>YEAR($B6501)</f>
        <v>0</v>
      </c>
    </row>
    <row r="6502" spans="1:13">
      <c r="A6502" t="s">
        <v>257</v>
      </c>
      <c r="B6502" s="4">
        <v>45853</v>
      </c>
      <c r="C6502">
        <v>3</v>
      </c>
      <c r="D6502">
        <v>2</v>
      </c>
      <c r="E6502">
        <v>0</v>
      </c>
      <c r="F6502" s="5">
        <f>VLOOKUP($A6502,'Dim SKU'!$A:$R,18,FALSE)</f>
        <v>0</v>
      </c>
      <c r="G6502" s="5">
        <f>$C6502*$F6502</f>
        <v>0</v>
      </c>
      <c r="H6502" s="5">
        <f>$D6502*$F6502</f>
        <v>0</v>
      </c>
      <c r="I6502" s="5">
        <f>$E6502*$F6502</f>
        <v>0</v>
      </c>
      <c r="J6502" s="6">
        <f>VLOOKUP($A6502,'Dim SKU'!$A:$R,2,FALSE)</f>
        <v>0</v>
      </c>
      <c r="K6502" s="6">
        <f>VLOOKUP($A6502,'Dim SKU'!$A:$R,12,FALSE)</f>
        <v>0</v>
      </c>
      <c r="L6502" s="7">
        <f>VLOOKUP($A6502,'Dim SKU'!$A:$R,14,FALSE)</f>
        <v>0</v>
      </c>
      <c r="M6502" s="7">
        <f>YEAR($B6502)</f>
        <v>0</v>
      </c>
    </row>
    <row r="6503" spans="1:13">
      <c r="A6503" t="s">
        <v>258</v>
      </c>
      <c r="B6503" s="4">
        <v>45853</v>
      </c>
      <c r="C6503">
        <v>8</v>
      </c>
      <c r="D6503">
        <v>6</v>
      </c>
      <c r="E6503">
        <v>0</v>
      </c>
      <c r="F6503" s="5">
        <f>VLOOKUP($A6503,'Dim SKU'!$A:$R,18,FALSE)</f>
        <v>0</v>
      </c>
      <c r="G6503" s="5">
        <f>$C6503*$F6503</f>
        <v>0</v>
      </c>
      <c r="H6503" s="5">
        <f>$D6503*$F6503</f>
        <v>0</v>
      </c>
      <c r="I6503" s="5">
        <f>$E6503*$F6503</f>
        <v>0</v>
      </c>
      <c r="J6503" s="6">
        <f>VLOOKUP($A6503,'Dim SKU'!$A:$R,2,FALSE)</f>
        <v>0</v>
      </c>
      <c r="K6503" s="6">
        <f>VLOOKUP($A6503,'Dim SKU'!$A:$R,12,FALSE)</f>
        <v>0</v>
      </c>
      <c r="L6503" s="7">
        <f>VLOOKUP($A6503,'Dim SKU'!$A:$R,14,FALSE)</f>
        <v>0</v>
      </c>
      <c r="M6503" s="7">
        <f>YEAR($B6503)</f>
        <v>0</v>
      </c>
    </row>
    <row r="6504" spans="1:13">
      <c r="A6504" t="s">
        <v>259</v>
      </c>
      <c r="B6504" s="4">
        <v>45853</v>
      </c>
      <c r="C6504">
        <v>4</v>
      </c>
      <c r="D6504">
        <v>4</v>
      </c>
      <c r="E6504">
        <v>0</v>
      </c>
      <c r="F6504" s="5">
        <f>VLOOKUP($A6504,'Dim SKU'!$A:$R,18,FALSE)</f>
        <v>0</v>
      </c>
      <c r="G6504" s="5">
        <f>$C6504*$F6504</f>
        <v>0</v>
      </c>
      <c r="H6504" s="5">
        <f>$D6504*$F6504</f>
        <v>0</v>
      </c>
      <c r="I6504" s="5">
        <f>$E6504*$F6504</f>
        <v>0</v>
      </c>
      <c r="J6504" s="6">
        <f>VLOOKUP($A6504,'Dim SKU'!$A:$R,2,FALSE)</f>
        <v>0</v>
      </c>
      <c r="K6504" s="6">
        <f>VLOOKUP($A6504,'Dim SKU'!$A:$R,12,FALSE)</f>
        <v>0</v>
      </c>
      <c r="L6504" s="7">
        <f>VLOOKUP($A6504,'Dim SKU'!$A:$R,14,FALSE)</f>
        <v>0</v>
      </c>
      <c r="M6504" s="7">
        <f>YEAR($B6504)</f>
        <v>0</v>
      </c>
    </row>
    <row r="6505" spans="1:13">
      <c r="A6505" t="s">
        <v>260</v>
      </c>
      <c r="B6505" s="4">
        <v>45853</v>
      </c>
      <c r="C6505">
        <v>3</v>
      </c>
      <c r="D6505">
        <v>3</v>
      </c>
      <c r="E6505">
        <v>0</v>
      </c>
      <c r="F6505" s="5">
        <f>VLOOKUP($A6505,'Dim SKU'!$A:$R,18,FALSE)</f>
        <v>0</v>
      </c>
      <c r="G6505" s="5">
        <f>$C6505*$F6505</f>
        <v>0</v>
      </c>
      <c r="H6505" s="5">
        <f>$D6505*$F6505</f>
        <v>0</v>
      </c>
      <c r="I6505" s="5">
        <f>$E6505*$F6505</f>
        <v>0</v>
      </c>
      <c r="J6505" s="6">
        <f>VLOOKUP($A6505,'Dim SKU'!$A:$R,2,FALSE)</f>
        <v>0</v>
      </c>
      <c r="K6505" s="6">
        <f>VLOOKUP($A6505,'Dim SKU'!$A:$R,12,FALSE)</f>
        <v>0</v>
      </c>
      <c r="L6505" s="7">
        <f>VLOOKUP($A6505,'Dim SKU'!$A:$R,14,FALSE)</f>
        <v>0</v>
      </c>
      <c r="M6505" s="7">
        <f>YEAR($B6505)</f>
        <v>0</v>
      </c>
    </row>
    <row r="6506" spans="1:13">
      <c r="A6506" t="s">
        <v>261</v>
      </c>
      <c r="B6506" s="4">
        <v>45853</v>
      </c>
      <c r="C6506">
        <v>13</v>
      </c>
      <c r="D6506">
        <v>10</v>
      </c>
      <c r="E6506">
        <v>1</v>
      </c>
      <c r="F6506" s="5">
        <f>VLOOKUP($A6506,'Dim SKU'!$A:$R,18,FALSE)</f>
        <v>0</v>
      </c>
      <c r="G6506" s="5">
        <f>$C6506*$F6506</f>
        <v>0</v>
      </c>
      <c r="H6506" s="5">
        <f>$D6506*$F6506</f>
        <v>0</v>
      </c>
      <c r="I6506" s="5">
        <f>$E6506*$F6506</f>
        <v>0</v>
      </c>
      <c r="J6506" s="6">
        <f>VLOOKUP($A6506,'Dim SKU'!$A:$R,2,FALSE)</f>
        <v>0</v>
      </c>
      <c r="K6506" s="6">
        <f>VLOOKUP($A6506,'Dim SKU'!$A:$R,12,FALSE)</f>
        <v>0</v>
      </c>
      <c r="L6506" s="7">
        <f>VLOOKUP($A6506,'Dim SKU'!$A:$R,14,FALSE)</f>
        <v>0</v>
      </c>
      <c r="M6506" s="7">
        <f>YEAR($B6506)</f>
        <v>0</v>
      </c>
    </row>
    <row r="6507" spans="1:13">
      <c r="A6507" t="s">
        <v>262</v>
      </c>
      <c r="B6507" s="4">
        <v>45853</v>
      </c>
      <c r="C6507">
        <v>8</v>
      </c>
      <c r="D6507">
        <v>6</v>
      </c>
      <c r="E6507">
        <v>0</v>
      </c>
      <c r="F6507" s="5">
        <f>VLOOKUP($A6507,'Dim SKU'!$A:$R,18,FALSE)</f>
        <v>0</v>
      </c>
      <c r="G6507" s="5">
        <f>$C6507*$F6507</f>
        <v>0</v>
      </c>
      <c r="H6507" s="5">
        <f>$D6507*$F6507</f>
        <v>0</v>
      </c>
      <c r="I6507" s="5">
        <f>$E6507*$F6507</f>
        <v>0</v>
      </c>
      <c r="J6507" s="6">
        <f>VLOOKUP($A6507,'Dim SKU'!$A:$R,2,FALSE)</f>
        <v>0</v>
      </c>
      <c r="K6507" s="6">
        <f>VLOOKUP($A6507,'Dim SKU'!$A:$R,12,FALSE)</f>
        <v>0</v>
      </c>
      <c r="L6507" s="7">
        <f>VLOOKUP($A6507,'Dim SKU'!$A:$R,14,FALSE)</f>
        <v>0</v>
      </c>
      <c r="M6507" s="7">
        <f>YEAR($B6507)</f>
        <v>0</v>
      </c>
    </row>
    <row r="6508" spans="1:13">
      <c r="A6508" t="s">
        <v>263</v>
      </c>
      <c r="B6508" s="4">
        <v>45853</v>
      </c>
      <c r="C6508">
        <v>5</v>
      </c>
      <c r="D6508">
        <v>4</v>
      </c>
      <c r="E6508">
        <v>0</v>
      </c>
      <c r="F6508" s="5">
        <f>VLOOKUP($A6508,'Dim SKU'!$A:$R,18,FALSE)</f>
        <v>0</v>
      </c>
      <c r="G6508" s="5">
        <f>$C6508*$F6508</f>
        <v>0</v>
      </c>
      <c r="H6508" s="5">
        <f>$D6508*$F6508</f>
        <v>0</v>
      </c>
      <c r="I6508" s="5">
        <f>$E6508*$F6508</f>
        <v>0</v>
      </c>
      <c r="J6508" s="6">
        <f>VLOOKUP($A6508,'Dim SKU'!$A:$R,2,FALSE)</f>
        <v>0</v>
      </c>
      <c r="K6508" s="6">
        <f>VLOOKUP($A6508,'Dim SKU'!$A:$R,12,FALSE)</f>
        <v>0</v>
      </c>
      <c r="L6508" s="7">
        <f>VLOOKUP($A6508,'Dim SKU'!$A:$R,14,FALSE)</f>
        <v>0</v>
      </c>
      <c r="M6508" s="7">
        <f>YEAR($B6508)</f>
        <v>0</v>
      </c>
    </row>
    <row r="6509" spans="1:13">
      <c r="A6509" t="s">
        <v>264</v>
      </c>
      <c r="B6509" s="4">
        <v>45853</v>
      </c>
      <c r="C6509">
        <v>18</v>
      </c>
      <c r="D6509">
        <v>14</v>
      </c>
      <c r="E6509">
        <v>1</v>
      </c>
      <c r="F6509" s="5">
        <f>VLOOKUP($A6509,'Dim SKU'!$A:$R,18,FALSE)</f>
        <v>0</v>
      </c>
      <c r="G6509" s="5">
        <f>$C6509*$F6509</f>
        <v>0</v>
      </c>
      <c r="H6509" s="5">
        <f>$D6509*$F6509</f>
        <v>0</v>
      </c>
      <c r="I6509" s="5">
        <f>$E6509*$F6509</f>
        <v>0</v>
      </c>
      <c r="J6509" s="6">
        <f>VLOOKUP($A6509,'Dim SKU'!$A:$R,2,FALSE)</f>
        <v>0</v>
      </c>
      <c r="K6509" s="6">
        <f>VLOOKUP($A6509,'Dim SKU'!$A:$R,12,FALSE)</f>
        <v>0</v>
      </c>
      <c r="L6509" s="7">
        <f>VLOOKUP($A6509,'Dim SKU'!$A:$R,14,FALSE)</f>
        <v>0</v>
      </c>
      <c r="M6509" s="7">
        <f>YEAR($B6509)</f>
        <v>0</v>
      </c>
    </row>
    <row r="6510" spans="1:13">
      <c r="A6510" t="s">
        <v>265</v>
      </c>
      <c r="B6510" s="4">
        <v>45853</v>
      </c>
      <c r="C6510">
        <v>10</v>
      </c>
      <c r="D6510">
        <v>9</v>
      </c>
      <c r="E6510">
        <v>0</v>
      </c>
      <c r="F6510" s="5">
        <f>VLOOKUP($A6510,'Dim SKU'!$A:$R,18,FALSE)</f>
        <v>0</v>
      </c>
      <c r="G6510" s="5">
        <f>$C6510*$F6510</f>
        <v>0</v>
      </c>
      <c r="H6510" s="5">
        <f>$D6510*$F6510</f>
        <v>0</v>
      </c>
      <c r="I6510" s="5">
        <f>$E6510*$F6510</f>
        <v>0</v>
      </c>
      <c r="J6510" s="6">
        <f>VLOOKUP($A6510,'Dim SKU'!$A:$R,2,FALSE)</f>
        <v>0</v>
      </c>
      <c r="K6510" s="6">
        <f>VLOOKUP($A6510,'Dim SKU'!$A:$R,12,FALSE)</f>
        <v>0</v>
      </c>
      <c r="L6510" s="7">
        <f>VLOOKUP($A6510,'Dim SKU'!$A:$R,14,FALSE)</f>
        <v>0</v>
      </c>
      <c r="M6510" s="7">
        <f>YEAR($B6510)</f>
        <v>0</v>
      </c>
    </row>
    <row r="6511" spans="1:13">
      <c r="A6511" t="s">
        <v>266</v>
      </c>
      <c r="B6511" s="4">
        <v>45853</v>
      </c>
      <c r="C6511">
        <v>7</v>
      </c>
      <c r="D6511">
        <v>6</v>
      </c>
      <c r="E6511">
        <v>0</v>
      </c>
      <c r="F6511" s="5">
        <f>VLOOKUP($A6511,'Dim SKU'!$A:$R,18,FALSE)</f>
        <v>0</v>
      </c>
      <c r="G6511" s="5">
        <f>$C6511*$F6511</f>
        <v>0</v>
      </c>
      <c r="H6511" s="5">
        <f>$D6511*$F6511</f>
        <v>0</v>
      </c>
      <c r="I6511" s="5">
        <f>$E6511*$F6511</f>
        <v>0</v>
      </c>
      <c r="J6511" s="6">
        <f>VLOOKUP($A6511,'Dim SKU'!$A:$R,2,FALSE)</f>
        <v>0</v>
      </c>
      <c r="K6511" s="6">
        <f>VLOOKUP($A6511,'Dim SKU'!$A:$R,12,FALSE)</f>
        <v>0</v>
      </c>
      <c r="L6511" s="7">
        <f>VLOOKUP($A6511,'Dim SKU'!$A:$R,14,FALSE)</f>
        <v>0</v>
      </c>
      <c r="M6511" s="7">
        <f>YEAR($B6511)</f>
        <v>0</v>
      </c>
    </row>
    <row r="6512" spans="1:13">
      <c r="A6512" t="s">
        <v>267</v>
      </c>
      <c r="B6512" s="4">
        <v>45853</v>
      </c>
      <c r="C6512">
        <v>20</v>
      </c>
      <c r="D6512">
        <v>16</v>
      </c>
      <c r="E6512">
        <v>1</v>
      </c>
      <c r="F6512" s="5">
        <f>VLOOKUP($A6512,'Dim SKU'!$A:$R,18,FALSE)</f>
        <v>0</v>
      </c>
      <c r="G6512" s="5">
        <f>$C6512*$F6512</f>
        <v>0</v>
      </c>
      <c r="H6512" s="5">
        <f>$D6512*$F6512</f>
        <v>0</v>
      </c>
      <c r="I6512" s="5">
        <f>$E6512*$F6512</f>
        <v>0</v>
      </c>
      <c r="J6512" s="6">
        <f>VLOOKUP($A6512,'Dim SKU'!$A:$R,2,FALSE)</f>
        <v>0</v>
      </c>
      <c r="K6512" s="6">
        <f>VLOOKUP($A6512,'Dim SKU'!$A:$R,12,FALSE)</f>
        <v>0</v>
      </c>
      <c r="L6512" s="7">
        <f>VLOOKUP($A6512,'Dim SKU'!$A:$R,14,FALSE)</f>
        <v>0</v>
      </c>
      <c r="M6512" s="7">
        <f>YEAR($B6512)</f>
        <v>0</v>
      </c>
    </row>
    <row r="6513" spans="1:13">
      <c r="A6513" t="s">
        <v>268</v>
      </c>
      <c r="B6513" s="4">
        <v>45853</v>
      </c>
      <c r="C6513">
        <v>12</v>
      </c>
      <c r="D6513">
        <v>9</v>
      </c>
      <c r="E6513">
        <v>0</v>
      </c>
      <c r="F6513" s="5">
        <f>VLOOKUP($A6513,'Dim SKU'!$A:$R,18,FALSE)</f>
        <v>0</v>
      </c>
      <c r="G6513" s="5">
        <f>$C6513*$F6513</f>
        <v>0</v>
      </c>
      <c r="H6513" s="5">
        <f>$D6513*$F6513</f>
        <v>0</v>
      </c>
      <c r="I6513" s="5">
        <f>$E6513*$F6513</f>
        <v>0</v>
      </c>
      <c r="J6513" s="6">
        <f>VLOOKUP($A6513,'Dim SKU'!$A:$R,2,FALSE)</f>
        <v>0</v>
      </c>
      <c r="K6513" s="6">
        <f>VLOOKUP($A6513,'Dim SKU'!$A:$R,12,FALSE)</f>
        <v>0</v>
      </c>
      <c r="L6513" s="7">
        <f>VLOOKUP($A6513,'Dim SKU'!$A:$R,14,FALSE)</f>
        <v>0</v>
      </c>
      <c r="M6513" s="7">
        <f>YEAR($B6513)</f>
        <v>0</v>
      </c>
    </row>
    <row r="6514" spans="1:13">
      <c r="A6514" t="s">
        <v>269</v>
      </c>
      <c r="B6514" s="4">
        <v>45853</v>
      </c>
      <c r="C6514">
        <v>8</v>
      </c>
      <c r="D6514">
        <v>6</v>
      </c>
      <c r="E6514">
        <v>0</v>
      </c>
      <c r="F6514" s="5">
        <f>VLOOKUP($A6514,'Dim SKU'!$A:$R,18,FALSE)</f>
        <v>0</v>
      </c>
      <c r="G6514" s="5">
        <f>$C6514*$F6514</f>
        <v>0</v>
      </c>
      <c r="H6514" s="5">
        <f>$D6514*$F6514</f>
        <v>0</v>
      </c>
      <c r="I6514" s="5">
        <f>$E6514*$F6514</f>
        <v>0</v>
      </c>
      <c r="J6514" s="6">
        <f>VLOOKUP($A6514,'Dim SKU'!$A:$R,2,FALSE)</f>
        <v>0</v>
      </c>
      <c r="K6514" s="6">
        <f>VLOOKUP($A6514,'Dim SKU'!$A:$R,12,FALSE)</f>
        <v>0</v>
      </c>
      <c r="L6514" s="7">
        <f>VLOOKUP($A6514,'Dim SKU'!$A:$R,14,FALSE)</f>
        <v>0</v>
      </c>
      <c r="M6514" s="7">
        <f>YEAR($B6514)</f>
        <v>0</v>
      </c>
    </row>
    <row r="6515" spans="1:13">
      <c r="A6515" t="s">
        <v>270</v>
      </c>
      <c r="B6515" s="4">
        <v>45853</v>
      </c>
      <c r="C6515">
        <v>18</v>
      </c>
      <c r="D6515">
        <v>14</v>
      </c>
      <c r="E6515">
        <v>1</v>
      </c>
      <c r="F6515" s="5">
        <f>VLOOKUP($A6515,'Dim SKU'!$A:$R,18,FALSE)</f>
        <v>0</v>
      </c>
      <c r="G6515" s="5">
        <f>$C6515*$F6515</f>
        <v>0</v>
      </c>
      <c r="H6515" s="5">
        <f>$D6515*$F6515</f>
        <v>0</v>
      </c>
      <c r="I6515" s="5">
        <f>$E6515*$F6515</f>
        <v>0</v>
      </c>
      <c r="J6515" s="6">
        <f>VLOOKUP($A6515,'Dim SKU'!$A:$R,2,FALSE)</f>
        <v>0</v>
      </c>
      <c r="K6515" s="6">
        <f>VLOOKUP($A6515,'Dim SKU'!$A:$R,12,FALSE)</f>
        <v>0</v>
      </c>
      <c r="L6515" s="7">
        <f>VLOOKUP($A6515,'Dim SKU'!$A:$R,14,FALSE)</f>
        <v>0</v>
      </c>
      <c r="M6515" s="7">
        <f>YEAR($B6515)</f>
        <v>0</v>
      </c>
    </row>
    <row r="6516" spans="1:13">
      <c r="A6516" t="s">
        <v>271</v>
      </c>
      <c r="B6516" s="4">
        <v>45853</v>
      </c>
      <c r="C6516">
        <v>10</v>
      </c>
      <c r="D6516">
        <v>9</v>
      </c>
      <c r="E6516">
        <v>0</v>
      </c>
      <c r="F6516" s="5">
        <f>VLOOKUP($A6516,'Dim SKU'!$A:$R,18,FALSE)</f>
        <v>0</v>
      </c>
      <c r="G6516" s="5">
        <f>$C6516*$F6516</f>
        <v>0</v>
      </c>
      <c r="H6516" s="5">
        <f>$D6516*$F6516</f>
        <v>0</v>
      </c>
      <c r="I6516" s="5">
        <f>$E6516*$F6516</f>
        <v>0</v>
      </c>
      <c r="J6516" s="6">
        <f>VLOOKUP($A6516,'Dim SKU'!$A:$R,2,FALSE)</f>
        <v>0</v>
      </c>
      <c r="K6516" s="6">
        <f>VLOOKUP($A6516,'Dim SKU'!$A:$R,12,FALSE)</f>
        <v>0</v>
      </c>
      <c r="L6516" s="7">
        <f>VLOOKUP($A6516,'Dim SKU'!$A:$R,14,FALSE)</f>
        <v>0</v>
      </c>
      <c r="M6516" s="7">
        <f>YEAR($B6516)</f>
        <v>0</v>
      </c>
    </row>
    <row r="6517" spans="1:13">
      <c r="A6517" t="s">
        <v>272</v>
      </c>
      <c r="B6517" s="4">
        <v>45853</v>
      </c>
      <c r="C6517">
        <v>7</v>
      </c>
      <c r="D6517">
        <v>6</v>
      </c>
      <c r="E6517">
        <v>0</v>
      </c>
      <c r="F6517" s="5">
        <f>VLOOKUP($A6517,'Dim SKU'!$A:$R,18,FALSE)</f>
        <v>0</v>
      </c>
      <c r="G6517" s="5">
        <f>$C6517*$F6517</f>
        <v>0</v>
      </c>
      <c r="H6517" s="5">
        <f>$D6517*$F6517</f>
        <v>0</v>
      </c>
      <c r="I6517" s="5">
        <f>$E6517*$F6517</f>
        <v>0</v>
      </c>
      <c r="J6517" s="6">
        <f>VLOOKUP($A6517,'Dim SKU'!$A:$R,2,FALSE)</f>
        <v>0</v>
      </c>
      <c r="K6517" s="6">
        <f>VLOOKUP($A6517,'Dim SKU'!$A:$R,12,FALSE)</f>
        <v>0</v>
      </c>
      <c r="L6517" s="7">
        <f>VLOOKUP($A6517,'Dim SKU'!$A:$R,14,FALSE)</f>
        <v>0</v>
      </c>
      <c r="M6517" s="7">
        <f>YEAR($B6517)</f>
        <v>0</v>
      </c>
    </row>
    <row r="6518" spans="1:13">
      <c r="A6518" t="s">
        <v>273</v>
      </c>
      <c r="B6518" s="4">
        <v>45853</v>
      </c>
      <c r="C6518">
        <v>13</v>
      </c>
      <c r="D6518">
        <v>10</v>
      </c>
      <c r="E6518">
        <v>1</v>
      </c>
      <c r="F6518" s="5">
        <f>VLOOKUP($A6518,'Dim SKU'!$A:$R,18,FALSE)</f>
        <v>0</v>
      </c>
      <c r="G6518" s="5">
        <f>$C6518*$F6518</f>
        <v>0</v>
      </c>
      <c r="H6518" s="5">
        <f>$D6518*$F6518</f>
        <v>0</v>
      </c>
      <c r="I6518" s="5">
        <f>$E6518*$F6518</f>
        <v>0</v>
      </c>
      <c r="J6518" s="6">
        <f>VLOOKUP($A6518,'Dim SKU'!$A:$R,2,FALSE)</f>
        <v>0</v>
      </c>
      <c r="K6518" s="6">
        <f>VLOOKUP($A6518,'Dim SKU'!$A:$R,12,FALSE)</f>
        <v>0</v>
      </c>
      <c r="L6518" s="7">
        <f>VLOOKUP($A6518,'Dim SKU'!$A:$R,14,FALSE)</f>
        <v>0</v>
      </c>
      <c r="M6518" s="7">
        <f>YEAR($B6518)</f>
        <v>0</v>
      </c>
    </row>
    <row r="6519" spans="1:13">
      <c r="A6519" t="s">
        <v>274</v>
      </c>
      <c r="B6519" s="4">
        <v>45853</v>
      </c>
      <c r="C6519">
        <v>8</v>
      </c>
      <c r="D6519">
        <v>6</v>
      </c>
      <c r="E6519">
        <v>0</v>
      </c>
      <c r="F6519" s="5">
        <f>VLOOKUP($A6519,'Dim SKU'!$A:$R,18,FALSE)</f>
        <v>0</v>
      </c>
      <c r="G6519" s="5">
        <f>$C6519*$F6519</f>
        <v>0</v>
      </c>
      <c r="H6519" s="5">
        <f>$D6519*$F6519</f>
        <v>0</v>
      </c>
      <c r="I6519" s="5">
        <f>$E6519*$F6519</f>
        <v>0</v>
      </c>
      <c r="J6519" s="6">
        <f>VLOOKUP($A6519,'Dim SKU'!$A:$R,2,FALSE)</f>
        <v>0</v>
      </c>
      <c r="K6519" s="6">
        <f>VLOOKUP($A6519,'Dim SKU'!$A:$R,12,FALSE)</f>
        <v>0</v>
      </c>
      <c r="L6519" s="7">
        <f>VLOOKUP($A6519,'Dim SKU'!$A:$R,14,FALSE)</f>
        <v>0</v>
      </c>
      <c r="M6519" s="7">
        <f>YEAR($B6519)</f>
        <v>0</v>
      </c>
    </row>
    <row r="6520" spans="1:13">
      <c r="A6520" t="s">
        <v>275</v>
      </c>
      <c r="B6520" s="4">
        <v>45853</v>
      </c>
      <c r="C6520">
        <v>5</v>
      </c>
      <c r="D6520">
        <v>4</v>
      </c>
      <c r="E6520">
        <v>0</v>
      </c>
      <c r="F6520" s="5">
        <f>VLOOKUP($A6520,'Dim SKU'!$A:$R,18,FALSE)</f>
        <v>0</v>
      </c>
      <c r="G6520" s="5">
        <f>$C6520*$F6520</f>
        <v>0</v>
      </c>
      <c r="H6520" s="5">
        <f>$D6520*$F6520</f>
        <v>0</v>
      </c>
      <c r="I6520" s="5">
        <f>$E6520*$F6520</f>
        <v>0</v>
      </c>
      <c r="J6520" s="6">
        <f>VLOOKUP($A6520,'Dim SKU'!$A:$R,2,FALSE)</f>
        <v>0</v>
      </c>
      <c r="K6520" s="6">
        <f>VLOOKUP($A6520,'Dim SKU'!$A:$R,12,FALSE)</f>
        <v>0</v>
      </c>
      <c r="L6520" s="7">
        <f>VLOOKUP($A6520,'Dim SKU'!$A:$R,14,FALSE)</f>
        <v>0</v>
      </c>
      <c r="M6520" s="7">
        <f>YEAR($B6520)</f>
        <v>0</v>
      </c>
    </row>
    <row r="6521" spans="1:13">
      <c r="A6521" t="s">
        <v>276</v>
      </c>
      <c r="B6521" s="4">
        <v>45853</v>
      </c>
      <c r="C6521">
        <v>8</v>
      </c>
      <c r="D6521">
        <v>6</v>
      </c>
      <c r="E6521">
        <v>0</v>
      </c>
      <c r="F6521" s="5">
        <f>VLOOKUP($A6521,'Dim SKU'!$A:$R,18,FALSE)</f>
        <v>0</v>
      </c>
      <c r="G6521" s="5">
        <f>$C6521*$F6521</f>
        <v>0</v>
      </c>
      <c r="H6521" s="5">
        <f>$D6521*$F6521</f>
        <v>0</v>
      </c>
      <c r="I6521" s="5">
        <f>$E6521*$F6521</f>
        <v>0</v>
      </c>
      <c r="J6521" s="6">
        <f>VLOOKUP($A6521,'Dim SKU'!$A:$R,2,FALSE)</f>
        <v>0</v>
      </c>
      <c r="K6521" s="6">
        <f>VLOOKUP($A6521,'Dim SKU'!$A:$R,12,FALSE)</f>
        <v>0</v>
      </c>
      <c r="L6521" s="7">
        <f>VLOOKUP($A6521,'Dim SKU'!$A:$R,14,FALSE)</f>
        <v>0</v>
      </c>
      <c r="M6521" s="7">
        <f>YEAR($B6521)</f>
        <v>0</v>
      </c>
    </row>
    <row r="6522" spans="1:13">
      <c r="A6522" t="s">
        <v>277</v>
      </c>
      <c r="B6522" s="4">
        <v>45853</v>
      </c>
      <c r="C6522">
        <v>4</v>
      </c>
      <c r="D6522">
        <v>4</v>
      </c>
      <c r="E6522">
        <v>0</v>
      </c>
      <c r="F6522" s="5">
        <f>VLOOKUP($A6522,'Dim SKU'!$A:$R,18,FALSE)</f>
        <v>0</v>
      </c>
      <c r="G6522" s="5">
        <f>$C6522*$F6522</f>
        <v>0</v>
      </c>
      <c r="H6522" s="5">
        <f>$D6522*$F6522</f>
        <v>0</v>
      </c>
      <c r="I6522" s="5">
        <f>$E6522*$F6522</f>
        <v>0</v>
      </c>
      <c r="J6522" s="6">
        <f>VLOOKUP($A6522,'Dim SKU'!$A:$R,2,FALSE)</f>
        <v>0</v>
      </c>
      <c r="K6522" s="6">
        <f>VLOOKUP($A6522,'Dim SKU'!$A:$R,12,FALSE)</f>
        <v>0</v>
      </c>
      <c r="L6522" s="7">
        <f>VLOOKUP($A6522,'Dim SKU'!$A:$R,14,FALSE)</f>
        <v>0</v>
      </c>
      <c r="M6522" s="7">
        <f>YEAR($B6522)</f>
        <v>0</v>
      </c>
    </row>
    <row r="6523" spans="1:13">
      <c r="A6523" t="s">
        <v>278</v>
      </c>
      <c r="B6523" s="4">
        <v>45853</v>
      </c>
      <c r="C6523">
        <v>3</v>
      </c>
      <c r="D6523">
        <v>2</v>
      </c>
      <c r="E6523">
        <v>0</v>
      </c>
      <c r="F6523" s="5">
        <f>VLOOKUP($A6523,'Dim SKU'!$A:$R,18,FALSE)</f>
        <v>0</v>
      </c>
      <c r="G6523" s="5">
        <f>$C6523*$F6523</f>
        <v>0</v>
      </c>
      <c r="H6523" s="5">
        <f>$D6523*$F6523</f>
        <v>0</v>
      </c>
      <c r="I6523" s="5">
        <f>$E6523*$F6523</f>
        <v>0</v>
      </c>
      <c r="J6523" s="6">
        <f>VLOOKUP($A6523,'Dim SKU'!$A:$R,2,FALSE)</f>
        <v>0</v>
      </c>
      <c r="K6523" s="6">
        <f>VLOOKUP($A6523,'Dim SKU'!$A:$R,12,FALSE)</f>
        <v>0</v>
      </c>
      <c r="L6523" s="7">
        <f>VLOOKUP($A6523,'Dim SKU'!$A:$R,14,FALSE)</f>
        <v>0</v>
      </c>
      <c r="M6523" s="7">
        <f>YEAR($B6523)</f>
        <v>0</v>
      </c>
    </row>
    <row r="6524" spans="1:13">
      <c r="A6524" t="s">
        <v>279</v>
      </c>
      <c r="B6524" s="4">
        <v>45853</v>
      </c>
      <c r="C6524">
        <v>5</v>
      </c>
      <c r="D6524">
        <v>4</v>
      </c>
      <c r="E6524">
        <v>0</v>
      </c>
      <c r="F6524" s="5">
        <f>VLOOKUP($A6524,'Dim SKU'!$A:$R,18,FALSE)</f>
        <v>0</v>
      </c>
      <c r="G6524" s="5">
        <f>$C6524*$F6524</f>
        <v>0</v>
      </c>
      <c r="H6524" s="5">
        <f>$D6524*$F6524</f>
        <v>0</v>
      </c>
      <c r="I6524" s="5">
        <f>$E6524*$F6524</f>
        <v>0</v>
      </c>
      <c r="J6524" s="6">
        <f>VLOOKUP($A6524,'Dim SKU'!$A:$R,2,FALSE)</f>
        <v>0</v>
      </c>
      <c r="K6524" s="6">
        <f>VLOOKUP($A6524,'Dim SKU'!$A:$R,12,FALSE)</f>
        <v>0</v>
      </c>
      <c r="L6524" s="7">
        <f>VLOOKUP($A6524,'Dim SKU'!$A:$R,14,FALSE)</f>
        <v>0</v>
      </c>
      <c r="M6524" s="7">
        <f>YEAR($B6524)</f>
        <v>0</v>
      </c>
    </row>
    <row r="6525" spans="1:13">
      <c r="A6525" t="s">
        <v>280</v>
      </c>
      <c r="B6525" s="4">
        <v>45853</v>
      </c>
      <c r="C6525">
        <v>3</v>
      </c>
      <c r="D6525">
        <v>3</v>
      </c>
      <c r="E6525">
        <v>0</v>
      </c>
      <c r="F6525" s="5">
        <f>VLOOKUP($A6525,'Dim SKU'!$A:$R,18,FALSE)</f>
        <v>0</v>
      </c>
      <c r="G6525" s="5">
        <f>$C6525*$F6525</f>
        <v>0</v>
      </c>
      <c r="H6525" s="5">
        <f>$D6525*$F6525</f>
        <v>0</v>
      </c>
      <c r="I6525" s="5">
        <f>$E6525*$F6525</f>
        <v>0</v>
      </c>
      <c r="J6525" s="6">
        <f>VLOOKUP($A6525,'Dim SKU'!$A:$R,2,FALSE)</f>
        <v>0</v>
      </c>
      <c r="K6525" s="6">
        <f>VLOOKUP($A6525,'Dim SKU'!$A:$R,12,FALSE)</f>
        <v>0</v>
      </c>
      <c r="L6525" s="7">
        <f>VLOOKUP($A6525,'Dim SKU'!$A:$R,14,FALSE)</f>
        <v>0</v>
      </c>
      <c r="M6525" s="7">
        <f>YEAR($B6525)</f>
        <v>0</v>
      </c>
    </row>
    <row r="6526" spans="1:13">
      <c r="A6526" t="s">
        <v>281</v>
      </c>
      <c r="B6526" s="4">
        <v>45853</v>
      </c>
      <c r="C6526">
        <v>2</v>
      </c>
      <c r="D6526">
        <v>2</v>
      </c>
      <c r="E6526">
        <v>0</v>
      </c>
      <c r="F6526" s="5">
        <f>VLOOKUP($A6526,'Dim SKU'!$A:$R,18,FALSE)</f>
        <v>0</v>
      </c>
      <c r="G6526" s="5">
        <f>$C6526*$F6526</f>
        <v>0</v>
      </c>
      <c r="H6526" s="5">
        <f>$D6526*$F6526</f>
        <v>0</v>
      </c>
      <c r="I6526" s="5">
        <f>$E6526*$F6526</f>
        <v>0</v>
      </c>
      <c r="J6526" s="6">
        <f>VLOOKUP($A6526,'Dim SKU'!$A:$R,2,FALSE)</f>
        <v>0</v>
      </c>
      <c r="K6526" s="6">
        <f>VLOOKUP($A6526,'Dim SKU'!$A:$R,12,FALSE)</f>
        <v>0</v>
      </c>
      <c r="L6526" s="7">
        <f>VLOOKUP($A6526,'Dim SKU'!$A:$R,14,FALSE)</f>
        <v>0</v>
      </c>
      <c r="M6526" s="7">
        <f>YEAR($B6526)</f>
        <v>0</v>
      </c>
    </row>
    <row r="6527" spans="1:13">
      <c r="A6527" t="s">
        <v>282</v>
      </c>
      <c r="B6527" s="4">
        <v>45853</v>
      </c>
      <c r="C6527">
        <v>9</v>
      </c>
      <c r="D6527">
        <v>8</v>
      </c>
      <c r="E6527">
        <v>0</v>
      </c>
      <c r="F6527" s="5">
        <f>VLOOKUP($A6527,'Dim SKU'!$A:$R,18,FALSE)</f>
        <v>0</v>
      </c>
      <c r="G6527" s="5">
        <f>$C6527*$F6527</f>
        <v>0</v>
      </c>
      <c r="H6527" s="5">
        <f>$D6527*$F6527</f>
        <v>0</v>
      </c>
      <c r="I6527" s="5">
        <f>$E6527*$F6527</f>
        <v>0</v>
      </c>
      <c r="J6527" s="6">
        <f>VLOOKUP($A6527,'Dim SKU'!$A:$R,2,FALSE)</f>
        <v>0</v>
      </c>
      <c r="K6527" s="6">
        <f>VLOOKUP($A6527,'Dim SKU'!$A:$R,12,FALSE)</f>
        <v>0</v>
      </c>
      <c r="L6527" s="7">
        <f>VLOOKUP($A6527,'Dim SKU'!$A:$R,14,FALSE)</f>
        <v>0</v>
      </c>
      <c r="M6527" s="7">
        <f>YEAR($B6527)</f>
        <v>0</v>
      </c>
    </row>
    <row r="6528" spans="1:13">
      <c r="A6528" t="s">
        <v>283</v>
      </c>
      <c r="B6528" s="4">
        <v>45853</v>
      </c>
      <c r="C6528">
        <v>6</v>
      </c>
      <c r="D6528">
        <v>5</v>
      </c>
      <c r="E6528">
        <v>0</v>
      </c>
      <c r="F6528" s="5">
        <f>VLOOKUP($A6528,'Dim SKU'!$A:$R,18,FALSE)</f>
        <v>0</v>
      </c>
      <c r="G6528" s="5">
        <f>$C6528*$F6528</f>
        <v>0</v>
      </c>
      <c r="H6528" s="5">
        <f>$D6528*$F6528</f>
        <v>0</v>
      </c>
      <c r="I6528" s="5">
        <f>$E6528*$F6528</f>
        <v>0</v>
      </c>
      <c r="J6528" s="6">
        <f>VLOOKUP($A6528,'Dim SKU'!$A:$R,2,FALSE)</f>
        <v>0</v>
      </c>
      <c r="K6528" s="6">
        <f>VLOOKUP($A6528,'Dim SKU'!$A:$R,12,FALSE)</f>
        <v>0</v>
      </c>
      <c r="L6528" s="7">
        <f>VLOOKUP($A6528,'Dim SKU'!$A:$R,14,FALSE)</f>
        <v>0</v>
      </c>
      <c r="M6528" s="7">
        <f>YEAR($B6528)</f>
        <v>0</v>
      </c>
    </row>
    <row r="6529" spans="1:13">
      <c r="A6529" t="s">
        <v>284</v>
      </c>
      <c r="B6529" s="4">
        <v>45853</v>
      </c>
      <c r="C6529">
        <v>4</v>
      </c>
      <c r="D6529">
        <v>3</v>
      </c>
      <c r="E6529">
        <v>0</v>
      </c>
      <c r="F6529" s="5">
        <f>VLOOKUP($A6529,'Dim SKU'!$A:$R,18,FALSE)</f>
        <v>0</v>
      </c>
      <c r="G6529" s="5">
        <f>$C6529*$F6529</f>
        <v>0</v>
      </c>
      <c r="H6529" s="5">
        <f>$D6529*$F6529</f>
        <v>0</v>
      </c>
      <c r="I6529" s="5">
        <f>$E6529*$F6529</f>
        <v>0</v>
      </c>
      <c r="J6529" s="6">
        <f>VLOOKUP($A6529,'Dim SKU'!$A:$R,2,FALSE)</f>
        <v>0</v>
      </c>
      <c r="K6529" s="6">
        <f>VLOOKUP($A6529,'Dim SKU'!$A:$R,12,FALSE)</f>
        <v>0</v>
      </c>
      <c r="L6529" s="7">
        <f>VLOOKUP($A6529,'Dim SKU'!$A:$R,14,FALSE)</f>
        <v>0</v>
      </c>
      <c r="M6529" s="7">
        <f>YEAR($B6529)</f>
        <v>0</v>
      </c>
    </row>
    <row r="6530" spans="1:13">
      <c r="A6530" t="s">
        <v>285</v>
      </c>
      <c r="B6530" s="4">
        <v>45853</v>
      </c>
      <c r="C6530">
        <v>12</v>
      </c>
      <c r="D6530">
        <v>10</v>
      </c>
      <c r="E6530">
        <v>1</v>
      </c>
      <c r="F6530" s="5">
        <f>VLOOKUP($A6530,'Dim SKU'!$A:$R,18,FALSE)</f>
        <v>0</v>
      </c>
      <c r="G6530" s="5">
        <f>$C6530*$F6530</f>
        <v>0</v>
      </c>
      <c r="H6530" s="5">
        <f>$D6530*$F6530</f>
        <v>0</v>
      </c>
      <c r="I6530" s="5">
        <f>$E6530*$F6530</f>
        <v>0</v>
      </c>
      <c r="J6530" s="6">
        <f>VLOOKUP($A6530,'Dim SKU'!$A:$R,2,FALSE)</f>
        <v>0</v>
      </c>
      <c r="K6530" s="6">
        <f>VLOOKUP($A6530,'Dim SKU'!$A:$R,12,FALSE)</f>
        <v>0</v>
      </c>
      <c r="L6530" s="7">
        <f>VLOOKUP($A6530,'Dim SKU'!$A:$R,14,FALSE)</f>
        <v>0</v>
      </c>
      <c r="M6530" s="7">
        <f>YEAR($B6530)</f>
        <v>0</v>
      </c>
    </row>
    <row r="6531" spans="1:13">
      <c r="A6531" t="s">
        <v>286</v>
      </c>
      <c r="B6531" s="4">
        <v>45853</v>
      </c>
      <c r="C6531">
        <v>7</v>
      </c>
      <c r="D6531">
        <v>6</v>
      </c>
      <c r="E6531">
        <v>0</v>
      </c>
      <c r="F6531" s="5">
        <f>VLOOKUP($A6531,'Dim SKU'!$A:$R,18,FALSE)</f>
        <v>0</v>
      </c>
      <c r="G6531" s="5">
        <f>$C6531*$F6531</f>
        <v>0</v>
      </c>
      <c r="H6531" s="5">
        <f>$D6531*$F6531</f>
        <v>0</v>
      </c>
      <c r="I6531" s="5">
        <f>$E6531*$F6531</f>
        <v>0</v>
      </c>
      <c r="J6531" s="6">
        <f>VLOOKUP($A6531,'Dim SKU'!$A:$R,2,FALSE)</f>
        <v>0</v>
      </c>
      <c r="K6531" s="6">
        <f>VLOOKUP($A6531,'Dim SKU'!$A:$R,12,FALSE)</f>
        <v>0</v>
      </c>
      <c r="L6531" s="7">
        <f>VLOOKUP($A6531,'Dim SKU'!$A:$R,14,FALSE)</f>
        <v>0</v>
      </c>
      <c r="M6531" s="7">
        <f>YEAR($B6531)</f>
        <v>0</v>
      </c>
    </row>
    <row r="6532" spans="1:13">
      <c r="A6532" t="s">
        <v>287</v>
      </c>
      <c r="B6532" s="4">
        <v>45853</v>
      </c>
      <c r="C6532">
        <v>5</v>
      </c>
      <c r="D6532">
        <v>4</v>
      </c>
      <c r="E6532">
        <v>0</v>
      </c>
      <c r="F6532" s="5">
        <f>VLOOKUP($A6532,'Dim SKU'!$A:$R,18,FALSE)</f>
        <v>0</v>
      </c>
      <c r="G6532" s="5">
        <f>$C6532*$F6532</f>
        <v>0</v>
      </c>
      <c r="H6532" s="5">
        <f>$D6532*$F6532</f>
        <v>0</v>
      </c>
      <c r="I6532" s="5">
        <f>$E6532*$F6532</f>
        <v>0</v>
      </c>
      <c r="J6532" s="6">
        <f>VLOOKUP($A6532,'Dim SKU'!$A:$R,2,FALSE)</f>
        <v>0</v>
      </c>
      <c r="K6532" s="6">
        <f>VLOOKUP($A6532,'Dim SKU'!$A:$R,12,FALSE)</f>
        <v>0</v>
      </c>
      <c r="L6532" s="7">
        <f>VLOOKUP($A6532,'Dim SKU'!$A:$R,14,FALSE)</f>
        <v>0</v>
      </c>
      <c r="M6532" s="7">
        <f>YEAR($B6532)</f>
        <v>0</v>
      </c>
    </row>
    <row r="6533" spans="1:13">
      <c r="A6533" t="s">
        <v>288</v>
      </c>
      <c r="B6533" s="4">
        <v>45853</v>
      </c>
      <c r="C6533">
        <v>14</v>
      </c>
      <c r="D6533">
        <v>12</v>
      </c>
      <c r="E6533">
        <v>1</v>
      </c>
      <c r="F6533" s="5">
        <f>VLOOKUP($A6533,'Dim SKU'!$A:$R,18,FALSE)</f>
        <v>0</v>
      </c>
      <c r="G6533" s="5">
        <f>$C6533*$F6533</f>
        <v>0</v>
      </c>
      <c r="H6533" s="5">
        <f>$D6533*$F6533</f>
        <v>0</v>
      </c>
      <c r="I6533" s="5">
        <f>$E6533*$F6533</f>
        <v>0</v>
      </c>
      <c r="J6533" s="6">
        <f>VLOOKUP($A6533,'Dim SKU'!$A:$R,2,FALSE)</f>
        <v>0</v>
      </c>
      <c r="K6533" s="6">
        <f>VLOOKUP($A6533,'Dim SKU'!$A:$R,12,FALSE)</f>
        <v>0</v>
      </c>
      <c r="L6533" s="7">
        <f>VLOOKUP($A6533,'Dim SKU'!$A:$R,14,FALSE)</f>
        <v>0</v>
      </c>
      <c r="M6533" s="7">
        <f>YEAR($B6533)</f>
        <v>0</v>
      </c>
    </row>
    <row r="6534" spans="1:13">
      <c r="A6534" t="s">
        <v>289</v>
      </c>
      <c r="B6534" s="4">
        <v>45853</v>
      </c>
      <c r="C6534">
        <v>8</v>
      </c>
      <c r="D6534">
        <v>7</v>
      </c>
      <c r="E6534">
        <v>0</v>
      </c>
      <c r="F6534" s="5">
        <f>VLOOKUP($A6534,'Dim SKU'!$A:$R,18,FALSE)</f>
        <v>0</v>
      </c>
      <c r="G6534" s="5">
        <f>$C6534*$F6534</f>
        <v>0</v>
      </c>
      <c r="H6534" s="5">
        <f>$D6534*$F6534</f>
        <v>0</v>
      </c>
      <c r="I6534" s="5">
        <f>$E6534*$F6534</f>
        <v>0</v>
      </c>
      <c r="J6534" s="6">
        <f>VLOOKUP($A6534,'Dim SKU'!$A:$R,2,FALSE)</f>
        <v>0</v>
      </c>
      <c r="K6534" s="6">
        <f>VLOOKUP($A6534,'Dim SKU'!$A:$R,12,FALSE)</f>
        <v>0</v>
      </c>
      <c r="L6534" s="7">
        <f>VLOOKUP($A6534,'Dim SKU'!$A:$R,14,FALSE)</f>
        <v>0</v>
      </c>
      <c r="M6534" s="7">
        <f>YEAR($B6534)</f>
        <v>0</v>
      </c>
    </row>
    <row r="6535" spans="1:13">
      <c r="A6535" t="s">
        <v>290</v>
      </c>
      <c r="B6535" s="4">
        <v>45853</v>
      </c>
      <c r="C6535">
        <v>6</v>
      </c>
      <c r="D6535">
        <v>5</v>
      </c>
      <c r="E6535">
        <v>0</v>
      </c>
      <c r="F6535" s="5">
        <f>VLOOKUP($A6535,'Dim SKU'!$A:$R,18,FALSE)</f>
        <v>0</v>
      </c>
      <c r="G6535" s="5">
        <f>$C6535*$F6535</f>
        <v>0</v>
      </c>
      <c r="H6535" s="5">
        <f>$D6535*$F6535</f>
        <v>0</v>
      </c>
      <c r="I6535" s="5">
        <f>$E6535*$F6535</f>
        <v>0</v>
      </c>
      <c r="J6535" s="6">
        <f>VLOOKUP($A6535,'Dim SKU'!$A:$R,2,FALSE)</f>
        <v>0</v>
      </c>
      <c r="K6535" s="6">
        <f>VLOOKUP($A6535,'Dim SKU'!$A:$R,12,FALSE)</f>
        <v>0</v>
      </c>
      <c r="L6535" s="7">
        <f>VLOOKUP($A6535,'Dim SKU'!$A:$R,14,FALSE)</f>
        <v>0</v>
      </c>
      <c r="M6535" s="7">
        <f>YEAR($B6535)</f>
        <v>0</v>
      </c>
    </row>
    <row r="6536" spans="1:13">
      <c r="A6536" t="s">
        <v>291</v>
      </c>
      <c r="B6536" s="4">
        <v>45853</v>
      </c>
      <c r="C6536">
        <v>12</v>
      </c>
      <c r="D6536">
        <v>10</v>
      </c>
      <c r="E6536">
        <v>1</v>
      </c>
      <c r="F6536" s="5">
        <f>VLOOKUP($A6536,'Dim SKU'!$A:$R,18,FALSE)</f>
        <v>0</v>
      </c>
      <c r="G6536" s="5">
        <f>$C6536*$F6536</f>
        <v>0</v>
      </c>
      <c r="H6536" s="5">
        <f>$D6536*$F6536</f>
        <v>0</v>
      </c>
      <c r="I6536" s="5">
        <f>$E6536*$F6536</f>
        <v>0</v>
      </c>
      <c r="J6536" s="6">
        <f>VLOOKUP($A6536,'Dim SKU'!$A:$R,2,FALSE)</f>
        <v>0</v>
      </c>
      <c r="K6536" s="6">
        <f>VLOOKUP($A6536,'Dim SKU'!$A:$R,12,FALSE)</f>
        <v>0</v>
      </c>
      <c r="L6536" s="7">
        <f>VLOOKUP($A6536,'Dim SKU'!$A:$R,14,FALSE)</f>
        <v>0</v>
      </c>
      <c r="M6536" s="7">
        <f>YEAR($B6536)</f>
        <v>0</v>
      </c>
    </row>
    <row r="6537" spans="1:13">
      <c r="A6537" t="s">
        <v>292</v>
      </c>
      <c r="B6537" s="4">
        <v>45853</v>
      </c>
      <c r="C6537">
        <v>7</v>
      </c>
      <c r="D6537">
        <v>6</v>
      </c>
      <c r="E6537">
        <v>0</v>
      </c>
      <c r="F6537" s="5">
        <f>VLOOKUP($A6537,'Dim SKU'!$A:$R,18,FALSE)</f>
        <v>0</v>
      </c>
      <c r="G6537" s="5">
        <f>$C6537*$F6537</f>
        <v>0</v>
      </c>
      <c r="H6537" s="5">
        <f>$D6537*$F6537</f>
        <v>0</v>
      </c>
      <c r="I6537" s="5">
        <f>$E6537*$F6537</f>
        <v>0</v>
      </c>
      <c r="J6537" s="6">
        <f>VLOOKUP($A6537,'Dim SKU'!$A:$R,2,FALSE)</f>
        <v>0</v>
      </c>
      <c r="K6537" s="6">
        <f>VLOOKUP($A6537,'Dim SKU'!$A:$R,12,FALSE)</f>
        <v>0</v>
      </c>
      <c r="L6537" s="7">
        <f>VLOOKUP($A6537,'Dim SKU'!$A:$R,14,FALSE)</f>
        <v>0</v>
      </c>
      <c r="M6537" s="7">
        <f>YEAR($B6537)</f>
        <v>0</v>
      </c>
    </row>
    <row r="6538" spans="1:13">
      <c r="A6538" t="s">
        <v>293</v>
      </c>
      <c r="B6538" s="4">
        <v>45853</v>
      </c>
      <c r="C6538">
        <v>5</v>
      </c>
      <c r="D6538">
        <v>4</v>
      </c>
      <c r="E6538">
        <v>0</v>
      </c>
      <c r="F6538" s="5">
        <f>VLOOKUP($A6538,'Dim SKU'!$A:$R,18,FALSE)</f>
        <v>0</v>
      </c>
      <c r="G6538" s="5">
        <f>$C6538*$F6538</f>
        <v>0</v>
      </c>
      <c r="H6538" s="5">
        <f>$D6538*$F6538</f>
        <v>0</v>
      </c>
      <c r="I6538" s="5">
        <f>$E6538*$F6538</f>
        <v>0</v>
      </c>
      <c r="J6538" s="6">
        <f>VLOOKUP($A6538,'Dim SKU'!$A:$R,2,FALSE)</f>
        <v>0</v>
      </c>
      <c r="K6538" s="6">
        <f>VLOOKUP($A6538,'Dim SKU'!$A:$R,12,FALSE)</f>
        <v>0</v>
      </c>
      <c r="L6538" s="7">
        <f>VLOOKUP($A6538,'Dim SKU'!$A:$R,14,FALSE)</f>
        <v>0</v>
      </c>
      <c r="M6538" s="7">
        <f>YEAR($B6538)</f>
        <v>0</v>
      </c>
    </row>
    <row r="6539" spans="1:13">
      <c r="A6539" t="s">
        <v>294</v>
      </c>
      <c r="B6539" s="4">
        <v>45853</v>
      </c>
      <c r="C6539">
        <v>9</v>
      </c>
      <c r="D6539">
        <v>8</v>
      </c>
      <c r="E6539">
        <v>0</v>
      </c>
      <c r="F6539" s="5">
        <f>VLOOKUP($A6539,'Dim SKU'!$A:$R,18,FALSE)</f>
        <v>0</v>
      </c>
      <c r="G6539" s="5">
        <f>$C6539*$F6539</f>
        <v>0</v>
      </c>
      <c r="H6539" s="5">
        <f>$D6539*$F6539</f>
        <v>0</v>
      </c>
      <c r="I6539" s="5">
        <f>$E6539*$F6539</f>
        <v>0</v>
      </c>
      <c r="J6539" s="6">
        <f>VLOOKUP($A6539,'Dim SKU'!$A:$R,2,FALSE)</f>
        <v>0</v>
      </c>
      <c r="K6539" s="6">
        <f>VLOOKUP($A6539,'Dim SKU'!$A:$R,12,FALSE)</f>
        <v>0</v>
      </c>
      <c r="L6539" s="7">
        <f>VLOOKUP($A6539,'Dim SKU'!$A:$R,14,FALSE)</f>
        <v>0</v>
      </c>
      <c r="M6539" s="7">
        <f>YEAR($B6539)</f>
        <v>0</v>
      </c>
    </row>
    <row r="6540" spans="1:13">
      <c r="A6540" t="s">
        <v>295</v>
      </c>
      <c r="B6540" s="4">
        <v>45853</v>
      </c>
      <c r="C6540">
        <v>6</v>
      </c>
      <c r="D6540">
        <v>5</v>
      </c>
      <c r="E6540">
        <v>0</v>
      </c>
      <c r="F6540" s="5">
        <f>VLOOKUP($A6540,'Dim SKU'!$A:$R,18,FALSE)</f>
        <v>0</v>
      </c>
      <c r="G6540" s="5">
        <f>$C6540*$F6540</f>
        <v>0</v>
      </c>
      <c r="H6540" s="5">
        <f>$D6540*$F6540</f>
        <v>0</v>
      </c>
      <c r="I6540" s="5">
        <f>$E6540*$F6540</f>
        <v>0</v>
      </c>
      <c r="J6540" s="6">
        <f>VLOOKUP($A6540,'Dim SKU'!$A:$R,2,FALSE)</f>
        <v>0</v>
      </c>
      <c r="K6540" s="6">
        <f>VLOOKUP($A6540,'Dim SKU'!$A:$R,12,FALSE)</f>
        <v>0</v>
      </c>
      <c r="L6540" s="7">
        <f>VLOOKUP($A6540,'Dim SKU'!$A:$R,14,FALSE)</f>
        <v>0</v>
      </c>
      <c r="M6540" s="7">
        <f>YEAR($B6540)</f>
        <v>0</v>
      </c>
    </row>
    <row r="6541" spans="1:13">
      <c r="A6541" t="s">
        <v>296</v>
      </c>
      <c r="B6541" s="4">
        <v>45853</v>
      </c>
      <c r="C6541">
        <v>4</v>
      </c>
      <c r="D6541">
        <v>3</v>
      </c>
      <c r="E6541">
        <v>0</v>
      </c>
      <c r="F6541" s="5">
        <f>VLOOKUP($A6541,'Dim SKU'!$A:$R,18,FALSE)</f>
        <v>0</v>
      </c>
      <c r="G6541" s="5">
        <f>$C6541*$F6541</f>
        <v>0</v>
      </c>
      <c r="H6541" s="5">
        <f>$D6541*$F6541</f>
        <v>0</v>
      </c>
      <c r="I6541" s="5">
        <f>$E6541*$F6541</f>
        <v>0</v>
      </c>
      <c r="J6541" s="6">
        <f>VLOOKUP($A6541,'Dim SKU'!$A:$R,2,FALSE)</f>
        <v>0</v>
      </c>
      <c r="K6541" s="6">
        <f>VLOOKUP($A6541,'Dim SKU'!$A:$R,12,FALSE)</f>
        <v>0</v>
      </c>
      <c r="L6541" s="7">
        <f>VLOOKUP($A6541,'Dim SKU'!$A:$R,14,FALSE)</f>
        <v>0</v>
      </c>
      <c r="M6541" s="7">
        <f>YEAR($B6541)</f>
        <v>0</v>
      </c>
    </row>
    <row r="6542" spans="1:13">
      <c r="A6542" t="s">
        <v>297</v>
      </c>
      <c r="B6542" s="4">
        <v>45853</v>
      </c>
      <c r="C6542">
        <v>5</v>
      </c>
      <c r="D6542">
        <v>4</v>
      </c>
      <c r="E6542">
        <v>0</v>
      </c>
      <c r="F6542" s="5">
        <f>VLOOKUP($A6542,'Dim SKU'!$A:$R,18,FALSE)</f>
        <v>0</v>
      </c>
      <c r="G6542" s="5">
        <f>$C6542*$F6542</f>
        <v>0</v>
      </c>
      <c r="H6542" s="5">
        <f>$D6542*$F6542</f>
        <v>0</v>
      </c>
      <c r="I6542" s="5">
        <f>$E6542*$F6542</f>
        <v>0</v>
      </c>
      <c r="J6542" s="6">
        <f>VLOOKUP($A6542,'Dim SKU'!$A:$R,2,FALSE)</f>
        <v>0</v>
      </c>
      <c r="K6542" s="6">
        <f>VLOOKUP($A6542,'Dim SKU'!$A:$R,12,FALSE)</f>
        <v>0</v>
      </c>
      <c r="L6542" s="7">
        <f>VLOOKUP($A6542,'Dim SKU'!$A:$R,14,FALSE)</f>
        <v>0</v>
      </c>
      <c r="M6542" s="7">
        <f>YEAR($B6542)</f>
        <v>0</v>
      </c>
    </row>
    <row r="6543" spans="1:13">
      <c r="A6543" t="s">
        <v>298</v>
      </c>
      <c r="B6543" s="4">
        <v>45853</v>
      </c>
      <c r="C6543">
        <v>3</v>
      </c>
      <c r="D6543">
        <v>3</v>
      </c>
      <c r="E6543">
        <v>0</v>
      </c>
      <c r="F6543" s="5">
        <f>VLOOKUP($A6543,'Dim SKU'!$A:$R,18,FALSE)</f>
        <v>0</v>
      </c>
      <c r="G6543" s="5">
        <f>$C6543*$F6543</f>
        <v>0</v>
      </c>
      <c r="H6543" s="5">
        <f>$D6543*$F6543</f>
        <v>0</v>
      </c>
      <c r="I6543" s="5">
        <f>$E6543*$F6543</f>
        <v>0</v>
      </c>
      <c r="J6543" s="6">
        <f>VLOOKUP($A6543,'Dim SKU'!$A:$R,2,FALSE)</f>
        <v>0</v>
      </c>
      <c r="K6543" s="6">
        <f>VLOOKUP($A6543,'Dim SKU'!$A:$R,12,FALSE)</f>
        <v>0</v>
      </c>
      <c r="L6543" s="7">
        <f>VLOOKUP($A6543,'Dim SKU'!$A:$R,14,FALSE)</f>
        <v>0</v>
      </c>
      <c r="M6543" s="7">
        <f>YEAR($B6543)</f>
        <v>0</v>
      </c>
    </row>
    <row r="6544" spans="1:13">
      <c r="A6544" t="s">
        <v>299</v>
      </c>
      <c r="B6544" s="4">
        <v>45853</v>
      </c>
      <c r="C6544">
        <v>2</v>
      </c>
      <c r="D6544">
        <v>2</v>
      </c>
      <c r="E6544">
        <v>0</v>
      </c>
      <c r="F6544" s="5">
        <f>VLOOKUP($A6544,'Dim SKU'!$A:$R,18,FALSE)</f>
        <v>0</v>
      </c>
      <c r="G6544" s="5">
        <f>$C6544*$F6544</f>
        <v>0</v>
      </c>
      <c r="H6544" s="5">
        <f>$D6544*$F6544</f>
        <v>0</v>
      </c>
      <c r="I6544" s="5">
        <f>$E6544*$F6544</f>
        <v>0</v>
      </c>
      <c r="J6544" s="6">
        <f>VLOOKUP($A6544,'Dim SKU'!$A:$R,2,FALSE)</f>
        <v>0</v>
      </c>
      <c r="K6544" s="6">
        <f>VLOOKUP($A6544,'Dim SKU'!$A:$R,12,FALSE)</f>
        <v>0</v>
      </c>
      <c r="L6544" s="7">
        <f>VLOOKUP($A6544,'Dim SKU'!$A:$R,14,FALSE)</f>
        <v>0</v>
      </c>
      <c r="M6544" s="7">
        <f>YEAR($B6544)</f>
        <v>0</v>
      </c>
    </row>
    <row r="6545" spans="1:13">
      <c r="A6545" t="s">
        <v>300</v>
      </c>
      <c r="B6545" s="4">
        <v>45853</v>
      </c>
      <c r="C6545">
        <v>7</v>
      </c>
      <c r="D6545">
        <v>6</v>
      </c>
      <c r="E6545">
        <v>0</v>
      </c>
      <c r="F6545" s="5">
        <f>VLOOKUP($A6545,'Dim SKU'!$A:$R,18,FALSE)</f>
        <v>0</v>
      </c>
      <c r="G6545" s="5">
        <f>$C6545*$F6545</f>
        <v>0</v>
      </c>
      <c r="H6545" s="5">
        <f>$D6545*$F6545</f>
        <v>0</v>
      </c>
      <c r="I6545" s="5">
        <f>$E6545*$F6545</f>
        <v>0</v>
      </c>
      <c r="J6545" s="6">
        <f>VLOOKUP($A6545,'Dim SKU'!$A:$R,2,FALSE)</f>
        <v>0</v>
      </c>
      <c r="K6545" s="6">
        <f>VLOOKUP($A6545,'Dim SKU'!$A:$R,12,FALSE)</f>
        <v>0</v>
      </c>
      <c r="L6545" s="7">
        <f>VLOOKUP($A6545,'Dim SKU'!$A:$R,14,FALSE)</f>
        <v>0</v>
      </c>
      <c r="M6545" s="7">
        <f>YEAR($B6545)</f>
        <v>0</v>
      </c>
    </row>
    <row r="6546" spans="1:13">
      <c r="A6546" t="s">
        <v>301</v>
      </c>
      <c r="B6546" s="4">
        <v>45853</v>
      </c>
      <c r="C6546">
        <v>4</v>
      </c>
      <c r="D6546">
        <v>4</v>
      </c>
      <c r="E6546">
        <v>0</v>
      </c>
      <c r="F6546" s="5">
        <f>VLOOKUP($A6546,'Dim SKU'!$A:$R,18,FALSE)</f>
        <v>0</v>
      </c>
      <c r="G6546" s="5">
        <f>$C6546*$F6546</f>
        <v>0</v>
      </c>
      <c r="H6546" s="5">
        <f>$D6546*$F6546</f>
        <v>0</v>
      </c>
      <c r="I6546" s="5">
        <f>$E6546*$F6546</f>
        <v>0</v>
      </c>
      <c r="J6546" s="6">
        <f>VLOOKUP($A6546,'Dim SKU'!$A:$R,2,FALSE)</f>
        <v>0</v>
      </c>
      <c r="K6546" s="6">
        <f>VLOOKUP($A6546,'Dim SKU'!$A:$R,12,FALSE)</f>
        <v>0</v>
      </c>
      <c r="L6546" s="7">
        <f>VLOOKUP($A6546,'Dim SKU'!$A:$R,14,FALSE)</f>
        <v>0</v>
      </c>
      <c r="M6546" s="7">
        <f>YEAR($B6546)</f>
        <v>0</v>
      </c>
    </row>
    <row r="6547" spans="1:13">
      <c r="A6547" t="s">
        <v>302</v>
      </c>
      <c r="B6547" s="4">
        <v>45853</v>
      </c>
      <c r="C6547">
        <v>3</v>
      </c>
      <c r="D6547">
        <v>3</v>
      </c>
      <c r="E6547">
        <v>0</v>
      </c>
      <c r="F6547" s="5">
        <f>VLOOKUP($A6547,'Dim SKU'!$A:$R,18,FALSE)</f>
        <v>0</v>
      </c>
      <c r="G6547" s="5">
        <f>$C6547*$F6547</f>
        <v>0</v>
      </c>
      <c r="H6547" s="5">
        <f>$D6547*$F6547</f>
        <v>0</v>
      </c>
      <c r="I6547" s="5">
        <f>$E6547*$F6547</f>
        <v>0</v>
      </c>
      <c r="J6547" s="6">
        <f>VLOOKUP($A6547,'Dim SKU'!$A:$R,2,FALSE)</f>
        <v>0</v>
      </c>
      <c r="K6547" s="6">
        <f>VLOOKUP($A6547,'Dim SKU'!$A:$R,12,FALSE)</f>
        <v>0</v>
      </c>
      <c r="L6547" s="7">
        <f>VLOOKUP($A6547,'Dim SKU'!$A:$R,14,FALSE)</f>
        <v>0</v>
      </c>
      <c r="M6547" s="7">
        <f>YEAR($B6547)</f>
        <v>0</v>
      </c>
    </row>
    <row r="6548" spans="1:13">
      <c r="A6548" t="s">
        <v>303</v>
      </c>
      <c r="B6548" s="4">
        <v>45853</v>
      </c>
      <c r="C6548">
        <v>12</v>
      </c>
      <c r="D6548">
        <v>10</v>
      </c>
      <c r="E6548">
        <v>0</v>
      </c>
      <c r="F6548" s="5">
        <f>VLOOKUP($A6548,'Dim SKU'!$A:$R,18,FALSE)</f>
        <v>0</v>
      </c>
      <c r="G6548" s="5">
        <f>$C6548*$F6548</f>
        <v>0</v>
      </c>
      <c r="H6548" s="5">
        <f>$D6548*$F6548</f>
        <v>0</v>
      </c>
      <c r="I6548" s="5">
        <f>$E6548*$F6548</f>
        <v>0</v>
      </c>
      <c r="J6548" s="6">
        <f>VLOOKUP($A6548,'Dim SKU'!$A:$R,2,FALSE)</f>
        <v>0</v>
      </c>
      <c r="K6548" s="6">
        <f>VLOOKUP($A6548,'Dim SKU'!$A:$R,12,FALSE)</f>
        <v>0</v>
      </c>
      <c r="L6548" s="7">
        <f>VLOOKUP($A6548,'Dim SKU'!$A:$R,14,FALSE)</f>
        <v>0</v>
      </c>
      <c r="M6548" s="7">
        <f>YEAR($B6548)</f>
        <v>0</v>
      </c>
    </row>
    <row r="6549" spans="1:13">
      <c r="A6549" t="s">
        <v>304</v>
      </c>
      <c r="B6549" s="4">
        <v>45853</v>
      </c>
      <c r="C6549">
        <v>7</v>
      </c>
      <c r="D6549">
        <v>6</v>
      </c>
      <c r="E6549">
        <v>0</v>
      </c>
      <c r="F6549" s="5">
        <f>VLOOKUP($A6549,'Dim SKU'!$A:$R,18,FALSE)</f>
        <v>0</v>
      </c>
      <c r="G6549" s="5">
        <f>$C6549*$F6549</f>
        <v>0</v>
      </c>
      <c r="H6549" s="5">
        <f>$D6549*$F6549</f>
        <v>0</v>
      </c>
      <c r="I6549" s="5">
        <f>$E6549*$F6549</f>
        <v>0</v>
      </c>
      <c r="J6549" s="6">
        <f>VLOOKUP($A6549,'Dim SKU'!$A:$R,2,FALSE)</f>
        <v>0</v>
      </c>
      <c r="K6549" s="6">
        <f>VLOOKUP($A6549,'Dim SKU'!$A:$R,12,FALSE)</f>
        <v>0</v>
      </c>
      <c r="L6549" s="7">
        <f>VLOOKUP($A6549,'Dim SKU'!$A:$R,14,FALSE)</f>
        <v>0</v>
      </c>
      <c r="M6549" s="7">
        <f>YEAR($B6549)</f>
        <v>0</v>
      </c>
    </row>
    <row r="6550" spans="1:13">
      <c r="A6550" t="s">
        <v>305</v>
      </c>
      <c r="B6550" s="4">
        <v>45853</v>
      </c>
      <c r="C6550">
        <v>5</v>
      </c>
      <c r="D6550">
        <v>4</v>
      </c>
      <c r="E6550">
        <v>0</v>
      </c>
      <c r="F6550" s="5">
        <f>VLOOKUP($A6550,'Dim SKU'!$A:$R,18,FALSE)</f>
        <v>0</v>
      </c>
      <c r="G6550" s="5">
        <f>$C6550*$F6550</f>
        <v>0</v>
      </c>
      <c r="H6550" s="5">
        <f>$D6550*$F6550</f>
        <v>0</v>
      </c>
      <c r="I6550" s="5">
        <f>$E6550*$F6550</f>
        <v>0</v>
      </c>
      <c r="J6550" s="6">
        <f>VLOOKUP($A6550,'Dim SKU'!$A:$R,2,FALSE)</f>
        <v>0</v>
      </c>
      <c r="K6550" s="6">
        <f>VLOOKUP($A6550,'Dim SKU'!$A:$R,12,FALSE)</f>
        <v>0</v>
      </c>
      <c r="L6550" s="7">
        <f>VLOOKUP($A6550,'Dim SKU'!$A:$R,14,FALSE)</f>
        <v>0</v>
      </c>
      <c r="M6550" s="7">
        <f>YEAR($B6550)</f>
        <v>0</v>
      </c>
    </row>
    <row r="6551" spans="1:13">
      <c r="A6551" t="s">
        <v>306</v>
      </c>
      <c r="B6551" s="4">
        <v>45853</v>
      </c>
      <c r="C6551">
        <v>17</v>
      </c>
      <c r="D6551">
        <v>14</v>
      </c>
      <c r="E6551">
        <v>1</v>
      </c>
      <c r="F6551" s="5">
        <f>VLOOKUP($A6551,'Dim SKU'!$A:$R,18,FALSE)</f>
        <v>0</v>
      </c>
      <c r="G6551" s="5">
        <f>$C6551*$F6551</f>
        <v>0</v>
      </c>
      <c r="H6551" s="5">
        <f>$D6551*$F6551</f>
        <v>0</v>
      </c>
      <c r="I6551" s="5">
        <f>$E6551*$F6551</f>
        <v>0</v>
      </c>
      <c r="J6551" s="6">
        <f>VLOOKUP($A6551,'Dim SKU'!$A:$R,2,FALSE)</f>
        <v>0</v>
      </c>
      <c r="K6551" s="6">
        <f>VLOOKUP($A6551,'Dim SKU'!$A:$R,12,FALSE)</f>
        <v>0</v>
      </c>
      <c r="L6551" s="7">
        <f>VLOOKUP($A6551,'Dim SKU'!$A:$R,14,FALSE)</f>
        <v>0</v>
      </c>
      <c r="M6551" s="7">
        <f>YEAR($B6551)</f>
        <v>0</v>
      </c>
    </row>
    <row r="6552" spans="1:13">
      <c r="A6552" t="s">
        <v>307</v>
      </c>
      <c r="B6552" s="4">
        <v>45853</v>
      </c>
      <c r="C6552">
        <v>10</v>
      </c>
      <c r="D6552">
        <v>9</v>
      </c>
      <c r="E6552">
        <v>0</v>
      </c>
      <c r="F6552" s="5">
        <f>VLOOKUP($A6552,'Dim SKU'!$A:$R,18,FALSE)</f>
        <v>0</v>
      </c>
      <c r="G6552" s="5">
        <f>$C6552*$F6552</f>
        <v>0</v>
      </c>
      <c r="H6552" s="5">
        <f>$D6552*$F6552</f>
        <v>0</v>
      </c>
      <c r="I6552" s="5">
        <f>$E6552*$F6552</f>
        <v>0</v>
      </c>
      <c r="J6552" s="6">
        <f>VLOOKUP($A6552,'Dim SKU'!$A:$R,2,FALSE)</f>
        <v>0</v>
      </c>
      <c r="K6552" s="6">
        <f>VLOOKUP($A6552,'Dim SKU'!$A:$R,12,FALSE)</f>
        <v>0</v>
      </c>
      <c r="L6552" s="7">
        <f>VLOOKUP($A6552,'Dim SKU'!$A:$R,14,FALSE)</f>
        <v>0</v>
      </c>
      <c r="M6552" s="7">
        <f>YEAR($B6552)</f>
        <v>0</v>
      </c>
    </row>
    <row r="6553" spans="1:13">
      <c r="A6553" t="s">
        <v>308</v>
      </c>
      <c r="B6553" s="4">
        <v>45853</v>
      </c>
      <c r="C6553">
        <v>7</v>
      </c>
      <c r="D6553">
        <v>6</v>
      </c>
      <c r="E6553">
        <v>0</v>
      </c>
      <c r="F6553" s="5">
        <f>VLOOKUP($A6553,'Dim SKU'!$A:$R,18,FALSE)</f>
        <v>0</v>
      </c>
      <c r="G6553" s="5">
        <f>$C6553*$F6553</f>
        <v>0</v>
      </c>
      <c r="H6553" s="5">
        <f>$D6553*$F6553</f>
        <v>0</v>
      </c>
      <c r="I6553" s="5">
        <f>$E6553*$F6553</f>
        <v>0</v>
      </c>
      <c r="J6553" s="6">
        <f>VLOOKUP($A6553,'Dim SKU'!$A:$R,2,FALSE)</f>
        <v>0</v>
      </c>
      <c r="K6553" s="6">
        <f>VLOOKUP($A6553,'Dim SKU'!$A:$R,12,FALSE)</f>
        <v>0</v>
      </c>
      <c r="L6553" s="7">
        <f>VLOOKUP($A6553,'Dim SKU'!$A:$R,14,FALSE)</f>
        <v>0</v>
      </c>
      <c r="M6553" s="7">
        <f>YEAR($B6553)</f>
        <v>0</v>
      </c>
    </row>
    <row r="6554" spans="1:13">
      <c r="A6554" t="s">
        <v>309</v>
      </c>
      <c r="B6554" s="4">
        <v>45853</v>
      </c>
      <c r="C6554">
        <v>18</v>
      </c>
      <c r="D6554">
        <v>16</v>
      </c>
      <c r="E6554">
        <v>1</v>
      </c>
      <c r="F6554" s="5">
        <f>VLOOKUP($A6554,'Dim SKU'!$A:$R,18,FALSE)</f>
        <v>0</v>
      </c>
      <c r="G6554" s="5">
        <f>$C6554*$F6554</f>
        <v>0</v>
      </c>
      <c r="H6554" s="5">
        <f>$D6554*$F6554</f>
        <v>0</v>
      </c>
      <c r="I6554" s="5">
        <f>$E6554*$F6554</f>
        <v>0</v>
      </c>
      <c r="J6554" s="6">
        <f>VLOOKUP($A6554,'Dim SKU'!$A:$R,2,FALSE)</f>
        <v>0</v>
      </c>
      <c r="K6554" s="6">
        <f>VLOOKUP($A6554,'Dim SKU'!$A:$R,12,FALSE)</f>
        <v>0</v>
      </c>
      <c r="L6554" s="7">
        <f>VLOOKUP($A6554,'Dim SKU'!$A:$R,14,FALSE)</f>
        <v>0</v>
      </c>
      <c r="M6554" s="7">
        <f>YEAR($B6554)</f>
        <v>0</v>
      </c>
    </row>
    <row r="6555" spans="1:13">
      <c r="A6555" t="s">
        <v>310</v>
      </c>
      <c r="B6555" s="4">
        <v>45853</v>
      </c>
      <c r="C6555">
        <v>11</v>
      </c>
      <c r="D6555">
        <v>9</v>
      </c>
      <c r="E6555">
        <v>0</v>
      </c>
      <c r="F6555" s="5">
        <f>VLOOKUP($A6555,'Dim SKU'!$A:$R,18,FALSE)</f>
        <v>0</v>
      </c>
      <c r="G6555" s="5">
        <f>$C6555*$F6555</f>
        <v>0</v>
      </c>
      <c r="H6555" s="5">
        <f>$D6555*$F6555</f>
        <v>0</v>
      </c>
      <c r="I6555" s="5">
        <f>$E6555*$F6555</f>
        <v>0</v>
      </c>
      <c r="J6555" s="6">
        <f>VLOOKUP($A6555,'Dim SKU'!$A:$R,2,FALSE)</f>
        <v>0</v>
      </c>
      <c r="K6555" s="6">
        <f>VLOOKUP($A6555,'Dim SKU'!$A:$R,12,FALSE)</f>
        <v>0</v>
      </c>
      <c r="L6555" s="7">
        <f>VLOOKUP($A6555,'Dim SKU'!$A:$R,14,FALSE)</f>
        <v>0</v>
      </c>
      <c r="M6555" s="7">
        <f>YEAR($B6555)</f>
        <v>0</v>
      </c>
    </row>
    <row r="6556" spans="1:13">
      <c r="A6556" t="s">
        <v>311</v>
      </c>
      <c r="B6556" s="4">
        <v>45853</v>
      </c>
      <c r="C6556">
        <v>7</v>
      </c>
      <c r="D6556">
        <v>6</v>
      </c>
      <c r="E6556">
        <v>0</v>
      </c>
      <c r="F6556" s="5">
        <f>VLOOKUP($A6556,'Dim SKU'!$A:$R,18,FALSE)</f>
        <v>0</v>
      </c>
      <c r="G6556" s="5">
        <f>$C6556*$F6556</f>
        <v>0</v>
      </c>
      <c r="H6556" s="5">
        <f>$D6556*$F6556</f>
        <v>0</v>
      </c>
      <c r="I6556" s="5">
        <f>$E6556*$F6556</f>
        <v>0</v>
      </c>
      <c r="J6556" s="6">
        <f>VLOOKUP($A6556,'Dim SKU'!$A:$R,2,FALSE)</f>
        <v>0</v>
      </c>
      <c r="K6556" s="6">
        <f>VLOOKUP($A6556,'Dim SKU'!$A:$R,12,FALSE)</f>
        <v>0</v>
      </c>
      <c r="L6556" s="7">
        <f>VLOOKUP($A6556,'Dim SKU'!$A:$R,14,FALSE)</f>
        <v>0</v>
      </c>
      <c r="M6556" s="7">
        <f>YEAR($B6556)</f>
        <v>0</v>
      </c>
    </row>
    <row r="6557" spans="1:13">
      <c r="A6557" t="s">
        <v>312</v>
      </c>
      <c r="B6557" s="4">
        <v>45853</v>
      </c>
      <c r="C6557">
        <v>16</v>
      </c>
      <c r="D6557">
        <v>14</v>
      </c>
      <c r="E6557">
        <v>1</v>
      </c>
      <c r="F6557" s="5">
        <f>VLOOKUP($A6557,'Dim SKU'!$A:$R,18,FALSE)</f>
        <v>0</v>
      </c>
      <c r="G6557" s="5">
        <f>$C6557*$F6557</f>
        <v>0</v>
      </c>
      <c r="H6557" s="5">
        <f>$D6557*$F6557</f>
        <v>0</v>
      </c>
      <c r="I6557" s="5">
        <f>$E6557*$F6557</f>
        <v>0</v>
      </c>
      <c r="J6557" s="6">
        <f>VLOOKUP($A6557,'Dim SKU'!$A:$R,2,FALSE)</f>
        <v>0</v>
      </c>
      <c r="K6557" s="6">
        <f>VLOOKUP($A6557,'Dim SKU'!$A:$R,12,FALSE)</f>
        <v>0</v>
      </c>
      <c r="L6557" s="7">
        <f>VLOOKUP($A6557,'Dim SKU'!$A:$R,14,FALSE)</f>
        <v>0</v>
      </c>
      <c r="M6557" s="7">
        <f>YEAR($B6557)</f>
        <v>0</v>
      </c>
    </row>
    <row r="6558" spans="1:13">
      <c r="A6558" t="s">
        <v>313</v>
      </c>
      <c r="B6558" s="4">
        <v>45853</v>
      </c>
      <c r="C6558">
        <v>10</v>
      </c>
      <c r="D6558">
        <v>9</v>
      </c>
      <c r="E6558">
        <v>0</v>
      </c>
      <c r="F6558" s="5">
        <f>VLOOKUP($A6558,'Dim SKU'!$A:$R,18,FALSE)</f>
        <v>0</v>
      </c>
      <c r="G6558" s="5">
        <f>$C6558*$F6558</f>
        <v>0</v>
      </c>
      <c r="H6558" s="5">
        <f>$D6558*$F6558</f>
        <v>0</v>
      </c>
      <c r="I6558" s="5">
        <f>$E6558*$F6558</f>
        <v>0</v>
      </c>
      <c r="J6558" s="6">
        <f>VLOOKUP($A6558,'Dim SKU'!$A:$R,2,FALSE)</f>
        <v>0</v>
      </c>
      <c r="K6558" s="6">
        <f>VLOOKUP($A6558,'Dim SKU'!$A:$R,12,FALSE)</f>
        <v>0</v>
      </c>
      <c r="L6558" s="7">
        <f>VLOOKUP($A6558,'Dim SKU'!$A:$R,14,FALSE)</f>
        <v>0</v>
      </c>
      <c r="M6558" s="7">
        <f>YEAR($B6558)</f>
        <v>0</v>
      </c>
    </row>
    <row r="6559" spans="1:13">
      <c r="A6559" t="s">
        <v>314</v>
      </c>
      <c r="B6559" s="4">
        <v>45853</v>
      </c>
      <c r="C6559">
        <v>7</v>
      </c>
      <c r="D6559">
        <v>6</v>
      </c>
      <c r="E6559">
        <v>0</v>
      </c>
      <c r="F6559" s="5">
        <f>VLOOKUP($A6559,'Dim SKU'!$A:$R,18,FALSE)</f>
        <v>0</v>
      </c>
      <c r="G6559" s="5">
        <f>$C6559*$F6559</f>
        <v>0</v>
      </c>
      <c r="H6559" s="5">
        <f>$D6559*$F6559</f>
        <v>0</v>
      </c>
      <c r="I6559" s="5">
        <f>$E6559*$F6559</f>
        <v>0</v>
      </c>
      <c r="J6559" s="6">
        <f>VLOOKUP($A6559,'Dim SKU'!$A:$R,2,FALSE)</f>
        <v>0</v>
      </c>
      <c r="K6559" s="6">
        <f>VLOOKUP($A6559,'Dim SKU'!$A:$R,12,FALSE)</f>
        <v>0</v>
      </c>
      <c r="L6559" s="7">
        <f>VLOOKUP($A6559,'Dim SKU'!$A:$R,14,FALSE)</f>
        <v>0</v>
      </c>
      <c r="M6559" s="7">
        <f>YEAR($B6559)</f>
        <v>0</v>
      </c>
    </row>
    <row r="6560" spans="1:13">
      <c r="A6560" t="s">
        <v>315</v>
      </c>
      <c r="B6560" s="4">
        <v>45853</v>
      </c>
      <c r="C6560">
        <v>12</v>
      </c>
      <c r="D6560">
        <v>10</v>
      </c>
      <c r="E6560">
        <v>0</v>
      </c>
      <c r="F6560" s="5">
        <f>VLOOKUP($A6560,'Dim SKU'!$A:$R,18,FALSE)</f>
        <v>0</v>
      </c>
      <c r="G6560" s="5">
        <f>$C6560*$F6560</f>
        <v>0</v>
      </c>
      <c r="H6560" s="5">
        <f>$D6560*$F6560</f>
        <v>0</v>
      </c>
      <c r="I6560" s="5">
        <f>$E6560*$F6560</f>
        <v>0</v>
      </c>
      <c r="J6560" s="6">
        <f>VLOOKUP($A6560,'Dim SKU'!$A:$R,2,FALSE)</f>
        <v>0</v>
      </c>
      <c r="K6560" s="6">
        <f>VLOOKUP($A6560,'Dim SKU'!$A:$R,12,FALSE)</f>
        <v>0</v>
      </c>
      <c r="L6560" s="7">
        <f>VLOOKUP($A6560,'Dim SKU'!$A:$R,14,FALSE)</f>
        <v>0</v>
      </c>
      <c r="M6560" s="7">
        <f>YEAR($B6560)</f>
        <v>0</v>
      </c>
    </row>
    <row r="6561" spans="1:13">
      <c r="A6561" t="s">
        <v>316</v>
      </c>
      <c r="B6561" s="4">
        <v>45853</v>
      </c>
      <c r="C6561">
        <v>7</v>
      </c>
      <c r="D6561">
        <v>6</v>
      </c>
      <c r="E6561">
        <v>0</v>
      </c>
      <c r="F6561" s="5">
        <f>VLOOKUP($A6561,'Dim SKU'!$A:$R,18,FALSE)</f>
        <v>0</v>
      </c>
      <c r="G6561" s="5">
        <f>$C6561*$F6561</f>
        <v>0</v>
      </c>
      <c r="H6561" s="5">
        <f>$D6561*$F6561</f>
        <v>0</v>
      </c>
      <c r="I6561" s="5">
        <f>$E6561*$F6561</f>
        <v>0</v>
      </c>
      <c r="J6561" s="6">
        <f>VLOOKUP($A6561,'Dim SKU'!$A:$R,2,FALSE)</f>
        <v>0</v>
      </c>
      <c r="K6561" s="6">
        <f>VLOOKUP($A6561,'Dim SKU'!$A:$R,12,FALSE)</f>
        <v>0</v>
      </c>
      <c r="L6561" s="7">
        <f>VLOOKUP($A6561,'Dim SKU'!$A:$R,14,FALSE)</f>
        <v>0</v>
      </c>
      <c r="M6561" s="7">
        <f>YEAR($B6561)</f>
        <v>0</v>
      </c>
    </row>
    <row r="6562" spans="1:13">
      <c r="A6562" t="s">
        <v>317</v>
      </c>
      <c r="B6562" s="4">
        <v>45853</v>
      </c>
      <c r="C6562">
        <v>5</v>
      </c>
      <c r="D6562">
        <v>4</v>
      </c>
      <c r="E6562">
        <v>0</v>
      </c>
      <c r="F6562" s="5">
        <f>VLOOKUP($A6562,'Dim SKU'!$A:$R,18,FALSE)</f>
        <v>0</v>
      </c>
      <c r="G6562" s="5">
        <f>$C6562*$F6562</f>
        <v>0</v>
      </c>
      <c r="H6562" s="5">
        <f>$D6562*$F6562</f>
        <v>0</v>
      </c>
      <c r="I6562" s="5">
        <f>$E6562*$F6562</f>
        <v>0</v>
      </c>
      <c r="J6562" s="6">
        <f>VLOOKUP($A6562,'Dim SKU'!$A:$R,2,FALSE)</f>
        <v>0</v>
      </c>
      <c r="K6562" s="6">
        <f>VLOOKUP($A6562,'Dim SKU'!$A:$R,12,FALSE)</f>
        <v>0</v>
      </c>
      <c r="L6562" s="7">
        <f>VLOOKUP($A6562,'Dim SKU'!$A:$R,14,FALSE)</f>
        <v>0</v>
      </c>
      <c r="M6562" s="7">
        <f>YEAR($B6562)</f>
        <v>0</v>
      </c>
    </row>
    <row r="6563" spans="1:13">
      <c r="A6563" t="s">
        <v>318</v>
      </c>
      <c r="B6563" s="4">
        <v>45853</v>
      </c>
      <c r="C6563">
        <v>7</v>
      </c>
      <c r="D6563">
        <v>6</v>
      </c>
      <c r="E6563">
        <v>0</v>
      </c>
      <c r="F6563" s="5">
        <f>VLOOKUP($A6563,'Dim SKU'!$A:$R,18,FALSE)</f>
        <v>0</v>
      </c>
      <c r="G6563" s="5">
        <f>$C6563*$F6563</f>
        <v>0</v>
      </c>
      <c r="H6563" s="5">
        <f>$D6563*$F6563</f>
        <v>0</v>
      </c>
      <c r="I6563" s="5">
        <f>$E6563*$F6563</f>
        <v>0</v>
      </c>
      <c r="J6563" s="6">
        <f>VLOOKUP($A6563,'Dim SKU'!$A:$R,2,FALSE)</f>
        <v>0</v>
      </c>
      <c r="K6563" s="6">
        <f>VLOOKUP($A6563,'Dim SKU'!$A:$R,12,FALSE)</f>
        <v>0</v>
      </c>
      <c r="L6563" s="7">
        <f>VLOOKUP($A6563,'Dim SKU'!$A:$R,14,FALSE)</f>
        <v>0</v>
      </c>
      <c r="M6563" s="7">
        <f>YEAR($B6563)</f>
        <v>0</v>
      </c>
    </row>
    <row r="6564" spans="1:13">
      <c r="A6564" t="s">
        <v>319</v>
      </c>
      <c r="B6564" s="4">
        <v>45853</v>
      </c>
      <c r="C6564">
        <v>4</v>
      </c>
      <c r="D6564">
        <v>4</v>
      </c>
      <c r="E6564">
        <v>0</v>
      </c>
      <c r="F6564" s="5">
        <f>VLOOKUP($A6564,'Dim SKU'!$A:$R,18,FALSE)</f>
        <v>0</v>
      </c>
      <c r="G6564" s="5">
        <f>$C6564*$F6564</f>
        <v>0</v>
      </c>
      <c r="H6564" s="5">
        <f>$D6564*$F6564</f>
        <v>0</v>
      </c>
      <c r="I6564" s="5">
        <f>$E6564*$F6564</f>
        <v>0</v>
      </c>
      <c r="J6564" s="6">
        <f>VLOOKUP($A6564,'Dim SKU'!$A:$R,2,FALSE)</f>
        <v>0</v>
      </c>
      <c r="K6564" s="6">
        <f>VLOOKUP($A6564,'Dim SKU'!$A:$R,12,FALSE)</f>
        <v>0</v>
      </c>
      <c r="L6564" s="7">
        <f>VLOOKUP($A6564,'Dim SKU'!$A:$R,14,FALSE)</f>
        <v>0</v>
      </c>
      <c r="M6564" s="7">
        <f>YEAR($B6564)</f>
        <v>0</v>
      </c>
    </row>
    <row r="6565" spans="1:13">
      <c r="A6565" t="s">
        <v>320</v>
      </c>
      <c r="B6565" s="4">
        <v>45853</v>
      </c>
      <c r="C6565">
        <v>3</v>
      </c>
      <c r="D6565">
        <v>2</v>
      </c>
      <c r="E6565">
        <v>0</v>
      </c>
      <c r="F6565" s="5">
        <f>VLOOKUP($A6565,'Dim SKU'!$A:$R,18,FALSE)</f>
        <v>0</v>
      </c>
      <c r="G6565" s="5">
        <f>$C6565*$F6565</f>
        <v>0</v>
      </c>
      <c r="H6565" s="5">
        <f>$D6565*$F6565</f>
        <v>0</v>
      </c>
      <c r="I6565" s="5">
        <f>$E6565*$F6565</f>
        <v>0</v>
      </c>
      <c r="J6565" s="6">
        <f>VLOOKUP($A6565,'Dim SKU'!$A:$R,2,FALSE)</f>
        <v>0</v>
      </c>
      <c r="K6565" s="6">
        <f>VLOOKUP($A6565,'Dim SKU'!$A:$R,12,FALSE)</f>
        <v>0</v>
      </c>
      <c r="L6565" s="7">
        <f>VLOOKUP($A6565,'Dim SKU'!$A:$R,14,FALSE)</f>
        <v>0</v>
      </c>
      <c r="M6565" s="7">
        <f>YEAR($B6565)</f>
        <v>0</v>
      </c>
    </row>
    <row r="6566" spans="1:13">
      <c r="A6566" t="s">
        <v>321</v>
      </c>
      <c r="B6566" s="4">
        <v>45853</v>
      </c>
      <c r="C6566">
        <v>6</v>
      </c>
      <c r="D6566">
        <v>5</v>
      </c>
      <c r="E6566">
        <v>0</v>
      </c>
      <c r="F6566" s="5">
        <f>VLOOKUP($A6566,'Dim SKU'!$A:$R,18,FALSE)</f>
        <v>0</v>
      </c>
      <c r="G6566" s="5">
        <f>$C6566*$F6566</f>
        <v>0</v>
      </c>
      <c r="H6566" s="5">
        <f>$D6566*$F6566</f>
        <v>0</v>
      </c>
      <c r="I6566" s="5">
        <f>$E6566*$F6566</f>
        <v>0</v>
      </c>
      <c r="J6566" s="6">
        <f>VLOOKUP($A6566,'Dim SKU'!$A:$R,2,FALSE)</f>
        <v>0</v>
      </c>
      <c r="K6566" s="6">
        <f>VLOOKUP($A6566,'Dim SKU'!$A:$R,12,FALSE)</f>
        <v>0</v>
      </c>
      <c r="L6566" s="7">
        <f>VLOOKUP($A6566,'Dim SKU'!$A:$R,14,FALSE)</f>
        <v>0</v>
      </c>
      <c r="M6566" s="7">
        <f>YEAR($B6566)</f>
        <v>0</v>
      </c>
    </row>
    <row r="6567" spans="1:13">
      <c r="A6567" t="s">
        <v>322</v>
      </c>
      <c r="B6567" s="4">
        <v>45853</v>
      </c>
      <c r="C6567">
        <v>4</v>
      </c>
      <c r="D6567">
        <v>3</v>
      </c>
      <c r="E6567">
        <v>0</v>
      </c>
      <c r="F6567" s="5">
        <f>VLOOKUP($A6567,'Dim SKU'!$A:$R,18,FALSE)</f>
        <v>0</v>
      </c>
      <c r="G6567" s="5">
        <f>$C6567*$F6567</f>
        <v>0</v>
      </c>
      <c r="H6567" s="5">
        <f>$D6567*$F6567</f>
        <v>0</v>
      </c>
      <c r="I6567" s="5">
        <f>$E6567*$F6567</f>
        <v>0</v>
      </c>
      <c r="J6567" s="6">
        <f>VLOOKUP($A6567,'Dim SKU'!$A:$R,2,FALSE)</f>
        <v>0</v>
      </c>
      <c r="K6567" s="6">
        <f>VLOOKUP($A6567,'Dim SKU'!$A:$R,12,FALSE)</f>
        <v>0</v>
      </c>
      <c r="L6567" s="7">
        <f>VLOOKUP($A6567,'Dim SKU'!$A:$R,14,FALSE)</f>
        <v>0</v>
      </c>
      <c r="M6567" s="7">
        <f>YEAR($B6567)</f>
        <v>0</v>
      </c>
    </row>
    <row r="6568" spans="1:13">
      <c r="A6568" t="s">
        <v>323</v>
      </c>
      <c r="B6568" s="4">
        <v>45853</v>
      </c>
      <c r="C6568">
        <v>3</v>
      </c>
      <c r="D6568">
        <v>2</v>
      </c>
      <c r="E6568">
        <v>0</v>
      </c>
      <c r="F6568" s="5">
        <f>VLOOKUP($A6568,'Dim SKU'!$A:$R,18,FALSE)</f>
        <v>0</v>
      </c>
      <c r="G6568" s="5">
        <f>$C6568*$F6568</f>
        <v>0</v>
      </c>
      <c r="H6568" s="5">
        <f>$D6568*$F6568</f>
        <v>0</v>
      </c>
      <c r="I6568" s="5">
        <f>$E6568*$F6568</f>
        <v>0</v>
      </c>
      <c r="J6568" s="6">
        <f>VLOOKUP($A6568,'Dim SKU'!$A:$R,2,FALSE)</f>
        <v>0</v>
      </c>
      <c r="K6568" s="6">
        <f>VLOOKUP($A6568,'Dim SKU'!$A:$R,12,FALSE)</f>
        <v>0</v>
      </c>
      <c r="L6568" s="7">
        <f>VLOOKUP($A6568,'Dim SKU'!$A:$R,14,FALSE)</f>
        <v>0</v>
      </c>
      <c r="M6568" s="7">
        <f>YEAR($B6568)</f>
        <v>0</v>
      </c>
    </row>
    <row r="6569" spans="1:13">
      <c r="A6569" t="s">
        <v>324</v>
      </c>
      <c r="B6569" s="4">
        <v>45853</v>
      </c>
      <c r="C6569">
        <v>11</v>
      </c>
      <c r="D6569">
        <v>8</v>
      </c>
      <c r="E6569">
        <v>1</v>
      </c>
      <c r="F6569" s="5">
        <f>VLOOKUP($A6569,'Dim SKU'!$A:$R,18,FALSE)</f>
        <v>0</v>
      </c>
      <c r="G6569" s="5">
        <f>$C6569*$F6569</f>
        <v>0</v>
      </c>
      <c r="H6569" s="5">
        <f>$D6569*$F6569</f>
        <v>0</v>
      </c>
      <c r="I6569" s="5">
        <f>$E6569*$F6569</f>
        <v>0</v>
      </c>
      <c r="J6569" s="6">
        <f>VLOOKUP($A6569,'Dim SKU'!$A:$R,2,FALSE)</f>
        <v>0</v>
      </c>
      <c r="K6569" s="6">
        <f>VLOOKUP($A6569,'Dim SKU'!$A:$R,12,FALSE)</f>
        <v>0</v>
      </c>
      <c r="L6569" s="7">
        <f>VLOOKUP($A6569,'Dim SKU'!$A:$R,14,FALSE)</f>
        <v>0</v>
      </c>
      <c r="M6569" s="7">
        <f>YEAR($B6569)</f>
        <v>0</v>
      </c>
    </row>
    <row r="6570" spans="1:13">
      <c r="A6570" t="s">
        <v>325</v>
      </c>
      <c r="B6570" s="4">
        <v>45853</v>
      </c>
      <c r="C6570">
        <v>6</v>
      </c>
      <c r="D6570">
        <v>5</v>
      </c>
      <c r="E6570">
        <v>0</v>
      </c>
      <c r="F6570" s="5">
        <f>VLOOKUP($A6570,'Dim SKU'!$A:$R,18,FALSE)</f>
        <v>0</v>
      </c>
      <c r="G6570" s="5">
        <f>$C6570*$F6570</f>
        <v>0</v>
      </c>
      <c r="H6570" s="5">
        <f>$D6570*$F6570</f>
        <v>0</v>
      </c>
      <c r="I6570" s="5">
        <f>$E6570*$F6570</f>
        <v>0</v>
      </c>
      <c r="J6570" s="6">
        <f>VLOOKUP($A6570,'Dim SKU'!$A:$R,2,FALSE)</f>
        <v>0</v>
      </c>
      <c r="K6570" s="6">
        <f>VLOOKUP($A6570,'Dim SKU'!$A:$R,12,FALSE)</f>
        <v>0</v>
      </c>
      <c r="L6570" s="7">
        <f>VLOOKUP($A6570,'Dim SKU'!$A:$R,14,FALSE)</f>
        <v>0</v>
      </c>
      <c r="M6570" s="7">
        <f>YEAR($B6570)</f>
        <v>0</v>
      </c>
    </row>
    <row r="6571" spans="1:13">
      <c r="A6571" t="s">
        <v>326</v>
      </c>
      <c r="B6571" s="4">
        <v>45853</v>
      </c>
      <c r="C6571">
        <v>4</v>
      </c>
      <c r="D6571">
        <v>3</v>
      </c>
      <c r="E6571">
        <v>0</v>
      </c>
      <c r="F6571" s="5">
        <f>VLOOKUP($A6571,'Dim SKU'!$A:$R,18,FALSE)</f>
        <v>0</v>
      </c>
      <c r="G6571" s="5">
        <f>$C6571*$F6571</f>
        <v>0</v>
      </c>
      <c r="H6571" s="5">
        <f>$D6571*$F6571</f>
        <v>0</v>
      </c>
      <c r="I6571" s="5">
        <f>$E6571*$F6571</f>
        <v>0</v>
      </c>
      <c r="J6571" s="6">
        <f>VLOOKUP($A6571,'Dim SKU'!$A:$R,2,FALSE)</f>
        <v>0</v>
      </c>
      <c r="K6571" s="6">
        <f>VLOOKUP($A6571,'Dim SKU'!$A:$R,12,FALSE)</f>
        <v>0</v>
      </c>
      <c r="L6571" s="7">
        <f>VLOOKUP($A6571,'Dim SKU'!$A:$R,14,FALSE)</f>
        <v>0</v>
      </c>
      <c r="M6571" s="7">
        <f>YEAR($B6571)</f>
        <v>0</v>
      </c>
    </row>
    <row r="6572" spans="1:13">
      <c r="A6572" t="s">
        <v>327</v>
      </c>
      <c r="B6572" s="4">
        <v>45853</v>
      </c>
      <c r="C6572">
        <v>15</v>
      </c>
      <c r="D6572">
        <v>10</v>
      </c>
      <c r="E6572">
        <v>1</v>
      </c>
      <c r="F6572" s="5">
        <f>VLOOKUP($A6572,'Dim SKU'!$A:$R,18,FALSE)</f>
        <v>0</v>
      </c>
      <c r="G6572" s="5">
        <f>$C6572*$F6572</f>
        <v>0</v>
      </c>
      <c r="H6572" s="5">
        <f>$D6572*$F6572</f>
        <v>0</v>
      </c>
      <c r="I6572" s="5">
        <f>$E6572*$F6572</f>
        <v>0</v>
      </c>
      <c r="J6572" s="6">
        <f>VLOOKUP($A6572,'Dim SKU'!$A:$R,2,FALSE)</f>
        <v>0</v>
      </c>
      <c r="K6572" s="6">
        <f>VLOOKUP($A6572,'Dim SKU'!$A:$R,12,FALSE)</f>
        <v>0</v>
      </c>
      <c r="L6572" s="7">
        <f>VLOOKUP($A6572,'Dim SKU'!$A:$R,14,FALSE)</f>
        <v>0</v>
      </c>
      <c r="M6572" s="7">
        <f>YEAR($B6572)</f>
        <v>0</v>
      </c>
    </row>
    <row r="6573" spans="1:13">
      <c r="A6573" t="s">
        <v>328</v>
      </c>
      <c r="B6573" s="4">
        <v>45853</v>
      </c>
      <c r="C6573">
        <v>9</v>
      </c>
      <c r="D6573">
        <v>6</v>
      </c>
      <c r="E6573">
        <v>0</v>
      </c>
      <c r="F6573" s="5">
        <f>VLOOKUP($A6573,'Dim SKU'!$A:$R,18,FALSE)</f>
        <v>0</v>
      </c>
      <c r="G6573" s="5">
        <f>$C6573*$F6573</f>
        <v>0</v>
      </c>
      <c r="H6573" s="5">
        <f>$D6573*$F6573</f>
        <v>0</v>
      </c>
      <c r="I6573" s="5">
        <f>$E6573*$F6573</f>
        <v>0</v>
      </c>
      <c r="J6573" s="6">
        <f>VLOOKUP($A6573,'Dim SKU'!$A:$R,2,FALSE)</f>
        <v>0</v>
      </c>
      <c r="K6573" s="6">
        <f>VLOOKUP($A6573,'Dim SKU'!$A:$R,12,FALSE)</f>
        <v>0</v>
      </c>
      <c r="L6573" s="7">
        <f>VLOOKUP($A6573,'Dim SKU'!$A:$R,14,FALSE)</f>
        <v>0</v>
      </c>
      <c r="M6573" s="7">
        <f>YEAR($B6573)</f>
        <v>0</v>
      </c>
    </row>
    <row r="6574" spans="1:13">
      <c r="A6574" t="s">
        <v>329</v>
      </c>
      <c r="B6574" s="4">
        <v>45853</v>
      </c>
      <c r="C6574">
        <v>6</v>
      </c>
      <c r="D6574">
        <v>4</v>
      </c>
      <c r="E6574">
        <v>0</v>
      </c>
      <c r="F6574" s="5">
        <f>VLOOKUP($A6574,'Dim SKU'!$A:$R,18,FALSE)</f>
        <v>0</v>
      </c>
      <c r="G6574" s="5">
        <f>$C6574*$F6574</f>
        <v>0</v>
      </c>
      <c r="H6574" s="5">
        <f>$D6574*$F6574</f>
        <v>0</v>
      </c>
      <c r="I6574" s="5">
        <f>$E6574*$F6574</f>
        <v>0</v>
      </c>
      <c r="J6574" s="6">
        <f>VLOOKUP($A6574,'Dim SKU'!$A:$R,2,FALSE)</f>
        <v>0</v>
      </c>
      <c r="K6574" s="6">
        <f>VLOOKUP($A6574,'Dim SKU'!$A:$R,12,FALSE)</f>
        <v>0</v>
      </c>
      <c r="L6574" s="7">
        <f>VLOOKUP($A6574,'Dim SKU'!$A:$R,14,FALSE)</f>
        <v>0</v>
      </c>
      <c r="M6574" s="7">
        <f>YEAR($B6574)</f>
        <v>0</v>
      </c>
    </row>
    <row r="6575" spans="1:13">
      <c r="A6575" t="s">
        <v>330</v>
      </c>
      <c r="B6575" s="4">
        <v>45853</v>
      </c>
      <c r="C6575">
        <v>17</v>
      </c>
      <c r="D6575">
        <v>12</v>
      </c>
      <c r="E6575">
        <v>1</v>
      </c>
      <c r="F6575" s="5">
        <f>VLOOKUP($A6575,'Dim SKU'!$A:$R,18,FALSE)</f>
        <v>0</v>
      </c>
      <c r="G6575" s="5">
        <f>$C6575*$F6575</f>
        <v>0</v>
      </c>
      <c r="H6575" s="5">
        <f>$D6575*$F6575</f>
        <v>0</v>
      </c>
      <c r="I6575" s="5">
        <f>$E6575*$F6575</f>
        <v>0</v>
      </c>
      <c r="J6575" s="6">
        <f>VLOOKUP($A6575,'Dim SKU'!$A:$R,2,FALSE)</f>
        <v>0</v>
      </c>
      <c r="K6575" s="6">
        <f>VLOOKUP($A6575,'Dim SKU'!$A:$R,12,FALSE)</f>
        <v>0</v>
      </c>
      <c r="L6575" s="7">
        <f>VLOOKUP($A6575,'Dim SKU'!$A:$R,14,FALSE)</f>
        <v>0</v>
      </c>
      <c r="M6575" s="7">
        <f>YEAR($B6575)</f>
        <v>0</v>
      </c>
    </row>
    <row r="6576" spans="1:13">
      <c r="A6576" t="s">
        <v>331</v>
      </c>
      <c r="B6576" s="4">
        <v>45853</v>
      </c>
      <c r="C6576">
        <v>10</v>
      </c>
      <c r="D6576">
        <v>7</v>
      </c>
      <c r="E6576">
        <v>1</v>
      </c>
      <c r="F6576" s="5">
        <f>VLOOKUP($A6576,'Dim SKU'!$A:$R,18,FALSE)</f>
        <v>0</v>
      </c>
      <c r="G6576" s="5">
        <f>$C6576*$F6576</f>
        <v>0</v>
      </c>
      <c r="H6576" s="5">
        <f>$D6576*$F6576</f>
        <v>0</v>
      </c>
      <c r="I6576" s="5">
        <f>$E6576*$F6576</f>
        <v>0</v>
      </c>
      <c r="J6576" s="6">
        <f>VLOOKUP($A6576,'Dim SKU'!$A:$R,2,FALSE)</f>
        <v>0</v>
      </c>
      <c r="K6576" s="6">
        <f>VLOOKUP($A6576,'Dim SKU'!$A:$R,12,FALSE)</f>
        <v>0</v>
      </c>
      <c r="L6576" s="7">
        <f>VLOOKUP($A6576,'Dim SKU'!$A:$R,14,FALSE)</f>
        <v>0</v>
      </c>
      <c r="M6576" s="7">
        <f>YEAR($B6576)</f>
        <v>0</v>
      </c>
    </row>
    <row r="6577" spans="1:13">
      <c r="A6577" t="s">
        <v>332</v>
      </c>
      <c r="B6577" s="4">
        <v>45853</v>
      </c>
      <c r="C6577">
        <v>7</v>
      </c>
      <c r="D6577">
        <v>5</v>
      </c>
      <c r="E6577">
        <v>0</v>
      </c>
      <c r="F6577" s="5">
        <f>VLOOKUP($A6577,'Dim SKU'!$A:$R,18,FALSE)</f>
        <v>0</v>
      </c>
      <c r="G6577" s="5">
        <f>$C6577*$F6577</f>
        <v>0</v>
      </c>
      <c r="H6577" s="5">
        <f>$D6577*$F6577</f>
        <v>0</v>
      </c>
      <c r="I6577" s="5">
        <f>$E6577*$F6577</f>
        <v>0</v>
      </c>
      <c r="J6577" s="6">
        <f>VLOOKUP($A6577,'Dim SKU'!$A:$R,2,FALSE)</f>
        <v>0</v>
      </c>
      <c r="K6577" s="6">
        <f>VLOOKUP($A6577,'Dim SKU'!$A:$R,12,FALSE)</f>
        <v>0</v>
      </c>
      <c r="L6577" s="7">
        <f>VLOOKUP($A6577,'Dim SKU'!$A:$R,14,FALSE)</f>
        <v>0</v>
      </c>
      <c r="M6577" s="7">
        <f>YEAR($B6577)</f>
        <v>0</v>
      </c>
    </row>
    <row r="6578" spans="1:13">
      <c r="A6578" t="s">
        <v>333</v>
      </c>
      <c r="B6578" s="4">
        <v>45853</v>
      </c>
      <c r="C6578">
        <v>15</v>
      </c>
      <c r="D6578">
        <v>10</v>
      </c>
      <c r="E6578">
        <v>1</v>
      </c>
      <c r="F6578" s="5">
        <f>VLOOKUP($A6578,'Dim SKU'!$A:$R,18,FALSE)</f>
        <v>0</v>
      </c>
      <c r="G6578" s="5">
        <f>$C6578*$F6578</f>
        <v>0</v>
      </c>
      <c r="H6578" s="5">
        <f>$D6578*$F6578</f>
        <v>0</v>
      </c>
      <c r="I6578" s="5">
        <f>$E6578*$F6578</f>
        <v>0</v>
      </c>
      <c r="J6578" s="6">
        <f>VLOOKUP($A6578,'Dim SKU'!$A:$R,2,FALSE)</f>
        <v>0</v>
      </c>
      <c r="K6578" s="6">
        <f>VLOOKUP($A6578,'Dim SKU'!$A:$R,12,FALSE)</f>
        <v>0</v>
      </c>
      <c r="L6578" s="7">
        <f>VLOOKUP($A6578,'Dim SKU'!$A:$R,14,FALSE)</f>
        <v>0</v>
      </c>
      <c r="M6578" s="7">
        <f>YEAR($B6578)</f>
        <v>0</v>
      </c>
    </row>
    <row r="6579" spans="1:13">
      <c r="A6579" t="s">
        <v>334</v>
      </c>
      <c r="B6579" s="4">
        <v>45853</v>
      </c>
      <c r="C6579">
        <v>9</v>
      </c>
      <c r="D6579">
        <v>6</v>
      </c>
      <c r="E6579">
        <v>0</v>
      </c>
      <c r="F6579" s="5">
        <f>VLOOKUP($A6579,'Dim SKU'!$A:$R,18,FALSE)</f>
        <v>0</v>
      </c>
      <c r="G6579" s="5">
        <f>$C6579*$F6579</f>
        <v>0</v>
      </c>
      <c r="H6579" s="5">
        <f>$D6579*$F6579</f>
        <v>0</v>
      </c>
      <c r="I6579" s="5">
        <f>$E6579*$F6579</f>
        <v>0</v>
      </c>
      <c r="J6579" s="6">
        <f>VLOOKUP($A6579,'Dim SKU'!$A:$R,2,FALSE)</f>
        <v>0</v>
      </c>
      <c r="K6579" s="6">
        <f>VLOOKUP($A6579,'Dim SKU'!$A:$R,12,FALSE)</f>
        <v>0</v>
      </c>
      <c r="L6579" s="7">
        <f>VLOOKUP($A6579,'Dim SKU'!$A:$R,14,FALSE)</f>
        <v>0</v>
      </c>
      <c r="M6579" s="7">
        <f>YEAR($B6579)</f>
        <v>0</v>
      </c>
    </row>
    <row r="6580" spans="1:13">
      <c r="A6580" t="s">
        <v>335</v>
      </c>
      <c r="B6580" s="4">
        <v>45853</v>
      </c>
      <c r="C6580">
        <v>6</v>
      </c>
      <c r="D6580">
        <v>4</v>
      </c>
      <c r="E6580">
        <v>0</v>
      </c>
      <c r="F6580" s="5">
        <f>VLOOKUP($A6580,'Dim SKU'!$A:$R,18,FALSE)</f>
        <v>0</v>
      </c>
      <c r="G6580" s="5">
        <f>$C6580*$F6580</f>
        <v>0</v>
      </c>
      <c r="H6580" s="5">
        <f>$D6580*$F6580</f>
        <v>0</v>
      </c>
      <c r="I6580" s="5">
        <f>$E6580*$F6580</f>
        <v>0</v>
      </c>
      <c r="J6580" s="6">
        <f>VLOOKUP($A6580,'Dim SKU'!$A:$R,2,FALSE)</f>
        <v>0</v>
      </c>
      <c r="K6580" s="6">
        <f>VLOOKUP($A6580,'Dim SKU'!$A:$R,12,FALSE)</f>
        <v>0</v>
      </c>
      <c r="L6580" s="7">
        <f>VLOOKUP($A6580,'Dim SKU'!$A:$R,14,FALSE)</f>
        <v>0</v>
      </c>
      <c r="M6580" s="7">
        <f>YEAR($B6580)</f>
        <v>0</v>
      </c>
    </row>
    <row r="6581" spans="1:13">
      <c r="A6581" t="s">
        <v>336</v>
      </c>
      <c r="B6581" s="4">
        <v>45853</v>
      </c>
      <c r="C6581">
        <v>11</v>
      </c>
      <c r="D6581">
        <v>8</v>
      </c>
      <c r="E6581">
        <v>1</v>
      </c>
      <c r="F6581" s="5">
        <f>VLOOKUP($A6581,'Dim SKU'!$A:$R,18,FALSE)</f>
        <v>0</v>
      </c>
      <c r="G6581" s="5">
        <f>$C6581*$F6581</f>
        <v>0</v>
      </c>
      <c r="H6581" s="5">
        <f>$D6581*$F6581</f>
        <v>0</v>
      </c>
      <c r="I6581" s="5">
        <f>$E6581*$F6581</f>
        <v>0</v>
      </c>
      <c r="J6581" s="6">
        <f>VLOOKUP($A6581,'Dim SKU'!$A:$R,2,FALSE)</f>
        <v>0</v>
      </c>
      <c r="K6581" s="6">
        <f>VLOOKUP($A6581,'Dim SKU'!$A:$R,12,FALSE)</f>
        <v>0</v>
      </c>
      <c r="L6581" s="7">
        <f>VLOOKUP($A6581,'Dim SKU'!$A:$R,14,FALSE)</f>
        <v>0</v>
      </c>
      <c r="M6581" s="7">
        <f>YEAR($B6581)</f>
        <v>0</v>
      </c>
    </row>
    <row r="6582" spans="1:13">
      <c r="A6582" t="s">
        <v>337</v>
      </c>
      <c r="B6582" s="4">
        <v>45853</v>
      </c>
      <c r="C6582">
        <v>6</v>
      </c>
      <c r="D6582">
        <v>5</v>
      </c>
      <c r="E6582">
        <v>0</v>
      </c>
      <c r="F6582" s="5">
        <f>VLOOKUP($A6582,'Dim SKU'!$A:$R,18,FALSE)</f>
        <v>0</v>
      </c>
      <c r="G6582" s="5">
        <f>$C6582*$F6582</f>
        <v>0</v>
      </c>
      <c r="H6582" s="5">
        <f>$D6582*$F6582</f>
        <v>0</v>
      </c>
      <c r="I6582" s="5">
        <f>$E6582*$F6582</f>
        <v>0</v>
      </c>
      <c r="J6582" s="6">
        <f>VLOOKUP($A6582,'Dim SKU'!$A:$R,2,FALSE)</f>
        <v>0</v>
      </c>
      <c r="K6582" s="6">
        <f>VLOOKUP($A6582,'Dim SKU'!$A:$R,12,FALSE)</f>
        <v>0</v>
      </c>
      <c r="L6582" s="7">
        <f>VLOOKUP($A6582,'Dim SKU'!$A:$R,14,FALSE)</f>
        <v>0</v>
      </c>
      <c r="M6582" s="7">
        <f>YEAR($B6582)</f>
        <v>0</v>
      </c>
    </row>
    <row r="6583" spans="1:13">
      <c r="A6583" t="s">
        <v>338</v>
      </c>
      <c r="B6583" s="4">
        <v>45853</v>
      </c>
      <c r="C6583">
        <v>4</v>
      </c>
      <c r="D6583">
        <v>3</v>
      </c>
      <c r="E6583">
        <v>0</v>
      </c>
      <c r="F6583" s="5">
        <f>VLOOKUP($A6583,'Dim SKU'!$A:$R,18,FALSE)</f>
        <v>0</v>
      </c>
      <c r="G6583" s="5">
        <f>$C6583*$F6583</f>
        <v>0</v>
      </c>
      <c r="H6583" s="5">
        <f>$D6583*$F6583</f>
        <v>0</v>
      </c>
      <c r="I6583" s="5">
        <f>$E6583*$F6583</f>
        <v>0</v>
      </c>
      <c r="J6583" s="6">
        <f>VLOOKUP($A6583,'Dim SKU'!$A:$R,2,FALSE)</f>
        <v>0</v>
      </c>
      <c r="K6583" s="6">
        <f>VLOOKUP($A6583,'Dim SKU'!$A:$R,12,FALSE)</f>
        <v>0</v>
      </c>
      <c r="L6583" s="7">
        <f>VLOOKUP($A6583,'Dim SKU'!$A:$R,14,FALSE)</f>
        <v>0</v>
      </c>
      <c r="M6583" s="7">
        <f>YEAR($B6583)</f>
        <v>0</v>
      </c>
    </row>
    <row r="6584" spans="1:13">
      <c r="A6584" t="s">
        <v>339</v>
      </c>
      <c r="B6584" s="4">
        <v>45853</v>
      </c>
      <c r="C6584">
        <v>6</v>
      </c>
      <c r="D6584">
        <v>4</v>
      </c>
      <c r="E6584">
        <v>0</v>
      </c>
      <c r="F6584" s="5">
        <f>VLOOKUP($A6584,'Dim SKU'!$A:$R,18,FALSE)</f>
        <v>0</v>
      </c>
      <c r="G6584" s="5">
        <f>$C6584*$F6584</f>
        <v>0</v>
      </c>
      <c r="H6584" s="5">
        <f>$D6584*$F6584</f>
        <v>0</v>
      </c>
      <c r="I6584" s="5">
        <f>$E6584*$F6584</f>
        <v>0</v>
      </c>
      <c r="J6584" s="6">
        <f>VLOOKUP($A6584,'Dim SKU'!$A:$R,2,FALSE)</f>
        <v>0</v>
      </c>
      <c r="K6584" s="6">
        <f>VLOOKUP($A6584,'Dim SKU'!$A:$R,12,FALSE)</f>
        <v>0</v>
      </c>
      <c r="L6584" s="7">
        <f>VLOOKUP($A6584,'Dim SKU'!$A:$R,14,FALSE)</f>
        <v>0</v>
      </c>
      <c r="M6584" s="7">
        <f>YEAR($B6584)</f>
        <v>0</v>
      </c>
    </row>
    <row r="6585" spans="1:13">
      <c r="A6585" t="s">
        <v>340</v>
      </c>
      <c r="B6585" s="4">
        <v>45853</v>
      </c>
      <c r="C6585">
        <v>4</v>
      </c>
      <c r="D6585">
        <v>3</v>
      </c>
      <c r="E6585">
        <v>0</v>
      </c>
      <c r="F6585" s="5">
        <f>VLOOKUP($A6585,'Dim SKU'!$A:$R,18,FALSE)</f>
        <v>0</v>
      </c>
      <c r="G6585" s="5">
        <f>$C6585*$F6585</f>
        <v>0</v>
      </c>
      <c r="H6585" s="5">
        <f>$D6585*$F6585</f>
        <v>0</v>
      </c>
      <c r="I6585" s="5">
        <f>$E6585*$F6585</f>
        <v>0</v>
      </c>
      <c r="J6585" s="6">
        <f>VLOOKUP($A6585,'Dim SKU'!$A:$R,2,FALSE)</f>
        <v>0</v>
      </c>
      <c r="K6585" s="6">
        <f>VLOOKUP($A6585,'Dim SKU'!$A:$R,12,FALSE)</f>
        <v>0</v>
      </c>
      <c r="L6585" s="7">
        <f>VLOOKUP($A6585,'Dim SKU'!$A:$R,14,FALSE)</f>
        <v>0</v>
      </c>
      <c r="M6585" s="7">
        <f>YEAR($B6585)</f>
        <v>0</v>
      </c>
    </row>
    <row r="6586" spans="1:13">
      <c r="A6586" t="s">
        <v>341</v>
      </c>
      <c r="B6586" s="4">
        <v>45853</v>
      </c>
      <c r="C6586">
        <v>3</v>
      </c>
      <c r="D6586">
        <v>2</v>
      </c>
      <c r="E6586">
        <v>0</v>
      </c>
      <c r="F6586" s="5">
        <f>VLOOKUP($A6586,'Dim SKU'!$A:$R,18,FALSE)</f>
        <v>0</v>
      </c>
      <c r="G6586" s="5">
        <f>$C6586*$F6586</f>
        <v>0</v>
      </c>
      <c r="H6586" s="5">
        <f>$D6586*$F6586</f>
        <v>0</v>
      </c>
      <c r="I6586" s="5">
        <f>$E6586*$F6586</f>
        <v>0</v>
      </c>
      <c r="J6586" s="6">
        <f>VLOOKUP($A6586,'Dim SKU'!$A:$R,2,FALSE)</f>
        <v>0</v>
      </c>
      <c r="K6586" s="6">
        <f>VLOOKUP($A6586,'Dim SKU'!$A:$R,12,FALSE)</f>
        <v>0</v>
      </c>
      <c r="L6586" s="7">
        <f>VLOOKUP($A6586,'Dim SKU'!$A:$R,14,FALSE)</f>
        <v>0</v>
      </c>
      <c r="M6586" s="7">
        <f>YEAR($B6586)</f>
        <v>0</v>
      </c>
    </row>
    <row r="6587" spans="1:13">
      <c r="A6587" t="s">
        <v>342</v>
      </c>
      <c r="B6587" s="4">
        <v>45853</v>
      </c>
      <c r="C6587">
        <v>114</v>
      </c>
      <c r="D6587">
        <v>78</v>
      </c>
      <c r="E6587">
        <v>3</v>
      </c>
      <c r="F6587" s="5">
        <f>VLOOKUP($A6587,'Dim SKU'!$A:$R,18,FALSE)</f>
        <v>0</v>
      </c>
      <c r="G6587" s="5">
        <f>$C6587*$F6587</f>
        <v>0</v>
      </c>
      <c r="H6587" s="5">
        <f>$D6587*$F6587</f>
        <v>0</v>
      </c>
      <c r="I6587" s="5">
        <f>$E6587*$F6587</f>
        <v>0</v>
      </c>
      <c r="J6587" s="6">
        <f>VLOOKUP($A6587,'Dim SKU'!$A:$R,2,FALSE)</f>
        <v>0</v>
      </c>
      <c r="K6587" s="6">
        <f>VLOOKUP($A6587,'Dim SKU'!$A:$R,12,FALSE)</f>
        <v>0</v>
      </c>
      <c r="L6587" s="7">
        <f>VLOOKUP($A6587,'Dim SKU'!$A:$R,14,FALSE)</f>
        <v>0</v>
      </c>
      <c r="M6587" s="7">
        <f>YEAR($B6587)</f>
        <v>0</v>
      </c>
    </row>
    <row r="6588" spans="1:13">
      <c r="A6588" t="s">
        <v>343</v>
      </c>
      <c r="B6588" s="4">
        <v>45853</v>
      </c>
      <c r="C6588">
        <v>69</v>
      </c>
      <c r="D6588">
        <v>46</v>
      </c>
      <c r="E6588">
        <v>2</v>
      </c>
      <c r="F6588" s="5">
        <f>VLOOKUP($A6588,'Dim SKU'!$A:$R,18,FALSE)</f>
        <v>0</v>
      </c>
      <c r="G6588" s="5">
        <f>$C6588*$F6588</f>
        <v>0</v>
      </c>
      <c r="H6588" s="5">
        <f>$D6588*$F6588</f>
        <v>0</v>
      </c>
      <c r="I6588" s="5">
        <f>$E6588*$F6588</f>
        <v>0</v>
      </c>
      <c r="J6588" s="6">
        <f>VLOOKUP($A6588,'Dim SKU'!$A:$R,2,FALSE)</f>
        <v>0</v>
      </c>
      <c r="K6588" s="6">
        <f>VLOOKUP($A6588,'Dim SKU'!$A:$R,12,FALSE)</f>
        <v>0</v>
      </c>
      <c r="L6588" s="7">
        <f>VLOOKUP($A6588,'Dim SKU'!$A:$R,14,FALSE)</f>
        <v>0</v>
      </c>
      <c r="M6588" s="7">
        <f>YEAR($B6588)</f>
        <v>0</v>
      </c>
    </row>
    <row r="6589" spans="1:13">
      <c r="A6589" t="s">
        <v>344</v>
      </c>
      <c r="B6589" s="4">
        <v>45853</v>
      </c>
      <c r="C6589">
        <v>46</v>
      </c>
      <c r="D6589">
        <v>31</v>
      </c>
      <c r="E6589">
        <v>1</v>
      </c>
      <c r="F6589" s="5">
        <f>VLOOKUP($A6589,'Dim SKU'!$A:$R,18,FALSE)</f>
        <v>0</v>
      </c>
      <c r="G6589" s="5">
        <f>$C6589*$F6589</f>
        <v>0</v>
      </c>
      <c r="H6589" s="5">
        <f>$D6589*$F6589</f>
        <v>0</v>
      </c>
      <c r="I6589" s="5">
        <f>$E6589*$F6589</f>
        <v>0</v>
      </c>
      <c r="J6589" s="6">
        <f>VLOOKUP($A6589,'Dim SKU'!$A:$R,2,FALSE)</f>
        <v>0</v>
      </c>
      <c r="K6589" s="6">
        <f>VLOOKUP($A6589,'Dim SKU'!$A:$R,12,FALSE)</f>
        <v>0</v>
      </c>
      <c r="L6589" s="7">
        <f>VLOOKUP($A6589,'Dim SKU'!$A:$R,14,FALSE)</f>
        <v>0</v>
      </c>
      <c r="M6589" s="7">
        <f>YEAR($B6589)</f>
        <v>0</v>
      </c>
    </row>
    <row r="6590" spans="1:13">
      <c r="A6590" t="s">
        <v>345</v>
      </c>
      <c r="B6590" s="4">
        <v>45853</v>
      </c>
      <c r="C6590">
        <v>5</v>
      </c>
      <c r="D6590">
        <v>4</v>
      </c>
      <c r="E6590">
        <v>0</v>
      </c>
      <c r="F6590" s="5">
        <f>VLOOKUP($A6590,'Dim SKU'!$A:$R,18,FALSE)</f>
        <v>0</v>
      </c>
      <c r="G6590" s="5">
        <f>$C6590*$F6590</f>
        <v>0</v>
      </c>
      <c r="H6590" s="5">
        <f>$D6590*$F6590</f>
        <v>0</v>
      </c>
      <c r="I6590" s="5">
        <f>$E6590*$F6590</f>
        <v>0</v>
      </c>
      <c r="J6590" s="6">
        <f>VLOOKUP($A6590,'Dim SKU'!$A:$R,2,FALSE)</f>
        <v>0</v>
      </c>
      <c r="K6590" s="6">
        <f>VLOOKUP($A6590,'Dim SKU'!$A:$R,12,FALSE)</f>
        <v>0</v>
      </c>
      <c r="L6590" s="7">
        <f>VLOOKUP($A6590,'Dim SKU'!$A:$R,14,FALSE)</f>
        <v>0</v>
      </c>
      <c r="M6590" s="7">
        <f>YEAR($B6590)</f>
        <v>0</v>
      </c>
    </row>
    <row r="6591" spans="1:13">
      <c r="A6591" t="s">
        <v>346</v>
      </c>
      <c r="B6591" s="4">
        <v>45853</v>
      </c>
      <c r="C6591">
        <v>3</v>
      </c>
      <c r="D6591">
        <v>2</v>
      </c>
      <c r="E6591">
        <v>0</v>
      </c>
      <c r="F6591" s="5">
        <f>VLOOKUP($A6591,'Dim SKU'!$A:$R,18,FALSE)</f>
        <v>0</v>
      </c>
      <c r="G6591" s="5">
        <f>$C6591*$F6591</f>
        <v>0</v>
      </c>
      <c r="H6591" s="5">
        <f>$D6591*$F6591</f>
        <v>0</v>
      </c>
      <c r="I6591" s="5">
        <f>$E6591*$F6591</f>
        <v>0</v>
      </c>
      <c r="J6591" s="6">
        <f>VLOOKUP($A6591,'Dim SKU'!$A:$R,2,FALSE)</f>
        <v>0</v>
      </c>
      <c r="K6591" s="6">
        <f>VLOOKUP($A6591,'Dim SKU'!$A:$R,12,FALSE)</f>
        <v>0</v>
      </c>
      <c r="L6591" s="7">
        <f>VLOOKUP($A6591,'Dim SKU'!$A:$R,14,FALSE)</f>
        <v>0</v>
      </c>
      <c r="M6591" s="7">
        <f>YEAR($B6591)</f>
        <v>0</v>
      </c>
    </row>
    <row r="6592" spans="1:13">
      <c r="A6592" t="s">
        <v>347</v>
      </c>
      <c r="B6592" s="4">
        <v>45853</v>
      </c>
      <c r="C6592">
        <v>2</v>
      </c>
      <c r="D6592">
        <v>2</v>
      </c>
      <c r="E6592">
        <v>0</v>
      </c>
      <c r="F6592" s="5">
        <f>VLOOKUP($A6592,'Dim SKU'!$A:$R,18,FALSE)</f>
        <v>0</v>
      </c>
      <c r="G6592" s="5">
        <f>$C6592*$F6592</f>
        <v>0</v>
      </c>
      <c r="H6592" s="5">
        <f>$D6592*$F6592</f>
        <v>0</v>
      </c>
      <c r="I6592" s="5">
        <f>$E6592*$F6592</f>
        <v>0</v>
      </c>
      <c r="J6592" s="6">
        <f>VLOOKUP($A6592,'Dim SKU'!$A:$R,2,FALSE)</f>
        <v>0</v>
      </c>
      <c r="K6592" s="6">
        <f>VLOOKUP($A6592,'Dim SKU'!$A:$R,12,FALSE)</f>
        <v>0</v>
      </c>
      <c r="L6592" s="7">
        <f>VLOOKUP($A6592,'Dim SKU'!$A:$R,14,FALSE)</f>
        <v>0</v>
      </c>
      <c r="M6592" s="7">
        <f>YEAR($B6592)</f>
        <v>0</v>
      </c>
    </row>
    <row r="6593" spans="1:13">
      <c r="A6593" t="s">
        <v>348</v>
      </c>
      <c r="B6593" s="4">
        <v>45853</v>
      </c>
      <c r="C6593">
        <v>8</v>
      </c>
      <c r="D6593">
        <v>6</v>
      </c>
      <c r="E6593">
        <v>0</v>
      </c>
      <c r="F6593" s="5">
        <f>VLOOKUP($A6593,'Dim SKU'!$A:$R,18,FALSE)</f>
        <v>0</v>
      </c>
      <c r="G6593" s="5">
        <f>$C6593*$F6593</f>
        <v>0</v>
      </c>
      <c r="H6593" s="5">
        <f>$D6593*$F6593</f>
        <v>0</v>
      </c>
      <c r="I6593" s="5">
        <f>$E6593*$F6593</f>
        <v>0</v>
      </c>
      <c r="J6593" s="6">
        <f>VLOOKUP($A6593,'Dim SKU'!$A:$R,2,FALSE)</f>
        <v>0</v>
      </c>
      <c r="K6593" s="6">
        <f>VLOOKUP($A6593,'Dim SKU'!$A:$R,12,FALSE)</f>
        <v>0</v>
      </c>
      <c r="L6593" s="7">
        <f>VLOOKUP($A6593,'Dim SKU'!$A:$R,14,FALSE)</f>
        <v>0</v>
      </c>
      <c r="M6593" s="7">
        <f>YEAR($B6593)</f>
        <v>0</v>
      </c>
    </row>
    <row r="6594" spans="1:13">
      <c r="A6594" t="s">
        <v>349</v>
      </c>
      <c r="B6594" s="4">
        <v>45853</v>
      </c>
      <c r="C6594">
        <v>5</v>
      </c>
      <c r="D6594">
        <v>4</v>
      </c>
      <c r="E6594">
        <v>0</v>
      </c>
      <c r="F6594" s="5">
        <f>VLOOKUP($A6594,'Dim SKU'!$A:$R,18,FALSE)</f>
        <v>0</v>
      </c>
      <c r="G6594" s="5">
        <f>$C6594*$F6594</f>
        <v>0</v>
      </c>
      <c r="H6594" s="5">
        <f>$D6594*$F6594</f>
        <v>0</v>
      </c>
      <c r="I6594" s="5">
        <f>$E6594*$F6594</f>
        <v>0</v>
      </c>
      <c r="J6594" s="6">
        <f>VLOOKUP($A6594,'Dim SKU'!$A:$R,2,FALSE)</f>
        <v>0</v>
      </c>
      <c r="K6594" s="6">
        <f>VLOOKUP($A6594,'Dim SKU'!$A:$R,12,FALSE)</f>
        <v>0</v>
      </c>
      <c r="L6594" s="7">
        <f>VLOOKUP($A6594,'Dim SKU'!$A:$R,14,FALSE)</f>
        <v>0</v>
      </c>
      <c r="M6594" s="7">
        <f>YEAR($B6594)</f>
        <v>0</v>
      </c>
    </row>
    <row r="6595" spans="1:13">
      <c r="A6595" t="s">
        <v>350</v>
      </c>
      <c r="B6595" s="4">
        <v>45853</v>
      </c>
      <c r="C6595">
        <v>3</v>
      </c>
      <c r="D6595">
        <v>2</v>
      </c>
      <c r="E6595">
        <v>0</v>
      </c>
      <c r="F6595" s="5">
        <f>VLOOKUP($A6595,'Dim SKU'!$A:$R,18,FALSE)</f>
        <v>0</v>
      </c>
      <c r="G6595" s="5">
        <f>$C6595*$F6595</f>
        <v>0</v>
      </c>
      <c r="H6595" s="5">
        <f>$D6595*$F6595</f>
        <v>0</v>
      </c>
      <c r="I6595" s="5">
        <f>$E6595*$F6595</f>
        <v>0</v>
      </c>
      <c r="J6595" s="6">
        <f>VLOOKUP($A6595,'Dim SKU'!$A:$R,2,FALSE)</f>
        <v>0</v>
      </c>
      <c r="K6595" s="6">
        <f>VLOOKUP($A6595,'Dim SKU'!$A:$R,12,FALSE)</f>
        <v>0</v>
      </c>
      <c r="L6595" s="7">
        <f>VLOOKUP($A6595,'Dim SKU'!$A:$R,14,FALSE)</f>
        <v>0</v>
      </c>
      <c r="M6595" s="7">
        <f>YEAR($B6595)</f>
        <v>0</v>
      </c>
    </row>
    <row r="6596" spans="1:13">
      <c r="A6596" t="s">
        <v>351</v>
      </c>
      <c r="B6596" s="4">
        <v>45853</v>
      </c>
      <c r="C6596">
        <v>11</v>
      </c>
      <c r="D6596">
        <v>9</v>
      </c>
      <c r="E6596">
        <v>1</v>
      </c>
      <c r="F6596" s="5">
        <f>VLOOKUP($A6596,'Dim SKU'!$A:$R,18,FALSE)</f>
        <v>0</v>
      </c>
      <c r="G6596" s="5">
        <f>$C6596*$F6596</f>
        <v>0</v>
      </c>
      <c r="H6596" s="5">
        <f>$D6596*$F6596</f>
        <v>0</v>
      </c>
      <c r="I6596" s="5">
        <f>$E6596*$F6596</f>
        <v>0</v>
      </c>
      <c r="J6596" s="6">
        <f>VLOOKUP($A6596,'Dim SKU'!$A:$R,2,FALSE)</f>
        <v>0</v>
      </c>
      <c r="K6596" s="6">
        <f>VLOOKUP($A6596,'Dim SKU'!$A:$R,12,FALSE)</f>
        <v>0</v>
      </c>
      <c r="L6596" s="7">
        <f>VLOOKUP($A6596,'Dim SKU'!$A:$R,14,FALSE)</f>
        <v>0</v>
      </c>
      <c r="M6596" s="7">
        <f>YEAR($B6596)</f>
        <v>0</v>
      </c>
    </row>
    <row r="6597" spans="1:13">
      <c r="A6597" t="s">
        <v>352</v>
      </c>
      <c r="B6597" s="4">
        <v>45853</v>
      </c>
      <c r="C6597">
        <v>6</v>
      </c>
      <c r="D6597">
        <v>5</v>
      </c>
      <c r="E6597">
        <v>0</v>
      </c>
      <c r="F6597" s="5">
        <f>VLOOKUP($A6597,'Dim SKU'!$A:$R,18,FALSE)</f>
        <v>0</v>
      </c>
      <c r="G6597" s="5">
        <f>$C6597*$F6597</f>
        <v>0</v>
      </c>
      <c r="H6597" s="5">
        <f>$D6597*$F6597</f>
        <v>0</v>
      </c>
      <c r="I6597" s="5">
        <f>$E6597*$F6597</f>
        <v>0</v>
      </c>
      <c r="J6597" s="6">
        <f>VLOOKUP($A6597,'Dim SKU'!$A:$R,2,FALSE)</f>
        <v>0</v>
      </c>
      <c r="K6597" s="6">
        <f>VLOOKUP($A6597,'Dim SKU'!$A:$R,12,FALSE)</f>
        <v>0</v>
      </c>
      <c r="L6597" s="7">
        <f>VLOOKUP($A6597,'Dim SKU'!$A:$R,14,FALSE)</f>
        <v>0</v>
      </c>
      <c r="M6597" s="7">
        <f>YEAR($B6597)</f>
        <v>0</v>
      </c>
    </row>
    <row r="6598" spans="1:13">
      <c r="A6598" t="s">
        <v>353</v>
      </c>
      <c r="B6598" s="4">
        <v>45853</v>
      </c>
      <c r="C6598">
        <v>4</v>
      </c>
      <c r="D6598">
        <v>3</v>
      </c>
      <c r="E6598">
        <v>0</v>
      </c>
      <c r="F6598" s="5">
        <f>VLOOKUP($A6598,'Dim SKU'!$A:$R,18,FALSE)</f>
        <v>0</v>
      </c>
      <c r="G6598" s="5">
        <f>$C6598*$F6598</f>
        <v>0</v>
      </c>
      <c r="H6598" s="5">
        <f>$D6598*$F6598</f>
        <v>0</v>
      </c>
      <c r="I6598" s="5">
        <f>$E6598*$F6598</f>
        <v>0</v>
      </c>
      <c r="J6598" s="6">
        <f>VLOOKUP($A6598,'Dim SKU'!$A:$R,2,FALSE)</f>
        <v>0</v>
      </c>
      <c r="K6598" s="6">
        <f>VLOOKUP($A6598,'Dim SKU'!$A:$R,12,FALSE)</f>
        <v>0</v>
      </c>
      <c r="L6598" s="7">
        <f>VLOOKUP($A6598,'Dim SKU'!$A:$R,14,FALSE)</f>
        <v>0</v>
      </c>
      <c r="M6598" s="7">
        <f>YEAR($B6598)</f>
        <v>0</v>
      </c>
    </row>
    <row r="6599" spans="1:13">
      <c r="A6599" t="s">
        <v>354</v>
      </c>
      <c r="B6599" s="4">
        <v>45853</v>
      </c>
      <c r="C6599">
        <v>13</v>
      </c>
      <c r="D6599">
        <v>10</v>
      </c>
      <c r="E6599">
        <v>1</v>
      </c>
      <c r="F6599" s="5">
        <f>VLOOKUP($A6599,'Dim SKU'!$A:$R,18,FALSE)</f>
        <v>0</v>
      </c>
      <c r="G6599" s="5">
        <f>$C6599*$F6599</f>
        <v>0</v>
      </c>
      <c r="H6599" s="5">
        <f>$D6599*$F6599</f>
        <v>0</v>
      </c>
      <c r="I6599" s="5">
        <f>$E6599*$F6599</f>
        <v>0</v>
      </c>
      <c r="J6599" s="6">
        <f>VLOOKUP($A6599,'Dim SKU'!$A:$R,2,FALSE)</f>
        <v>0</v>
      </c>
      <c r="K6599" s="6">
        <f>VLOOKUP($A6599,'Dim SKU'!$A:$R,12,FALSE)</f>
        <v>0</v>
      </c>
      <c r="L6599" s="7">
        <f>VLOOKUP($A6599,'Dim SKU'!$A:$R,14,FALSE)</f>
        <v>0</v>
      </c>
      <c r="M6599" s="7">
        <f>YEAR($B6599)</f>
        <v>0</v>
      </c>
    </row>
    <row r="6600" spans="1:13">
      <c r="A6600" t="s">
        <v>355</v>
      </c>
      <c r="B6600" s="4">
        <v>45853</v>
      </c>
      <c r="C6600">
        <v>8</v>
      </c>
      <c r="D6600">
        <v>6</v>
      </c>
      <c r="E6600">
        <v>0</v>
      </c>
      <c r="F6600" s="5">
        <f>VLOOKUP($A6600,'Dim SKU'!$A:$R,18,FALSE)</f>
        <v>0</v>
      </c>
      <c r="G6600" s="5">
        <f>$C6600*$F6600</f>
        <v>0</v>
      </c>
      <c r="H6600" s="5">
        <f>$D6600*$F6600</f>
        <v>0</v>
      </c>
      <c r="I6600" s="5">
        <f>$E6600*$F6600</f>
        <v>0</v>
      </c>
      <c r="J6600" s="6">
        <f>VLOOKUP($A6600,'Dim SKU'!$A:$R,2,FALSE)</f>
        <v>0</v>
      </c>
      <c r="K6600" s="6">
        <f>VLOOKUP($A6600,'Dim SKU'!$A:$R,12,FALSE)</f>
        <v>0</v>
      </c>
      <c r="L6600" s="7">
        <f>VLOOKUP($A6600,'Dim SKU'!$A:$R,14,FALSE)</f>
        <v>0</v>
      </c>
      <c r="M6600" s="7">
        <f>YEAR($B6600)</f>
        <v>0</v>
      </c>
    </row>
    <row r="6601" spans="1:13">
      <c r="A6601" t="s">
        <v>356</v>
      </c>
      <c r="B6601" s="4">
        <v>45853</v>
      </c>
      <c r="C6601">
        <v>5</v>
      </c>
      <c r="D6601">
        <v>4</v>
      </c>
      <c r="E6601">
        <v>0</v>
      </c>
      <c r="F6601" s="5">
        <f>VLOOKUP($A6601,'Dim SKU'!$A:$R,18,FALSE)</f>
        <v>0</v>
      </c>
      <c r="G6601" s="5">
        <f>$C6601*$F6601</f>
        <v>0</v>
      </c>
      <c r="H6601" s="5">
        <f>$D6601*$F6601</f>
        <v>0</v>
      </c>
      <c r="I6601" s="5">
        <f>$E6601*$F6601</f>
        <v>0</v>
      </c>
      <c r="J6601" s="6">
        <f>VLOOKUP($A6601,'Dim SKU'!$A:$R,2,FALSE)</f>
        <v>0</v>
      </c>
      <c r="K6601" s="6">
        <f>VLOOKUP($A6601,'Dim SKU'!$A:$R,12,FALSE)</f>
        <v>0</v>
      </c>
      <c r="L6601" s="7">
        <f>VLOOKUP($A6601,'Dim SKU'!$A:$R,14,FALSE)</f>
        <v>0</v>
      </c>
      <c r="M6601" s="7">
        <f>YEAR($B6601)</f>
        <v>0</v>
      </c>
    </row>
    <row r="6602" spans="1:13">
      <c r="A6602" t="s">
        <v>357</v>
      </c>
      <c r="B6602" s="4">
        <v>45853</v>
      </c>
      <c r="C6602">
        <v>13</v>
      </c>
      <c r="D6602">
        <v>10</v>
      </c>
      <c r="E6602">
        <v>1</v>
      </c>
      <c r="F6602" s="5">
        <f>VLOOKUP($A6602,'Dim SKU'!$A:$R,18,FALSE)</f>
        <v>0</v>
      </c>
      <c r="G6602" s="5">
        <f>$C6602*$F6602</f>
        <v>0</v>
      </c>
      <c r="H6602" s="5">
        <f>$D6602*$F6602</f>
        <v>0</v>
      </c>
      <c r="I6602" s="5">
        <f>$E6602*$F6602</f>
        <v>0</v>
      </c>
      <c r="J6602" s="6">
        <f>VLOOKUP($A6602,'Dim SKU'!$A:$R,2,FALSE)</f>
        <v>0</v>
      </c>
      <c r="K6602" s="6">
        <f>VLOOKUP($A6602,'Dim SKU'!$A:$R,12,FALSE)</f>
        <v>0</v>
      </c>
      <c r="L6602" s="7">
        <f>VLOOKUP($A6602,'Dim SKU'!$A:$R,14,FALSE)</f>
        <v>0</v>
      </c>
      <c r="M6602" s="7">
        <f>YEAR($B6602)</f>
        <v>0</v>
      </c>
    </row>
    <row r="6603" spans="1:13">
      <c r="A6603" t="s">
        <v>358</v>
      </c>
      <c r="B6603" s="4">
        <v>45853</v>
      </c>
      <c r="C6603">
        <v>7</v>
      </c>
      <c r="D6603">
        <v>6</v>
      </c>
      <c r="E6603">
        <v>0</v>
      </c>
      <c r="F6603" s="5">
        <f>VLOOKUP($A6603,'Dim SKU'!$A:$R,18,FALSE)</f>
        <v>0</v>
      </c>
      <c r="G6603" s="5">
        <f>$C6603*$F6603</f>
        <v>0</v>
      </c>
      <c r="H6603" s="5">
        <f>$D6603*$F6603</f>
        <v>0</v>
      </c>
      <c r="I6603" s="5">
        <f>$E6603*$F6603</f>
        <v>0</v>
      </c>
      <c r="J6603" s="6">
        <f>VLOOKUP($A6603,'Dim SKU'!$A:$R,2,FALSE)</f>
        <v>0</v>
      </c>
      <c r="K6603" s="6">
        <f>VLOOKUP($A6603,'Dim SKU'!$A:$R,12,FALSE)</f>
        <v>0</v>
      </c>
      <c r="L6603" s="7">
        <f>VLOOKUP($A6603,'Dim SKU'!$A:$R,14,FALSE)</f>
        <v>0</v>
      </c>
      <c r="M6603" s="7">
        <f>YEAR($B6603)</f>
        <v>0</v>
      </c>
    </row>
    <row r="6604" spans="1:13">
      <c r="A6604" t="s">
        <v>359</v>
      </c>
      <c r="B6604" s="4">
        <v>45853</v>
      </c>
      <c r="C6604">
        <v>5</v>
      </c>
      <c r="D6604">
        <v>4</v>
      </c>
      <c r="E6604">
        <v>0</v>
      </c>
      <c r="F6604" s="5">
        <f>VLOOKUP($A6604,'Dim SKU'!$A:$R,18,FALSE)</f>
        <v>0</v>
      </c>
      <c r="G6604" s="5">
        <f>$C6604*$F6604</f>
        <v>0</v>
      </c>
      <c r="H6604" s="5">
        <f>$D6604*$F6604</f>
        <v>0</v>
      </c>
      <c r="I6604" s="5">
        <f>$E6604*$F6604</f>
        <v>0</v>
      </c>
      <c r="J6604" s="6">
        <f>VLOOKUP($A6604,'Dim SKU'!$A:$R,2,FALSE)</f>
        <v>0</v>
      </c>
      <c r="K6604" s="6">
        <f>VLOOKUP($A6604,'Dim SKU'!$A:$R,12,FALSE)</f>
        <v>0</v>
      </c>
      <c r="L6604" s="7">
        <f>VLOOKUP($A6604,'Dim SKU'!$A:$R,14,FALSE)</f>
        <v>0</v>
      </c>
      <c r="M6604" s="7">
        <f>YEAR($B6604)</f>
        <v>0</v>
      </c>
    </row>
    <row r="6605" spans="1:13">
      <c r="A6605" t="s">
        <v>360</v>
      </c>
      <c r="B6605" s="4">
        <v>45853</v>
      </c>
      <c r="C6605">
        <v>11</v>
      </c>
      <c r="D6605">
        <v>9</v>
      </c>
      <c r="E6605">
        <v>0</v>
      </c>
      <c r="F6605" s="5">
        <f>VLOOKUP($A6605,'Dim SKU'!$A:$R,18,FALSE)</f>
        <v>0</v>
      </c>
      <c r="G6605" s="5">
        <f>$C6605*$F6605</f>
        <v>0</v>
      </c>
      <c r="H6605" s="5">
        <f>$D6605*$F6605</f>
        <v>0</v>
      </c>
      <c r="I6605" s="5">
        <f>$E6605*$F6605</f>
        <v>0</v>
      </c>
      <c r="J6605" s="6">
        <f>VLOOKUP($A6605,'Dim SKU'!$A:$R,2,FALSE)</f>
        <v>0</v>
      </c>
      <c r="K6605" s="6">
        <f>VLOOKUP($A6605,'Dim SKU'!$A:$R,12,FALSE)</f>
        <v>0</v>
      </c>
      <c r="L6605" s="7">
        <f>VLOOKUP($A6605,'Dim SKU'!$A:$R,14,FALSE)</f>
        <v>0</v>
      </c>
      <c r="M6605" s="7">
        <f>YEAR($B6605)</f>
        <v>0</v>
      </c>
    </row>
    <row r="6606" spans="1:13">
      <c r="A6606" t="s">
        <v>361</v>
      </c>
      <c r="B6606" s="4">
        <v>45853</v>
      </c>
      <c r="C6606">
        <v>6</v>
      </c>
      <c r="D6606">
        <v>5</v>
      </c>
      <c r="E6606">
        <v>0</v>
      </c>
      <c r="F6606" s="5">
        <f>VLOOKUP($A6606,'Dim SKU'!$A:$R,18,FALSE)</f>
        <v>0</v>
      </c>
      <c r="G6606" s="5">
        <f>$C6606*$F6606</f>
        <v>0</v>
      </c>
      <c r="H6606" s="5">
        <f>$D6606*$F6606</f>
        <v>0</v>
      </c>
      <c r="I6606" s="5">
        <f>$E6606*$F6606</f>
        <v>0</v>
      </c>
      <c r="J6606" s="6">
        <f>VLOOKUP($A6606,'Dim SKU'!$A:$R,2,FALSE)</f>
        <v>0</v>
      </c>
      <c r="K6606" s="6">
        <f>VLOOKUP($A6606,'Dim SKU'!$A:$R,12,FALSE)</f>
        <v>0</v>
      </c>
      <c r="L6606" s="7">
        <f>VLOOKUP($A6606,'Dim SKU'!$A:$R,14,FALSE)</f>
        <v>0</v>
      </c>
      <c r="M6606" s="7">
        <f>YEAR($B6606)</f>
        <v>0</v>
      </c>
    </row>
    <row r="6607" spans="1:13">
      <c r="A6607" t="s">
        <v>362</v>
      </c>
      <c r="B6607" s="4">
        <v>45853</v>
      </c>
      <c r="C6607">
        <v>4</v>
      </c>
      <c r="D6607">
        <v>3</v>
      </c>
      <c r="E6607">
        <v>0</v>
      </c>
      <c r="F6607" s="5">
        <f>VLOOKUP($A6607,'Dim SKU'!$A:$R,18,FALSE)</f>
        <v>0</v>
      </c>
      <c r="G6607" s="5">
        <f>$C6607*$F6607</f>
        <v>0</v>
      </c>
      <c r="H6607" s="5">
        <f>$D6607*$F6607</f>
        <v>0</v>
      </c>
      <c r="I6607" s="5">
        <f>$E6607*$F6607</f>
        <v>0</v>
      </c>
      <c r="J6607" s="6">
        <f>VLOOKUP($A6607,'Dim SKU'!$A:$R,2,FALSE)</f>
        <v>0</v>
      </c>
      <c r="K6607" s="6">
        <f>VLOOKUP($A6607,'Dim SKU'!$A:$R,12,FALSE)</f>
        <v>0</v>
      </c>
      <c r="L6607" s="7">
        <f>VLOOKUP($A6607,'Dim SKU'!$A:$R,14,FALSE)</f>
        <v>0</v>
      </c>
      <c r="M6607" s="7">
        <f>YEAR($B6607)</f>
        <v>0</v>
      </c>
    </row>
    <row r="6608" spans="1:13">
      <c r="A6608" t="s">
        <v>363</v>
      </c>
      <c r="B6608" s="4">
        <v>45853</v>
      </c>
      <c r="C6608">
        <v>8</v>
      </c>
      <c r="D6608">
        <v>6</v>
      </c>
      <c r="E6608">
        <v>0</v>
      </c>
      <c r="F6608" s="5">
        <f>VLOOKUP($A6608,'Dim SKU'!$A:$R,18,FALSE)</f>
        <v>0</v>
      </c>
      <c r="G6608" s="5">
        <f>$C6608*$F6608</f>
        <v>0</v>
      </c>
      <c r="H6608" s="5">
        <f>$D6608*$F6608</f>
        <v>0</v>
      </c>
      <c r="I6608" s="5">
        <f>$E6608*$F6608</f>
        <v>0</v>
      </c>
      <c r="J6608" s="6">
        <f>VLOOKUP($A6608,'Dim SKU'!$A:$R,2,FALSE)</f>
        <v>0</v>
      </c>
      <c r="K6608" s="6">
        <f>VLOOKUP($A6608,'Dim SKU'!$A:$R,12,FALSE)</f>
        <v>0</v>
      </c>
      <c r="L6608" s="7">
        <f>VLOOKUP($A6608,'Dim SKU'!$A:$R,14,FALSE)</f>
        <v>0</v>
      </c>
      <c r="M6608" s="7">
        <f>YEAR($B6608)</f>
        <v>0</v>
      </c>
    </row>
    <row r="6609" spans="1:13">
      <c r="A6609" t="s">
        <v>364</v>
      </c>
      <c r="B6609" s="4">
        <v>45853</v>
      </c>
      <c r="C6609">
        <v>5</v>
      </c>
      <c r="D6609">
        <v>4</v>
      </c>
      <c r="E6609">
        <v>0</v>
      </c>
      <c r="F6609" s="5">
        <f>VLOOKUP($A6609,'Dim SKU'!$A:$R,18,FALSE)</f>
        <v>0</v>
      </c>
      <c r="G6609" s="5">
        <f>$C6609*$F6609</f>
        <v>0</v>
      </c>
      <c r="H6609" s="5">
        <f>$D6609*$F6609</f>
        <v>0</v>
      </c>
      <c r="I6609" s="5">
        <f>$E6609*$F6609</f>
        <v>0</v>
      </c>
      <c r="J6609" s="6">
        <f>VLOOKUP($A6609,'Dim SKU'!$A:$R,2,FALSE)</f>
        <v>0</v>
      </c>
      <c r="K6609" s="6">
        <f>VLOOKUP($A6609,'Dim SKU'!$A:$R,12,FALSE)</f>
        <v>0</v>
      </c>
      <c r="L6609" s="7">
        <f>VLOOKUP($A6609,'Dim SKU'!$A:$R,14,FALSE)</f>
        <v>0</v>
      </c>
      <c r="M6609" s="7">
        <f>YEAR($B6609)</f>
        <v>0</v>
      </c>
    </row>
    <row r="6610" spans="1:13">
      <c r="A6610" t="s">
        <v>365</v>
      </c>
      <c r="B6610" s="4">
        <v>45853</v>
      </c>
      <c r="C6610">
        <v>3</v>
      </c>
      <c r="D6610">
        <v>2</v>
      </c>
      <c r="E6610">
        <v>0</v>
      </c>
      <c r="F6610" s="5">
        <f>VLOOKUP($A6610,'Dim SKU'!$A:$R,18,FALSE)</f>
        <v>0</v>
      </c>
      <c r="G6610" s="5">
        <f>$C6610*$F6610</f>
        <v>0</v>
      </c>
      <c r="H6610" s="5">
        <f>$D6610*$F6610</f>
        <v>0</v>
      </c>
      <c r="I6610" s="5">
        <f>$E6610*$F6610</f>
        <v>0</v>
      </c>
      <c r="J6610" s="6">
        <f>VLOOKUP($A6610,'Dim SKU'!$A:$R,2,FALSE)</f>
        <v>0</v>
      </c>
      <c r="K6610" s="6">
        <f>VLOOKUP($A6610,'Dim SKU'!$A:$R,12,FALSE)</f>
        <v>0</v>
      </c>
      <c r="L6610" s="7">
        <f>VLOOKUP($A6610,'Dim SKU'!$A:$R,14,FALSE)</f>
        <v>0</v>
      </c>
      <c r="M6610" s="7">
        <f>YEAR($B6610)</f>
        <v>0</v>
      </c>
    </row>
    <row r="6611" spans="1:13">
      <c r="A6611" t="s">
        <v>366</v>
      </c>
      <c r="B6611" s="4">
        <v>45853</v>
      </c>
      <c r="C6611">
        <v>5</v>
      </c>
      <c r="D6611">
        <v>4</v>
      </c>
      <c r="E6611">
        <v>0</v>
      </c>
      <c r="F6611" s="5">
        <f>VLOOKUP($A6611,'Dim SKU'!$A:$R,18,FALSE)</f>
        <v>0</v>
      </c>
      <c r="G6611" s="5">
        <f>$C6611*$F6611</f>
        <v>0</v>
      </c>
      <c r="H6611" s="5">
        <f>$D6611*$F6611</f>
        <v>0</v>
      </c>
      <c r="I6611" s="5">
        <f>$E6611*$F6611</f>
        <v>0</v>
      </c>
      <c r="J6611" s="6">
        <f>VLOOKUP($A6611,'Dim SKU'!$A:$R,2,FALSE)</f>
        <v>0</v>
      </c>
      <c r="K6611" s="6">
        <f>VLOOKUP($A6611,'Dim SKU'!$A:$R,12,FALSE)</f>
        <v>0</v>
      </c>
      <c r="L6611" s="7">
        <f>VLOOKUP($A6611,'Dim SKU'!$A:$R,14,FALSE)</f>
        <v>0</v>
      </c>
      <c r="M6611" s="7">
        <f>YEAR($B6611)</f>
        <v>0</v>
      </c>
    </row>
    <row r="6612" spans="1:13">
      <c r="A6612" t="s">
        <v>367</v>
      </c>
      <c r="B6612" s="4">
        <v>45853</v>
      </c>
      <c r="C6612">
        <v>3</v>
      </c>
      <c r="D6612">
        <v>2</v>
      </c>
      <c r="E6612">
        <v>0</v>
      </c>
      <c r="F6612" s="5">
        <f>VLOOKUP($A6612,'Dim SKU'!$A:$R,18,FALSE)</f>
        <v>0</v>
      </c>
      <c r="G6612" s="5">
        <f>$C6612*$F6612</f>
        <v>0</v>
      </c>
      <c r="H6612" s="5">
        <f>$D6612*$F6612</f>
        <v>0</v>
      </c>
      <c r="I6612" s="5">
        <f>$E6612*$F6612</f>
        <v>0</v>
      </c>
      <c r="J6612" s="6">
        <f>VLOOKUP($A6612,'Dim SKU'!$A:$R,2,FALSE)</f>
        <v>0</v>
      </c>
      <c r="K6612" s="6">
        <f>VLOOKUP($A6612,'Dim SKU'!$A:$R,12,FALSE)</f>
        <v>0</v>
      </c>
      <c r="L6612" s="7">
        <f>VLOOKUP($A6612,'Dim SKU'!$A:$R,14,FALSE)</f>
        <v>0</v>
      </c>
      <c r="M6612" s="7">
        <f>YEAR($B6612)</f>
        <v>0</v>
      </c>
    </row>
    <row r="6613" spans="1:13">
      <c r="A6613" t="s">
        <v>368</v>
      </c>
      <c r="B6613" s="4">
        <v>45853</v>
      </c>
      <c r="C6613">
        <v>2</v>
      </c>
      <c r="D6613">
        <v>2</v>
      </c>
      <c r="E6613">
        <v>0</v>
      </c>
      <c r="F6613" s="5">
        <f>VLOOKUP($A6613,'Dim SKU'!$A:$R,18,FALSE)</f>
        <v>0</v>
      </c>
      <c r="G6613" s="5">
        <f>$C6613*$F6613</f>
        <v>0</v>
      </c>
      <c r="H6613" s="5">
        <f>$D6613*$F6613</f>
        <v>0</v>
      </c>
      <c r="I6613" s="5">
        <f>$E6613*$F6613</f>
        <v>0</v>
      </c>
      <c r="J6613" s="6">
        <f>VLOOKUP($A6613,'Dim SKU'!$A:$R,2,FALSE)</f>
        <v>0</v>
      </c>
      <c r="K6613" s="6">
        <f>VLOOKUP($A6613,'Dim SKU'!$A:$R,12,FALSE)</f>
        <v>0</v>
      </c>
      <c r="L6613" s="7">
        <f>VLOOKUP($A6613,'Dim SKU'!$A:$R,14,FALSE)</f>
        <v>0</v>
      </c>
      <c r="M6613" s="7">
        <f>YEAR($B6613)</f>
        <v>0</v>
      </c>
    </row>
    <row r="6614" spans="1:13">
      <c r="A6614" t="s">
        <v>369</v>
      </c>
      <c r="B6614" s="4">
        <v>45853</v>
      </c>
      <c r="C6614">
        <v>6</v>
      </c>
      <c r="D6614">
        <v>5</v>
      </c>
      <c r="E6614">
        <v>0</v>
      </c>
      <c r="F6614" s="5">
        <f>VLOOKUP($A6614,'Dim SKU'!$A:$R,18,FALSE)</f>
        <v>0</v>
      </c>
      <c r="G6614" s="5">
        <f>$C6614*$F6614</f>
        <v>0</v>
      </c>
      <c r="H6614" s="5">
        <f>$D6614*$F6614</f>
        <v>0</v>
      </c>
      <c r="I6614" s="5">
        <f>$E6614*$F6614</f>
        <v>0</v>
      </c>
      <c r="J6614" s="6">
        <f>VLOOKUP($A6614,'Dim SKU'!$A:$R,2,FALSE)</f>
        <v>0</v>
      </c>
      <c r="K6614" s="6">
        <f>VLOOKUP($A6614,'Dim SKU'!$A:$R,12,FALSE)</f>
        <v>0</v>
      </c>
      <c r="L6614" s="7">
        <f>VLOOKUP($A6614,'Dim SKU'!$A:$R,14,FALSE)</f>
        <v>0</v>
      </c>
      <c r="M6614" s="7">
        <f>YEAR($B6614)</f>
        <v>0</v>
      </c>
    </row>
    <row r="6615" spans="1:13">
      <c r="A6615" t="s">
        <v>370</v>
      </c>
      <c r="B6615" s="4">
        <v>45853</v>
      </c>
      <c r="C6615">
        <v>4</v>
      </c>
      <c r="D6615">
        <v>3</v>
      </c>
      <c r="E6615">
        <v>0</v>
      </c>
      <c r="F6615" s="5">
        <f>VLOOKUP($A6615,'Dim SKU'!$A:$R,18,FALSE)</f>
        <v>0</v>
      </c>
      <c r="G6615" s="5">
        <f>$C6615*$F6615</f>
        <v>0</v>
      </c>
      <c r="H6615" s="5">
        <f>$D6615*$F6615</f>
        <v>0</v>
      </c>
      <c r="I6615" s="5">
        <f>$E6615*$F6615</f>
        <v>0</v>
      </c>
      <c r="J6615" s="6">
        <f>VLOOKUP($A6615,'Dim SKU'!$A:$R,2,FALSE)</f>
        <v>0</v>
      </c>
      <c r="K6615" s="6">
        <f>VLOOKUP($A6615,'Dim SKU'!$A:$R,12,FALSE)</f>
        <v>0</v>
      </c>
      <c r="L6615" s="7">
        <f>VLOOKUP($A6615,'Dim SKU'!$A:$R,14,FALSE)</f>
        <v>0</v>
      </c>
      <c r="M6615" s="7">
        <f>YEAR($B6615)</f>
        <v>0</v>
      </c>
    </row>
    <row r="6616" spans="1:13">
      <c r="A6616" t="s">
        <v>371</v>
      </c>
      <c r="B6616" s="4">
        <v>45853</v>
      </c>
      <c r="C6616">
        <v>2</v>
      </c>
      <c r="D6616">
        <v>2</v>
      </c>
      <c r="E6616">
        <v>0</v>
      </c>
      <c r="F6616" s="5">
        <f>VLOOKUP($A6616,'Dim SKU'!$A:$R,18,FALSE)</f>
        <v>0</v>
      </c>
      <c r="G6616" s="5">
        <f>$C6616*$F6616</f>
        <v>0</v>
      </c>
      <c r="H6616" s="5">
        <f>$D6616*$F6616</f>
        <v>0</v>
      </c>
      <c r="I6616" s="5">
        <f>$E6616*$F6616</f>
        <v>0</v>
      </c>
      <c r="J6616" s="6">
        <f>VLOOKUP($A6616,'Dim SKU'!$A:$R,2,FALSE)</f>
        <v>0</v>
      </c>
      <c r="K6616" s="6">
        <f>VLOOKUP($A6616,'Dim SKU'!$A:$R,12,FALSE)</f>
        <v>0</v>
      </c>
      <c r="L6616" s="7">
        <f>VLOOKUP($A6616,'Dim SKU'!$A:$R,14,FALSE)</f>
        <v>0</v>
      </c>
      <c r="M6616" s="7">
        <f>YEAR($B6616)</f>
        <v>0</v>
      </c>
    </row>
    <row r="6617" spans="1:13">
      <c r="A6617" t="s">
        <v>372</v>
      </c>
      <c r="B6617" s="4">
        <v>45853</v>
      </c>
      <c r="C6617">
        <v>10</v>
      </c>
      <c r="D6617">
        <v>7</v>
      </c>
      <c r="E6617">
        <v>0</v>
      </c>
      <c r="F6617" s="5">
        <f>VLOOKUP($A6617,'Dim SKU'!$A:$R,18,FALSE)</f>
        <v>0</v>
      </c>
      <c r="G6617" s="5">
        <f>$C6617*$F6617</f>
        <v>0</v>
      </c>
      <c r="H6617" s="5">
        <f>$D6617*$F6617</f>
        <v>0</v>
      </c>
      <c r="I6617" s="5">
        <f>$E6617*$F6617</f>
        <v>0</v>
      </c>
      <c r="J6617" s="6">
        <f>VLOOKUP($A6617,'Dim SKU'!$A:$R,2,FALSE)</f>
        <v>0</v>
      </c>
      <c r="K6617" s="6">
        <f>VLOOKUP($A6617,'Dim SKU'!$A:$R,12,FALSE)</f>
        <v>0</v>
      </c>
      <c r="L6617" s="7">
        <f>VLOOKUP($A6617,'Dim SKU'!$A:$R,14,FALSE)</f>
        <v>0</v>
      </c>
      <c r="M6617" s="7">
        <f>YEAR($B6617)</f>
        <v>0</v>
      </c>
    </row>
    <row r="6618" spans="1:13">
      <c r="A6618" t="s">
        <v>373</v>
      </c>
      <c r="B6618" s="4">
        <v>45853</v>
      </c>
      <c r="C6618">
        <v>6</v>
      </c>
      <c r="D6618">
        <v>5</v>
      </c>
      <c r="E6618">
        <v>0</v>
      </c>
      <c r="F6618" s="5">
        <f>VLOOKUP($A6618,'Dim SKU'!$A:$R,18,FALSE)</f>
        <v>0</v>
      </c>
      <c r="G6618" s="5">
        <f>$C6618*$F6618</f>
        <v>0</v>
      </c>
      <c r="H6618" s="5">
        <f>$D6618*$F6618</f>
        <v>0</v>
      </c>
      <c r="I6618" s="5">
        <f>$E6618*$F6618</f>
        <v>0</v>
      </c>
      <c r="J6618" s="6">
        <f>VLOOKUP($A6618,'Dim SKU'!$A:$R,2,FALSE)</f>
        <v>0</v>
      </c>
      <c r="K6618" s="6">
        <f>VLOOKUP($A6618,'Dim SKU'!$A:$R,12,FALSE)</f>
        <v>0</v>
      </c>
      <c r="L6618" s="7">
        <f>VLOOKUP($A6618,'Dim SKU'!$A:$R,14,FALSE)</f>
        <v>0</v>
      </c>
      <c r="M6618" s="7">
        <f>YEAR($B6618)</f>
        <v>0</v>
      </c>
    </row>
    <row r="6619" spans="1:13">
      <c r="A6619" t="s">
        <v>374</v>
      </c>
      <c r="B6619" s="4">
        <v>45853</v>
      </c>
      <c r="C6619">
        <v>4</v>
      </c>
      <c r="D6619">
        <v>3</v>
      </c>
      <c r="E6619">
        <v>0</v>
      </c>
      <c r="F6619" s="5">
        <f>VLOOKUP($A6619,'Dim SKU'!$A:$R,18,FALSE)</f>
        <v>0</v>
      </c>
      <c r="G6619" s="5">
        <f>$C6619*$F6619</f>
        <v>0</v>
      </c>
      <c r="H6619" s="5">
        <f>$D6619*$F6619</f>
        <v>0</v>
      </c>
      <c r="I6619" s="5">
        <f>$E6619*$F6619</f>
        <v>0</v>
      </c>
      <c r="J6619" s="6">
        <f>VLOOKUP($A6619,'Dim SKU'!$A:$R,2,FALSE)</f>
        <v>0</v>
      </c>
      <c r="K6619" s="6">
        <f>VLOOKUP($A6619,'Dim SKU'!$A:$R,12,FALSE)</f>
        <v>0</v>
      </c>
      <c r="L6619" s="7">
        <f>VLOOKUP($A6619,'Dim SKU'!$A:$R,14,FALSE)</f>
        <v>0</v>
      </c>
      <c r="M6619" s="7">
        <f>YEAR($B6619)</f>
        <v>0</v>
      </c>
    </row>
    <row r="6620" spans="1:13">
      <c r="A6620" t="s">
        <v>375</v>
      </c>
      <c r="B6620" s="4">
        <v>45853</v>
      </c>
      <c r="C6620">
        <v>13</v>
      </c>
      <c r="D6620">
        <v>10</v>
      </c>
      <c r="E6620">
        <v>1</v>
      </c>
      <c r="F6620" s="5">
        <f>VLOOKUP($A6620,'Dim SKU'!$A:$R,18,FALSE)</f>
        <v>0</v>
      </c>
      <c r="G6620" s="5">
        <f>$C6620*$F6620</f>
        <v>0</v>
      </c>
      <c r="H6620" s="5">
        <f>$D6620*$F6620</f>
        <v>0</v>
      </c>
      <c r="I6620" s="5">
        <f>$E6620*$F6620</f>
        <v>0</v>
      </c>
      <c r="J6620" s="6">
        <f>VLOOKUP($A6620,'Dim SKU'!$A:$R,2,FALSE)</f>
        <v>0</v>
      </c>
      <c r="K6620" s="6">
        <f>VLOOKUP($A6620,'Dim SKU'!$A:$R,12,FALSE)</f>
        <v>0</v>
      </c>
      <c r="L6620" s="7">
        <f>VLOOKUP($A6620,'Dim SKU'!$A:$R,14,FALSE)</f>
        <v>0</v>
      </c>
      <c r="M6620" s="7">
        <f>YEAR($B6620)</f>
        <v>0</v>
      </c>
    </row>
    <row r="6621" spans="1:13">
      <c r="A6621" t="s">
        <v>376</v>
      </c>
      <c r="B6621" s="4">
        <v>45853</v>
      </c>
      <c r="C6621">
        <v>8</v>
      </c>
      <c r="D6621">
        <v>6</v>
      </c>
      <c r="E6621">
        <v>0</v>
      </c>
      <c r="F6621" s="5">
        <f>VLOOKUP($A6621,'Dim SKU'!$A:$R,18,FALSE)</f>
        <v>0</v>
      </c>
      <c r="G6621" s="5">
        <f>$C6621*$F6621</f>
        <v>0</v>
      </c>
      <c r="H6621" s="5">
        <f>$D6621*$F6621</f>
        <v>0</v>
      </c>
      <c r="I6621" s="5">
        <f>$E6621*$F6621</f>
        <v>0</v>
      </c>
      <c r="J6621" s="6">
        <f>VLOOKUP($A6621,'Dim SKU'!$A:$R,2,FALSE)</f>
        <v>0</v>
      </c>
      <c r="K6621" s="6">
        <f>VLOOKUP($A6621,'Dim SKU'!$A:$R,12,FALSE)</f>
        <v>0</v>
      </c>
      <c r="L6621" s="7">
        <f>VLOOKUP($A6621,'Dim SKU'!$A:$R,14,FALSE)</f>
        <v>0</v>
      </c>
      <c r="M6621" s="7">
        <f>YEAR($B6621)</f>
        <v>0</v>
      </c>
    </row>
    <row r="6622" spans="1:13">
      <c r="A6622" t="s">
        <v>377</v>
      </c>
      <c r="B6622" s="4">
        <v>45853</v>
      </c>
      <c r="C6622">
        <v>5</v>
      </c>
      <c r="D6622">
        <v>4</v>
      </c>
      <c r="E6622">
        <v>0</v>
      </c>
      <c r="F6622" s="5">
        <f>VLOOKUP($A6622,'Dim SKU'!$A:$R,18,FALSE)</f>
        <v>0</v>
      </c>
      <c r="G6622" s="5">
        <f>$C6622*$F6622</f>
        <v>0</v>
      </c>
      <c r="H6622" s="5">
        <f>$D6622*$F6622</f>
        <v>0</v>
      </c>
      <c r="I6622" s="5">
        <f>$E6622*$F6622</f>
        <v>0</v>
      </c>
      <c r="J6622" s="6">
        <f>VLOOKUP($A6622,'Dim SKU'!$A:$R,2,FALSE)</f>
        <v>0</v>
      </c>
      <c r="K6622" s="6">
        <f>VLOOKUP($A6622,'Dim SKU'!$A:$R,12,FALSE)</f>
        <v>0</v>
      </c>
      <c r="L6622" s="7">
        <f>VLOOKUP($A6622,'Dim SKU'!$A:$R,14,FALSE)</f>
        <v>0</v>
      </c>
      <c r="M6622" s="7">
        <f>YEAR($B6622)</f>
        <v>0</v>
      </c>
    </row>
    <row r="6623" spans="1:13">
      <c r="A6623" t="s">
        <v>378</v>
      </c>
      <c r="B6623" s="4">
        <v>45853</v>
      </c>
      <c r="C6623">
        <v>16</v>
      </c>
      <c r="D6623">
        <v>12</v>
      </c>
      <c r="E6623">
        <v>1</v>
      </c>
      <c r="F6623" s="5">
        <f>VLOOKUP($A6623,'Dim SKU'!$A:$R,18,FALSE)</f>
        <v>0</v>
      </c>
      <c r="G6623" s="5">
        <f>$C6623*$F6623</f>
        <v>0</v>
      </c>
      <c r="H6623" s="5">
        <f>$D6623*$F6623</f>
        <v>0</v>
      </c>
      <c r="I6623" s="5">
        <f>$E6623*$F6623</f>
        <v>0</v>
      </c>
      <c r="J6623" s="6">
        <f>VLOOKUP($A6623,'Dim SKU'!$A:$R,2,FALSE)</f>
        <v>0</v>
      </c>
      <c r="K6623" s="6">
        <f>VLOOKUP($A6623,'Dim SKU'!$A:$R,12,FALSE)</f>
        <v>0</v>
      </c>
      <c r="L6623" s="7">
        <f>VLOOKUP($A6623,'Dim SKU'!$A:$R,14,FALSE)</f>
        <v>0</v>
      </c>
      <c r="M6623" s="7">
        <f>YEAR($B6623)</f>
        <v>0</v>
      </c>
    </row>
    <row r="6624" spans="1:13">
      <c r="A6624" t="s">
        <v>379</v>
      </c>
      <c r="B6624" s="4">
        <v>45853</v>
      </c>
      <c r="C6624">
        <v>9</v>
      </c>
      <c r="D6624">
        <v>7</v>
      </c>
      <c r="E6624">
        <v>0</v>
      </c>
      <c r="F6624" s="5">
        <f>VLOOKUP($A6624,'Dim SKU'!$A:$R,18,FALSE)</f>
        <v>0</v>
      </c>
      <c r="G6624" s="5">
        <f>$C6624*$F6624</f>
        <v>0</v>
      </c>
      <c r="H6624" s="5">
        <f>$D6624*$F6624</f>
        <v>0</v>
      </c>
      <c r="I6624" s="5">
        <f>$E6624*$F6624</f>
        <v>0</v>
      </c>
      <c r="J6624" s="6">
        <f>VLOOKUP($A6624,'Dim SKU'!$A:$R,2,FALSE)</f>
        <v>0</v>
      </c>
      <c r="K6624" s="6">
        <f>VLOOKUP($A6624,'Dim SKU'!$A:$R,12,FALSE)</f>
        <v>0</v>
      </c>
      <c r="L6624" s="7">
        <f>VLOOKUP($A6624,'Dim SKU'!$A:$R,14,FALSE)</f>
        <v>0</v>
      </c>
      <c r="M6624" s="7">
        <f>YEAR($B6624)</f>
        <v>0</v>
      </c>
    </row>
    <row r="6625" spans="1:13">
      <c r="A6625" t="s">
        <v>380</v>
      </c>
      <c r="B6625" s="4">
        <v>45853</v>
      </c>
      <c r="C6625">
        <v>6</v>
      </c>
      <c r="D6625">
        <v>5</v>
      </c>
      <c r="E6625">
        <v>0</v>
      </c>
      <c r="F6625" s="5">
        <f>VLOOKUP($A6625,'Dim SKU'!$A:$R,18,FALSE)</f>
        <v>0</v>
      </c>
      <c r="G6625" s="5">
        <f>$C6625*$F6625</f>
        <v>0</v>
      </c>
      <c r="H6625" s="5">
        <f>$D6625*$F6625</f>
        <v>0</v>
      </c>
      <c r="I6625" s="5">
        <f>$E6625*$F6625</f>
        <v>0</v>
      </c>
      <c r="J6625" s="6">
        <f>VLOOKUP($A6625,'Dim SKU'!$A:$R,2,FALSE)</f>
        <v>0</v>
      </c>
      <c r="K6625" s="6">
        <f>VLOOKUP($A6625,'Dim SKU'!$A:$R,12,FALSE)</f>
        <v>0</v>
      </c>
      <c r="L6625" s="7">
        <f>VLOOKUP($A6625,'Dim SKU'!$A:$R,14,FALSE)</f>
        <v>0</v>
      </c>
      <c r="M6625" s="7">
        <f>YEAR($B6625)</f>
        <v>0</v>
      </c>
    </row>
    <row r="6626" spans="1:13">
      <c r="A6626" t="s">
        <v>381</v>
      </c>
      <c r="B6626" s="4">
        <v>45853</v>
      </c>
      <c r="C6626">
        <v>16</v>
      </c>
      <c r="D6626">
        <v>12</v>
      </c>
      <c r="E6626">
        <v>1</v>
      </c>
      <c r="F6626" s="5">
        <f>VLOOKUP($A6626,'Dim SKU'!$A:$R,18,FALSE)</f>
        <v>0</v>
      </c>
      <c r="G6626" s="5">
        <f>$C6626*$F6626</f>
        <v>0</v>
      </c>
      <c r="H6626" s="5">
        <f>$D6626*$F6626</f>
        <v>0</v>
      </c>
      <c r="I6626" s="5">
        <f>$E6626*$F6626</f>
        <v>0</v>
      </c>
      <c r="J6626" s="6">
        <f>VLOOKUP($A6626,'Dim SKU'!$A:$R,2,FALSE)</f>
        <v>0</v>
      </c>
      <c r="K6626" s="6">
        <f>VLOOKUP($A6626,'Dim SKU'!$A:$R,12,FALSE)</f>
        <v>0</v>
      </c>
      <c r="L6626" s="7">
        <f>VLOOKUP($A6626,'Dim SKU'!$A:$R,14,FALSE)</f>
        <v>0</v>
      </c>
      <c r="M6626" s="7">
        <f>YEAR($B6626)</f>
        <v>0</v>
      </c>
    </row>
    <row r="6627" spans="1:13">
      <c r="A6627" t="s">
        <v>382</v>
      </c>
      <c r="B6627" s="4">
        <v>45853</v>
      </c>
      <c r="C6627">
        <v>9</v>
      </c>
      <c r="D6627">
        <v>7</v>
      </c>
      <c r="E6627">
        <v>0</v>
      </c>
      <c r="F6627" s="5">
        <f>VLOOKUP($A6627,'Dim SKU'!$A:$R,18,FALSE)</f>
        <v>0</v>
      </c>
      <c r="G6627" s="5">
        <f>$C6627*$F6627</f>
        <v>0</v>
      </c>
      <c r="H6627" s="5">
        <f>$D6627*$F6627</f>
        <v>0</v>
      </c>
      <c r="I6627" s="5">
        <f>$E6627*$F6627</f>
        <v>0</v>
      </c>
      <c r="J6627" s="6">
        <f>VLOOKUP($A6627,'Dim SKU'!$A:$R,2,FALSE)</f>
        <v>0</v>
      </c>
      <c r="K6627" s="6">
        <f>VLOOKUP($A6627,'Dim SKU'!$A:$R,12,FALSE)</f>
        <v>0</v>
      </c>
      <c r="L6627" s="7">
        <f>VLOOKUP($A6627,'Dim SKU'!$A:$R,14,FALSE)</f>
        <v>0</v>
      </c>
      <c r="M6627" s="7">
        <f>YEAR($B6627)</f>
        <v>0</v>
      </c>
    </row>
    <row r="6628" spans="1:13">
      <c r="A6628" t="s">
        <v>383</v>
      </c>
      <c r="B6628" s="4">
        <v>45853</v>
      </c>
      <c r="C6628">
        <v>6</v>
      </c>
      <c r="D6628">
        <v>5</v>
      </c>
      <c r="E6628">
        <v>0</v>
      </c>
      <c r="F6628" s="5">
        <f>VLOOKUP($A6628,'Dim SKU'!$A:$R,18,FALSE)</f>
        <v>0</v>
      </c>
      <c r="G6628" s="5">
        <f>$C6628*$F6628</f>
        <v>0</v>
      </c>
      <c r="H6628" s="5">
        <f>$D6628*$F6628</f>
        <v>0</v>
      </c>
      <c r="I6628" s="5">
        <f>$E6628*$F6628</f>
        <v>0</v>
      </c>
      <c r="J6628" s="6">
        <f>VLOOKUP($A6628,'Dim SKU'!$A:$R,2,FALSE)</f>
        <v>0</v>
      </c>
      <c r="K6628" s="6">
        <f>VLOOKUP($A6628,'Dim SKU'!$A:$R,12,FALSE)</f>
        <v>0</v>
      </c>
      <c r="L6628" s="7">
        <f>VLOOKUP($A6628,'Dim SKU'!$A:$R,14,FALSE)</f>
        <v>0</v>
      </c>
      <c r="M6628" s="7">
        <f>YEAR($B6628)</f>
        <v>0</v>
      </c>
    </row>
    <row r="6629" spans="1:13">
      <c r="A6629" t="s">
        <v>384</v>
      </c>
      <c r="B6629" s="4">
        <v>45853</v>
      </c>
      <c r="C6629">
        <v>13</v>
      </c>
      <c r="D6629">
        <v>10</v>
      </c>
      <c r="E6629">
        <v>1</v>
      </c>
      <c r="F6629" s="5">
        <f>VLOOKUP($A6629,'Dim SKU'!$A:$R,18,FALSE)</f>
        <v>0</v>
      </c>
      <c r="G6629" s="5">
        <f>$C6629*$F6629</f>
        <v>0</v>
      </c>
      <c r="H6629" s="5">
        <f>$D6629*$F6629</f>
        <v>0</v>
      </c>
      <c r="I6629" s="5">
        <f>$E6629*$F6629</f>
        <v>0</v>
      </c>
      <c r="J6629" s="6">
        <f>VLOOKUP($A6629,'Dim SKU'!$A:$R,2,FALSE)</f>
        <v>0</v>
      </c>
      <c r="K6629" s="6">
        <f>VLOOKUP($A6629,'Dim SKU'!$A:$R,12,FALSE)</f>
        <v>0</v>
      </c>
      <c r="L6629" s="7">
        <f>VLOOKUP($A6629,'Dim SKU'!$A:$R,14,FALSE)</f>
        <v>0</v>
      </c>
      <c r="M6629" s="7">
        <f>YEAR($B6629)</f>
        <v>0</v>
      </c>
    </row>
    <row r="6630" spans="1:13">
      <c r="A6630" t="s">
        <v>385</v>
      </c>
      <c r="B6630" s="4">
        <v>45853</v>
      </c>
      <c r="C6630">
        <v>8</v>
      </c>
      <c r="D6630">
        <v>6</v>
      </c>
      <c r="E6630">
        <v>0</v>
      </c>
      <c r="F6630" s="5">
        <f>VLOOKUP($A6630,'Dim SKU'!$A:$R,18,FALSE)</f>
        <v>0</v>
      </c>
      <c r="G6630" s="5">
        <f>$C6630*$F6630</f>
        <v>0</v>
      </c>
      <c r="H6630" s="5">
        <f>$D6630*$F6630</f>
        <v>0</v>
      </c>
      <c r="I6630" s="5">
        <f>$E6630*$F6630</f>
        <v>0</v>
      </c>
      <c r="J6630" s="6">
        <f>VLOOKUP($A6630,'Dim SKU'!$A:$R,2,FALSE)</f>
        <v>0</v>
      </c>
      <c r="K6630" s="6">
        <f>VLOOKUP($A6630,'Dim SKU'!$A:$R,12,FALSE)</f>
        <v>0</v>
      </c>
      <c r="L6630" s="7">
        <f>VLOOKUP($A6630,'Dim SKU'!$A:$R,14,FALSE)</f>
        <v>0</v>
      </c>
      <c r="M6630" s="7">
        <f>YEAR($B6630)</f>
        <v>0</v>
      </c>
    </row>
    <row r="6631" spans="1:13">
      <c r="A6631" t="s">
        <v>386</v>
      </c>
      <c r="B6631" s="4">
        <v>45853</v>
      </c>
      <c r="C6631">
        <v>5</v>
      </c>
      <c r="D6631">
        <v>4</v>
      </c>
      <c r="E6631">
        <v>0</v>
      </c>
      <c r="F6631" s="5">
        <f>VLOOKUP($A6631,'Dim SKU'!$A:$R,18,FALSE)</f>
        <v>0</v>
      </c>
      <c r="G6631" s="5">
        <f>$C6631*$F6631</f>
        <v>0</v>
      </c>
      <c r="H6631" s="5">
        <f>$D6631*$F6631</f>
        <v>0</v>
      </c>
      <c r="I6631" s="5">
        <f>$E6631*$F6631</f>
        <v>0</v>
      </c>
      <c r="J6631" s="6">
        <f>VLOOKUP($A6631,'Dim SKU'!$A:$R,2,FALSE)</f>
        <v>0</v>
      </c>
      <c r="K6631" s="6">
        <f>VLOOKUP($A6631,'Dim SKU'!$A:$R,12,FALSE)</f>
        <v>0</v>
      </c>
      <c r="L6631" s="7">
        <f>VLOOKUP($A6631,'Dim SKU'!$A:$R,14,FALSE)</f>
        <v>0</v>
      </c>
      <c r="M6631" s="7">
        <f>YEAR($B6631)</f>
        <v>0</v>
      </c>
    </row>
    <row r="6632" spans="1:13">
      <c r="A6632" t="s">
        <v>387</v>
      </c>
      <c r="B6632" s="4">
        <v>45853</v>
      </c>
      <c r="C6632">
        <v>10</v>
      </c>
      <c r="D6632">
        <v>7</v>
      </c>
      <c r="E6632">
        <v>0</v>
      </c>
      <c r="F6632" s="5">
        <f>VLOOKUP($A6632,'Dim SKU'!$A:$R,18,FALSE)</f>
        <v>0</v>
      </c>
      <c r="G6632" s="5">
        <f>$C6632*$F6632</f>
        <v>0</v>
      </c>
      <c r="H6632" s="5">
        <f>$D6632*$F6632</f>
        <v>0</v>
      </c>
      <c r="I6632" s="5">
        <f>$E6632*$F6632</f>
        <v>0</v>
      </c>
      <c r="J6632" s="6">
        <f>VLOOKUP($A6632,'Dim SKU'!$A:$R,2,FALSE)</f>
        <v>0</v>
      </c>
      <c r="K6632" s="6">
        <f>VLOOKUP($A6632,'Dim SKU'!$A:$R,12,FALSE)</f>
        <v>0</v>
      </c>
      <c r="L6632" s="7">
        <f>VLOOKUP($A6632,'Dim SKU'!$A:$R,14,FALSE)</f>
        <v>0</v>
      </c>
      <c r="M6632" s="7">
        <f>YEAR($B6632)</f>
        <v>0</v>
      </c>
    </row>
    <row r="6633" spans="1:13">
      <c r="A6633" t="s">
        <v>388</v>
      </c>
      <c r="B6633" s="4">
        <v>45853</v>
      </c>
      <c r="C6633">
        <v>6</v>
      </c>
      <c r="D6633">
        <v>5</v>
      </c>
      <c r="E6633">
        <v>0</v>
      </c>
      <c r="F6633" s="5">
        <f>VLOOKUP($A6633,'Dim SKU'!$A:$R,18,FALSE)</f>
        <v>0</v>
      </c>
      <c r="G6633" s="5">
        <f>$C6633*$F6633</f>
        <v>0</v>
      </c>
      <c r="H6633" s="5">
        <f>$D6633*$F6633</f>
        <v>0</v>
      </c>
      <c r="I6633" s="5">
        <f>$E6633*$F6633</f>
        <v>0</v>
      </c>
      <c r="J6633" s="6">
        <f>VLOOKUP($A6633,'Dim SKU'!$A:$R,2,FALSE)</f>
        <v>0</v>
      </c>
      <c r="K6633" s="6">
        <f>VLOOKUP($A6633,'Dim SKU'!$A:$R,12,FALSE)</f>
        <v>0</v>
      </c>
      <c r="L6633" s="7">
        <f>VLOOKUP($A6633,'Dim SKU'!$A:$R,14,FALSE)</f>
        <v>0</v>
      </c>
      <c r="M6633" s="7">
        <f>YEAR($B6633)</f>
        <v>0</v>
      </c>
    </row>
    <row r="6634" spans="1:13">
      <c r="A6634" t="s">
        <v>389</v>
      </c>
      <c r="B6634" s="4">
        <v>45853</v>
      </c>
      <c r="C6634">
        <v>4</v>
      </c>
      <c r="D6634">
        <v>3</v>
      </c>
      <c r="E6634">
        <v>0</v>
      </c>
      <c r="F6634" s="5">
        <f>VLOOKUP($A6634,'Dim SKU'!$A:$R,18,FALSE)</f>
        <v>0</v>
      </c>
      <c r="G6634" s="5">
        <f>$C6634*$F6634</f>
        <v>0</v>
      </c>
      <c r="H6634" s="5">
        <f>$D6634*$F6634</f>
        <v>0</v>
      </c>
      <c r="I6634" s="5">
        <f>$E6634*$F6634</f>
        <v>0</v>
      </c>
      <c r="J6634" s="6">
        <f>VLOOKUP($A6634,'Dim SKU'!$A:$R,2,FALSE)</f>
        <v>0</v>
      </c>
      <c r="K6634" s="6">
        <f>VLOOKUP($A6634,'Dim SKU'!$A:$R,12,FALSE)</f>
        <v>0</v>
      </c>
      <c r="L6634" s="7">
        <f>VLOOKUP($A6634,'Dim SKU'!$A:$R,14,FALSE)</f>
        <v>0</v>
      </c>
      <c r="M6634" s="7">
        <f>YEAR($B6634)</f>
        <v>0</v>
      </c>
    </row>
    <row r="6635" spans="1:13">
      <c r="A6635" t="s">
        <v>390</v>
      </c>
      <c r="B6635" s="4">
        <v>45853</v>
      </c>
      <c r="C6635">
        <v>6</v>
      </c>
      <c r="D6635">
        <v>5</v>
      </c>
      <c r="E6635">
        <v>0</v>
      </c>
      <c r="F6635" s="5">
        <f>VLOOKUP($A6635,'Dim SKU'!$A:$R,18,FALSE)</f>
        <v>0</v>
      </c>
      <c r="G6635" s="5">
        <f>$C6635*$F6635</f>
        <v>0</v>
      </c>
      <c r="H6635" s="5">
        <f>$D6635*$F6635</f>
        <v>0</v>
      </c>
      <c r="I6635" s="5">
        <f>$E6635*$F6635</f>
        <v>0</v>
      </c>
      <c r="J6635" s="6">
        <f>VLOOKUP($A6635,'Dim SKU'!$A:$R,2,FALSE)</f>
        <v>0</v>
      </c>
      <c r="K6635" s="6">
        <f>VLOOKUP($A6635,'Dim SKU'!$A:$R,12,FALSE)</f>
        <v>0</v>
      </c>
      <c r="L6635" s="7">
        <f>VLOOKUP($A6635,'Dim SKU'!$A:$R,14,FALSE)</f>
        <v>0</v>
      </c>
      <c r="M6635" s="7">
        <f>YEAR($B6635)</f>
        <v>0</v>
      </c>
    </row>
    <row r="6636" spans="1:13">
      <c r="A6636" t="s">
        <v>391</v>
      </c>
      <c r="B6636" s="4">
        <v>45853</v>
      </c>
      <c r="C6636">
        <v>4</v>
      </c>
      <c r="D6636">
        <v>3</v>
      </c>
      <c r="E6636">
        <v>0</v>
      </c>
      <c r="F6636" s="5">
        <f>VLOOKUP($A6636,'Dim SKU'!$A:$R,18,FALSE)</f>
        <v>0</v>
      </c>
      <c r="G6636" s="5">
        <f>$C6636*$F6636</f>
        <v>0</v>
      </c>
      <c r="H6636" s="5">
        <f>$D6636*$F6636</f>
        <v>0</v>
      </c>
      <c r="I6636" s="5">
        <f>$E6636*$F6636</f>
        <v>0</v>
      </c>
      <c r="J6636" s="6">
        <f>VLOOKUP($A6636,'Dim SKU'!$A:$R,2,FALSE)</f>
        <v>0</v>
      </c>
      <c r="K6636" s="6">
        <f>VLOOKUP($A6636,'Dim SKU'!$A:$R,12,FALSE)</f>
        <v>0</v>
      </c>
      <c r="L6636" s="7">
        <f>VLOOKUP($A6636,'Dim SKU'!$A:$R,14,FALSE)</f>
        <v>0</v>
      </c>
      <c r="M6636" s="7">
        <f>YEAR($B6636)</f>
        <v>0</v>
      </c>
    </row>
    <row r="6637" spans="1:13">
      <c r="A6637" t="s">
        <v>392</v>
      </c>
      <c r="B6637" s="4">
        <v>45853</v>
      </c>
      <c r="C6637">
        <v>2</v>
      </c>
      <c r="D6637">
        <v>2</v>
      </c>
      <c r="E6637">
        <v>0</v>
      </c>
      <c r="F6637" s="5">
        <f>VLOOKUP($A6637,'Dim SKU'!$A:$R,18,FALSE)</f>
        <v>0</v>
      </c>
      <c r="G6637" s="5">
        <f>$C6637*$F6637</f>
        <v>0</v>
      </c>
      <c r="H6637" s="5">
        <f>$D6637*$F6637</f>
        <v>0</v>
      </c>
      <c r="I6637" s="5">
        <f>$E6637*$F6637</f>
        <v>0</v>
      </c>
      <c r="J6637" s="6">
        <f>VLOOKUP($A6637,'Dim SKU'!$A:$R,2,FALSE)</f>
        <v>0</v>
      </c>
      <c r="K6637" s="6">
        <f>VLOOKUP($A6637,'Dim SKU'!$A:$R,12,FALSE)</f>
        <v>0</v>
      </c>
      <c r="L6637" s="7">
        <f>VLOOKUP($A6637,'Dim SKU'!$A:$R,14,FALSE)</f>
        <v>0</v>
      </c>
      <c r="M6637" s="7">
        <f>YEAR($B6637)</f>
        <v>0</v>
      </c>
    </row>
    <row r="6638" spans="1:13">
      <c r="A6638" t="s">
        <v>393</v>
      </c>
      <c r="B6638" s="4">
        <v>45853</v>
      </c>
      <c r="C6638">
        <v>4</v>
      </c>
      <c r="D6638">
        <v>4</v>
      </c>
      <c r="E6638">
        <v>0</v>
      </c>
      <c r="F6638" s="5">
        <f>VLOOKUP($A6638,'Dim SKU'!$A:$R,18,FALSE)</f>
        <v>0</v>
      </c>
      <c r="G6638" s="5">
        <f>$C6638*$F6638</f>
        <v>0</v>
      </c>
      <c r="H6638" s="5">
        <f>$D6638*$F6638</f>
        <v>0</v>
      </c>
      <c r="I6638" s="5">
        <f>$E6638*$F6638</f>
        <v>0</v>
      </c>
      <c r="J6638" s="6">
        <f>VLOOKUP($A6638,'Dim SKU'!$A:$R,2,FALSE)</f>
        <v>0</v>
      </c>
      <c r="K6638" s="6">
        <f>VLOOKUP($A6638,'Dim SKU'!$A:$R,12,FALSE)</f>
        <v>0</v>
      </c>
      <c r="L6638" s="7">
        <f>VLOOKUP($A6638,'Dim SKU'!$A:$R,14,FALSE)</f>
        <v>0</v>
      </c>
      <c r="M6638" s="7">
        <f>YEAR($B6638)</f>
        <v>0</v>
      </c>
    </row>
    <row r="6639" spans="1:13">
      <c r="A6639" t="s">
        <v>394</v>
      </c>
      <c r="B6639" s="4">
        <v>45853</v>
      </c>
      <c r="C6639">
        <v>2</v>
      </c>
      <c r="D6639">
        <v>2</v>
      </c>
      <c r="E6639">
        <v>0</v>
      </c>
      <c r="F6639" s="5">
        <f>VLOOKUP($A6639,'Dim SKU'!$A:$R,18,FALSE)</f>
        <v>0</v>
      </c>
      <c r="G6639" s="5">
        <f>$C6639*$F6639</f>
        <v>0</v>
      </c>
      <c r="H6639" s="5">
        <f>$D6639*$F6639</f>
        <v>0</v>
      </c>
      <c r="I6639" s="5">
        <f>$E6639*$F6639</f>
        <v>0</v>
      </c>
      <c r="J6639" s="6">
        <f>VLOOKUP($A6639,'Dim SKU'!$A:$R,2,FALSE)</f>
        <v>0</v>
      </c>
      <c r="K6639" s="6">
        <f>VLOOKUP($A6639,'Dim SKU'!$A:$R,12,FALSE)</f>
        <v>0</v>
      </c>
      <c r="L6639" s="7">
        <f>VLOOKUP($A6639,'Dim SKU'!$A:$R,14,FALSE)</f>
        <v>0</v>
      </c>
      <c r="M6639" s="7">
        <f>YEAR($B6639)</f>
        <v>0</v>
      </c>
    </row>
    <row r="6640" spans="1:13">
      <c r="A6640" t="s">
        <v>395</v>
      </c>
      <c r="B6640" s="4">
        <v>45853</v>
      </c>
      <c r="C6640">
        <v>2</v>
      </c>
      <c r="D6640">
        <v>1</v>
      </c>
      <c r="E6640">
        <v>0</v>
      </c>
      <c r="F6640" s="5">
        <f>VLOOKUP($A6640,'Dim SKU'!$A:$R,18,FALSE)</f>
        <v>0</v>
      </c>
      <c r="G6640" s="5">
        <f>$C6640*$F6640</f>
        <v>0</v>
      </c>
      <c r="H6640" s="5">
        <f>$D6640*$F6640</f>
        <v>0</v>
      </c>
      <c r="I6640" s="5">
        <f>$E6640*$F6640</f>
        <v>0</v>
      </c>
      <c r="J6640" s="6">
        <f>VLOOKUP($A6640,'Dim SKU'!$A:$R,2,FALSE)</f>
        <v>0</v>
      </c>
      <c r="K6640" s="6">
        <f>VLOOKUP($A6640,'Dim SKU'!$A:$R,12,FALSE)</f>
        <v>0</v>
      </c>
      <c r="L6640" s="7">
        <f>VLOOKUP($A6640,'Dim SKU'!$A:$R,14,FALSE)</f>
        <v>0</v>
      </c>
      <c r="M6640" s="7">
        <f>YEAR($B6640)</f>
        <v>0</v>
      </c>
    </row>
    <row r="6641" spans="1:13">
      <c r="A6641" t="s">
        <v>396</v>
      </c>
      <c r="B6641" s="4">
        <v>45853</v>
      </c>
      <c r="C6641">
        <v>6</v>
      </c>
      <c r="D6641">
        <v>6</v>
      </c>
      <c r="E6641">
        <v>0</v>
      </c>
      <c r="F6641" s="5">
        <f>VLOOKUP($A6641,'Dim SKU'!$A:$R,18,FALSE)</f>
        <v>0</v>
      </c>
      <c r="G6641" s="5">
        <f>$C6641*$F6641</f>
        <v>0</v>
      </c>
      <c r="H6641" s="5">
        <f>$D6641*$F6641</f>
        <v>0</v>
      </c>
      <c r="I6641" s="5">
        <f>$E6641*$F6641</f>
        <v>0</v>
      </c>
      <c r="J6641" s="6">
        <f>VLOOKUP($A6641,'Dim SKU'!$A:$R,2,FALSE)</f>
        <v>0</v>
      </c>
      <c r="K6641" s="6">
        <f>VLOOKUP($A6641,'Dim SKU'!$A:$R,12,FALSE)</f>
        <v>0</v>
      </c>
      <c r="L6641" s="7">
        <f>VLOOKUP($A6641,'Dim SKU'!$A:$R,14,FALSE)</f>
        <v>0</v>
      </c>
      <c r="M6641" s="7">
        <f>YEAR($B6641)</f>
        <v>0</v>
      </c>
    </row>
    <row r="6642" spans="1:13">
      <c r="A6642" t="s">
        <v>397</v>
      </c>
      <c r="B6642" s="4">
        <v>45853</v>
      </c>
      <c r="C6642">
        <v>4</v>
      </c>
      <c r="D6642">
        <v>3</v>
      </c>
      <c r="E6642">
        <v>0</v>
      </c>
      <c r="F6642" s="5">
        <f>VLOOKUP($A6642,'Dim SKU'!$A:$R,18,FALSE)</f>
        <v>0</v>
      </c>
      <c r="G6642" s="5">
        <f>$C6642*$F6642</f>
        <v>0</v>
      </c>
      <c r="H6642" s="5">
        <f>$D6642*$F6642</f>
        <v>0</v>
      </c>
      <c r="I6642" s="5">
        <f>$E6642*$F6642</f>
        <v>0</v>
      </c>
      <c r="J6642" s="6">
        <f>VLOOKUP($A6642,'Dim SKU'!$A:$R,2,FALSE)</f>
        <v>0</v>
      </c>
      <c r="K6642" s="6">
        <f>VLOOKUP($A6642,'Dim SKU'!$A:$R,12,FALSE)</f>
        <v>0</v>
      </c>
      <c r="L6642" s="7">
        <f>VLOOKUP($A6642,'Dim SKU'!$A:$R,14,FALSE)</f>
        <v>0</v>
      </c>
      <c r="M6642" s="7">
        <f>YEAR($B6642)</f>
        <v>0</v>
      </c>
    </row>
    <row r="6643" spans="1:13">
      <c r="A6643" t="s">
        <v>398</v>
      </c>
      <c r="B6643" s="4">
        <v>45853</v>
      </c>
      <c r="C6643">
        <v>2</v>
      </c>
      <c r="D6643">
        <v>2</v>
      </c>
      <c r="E6643">
        <v>0</v>
      </c>
      <c r="F6643" s="5">
        <f>VLOOKUP($A6643,'Dim SKU'!$A:$R,18,FALSE)</f>
        <v>0</v>
      </c>
      <c r="G6643" s="5">
        <f>$C6643*$F6643</f>
        <v>0</v>
      </c>
      <c r="H6643" s="5">
        <f>$D6643*$F6643</f>
        <v>0</v>
      </c>
      <c r="I6643" s="5">
        <f>$E6643*$F6643</f>
        <v>0</v>
      </c>
      <c r="J6643" s="6">
        <f>VLOOKUP($A6643,'Dim SKU'!$A:$R,2,FALSE)</f>
        <v>0</v>
      </c>
      <c r="K6643" s="6">
        <f>VLOOKUP($A6643,'Dim SKU'!$A:$R,12,FALSE)</f>
        <v>0</v>
      </c>
      <c r="L6643" s="7">
        <f>VLOOKUP($A6643,'Dim SKU'!$A:$R,14,FALSE)</f>
        <v>0</v>
      </c>
      <c r="M6643" s="7">
        <f>YEAR($B6643)</f>
        <v>0</v>
      </c>
    </row>
    <row r="6644" spans="1:13">
      <c r="A6644" t="s">
        <v>399</v>
      </c>
      <c r="B6644" s="4">
        <v>45853</v>
      </c>
      <c r="C6644">
        <v>8</v>
      </c>
      <c r="D6644">
        <v>8</v>
      </c>
      <c r="E6644">
        <v>0</v>
      </c>
      <c r="F6644" s="5">
        <f>VLOOKUP($A6644,'Dim SKU'!$A:$R,18,FALSE)</f>
        <v>0</v>
      </c>
      <c r="G6644" s="5">
        <f>$C6644*$F6644</f>
        <v>0</v>
      </c>
      <c r="H6644" s="5">
        <f>$D6644*$F6644</f>
        <v>0</v>
      </c>
      <c r="I6644" s="5">
        <f>$E6644*$F6644</f>
        <v>0</v>
      </c>
      <c r="J6644" s="6">
        <f>VLOOKUP($A6644,'Dim SKU'!$A:$R,2,FALSE)</f>
        <v>0</v>
      </c>
      <c r="K6644" s="6">
        <f>VLOOKUP($A6644,'Dim SKU'!$A:$R,12,FALSE)</f>
        <v>0</v>
      </c>
      <c r="L6644" s="7">
        <f>VLOOKUP($A6644,'Dim SKU'!$A:$R,14,FALSE)</f>
        <v>0</v>
      </c>
      <c r="M6644" s="7">
        <f>YEAR($B6644)</f>
        <v>0</v>
      </c>
    </row>
    <row r="6645" spans="1:13">
      <c r="A6645" t="s">
        <v>400</v>
      </c>
      <c r="B6645" s="4">
        <v>45853</v>
      </c>
      <c r="C6645">
        <v>5</v>
      </c>
      <c r="D6645">
        <v>5</v>
      </c>
      <c r="E6645">
        <v>0</v>
      </c>
      <c r="F6645" s="5">
        <f>VLOOKUP($A6645,'Dim SKU'!$A:$R,18,FALSE)</f>
        <v>0</v>
      </c>
      <c r="G6645" s="5">
        <f>$C6645*$F6645</f>
        <v>0</v>
      </c>
      <c r="H6645" s="5">
        <f>$D6645*$F6645</f>
        <v>0</v>
      </c>
      <c r="I6645" s="5">
        <f>$E6645*$F6645</f>
        <v>0</v>
      </c>
      <c r="J6645" s="6">
        <f>VLOOKUP($A6645,'Dim SKU'!$A:$R,2,FALSE)</f>
        <v>0</v>
      </c>
      <c r="K6645" s="6">
        <f>VLOOKUP($A6645,'Dim SKU'!$A:$R,12,FALSE)</f>
        <v>0</v>
      </c>
      <c r="L6645" s="7">
        <f>VLOOKUP($A6645,'Dim SKU'!$A:$R,14,FALSE)</f>
        <v>0</v>
      </c>
      <c r="M6645" s="7">
        <f>YEAR($B6645)</f>
        <v>0</v>
      </c>
    </row>
    <row r="6646" spans="1:13">
      <c r="A6646" t="s">
        <v>401</v>
      </c>
      <c r="B6646" s="4">
        <v>45853</v>
      </c>
      <c r="C6646">
        <v>3</v>
      </c>
      <c r="D6646">
        <v>3</v>
      </c>
      <c r="E6646">
        <v>0</v>
      </c>
      <c r="F6646" s="5">
        <f>VLOOKUP($A6646,'Dim SKU'!$A:$R,18,FALSE)</f>
        <v>0</v>
      </c>
      <c r="G6646" s="5">
        <f>$C6646*$F6646</f>
        <v>0</v>
      </c>
      <c r="H6646" s="5">
        <f>$D6646*$F6646</f>
        <v>0</v>
      </c>
      <c r="I6646" s="5">
        <f>$E6646*$F6646</f>
        <v>0</v>
      </c>
      <c r="J6646" s="6">
        <f>VLOOKUP($A6646,'Dim SKU'!$A:$R,2,FALSE)</f>
        <v>0</v>
      </c>
      <c r="K6646" s="6">
        <f>VLOOKUP($A6646,'Dim SKU'!$A:$R,12,FALSE)</f>
        <v>0</v>
      </c>
      <c r="L6646" s="7">
        <f>VLOOKUP($A6646,'Dim SKU'!$A:$R,14,FALSE)</f>
        <v>0</v>
      </c>
      <c r="M6646" s="7">
        <f>YEAR($B6646)</f>
        <v>0</v>
      </c>
    </row>
    <row r="6647" spans="1:13">
      <c r="A6647" t="s">
        <v>402</v>
      </c>
      <c r="B6647" s="4">
        <v>45853</v>
      </c>
      <c r="C6647">
        <v>10</v>
      </c>
      <c r="D6647">
        <v>9</v>
      </c>
      <c r="E6647">
        <v>0</v>
      </c>
      <c r="F6647" s="5">
        <f>VLOOKUP($A6647,'Dim SKU'!$A:$R,18,FALSE)</f>
        <v>0</v>
      </c>
      <c r="G6647" s="5">
        <f>$C6647*$F6647</f>
        <v>0</v>
      </c>
      <c r="H6647" s="5">
        <f>$D6647*$F6647</f>
        <v>0</v>
      </c>
      <c r="I6647" s="5">
        <f>$E6647*$F6647</f>
        <v>0</v>
      </c>
      <c r="J6647" s="6">
        <f>VLOOKUP($A6647,'Dim SKU'!$A:$R,2,FALSE)</f>
        <v>0</v>
      </c>
      <c r="K6647" s="6">
        <f>VLOOKUP($A6647,'Dim SKU'!$A:$R,12,FALSE)</f>
        <v>0</v>
      </c>
      <c r="L6647" s="7">
        <f>VLOOKUP($A6647,'Dim SKU'!$A:$R,14,FALSE)</f>
        <v>0</v>
      </c>
      <c r="M6647" s="7">
        <f>YEAR($B6647)</f>
        <v>0</v>
      </c>
    </row>
    <row r="6648" spans="1:13">
      <c r="A6648" t="s">
        <v>403</v>
      </c>
      <c r="B6648" s="4">
        <v>45853</v>
      </c>
      <c r="C6648">
        <v>6</v>
      </c>
      <c r="D6648">
        <v>5</v>
      </c>
      <c r="E6648">
        <v>0</v>
      </c>
      <c r="F6648" s="5">
        <f>VLOOKUP($A6648,'Dim SKU'!$A:$R,18,FALSE)</f>
        <v>0</v>
      </c>
      <c r="G6648" s="5">
        <f>$C6648*$F6648</f>
        <v>0</v>
      </c>
      <c r="H6648" s="5">
        <f>$D6648*$F6648</f>
        <v>0</v>
      </c>
      <c r="I6648" s="5">
        <f>$E6648*$F6648</f>
        <v>0</v>
      </c>
      <c r="J6648" s="6">
        <f>VLOOKUP($A6648,'Dim SKU'!$A:$R,2,FALSE)</f>
        <v>0</v>
      </c>
      <c r="K6648" s="6">
        <f>VLOOKUP($A6648,'Dim SKU'!$A:$R,12,FALSE)</f>
        <v>0</v>
      </c>
      <c r="L6648" s="7">
        <f>VLOOKUP($A6648,'Dim SKU'!$A:$R,14,FALSE)</f>
        <v>0</v>
      </c>
      <c r="M6648" s="7">
        <f>YEAR($B6648)</f>
        <v>0</v>
      </c>
    </row>
    <row r="6649" spans="1:13">
      <c r="A6649" t="s">
        <v>404</v>
      </c>
      <c r="B6649" s="4">
        <v>45853</v>
      </c>
      <c r="C6649">
        <v>4</v>
      </c>
      <c r="D6649">
        <v>4</v>
      </c>
      <c r="E6649">
        <v>0</v>
      </c>
      <c r="F6649" s="5">
        <f>VLOOKUP($A6649,'Dim SKU'!$A:$R,18,FALSE)</f>
        <v>0</v>
      </c>
      <c r="G6649" s="5">
        <f>$C6649*$F6649</f>
        <v>0</v>
      </c>
      <c r="H6649" s="5">
        <f>$D6649*$F6649</f>
        <v>0</v>
      </c>
      <c r="I6649" s="5">
        <f>$E6649*$F6649</f>
        <v>0</v>
      </c>
      <c r="J6649" s="6">
        <f>VLOOKUP($A6649,'Dim SKU'!$A:$R,2,FALSE)</f>
        <v>0</v>
      </c>
      <c r="K6649" s="6">
        <f>VLOOKUP($A6649,'Dim SKU'!$A:$R,12,FALSE)</f>
        <v>0</v>
      </c>
      <c r="L6649" s="7">
        <f>VLOOKUP($A6649,'Dim SKU'!$A:$R,14,FALSE)</f>
        <v>0</v>
      </c>
      <c r="M6649" s="7">
        <f>YEAR($B6649)</f>
        <v>0</v>
      </c>
    </row>
    <row r="6650" spans="1:13">
      <c r="A6650" t="s">
        <v>405</v>
      </c>
      <c r="B6650" s="4">
        <v>45853</v>
      </c>
      <c r="C6650">
        <v>10</v>
      </c>
      <c r="D6650">
        <v>9</v>
      </c>
      <c r="E6650">
        <v>0</v>
      </c>
      <c r="F6650" s="5">
        <f>VLOOKUP($A6650,'Dim SKU'!$A:$R,18,FALSE)</f>
        <v>0</v>
      </c>
      <c r="G6650" s="5">
        <f>$C6650*$F6650</f>
        <v>0</v>
      </c>
      <c r="H6650" s="5">
        <f>$D6650*$F6650</f>
        <v>0</v>
      </c>
      <c r="I6650" s="5">
        <f>$E6650*$F6650</f>
        <v>0</v>
      </c>
      <c r="J6650" s="6">
        <f>VLOOKUP($A6650,'Dim SKU'!$A:$R,2,FALSE)</f>
        <v>0</v>
      </c>
      <c r="K6650" s="6">
        <f>VLOOKUP($A6650,'Dim SKU'!$A:$R,12,FALSE)</f>
        <v>0</v>
      </c>
      <c r="L6650" s="7">
        <f>VLOOKUP($A6650,'Dim SKU'!$A:$R,14,FALSE)</f>
        <v>0</v>
      </c>
      <c r="M6650" s="7">
        <f>YEAR($B6650)</f>
        <v>0</v>
      </c>
    </row>
    <row r="6651" spans="1:13">
      <c r="A6651" t="s">
        <v>406</v>
      </c>
      <c r="B6651" s="4">
        <v>45853</v>
      </c>
      <c r="C6651">
        <v>6</v>
      </c>
      <c r="D6651">
        <v>5</v>
      </c>
      <c r="E6651">
        <v>0</v>
      </c>
      <c r="F6651" s="5">
        <f>VLOOKUP($A6651,'Dim SKU'!$A:$R,18,FALSE)</f>
        <v>0</v>
      </c>
      <c r="G6651" s="5">
        <f>$C6651*$F6651</f>
        <v>0</v>
      </c>
      <c r="H6651" s="5">
        <f>$D6651*$F6651</f>
        <v>0</v>
      </c>
      <c r="I6651" s="5">
        <f>$E6651*$F6651</f>
        <v>0</v>
      </c>
      <c r="J6651" s="6">
        <f>VLOOKUP($A6651,'Dim SKU'!$A:$R,2,FALSE)</f>
        <v>0</v>
      </c>
      <c r="K6651" s="6">
        <f>VLOOKUP($A6651,'Dim SKU'!$A:$R,12,FALSE)</f>
        <v>0</v>
      </c>
      <c r="L6651" s="7">
        <f>VLOOKUP($A6651,'Dim SKU'!$A:$R,14,FALSE)</f>
        <v>0</v>
      </c>
      <c r="M6651" s="7">
        <f>YEAR($B6651)</f>
        <v>0</v>
      </c>
    </row>
    <row r="6652" spans="1:13">
      <c r="A6652" t="s">
        <v>407</v>
      </c>
      <c r="B6652" s="4">
        <v>45853</v>
      </c>
      <c r="C6652">
        <v>4</v>
      </c>
      <c r="D6652">
        <v>4</v>
      </c>
      <c r="E6652">
        <v>0</v>
      </c>
      <c r="F6652" s="5">
        <f>VLOOKUP($A6652,'Dim SKU'!$A:$R,18,FALSE)</f>
        <v>0</v>
      </c>
      <c r="G6652" s="5">
        <f>$C6652*$F6652</f>
        <v>0</v>
      </c>
      <c r="H6652" s="5">
        <f>$D6652*$F6652</f>
        <v>0</v>
      </c>
      <c r="I6652" s="5">
        <f>$E6652*$F6652</f>
        <v>0</v>
      </c>
      <c r="J6652" s="6">
        <f>VLOOKUP($A6652,'Dim SKU'!$A:$R,2,FALSE)</f>
        <v>0</v>
      </c>
      <c r="K6652" s="6">
        <f>VLOOKUP($A6652,'Dim SKU'!$A:$R,12,FALSE)</f>
        <v>0</v>
      </c>
      <c r="L6652" s="7">
        <f>VLOOKUP($A6652,'Dim SKU'!$A:$R,14,FALSE)</f>
        <v>0</v>
      </c>
      <c r="M6652" s="7">
        <f>YEAR($B6652)</f>
        <v>0</v>
      </c>
    </row>
    <row r="6653" spans="1:13">
      <c r="A6653" t="s">
        <v>408</v>
      </c>
      <c r="B6653" s="4">
        <v>45853</v>
      </c>
      <c r="C6653">
        <v>8</v>
      </c>
      <c r="D6653">
        <v>8</v>
      </c>
      <c r="E6653">
        <v>0</v>
      </c>
      <c r="F6653" s="5">
        <f>VLOOKUP($A6653,'Dim SKU'!$A:$R,18,FALSE)</f>
        <v>0</v>
      </c>
      <c r="G6653" s="5">
        <f>$C6653*$F6653</f>
        <v>0</v>
      </c>
      <c r="H6653" s="5">
        <f>$D6653*$F6653</f>
        <v>0</v>
      </c>
      <c r="I6653" s="5">
        <f>$E6653*$F6653</f>
        <v>0</v>
      </c>
      <c r="J6653" s="6">
        <f>VLOOKUP($A6653,'Dim SKU'!$A:$R,2,FALSE)</f>
        <v>0</v>
      </c>
      <c r="K6653" s="6">
        <f>VLOOKUP($A6653,'Dim SKU'!$A:$R,12,FALSE)</f>
        <v>0</v>
      </c>
      <c r="L6653" s="7">
        <f>VLOOKUP($A6653,'Dim SKU'!$A:$R,14,FALSE)</f>
        <v>0</v>
      </c>
      <c r="M6653" s="7">
        <f>YEAR($B6653)</f>
        <v>0</v>
      </c>
    </row>
    <row r="6654" spans="1:13">
      <c r="A6654" t="s">
        <v>409</v>
      </c>
      <c r="B6654" s="4">
        <v>45853</v>
      </c>
      <c r="C6654">
        <v>5</v>
      </c>
      <c r="D6654">
        <v>5</v>
      </c>
      <c r="E6654">
        <v>0</v>
      </c>
      <c r="F6654" s="5">
        <f>VLOOKUP($A6654,'Dim SKU'!$A:$R,18,FALSE)</f>
        <v>0</v>
      </c>
      <c r="G6654" s="5">
        <f>$C6654*$F6654</f>
        <v>0</v>
      </c>
      <c r="H6654" s="5">
        <f>$D6654*$F6654</f>
        <v>0</v>
      </c>
      <c r="I6654" s="5">
        <f>$E6654*$F6654</f>
        <v>0</v>
      </c>
      <c r="J6654" s="6">
        <f>VLOOKUP($A6654,'Dim SKU'!$A:$R,2,FALSE)</f>
        <v>0</v>
      </c>
      <c r="K6654" s="6">
        <f>VLOOKUP($A6654,'Dim SKU'!$A:$R,12,FALSE)</f>
        <v>0</v>
      </c>
      <c r="L6654" s="7">
        <f>VLOOKUP($A6654,'Dim SKU'!$A:$R,14,FALSE)</f>
        <v>0</v>
      </c>
      <c r="M6654" s="7">
        <f>YEAR($B6654)</f>
        <v>0</v>
      </c>
    </row>
    <row r="6655" spans="1:13">
      <c r="A6655" t="s">
        <v>410</v>
      </c>
      <c r="B6655" s="4">
        <v>45853</v>
      </c>
      <c r="C6655">
        <v>3</v>
      </c>
      <c r="D6655">
        <v>3</v>
      </c>
      <c r="E6655">
        <v>0</v>
      </c>
      <c r="F6655" s="5">
        <f>VLOOKUP($A6655,'Dim SKU'!$A:$R,18,FALSE)</f>
        <v>0</v>
      </c>
      <c r="G6655" s="5">
        <f>$C6655*$F6655</f>
        <v>0</v>
      </c>
      <c r="H6655" s="5">
        <f>$D6655*$F6655</f>
        <v>0</v>
      </c>
      <c r="I6655" s="5">
        <f>$E6655*$F6655</f>
        <v>0</v>
      </c>
      <c r="J6655" s="6">
        <f>VLOOKUP($A6655,'Dim SKU'!$A:$R,2,FALSE)</f>
        <v>0</v>
      </c>
      <c r="K6655" s="6">
        <f>VLOOKUP($A6655,'Dim SKU'!$A:$R,12,FALSE)</f>
        <v>0</v>
      </c>
      <c r="L6655" s="7">
        <f>VLOOKUP($A6655,'Dim SKU'!$A:$R,14,FALSE)</f>
        <v>0</v>
      </c>
      <c r="M6655" s="7">
        <f>YEAR($B6655)</f>
        <v>0</v>
      </c>
    </row>
    <row r="6656" spans="1:13">
      <c r="A6656" t="s">
        <v>411</v>
      </c>
      <c r="B6656" s="4">
        <v>45853</v>
      </c>
      <c r="C6656">
        <v>6</v>
      </c>
      <c r="D6656">
        <v>6</v>
      </c>
      <c r="E6656">
        <v>0</v>
      </c>
      <c r="F6656" s="5">
        <f>VLOOKUP($A6656,'Dim SKU'!$A:$R,18,FALSE)</f>
        <v>0</v>
      </c>
      <c r="G6656" s="5">
        <f>$C6656*$F6656</f>
        <v>0</v>
      </c>
      <c r="H6656" s="5">
        <f>$D6656*$F6656</f>
        <v>0</v>
      </c>
      <c r="I6656" s="5">
        <f>$E6656*$F6656</f>
        <v>0</v>
      </c>
      <c r="J6656" s="6">
        <f>VLOOKUP($A6656,'Dim SKU'!$A:$R,2,FALSE)</f>
        <v>0</v>
      </c>
      <c r="K6656" s="6">
        <f>VLOOKUP($A6656,'Dim SKU'!$A:$R,12,FALSE)</f>
        <v>0</v>
      </c>
      <c r="L6656" s="7">
        <f>VLOOKUP($A6656,'Dim SKU'!$A:$R,14,FALSE)</f>
        <v>0</v>
      </c>
      <c r="M6656" s="7">
        <f>YEAR($B6656)</f>
        <v>0</v>
      </c>
    </row>
    <row r="6657" spans="1:13">
      <c r="A6657" t="s">
        <v>412</v>
      </c>
      <c r="B6657" s="4">
        <v>45853</v>
      </c>
      <c r="C6657">
        <v>4</v>
      </c>
      <c r="D6657">
        <v>3</v>
      </c>
      <c r="E6657">
        <v>0</v>
      </c>
      <c r="F6657" s="5">
        <f>VLOOKUP($A6657,'Dim SKU'!$A:$R,18,FALSE)</f>
        <v>0</v>
      </c>
      <c r="G6657" s="5">
        <f>$C6657*$F6657</f>
        <v>0</v>
      </c>
      <c r="H6657" s="5">
        <f>$D6657*$F6657</f>
        <v>0</v>
      </c>
      <c r="I6657" s="5">
        <f>$E6657*$F6657</f>
        <v>0</v>
      </c>
      <c r="J6657" s="6">
        <f>VLOOKUP($A6657,'Dim SKU'!$A:$R,2,FALSE)</f>
        <v>0</v>
      </c>
      <c r="K6657" s="6">
        <f>VLOOKUP($A6657,'Dim SKU'!$A:$R,12,FALSE)</f>
        <v>0</v>
      </c>
      <c r="L6657" s="7">
        <f>VLOOKUP($A6657,'Dim SKU'!$A:$R,14,FALSE)</f>
        <v>0</v>
      </c>
      <c r="M6657" s="7">
        <f>YEAR($B6657)</f>
        <v>0</v>
      </c>
    </row>
    <row r="6658" spans="1:13">
      <c r="A6658" t="s">
        <v>413</v>
      </c>
      <c r="B6658" s="4">
        <v>45853</v>
      </c>
      <c r="C6658">
        <v>2</v>
      </c>
      <c r="D6658">
        <v>2</v>
      </c>
      <c r="E6658">
        <v>0</v>
      </c>
      <c r="F6658" s="5">
        <f>VLOOKUP($A6658,'Dim SKU'!$A:$R,18,FALSE)</f>
        <v>0</v>
      </c>
      <c r="G6658" s="5">
        <f>$C6658*$F6658</f>
        <v>0</v>
      </c>
      <c r="H6658" s="5">
        <f>$D6658*$F6658</f>
        <v>0</v>
      </c>
      <c r="I6658" s="5">
        <f>$E6658*$F6658</f>
        <v>0</v>
      </c>
      <c r="J6658" s="6">
        <f>VLOOKUP($A6658,'Dim SKU'!$A:$R,2,FALSE)</f>
        <v>0</v>
      </c>
      <c r="K6658" s="6">
        <f>VLOOKUP($A6658,'Dim SKU'!$A:$R,12,FALSE)</f>
        <v>0</v>
      </c>
      <c r="L6658" s="7">
        <f>VLOOKUP($A6658,'Dim SKU'!$A:$R,14,FALSE)</f>
        <v>0</v>
      </c>
      <c r="M6658" s="7">
        <f>YEAR($B6658)</f>
        <v>0</v>
      </c>
    </row>
    <row r="6659" spans="1:13">
      <c r="A6659" t="s">
        <v>414</v>
      </c>
      <c r="B6659" s="4">
        <v>45853</v>
      </c>
      <c r="C6659">
        <v>4</v>
      </c>
      <c r="D6659">
        <v>4</v>
      </c>
      <c r="E6659">
        <v>0</v>
      </c>
      <c r="F6659" s="5">
        <f>VLOOKUP($A6659,'Dim SKU'!$A:$R,18,FALSE)</f>
        <v>0</v>
      </c>
      <c r="G6659" s="5">
        <f>$C6659*$F6659</f>
        <v>0</v>
      </c>
      <c r="H6659" s="5">
        <f>$D6659*$F6659</f>
        <v>0</v>
      </c>
      <c r="I6659" s="5">
        <f>$E6659*$F6659</f>
        <v>0</v>
      </c>
      <c r="J6659" s="6">
        <f>VLOOKUP($A6659,'Dim SKU'!$A:$R,2,FALSE)</f>
        <v>0</v>
      </c>
      <c r="K6659" s="6">
        <f>VLOOKUP($A6659,'Dim SKU'!$A:$R,12,FALSE)</f>
        <v>0</v>
      </c>
      <c r="L6659" s="7">
        <f>VLOOKUP($A6659,'Dim SKU'!$A:$R,14,FALSE)</f>
        <v>0</v>
      </c>
      <c r="M6659" s="7">
        <f>YEAR($B6659)</f>
        <v>0</v>
      </c>
    </row>
    <row r="6660" spans="1:13">
      <c r="A6660" t="s">
        <v>415</v>
      </c>
      <c r="B6660" s="4">
        <v>45853</v>
      </c>
      <c r="C6660">
        <v>2</v>
      </c>
      <c r="D6660">
        <v>2</v>
      </c>
      <c r="E6660">
        <v>0</v>
      </c>
      <c r="F6660" s="5">
        <f>VLOOKUP($A6660,'Dim SKU'!$A:$R,18,FALSE)</f>
        <v>0</v>
      </c>
      <c r="G6660" s="5">
        <f>$C6660*$F6660</f>
        <v>0</v>
      </c>
      <c r="H6660" s="5">
        <f>$D6660*$F6660</f>
        <v>0</v>
      </c>
      <c r="I6660" s="5">
        <f>$E6660*$F6660</f>
        <v>0</v>
      </c>
      <c r="J6660" s="6">
        <f>VLOOKUP($A6660,'Dim SKU'!$A:$R,2,FALSE)</f>
        <v>0</v>
      </c>
      <c r="K6660" s="6">
        <f>VLOOKUP($A6660,'Dim SKU'!$A:$R,12,FALSE)</f>
        <v>0</v>
      </c>
      <c r="L6660" s="7">
        <f>VLOOKUP($A6660,'Dim SKU'!$A:$R,14,FALSE)</f>
        <v>0</v>
      </c>
      <c r="M6660" s="7">
        <f>YEAR($B6660)</f>
        <v>0</v>
      </c>
    </row>
    <row r="6661" spans="1:13">
      <c r="A6661" t="s">
        <v>416</v>
      </c>
      <c r="B6661" s="4">
        <v>45853</v>
      </c>
      <c r="C6661">
        <v>1</v>
      </c>
      <c r="D6661">
        <v>1</v>
      </c>
      <c r="E6661">
        <v>0</v>
      </c>
      <c r="F6661" s="5">
        <f>VLOOKUP($A6661,'Dim SKU'!$A:$R,18,FALSE)</f>
        <v>0</v>
      </c>
      <c r="G6661" s="5">
        <f>$C6661*$F6661</f>
        <v>0</v>
      </c>
      <c r="H6661" s="5">
        <f>$D6661*$F6661</f>
        <v>0</v>
      </c>
      <c r="I6661" s="5">
        <f>$E6661*$F6661</f>
        <v>0</v>
      </c>
      <c r="J6661" s="6">
        <f>VLOOKUP($A6661,'Dim SKU'!$A:$R,2,FALSE)</f>
        <v>0</v>
      </c>
      <c r="K6661" s="6">
        <f>VLOOKUP($A6661,'Dim SKU'!$A:$R,12,FALSE)</f>
        <v>0</v>
      </c>
      <c r="L6661" s="7">
        <f>VLOOKUP($A6661,'Dim SKU'!$A:$R,14,FALSE)</f>
        <v>0</v>
      </c>
      <c r="M6661" s="7">
        <f>YEAR($B6661)</f>
        <v>0</v>
      </c>
    </row>
    <row r="6662" spans="1:13">
      <c r="A6662" t="s">
        <v>417</v>
      </c>
      <c r="B6662" s="4">
        <v>45853</v>
      </c>
      <c r="C6662">
        <v>5</v>
      </c>
      <c r="D6662">
        <v>4</v>
      </c>
      <c r="E6662">
        <v>0</v>
      </c>
      <c r="F6662" s="5">
        <f>VLOOKUP($A6662,'Dim SKU'!$A:$R,18,FALSE)</f>
        <v>0</v>
      </c>
      <c r="G6662" s="5">
        <f>$C6662*$F6662</f>
        <v>0</v>
      </c>
      <c r="H6662" s="5">
        <f>$D6662*$F6662</f>
        <v>0</v>
      </c>
      <c r="I6662" s="5">
        <f>$E6662*$F6662</f>
        <v>0</v>
      </c>
      <c r="J6662" s="6">
        <f>VLOOKUP($A6662,'Dim SKU'!$A:$R,2,FALSE)</f>
        <v>0</v>
      </c>
      <c r="K6662" s="6">
        <f>VLOOKUP($A6662,'Dim SKU'!$A:$R,12,FALSE)</f>
        <v>0</v>
      </c>
      <c r="L6662" s="7">
        <f>VLOOKUP($A6662,'Dim SKU'!$A:$R,14,FALSE)</f>
        <v>0</v>
      </c>
      <c r="M6662" s="7">
        <f>YEAR($B6662)</f>
        <v>0</v>
      </c>
    </row>
    <row r="6663" spans="1:13">
      <c r="A6663" t="s">
        <v>418</v>
      </c>
      <c r="B6663" s="4">
        <v>45853</v>
      </c>
      <c r="C6663">
        <v>3</v>
      </c>
      <c r="D6663">
        <v>3</v>
      </c>
      <c r="E6663">
        <v>0</v>
      </c>
      <c r="F6663" s="5">
        <f>VLOOKUP($A6663,'Dim SKU'!$A:$R,18,FALSE)</f>
        <v>0</v>
      </c>
      <c r="G6663" s="5">
        <f>$C6663*$F6663</f>
        <v>0</v>
      </c>
      <c r="H6663" s="5">
        <f>$D6663*$F6663</f>
        <v>0</v>
      </c>
      <c r="I6663" s="5">
        <f>$E6663*$F6663</f>
        <v>0</v>
      </c>
      <c r="J6663" s="6">
        <f>VLOOKUP($A6663,'Dim SKU'!$A:$R,2,FALSE)</f>
        <v>0</v>
      </c>
      <c r="K6663" s="6">
        <f>VLOOKUP($A6663,'Dim SKU'!$A:$R,12,FALSE)</f>
        <v>0</v>
      </c>
      <c r="L6663" s="7">
        <f>VLOOKUP($A6663,'Dim SKU'!$A:$R,14,FALSE)</f>
        <v>0</v>
      </c>
      <c r="M6663" s="7">
        <f>YEAR($B6663)</f>
        <v>0</v>
      </c>
    </row>
    <row r="6664" spans="1:13">
      <c r="A6664" t="s">
        <v>419</v>
      </c>
      <c r="B6664" s="4">
        <v>45853</v>
      </c>
      <c r="C6664">
        <v>2</v>
      </c>
      <c r="D6664">
        <v>2</v>
      </c>
      <c r="E6664">
        <v>0</v>
      </c>
      <c r="F6664" s="5">
        <f>VLOOKUP($A6664,'Dim SKU'!$A:$R,18,FALSE)</f>
        <v>0</v>
      </c>
      <c r="G6664" s="5">
        <f>$C6664*$F6664</f>
        <v>0</v>
      </c>
      <c r="H6664" s="5">
        <f>$D6664*$F6664</f>
        <v>0</v>
      </c>
      <c r="I6664" s="5">
        <f>$E6664*$F6664</f>
        <v>0</v>
      </c>
      <c r="J6664" s="6">
        <f>VLOOKUP($A6664,'Dim SKU'!$A:$R,2,FALSE)</f>
        <v>0</v>
      </c>
      <c r="K6664" s="6">
        <f>VLOOKUP($A6664,'Dim SKU'!$A:$R,12,FALSE)</f>
        <v>0</v>
      </c>
      <c r="L6664" s="7">
        <f>VLOOKUP($A6664,'Dim SKU'!$A:$R,14,FALSE)</f>
        <v>0</v>
      </c>
      <c r="M6664" s="7">
        <f>YEAR($B6664)</f>
        <v>0</v>
      </c>
    </row>
    <row r="6665" spans="1:13">
      <c r="A6665" t="s">
        <v>420</v>
      </c>
      <c r="B6665" s="4">
        <v>45853</v>
      </c>
      <c r="C6665">
        <v>8</v>
      </c>
      <c r="D6665">
        <v>7</v>
      </c>
      <c r="E6665">
        <v>0</v>
      </c>
      <c r="F6665" s="5">
        <f>VLOOKUP($A6665,'Dim SKU'!$A:$R,18,FALSE)</f>
        <v>0</v>
      </c>
      <c r="G6665" s="5">
        <f>$C6665*$F6665</f>
        <v>0</v>
      </c>
      <c r="H6665" s="5">
        <f>$D6665*$F6665</f>
        <v>0</v>
      </c>
      <c r="I6665" s="5">
        <f>$E6665*$F6665</f>
        <v>0</v>
      </c>
      <c r="J6665" s="6">
        <f>VLOOKUP($A6665,'Dim SKU'!$A:$R,2,FALSE)</f>
        <v>0</v>
      </c>
      <c r="K6665" s="6">
        <f>VLOOKUP($A6665,'Dim SKU'!$A:$R,12,FALSE)</f>
        <v>0</v>
      </c>
      <c r="L6665" s="7">
        <f>VLOOKUP($A6665,'Dim SKU'!$A:$R,14,FALSE)</f>
        <v>0</v>
      </c>
      <c r="M6665" s="7">
        <f>YEAR($B6665)</f>
        <v>0</v>
      </c>
    </row>
    <row r="6666" spans="1:13">
      <c r="A6666" t="s">
        <v>421</v>
      </c>
      <c r="B6666" s="4">
        <v>45853</v>
      </c>
      <c r="C6666">
        <v>5</v>
      </c>
      <c r="D6666">
        <v>4</v>
      </c>
      <c r="E6666">
        <v>0</v>
      </c>
      <c r="F6666" s="5">
        <f>VLOOKUP($A6666,'Dim SKU'!$A:$R,18,FALSE)</f>
        <v>0</v>
      </c>
      <c r="G6666" s="5">
        <f>$C6666*$F6666</f>
        <v>0</v>
      </c>
      <c r="H6666" s="5">
        <f>$D6666*$F6666</f>
        <v>0</v>
      </c>
      <c r="I6666" s="5">
        <f>$E6666*$F6666</f>
        <v>0</v>
      </c>
      <c r="J6666" s="6">
        <f>VLOOKUP($A6666,'Dim SKU'!$A:$R,2,FALSE)</f>
        <v>0</v>
      </c>
      <c r="K6666" s="6">
        <f>VLOOKUP($A6666,'Dim SKU'!$A:$R,12,FALSE)</f>
        <v>0</v>
      </c>
      <c r="L6666" s="7">
        <f>VLOOKUP($A6666,'Dim SKU'!$A:$R,14,FALSE)</f>
        <v>0</v>
      </c>
      <c r="M6666" s="7">
        <f>YEAR($B6666)</f>
        <v>0</v>
      </c>
    </row>
    <row r="6667" spans="1:13">
      <c r="A6667" t="s">
        <v>422</v>
      </c>
      <c r="B6667" s="4">
        <v>45853</v>
      </c>
      <c r="C6667">
        <v>3</v>
      </c>
      <c r="D6667">
        <v>3</v>
      </c>
      <c r="E6667">
        <v>0</v>
      </c>
      <c r="F6667" s="5">
        <f>VLOOKUP($A6667,'Dim SKU'!$A:$R,18,FALSE)</f>
        <v>0</v>
      </c>
      <c r="G6667" s="5">
        <f>$C6667*$F6667</f>
        <v>0</v>
      </c>
      <c r="H6667" s="5">
        <f>$D6667*$F6667</f>
        <v>0</v>
      </c>
      <c r="I6667" s="5">
        <f>$E6667*$F6667</f>
        <v>0</v>
      </c>
      <c r="J6667" s="6">
        <f>VLOOKUP($A6667,'Dim SKU'!$A:$R,2,FALSE)</f>
        <v>0</v>
      </c>
      <c r="K6667" s="6">
        <f>VLOOKUP($A6667,'Dim SKU'!$A:$R,12,FALSE)</f>
        <v>0</v>
      </c>
      <c r="L6667" s="7">
        <f>VLOOKUP($A6667,'Dim SKU'!$A:$R,14,FALSE)</f>
        <v>0</v>
      </c>
      <c r="M6667" s="7">
        <f>YEAR($B6667)</f>
        <v>0</v>
      </c>
    </row>
    <row r="6668" spans="1:13">
      <c r="A6668" t="s">
        <v>423</v>
      </c>
      <c r="B6668" s="4">
        <v>45853</v>
      </c>
      <c r="C6668">
        <v>11</v>
      </c>
      <c r="D6668">
        <v>9</v>
      </c>
      <c r="E6668">
        <v>0</v>
      </c>
      <c r="F6668" s="5">
        <f>VLOOKUP($A6668,'Dim SKU'!$A:$R,18,FALSE)</f>
        <v>0</v>
      </c>
      <c r="G6668" s="5">
        <f>$C6668*$F6668</f>
        <v>0</v>
      </c>
      <c r="H6668" s="5">
        <f>$D6668*$F6668</f>
        <v>0</v>
      </c>
      <c r="I6668" s="5">
        <f>$E6668*$F6668</f>
        <v>0</v>
      </c>
      <c r="J6668" s="6">
        <f>VLOOKUP($A6668,'Dim SKU'!$A:$R,2,FALSE)</f>
        <v>0</v>
      </c>
      <c r="K6668" s="6">
        <f>VLOOKUP($A6668,'Dim SKU'!$A:$R,12,FALSE)</f>
        <v>0</v>
      </c>
      <c r="L6668" s="7">
        <f>VLOOKUP($A6668,'Dim SKU'!$A:$R,14,FALSE)</f>
        <v>0</v>
      </c>
      <c r="M6668" s="7">
        <f>YEAR($B6668)</f>
        <v>0</v>
      </c>
    </row>
    <row r="6669" spans="1:13">
      <c r="A6669" t="s">
        <v>424</v>
      </c>
      <c r="B6669" s="4">
        <v>45853</v>
      </c>
      <c r="C6669">
        <v>6</v>
      </c>
      <c r="D6669">
        <v>6</v>
      </c>
      <c r="E6669">
        <v>0</v>
      </c>
      <c r="F6669" s="5">
        <f>VLOOKUP($A6669,'Dim SKU'!$A:$R,18,FALSE)</f>
        <v>0</v>
      </c>
      <c r="G6669" s="5">
        <f>$C6669*$F6669</f>
        <v>0</v>
      </c>
      <c r="H6669" s="5">
        <f>$D6669*$F6669</f>
        <v>0</v>
      </c>
      <c r="I6669" s="5">
        <f>$E6669*$F6669</f>
        <v>0</v>
      </c>
      <c r="J6669" s="6">
        <f>VLOOKUP($A6669,'Dim SKU'!$A:$R,2,FALSE)</f>
        <v>0</v>
      </c>
      <c r="K6669" s="6">
        <f>VLOOKUP($A6669,'Dim SKU'!$A:$R,12,FALSE)</f>
        <v>0</v>
      </c>
      <c r="L6669" s="7">
        <f>VLOOKUP($A6669,'Dim SKU'!$A:$R,14,FALSE)</f>
        <v>0</v>
      </c>
      <c r="M6669" s="7">
        <f>YEAR($B6669)</f>
        <v>0</v>
      </c>
    </row>
    <row r="6670" spans="1:13">
      <c r="A6670" t="s">
        <v>425</v>
      </c>
      <c r="B6670" s="4">
        <v>45853</v>
      </c>
      <c r="C6670">
        <v>4</v>
      </c>
      <c r="D6670">
        <v>4</v>
      </c>
      <c r="E6670">
        <v>0</v>
      </c>
      <c r="F6670" s="5">
        <f>VLOOKUP($A6670,'Dim SKU'!$A:$R,18,FALSE)</f>
        <v>0</v>
      </c>
      <c r="G6670" s="5">
        <f>$C6670*$F6670</f>
        <v>0</v>
      </c>
      <c r="H6670" s="5">
        <f>$D6670*$F6670</f>
        <v>0</v>
      </c>
      <c r="I6670" s="5">
        <f>$E6670*$F6670</f>
        <v>0</v>
      </c>
      <c r="J6670" s="6">
        <f>VLOOKUP($A6670,'Dim SKU'!$A:$R,2,FALSE)</f>
        <v>0</v>
      </c>
      <c r="K6670" s="6">
        <f>VLOOKUP($A6670,'Dim SKU'!$A:$R,12,FALSE)</f>
        <v>0</v>
      </c>
      <c r="L6670" s="7">
        <f>VLOOKUP($A6670,'Dim SKU'!$A:$R,14,FALSE)</f>
        <v>0</v>
      </c>
      <c r="M6670" s="7">
        <f>YEAR($B6670)</f>
        <v>0</v>
      </c>
    </row>
    <row r="6671" spans="1:13">
      <c r="A6671" t="s">
        <v>426</v>
      </c>
      <c r="B6671" s="4">
        <v>45853</v>
      </c>
      <c r="C6671">
        <v>13</v>
      </c>
      <c r="D6671">
        <v>11</v>
      </c>
      <c r="E6671">
        <v>0</v>
      </c>
      <c r="F6671" s="5">
        <f>VLOOKUP($A6671,'Dim SKU'!$A:$R,18,FALSE)</f>
        <v>0</v>
      </c>
      <c r="G6671" s="5">
        <f>$C6671*$F6671</f>
        <v>0</v>
      </c>
      <c r="H6671" s="5">
        <f>$D6671*$F6671</f>
        <v>0</v>
      </c>
      <c r="I6671" s="5">
        <f>$E6671*$F6671</f>
        <v>0</v>
      </c>
      <c r="J6671" s="6">
        <f>VLOOKUP($A6671,'Dim SKU'!$A:$R,2,FALSE)</f>
        <v>0</v>
      </c>
      <c r="K6671" s="6">
        <f>VLOOKUP($A6671,'Dim SKU'!$A:$R,12,FALSE)</f>
        <v>0</v>
      </c>
      <c r="L6671" s="7">
        <f>VLOOKUP($A6671,'Dim SKU'!$A:$R,14,FALSE)</f>
        <v>0</v>
      </c>
      <c r="M6671" s="7">
        <f>YEAR($B6671)</f>
        <v>0</v>
      </c>
    </row>
    <row r="6672" spans="1:13">
      <c r="A6672" t="s">
        <v>427</v>
      </c>
      <c r="B6672" s="4">
        <v>45853</v>
      </c>
      <c r="C6672">
        <v>7</v>
      </c>
      <c r="D6672">
        <v>7</v>
      </c>
      <c r="E6672">
        <v>0</v>
      </c>
      <c r="F6672" s="5">
        <f>VLOOKUP($A6672,'Dim SKU'!$A:$R,18,FALSE)</f>
        <v>0</v>
      </c>
      <c r="G6672" s="5">
        <f>$C6672*$F6672</f>
        <v>0</v>
      </c>
      <c r="H6672" s="5">
        <f>$D6672*$F6672</f>
        <v>0</v>
      </c>
      <c r="I6672" s="5">
        <f>$E6672*$F6672</f>
        <v>0</v>
      </c>
      <c r="J6672" s="6">
        <f>VLOOKUP($A6672,'Dim SKU'!$A:$R,2,FALSE)</f>
        <v>0</v>
      </c>
      <c r="K6672" s="6">
        <f>VLOOKUP($A6672,'Dim SKU'!$A:$R,12,FALSE)</f>
        <v>0</v>
      </c>
      <c r="L6672" s="7">
        <f>VLOOKUP($A6672,'Dim SKU'!$A:$R,14,FALSE)</f>
        <v>0</v>
      </c>
      <c r="M6672" s="7">
        <f>YEAR($B6672)</f>
        <v>0</v>
      </c>
    </row>
    <row r="6673" spans="1:13">
      <c r="A6673" t="s">
        <v>428</v>
      </c>
      <c r="B6673" s="4">
        <v>45853</v>
      </c>
      <c r="C6673">
        <v>5</v>
      </c>
      <c r="D6673">
        <v>4</v>
      </c>
      <c r="E6673">
        <v>0</v>
      </c>
      <c r="F6673" s="5">
        <f>VLOOKUP($A6673,'Dim SKU'!$A:$R,18,FALSE)</f>
        <v>0</v>
      </c>
      <c r="G6673" s="5">
        <f>$C6673*$F6673</f>
        <v>0</v>
      </c>
      <c r="H6673" s="5">
        <f>$D6673*$F6673</f>
        <v>0</v>
      </c>
      <c r="I6673" s="5">
        <f>$E6673*$F6673</f>
        <v>0</v>
      </c>
      <c r="J6673" s="6">
        <f>VLOOKUP($A6673,'Dim SKU'!$A:$R,2,FALSE)</f>
        <v>0</v>
      </c>
      <c r="K6673" s="6">
        <f>VLOOKUP($A6673,'Dim SKU'!$A:$R,12,FALSE)</f>
        <v>0</v>
      </c>
      <c r="L6673" s="7">
        <f>VLOOKUP($A6673,'Dim SKU'!$A:$R,14,FALSE)</f>
        <v>0</v>
      </c>
      <c r="M6673" s="7">
        <f>YEAR($B6673)</f>
        <v>0</v>
      </c>
    </row>
    <row r="6674" spans="1:13">
      <c r="A6674" t="s">
        <v>429</v>
      </c>
      <c r="B6674" s="4">
        <v>45853</v>
      </c>
      <c r="C6674">
        <v>12</v>
      </c>
      <c r="D6674">
        <v>11</v>
      </c>
      <c r="E6674">
        <v>0</v>
      </c>
      <c r="F6674" s="5">
        <f>VLOOKUP($A6674,'Dim SKU'!$A:$R,18,FALSE)</f>
        <v>0</v>
      </c>
      <c r="G6674" s="5">
        <f>$C6674*$F6674</f>
        <v>0</v>
      </c>
      <c r="H6674" s="5">
        <f>$D6674*$F6674</f>
        <v>0</v>
      </c>
      <c r="I6674" s="5">
        <f>$E6674*$F6674</f>
        <v>0</v>
      </c>
      <c r="J6674" s="6">
        <f>VLOOKUP($A6674,'Dim SKU'!$A:$R,2,FALSE)</f>
        <v>0</v>
      </c>
      <c r="K6674" s="6">
        <f>VLOOKUP($A6674,'Dim SKU'!$A:$R,12,FALSE)</f>
        <v>0</v>
      </c>
      <c r="L6674" s="7">
        <f>VLOOKUP($A6674,'Dim SKU'!$A:$R,14,FALSE)</f>
        <v>0</v>
      </c>
      <c r="M6674" s="7">
        <f>YEAR($B6674)</f>
        <v>0</v>
      </c>
    </row>
    <row r="6675" spans="1:13">
      <c r="A6675" t="s">
        <v>430</v>
      </c>
      <c r="B6675" s="4">
        <v>45853</v>
      </c>
      <c r="C6675">
        <v>7</v>
      </c>
      <c r="D6675">
        <v>7</v>
      </c>
      <c r="E6675">
        <v>0</v>
      </c>
      <c r="F6675" s="5">
        <f>VLOOKUP($A6675,'Dim SKU'!$A:$R,18,FALSE)</f>
        <v>0</v>
      </c>
      <c r="G6675" s="5">
        <f>$C6675*$F6675</f>
        <v>0</v>
      </c>
      <c r="H6675" s="5">
        <f>$D6675*$F6675</f>
        <v>0</v>
      </c>
      <c r="I6675" s="5">
        <f>$E6675*$F6675</f>
        <v>0</v>
      </c>
      <c r="J6675" s="6">
        <f>VLOOKUP($A6675,'Dim SKU'!$A:$R,2,FALSE)</f>
        <v>0</v>
      </c>
      <c r="K6675" s="6">
        <f>VLOOKUP($A6675,'Dim SKU'!$A:$R,12,FALSE)</f>
        <v>0</v>
      </c>
      <c r="L6675" s="7">
        <f>VLOOKUP($A6675,'Dim SKU'!$A:$R,14,FALSE)</f>
        <v>0</v>
      </c>
      <c r="M6675" s="7">
        <f>YEAR($B6675)</f>
        <v>0</v>
      </c>
    </row>
    <row r="6676" spans="1:13">
      <c r="A6676" t="s">
        <v>431</v>
      </c>
      <c r="B6676" s="4">
        <v>45853</v>
      </c>
      <c r="C6676">
        <v>5</v>
      </c>
      <c r="D6676">
        <v>4</v>
      </c>
      <c r="E6676">
        <v>0</v>
      </c>
      <c r="F6676" s="5">
        <f>VLOOKUP($A6676,'Dim SKU'!$A:$R,18,FALSE)</f>
        <v>0</v>
      </c>
      <c r="G6676" s="5">
        <f>$C6676*$F6676</f>
        <v>0</v>
      </c>
      <c r="H6676" s="5">
        <f>$D6676*$F6676</f>
        <v>0</v>
      </c>
      <c r="I6676" s="5">
        <f>$E6676*$F6676</f>
        <v>0</v>
      </c>
      <c r="J6676" s="6">
        <f>VLOOKUP($A6676,'Dim SKU'!$A:$R,2,FALSE)</f>
        <v>0</v>
      </c>
      <c r="K6676" s="6">
        <f>VLOOKUP($A6676,'Dim SKU'!$A:$R,12,FALSE)</f>
        <v>0</v>
      </c>
      <c r="L6676" s="7">
        <f>VLOOKUP($A6676,'Dim SKU'!$A:$R,14,FALSE)</f>
        <v>0</v>
      </c>
      <c r="M6676" s="7">
        <f>YEAR($B6676)</f>
        <v>0</v>
      </c>
    </row>
    <row r="6677" spans="1:13">
      <c r="A6677" t="s">
        <v>432</v>
      </c>
      <c r="B6677" s="4">
        <v>45853</v>
      </c>
      <c r="C6677">
        <v>11</v>
      </c>
      <c r="D6677">
        <v>9</v>
      </c>
      <c r="E6677">
        <v>0</v>
      </c>
      <c r="F6677" s="5">
        <f>VLOOKUP($A6677,'Dim SKU'!$A:$R,18,FALSE)</f>
        <v>0</v>
      </c>
      <c r="G6677" s="5">
        <f>$C6677*$F6677</f>
        <v>0</v>
      </c>
      <c r="H6677" s="5">
        <f>$D6677*$F6677</f>
        <v>0</v>
      </c>
      <c r="I6677" s="5">
        <f>$E6677*$F6677</f>
        <v>0</v>
      </c>
      <c r="J6677" s="6">
        <f>VLOOKUP($A6677,'Dim SKU'!$A:$R,2,FALSE)</f>
        <v>0</v>
      </c>
      <c r="K6677" s="6">
        <f>VLOOKUP($A6677,'Dim SKU'!$A:$R,12,FALSE)</f>
        <v>0</v>
      </c>
      <c r="L6677" s="7">
        <f>VLOOKUP($A6677,'Dim SKU'!$A:$R,14,FALSE)</f>
        <v>0</v>
      </c>
      <c r="M6677" s="7">
        <f>YEAR($B6677)</f>
        <v>0</v>
      </c>
    </row>
    <row r="6678" spans="1:13">
      <c r="A6678" t="s">
        <v>433</v>
      </c>
      <c r="B6678" s="4">
        <v>45853</v>
      </c>
      <c r="C6678">
        <v>6</v>
      </c>
      <c r="D6678">
        <v>6</v>
      </c>
      <c r="E6678">
        <v>0</v>
      </c>
      <c r="F6678" s="5">
        <f>VLOOKUP($A6678,'Dim SKU'!$A:$R,18,FALSE)</f>
        <v>0</v>
      </c>
      <c r="G6678" s="5">
        <f>$C6678*$F6678</f>
        <v>0</v>
      </c>
      <c r="H6678" s="5">
        <f>$D6678*$F6678</f>
        <v>0</v>
      </c>
      <c r="I6678" s="5">
        <f>$E6678*$F6678</f>
        <v>0</v>
      </c>
      <c r="J6678" s="6">
        <f>VLOOKUP($A6678,'Dim SKU'!$A:$R,2,FALSE)</f>
        <v>0</v>
      </c>
      <c r="K6678" s="6">
        <f>VLOOKUP($A6678,'Dim SKU'!$A:$R,12,FALSE)</f>
        <v>0</v>
      </c>
      <c r="L6678" s="7">
        <f>VLOOKUP($A6678,'Dim SKU'!$A:$R,14,FALSE)</f>
        <v>0</v>
      </c>
      <c r="M6678" s="7">
        <f>YEAR($B6678)</f>
        <v>0</v>
      </c>
    </row>
    <row r="6679" spans="1:13">
      <c r="A6679" t="s">
        <v>434</v>
      </c>
      <c r="B6679" s="4">
        <v>45853</v>
      </c>
      <c r="C6679">
        <v>4</v>
      </c>
      <c r="D6679">
        <v>4</v>
      </c>
      <c r="E6679">
        <v>0</v>
      </c>
      <c r="F6679" s="5">
        <f>VLOOKUP($A6679,'Dim SKU'!$A:$R,18,FALSE)</f>
        <v>0</v>
      </c>
      <c r="G6679" s="5">
        <f>$C6679*$F6679</f>
        <v>0</v>
      </c>
      <c r="H6679" s="5">
        <f>$D6679*$F6679</f>
        <v>0</v>
      </c>
      <c r="I6679" s="5">
        <f>$E6679*$F6679</f>
        <v>0</v>
      </c>
      <c r="J6679" s="6">
        <f>VLOOKUP($A6679,'Dim SKU'!$A:$R,2,FALSE)</f>
        <v>0</v>
      </c>
      <c r="K6679" s="6">
        <f>VLOOKUP($A6679,'Dim SKU'!$A:$R,12,FALSE)</f>
        <v>0</v>
      </c>
      <c r="L6679" s="7">
        <f>VLOOKUP($A6679,'Dim SKU'!$A:$R,14,FALSE)</f>
        <v>0</v>
      </c>
      <c r="M6679" s="7">
        <f>YEAR($B6679)</f>
        <v>0</v>
      </c>
    </row>
    <row r="6680" spans="1:13">
      <c r="A6680" t="s">
        <v>435</v>
      </c>
      <c r="B6680" s="4">
        <v>45853</v>
      </c>
      <c r="C6680">
        <v>8</v>
      </c>
      <c r="D6680">
        <v>7</v>
      </c>
      <c r="E6680">
        <v>0</v>
      </c>
      <c r="F6680" s="5">
        <f>VLOOKUP($A6680,'Dim SKU'!$A:$R,18,FALSE)</f>
        <v>0</v>
      </c>
      <c r="G6680" s="5">
        <f>$C6680*$F6680</f>
        <v>0</v>
      </c>
      <c r="H6680" s="5">
        <f>$D6680*$F6680</f>
        <v>0</v>
      </c>
      <c r="I6680" s="5">
        <f>$E6680*$F6680</f>
        <v>0</v>
      </c>
      <c r="J6680" s="6">
        <f>VLOOKUP($A6680,'Dim SKU'!$A:$R,2,FALSE)</f>
        <v>0</v>
      </c>
      <c r="K6680" s="6">
        <f>VLOOKUP($A6680,'Dim SKU'!$A:$R,12,FALSE)</f>
        <v>0</v>
      </c>
      <c r="L6680" s="7">
        <f>VLOOKUP($A6680,'Dim SKU'!$A:$R,14,FALSE)</f>
        <v>0</v>
      </c>
      <c r="M6680" s="7">
        <f>YEAR($B6680)</f>
        <v>0</v>
      </c>
    </row>
    <row r="6681" spans="1:13">
      <c r="A6681" t="s">
        <v>436</v>
      </c>
      <c r="B6681" s="4">
        <v>45853</v>
      </c>
      <c r="C6681">
        <v>5</v>
      </c>
      <c r="D6681">
        <v>4</v>
      </c>
      <c r="E6681">
        <v>0</v>
      </c>
      <c r="F6681" s="5">
        <f>VLOOKUP($A6681,'Dim SKU'!$A:$R,18,FALSE)</f>
        <v>0</v>
      </c>
      <c r="G6681" s="5">
        <f>$C6681*$F6681</f>
        <v>0</v>
      </c>
      <c r="H6681" s="5">
        <f>$D6681*$F6681</f>
        <v>0</v>
      </c>
      <c r="I6681" s="5">
        <f>$E6681*$F6681</f>
        <v>0</v>
      </c>
      <c r="J6681" s="6">
        <f>VLOOKUP($A6681,'Dim SKU'!$A:$R,2,FALSE)</f>
        <v>0</v>
      </c>
      <c r="K6681" s="6">
        <f>VLOOKUP($A6681,'Dim SKU'!$A:$R,12,FALSE)</f>
        <v>0</v>
      </c>
      <c r="L6681" s="7">
        <f>VLOOKUP($A6681,'Dim SKU'!$A:$R,14,FALSE)</f>
        <v>0</v>
      </c>
      <c r="M6681" s="7">
        <f>YEAR($B6681)</f>
        <v>0</v>
      </c>
    </row>
    <row r="6682" spans="1:13">
      <c r="A6682" t="s">
        <v>437</v>
      </c>
      <c r="B6682" s="4">
        <v>45853</v>
      </c>
      <c r="C6682">
        <v>3</v>
      </c>
      <c r="D6682">
        <v>3</v>
      </c>
      <c r="E6682">
        <v>0</v>
      </c>
      <c r="F6682" s="5">
        <f>VLOOKUP($A6682,'Dim SKU'!$A:$R,18,FALSE)</f>
        <v>0</v>
      </c>
      <c r="G6682" s="5">
        <f>$C6682*$F6682</f>
        <v>0</v>
      </c>
      <c r="H6682" s="5">
        <f>$D6682*$F6682</f>
        <v>0</v>
      </c>
      <c r="I6682" s="5">
        <f>$E6682*$F6682</f>
        <v>0</v>
      </c>
      <c r="J6682" s="6">
        <f>VLOOKUP($A6682,'Dim SKU'!$A:$R,2,FALSE)</f>
        <v>0</v>
      </c>
      <c r="K6682" s="6">
        <f>VLOOKUP($A6682,'Dim SKU'!$A:$R,12,FALSE)</f>
        <v>0</v>
      </c>
      <c r="L6682" s="7">
        <f>VLOOKUP($A6682,'Dim SKU'!$A:$R,14,FALSE)</f>
        <v>0</v>
      </c>
      <c r="M6682" s="7">
        <f>YEAR($B6682)</f>
        <v>0</v>
      </c>
    </row>
    <row r="6683" spans="1:13">
      <c r="A6683" t="s">
        <v>438</v>
      </c>
      <c r="B6683" s="4">
        <v>45853</v>
      </c>
      <c r="C6683">
        <v>5</v>
      </c>
      <c r="D6683">
        <v>4</v>
      </c>
      <c r="E6683">
        <v>0</v>
      </c>
      <c r="F6683" s="5">
        <f>VLOOKUP($A6683,'Dim SKU'!$A:$R,18,FALSE)</f>
        <v>0</v>
      </c>
      <c r="G6683" s="5">
        <f>$C6683*$F6683</f>
        <v>0</v>
      </c>
      <c r="H6683" s="5">
        <f>$D6683*$F6683</f>
        <v>0</v>
      </c>
      <c r="I6683" s="5">
        <f>$E6683*$F6683</f>
        <v>0</v>
      </c>
      <c r="J6683" s="6">
        <f>VLOOKUP($A6683,'Dim SKU'!$A:$R,2,FALSE)</f>
        <v>0</v>
      </c>
      <c r="K6683" s="6">
        <f>VLOOKUP($A6683,'Dim SKU'!$A:$R,12,FALSE)</f>
        <v>0</v>
      </c>
      <c r="L6683" s="7">
        <f>VLOOKUP($A6683,'Dim SKU'!$A:$R,14,FALSE)</f>
        <v>0</v>
      </c>
      <c r="M6683" s="7">
        <f>YEAR($B6683)</f>
        <v>0</v>
      </c>
    </row>
    <row r="6684" spans="1:13">
      <c r="A6684" t="s">
        <v>439</v>
      </c>
      <c r="B6684" s="4">
        <v>45853</v>
      </c>
      <c r="C6684">
        <v>3</v>
      </c>
      <c r="D6684">
        <v>3</v>
      </c>
      <c r="E6684">
        <v>0</v>
      </c>
      <c r="F6684" s="5">
        <f>VLOOKUP($A6684,'Dim SKU'!$A:$R,18,FALSE)</f>
        <v>0</v>
      </c>
      <c r="G6684" s="5">
        <f>$C6684*$F6684</f>
        <v>0</v>
      </c>
      <c r="H6684" s="5">
        <f>$D6684*$F6684</f>
        <v>0</v>
      </c>
      <c r="I6684" s="5">
        <f>$E6684*$F6684</f>
        <v>0</v>
      </c>
      <c r="J6684" s="6">
        <f>VLOOKUP($A6684,'Dim SKU'!$A:$R,2,FALSE)</f>
        <v>0</v>
      </c>
      <c r="K6684" s="6">
        <f>VLOOKUP($A6684,'Dim SKU'!$A:$R,12,FALSE)</f>
        <v>0</v>
      </c>
      <c r="L6684" s="7">
        <f>VLOOKUP($A6684,'Dim SKU'!$A:$R,14,FALSE)</f>
        <v>0</v>
      </c>
      <c r="M6684" s="7">
        <f>YEAR($B6684)</f>
        <v>0</v>
      </c>
    </row>
    <row r="6685" spans="1:13">
      <c r="A6685" t="s">
        <v>440</v>
      </c>
      <c r="B6685" s="4">
        <v>45853</v>
      </c>
      <c r="C6685">
        <v>2</v>
      </c>
      <c r="D6685">
        <v>2</v>
      </c>
      <c r="E6685">
        <v>0</v>
      </c>
      <c r="F6685" s="5">
        <f>VLOOKUP($A6685,'Dim SKU'!$A:$R,18,FALSE)</f>
        <v>0</v>
      </c>
      <c r="G6685" s="5">
        <f>$C6685*$F6685</f>
        <v>0</v>
      </c>
      <c r="H6685" s="5">
        <f>$D6685*$F6685</f>
        <v>0</v>
      </c>
      <c r="I6685" s="5">
        <f>$E6685*$F6685</f>
        <v>0</v>
      </c>
      <c r="J6685" s="6">
        <f>VLOOKUP($A6685,'Dim SKU'!$A:$R,2,FALSE)</f>
        <v>0</v>
      </c>
      <c r="K6685" s="6">
        <f>VLOOKUP($A6685,'Dim SKU'!$A:$R,12,FALSE)</f>
        <v>0</v>
      </c>
      <c r="L6685" s="7">
        <f>VLOOKUP($A6685,'Dim SKU'!$A:$R,14,FALSE)</f>
        <v>0</v>
      </c>
      <c r="M6685" s="7">
        <f>YEAR($B6685)</f>
        <v>0</v>
      </c>
    </row>
    <row r="6686" spans="1:13">
      <c r="A6686" t="s">
        <v>441</v>
      </c>
      <c r="B6686" s="4">
        <v>45853</v>
      </c>
      <c r="C6686">
        <v>4</v>
      </c>
      <c r="D6686">
        <v>4</v>
      </c>
      <c r="E6686">
        <v>0</v>
      </c>
      <c r="F6686" s="5">
        <f>VLOOKUP($A6686,'Dim SKU'!$A:$R,18,FALSE)</f>
        <v>0</v>
      </c>
      <c r="G6686" s="5">
        <f>$C6686*$F6686</f>
        <v>0</v>
      </c>
      <c r="H6686" s="5">
        <f>$D6686*$F6686</f>
        <v>0</v>
      </c>
      <c r="I6686" s="5">
        <f>$E6686*$F6686</f>
        <v>0</v>
      </c>
      <c r="J6686" s="6">
        <f>VLOOKUP($A6686,'Dim SKU'!$A:$R,2,FALSE)</f>
        <v>0</v>
      </c>
      <c r="K6686" s="6">
        <f>VLOOKUP($A6686,'Dim SKU'!$A:$R,12,FALSE)</f>
        <v>0</v>
      </c>
      <c r="L6686" s="7">
        <f>VLOOKUP($A6686,'Dim SKU'!$A:$R,14,FALSE)</f>
        <v>0</v>
      </c>
      <c r="M6686" s="7">
        <f>YEAR($B6686)</f>
        <v>0</v>
      </c>
    </row>
    <row r="6687" spans="1:13">
      <c r="A6687" t="s">
        <v>442</v>
      </c>
      <c r="B6687" s="4">
        <v>45853</v>
      </c>
      <c r="C6687">
        <v>2</v>
      </c>
      <c r="D6687">
        <v>2</v>
      </c>
      <c r="E6687">
        <v>0</v>
      </c>
      <c r="F6687" s="5">
        <f>VLOOKUP($A6687,'Dim SKU'!$A:$R,18,FALSE)</f>
        <v>0</v>
      </c>
      <c r="G6687" s="5">
        <f>$C6687*$F6687</f>
        <v>0</v>
      </c>
      <c r="H6687" s="5">
        <f>$D6687*$F6687</f>
        <v>0</v>
      </c>
      <c r="I6687" s="5">
        <f>$E6687*$F6687</f>
        <v>0</v>
      </c>
      <c r="J6687" s="6">
        <f>VLOOKUP($A6687,'Dim SKU'!$A:$R,2,FALSE)</f>
        <v>0</v>
      </c>
      <c r="K6687" s="6">
        <f>VLOOKUP($A6687,'Dim SKU'!$A:$R,12,FALSE)</f>
        <v>0</v>
      </c>
      <c r="L6687" s="7">
        <f>VLOOKUP($A6687,'Dim SKU'!$A:$R,14,FALSE)</f>
        <v>0</v>
      </c>
      <c r="M6687" s="7">
        <f>YEAR($B6687)</f>
        <v>0</v>
      </c>
    </row>
    <row r="6688" spans="1:13">
      <c r="A6688" t="s">
        <v>443</v>
      </c>
      <c r="B6688" s="4">
        <v>45853</v>
      </c>
      <c r="C6688">
        <v>2</v>
      </c>
      <c r="D6688">
        <v>2</v>
      </c>
      <c r="E6688">
        <v>0</v>
      </c>
      <c r="F6688" s="5">
        <f>VLOOKUP($A6688,'Dim SKU'!$A:$R,18,FALSE)</f>
        <v>0</v>
      </c>
      <c r="G6688" s="5">
        <f>$C6688*$F6688</f>
        <v>0</v>
      </c>
      <c r="H6688" s="5">
        <f>$D6688*$F6688</f>
        <v>0</v>
      </c>
      <c r="I6688" s="5">
        <f>$E6688*$F6688</f>
        <v>0</v>
      </c>
      <c r="J6688" s="6">
        <f>VLOOKUP($A6688,'Dim SKU'!$A:$R,2,FALSE)</f>
        <v>0</v>
      </c>
      <c r="K6688" s="6">
        <f>VLOOKUP($A6688,'Dim SKU'!$A:$R,12,FALSE)</f>
        <v>0</v>
      </c>
      <c r="L6688" s="7">
        <f>VLOOKUP($A6688,'Dim SKU'!$A:$R,14,FALSE)</f>
        <v>0</v>
      </c>
      <c r="M6688" s="7">
        <f>YEAR($B6688)</f>
        <v>0</v>
      </c>
    </row>
    <row r="6689" spans="1:13">
      <c r="A6689" t="s">
        <v>444</v>
      </c>
      <c r="B6689" s="4">
        <v>45853</v>
      </c>
      <c r="C6689">
        <v>7</v>
      </c>
      <c r="D6689">
        <v>6</v>
      </c>
      <c r="E6689">
        <v>0</v>
      </c>
      <c r="F6689" s="5">
        <f>VLOOKUP($A6689,'Dim SKU'!$A:$R,18,FALSE)</f>
        <v>0</v>
      </c>
      <c r="G6689" s="5">
        <f>$C6689*$F6689</f>
        <v>0</v>
      </c>
      <c r="H6689" s="5">
        <f>$D6689*$F6689</f>
        <v>0</v>
      </c>
      <c r="I6689" s="5">
        <f>$E6689*$F6689</f>
        <v>0</v>
      </c>
      <c r="J6689" s="6">
        <f>VLOOKUP($A6689,'Dim SKU'!$A:$R,2,FALSE)</f>
        <v>0</v>
      </c>
      <c r="K6689" s="6">
        <f>VLOOKUP($A6689,'Dim SKU'!$A:$R,12,FALSE)</f>
        <v>0</v>
      </c>
      <c r="L6689" s="7">
        <f>VLOOKUP($A6689,'Dim SKU'!$A:$R,14,FALSE)</f>
        <v>0</v>
      </c>
      <c r="M6689" s="7">
        <f>YEAR($B6689)</f>
        <v>0</v>
      </c>
    </row>
    <row r="6690" spans="1:13">
      <c r="A6690" t="s">
        <v>445</v>
      </c>
      <c r="B6690" s="4">
        <v>45853</v>
      </c>
      <c r="C6690">
        <v>4</v>
      </c>
      <c r="D6690">
        <v>4</v>
      </c>
      <c r="E6690">
        <v>0</v>
      </c>
      <c r="F6690" s="5">
        <f>VLOOKUP($A6690,'Dim SKU'!$A:$R,18,FALSE)</f>
        <v>0</v>
      </c>
      <c r="G6690" s="5">
        <f>$C6690*$F6690</f>
        <v>0</v>
      </c>
      <c r="H6690" s="5">
        <f>$D6690*$F6690</f>
        <v>0</v>
      </c>
      <c r="I6690" s="5">
        <f>$E6690*$F6690</f>
        <v>0</v>
      </c>
      <c r="J6690" s="6">
        <f>VLOOKUP($A6690,'Dim SKU'!$A:$R,2,FALSE)</f>
        <v>0</v>
      </c>
      <c r="K6690" s="6">
        <f>VLOOKUP($A6690,'Dim SKU'!$A:$R,12,FALSE)</f>
        <v>0</v>
      </c>
      <c r="L6690" s="7">
        <f>VLOOKUP($A6690,'Dim SKU'!$A:$R,14,FALSE)</f>
        <v>0</v>
      </c>
      <c r="M6690" s="7">
        <f>YEAR($B6690)</f>
        <v>0</v>
      </c>
    </row>
    <row r="6691" spans="1:13">
      <c r="A6691" t="s">
        <v>446</v>
      </c>
      <c r="B6691" s="4">
        <v>45853</v>
      </c>
      <c r="C6691">
        <v>3</v>
      </c>
      <c r="D6691">
        <v>3</v>
      </c>
      <c r="E6691">
        <v>0</v>
      </c>
      <c r="F6691" s="5">
        <f>VLOOKUP($A6691,'Dim SKU'!$A:$R,18,FALSE)</f>
        <v>0</v>
      </c>
      <c r="G6691" s="5">
        <f>$C6691*$F6691</f>
        <v>0</v>
      </c>
      <c r="H6691" s="5">
        <f>$D6691*$F6691</f>
        <v>0</v>
      </c>
      <c r="I6691" s="5">
        <f>$E6691*$F6691</f>
        <v>0</v>
      </c>
      <c r="J6691" s="6">
        <f>VLOOKUP($A6691,'Dim SKU'!$A:$R,2,FALSE)</f>
        <v>0</v>
      </c>
      <c r="K6691" s="6">
        <f>VLOOKUP($A6691,'Dim SKU'!$A:$R,12,FALSE)</f>
        <v>0</v>
      </c>
      <c r="L6691" s="7">
        <f>VLOOKUP($A6691,'Dim SKU'!$A:$R,14,FALSE)</f>
        <v>0</v>
      </c>
      <c r="M6691" s="7">
        <f>YEAR($B6691)</f>
        <v>0</v>
      </c>
    </row>
    <row r="6692" spans="1:13">
      <c r="A6692" t="s">
        <v>447</v>
      </c>
      <c r="B6692" s="4">
        <v>45853</v>
      </c>
      <c r="C6692">
        <v>9</v>
      </c>
      <c r="D6692">
        <v>9</v>
      </c>
      <c r="E6692">
        <v>0</v>
      </c>
      <c r="F6692" s="5">
        <f>VLOOKUP($A6692,'Dim SKU'!$A:$R,18,FALSE)</f>
        <v>0</v>
      </c>
      <c r="G6692" s="5">
        <f>$C6692*$F6692</f>
        <v>0</v>
      </c>
      <c r="H6692" s="5">
        <f>$D6692*$F6692</f>
        <v>0</v>
      </c>
      <c r="I6692" s="5">
        <f>$E6692*$F6692</f>
        <v>0</v>
      </c>
      <c r="J6692" s="6">
        <f>VLOOKUP($A6692,'Dim SKU'!$A:$R,2,FALSE)</f>
        <v>0</v>
      </c>
      <c r="K6692" s="6">
        <f>VLOOKUP($A6692,'Dim SKU'!$A:$R,12,FALSE)</f>
        <v>0</v>
      </c>
      <c r="L6692" s="7">
        <f>VLOOKUP($A6692,'Dim SKU'!$A:$R,14,FALSE)</f>
        <v>0</v>
      </c>
      <c r="M6692" s="7">
        <f>YEAR($B6692)</f>
        <v>0</v>
      </c>
    </row>
    <row r="6693" spans="1:13">
      <c r="A6693" t="s">
        <v>448</v>
      </c>
      <c r="B6693" s="4">
        <v>45853</v>
      </c>
      <c r="C6693">
        <v>6</v>
      </c>
      <c r="D6693">
        <v>5</v>
      </c>
      <c r="E6693">
        <v>0</v>
      </c>
      <c r="F6693" s="5">
        <f>VLOOKUP($A6693,'Dim SKU'!$A:$R,18,FALSE)</f>
        <v>0</v>
      </c>
      <c r="G6693" s="5">
        <f>$C6693*$F6693</f>
        <v>0</v>
      </c>
      <c r="H6693" s="5">
        <f>$D6693*$F6693</f>
        <v>0</v>
      </c>
      <c r="I6693" s="5">
        <f>$E6693*$F6693</f>
        <v>0</v>
      </c>
      <c r="J6693" s="6">
        <f>VLOOKUP($A6693,'Dim SKU'!$A:$R,2,FALSE)</f>
        <v>0</v>
      </c>
      <c r="K6693" s="6">
        <f>VLOOKUP($A6693,'Dim SKU'!$A:$R,12,FALSE)</f>
        <v>0</v>
      </c>
      <c r="L6693" s="7">
        <f>VLOOKUP($A6693,'Dim SKU'!$A:$R,14,FALSE)</f>
        <v>0</v>
      </c>
      <c r="M6693" s="7">
        <f>YEAR($B6693)</f>
        <v>0</v>
      </c>
    </row>
    <row r="6694" spans="1:13">
      <c r="A6694" t="s">
        <v>449</v>
      </c>
      <c r="B6694" s="4">
        <v>45853</v>
      </c>
      <c r="C6694">
        <v>4</v>
      </c>
      <c r="D6694">
        <v>4</v>
      </c>
      <c r="E6694">
        <v>0</v>
      </c>
      <c r="F6694" s="5">
        <f>VLOOKUP($A6694,'Dim SKU'!$A:$R,18,FALSE)</f>
        <v>0</v>
      </c>
      <c r="G6694" s="5">
        <f>$C6694*$F6694</f>
        <v>0</v>
      </c>
      <c r="H6694" s="5">
        <f>$D6694*$F6694</f>
        <v>0</v>
      </c>
      <c r="I6694" s="5">
        <f>$E6694*$F6694</f>
        <v>0</v>
      </c>
      <c r="J6694" s="6">
        <f>VLOOKUP($A6694,'Dim SKU'!$A:$R,2,FALSE)</f>
        <v>0</v>
      </c>
      <c r="K6694" s="6">
        <f>VLOOKUP($A6694,'Dim SKU'!$A:$R,12,FALSE)</f>
        <v>0</v>
      </c>
      <c r="L6694" s="7">
        <f>VLOOKUP($A6694,'Dim SKU'!$A:$R,14,FALSE)</f>
        <v>0</v>
      </c>
      <c r="M6694" s="7">
        <f>YEAR($B6694)</f>
        <v>0</v>
      </c>
    </row>
    <row r="6695" spans="1:13">
      <c r="A6695" t="s">
        <v>450</v>
      </c>
      <c r="B6695" s="4">
        <v>45853</v>
      </c>
      <c r="C6695">
        <v>11</v>
      </c>
      <c r="D6695">
        <v>11</v>
      </c>
      <c r="E6695">
        <v>0</v>
      </c>
      <c r="F6695" s="5">
        <f>VLOOKUP($A6695,'Dim SKU'!$A:$R,18,FALSE)</f>
        <v>0</v>
      </c>
      <c r="G6695" s="5">
        <f>$C6695*$F6695</f>
        <v>0</v>
      </c>
      <c r="H6695" s="5">
        <f>$D6695*$F6695</f>
        <v>0</v>
      </c>
      <c r="I6695" s="5">
        <f>$E6695*$F6695</f>
        <v>0</v>
      </c>
      <c r="J6695" s="6">
        <f>VLOOKUP($A6695,'Dim SKU'!$A:$R,2,FALSE)</f>
        <v>0</v>
      </c>
      <c r="K6695" s="6">
        <f>VLOOKUP($A6695,'Dim SKU'!$A:$R,12,FALSE)</f>
        <v>0</v>
      </c>
      <c r="L6695" s="7">
        <f>VLOOKUP($A6695,'Dim SKU'!$A:$R,14,FALSE)</f>
        <v>0</v>
      </c>
      <c r="M6695" s="7">
        <f>YEAR($B6695)</f>
        <v>0</v>
      </c>
    </row>
    <row r="6696" spans="1:13">
      <c r="A6696" t="s">
        <v>451</v>
      </c>
      <c r="B6696" s="4">
        <v>45853</v>
      </c>
      <c r="C6696">
        <v>7</v>
      </c>
      <c r="D6696">
        <v>6</v>
      </c>
      <c r="E6696">
        <v>0</v>
      </c>
      <c r="F6696" s="5">
        <f>VLOOKUP($A6696,'Dim SKU'!$A:$R,18,FALSE)</f>
        <v>0</v>
      </c>
      <c r="G6696" s="5">
        <f>$C6696*$F6696</f>
        <v>0</v>
      </c>
      <c r="H6696" s="5">
        <f>$D6696*$F6696</f>
        <v>0</v>
      </c>
      <c r="I6696" s="5">
        <f>$E6696*$F6696</f>
        <v>0</v>
      </c>
      <c r="J6696" s="6">
        <f>VLOOKUP($A6696,'Dim SKU'!$A:$R,2,FALSE)</f>
        <v>0</v>
      </c>
      <c r="K6696" s="6">
        <f>VLOOKUP($A6696,'Dim SKU'!$A:$R,12,FALSE)</f>
        <v>0</v>
      </c>
      <c r="L6696" s="7">
        <f>VLOOKUP($A6696,'Dim SKU'!$A:$R,14,FALSE)</f>
        <v>0</v>
      </c>
      <c r="M6696" s="7">
        <f>YEAR($B6696)</f>
        <v>0</v>
      </c>
    </row>
    <row r="6697" spans="1:13">
      <c r="A6697" t="s">
        <v>452</v>
      </c>
      <c r="B6697" s="4">
        <v>45853</v>
      </c>
      <c r="C6697">
        <v>4</v>
      </c>
      <c r="D6697">
        <v>4</v>
      </c>
      <c r="E6697">
        <v>0</v>
      </c>
      <c r="F6697" s="5">
        <f>VLOOKUP($A6697,'Dim SKU'!$A:$R,18,FALSE)</f>
        <v>0</v>
      </c>
      <c r="G6697" s="5">
        <f>$C6697*$F6697</f>
        <v>0</v>
      </c>
      <c r="H6697" s="5">
        <f>$D6697*$F6697</f>
        <v>0</v>
      </c>
      <c r="I6697" s="5">
        <f>$E6697*$F6697</f>
        <v>0</v>
      </c>
      <c r="J6697" s="6">
        <f>VLOOKUP($A6697,'Dim SKU'!$A:$R,2,FALSE)</f>
        <v>0</v>
      </c>
      <c r="K6697" s="6">
        <f>VLOOKUP($A6697,'Dim SKU'!$A:$R,12,FALSE)</f>
        <v>0</v>
      </c>
      <c r="L6697" s="7">
        <f>VLOOKUP($A6697,'Dim SKU'!$A:$R,14,FALSE)</f>
        <v>0</v>
      </c>
      <c r="M6697" s="7">
        <f>YEAR($B6697)</f>
        <v>0</v>
      </c>
    </row>
    <row r="6698" spans="1:13">
      <c r="A6698" t="s">
        <v>453</v>
      </c>
      <c r="B6698" s="4">
        <v>45853</v>
      </c>
      <c r="C6698">
        <v>11</v>
      </c>
      <c r="D6698">
        <v>11</v>
      </c>
      <c r="E6698">
        <v>0</v>
      </c>
      <c r="F6698" s="5">
        <f>VLOOKUP($A6698,'Dim SKU'!$A:$R,18,FALSE)</f>
        <v>0</v>
      </c>
      <c r="G6698" s="5">
        <f>$C6698*$F6698</f>
        <v>0</v>
      </c>
      <c r="H6698" s="5">
        <f>$D6698*$F6698</f>
        <v>0</v>
      </c>
      <c r="I6698" s="5">
        <f>$E6698*$F6698</f>
        <v>0</v>
      </c>
      <c r="J6698" s="6">
        <f>VLOOKUP($A6698,'Dim SKU'!$A:$R,2,FALSE)</f>
        <v>0</v>
      </c>
      <c r="K6698" s="6">
        <f>VLOOKUP($A6698,'Dim SKU'!$A:$R,12,FALSE)</f>
        <v>0</v>
      </c>
      <c r="L6698" s="7">
        <f>VLOOKUP($A6698,'Dim SKU'!$A:$R,14,FALSE)</f>
        <v>0</v>
      </c>
      <c r="M6698" s="7">
        <f>YEAR($B6698)</f>
        <v>0</v>
      </c>
    </row>
    <row r="6699" spans="1:13">
      <c r="A6699" t="s">
        <v>454</v>
      </c>
      <c r="B6699" s="4">
        <v>45853</v>
      </c>
      <c r="C6699">
        <v>6</v>
      </c>
      <c r="D6699">
        <v>6</v>
      </c>
      <c r="E6699">
        <v>0</v>
      </c>
      <c r="F6699" s="5">
        <f>VLOOKUP($A6699,'Dim SKU'!$A:$R,18,FALSE)</f>
        <v>0</v>
      </c>
      <c r="G6699" s="5">
        <f>$C6699*$F6699</f>
        <v>0</v>
      </c>
      <c r="H6699" s="5">
        <f>$D6699*$F6699</f>
        <v>0</v>
      </c>
      <c r="I6699" s="5">
        <f>$E6699*$F6699</f>
        <v>0</v>
      </c>
      <c r="J6699" s="6">
        <f>VLOOKUP($A6699,'Dim SKU'!$A:$R,2,FALSE)</f>
        <v>0</v>
      </c>
      <c r="K6699" s="6">
        <f>VLOOKUP($A6699,'Dim SKU'!$A:$R,12,FALSE)</f>
        <v>0</v>
      </c>
      <c r="L6699" s="7">
        <f>VLOOKUP($A6699,'Dim SKU'!$A:$R,14,FALSE)</f>
        <v>0</v>
      </c>
      <c r="M6699" s="7">
        <f>YEAR($B6699)</f>
        <v>0</v>
      </c>
    </row>
    <row r="6700" spans="1:13">
      <c r="A6700" t="s">
        <v>455</v>
      </c>
      <c r="B6700" s="4">
        <v>45853</v>
      </c>
      <c r="C6700">
        <v>4</v>
      </c>
      <c r="D6700">
        <v>4</v>
      </c>
      <c r="E6700">
        <v>0</v>
      </c>
      <c r="F6700" s="5">
        <f>VLOOKUP($A6700,'Dim SKU'!$A:$R,18,FALSE)</f>
        <v>0</v>
      </c>
      <c r="G6700" s="5">
        <f>$C6700*$F6700</f>
        <v>0</v>
      </c>
      <c r="H6700" s="5">
        <f>$D6700*$F6700</f>
        <v>0</v>
      </c>
      <c r="I6700" s="5">
        <f>$E6700*$F6700</f>
        <v>0</v>
      </c>
      <c r="J6700" s="6">
        <f>VLOOKUP($A6700,'Dim SKU'!$A:$R,2,FALSE)</f>
        <v>0</v>
      </c>
      <c r="K6700" s="6">
        <f>VLOOKUP($A6700,'Dim SKU'!$A:$R,12,FALSE)</f>
        <v>0</v>
      </c>
      <c r="L6700" s="7">
        <f>VLOOKUP($A6700,'Dim SKU'!$A:$R,14,FALSE)</f>
        <v>0</v>
      </c>
      <c r="M6700" s="7">
        <f>YEAR($B6700)</f>
        <v>0</v>
      </c>
    </row>
    <row r="6701" spans="1:13">
      <c r="A6701" t="s">
        <v>456</v>
      </c>
      <c r="B6701" s="4">
        <v>45853</v>
      </c>
      <c r="C6701">
        <v>9</v>
      </c>
      <c r="D6701">
        <v>9</v>
      </c>
      <c r="E6701">
        <v>0</v>
      </c>
      <c r="F6701" s="5">
        <f>VLOOKUP($A6701,'Dim SKU'!$A:$R,18,FALSE)</f>
        <v>0</v>
      </c>
      <c r="G6701" s="5">
        <f>$C6701*$F6701</f>
        <v>0</v>
      </c>
      <c r="H6701" s="5">
        <f>$D6701*$F6701</f>
        <v>0</v>
      </c>
      <c r="I6701" s="5">
        <f>$E6701*$F6701</f>
        <v>0</v>
      </c>
      <c r="J6701" s="6">
        <f>VLOOKUP($A6701,'Dim SKU'!$A:$R,2,FALSE)</f>
        <v>0</v>
      </c>
      <c r="K6701" s="6">
        <f>VLOOKUP($A6701,'Dim SKU'!$A:$R,12,FALSE)</f>
        <v>0</v>
      </c>
      <c r="L6701" s="7">
        <f>VLOOKUP($A6701,'Dim SKU'!$A:$R,14,FALSE)</f>
        <v>0</v>
      </c>
      <c r="M6701" s="7">
        <f>YEAR($B6701)</f>
        <v>0</v>
      </c>
    </row>
    <row r="6702" spans="1:13">
      <c r="A6702" t="s">
        <v>457</v>
      </c>
      <c r="B6702" s="4">
        <v>45853</v>
      </c>
      <c r="C6702">
        <v>6</v>
      </c>
      <c r="D6702">
        <v>5</v>
      </c>
      <c r="E6702">
        <v>0</v>
      </c>
      <c r="F6702" s="5">
        <f>VLOOKUP($A6702,'Dim SKU'!$A:$R,18,FALSE)</f>
        <v>0</v>
      </c>
      <c r="G6702" s="5">
        <f>$C6702*$F6702</f>
        <v>0</v>
      </c>
      <c r="H6702" s="5">
        <f>$D6702*$F6702</f>
        <v>0</v>
      </c>
      <c r="I6702" s="5">
        <f>$E6702*$F6702</f>
        <v>0</v>
      </c>
      <c r="J6702" s="6">
        <f>VLOOKUP($A6702,'Dim SKU'!$A:$R,2,FALSE)</f>
        <v>0</v>
      </c>
      <c r="K6702" s="6">
        <f>VLOOKUP($A6702,'Dim SKU'!$A:$R,12,FALSE)</f>
        <v>0</v>
      </c>
      <c r="L6702" s="7">
        <f>VLOOKUP($A6702,'Dim SKU'!$A:$R,14,FALSE)</f>
        <v>0</v>
      </c>
      <c r="M6702" s="7">
        <f>YEAR($B6702)</f>
        <v>0</v>
      </c>
    </row>
    <row r="6703" spans="1:13">
      <c r="A6703" t="s">
        <v>458</v>
      </c>
      <c r="B6703" s="4">
        <v>45853</v>
      </c>
      <c r="C6703">
        <v>4</v>
      </c>
      <c r="D6703">
        <v>4</v>
      </c>
      <c r="E6703">
        <v>0</v>
      </c>
      <c r="F6703" s="5">
        <f>VLOOKUP($A6703,'Dim SKU'!$A:$R,18,FALSE)</f>
        <v>0</v>
      </c>
      <c r="G6703" s="5">
        <f>$C6703*$F6703</f>
        <v>0</v>
      </c>
      <c r="H6703" s="5">
        <f>$D6703*$F6703</f>
        <v>0</v>
      </c>
      <c r="I6703" s="5">
        <f>$E6703*$F6703</f>
        <v>0</v>
      </c>
      <c r="J6703" s="6">
        <f>VLOOKUP($A6703,'Dim SKU'!$A:$R,2,FALSE)</f>
        <v>0</v>
      </c>
      <c r="K6703" s="6">
        <f>VLOOKUP($A6703,'Dim SKU'!$A:$R,12,FALSE)</f>
        <v>0</v>
      </c>
      <c r="L6703" s="7">
        <f>VLOOKUP($A6703,'Dim SKU'!$A:$R,14,FALSE)</f>
        <v>0</v>
      </c>
      <c r="M6703" s="7">
        <f>YEAR($B6703)</f>
        <v>0</v>
      </c>
    </row>
    <row r="6704" spans="1:13">
      <c r="A6704" t="s">
        <v>459</v>
      </c>
      <c r="B6704" s="4">
        <v>45853</v>
      </c>
      <c r="C6704">
        <v>7</v>
      </c>
      <c r="D6704">
        <v>6</v>
      </c>
      <c r="E6704">
        <v>0</v>
      </c>
      <c r="F6704" s="5">
        <f>VLOOKUP($A6704,'Dim SKU'!$A:$R,18,FALSE)</f>
        <v>0</v>
      </c>
      <c r="G6704" s="5">
        <f>$C6704*$F6704</f>
        <v>0</v>
      </c>
      <c r="H6704" s="5">
        <f>$D6704*$F6704</f>
        <v>0</v>
      </c>
      <c r="I6704" s="5">
        <f>$E6704*$F6704</f>
        <v>0</v>
      </c>
      <c r="J6704" s="6">
        <f>VLOOKUP($A6704,'Dim SKU'!$A:$R,2,FALSE)</f>
        <v>0</v>
      </c>
      <c r="K6704" s="6">
        <f>VLOOKUP($A6704,'Dim SKU'!$A:$R,12,FALSE)</f>
        <v>0</v>
      </c>
      <c r="L6704" s="7">
        <f>VLOOKUP($A6704,'Dim SKU'!$A:$R,14,FALSE)</f>
        <v>0</v>
      </c>
      <c r="M6704" s="7">
        <f>YEAR($B6704)</f>
        <v>0</v>
      </c>
    </row>
    <row r="6705" spans="1:13">
      <c r="A6705" t="s">
        <v>460</v>
      </c>
      <c r="B6705" s="4">
        <v>45853</v>
      </c>
      <c r="C6705">
        <v>4</v>
      </c>
      <c r="D6705">
        <v>4</v>
      </c>
      <c r="E6705">
        <v>0</v>
      </c>
      <c r="F6705" s="5">
        <f>VLOOKUP($A6705,'Dim SKU'!$A:$R,18,FALSE)</f>
        <v>0</v>
      </c>
      <c r="G6705" s="5">
        <f>$C6705*$F6705</f>
        <v>0</v>
      </c>
      <c r="H6705" s="5">
        <f>$D6705*$F6705</f>
        <v>0</v>
      </c>
      <c r="I6705" s="5">
        <f>$E6705*$F6705</f>
        <v>0</v>
      </c>
      <c r="J6705" s="6">
        <f>VLOOKUP($A6705,'Dim SKU'!$A:$R,2,FALSE)</f>
        <v>0</v>
      </c>
      <c r="K6705" s="6">
        <f>VLOOKUP($A6705,'Dim SKU'!$A:$R,12,FALSE)</f>
        <v>0</v>
      </c>
      <c r="L6705" s="7">
        <f>VLOOKUP($A6705,'Dim SKU'!$A:$R,14,FALSE)</f>
        <v>0</v>
      </c>
      <c r="M6705" s="7">
        <f>YEAR($B6705)</f>
        <v>0</v>
      </c>
    </row>
    <row r="6706" spans="1:13">
      <c r="A6706" t="s">
        <v>461</v>
      </c>
      <c r="B6706" s="4">
        <v>45853</v>
      </c>
      <c r="C6706">
        <v>3</v>
      </c>
      <c r="D6706">
        <v>3</v>
      </c>
      <c r="E6706">
        <v>0</v>
      </c>
      <c r="F6706" s="5">
        <f>VLOOKUP($A6706,'Dim SKU'!$A:$R,18,FALSE)</f>
        <v>0</v>
      </c>
      <c r="G6706" s="5">
        <f>$C6706*$F6706</f>
        <v>0</v>
      </c>
      <c r="H6706" s="5">
        <f>$D6706*$F6706</f>
        <v>0</v>
      </c>
      <c r="I6706" s="5">
        <f>$E6706*$F6706</f>
        <v>0</v>
      </c>
      <c r="J6706" s="6">
        <f>VLOOKUP($A6706,'Dim SKU'!$A:$R,2,FALSE)</f>
        <v>0</v>
      </c>
      <c r="K6706" s="6">
        <f>VLOOKUP($A6706,'Dim SKU'!$A:$R,12,FALSE)</f>
        <v>0</v>
      </c>
      <c r="L6706" s="7">
        <f>VLOOKUP($A6706,'Dim SKU'!$A:$R,14,FALSE)</f>
        <v>0</v>
      </c>
      <c r="M6706" s="7">
        <f>YEAR($B6706)</f>
        <v>0</v>
      </c>
    </row>
    <row r="6707" spans="1:13">
      <c r="A6707" t="s">
        <v>462</v>
      </c>
      <c r="B6707" s="4">
        <v>45853</v>
      </c>
      <c r="C6707">
        <v>4</v>
      </c>
      <c r="D6707">
        <v>4</v>
      </c>
      <c r="E6707">
        <v>0</v>
      </c>
      <c r="F6707" s="5">
        <f>VLOOKUP($A6707,'Dim SKU'!$A:$R,18,FALSE)</f>
        <v>0</v>
      </c>
      <c r="G6707" s="5">
        <f>$C6707*$F6707</f>
        <v>0</v>
      </c>
      <c r="H6707" s="5">
        <f>$D6707*$F6707</f>
        <v>0</v>
      </c>
      <c r="I6707" s="5">
        <f>$E6707*$F6707</f>
        <v>0</v>
      </c>
      <c r="J6707" s="6">
        <f>VLOOKUP($A6707,'Dim SKU'!$A:$R,2,FALSE)</f>
        <v>0</v>
      </c>
      <c r="K6707" s="6">
        <f>VLOOKUP($A6707,'Dim SKU'!$A:$R,12,FALSE)</f>
        <v>0</v>
      </c>
      <c r="L6707" s="7">
        <f>VLOOKUP($A6707,'Dim SKU'!$A:$R,14,FALSE)</f>
        <v>0</v>
      </c>
      <c r="M6707" s="7">
        <f>YEAR($B6707)</f>
        <v>0</v>
      </c>
    </row>
    <row r="6708" spans="1:13">
      <c r="A6708" t="s">
        <v>463</v>
      </c>
      <c r="B6708" s="4">
        <v>45853</v>
      </c>
      <c r="C6708">
        <v>2</v>
      </c>
      <c r="D6708">
        <v>2</v>
      </c>
      <c r="E6708">
        <v>0</v>
      </c>
      <c r="F6708" s="5">
        <f>VLOOKUP($A6708,'Dim SKU'!$A:$R,18,FALSE)</f>
        <v>0</v>
      </c>
      <c r="G6708" s="5">
        <f>$C6708*$F6708</f>
        <v>0</v>
      </c>
      <c r="H6708" s="5">
        <f>$D6708*$F6708</f>
        <v>0</v>
      </c>
      <c r="I6708" s="5">
        <f>$E6708*$F6708</f>
        <v>0</v>
      </c>
      <c r="J6708" s="6">
        <f>VLOOKUP($A6708,'Dim SKU'!$A:$R,2,FALSE)</f>
        <v>0</v>
      </c>
      <c r="K6708" s="6">
        <f>VLOOKUP($A6708,'Dim SKU'!$A:$R,12,FALSE)</f>
        <v>0</v>
      </c>
      <c r="L6708" s="7">
        <f>VLOOKUP($A6708,'Dim SKU'!$A:$R,14,FALSE)</f>
        <v>0</v>
      </c>
      <c r="M6708" s="7">
        <f>YEAR($B6708)</f>
        <v>0</v>
      </c>
    </row>
    <row r="6709" spans="1:13">
      <c r="A6709" t="s">
        <v>464</v>
      </c>
      <c r="B6709" s="4">
        <v>45853</v>
      </c>
      <c r="C6709">
        <v>2</v>
      </c>
      <c r="D6709">
        <v>2</v>
      </c>
      <c r="E6709">
        <v>0</v>
      </c>
      <c r="F6709" s="5">
        <f>VLOOKUP($A6709,'Dim SKU'!$A:$R,18,FALSE)</f>
        <v>0</v>
      </c>
      <c r="G6709" s="5">
        <f>$C6709*$F6709</f>
        <v>0</v>
      </c>
      <c r="H6709" s="5">
        <f>$D6709*$F6709</f>
        <v>0</v>
      </c>
      <c r="I6709" s="5">
        <f>$E6709*$F6709</f>
        <v>0</v>
      </c>
      <c r="J6709" s="6">
        <f>VLOOKUP($A6709,'Dim SKU'!$A:$R,2,FALSE)</f>
        <v>0</v>
      </c>
      <c r="K6709" s="6">
        <f>VLOOKUP($A6709,'Dim SKU'!$A:$R,12,FALSE)</f>
        <v>0</v>
      </c>
      <c r="L6709" s="7">
        <f>VLOOKUP($A6709,'Dim SKU'!$A:$R,14,FALSE)</f>
        <v>0</v>
      </c>
      <c r="M6709" s="7">
        <f>YEAR($B6709)</f>
        <v>0</v>
      </c>
    </row>
    <row r="6710" spans="1:13">
      <c r="A6710" t="s">
        <v>465</v>
      </c>
      <c r="B6710" s="4">
        <v>45853</v>
      </c>
      <c r="C6710">
        <v>6</v>
      </c>
      <c r="D6710">
        <v>6</v>
      </c>
      <c r="E6710">
        <v>0</v>
      </c>
      <c r="F6710" s="5">
        <f>VLOOKUP($A6710,'Dim SKU'!$A:$R,18,FALSE)</f>
        <v>0</v>
      </c>
      <c r="G6710" s="5">
        <f>$C6710*$F6710</f>
        <v>0</v>
      </c>
      <c r="H6710" s="5">
        <f>$D6710*$F6710</f>
        <v>0</v>
      </c>
      <c r="I6710" s="5">
        <f>$E6710*$F6710</f>
        <v>0</v>
      </c>
      <c r="J6710" s="6">
        <f>VLOOKUP($A6710,'Dim SKU'!$A:$R,2,FALSE)</f>
        <v>0</v>
      </c>
      <c r="K6710" s="6">
        <f>VLOOKUP($A6710,'Dim SKU'!$A:$R,12,FALSE)</f>
        <v>0</v>
      </c>
      <c r="L6710" s="7">
        <f>VLOOKUP($A6710,'Dim SKU'!$A:$R,14,FALSE)</f>
        <v>0</v>
      </c>
      <c r="M6710" s="7">
        <f>YEAR($B6710)</f>
        <v>0</v>
      </c>
    </row>
    <row r="6711" spans="1:13">
      <c r="A6711" t="s">
        <v>466</v>
      </c>
      <c r="B6711" s="4">
        <v>45853</v>
      </c>
      <c r="C6711">
        <v>4</v>
      </c>
      <c r="D6711">
        <v>3</v>
      </c>
      <c r="E6711">
        <v>0</v>
      </c>
      <c r="F6711" s="5">
        <f>VLOOKUP($A6711,'Dim SKU'!$A:$R,18,FALSE)</f>
        <v>0</v>
      </c>
      <c r="G6711" s="5">
        <f>$C6711*$F6711</f>
        <v>0</v>
      </c>
      <c r="H6711" s="5">
        <f>$D6711*$F6711</f>
        <v>0</v>
      </c>
      <c r="I6711" s="5">
        <f>$E6711*$F6711</f>
        <v>0</v>
      </c>
      <c r="J6711" s="6">
        <f>VLOOKUP($A6711,'Dim SKU'!$A:$R,2,FALSE)</f>
        <v>0</v>
      </c>
      <c r="K6711" s="6">
        <f>VLOOKUP($A6711,'Dim SKU'!$A:$R,12,FALSE)</f>
        <v>0</v>
      </c>
      <c r="L6711" s="7">
        <f>VLOOKUP($A6711,'Dim SKU'!$A:$R,14,FALSE)</f>
        <v>0</v>
      </c>
      <c r="M6711" s="7">
        <f>YEAR($B6711)</f>
        <v>0</v>
      </c>
    </row>
    <row r="6712" spans="1:13">
      <c r="A6712" t="s">
        <v>467</v>
      </c>
      <c r="B6712" s="4">
        <v>45853</v>
      </c>
      <c r="C6712">
        <v>2</v>
      </c>
      <c r="D6712">
        <v>2</v>
      </c>
      <c r="E6712">
        <v>0</v>
      </c>
      <c r="F6712" s="5">
        <f>VLOOKUP($A6712,'Dim SKU'!$A:$R,18,FALSE)</f>
        <v>0</v>
      </c>
      <c r="G6712" s="5">
        <f>$C6712*$F6712</f>
        <v>0</v>
      </c>
      <c r="H6712" s="5">
        <f>$D6712*$F6712</f>
        <v>0</v>
      </c>
      <c r="I6712" s="5">
        <f>$E6712*$F6712</f>
        <v>0</v>
      </c>
      <c r="J6712" s="6">
        <f>VLOOKUP($A6712,'Dim SKU'!$A:$R,2,FALSE)</f>
        <v>0</v>
      </c>
      <c r="K6712" s="6">
        <f>VLOOKUP($A6712,'Dim SKU'!$A:$R,12,FALSE)</f>
        <v>0</v>
      </c>
      <c r="L6712" s="7">
        <f>VLOOKUP($A6712,'Dim SKU'!$A:$R,14,FALSE)</f>
        <v>0</v>
      </c>
      <c r="M6712" s="7">
        <f>YEAR($B6712)</f>
        <v>0</v>
      </c>
    </row>
    <row r="6713" spans="1:13">
      <c r="A6713" t="s">
        <v>468</v>
      </c>
      <c r="B6713" s="4">
        <v>45853</v>
      </c>
      <c r="C6713">
        <v>10</v>
      </c>
      <c r="D6713">
        <v>9</v>
      </c>
      <c r="E6713">
        <v>0</v>
      </c>
      <c r="F6713" s="5">
        <f>VLOOKUP($A6713,'Dim SKU'!$A:$R,18,FALSE)</f>
        <v>0</v>
      </c>
      <c r="G6713" s="5">
        <f>$C6713*$F6713</f>
        <v>0</v>
      </c>
      <c r="H6713" s="5">
        <f>$D6713*$F6713</f>
        <v>0</v>
      </c>
      <c r="I6713" s="5">
        <f>$E6713*$F6713</f>
        <v>0</v>
      </c>
      <c r="J6713" s="6">
        <f>VLOOKUP($A6713,'Dim SKU'!$A:$R,2,FALSE)</f>
        <v>0</v>
      </c>
      <c r="K6713" s="6">
        <f>VLOOKUP($A6713,'Dim SKU'!$A:$R,12,FALSE)</f>
        <v>0</v>
      </c>
      <c r="L6713" s="7">
        <f>VLOOKUP($A6713,'Dim SKU'!$A:$R,14,FALSE)</f>
        <v>0</v>
      </c>
      <c r="M6713" s="7">
        <f>YEAR($B6713)</f>
        <v>0</v>
      </c>
    </row>
    <row r="6714" spans="1:13">
      <c r="A6714" t="s">
        <v>469</v>
      </c>
      <c r="B6714" s="4">
        <v>45853</v>
      </c>
      <c r="C6714">
        <v>6</v>
      </c>
      <c r="D6714">
        <v>5</v>
      </c>
      <c r="E6714">
        <v>0</v>
      </c>
      <c r="F6714" s="5">
        <f>VLOOKUP($A6714,'Dim SKU'!$A:$R,18,FALSE)</f>
        <v>0</v>
      </c>
      <c r="G6714" s="5">
        <f>$C6714*$F6714</f>
        <v>0</v>
      </c>
      <c r="H6714" s="5">
        <f>$D6714*$F6714</f>
        <v>0</v>
      </c>
      <c r="I6714" s="5">
        <f>$E6714*$F6714</f>
        <v>0</v>
      </c>
      <c r="J6714" s="6">
        <f>VLOOKUP($A6714,'Dim SKU'!$A:$R,2,FALSE)</f>
        <v>0</v>
      </c>
      <c r="K6714" s="6">
        <f>VLOOKUP($A6714,'Dim SKU'!$A:$R,12,FALSE)</f>
        <v>0</v>
      </c>
      <c r="L6714" s="7">
        <f>VLOOKUP($A6714,'Dim SKU'!$A:$R,14,FALSE)</f>
        <v>0</v>
      </c>
      <c r="M6714" s="7">
        <f>YEAR($B6714)</f>
        <v>0</v>
      </c>
    </row>
    <row r="6715" spans="1:13">
      <c r="A6715" t="s">
        <v>470</v>
      </c>
      <c r="B6715" s="4">
        <v>45853</v>
      </c>
      <c r="C6715">
        <v>4</v>
      </c>
      <c r="D6715">
        <v>4</v>
      </c>
      <c r="E6715">
        <v>0</v>
      </c>
      <c r="F6715" s="5">
        <f>VLOOKUP($A6715,'Dim SKU'!$A:$R,18,FALSE)</f>
        <v>0</v>
      </c>
      <c r="G6715" s="5">
        <f>$C6715*$F6715</f>
        <v>0</v>
      </c>
      <c r="H6715" s="5">
        <f>$D6715*$F6715</f>
        <v>0</v>
      </c>
      <c r="I6715" s="5">
        <f>$E6715*$F6715</f>
        <v>0</v>
      </c>
      <c r="J6715" s="6">
        <f>VLOOKUP($A6715,'Dim SKU'!$A:$R,2,FALSE)</f>
        <v>0</v>
      </c>
      <c r="K6715" s="6">
        <f>VLOOKUP($A6715,'Dim SKU'!$A:$R,12,FALSE)</f>
        <v>0</v>
      </c>
      <c r="L6715" s="7">
        <f>VLOOKUP($A6715,'Dim SKU'!$A:$R,14,FALSE)</f>
        <v>0</v>
      </c>
      <c r="M6715" s="7">
        <f>YEAR($B6715)</f>
        <v>0</v>
      </c>
    </row>
    <row r="6716" spans="1:13">
      <c r="A6716" t="s">
        <v>471</v>
      </c>
      <c r="B6716" s="4">
        <v>45853</v>
      </c>
      <c r="C6716">
        <v>13</v>
      </c>
      <c r="D6716">
        <v>13</v>
      </c>
      <c r="E6716">
        <v>0</v>
      </c>
      <c r="F6716" s="5">
        <f>VLOOKUP($A6716,'Dim SKU'!$A:$R,18,FALSE)</f>
        <v>0</v>
      </c>
      <c r="G6716" s="5">
        <f>$C6716*$F6716</f>
        <v>0</v>
      </c>
      <c r="H6716" s="5">
        <f>$D6716*$F6716</f>
        <v>0</v>
      </c>
      <c r="I6716" s="5">
        <f>$E6716*$F6716</f>
        <v>0</v>
      </c>
      <c r="J6716" s="6">
        <f>VLOOKUP($A6716,'Dim SKU'!$A:$R,2,FALSE)</f>
        <v>0</v>
      </c>
      <c r="K6716" s="6">
        <f>VLOOKUP($A6716,'Dim SKU'!$A:$R,12,FALSE)</f>
        <v>0</v>
      </c>
      <c r="L6716" s="7">
        <f>VLOOKUP($A6716,'Dim SKU'!$A:$R,14,FALSE)</f>
        <v>0</v>
      </c>
      <c r="M6716" s="7">
        <f>YEAR($B6716)</f>
        <v>0</v>
      </c>
    </row>
    <row r="6717" spans="1:13">
      <c r="A6717" t="s">
        <v>472</v>
      </c>
      <c r="B6717" s="4">
        <v>45853</v>
      </c>
      <c r="C6717">
        <v>8</v>
      </c>
      <c r="D6717">
        <v>8</v>
      </c>
      <c r="E6717">
        <v>0</v>
      </c>
      <c r="F6717" s="5">
        <f>VLOOKUP($A6717,'Dim SKU'!$A:$R,18,FALSE)</f>
        <v>0</v>
      </c>
      <c r="G6717" s="5">
        <f>$C6717*$F6717</f>
        <v>0</v>
      </c>
      <c r="H6717" s="5">
        <f>$D6717*$F6717</f>
        <v>0</v>
      </c>
      <c r="I6717" s="5">
        <f>$E6717*$F6717</f>
        <v>0</v>
      </c>
      <c r="J6717" s="6">
        <f>VLOOKUP($A6717,'Dim SKU'!$A:$R,2,FALSE)</f>
        <v>0</v>
      </c>
      <c r="K6717" s="6">
        <f>VLOOKUP($A6717,'Dim SKU'!$A:$R,12,FALSE)</f>
        <v>0</v>
      </c>
      <c r="L6717" s="7">
        <f>VLOOKUP($A6717,'Dim SKU'!$A:$R,14,FALSE)</f>
        <v>0</v>
      </c>
      <c r="M6717" s="7">
        <f>YEAR($B6717)</f>
        <v>0</v>
      </c>
    </row>
    <row r="6718" spans="1:13">
      <c r="A6718" t="s">
        <v>473</v>
      </c>
      <c r="B6718" s="4">
        <v>45853</v>
      </c>
      <c r="C6718">
        <v>5</v>
      </c>
      <c r="D6718">
        <v>5</v>
      </c>
      <c r="E6718">
        <v>0</v>
      </c>
      <c r="F6718" s="5">
        <f>VLOOKUP($A6718,'Dim SKU'!$A:$R,18,FALSE)</f>
        <v>0</v>
      </c>
      <c r="G6718" s="5">
        <f>$C6718*$F6718</f>
        <v>0</v>
      </c>
      <c r="H6718" s="5">
        <f>$D6718*$F6718</f>
        <v>0</v>
      </c>
      <c r="I6718" s="5">
        <f>$E6718*$F6718</f>
        <v>0</v>
      </c>
      <c r="J6718" s="6">
        <f>VLOOKUP($A6718,'Dim SKU'!$A:$R,2,FALSE)</f>
        <v>0</v>
      </c>
      <c r="K6718" s="6">
        <f>VLOOKUP($A6718,'Dim SKU'!$A:$R,12,FALSE)</f>
        <v>0</v>
      </c>
      <c r="L6718" s="7">
        <f>VLOOKUP($A6718,'Dim SKU'!$A:$R,14,FALSE)</f>
        <v>0</v>
      </c>
      <c r="M6718" s="7">
        <f>YEAR($B6718)</f>
        <v>0</v>
      </c>
    </row>
    <row r="6719" spans="1:13">
      <c r="A6719" t="s">
        <v>474</v>
      </c>
      <c r="B6719" s="4">
        <v>45853</v>
      </c>
      <c r="C6719">
        <v>16</v>
      </c>
      <c r="D6719">
        <v>15</v>
      </c>
      <c r="E6719">
        <v>0</v>
      </c>
      <c r="F6719" s="5">
        <f>VLOOKUP($A6719,'Dim SKU'!$A:$R,18,FALSE)</f>
        <v>0</v>
      </c>
      <c r="G6719" s="5">
        <f>$C6719*$F6719</f>
        <v>0</v>
      </c>
      <c r="H6719" s="5">
        <f>$D6719*$F6719</f>
        <v>0</v>
      </c>
      <c r="I6719" s="5">
        <f>$E6719*$F6719</f>
        <v>0</v>
      </c>
      <c r="J6719" s="6">
        <f>VLOOKUP($A6719,'Dim SKU'!$A:$R,2,FALSE)</f>
        <v>0</v>
      </c>
      <c r="K6719" s="6">
        <f>VLOOKUP($A6719,'Dim SKU'!$A:$R,12,FALSE)</f>
        <v>0</v>
      </c>
      <c r="L6719" s="7">
        <f>VLOOKUP($A6719,'Dim SKU'!$A:$R,14,FALSE)</f>
        <v>0</v>
      </c>
      <c r="M6719" s="7">
        <f>YEAR($B6719)</f>
        <v>0</v>
      </c>
    </row>
    <row r="6720" spans="1:13">
      <c r="A6720" t="s">
        <v>475</v>
      </c>
      <c r="B6720" s="4">
        <v>45853</v>
      </c>
      <c r="C6720">
        <v>9</v>
      </c>
      <c r="D6720">
        <v>9</v>
      </c>
      <c r="E6720">
        <v>0</v>
      </c>
      <c r="F6720" s="5">
        <f>VLOOKUP($A6720,'Dim SKU'!$A:$R,18,FALSE)</f>
        <v>0</v>
      </c>
      <c r="G6720" s="5">
        <f>$C6720*$F6720</f>
        <v>0</v>
      </c>
      <c r="H6720" s="5">
        <f>$D6720*$F6720</f>
        <v>0</v>
      </c>
      <c r="I6720" s="5">
        <f>$E6720*$F6720</f>
        <v>0</v>
      </c>
      <c r="J6720" s="6">
        <f>VLOOKUP($A6720,'Dim SKU'!$A:$R,2,FALSE)</f>
        <v>0</v>
      </c>
      <c r="K6720" s="6">
        <f>VLOOKUP($A6720,'Dim SKU'!$A:$R,12,FALSE)</f>
        <v>0</v>
      </c>
      <c r="L6720" s="7">
        <f>VLOOKUP($A6720,'Dim SKU'!$A:$R,14,FALSE)</f>
        <v>0</v>
      </c>
      <c r="M6720" s="7">
        <f>YEAR($B6720)</f>
        <v>0</v>
      </c>
    </row>
    <row r="6721" spans="1:13">
      <c r="A6721" t="s">
        <v>476</v>
      </c>
      <c r="B6721" s="4">
        <v>45853</v>
      </c>
      <c r="C6721">
        <v>6</v>
      </c>
      <c r="D6721">
        <v>6</v>
      </c>
      <c r="E6721">
        <v>0</v>
      </c>
      <c r="F6721" s="5">
        <f>VLOOKUP($A6721,'Dim SKU'!$A:$R,18,FALSE)</f>
        <v>0</v>
      </c>
      <c r="G6721" s="5">
        <f>$C6721*$F6721</f>
        <v>0</v>
      </c>
      <c r="H6721" s="5">
        <f>$D6721*$F6721</f>
        <v>0</v>
      </c>
      <c r="I6721" s="5">
        <f>$E6721*$F6721</f>
        <v>0</v>
      </c>
      <c r="J6721" s="6">
        <f>VLOOKUP($A6721,'Dim SKU'!$A:$R,2,FALSE)</f>
        <v>0</v>
      </c>
      <c r="K6721" s="6">
        <f>VLOOKUP($A6721,'Dim SKU'!$A:$R,12,FALSE)</f>
        <v>0</v>
      </c>
      <c r="L6721" s="7">
        <f>VLOOKUP($A6721,'Dim SKU'!$A:$R,14,FALSE)</f>
        <v>0</v>
      </c>
      <c r="M6721" s="7">
        <f>YEAR($B6721)</f>
        <v>0</v>
      </c>
    </row>
    <row r="6722" spans="1:13">
      <c r="A6722" t="s">
        <v>477</v>
      </c>
      <c r="B6722" s="4">
        <v>45853</v>
      </c>
      <c r="C6722">
        <v>15</v>
      </c>
      <c r="D6722">
        <v>15</v>
      </c>
      <c r="E6722">
        <v>0</v>
      </c>
      <c r="F6722" s="5">
        <f>VLOOKUP($A6722,'Dim SKU'!$A:$R,18,FALSE)</f>
        <v>0</v>
      </c>
      <c r="G6722" s="5">
        <f>$C6722*$F6722</f>
        <v>0</v>
      </c>
      <c r="H6722" s="5">
        <f>$D6722*$F6722</f>
        <v>0</v>
      </c>
      <c r="I6722" s="5">
        <f>$E6722*$F6722</f>
        <v>0</v>
      </c>
      <c r="J6722" s="6">
        <f>VLOOKUP($A6722,'Dim SKU'!$A:$R,2,FALSE)</f>
        <v>0</v>
      </c>
      <c r="K6722" s="6">
        <f>VLOOKUP($A6722,'Dim SKU'!$A:$R,12,FALSE)</f>
        <v>0</v>
      </c>
      <c r="L6722" s="7">
        <f>VLOOKUP($A6722,'Dim SKU'!$A:$R,14,FALSE)</f>
        <v>0</v>
      </c>
      <c r="M6722" s="7">
        <f>YEAR($B6722)</f>
        <v>0</v>
      </c>
    </row>
    <row r="6723" spans="1:13">
      <c r="A6723" t="s">
        <v>478</v>
      </c>
      <c r="B6723" s="4">
        <v>45853</v>
      </c>
      <c r="C6723">
        <v>9</v>
      </c>
      <c r="D6723">
        <v>9</v>
      </c>
      <c r="E6723">
        <v>0</v>
      </c>
      <c r="F6723" s="5">
        <f>VLOOKUP($A6723,'Dim SKU'!$A:$R,18,FALSE)</f>
        <v>0</v>
      </c>
      <c r="G6723" s="5">
        <f>$C6723*$F6723</f>
        <v>0</v>
      </c>
      <c r="H6723" s="5">
        <f>$D6723*$F6723</f>
        <v>0</v>
      </c>
      <c r="I6723" s="5">
        <f>$E6723*$F6723</f>
        <v>0</v>
      </c>
      <c r="J6723" s="6">
        <f>VLOOKUP($A6723,'Dim SKU'!$A:$R,2,FALSE)</f>
        <v>0</v>
      </c>
      <c r="K6723" s="6">
        <f>VLOOKUP($A6723,'Dim SKU'!$A:$R,12,FALSE)</f>
        <v>0</v>
      </c>
      <c r="L6723" s="7">
        <f>VLOOKUP($A6723,'Dim SKU'!$A:$R,14,FALSE)</f>
        <v>0</v>
      </c>
      <c r="M6723" s="7">
        <f>YEAR($B6723)</f>
        <v>0</v>
      </c>
    </row>
    <row r="6724" spans="1:13">
      <c r="A6724" t="s">
        <v>479</v>
      </c>
      <c r="B6724" s="4">
        <v>45853</v>
      </c>
      <c r="C6724">
        <v>6</v>
      </c>
      <c r="D6724">
        <v>6</v>
      </c>
      <c r="E6724">
        <v>0</v>
      </c>
      <c r="F6724" s="5">
        <f>VLOOKUP($A6724,'Dim SKU'!$A:$R,18,FALSE)</f>
        <v>0</v>
      </c>
      <c r="G6724" s="5">
        <f>$C6724*$F6724</f>
        <v>0</v>
      </c>
      <c r="H6724" s="5">
        <f>$D6724*$F6724</f>
        <v>0</v>
      </c>
      <c r="I6724" s="5">
        <f>$E6724*$F6724</f>
        <v>0</v>
      </c>
      <c r="J6724" s="6">
        <f>VLOOKUP($A6724,'Dim SKU'!$A:$R,2,FALSE)</f>
        <v>0</v>
      </c>
      <c r="K6724" s="6">
        <f>VLOOKUP($A6724,'Dim SKU'!$A:$R,12,FALSE)</f>
        <v>0</v>
      </c>
      <c r="L6724" s="7">
        <f>VLOOKUP($A6724,'Dim SKU'!$A:$R,14,FALSE)</f>
        <v>0</v>
      </c>
      <c r="M6724" s="7">
        <f>YEAR($B6724)</f>
        <v>0</v>
      </c>
    </row>
    <row r="6725" spans="1:13">
      <c r="A6725" t="s">
        <v>480</v>
      </c>
      <c r="B6725" s="4">
        <v>45853</v>
      </c>
      <c r="C6725">
        <v>13</v>
      </c>
      <c r="D6725">
        <v>13</v>
      </c>
      <c r="E6725">
        <v>0</v>
      </c>
      <c r="F6725" s="5">
        <f>VLOOKUP($A6725,'Dim SKU'!$A:$R,18,FALSE)</f>
        <v>0</v>
      </c>
      <c r="G6725" s="5">
        <f>$C6725*$F6725</f>
        <v>0</v>
      </c>
      <c r="H6725" s="5">
        <f>$D6725*$F6725</f>
        <v>0</v>
      </c>
      <c r="I6725" s="5">
        <f>$E6725*$F6725</f>
        <v>0</v>
      </c>
      <c r="J6725" s="6">
        <f>VLOOKUP($A6725,'Dim SKU'!$A:$R,2,FALSE)</f>
        <v>0</v>
      </c>
      <c r="K6725" s="6">
        <f>VLOOKUP($A6725,'Dim SKU'!$A:$R,12,FALSE)</f>
        <v>0</v>
      </c>
      <c r="L6725" s="7">
        <f>VLOOKUP($A6725,'Dim SKU'!$A:$R,14,FALSE)</f>
        <v>0</v>
      </c>
      <c r="M6725" s="7">
        <f>YEAR($B6725)</f>
        <v>0</v>
      </c>
    </row>
    <row r="6726" spans="1:13">
      <c r="A6726" t="s">
        <v>481</v>
      </c>
      <c r="B6726" s="4">
        <v>45853</v>
      </c>
      <c r="C6726">
        <v>8</v>
      </c>
      <c r="D6726">
        <v>7</v>
      </c>
      <c r="E6726">
        <v>0</v>
      </c>
      <c r="F6726" s="5">
        <f>VLOOKUP($A6726,'Dim SKU'!$A:$R,18,FALSE)</f>
        <v>0</v>
      </c>
      <c r="G6726" s="5">
        <f>$C6726*$F6726</f>
        <v>0</v>
      </c>
      <c r="H6726" s="5">
        <f>$D6726*$F6726</f>
        <v>0</v>
      </c>
      <c r="I6726" s="5">
        <f>$E6726*$F6726</f>
        <v>0</v>
      </c>
      <c r="J6726" s="6">
        <f>VLOOKUP($A6726,'Dim SKU'!$A:$R,2,FALSE)</f>
        <v>0</v>
      </c>
      <c r="K6726" s="6">
        <f>VLOOKUP($A6726,'Dim SKU'!$A:$R,12,FALSE)</f>
        <v>0</v>
      </c>
      <c r="L6726" s="7">
        <f>VLOOKUP($A6726,'Dim SKU'!$A:$R,14,FALSE)</f>
        <v>0</v>
      </c>
      <c r="M6726" s="7">
        <f>YEAR($B6726)</f>
        <v>0</v>
      </c>
    </row>
    <row r="6727" spans="1:13">
      <c r="A6727" t="s">
        <v>482</v>
      </c>
      <c r="B6727" s="4">
        <v>45853</v>
      </c>
      <c r="C6727">
        <v>5</v>
      </c>
      <c r="D6727">
        <v>5</v>
      </c>
      <c r="E6727">
        <v>0</v>
      </c>
      <c r="F6727" s="5">
        <f>VLOOKUP($A6727,'Dim SKU'!$A:$R,18,FALSE)</f>
        <v>0</v>
      </c>
      <c r="G6727" s="5">
        <f>$C6727*$F6727</f>
        <v>0</v>
      </c>
      <c r="H6727" s="5">
        <f>$D6727*$F6727</f>
        <v>0</v>
      </c>
      <c r="I6727" s="5">
        <f>$E6727*$F6727</f>
        <v>0</v>
      </c>
      <c r="J6727" s="6">
        <f>VLOOKUP($A6727,'Dim SKU'!$A:$R,2,FALSE)</f>
        <v>0</v>
      </c>
      <c r="K6727" s="6">
        <f>VLOOKUP($A6727,'Dim SKU'!$A:$R,12,FALSE)</f>
        <v>0</v>
      </c>
      <c r="L6727" s="7">
        <f>VLOOKUP($A6727,'Dim SKU'!$A:$R,14,FALSE)</f>
        <v>0</v>
      </c>
      <c r="M6727" s="7">
        <f>YEAR($B6727)</f>
        <v>0</v>
      </c>
    </row>
    <row r="6728" spans="1:13">
      <c r="A6728" t="s">
        <v>483</v>
      </c>
      <c r="B6728" s="4">
        <v>45853</v>
      </c>
      <c r="C6728">
        <v>10</v>
      </c>
      <c r="D6728">
        <v>9</v>
      </c>
      <c r="E6728">
        <v>0</v>
      </c>
      <c r="F6728" s="5">
        <f>VLOOKUP($A6728,'Dim SKU'!$A:$R,18,FALSE)</f>
        <v>0</v>
      </c>
      <c r="G6728" s="5">
        <f>$C6728*$F6728</f>
        <v>0</v>
      </c>
      <c r="H6728" s="5">
        <f>$D6728*$F6728</f>
        <v>0</v>
      </c>
      <c r="I6728" s="5">
        <f>$E6728*$F6728</f>
        <v>0</v>
      </c>
      <c r="J6728" s="6">
        <f>VLOOKUP($A6728,'Dim SKU'!$A:$R,2,FALSE)</f>
        <v>0</v>
      </c>
      <c r="K6728" s="6">
        <f>VLOOKUP($A6728,'Dim SKU'!$A:$R,12,FALSE)</f>
        <v>0</v>
      </c>
      <c r="L6728" s="7">
        <f>VLOOKUP($A6728,'Dim SKU'!$A:$R,14,FALSE)</f>
        <v>0</v>
      </c>
      <c r="M6728" s="7">
        <f>YEAR($B6728)</f>
        <v>0</v>
      </c>
    </row>
    <row r="6729" spans="1:13">
      <c r="A6729" t="s">
        <v>484</v>
      </c>
      <c r="B6729" s="4">
        <v>45853</v>
      </c>
      <c r="C6729">
        <v>6</v>
      </c>
      <c r="D6729">
        <v>5</v>
      </c>
      <c r="E6729">
        <v>0</v>
      </c>
      <c r="F6729" s="5">
        <f>VLOOKUP($A6729,'Dim SKU'!$A:$R,18,FALSE)</f>
        <v>0</v>
      </c>
      <c r="G6729" s="5">
        <f>$C6729*$F6729</f>
        <v>0</v>
      </c>
      <c r="H6729" s="5">
        <f>$D6729*$F6729</f>
        <v>0</v>
      </c>
      <c r="I6729" s="5">
        <f>$E6729*$F6729</f>
        <v>0</v>
      </c>
      <c r="J6729" s="6">
        <f>VLOOKUP($A6729,'Dim SKU'!$A:$R,2,FALSE)</f>
        <v>0</v>
      </c>
      <c r="K6729" s="6">
        <f>VLOOKUP($A6729,'Dim SKU'!$A:$R,12,FALSE)</f>
        <v>0</v>
      </c>
      <c r="L6729" s="7">
        <f>VLOOKUP($A6729,'Dim SKU'!$A:$R,14,FALSE)</f>
        <v>0</v>
      </c>
      <c r="M6729" s="7">
        <f>YEAR($B6729)</f>
        <v>0</v>
      </c>
    </row>
    <row r="6730" spans="1:13">
      <c r="A6730" t="s">
        <v>485</v>
      </c>
      <c r="B6730" s="4">
        <v>45853</v>
      </c>
      <c r="C6730">
        <v>4</v>
      </c>
      <c r="D6730">
        <v>4</v>
      </c>
      <c r="E6730">
        <v>0</v>
      </c>
      <c r="F6730" s="5">
        <f>VLOOKUP($A6730,'Dim SKU'!$A:$R,18,FALSE)</f>
        <v>0</v>
      </c>
      <c r="G6730" s="5">
        <f>$C6730*$F6730</f>
        <v>0</v>
      </c>
      <c r="H6730" s="5">
        <f>$D6730*$F6730</f>
        <v>0</v>
      </c>
      <c r="I6730" s="5">
        <f>$E6730*$F6730</f>
        <v>0</v>
      </c>
      <c r="J6730" s="6">
        <f>VLOOKUP($A6730,'Dim SKU'!$A:$R,2,FALSE)</f>
        <v>0</v>
      </c>
      <c r="K6730" s="6">
        <f>VLOOKUP($A6730,'Dim SKU'!$A:$R,12,FALSE)</f>
        <v>0</v>
      </c>
      <c r="L6730" s="7">
        <f>VLOOKUP($A6730,'Dim SKU'!$A:$R,14,FALSE)</f>
        <v>0</v>
      </c>
      <c r="M6730" s="7">
        <f>YEAR($B6730)</f>
        <v>0</v>
      </c>
    </row>
    <row r="6731" spans="1:13">
      <c r="A6731" t="s">
        <v>486</v>
      </c>
      <c r="B6731" s="4">
        <v>45853</v>
      </c>
      <c r="C6731">
        <v>6</v>
      </c>
      <c r="D6731">
        <v>6</v>
      </c>
      <c r="E6731">
        <v>0</v>
      </c>
      <c r="F6731" s="5">
        <f>VLOOKUP($A6731,'Dim SKU'!$A:$R,18,FALSE)</f>
        <v>0</v>
      </c>
      <c r="G6731" s="5">
        <f>$C6731*$F6731</f>
        <v>0</v>
      </c>
      <c r="H6731" s="5">
        <f>$D6731*$F6731</f>
        <v>0</v>
      </c>
      <c r="I6731" s="5">
        <f>$E6731*$F6731</f>
        <v>0</v>
      </c>
      <c r="J6731" s="6">
        <f>VLOOKUP($A6731,'Dim SKU'!$A:$R,2,FALSE)</f>
        <v>0</v>
      </c>
      <c r="K6731" s="6">
        <f>VLOOKUP($A6731,'Dim SKU'!$A:$R,12,FALSE)</f>
        <v>0</v>
      </c>
      <c r="L6731" s="7">
        <f>VLOOKUP($A6731,'Dim SKU'!$A:$R,14,FALSE)</f>
        <v>0</v>
      </c>
      <c r="M6731" s="7">
        <f>YEAR($B6731)</f>
        <v>0</v>
      </c>
    </row>
    <row r="6732" spans="1:13">
      <c r="A6732" t="s">
        <v>487</v>
      </c>
      <c r="B6732" s="4">
        <v>45853</v>
      </c>
      <c r="C6732">
        <v>4</v>
      </c>
      <c r="D6732">
        <v>3</v>
      </c>
      <c r="E6732">
        <v>0</v>
      </c>
      <c r="F6732" s="5">
        <f>VLOOKUP($A6732,'Dim SKU'!$A:$R,18,FALSE)</f>
        <v>0</v>
      </c>
      <c r="G6732" s="5">
        <f>$C6732*$F6732</f>
        <v>0</v>
      </c>
      <c r="H6732" s="5">
        <f>$D6732*$F6732</f>
        <v>0</v>
      </c>
      <c r="I6732" s="5">
        <f>$E6732*$F6732</f>
        <v>0</v>
      </c>
      <c r="J6732" s="6">
        <f>VLOOKUP($A6732,'Dim SKU'!$A:$R,2,FALSE)</f>
        <v>0</v>
      </c>
      <c r="K6732" s="6">
        <f>VLOOKUP($A6732,'Dim SKU'!$A:$R,12,FALSE)</f>
        <v>0</v>
      </c>
      <c r="L6732" s="7">
        <f>VLOOKUP($A6732,'Dim SKU'!$A:$R,14,FALSE)</f>
        <v>0</v>
      </c>
      <c r="M6732" s="7">
        <f>YEAR($B6732)</f>
        <v>0</v>
      </c>
    </row>
    <row r="6733" spans="1:13">
      <c r="A6733" t="s">
        <v>488</v>
      </c>
      <c r="B6733" s="4">
        <v>45853</v>
      </c>
      <c r="C6733">
        <v>2</v>
      </c>
      <c r="D6733">
        <v>2</v>
      </c>
      <c r="E6733">
        <v>0</v>
      </c>
      <c r="F6733" s="5">
        <f>VLOOKUP($A6733,'Dim SKU'!$A:$R,18,FALSE)</f>
        <v>0</v>
      </c>
      <c r="G6733" s="5">
        <f>$C6733*$F6733</f>
        <v>0</v>
      </c>
      <c r="H6733" s="5">
        <f>$D6733*$F6733</f>
        <v>0</v>
      </c>
      <c r="I6733" s="5">
        <f>$E6733*$F6733</f>
        <v>0</v>
      </c>
      <c r="J6733" s="6">
        <f>VLOOKUP($A6733,'Dim SKU'!$A:$R,2,FALSE)</f>
        <v>0</v>
      </c>
      <c r="K6733" s="6">
        <f>VLOOKUP($A6733,'Dim SKU'!$A:$R,12,FALSE)</f>
        <v>0</v>
      </c>
      <c r="L6733" s="7">
        <f>VLOOKUP($A6733,'Dim SKU'!$A:$R,14,FALSE)</f>
        <v>0</v>
      </c>
      <c r="M6733" s="7">
        <f>YEAR($B6733)</f>
        <v>0</v>
      </c>
    </row>
    <row r="6734" spans="1:13">
      <c r="A6734" t="s">
        <v>93</v>
      </c>
      <c r="B6734" s="4">
        <v>45945</v>
      </c>
      <c r="C6734">
        <v>4</v>
      </c>
      <c r="D6734">
        <v>4</v>
      </c>
      <c r="E6734">
        <v>0</v>
      </c>
      <c r="F6734" s="5">
        <f>VLOOKUP($A6734,'Dim SKU'!$A:$R,18,FALSE)</f>
        <v>0</v>
      </c>
      <c r="G6734" s="5">
        <f>$C6734*$F6734</f>
        <v>0</v>
      </c>
      <c r="H6734" s="5">
        <f>$D6734*$F6734</f>
        <v>0</v>
      </c>
      <c r="I6734" s="5">
        <f>$E6734*$F6734</f>
        <v>0</v>
      </c>
      <c r="J6734" s="6">
        <f>VLOOKUP($A6734,'Dim SKU'!$A:$R,2,FALSE)</f>
        <v>0</v>
      </c>
      <c r="K6734" s="6">
        <f>VLOOKUP($A6734,'Dim SKU'!$A:$R,12,FALSE)</f>
        <v>0</v>
      </c>
      <c r="L6734" s="7">
        <f>VLOOKUP($A6734,'Dim SKU'!$A:$R,14,FALSE)</f>
        <v>0</v>
      </c>
      <c r="M6734" s="7">
        <f>YEAR($B6734)</f>
        <v>0</v>
      </c>
    </row>
    <row r="6735" spans="1:13">
      <c r="A6735" t="s">
        <v>94</v>
      </c>
      <c r="B6735" s="4">
        <v>45945</v>
      </c>
      <c r="C6735">
        <v>2</v>
      </c>
      <c r="D6735">
        <v>2</v>
      </c>
      <c r="E6735">
        <v>0</v>
      </c>
      <c r="F6735" s="5">
        <f>VLOOKUP($A6735,'Dim SKU'!$A:$R,18,FALSE)</f>
        <v>0</v>
      </c>
      <c r="G6735" s="5">
        <f>$C6735*$F6735</f>
        <v>0</v>
      </c>
      <c r="H6735" s="5">
        <f>$D6735*$F6735</f>
        <v>0</v>
      </c>
      <c r="I6735" s="5">
        <f>$E6735*$F6735</f>
        <v>0</v>
      </c>
      <c r="J6735" s="6">
        <f>VLOOKUP($A6735,'Dim SKU'!$A:$R,2,FALSE)</f>
        <v>0</v>
      </c>
      <c r="K6735" s="6">
        <f>VLOOKUP($A6735,'Dim SKU'!$A:$R,12,FALSE)</f>
        <v>0</v>
      </c>
      <c r="L6735" s="7">
        <f>VLOOKUP($A6735,'Dim SKU'!$A:$R,14,FALSE)</f>
        <v>0</v>
      </c>
      <c r="M6735" s="7">
        <f>YEAR($B6735)</f>
        <v>0</v>
      </c>
    </row>
    <row r="6736" spans="1:13">
      <c r="A6736" t="s">
        <v>95</v>
      </c>
      <c r="B6736" s="4">
        <v>45945</v>
      </c>
      <c r="C6736">
        <v>2</v>
      </c>
      <c r="D6736">
        <v>1</v>
      </c>
      <c r="E6736">
        <v>0</v>
      </c>
      <c r="F6736" s="5">
        <f>VLOOKUP($A6736,'Dim SKU'!$A:$R,18,FALSE)</f>
        <v>0</v>
      </c>
      <c r="G6736" s="5">
        <f>$C6736*$F6736</f>
        <v>0</v>
      </c>
      <c r="H6736" s="5">
        <f>$D6736*$F6736</f>
        <v>0</v>
      </c>
      <c r="I6736" s="5">
        <f>$E6736*$F6736</f>
        <v>0</v>
      </c>
      <c r="J6736" s="6">
        <f>VLOOKUP($A6736,'Dim SKU'!$A:$R,2,FALSE)</f>
        <v>0</v>
      </c>
      <c r="K6736" s="6">
        <f>VLOOKUP($A6736,'Dim SKU'!$A:$R,12,FALSE)</f>
        <v>0</v>
      </c>
      <c r="L6736" s="7">
        <f>VLOOKUP($A6736,'Dim SKU'!$A:$R,14,FALSE)</f>
        <v>0</v>
      </c>
      <c r="M6736" s="7">
        <f>YEAR($B6736)</f>
        <v>0</v>
      </c>
    </row>
    <row r="6737" spans="1:13">
      <c r="A6737" t="s">
        <v>96</v>
      </c>
      <c r="B6737" s="4">
        <v>45945</v>
      </c>
      <c r="C6737">
        <v>7</v>
      </c>
      <c r="D6737">
        <v>6</v>
      </c>
      <c r="E6737">
        <v>0</v>
      </c>
      <c r="F6737" s="5">
        <f>VLOOKUP($A6737,'Dim SKU'!$A:$R,18,FALSE)</f>
        <v>0</v>
      </c>
      <c r="G6737" s="5">
        <f>$C6737*$F6737</f>
        <v>0</v>
      </c>
      <c r="H6737" s="5">
        <f>$D6737*$F6737</f>
        <v>0</v>
      </c>
      <c r="I6737" s="5">
        <f>$E6737*$F6737</f>
        <v>0</v>
      </c>
      <c r="J6737" s="6">
        <f>VLOOKUP($A6737,'Dim SKU'!$A:$R,2,FALSE)</f>
        <v>0</v>
      </c>
      <c r="K6737" s="6">
        <f>VLOOKUP($A6737,'Dim SKU'!$A:$R,12,FALSE)</f>
        <v>0</v>
      </c>
      <c r="L6737" s="7">
        <f>VLOOKUP($A6737,'Dim SKU'!$A:$R,14,FALSE)</f>
        <v>0</v>
      </c>
      <c r="M6737" s="7">
        <f>YEAR($B6737)</f>
        <v>0</v>
      </c>
    </row>
    <row r="6738" spans="1:13">
      <c r="A6738" t="s">
        <v>97</v>
      </c>
      <c r="B6738" s="4">
        <v>45945</v>
      </c>
      <c r="C6738">
        <v>4</v>
      </c>
      <c r="D6738">
        <v>4</v>
      </c>
      <c r="E6738">
        <v>0</v>
      </c>
      <c r="F6738" s="5">
        <f>VLOOKUP($A6738,'Dim SKU'!$A:$R,18,FALSE)</f>
        <v>0</v>
      </c>
      <c r="G6738" s="5">
        <f>$C6738*$F6738</f>
        <v>0</v>
      </c>
      <c r="H6738" s="5">
        <f>$D6738*$F6738</f>
        <v>0</v>
      </c>
      <c r="I6738" s="5">
        <f>$E6738*$F6738</f>
        <v>0</v>
      </c>
      <c r="J6738" s="6">
        <f>VLOOKUP($A6738,'Dim SKU'!$A:$R,2,FALSE)</f>
        <v>0</v>
      </c>
      <c r="K6738" s="6">
        <f>VLOOKUP($A6738,'Dim SKU'!$A:$R,12,FALSE)</f>
        <v>0</v>
      </c>
      <c r="L6738" s="7">
        <f>VLOOKUP($A6738,'Dim SKU'!$A:$R,14,FALSE)</f>
        <v>0</v>
      </c>
      <c r="M6738" s="7">
        <f>YEAR($B6738)</f>
        <v>0</v>
      </c>
    </row>
    <row r="6739" spans="1:13">
      <c r="A6739" t="s">
        <v>98</v>
      </c>
      <c r="B6739" s="4">
        <v>45945</v>
      </c>
      <c r="C6739">
        <v>3</v>
      </c>
      <c r="D6739">
        <v>2</v>
      </c>
      <c r="E6739">
        <v>0</v>
      </c>
      <c r="F6739" s="5">
        <f>VLOOKUP($A6739,'Dim SKU'!$A:$R,18,FALSE)</f>
        <v>0</v>
      </c>
      <c r="G6739" s="5">
        <f>$C6739*$F6739</f>
        <v>0</v>
      </c>
      <c r="H6739" s="5">
        <f>$D6739*$F6739</f>
        <v>0</v>
      </c>
      <c r="I6739" s="5">
        <f>$E6739*$F6739</f>
        <v>0</v>
      </c>
      <c r="J6739" s="6">
        <f>VLOOKUP($A6739,'Dim SKU'!$A:$R,2,FALSE)</f>
        <v>0</v>
      </c>
      <c r="K6739" s="6">
        <f>VLOOKUP($A6739,'Dim SKU'!$A:$R,12,FALSE)</f>
        <v>0</v>
      </c>
      <c r="L6739" s="7">
        <f>VLOOKUP($A6739,'Dim SKU'!$A:$R,14,FALSE)</f>
        <v>0</v>
      </c>
      <c r="M6739" s="7">
        <f>YEAR($B6739)</f>
        <v>0</v>
      </c>
    </row>
    <row r="6740" spans="1:13">
      <c r="A6740" t="s">
        <v>99</v>
      </c>
      <c r="B6740" s="4">
        <v>45945</v>
      </c>
      <c r="C6740">
        <v>9</v>
      </c>
      <c r="D6740">
        <v>8</v>
      </c>
      <c r="E6740">
        <v>1</v>
      </c>
      <c r="F6740" s="5">
        <f>VLOOKUP($A6740,'Dim SKU'!$A:$R,18,FALSE)</f>
        <v>0</v>
      </c>
      <c r="G6740" s="5">
        <f>$C6740*$F6740</f>
        <v>0</v>
      </c>
      <c r="H6740" s="5">
        <f>$D6740*$F6740</f>
        <v>0</v>
      </c>
      <c r="I6740" s="5">
        <f>$E6740*$F6740</f>
        <v>0</v>
      </c>
      <c r="J6740" s="6">
        <f>VLOOKUP($A6740,'Dim SKU'!$A:$R,2,FALSE)</f>
        <v>0</v>
      </c>
      <c r="K6740" s="6">
        <f>VLOOKUP($A6740,'Dim SKU'!$A:$R,12,FALSE)</f>
        <v>0</v>
      </c>
      <c r="L6740" s="7">
        <f>VLOOKUP($A6740,'Dim SKU'!$A:$R,14,FALSE)</f>
        <v>0</v>
      </c>
      <c r="M6740" s="7">
        <f>YEAR($B6740)</f>
        <v>0</v>
      </c>
    </row>
    <row r="6741" spans="1:13">
      <c r="A6741" t="s">
        <v>100</v>
      </c>
      <c r="B6741" s="4">
        <v>45945</v>
      </c>
      <c r="C6741">
        <v>5</v>
      </c>
      <c r="D6741">
        <v>5</v>
      </c>
      <c r="E6741">
        <v>0</v>
      </c>
      <c r="F6741" s="5">
        <f>VLOOKUP($A6741,'Dim SKU'!$A:$R,18,FALSE)</f>
        <v>0</v>
      </c>
      <c r="G6741" s="5">
        <f>$C6741*$F6741</f>
        <v>0</v>
      </c>
      <c r="H6741" s="5">
        <f>$D6741*$F6741</f>
        <v>0</v>
      </c>
      <c r="I6741" s="5">
        <f>$E6741*$F6741</f>
        <v>0</v>
      </c>
      <c r="J6741" s="6">
        <f>VLOOKUP($A6741,'Dim SKU'!$A:$R,2,FALSE)</f>
        <v>0</v>
      </c>
      <c r="K6741" s="6">
        <f>VLOOKUP($A6741,'Dim SKU'!$A:$R,12,FALSE)</f>
        <v>0</v>
      </c>
      <c r="L6741" s="7">
        <f>VLOOKUP($A6741,'Dim SKU'!$A:$R,14,FALSE)</f>
        <v>0</v>
      </c>
      <c r="M6741" s="7">
        <f>YEAR($B6741)</f>
        <v>0</v>
      </c>
    </row>
    <row r="6742" spans="1:13">
      <c r="A6742" t="s">
        <v>101</v>
      </c>
      <c r="B6742" s="4">
        <v>45945</v>
      </c>
      <c r="C6742">
        <v>4</v>
      </c>
      <c r="D6742">
        <v>3</v>
      </c>
      <c r="E6742">
        <v>0</v>
      </c>
      <c r="F6742" s="5">
        <f>VLOOKUP($A6742,'Dim SKU'!$A:$R,18,FALSE)</f>
        <v>0</v>
      </c>
      <c r="G6742" s="5">
        <f>$C6742*$F6742</f>
        <v>0</v>
      </c>
      <c r="H6742" s="5">
        <f>$D6742*$F6742</f>
        <v>0</v>
      </c>
      <c r="I6742" s="5">
        <f>$E6742*$F6742</f>
        <v>0</v>
      </c>
      <c r="J6742" s="6">
        <f>VLOOKUP($A6742,'Dim SKU'!$A:$R,2,FALSE)</f>
        <v>0</v>
      </c>
      <c r="K6742" s="6">
        <f>VLOOKUP($A6742,'Dim SKU'!$A:$R,12,FALSE)</f>
        <v>0</v>
      </c>
      <c r="L6742" s="7">
        <f>VLOOKUP($A6742,'Dim SKU'!$A:$R,14,FALSE)</f>
        <v>0</v>
      </c>
      <c r="M6742" s="7">
        <f>YEAR($B6742)</f>
        <v>0</v>
      </c>
    </row>
    <row r="6743" spans="1:13">
      <c r="A6743" t="s">
        <v>102</v>
      </c>
      <c r="B6743" s="4">
        <v>45945</v>
      </c>
      <c r="C6743">
        <v>11</v>
      </c>
      <c r="D6743">
        <v>9</v>
      </c>
      <c r="E6743">
        <v>1</v>
      </c>
      <c r="F6743" s="5">
        <f>VLOOKUP($A6743,'Dim SKU'!$A:$R,18,FALSE)</f>
        <v>0</v>
      </c>
      <c r="G6743" s="5">
        <f>$C6743*$F6743</f>
        <v>0</v>
      </c>
      <c r="H6743" s="5">
        <f>$D6743*$F6743</f>
        <v>0</v>
      </c>
      <c r="I6743" s="5">
        <f>$E6743*$F6743</f>
        <v>0</v>
      </c>
      <c r="J6743" s="6">
        <f>VLOOKUP($A6743,'Dim SKU'!$A:$R,2,FALSE)</f>
        <v>0</v>
      </c>
      <c r="K6743" s="6">
        <f>VLOOKUP($A6743,'Dim SKU'!$A:$R,12,FALSE)</f>
        <v>0</v>
      </c>
      <c r="L6743" s="7">
        <f>VLOOKUP($A6743,'Dim SKU'!$A:$R,14,FALSE)</f>
        <v>0</v>
      </c>
      <c r="M6743" s="7">
        <f>YEAR($B6743)</f>
        <v>0</v>
      </c>
    </row>
    <row r="6744" spans="1:13">
      <c r="A6744" t="s">
        <v>103</v>
      </c>
      <c r="B6744" s="4">
        <v>45945</v>
      </c>
      <c r="C6744">
        <v>6</v>
      </c>
      <c r="D6744">
        <v>6</v>
      </c>
      <c r="E6744">
        <v>0</v>
      </c>
      <c r="F6744" s="5">
        <f>VLOOKUP($A6744,'Dim SKU'!$A:$R,18,FALSE)</f>
        <v>0</v>
      </c>
      <c r="G6744" s="5">
        <f>$C6744*$F6744</f>
        <v>0</v>
      </c>
      <c r="H6744" s="5">
        <f>$D6744*$F6744</f>
        <v>0</v>
      </c>
      <c r="I6744" s="5">
        <f>$E6744*$F6744</f>
        <v>0</v>
      </c>
      <c r="J6744" s="6">
        <f>VLOOKUP($A6744,'Dim SKU'!$A:$R,2,FALSE)</f>
        <v>0</v>
      </c>
      <c r="K6744" s="6">
        <f>VLOOKUP($A6744,'Dim SKU'!$A:$R,12,FALSE)</f>
        <v>0</v>
      </c>
      <c r="L6744" s="7">
        <f>VLOOKUP($A6744,'Dim SKU'!$A:$R,14,FALSE)</f>
        <v>0</v>
      </c>
      <c r="M6744" s="7">
        <f>YEAR($B6744)</f>
        <v>0</v>
      </c>
    </row>
    <row r="6745" spans="1:13">
      <c r="A6745" t="s">
        <v>104</v>
      </c>
      <c r="B6745" s="4">
        <v>45945</v>
      </c>
      <c r="C6745">
        <v>4</v>
      </c>
      <c r="D6745">
        <v>4</v>
      </c>
      <c r="E6745">
        <v>0</v>
      </c>
      <c r="F6745" s="5">
        <f>VLOOKUP($A6745,'Dim SKU'!$A:$R,18,FALSE)</f>
        <v>0</v>
      </c>
      <c r="G6745" s="5">
        <f>$C6745*$F6745</f>
        <v>0</v>
      </c>
      <c r="H6745" s="5">
        <f>$D6745*$F6745</f>
        <v>0</v>
      </c>
      <c r="I6745" s="5">
        <f>$E6745*$F6745</f>
        <v>0</v>
      </c>
      <c r="J6745" s="6">
        <f>VLOOKUP($A6745,'Dim SKU'!$A:$R,2,FALSE)</f>
        <v>0</v>
      </c>
      <c r="K6745" s="6">
        <f>VLOOKUP($A6745,'Dim SKU'!$A:$R,12,FALSE)</f>
        <v>0</v>
      </c>
      <c r="L6745" s="7">
        <f>VLOOKUP($A6745,'Dim SKU'!$A:$R,14,FALSE)</f>
        <v>0</v>
      </c>
      <c r="M6745" s="7">
        <f>YEAR($B6745)</f>
        <v>0</v>
      </c>
    </row>
    <row r="6746" spans="1:13">
      <c r="A6746" t="s">
        <v>105</v>
      </c>
      <c r="B6746" s="4">
        <v>45945</v>
      </c>
      <c r="C6746">
        <v>11</v>
      </c>
      <c r="D6746">
        <v>9</v>
      </c>
      <c r="E6746">
        <v>1</v>
      </c>
      <c r="F6746" s="5">
        <f>VLOOKUP($A6746,'Dim SKU'!$A:$R,18,FALSE)</f>
        <v>0</v>
      </c>
      <c r="G6746" s="5">
        <f>$C6746*$F6746</f>
        <v>0</v>
      </c>
      <c r="H6746" s="5">
        <f>$D6746*$F6746</f>
        <v>0</v>
      </c>
      <c r="I6746" s="5">
        <f>$E6746*$F6746</f>
        <v>0</v>
      </c>
      <c r="J6746" s="6">
        <f>VLOOKUP($A6746,'Dim SKU'!$A:$R,2,FALSE)</f>
        <v>0</v>
      </c>
      <c r="K6746" s="6">
        <f>VLOOKUP($A6746,'Dim SKU'!$A:$R,12,FALSE)</f>
        <v>0</v>
      </c>
      <c r="L6746" s="7">
        <f>VLOOKUP($A6746,'Dim SKU'!$A:$R,14,FALSE)</f>
        <v>0</v>
      </c>
      <c r="M6746" s="7">
        <f>YEAR($B6746)</f>
        <v>0</v>
      </c>
    </row>
    <row r="6747" spans="1:13">
      <c r="A6747" t="s">
        <v>106</v>
      </c>
      <c r="B6747" s="4">
        <v>45945</v>
      </c>
      <c r="C6747">
        <v>6</v>
      </c>
      <c r="D6747">
        <v>6</v>
      </c>
      <c r="E6747">
        <v>0</v>
      </c>
      <c r="F6747" s="5">
        <f>VLOOKUP($A6747,'Dim SKU'!$A:$R,18,FALSE)</f>
        <v>0</v>
      </c>
      <c r="G6747" s="5">
        <f>$C6747*$F6747</f>
        <v>0</v>
      </c>
      <c r="H6747" s="5">
        <f>$D6747*$F6747</f>
        <v>0</v>
      </c>
      <c r="I6747" s="5">
        <f>$E6747*$F6747</f>
        <v>0</v>
      </c>
      <c r="J6747" s="6">
        <f>VLOOKUP($A6747,'Dim SKU'!$A:$R,2,FALSE)</f>
        <v>0</v>
      </c>
      <c r="K6747" s="6">
        <f>VLOOKUP($A6747,'Dim SKU'!$A:$R,12,FALSE)</f>
        <v>0</v>
      </c>
      <c r="L6747" s="7">
        <f>VLOOKUP($A6747,'Dim SKU'!$A:$R,14,FALSE)</f>
        <v>0</v>
      </c>
      <c r="M6747" s="7">
        <f>YEAR($B6747)</f>
        <v>0</v>
      </c>
    </row>
    <row r="6748" spans="1:13">
      <c r="A6748" t="s">
        <v>107</v>
      </c>
      <c r="B6748" s="4">
        <v>45945</v>
      </c>
      <c r="C6748">
        <v>4</v>
      </c>
      <c r="D6748">
        <v>4</v>
      </c>
      <c r="E6748">
        <v>0</v>
      </c>
      <c r="F6748" s="5">
        <f>VLOOKUP($A6748,'Dim SKU'!$A:$R,18,FALSE)</f>
        <v>0</v>
      </c>
      <c r="G6748" s="5">
        <f>$C6748*$F6748</f>
        <v>0</v>
      </c>
      <c r="H6748" s="5">
        <f>$D6748*$F6748</f>
        <v>0</v>
      </c>
      <c r="I6748" s="5">
        <f>$E6748*$F6748</f>
        <v>0</v>
      </c>
      <c r="J6748" s="6">
        <f>VLOOKUP($A6748,'Dim SKU'!$A:$R,2,FALSE)</f>
        <v>0</v>
      </c>
      <c r="K6748" s="6">
        <f>VLOOKUP($A6748,'Dim SKU'!$A:$R,12,FALSE)</f>
        <v>0</v>
      </c>
      <c r="L6748" s="7">
        <f>VLOOKUP($A6748,'Dim SKU'!$A:$R,14,FALSE)</f>
        <v>0</v>
      </c>
      <c r="M6748" s="7">
        <f>YEAR($B6748)</f>
        <v>0</v>
      </c>
    </row>
    <row r="6749" spans="1:13">
      <c r="A6749" t="s">
        <v>108</v>
      </c>
      <c r="B6749" s="4">
        <v>45945</v>
      </c>
      <c r="C6749">
        <v>9</v>
      </c>
      <c r="D6749">
        <v>8</v>
      </c>
      <c r="E6749">
        <v>0</v>
      </c>
      <c r="F6749" s="5">
        <f>VLOOKUP($A6749,'Dim SKU'!$A:$R,18,FALSE)</f>
        <v>0</v>
      </c>
      <c r="G6749" s="5">
        <f>$C6749*$F6749</f>
        <v>0</v>
      </c>
      <c r="H6749" s="5">
        <f>$D6749*$F6749</f>
        <v>0</v>
      </c>
      <c r="I6749" s="5">
        <f>$E6749*$F6749</f>
        <v>0</v>
      </c>
      <c r="J6749" s="6">
        <f>VLOOKUP($A6749,'Dim SKU'!$A:$R,2,FALSE)</f>
        <v>0</v>
      </c>
      <c r="K6749" s="6">
        <f>VLOOKUP($A6749,'Dim SKU'!$A:$R,12,FALSE)</f>
        <v>0</v>
      </c>
      <c r="L6749" s="7">
        <f>VLOOKUP($A6749,'Dim SKU'!$A:$R,14,FALSE)</f>
        <v>0</v>
      </c>
      <c r="M6749" s="7">
        <f>YEAR($B6749)</f>
        <v>0</v>
      </c>
    </row>
    <row r="6750" spans="1:13">
      <c r="A6750" t="s">
        <v>109</v>
      </c>
      <c r="B6750" s="4">
        <v>45945</v>
      </c>
      <c r="C6750">
        <v>5</v>
      </c>
      <c r="D6750">
        <v>5</v>
      </c>
      <c r="E6750">
        <v>0</v>
      </c>
      <c r="F6750" s="5">
        <f>VLOOKUP($A6750,'Dim SKU'!$A:$R,18,FALSE)</f>
        <v>0</v>
      </c>
      <c r="G6750" s="5">
        <f>$C6750*$F6750</f>
        <v>0</v>
      </c>
      <c r="H6750" s="5">
        <f>$D6750*$F6750</f>
        <v>0</v>
      </c>
      <c r="I6750" s="5">
        <f>$E6750*$F6750</f>
        <v>0</v>
      </c>
      <c r="J6750" s="6">
        <f>VLOOKUP($A6750,'Dim SKU'!$A:$R,2,FALSE)</f>
        <v>0</v>
      </c>
      <c r="K6750" s="6">
        <f>VLOOKUP($A6750,'Dim SKU'!$A:$R,12,FALSE)</f>
        <v>0</v>
      </c>
      <c r="L6750" s="7">
        <f>VLOOKUP($A6750,'Dim SKU'!$A:$R,14,FALSE)</f>
        <v>0</v>
      </c>
      <c r="M6750" s="7">
        <f>YEAR($B6750)</f>
        <v>0</v>
      </c>
    </row>
    <row r="6751" spans="1:13">
      <c r="A6751" t="s">
        <v>110</v>
      </c>
      <c r="B6751" s="4">
        <v>45945</v>
      </c>
      <c r="C6751">
        <v>4</v>
      </c>
      <c r="D6751">
        <v>3</v>
      </c>
      <c r="E6751">
        <v>0</v>
      </c>
      <c r="F6751" s="5">
        <f>VLOOKUP($A6751,'Dim SKU'!$A:$R,18,FALSE)</f>
        <v>0</v>
      </c>
      <c r="G6751" s="5">
        <f>$C6751*$F6751</f>
        <v>0</v>
      </c>
      <c r="H6751" s="5">
        <f>$D6751*$F6751</f>
        <v>0</v>
      </c>
      <c r="I6751" s="5">
        <f>$E6751*$F6751</f>
        <v>0</v>
      </c>
      <c r="J6751" s="6">
        <f>VLOOKUP($A6751,'Dim SKU'!$A:$R,2,FALSE)</f>
        <v>0</v>
      </c>
      <c r="K6751" s="6">
        <f>VLOOKUP($A6751,'Dim SKU'!$A:$R,12,FALSE)</f>
        <v>0</v>
      </c>
      <c r="L6751" s="7">
        <f>VLOOKUP($A6751,'Dim SKU'!$A:$R,14,FALSE)</f>
        <v>0</v>
      </c>
      <c r="M6751" s="7">
        <f>YEAR($B6751)</f>
        <v>0</v>
      </c>
    </row>
    <row r="6752" spans="1:13">
      <c r="A6752" t="s">
        <v>111</v>
      </c>
      <c r="B6752" s="4">
        <v>45945</v>
      </c>
      <c r="C6752">
        <v>6</v>
      </c>
      <c r="D6752">
        <v>6</v>
      </c>
      <c r="E6752">
        <v>0</v>
      </c>
      <c r="F6752" s="5">
        <f>VLOOKUP($A6752,'Dim SKU'!$A:$R,18,FALSE)</f>
        <v>0</v>
      </c>
      <c r="G6752" s="5">
        <f>$C6752*$F6752</f>
        <v>0</v>
      </c>
      <c r="H6752" s="5">
        <f>$D6752*$F6752</f>
        <v>0</v>
      </c>
      <c r="I6752" s="5">
        <f>$E6752*$F6752</f>
        <v>0</v>
      </c>
      <c r="J6752" s="6">
        <f>VLOOKUP($A6752,'Dim SKU'!$A:$R,2,FALSE)</f>
        <v>0</v>
      </c>
      <c r="K6752" s="6">
        <f>VLOOKUP($A6752,'Dim SKU'!$A:$R,12,FALSE)</f>
        <v>0</v>
      </c>
      <c r="L6752" s="7">
        <f>VLOOKUP($A6752,'Dim SKU'!$A:$R,14,FALSE)</f>
        <v>0</v>
      </c>
      <c r="M6752" s="7">
        <f>YEAR($B6752)</f>
        <v>0</v>
      </c>
    </row>
    <row r="6753" spans="1:13">
      <c r="A6753" t="s">
        <v>112</v>
      </c>
      <c r="B6753" s="4">
        <v>45945</v>
      </c>
      <c r="C6753">
        <v>4</v>
      </c>
      <c r="D6753">
        <v>3</v>
      </c>
      <c r="E6753">
        <v>0</v>
      </c>
      <c r="F6753" s="5">
        <f>VLOOKUP($A6753,'Dim SKU'!$A:$R,18,FALSE)</f>
        <v>0</v>
      </c>
      <c r="G6753" s="5">
        <f>$C6753*$F6753</f>
        <v>0</v>
      </c>
      <c r="H6753" s="5">
        <f>$D6753*$F6753</f>
        <v>0</v>
      </c>
      <c r="I6753" s="5">
        <f>$E6753*$F6753</f>
        <v>0</v>
      </c>
      <c r="J6753" s="6">
        <f>VLOOKUP($A6753,'Dim SKU'!$A:$R,2,FALSE)</f>
        <v>0</v>
      </c>
      <c r="K6753" s="6">
        <f>VLOOKUP($A6753,'Dim SKU'!$A:$R,12,FALSE)</f>
        <v>0</v>
      </c>
      <c r="L6753" s="7">
        <f>VLOOKUP($A6753,'Dim SKU'!$A:$R,14,FALSE)</f>
        <v>0</v>
      </c>
      <c r="M6753" s="7">
        <f>YEAR($B6753)</f>
        <v>0</v>
      </c>
    </row>
    <row r="6754" spans="1:13">
      <c r="A6754" t="s">
        <v>113</v>
      </c>
      <c r="B6754" s="4">
        <v>45945</v>
      </c>
      <c r="C6754">
        <v>3</v>
      </c>
      <c r="D6754">
        <v>2</v>
      </c>
      <c r="E6754">
        <v>0</v>
      </c>
      <c r="F6754" s="5">
        <f>VLOOKUP($A6754,'Dim SKU'!$A:$R,18,FALSE)</f>
        <v>0</v>
      </c>
      <c r="G6754" s="5">
        <f>$C6754*$F6754</f>
        <v>0</v>
      </c>
      <c r="H6754" s="5">
        <f>$D6754*$F6754</f>
        <v>0</v>
      </c>
      <c r="I6754" s="5">
        <f>$E6754*$F6754</f>
        <v>0</v>
      </c>
      <c r="J6754" s="6">
        <f>VLOOKUP($A6754,'Dim SKU'!$A:$R,2,FALSE)</f>
        <v>0</v>
      </c>
      <c r="K6754" s="6">
        <f>VLOOKUP($A6754,'Dim SKU'!$A:$R,12,FALSE)</f>
        <v>0</v>
      </c>
      <c r="L6754" s="7">
        <f>VLOOKUP($A6754,'Dim SKU'!$A:$R,14,FALSE)</f>
        <v>0</v>
      </c>
      <c r="M6754" s="7">
        <f>YEAR($B6754)</f>
        <v>0</v>
      </c>
    </row>
    <row r="6755" spans="1:13">
      <c r="A6755" t="s">
        <v>114</v>
      </c>
      <c r="B6755" s="4">
        <v>45945</v>
      </c>
      <c r="C6755">
        <v>4</v>
      </c>
      <c r="D6755">
        <v>4</v>
      </c>
      <c r="E6755">
        <v>0</v>
      </c>
      <c r="F6755" s="5">
        <f>VLOOKUP($A6755,'Dim SKU'!$A:$R,18,FALSE)</f>
        <v>0</v>
      </c>
      <c r="G6755" s="5">
        <f>$C6755*$F6755</f>
        <v>0</v>
      </c>
      <c r="H6755" s="5">
        <f>$D6755*$F6755</f>
        <v>0</v>
      </c>
      <c r="I6755" s="5">
        <f>$E6755*$F6755</f>
        <v>0</v>
      </c>
      <c r="J6755" s="6">
        <f>VLOOKUP($A6755,'Dim SKU'!$A:$R,2,FALSE)</f>
        <v>0</v>
      </c>
      <c r="K6755" s="6">
        <f>VLOOKUP($A6755,'Dim SKU'!$A:$R,12,FALSE)</f>
        <v>0</v>
      </c>
      <c r="L6755" s="7">
        <f>VLOOKUP($A6755,'Dim SKU'!$A:$R,14,FALSE)</f>
        <v>0</v>
      </c>
      <c r="M6755" s="7">
        <f>YEAR($B6755)</f>
        <v>0</v>
      </c>
    </row>
    <row r="6756" spans="1:13">
      <c r="A6756" t="s">
        <v>115</v>
      </c>
      <c r="B6756" s="4">
        <v>45945</v>
      </c>
      <c r="C6756">
        <v>2</v>
      </c>
      <c r="D6756">
        <v>2</v>
      </c>
      <c r="E6756">
        <v>0</v>
      </c>
      <c r="F6756" s="5">
        <f>VLOOKUP($A6756,'Dim SKU'!$A:$R,18,FALSE)</f>
        <v>0</v>
      </c>
      <c r="G6756" s="5">
        <f>$C6756*$F6756</f>
        <v>0</v>
      </c>
      <c r="H6756" s="5">
        <f>$D6756*$F6756</f>
        <v>0</v>
      </c>
      <c r="I6756" s="5">
        <f>$E6756*$F6756</f>
        <v>0</v>
      </c>
      <c r="J6756" s="6">
        <f>VLOOKUP($A6756,'Dim SKU'!$A:$R,2,FALSE)</f>
        <v>0</v>
      </c>
      <c r="K6756" s="6">
        <f>VLOOKUP($A6756,'Dim SKU'!$A:$R,12,FALSE)</f>
        <v>0</v>
      </c>
      <c r="L6756" s="7">
        <f>VLOOKUP($A6756,'Dim SKU'!$A:$R,14,FALSE)</f>
        <v>0</v>
      </c>
      <c r="M6756" s="7">
        <f>YEAR($B6756)</f>
        <v>0</v>
      </c>
    </row>
    <row r="6757" spans="1:13">
      <c r="A6757" t="s">
        <v>116</v>
      </c>
      <c r="B6757" s="4">
        <v>45945</v>
      </c>
      <c r="C6757">
        <v>2</v>
      </c>
      <c r="D6757">
        <v>1</v>
      </c>
      <c r="E6757">
        <v>0</v>
      </c>
      <c r="F6757" s="5">
        <f>VLOOKUP($A6757,'Dim SKU'!$A:$R,18,FALSE)</f>
        <v>0</v>
      </c>
      <c r="G6757" s="5">
        <f>$C6757*$F6757</f>
        <v>0</v>
      </c>
      <c r="H6757" s="5">
        <f>$D6757*$F6757</f>
        <v>0</v>
      </c>
      <c r="I6757" s="5">
        <f>$E6757*$F6757</f>
        <v>0</v>
      </c>
      <c r="J6757" s="6">
        <f>VLOOKUP($A6757,'Dim SKU'!$A:$R,2,FALSE)</f>
        <v>0</v>
      </c>
      <c r="K6757" s="6">
        <f>VLOOKUP($A6757,'Dim SKU'!$A:$R,12,FALSE)</f>
        <v>0</v>
      </c>
      <c r="L6757" s="7">
        <f>VLOOKUP($A6757,'Dim SKU'!$A:$R,14,FALSE)</f>
        <v>0</v>
      </c>
      <c r="M6757" s="7">
        <f>YEAR($B6757)</f>
        <v>0</v>
      </c>
    </row>
    <row r="6758" spans="1:13">
      <c r="A6758" t="s">
        <v>117</v>
      </c>
      <c r="B6758" s="4">
        <v>45945</v>
      </c>
      <c r="C6758">
        <v>6</v>
      </c>
      <c r="D6758">
        <v>5</v>
      </c>
      <c r="E6758">
        <v>0</v>
      </c>
      <c r="F6758" s="5">
        <f>VLOOKUP($A6758,'Dim SKU'!$A:$R,18,FALSE)</f>
        <v>0</v>
      </c>
      <c r="G6758" s="5">
        <f>$C6758*$F6758</f>
        <v>0</v>
      </c>
      <c r="H6758" s="5">
        <f>$D6758*$F6758</f>
        <v>0</v>
      </c>
      <c r="I6758" s="5">
        <f>$E6758*$F6758</f>
        <v>0</v>
      </c>
      <c r="J6758" s="6">
        <f>VLOOKUP($A6758,'Dim SKU'!$A:$R,2,FALSE)</f>
        <v>0</v>
      </c>
      <c r="K6758" s="6">
        <f>VLOOKUP($A6758,'Dim SKU'!$A:$R,12,FALSE)</f>
        <v>0</v>
      </c>
      <c r="L6758" s="7">
        <f>VLOOKUP($A6758,'Dim SKU'!$A:$R,14,FALSE)</f>
        <v>0</v>
      </c>
      <c r="M6758" s="7">
        <f>YEAR($B6758)</f>
        <v>0</v>
      </c>
    </row>
    <row r="6759" spans="1:13">
      <c r="A6759" t="s">
        <v>118</v>
      </c>
      <c r="B6759" s="4">
        <v>45945</v>
      </c>
      <c r="C6759">
        <v>4</v>
      </c>
      <c r="D6759">
        <v>3</v>
      </c>
      <c r="E6759">
        <v>0</v>
      </c>
      <c r="F6759" s="5">
        <f>VLOOKUP($A6759,'Dim SKU'!$A:$R,18,FALSE)</f>
        <v>0</v>
      </c>
      <c r="G6759" s="5">
        <f>$C6759*$F6759</f>
        <v>0</v>
      </c>
      <c r="H6759" s="5">
        <f>$D6759*$F6759</f>
        <v>0</v>
      </c>
      <c r="I6759" s="5">
        <f>$E6759*$F6759</f>
        <v>0</v>
      </c>
      <c r="J6759" s="6">
        <f>VLOOKUP($A6759,'Dim SKU'!$A:$R,2,FALSE)</f>
        <v>0</v>
      </c>
      <c r="K6759" s="6">
        <f>VLOOKUP($A6759,'Dim SKU'!$A:$R,12,FALSE)</f>
        <v>0</v>
      </c>
      <c r="L6759" s="7">
        <f>VLOOKUP($A6759,'Dim SKU'!$A:$R,14,FALSE)</f>
        <v>0</v>
      </c>
      <c r="M6759" s="7">
        <f>YEAR($B6759)</f>
        <v>0</v>
      </c>
    </row>
    <row r="6760" spans="1:13">
      <c r="A6760" t="s">
        <v>119</v>
      </c>
      <c r="B6760" s="4">
        <v>45945</v>
      </c>
      <c r="C6760">
        <v>2</v>
      </c>
      <c r="D6760">
        <v>2</v>
      </c>
      <c r="E6760">
        <v>0</v>
      </c>
      <c r="F6760" s="5">
        <f>VLOOKUP($A6760,'Dim SKU'!$A:$R,18,FALSE)</f>
        <v>0</v>
      </c>
      <c r="G6760" s="5">
        <f>$C6760*$F6760</f>
        <v>0</v>
      </c>
      <c r="H6760" s="5">
        <f>$D6760*$F6760</f>
        <v>0</v>
      </c>
      <c r="I6760" s="5">
        <f>$E6760*$F6760</f>
        <v>0</v>
      </c>
      <c r="J6760" s="6">
        <f>VLOOKUP($A6760,'Dim SKU'!$A:$R,2,FALSE)</f>
        <v>0</v>
      </c>
      <c r="K6760" s="6">
        <f>VLOOKUP($A6760,'Dim SKU'!$A:$R,12,FALSE)</f>
        <v>0</v>
      </c>
      <c r="L6760" s="7">
        <f>VLOOKUP($A6760,'Dim SKU'!$A:$R,14,FALSE)</f>
        <v>0</v>
      </c>
      <c r="M6760" s="7">
        <f>YEAR($B6760)</f>
        <v>0</v>
      </c>
    </row>
    <row r="6761" spans="1:13">
      <c r="A6761" t="s">
        <v>120</v>
      </c>
      <c r="B6761" s="4">
        <v>45945</v>
      </c>
      <c r="C6761">
        <v>10</v>
      </c>
      <c r="D6761">
        <v>8</v>
      </c>
      <c r="E6761">
        <v>0</v>
      </c>
      <c r="F6761" s="5">
        <f>VLOOKUP($A6761,'Dim SKU'!$A:$R,18,FALSE)</f>
        <v>0</v>
      </c>
      <c r="G6761" s="5">
        <f>$C6761*$F6761</f>
        <v>0</v>
      </c>
      <c r="H6761" s="5">
        <f>$D6761*$F6761</f>
        <v>0</v>
      </c>
      <c r="I6761" s="5">
        <f>$E6761*$F6761</f>
        <v>0</v>
      </c>
      <c r="J6761" s="6">
        <f>VLOOKUP($A6761,'Dim SKU'!$A:$R,2,FALSE)</f>
        <v>0</v>
      </c>
      <c r="K6761" s="6">
        <f>VLOOKUP($A6761,'Dim SKU'!$A:$R,12,FALSE)</f>
        <v>0</v>
      </c>
      <c r="L6761" s="7">
        <f>VLOOKUP($A6761,'Dim SKU'!$A:$R,14,FALSE)</f>
        <v>0</v>
      </c>
      <c r="M6761" s="7">
        <f>YEAR($B6761)</f>
        <v>0</v>
      </c>
    </row>
    <row r="6762" spans="1:13">
      <c r="A6762" t="s">
        <v>121</v>
      </c>
      <c r="B6762" s="4">
        <v>45945</v>
      </c>
      <c r="C6762">
        <v>6</v>
      </c>
      <c r="D6762">
        <v>5</v>
      </c>
      <c r="E6762">
        <v>0</v>
      </c>
      <c r="F6762" s="5">
        <f>VLOOKUP($A6762,'Dim SKU'!$A:$R,18,FALSE)</f>
        <v>0</v>
      </c>
      <c r="G6762" s="5">
        <f>$C6762*$F6762</f>
        <v>0</v>
      </c>
      <c r="H6762" s="5">
        <f>$D6762*$F6762</f>
        <v>0</v>
      </c>
      <c r="I6762" s="5">
        <f>$E6762*$F6762</f>
        <v>0</v>
      </c>
      <c r="J6762" s="6">
        <f>VLOOKUP($A6762,'Dim SKU'!$A:$R,2,FALSE)</f>
        <v>0</v>
      </c>
      <c r="K6762" s="6">
        <f>VLOOKUP($A6762,'Dim SKU'!$A:$R,12,FALSE)</f>
        <v>0</v>
      </c>
      <c r="L6762" s="7">
        <f>VLOOKUP($A6762,'Dim SKU'!$A:$R,14,FALSE)</f>
        <v>0</v>
      </c>
      <c r="M6762" s="7">
        <f>YEAR($B6762)</f>
        <v>0</v>
      </c>
    </row>
    <row r="6763" spans="1:13">
      <c r="A6763" t="s">
        <v>122</v>
      </c>
      <c r="B6763" s="4">
        <v>45945</v>
      </c>
      <c r="C6763">
        <v>4</v>
      </c>
      <c r="D6763">
        <v>3</v>
      </c>
      <c r="E6763">
        <v>0</v>
      </c>
      <c r="F6763" s="5">
        <f>VLOOKUP($A6763,'Dim SKU'!$A:$R,18,FALSE)</f>
        <v>0</v>
      </c>
      <c r="G6763" s="5">
        <f>$C6763*$F6763</f>
        <v>0</v>
      </c>
      <c r="H6763" s="5">
        <f>$D6763*$F6763</f>
        <v>0</v>
      </c>
      <c r="I6763" s="5">
        <f>$E6763*$F6763</f>
        <v>0</v>
      </c>
      <c r="J6763" s="6">
        <f>VLOOKUP($A6763,'Dim SKU'!$A:$R,2,FALSE)</f>
        <v>0</v>
      </c>
      <c r="K6763" s="6">
        <f>VLOOKUP($A6763,'Dim SKU'!$A:$R,12,FALSE)</f>
        <v>0</v>
      </c>
      <c r="L6763" s="7">
        <f>VLOOKUP($A6763,'Dim SKU'!$A:$R,14,FALSE)</f>
        <v>0</v>
      </c>
      <c r="M6763" s="7">
        <f>YEAR($B6763)</f>
        <v>0</v>
      </c>
    </row>
    <row r="6764" spans="1:13">
      <c r="A6764" t="s">
        <v>123</v>
      </c>
      <c r="B6764" s="4">
        <v>45945</v>
      </c>
      <c r="C6764">
        <v>13</v>
      </c>
      <c r="D6764">
        <v>11</v>
      </c>
      <c r="E6764">
        <v>1</v>
      </c>
      <c r="F6764" s="5">
        <f>VLOOKUP($A6764,'Dim SKU'!$A:$R,18,FALSE)</f>
        <v>0</v>
      </c>
      <c r="G6764" s="5">
        <f>$C6764*$F6764</f>
        <v>0</v>
      </c>
      <c r="H6764" s="5">
        <f>$D6764*$F6764</f>
        <v>0</v>
      </c>
      <c r="I6764" s="5">
        <f>$E6764*$F6764</f>
        <v>0</v>
      </c>
      <c r="J6764" s="6">
        <f>VLOOKUP($A6764,'Dim SKU'!$A:$R,2,FALSE)</f>
        <v>0</v>
      </c>
      <c r="K6764" s="6">
        <f>VLOOKUP($A6764,'Dim SKU'!$A:$R,12,FALSE)</f>
        <v>0</v>
      </c>
      <c r="L6764" s="7">
        <f>VLOOKUP($A6764,'Dim SKU'!$A:$R,14,FALSE)</f>
        <v>0</v>
      </c>
      <c r="M6764" s="7">
        <f>YEAR($B6764)</f>
        <v>0</v>
      </c>
    </row>
    <row r="6765" spans="1:13">
      <c r="A6765" t="s">
        <v>124</v>
      </c>
      <c r="B6765" s="4">
        <v>45945</v>
      </c>
      <c r="C6765">
        <v>8</v>
      </c>
      <c r="D6765">
        <v>7</v>
      </c>
      <c r="E6765">
        <v>0</v>
      </c>
      <c r="F6765" s="5">
        <f>VLOOKUP($A6765,'Dim SKU'!$A:$R,18,FALSE)</f>
        <v>0</v>
      </c>
      <c r="G6765" s="5">
        <f>$C6765*$F6765</f>
        <v>0</v>
      </c>
      <c r="H6765" s="5">
        <f>$D6765*$F6765</f>
        <v>0</v>
      </c>
      <c r="I6765" s="5">
        <f>$E6765*$F6765</f>
        <v>0</v>
      </c>
      <c r="J6765" s="6">
        <f>VLOOKUP($A6765,'Dim SKU'!$A:$R,2,FALSE)</f>
        <v>0</v>
      </c>
      <c r="K6765" s="6">
        <f>VLOOKUP($A6765,'Dim SKU'!$A:$R,12,FALSE)</f>
        <v>0</v>
      </c>
      <c r="L6765" s="7">
        <f>VLOOKUP($A6765,'Dim SKU'!$A:$R,14,FALSE)</f>
        <v>0</v>
      </c>
      <c r="M6765" s="7">
        <f>YEAR($B6765)</f>
        <v>0</v>
      </c>
    </row>
    <row r="6766" spans="1:13">
      <c r="A6766" t="s">
        <v>125</v>
      </c>
      <c r="B6766" s="4">
        <v>45945</v>
      </c>
      <c r="C6766">
        <v>5</v>
      </c>
      <c r="D6766">
        <v>5</v>
      </c>
      <c r="E6766">
        <v>0</v>
      </c>
      <c r="F6766" s="5">
        <f>VLOOKUP($A6766,'Dim SKU'!$A:$R,18,FALSE)</f>
        <v>0</v>
      </c>
      <c r="G6766" s="5">
        <f>$C6766*$F6766</f>
        <v>0</v>
      </c>
      <c r="H6766" s="5">
        <f>$D6766*$F6766</f>
        <v>0</v>
      </c>
      <c r="I6766" s="5">
        <f>$E6766*$F6766</f>
        <v>0</v>
      </c>
      <c r="J6766" s="6">
        <f>VLOOKUP($A6766,'Dim SKU'!$A:$R,2,FALSE)</f>
        <v>0</v>
      </c>
      <c r="K6766" s="6">
        <f>VLOOKUP($A6766,'Dim SKU'!$A:$R,12,FALSE)</f>
        <v>0</v>
      </c>
      <c r="L6766" s="7">
        <f>VLOOKUP($A6766,'Dim SKU'!$A:$R,14,FALSE)</f>
        <v>0</v>
      </c>
      <c r="M6766" s="7">
        <f>YEAR($B6766)</f>
        <v>0</v>
      </c>
    </row>
    <row r="6767" spans="1:13">
      <c r="A6767" t="s">
        <v>126</v>
      </c>
      <c r="B6767" s="4">
        <v>45945</v>
      </c>
      <c r="C6767">
        <v>15</v>
      </c>
      <c r="D6767">
        <v>13</v>
      </c>
      <c r="E6767">
        <v>1</v>
      </c>
      <c r="F6767" s="5">
        <f>VLOOKUP($A6767,'Dim SKU'!$A:$R,18,FALSE)</f>
        <v>0</v>
      </c>
      <c r="G6767" s="5">
        <f>$C6767*$F6767</f>
        <v>0</v>
      </c>
      <c r="H6767" s="5">
        <f>$D6767*$F6767</f>
        <v>0</v>
      </c>
      <c r="I6767" s="5">
        <f>$E6767*$F6767</f>
        <v>0</v>
      </c>
      <c r="J6767" s="6">
        <f>VLOOKUP($A6767,'Dim SKU'!$A:$R,2,FALSE)</f>
        <v>0</v>
      </c>
      <c r="K6767" s="6">
        <f>VLOOKUP($A6767,'Dim SKU'!$A:$R,12,FALSE)</f>
        <v>0</v>
      </c>
      <c r="L6767" s="7">
        <f>VLOOKUP($A6767,'Dim SKU'!$A:$R,14,FALSE)</f>
        <v>0</v>
      </c>
      <c r="M6767" s="7">
        <f>YEAR($B6767)</f>
        <v>0</v>
      </c>
    </row>
    <row r="6768" spans="1:13">
      <c r="A6768" t="s">
        <v>127</v>
      </c>
      <c r="B6768" s="4">
        <v>45945</v>
      </c>
      <c r="C6768">
        <v>9</v>
      </c>
      <c r="D6768">
        <v>8</v>
      </c>
      <c r="E6768">
        <v>0</v>
      </c>
      <c r="F6768" s="5">
        <f>VLOOKUP($A6768,'Dim SKU'!$A:$R,18,FALSE)</f>
        <v>0</v>
      </c>
      <c r="G6768" s="5">
        <f>$C6768*$F6768</f>
        <v>0</v>
      </c>
      <c r="H6768" s="5">
        <f>$D6768*$F6768</f>
        <v>0</v>
      </c>
      <c r="I6768" s="5">
        <f>$E6768*$F6768</f>
        <v>0</v>
      </c>
      <c r="J6768" s="6">
        <f>VLOOKUP($A6768,'Dim SKU'!$A:$R,2,FALSE)</f>
        <v>0</v>
      </c>
      <c r="K6768" s="6">
        <f>VLOOKUP($A6768,'Dim SKU'!$A:$R,12,FALSE)</f>
        <v>0</v>
      </c>
      <c r="L6768" s="7">
        <f>VLOOKUP($A6768,'Dim SKU'!$A:$R,14,FALSE)</f>
        <v>0</v>
      </c>
      <c r="M6768" s="7">
        <f>YEAR($B6768)</f>
        <v>0</v>
      </c>
    </row>
    <row r="6769" spans="1:13">
      <c r="A6769" t="s">
        <v>128</v>
      </c>
      <c r="B6769" s="4">
        <v>45945</v>
      </c>
      <c r="C6769">
        <v>6</v>
      </c>
      <c r="D6769">
        <v>5</v>
      </c>
      <c r="E6769">
        <v>0</v>
      </c>
      <c r="F6769" s="5">
        <f>VLOOKUP($A6769,'Dim SKU'!$A:$R,18,FALSE)</f>
        <v>0</v>
      </c>
      <c r="G6769" s="5">
        <f>$C6769*$F6769</f>
        <v>0</v>
      </c>
      <c r="H6769" s="5">
        <f>$D6769*$F6769</f>
        <v>0</v>
      </c>
      <c r="I6769" s="5">
        <f>$E6769*$F6769</f>
        <v>0</v>
      </c>
      <c r="J6769" s="6">
        <f>VLOOKUP($A6769,'Dim SKU'!$A:$R,2,FALSE)</f>
        <v>0</v>
      </c>
      <c r="K6769" s="6">
        <f>VLOOKUP($A6769,'Dim SKU'!$A:$R,12,FALSE)</f>
        <v>0</v>
      </c>
      <c r="L6769" s="7">
        <f>VLOOKUP($A6769,'Dim SKU'!$A:$R,14,FALSE)</f>
        <v>0</v>
      </c>
      <c r="M6769" s="7">
        <f>YEAR($B6769)</f>
        <v>0</v>
      </c>
    </row>
    <row r="6770" spans="1:13">
      <c r="A6770" t="s">
        <v>129</v>
      </c>
      <c r="B6770" s="4">
        <v>45945</v>
      </c>
      <c r="C6770">
        <v>15</v>
      </c>
      <c r="D6770">
        <v>13</v>
      </c>
      <c r="E6770">
        <v>1</v>
      </c>
      <c r="F6770" s="5">
        <f>VLOOKUP($A6770,'Dim SKU'!$A:$R,18,FALSE)</f>
        <v>0</v>
      </c>
      <c r="G6770" s="5">
        <f>$C6770*$F6770</f>
        <v>0</v>
      </c>
      <c r="H6770" s="5">
        <f>$D6770*$F6770</f>
        <v>0</v>
      </c>
      <c r="I6770" s="5">
        <f>$E6770*$F6770</f>
        <v>0</v>
      </c>
      <c r="J6770" s="6">
        <f>VLOOKUP($A6770,'Dim SKU'!$A:$R,2,FALSE)</f>
        <v>0</v>
      </c>
      <c r="K6770" s="6">
        <f>VLOOKUP($A6770,'Dim SKU'!$A:$R,12,FALSE)</f>
        <v>0</v>
      </c>
      <c r="L6770" s="7">
        <f>VLOOKUP($A6770,'Dim SKU'!$A:$R,14,FALSE)</f>
        <v>0</v>
      </c>
      <c r="M6770" s="7">
        <f>YEAR($B6770)</f>
        <v>0</v>
      </c>
    </row>
    <row r="6771" spans="1:13">
      <c r="A6771" t="s">
        <v>130</v>
      </c>
      <c r="B6771" s="4">
        <v>45945</v>
      </c>
      <c r="C6771">
        <v>9</v>
      </c>
      <c r="D6771">
        <v>8</v>
      </c>
      <c r="E6771">
        <v>0</v>
      </c>
      <c r="F6771" s="5">
        <f>VLOOKUP($A6771,'Dim SKU'!$A:$R,18,FALSE)</f>
        <v>0</v>
      </c>
      <c r="G6771" s="5">
        <f>$C6771*$F6771</f>
        <v>0</v>
      </c>
      <c r="H6771" s="5">
        <f>$D6771*$F6771</f>
        <v>0</v>
      </c>
      <c r="I6771" s="5">
        <f>$E6771*$F6771</f>
        <v>0</v>
      </c>
      <c r="J6771" s="6">
        <f>VLOOKUP($A6771,'Dim SKU'!$A:$R,2,FALSE)</f>
        <v>0</v>
      </c>
      <c r="K6771" s="6">
        <f>VLOOKUP($A6771,'Dim SKU'!$A:$R,12,FALSE)</f>
        <v>0</v>
      </c>
      <c r="L6771" s="7">
        <f>VLOOKUP($A6771,'Dim SKU'!$A:$R,14,FALSE)</f>
        <v>0</v>
      </c>
      <c r="M6771" s="7">
        <f>YEAR($B6771)</f>
        <v>0</v>
      </c>
    </row>
    <row r="6772" spans="1:13">
      <c r="A6772" t="s">
        <v>131</v>
      </c>
      <c r="B6772" s="4">
        <v>45945</v>
      </c>
      <c r="C6772">
        <v>6</v>
      </c>
      <c r="D6772">
        <v>5</v>
      </c>
      <c r="E6772">
        <v>0</v>
      </c>
      <c r="F6772" s="5">
        <f>VLOOKUP($A6772,'Dim SKU'!$A:$R,18,FALSE)</f>
        <v>0</v>
      </c>
      <c r="G6772" s="5">
        <f>$C6772*$F6772</f>
        <v>0</v>
      </c>
      <c r="H6772" s="5">
        <f>$D6772*$F6772</f>
        <v>0</v>
      </c>
      <c r="I6772" s="5">
        <f>$E6772*$F6772</f>
        <v>0</v>
      </c>
      <c r="J6772" s="6">
        <f>VLOOKUP($A6772,'Dim SKU'!$A:$R,2,FALSE)</f>
        <v>0</v>
      </c>
      <c r="K6772" s="6">
        <f>VLOOKUP($A6772,'Dim SKU'!$A:$R,12,FALSE)</f>
        <v>0</v>
      </c>
      <c r="L6772" s="7">
        <f>VLOOKUP($A6772,'Dim SKU'!$A:$R,14,FALSE)</f>
        <v>0</v>
      </c>
      <c r="M6772" s="7">
        <f>YEAR($B6772)</f>
        <v>0</v>
      </c>
    </row>
    <row r="6773" spans="1:13">
      <c r="A6773" t="s">
        <v>132</v>
      </c>
      <c r="B6773" s="4">
        <v>45945</v>
      </c>
      <c r="C6773">
        <v>13</v>
      </c>
      <c r="D6773">
        <v>11</v>
      </c>
      <c r="E6773">
        <v>0</v>
      </c>
      <c r="F6773" s="5">
        <f>VLOOKUP($A6773,'Dim SKU'!$A:$R,18,FALSE)</f>
        <v>0</v>
      </c>
      <c r="G6773" s="5">
        <f>$C6773*$F6773</f>
        <v>0</v>
      </c>
      <c r="H6773" s="5">
        <f>$D6773*$F6773</f>
        <v>0</v>
      </c>
      <c r="I6773" s="5">
        <f>$E6773*$F6773</f>
        <v>0</v>
      </c>
      <c r="J6773" s="6">
        <f>VLOOKUP($A6773,'Dim SKU'!$A:$R,2,FALSE)</f>
        <v>0</v>
      </c>
      <c r="K6773" s="6">
        <f>VLOOKUP($A6773,'Dim SKU'!$A:$R,12,FALSE)</f>
        <v>0</v>
      </c>
      <c r="L6773" s="7">
        <f>VLOOKUP($A6773,'Dim SKU'!$A:$R,14,FALSE)</f>
        <v>0</v>
      </c>
      <c r="M6773" s="7">
        <f>YEAR($B6773)</f>
        <v>0</v>
      </c>
    </row>
    <row r="6774" spans="1:13">
      <c r="A6774" t="s">
        <v>133</v>
      </c>
      <c r="B6774" s="4">
        <v>45945</v>
      </c>
      <c r="C6774">
        <v>8</v>
      </c>
      <c r="D6774">
        <v>7</v>
      </c>
      <c r="E6774">
        <v>0</v>
      </c>
      <c r="F6774" s="5">
        <f>VLOOKUP($A6774,'Dim SKU'!$A:$R,18,FALSE)</f>
        <v>0</v>
      </c>
      <c r="G6774" s="5">
        <f>$C6774*$F6774</f>
        <v>0</v>
      </c>
      <c r="H6774" s="5">
        <f>$D6774*$F6774</f>
        <v>0</v>
      </c>
      <c r="I6774" s="5">
        <f>$E6774*$F6774</f>
        <v>0</v>
      </c>
      <c r="J6774" s="6">
        <f>VLOOKUP($A6774,'Dim SKU'!$A:$R,2,FALSE)</f>
        <v>0</v>
      </c>
      <c r="K6774" s="6">
        <f>VLOOKUP($A6774,'Dim SKU'!$A:$R,12,FALSE)</f>
        <v>0</v>
      </c>
      <c r="L6774" s="7">
        <f>VLOOKUP($A6774,'Dim SKU'!$A:$R,14,FALSE)</f>
        <v>0</v>
      </c>
      <c r="M6774" s="7">
        <f>YEAR($B6774)</f>
        <v>0</v>
      </c>
    </row>
    <row r="6775" spans="1:13">
      <c r="A6775" t="s">
        <v>134</v>
      </c>
      <c r="B6775" s="4">
        <v>45945</v>
      </c>
      <c r="C6775">
        <v>5</v>
      </c>
      <c r="D6775">
        <v>5</v>
      </c>
      <c r="E6775">
        <v>0</v>
      </c>
      <c r="F6775" s="5">
        <f>VLOOKUP($A6775,'Dim SKU'!$A:$R,18,FALSE)</f>
        <v>0</v>
      </c>
      <c r="G6775" s="5">
        <f>$C6775*$F6775</f>
        <v>0</v>
      </c>
      <c r="H6775" s="5">
        <f>$D6775*$F6775</f>
        <v>0</v>
      </c>
      <c r="I6775" s="5">
        <f>$E6775*$F6775</f>
        <v>0</v>
      </c>
      <c r="J6775" s="6">
        <f>VLOOKUP($A6775,'Dim SKU'!$A:$R,2,FALSE)</f>
        <v>0</v>
      </c>
      <c r="K6775" s="6">
        <f>VLOOKUP($A6775,'Dim SKU'!$A:$R,12,FALSE)</f>
        <v>0</v>
      </c>
      <c r="L6775" s="7">
        <f>VLOOKUP($A6775,'Dim SKU'!$A:$R,14,FALSE)</f>
        <v>0</v>
      </c>
      <c r="M6775" s="7">
        <f>YEAR($B6775)</f>
        <v>0</v>
      </c>
    </row>
    <row r="6776" spans="1:13">
      <c r="A6776" t="s">
        <v>135</v>
      </c>
      <c r="B6776" s="4">
        <v>45945</v>
      </c>
      <c r="C6776">
        <v>10</v>
      </c>
      <c r="D6776">
        <v>8</v>
      </c>
      <c r="E6776">
        <v>0</v>
      </c>
      <c r="F6776" s="5">
        <f>VLOOKUP($A6776,'Dim SKU'!$A:$R,18,FALSE)</f>
        <v>0</v>
      </c>
      <c r="G6776" s="5">
        <f>$C6776*$F6776</f>
        <v>0</v>
      </c>
      <c r="H6776" s="5">
        <f>$D6776*$F6776</f>
        <v>0</v>
      </c>
      <c r="I6776" s="5">
        <f>$E6776*$F6776</f>
        <v>0</v>
      </c>
      <c r="J6776" s="6">
        <f>VLOOKUP($A6776,'Dim SKU'!$A:$R,2,FALSE)</f>
        <v>0</v>
      </c>
      <c r="K6776" s="6">
        <f>VLOOKUP($A6776,'Dim SKU'!$A:$R,12,FALSE)</f>
        <v>0</v>
      </c>
      <c r="L6776" s="7">
        <f>VLOOKUP($A6776,'Dim SKU'!$A:$R,14,FALSE)</f>
        <v>0</v>
      </c>
      <c r="M6776" s="7">
        <f>YEAR($B6776)</f>
        <v>0</v>
      </c>
    </row>
    <row r="6777" spans="1:13">
      <c r="A6777" t="s">
        <v>136</v>
      </c>
      <c r="B6777" s="4">
        <v>45945</v>
      </c>
      <c r="C6777">
        <v>6</v>
      </c>
      <c r="D6777">
        <v>5</v>
      </c>
      <c r="E6777">
        <v>0</v>
      </c>
      <c r="F6777" s="5">
        <f>VLOOKUP($A6777,'Dim SKU'!$A:$R,18,FALSE)</f>
        <v>0</v>
      </c>
      <c r="G6777" s="5">
        <f>$C6777*$F6777</f>
        <v>0</v>
      </c>
      <c r="H6777" s="5">
        <f>$D6777*$F6777</f>
        <v>0</v>
      </c>
      <c r="I6777" s="5">
        <f>$E6777*$F6777</f>
        <v>0</v>
      </c>
      <c r="J6777" s="6">
        <f>VLOOKUP($A6777,'Dim SKU'!$A:$R,2,FALSE)</f>
        <v>0</v>
      </c>
      <c r="K6777" s="6">
        <f>VLOOKUP($A6777,'Dim SKU'!$A:$R,12,FALSE)</f>
        <v>0</v>
      </c>
      <c r="L6777" s="7">
        <f>VLOOKUP($A6777,'Dim SKU'!$A:$R,14,FALSE)</f>
        <v>0</v>
      </c>
      <c r="M6777" s="7">
        <f>YEAR($B6777)</f>
        <v>0</v>
      </c>
    </row>
    <row r="6778" spans="1:13">
      <c r="A6778" t="s">
        <v>137</v>
      </c>
      <c r="B6778" s="4">
        <v>45945</v>
      </c>
      <c r="C6778">
        <v>4</v>
      </c>
      <c r="D6778">
        <v>3</v>
      </c>
      <c r="E6778">
        <v>0</v>
      </c>
      <c r="F6778" s="5">
        <f>VLOOKUP($A6778,'Dim SKU'!$A:$R,18,FALSE)</f>
        <v>0</v>
      </c>
      <c r="G6778" s="5">
        <f>$C6778*$F6778</f>
        <v>0</v>
      </c>
      <c r="H6778" s="5">
        <f>$D6778*$F6778</f>
        <v>0</v>
      </c>
      <c r="I6778" s="5">
        <f>$E6778*$F6778</f>
        <v>0</v>
      </c>
      <c r="J6778" s="6">
        <f>VLOOKUP($A6778,'Dim SKU'!$A:$R,2,FALSE)</f>
        <v>0</v>
      </c>
      <c r="K6778" s="6">
        <f>VLOOKUP($A6778,'Dim SKU'!$A:$R,12,FALSE)</f>
        <v>0</v>
      </c>
      <c r="L6778" s="7">
        <f>VLOOKUP($A6778,'Dim SKU'!$A:$R,14,FALSE)</f>
        <v>0</v>
      </c>
      <c r="M6778" s="7">
        <f>YEAR($B6778)</f>
        <v>0</v>
      </c>
    </row>
    <row r="6779" spans="1:13">
      <c r="A6779" t="s">
        <v>138</v>
      </c>
      <c r="B6779" s="4">
        <v>45945</v>
      </c>
      <c r="C6779">
        <v>6</v>
      </c>
      <c r="D6779">
        <v>5</v>
      </c>
      <c r="E6779">
        <v>0</v>
      </c>
      <c r="F6779" s="5">
        <f>VLOOKUP($A6779,'Dim SKU'!$A:$R,18,FALSE)</f>
        <v>0</v>
      </c>
      <c r="G6779" s="5">
        <f>$C6779*$F6779</f>
        <v>0</v>
      </c>
      <c r="H6779" s="5">
        <f>$D6779*$F6779</f>
        <v>0</v>
      </c>
      <c r="I6779" s="5">
        <f>$E6779*$F6779</f>
        <v>0</v>
      </c>
      <c r="J6779" s="6">
        <f>VLOOKUP($A6779,'Dim SKU'!$A:$R,2,FALSE)</f>
        <v>0</v>
      </c>
      <c r="K6779" s="6">
        <f>VLOOKUP($A6779,'Dim SKU'!$A:$R,12,FALSE)</f>
        <v>0</v>
      </c>
      <c r="L6779" s="7">
        <f>VLOOKUP($A6779,'Dim SKU'!$A:$R,14,FALSE)</f>
        <v>0</v>
      </c>
      <c r="M6779" s="7">
        <f>YEAR($B6779)</f>
        <v>0</v>
      </c>
    </row>
    <row r="6780" spans="1:13">
      <c r="A6780" t="s">
        <v>139</v>
      </c>
      <c r="B6780" s="4">
        <v>45945</v>
      </c>
      <c r="C6780">
        <v>4</v>
      </c>
      <c r="D6780">
        <v>3</v>
      </c>
      <c r="E6780">
        <v>0</v>
      </c>
      <c r="F6780" s="5">
        <f>VLOOKUP($A6780,'Dim SKU'!$A:$R,18,FALSE)</f>
        <v>0</v>
      </c>
      <c r="G6780" s="5">
        <f>$C6780*$F6780</f>
        <v>0</v>
      </c>
      <c r="H6780" s="5">
        <f>$D6780*$F6780</f>
        <v>0</v>
      </c>
      <c r="I6780" s="5">
        <f>$E6780*$F6780</f>
        <v>0</v>
      </c>
      <c r="J6780" s="6">
        <f>VLOOKUP($A6780,'Dim SKU'!$A:$R,2,FALSE)</f>
        <v>0</v>
      </c>
      <c r="K6780" s="6">
        <f>VLOOKUP($A6780,'Dim SKU'!$A:$R,12,FALSE)</f>
        <v>0</v>
      </c>
      <c r="L6780" s="7">
        <f>VLOOKUP($A6780,'Dim SKU'!$A:$R,14,FALSE)</f>
        <v>0</v>
      </c>
      <c r="M6780" s="7">
        <f>YEAR($B6780)</f>
        <v>0</v>
      </c>
    </row>
    <row r="6781" spans="1:13">
      <c r="A6781" t="s">
        <v>140</v>
      </c>
      <c r="B6781" s="4">
        <v>45945</v>
      </c>
      <c r="C6781">
        <v>2</v>
      </c>
      <c r="D6781">
        <v>2</v>
      </c>
      <c r="E6781">
        <v>0</v>
      </c>
      <c r="F6781" s="5">
        <f>VLOOKUP($A6781,'Dim SKU'!$A:$R,18,FALSE)</f>
        <v>0</v>
      </c>
      <c r="G6781" s="5">
        <f>$C6781*$F6781</f>
        <v>0</v>
      </c>
      <c r="H6781" s="5">
        <f>$D6781*$F6781</f>
        <v>0</v>
      </c>
      <c r="I6781" s="5">
        <f>$E6781*$F6781</f>
        <v>0</v>
      </c>
      <c r="J6781" s="6">
        <f>VLOOKUP($A6781,'Dim SKU'!$A:$R,2,FALSE)</f>
        <v>0</v>
      </c>
      <c r="K6781" s="6">
        <f>VLOOKUP($A6781,'Dim SKU'!$A:$R,12,FALSE)</f>
        <v>0</v>
      </c>
      <c r="L6781" s="7">
        <f>VLOOKUP($A6781,'Dim SKU'!$A:$R,14,FALSE)</f>
        <v>0</v>
      </c>
      <c r="M6781" s="7">
        <f>YEAR($B6781)</f>
        <v>0</v>
      </c>
    </row>
    <row r="6782" spans="1:13">
      <c r="A6782" t="s">
        <v>141</v>
      </c>
      <c r="B6782" s="4">
        <v>45945</v>
      </c>
      <c r="C6782">
        <v>5</v>
      </c>
      <c r="D6782">
        <v>4</v>
      </c>
      <c r="E6782">
        <v>0</v>
      </c>
      <c r="F6782" s="5">
        <f>VLOOKUP($A6782,'Dim SKU'!$A:$R,18,FALSE)</f>
        <v>0</v>
      </c>
      <c r="G6782" s="5">
        <f>$C6782*$F6782</f>
        <v>0</v>
      </c>
      <c r="H6782" s="5">
        <f>$D6782*$F6782</f>
        <v>0</v>
      </c>
      <c r="I6782" s="5">
        <f>$E6782*$F6782</f>
        <v>0</v>
      </c>
      <c r="J6782" s="6">
        <f>VLOOKUP($A6782,'Dim SKU'!$A:$R,2,FALSE)</f>
        <v>0</v>
      </c>
      <c r="K6782" s="6">
        <f>VLOOKUP($A6782,'Dim SKU'!$A:$R,12,FALSE)</f>
        <v>0</v>
      </c>
      <c r="L6782" s="7">
        <f>VLOOKUP($A6782,'Dim SKU'!$A:$R,14,FALSE)</f>
        <v>0</v>
      </c>
      <c r="M6782" s="7">
        <f>YEAR($B6782)</f>
        <v>0</v>
      </c>
    </row>
    <row r="6783" spans="1:13">
      <c r="A6783" t="s">
        <v>142</v>
      </c>
      <c r="B6783" s="4">
        <v>45945</v>
      </c>
      <c r="C6783">
        <v>3</v>
      </c>
      <c r="D6783">
        <v>2</v>
      </c>
      <c r="E6783">
        <v>0</v>
      </c>
      <c r="F6783" s="5">
        <f>VLOOKUP($A6783,'Dim SKU'!$A:$R,18,FALSE)</f>
        <v>0</v>
      </c>
      <c r="G6783" s="5">
        <f>$C6783*$F6783</f>
        <v>0</v>
      </c>
      <c r="H6783" s="5">
        <f>$D6783*$F6783</f>
        <v>0</v>
      </c>
      <c r="I6783" s="5">
        <f>$E6783*$F6783</f>
        <v>0</v>
      </c>
      <c r="J6783" s="6">
        <f>VLOOKUP($A6783,'Dim SKU'!$A:$R,2,FALSE)</f>
        <v>0</v>
      </c>
      <c r="K6783" s="6">
        <f>VLOOKUP($A6783,'Dim SKU'!$A:$R,12,FALSE)</f>
        <v>0</v>
      </c>
      <c r="L6783" s="7">
        <f>VLOOKUP($A6783,'Dim SKU'!$A:$R,14,FALSE)</f>
        <v>0</v>
      </c>
      <c r="M6783" s="7">
        <f>YEAR($B6783)</f>
        <v>0</v>
      </c>
    </row>
    <row r="6784" spans="1:13">
      <c r="A6784" t="s">
        <v>143</v>
      </c>
      <c r="B6784" s="4">
        <v>45945</v>
      </c>
      <c r="C6784">
        <v>2</v>
      </c>
      <c r="D6784">
        <v>2</v>
      </c>
      <c r="E6784">
        <v>0</v>
      </c>
      <c r="F6784" s="5">
        <f>VLOOKUP($A6784,'Dim SKU'!$A:$R,18,FALSE)</f>
        <v>0</v>
      </c>
      <c r="G6784" s="5">
        <f>$C6784*$F6784</f>
        <v>0</v>
      </c>
      <c r="H6784" s="5">
        <f>$D6784*$F6784</f>
        <v>0</v>
      </c>
      <c r="I6784" s="5">
        <f>$E6784*$F6784</f>
        <v>0</v>
      </c>
      <c r="J6784" s="6">
        <f>VLOOKUP($A6784,'Dim SKU'!$A:$R,2,FALSE)</f>
        <v>0</v>
      </c>
      <c r="K6784" s="6">
        <f>VLOOKUP($A6784,'Dim SKU'!$A:$R,12,FALSE)</f>
        <v>0</v>
      </c>
      <c r="L6784" s="7">
        <f>VLOOKUP($A6784,'Dim SKU'!$A:$R,14,FALSE)</f>
        <v>0</v>
      </c>
      <c r="M6784" s="7">
        <f>YEAR($B6784)</f>
        <v>0</v>
      </c>
    </row>
    <row r="6785" spans="1:13">
      <c r="A6785" t="s">
        <v>144</v>
      </c>
      <c r="B6785" s="4">
        <v>45945</v>
      </c>
      <c r="C6785">
        <v>8</v>
      </c>
      <c r="D6785">
        <v>6</v>
      </c>
      <c r="E6785">
        <v>1</v>
      </c>
      <c r="F6785" s="5">
        <f>VLOOKUP($A6785,'Dim SKU'!$A:$R,18,FALSE)</f>
        <v>0</v>
      </c>
      <c r="G6785" s="5">
        <f>$C6785*$F6785</f>
        <v>0</v>
      </c>
      <c r="H6785" s="5">
        <f>$D6785*$F6785</f>
        <v>0</v>
      </c>
      <c r="I6785" s="5">
        <f>$E6785*$F6785</f>
        <v>0</v>
      </c>
      <c r="J6785" s="6">
        <f>VLOOKUP($A6785,'Dim SKU'!$A:$R,2,FALSE)</f>
        <v>0</v>
      </c>
      <c r="K6785" s="6">
        <f>VLOOKUP($A6785,'Dim SKU'!$A:$R,12,FALSE)</f>
        <v>0</v>
      </c>
      <c r="L6785" s="7">
        <f>VLOOKUP($A6785,'Dim SKU'!$A:$R,14,FALSE)</f>
        <v>0</v>
      </c>
      <c r="M6785" s="7">
        <f>YEAR($B6785)</f>
        <v>0</v>
      </c>
    </row>
    <row r="6786" spans="1:13">
      <c r="A6786" t="s">
        <v>145</v>
      </c>
      <c r="B6786" s="4">
        <v>45945</v>
      </c>
      <c r="C6786">
        <v>5</v>
      </c>
      <c r="D6786">
        <v>4</v>
      </c>
      <c r="E6786">
        <v>0</v>
      </c>
      <c r="F6786" s="5">
        <f>VLOOKUP($A6786,'Dim SKU'!$A:$R,18,FALSE)</f>
        <v>0</v>
      </c>
      <c r="G6786" s="5">
        <f>$C6786*$F6786</f>
        <v>0</v>
      </c>
      <c r="H6786" s="5">
        <f>$D6786*$F6786</f>
        <v>0</v>
      </c>
      <c r="I6786" s="5">
        <f>$E6786*$F6786</f>
        <v>0</v>
      </c>
      <c r="J6786" s="6">
        <f>VLOOKUP($A6786,'Dim SKU'!$A:$R,2,FALSE)</f>
        <v>0</v>
      </c>
      <c r="K6786" s="6">
        <f>VLOOKUP($A6786,'Dim SKU'!$A:$R,12,FALSE)</f>
        <v>0</v>
      </c>
      <c r="L6786" s="7">
        <f>VLOOKUP($A6786,'Dim SKU'!$A:$R,14,FALSE)</f>
        <v>0</v>
      </c>
      <c r="M6786" s="7">
        <f>YEAR($B6786)</f>
        <v>0</v>
      </c>
    </row>
    <row r="6787" spans="1:13">
      <c r="A6787" t="s">
        <v>146</v>
      </c>
      <c r="B6787" s="4">
        <v>45945</v>
      </c>
      <c r="C6787">
        <v>3</v>
      </c>
      <c r="D6787">
        <v>2</v>
      </c>
      <c r="E6787">
        <v>0</v>
      </c>
      <c r="F6787" s="5">
        <f>VLOOKUP($A6787,'Dim SKU'!$A:$R,18,FALSE)</f>
        <v>0</v>
      </c>
      <c r="G6787" s="5">
        <f>$C6787*$F6787</f>
        <v>0</v>
      </c>
      <c r="H6787" s="5">
        <f>$D6787*$F6787</f>
        <v>0</v>
      </c>
      <c r="I6787" s="5">
        <f>$E6787*$F6787</f>
        <v>0</v>
      </c>
      <c r="J6787" s="6">
        <f>VLOOKUP($A6787,'Dim SKU'!$A:$R,2,FALSE)</f>
        <v>0</v>
      </c>
      <c r="K6787" s="6">
        <f>VLOOKUP($A6787,'Dim SKU'!$A:$R,12,FALSE)</f>
        <v>0</v>
      </c>
      <c r="L6787" s="7">
        <f>VLOOKUP($A6787,'Dim SKU'!$A:$R,14,FALSE)</f>
        <v>0</v>
      </c>
      <c r="M6787" s="7">
        <f>YEAR($B6787)</f>
        <v>0</v>
      </c>
    </row>
    <row r="6788" spans="1:13">
      <c r="A6788" t="s">
        <v>147</v>
      </c>
      <c r="B6788" s="4">
        <v>45945</v>
      </c>
      <c r="C6788">
        <v>11</v>
      </c>
      <c r="D6788">
        <v>8</v>
      </c>
      <c r="E6788">
        <v>1</v>
      </c>
      <c r="F6788" s="5">
        <f>VLOOKUP($A6788,'Dim SKU'!$A:$R,18,FALSE)</f>
        <v>0</v>
      </c>
      <c r="G6788" s="5">
        <f>$C6788*$F6788</f>
        <v>0</v>
      </c>
      <c r="H6788" s="5">
        <f>$D6788*$F6788</f>
        <v>0</v>
      </c>
      <c r="I6788" s="5">
        <f>$E6788*$F6788</f>
        <v>0</v>
      </c>
      <c r="J6788" s="6">
        <f>VLOOKUP($A6788,'Dim SKU'!$A:$R,2,FALSE)</f>
        <v>0</v>
      </c>
      <c r="K6788" s="6">
        <f>VLOOKUP($A6788,'Dim SKU'!$A:$R,12,FALSE)</f>
        <v>0</v>
      </c>
      <c r="L6788" s="7">
        <f>VLOOKUP($A6788,'Dim SKU'!$A:$R,14,FALSE)</f>
        <v>0</v>
      </c>
      <c r="M6788" s="7">
        <f>YEAR($B6788)</f>
        <v>0</v>
      </c>
    </row>
    <row r="6789" spans="1:13">
      <c r="A6789" t="s">
        <v>148</v>
      </c>
      <c r="B6789" s="4">
        <v>45945</v>
      </c>
      <c r="C6789">
        <v>7</v>
      </c>
      <c r="D6789">
        <v>5</v>
      </c>
      <c r="E6789">
        <v>0</v>
      </c>
      <c r="F6789" s="5">
        <f>VLOOKUP($A6789,'Dim SKU'!$A:$R,18,FALSE)</f>
        <v>0</v>
      </c>
      <c r="G6789" s="5">
        <f>$C6789*$F6789</f>
        <v>0</v>
      </c>
      <c r="H6789" s="5">
        <f>$D6789*$F6789</f>
        <v>0</v>
      </c>
      <c r="I6789" s="5">
        <f>$E6789*$F6789</f>
        <v>0</v>
      </c>
      <c r="J6789" s="6">
        <f>VLOOKUP($A6789,'Dim SKU'!$A:$R,2,FALSE)</f>
        <v>0</v>
      </c>
      <c r="K6789" s="6">
        <f>VLOOKUP($A6789,'Dim SKU'!$A:$R,12,FALSE)</f>
        <v>0</v>
      </c>
      <c r="L6789" s="7">
        <f>VLOOKUP($A6789,'Dim SKU'!$A:$R,14,FALSE)</f>
        <v>0</v>
      </c>
      <c r="M6789" s="7">
        <f>YEAR($B6789)</f>
        <v>0</v>
      </c>
    </row>
    <row r="6790" spans="1:13">
      <c r="A6790" t="s">
        <v>149</v>
      </c>
      <c r="B6790" s="4">
        <v>45945</v>
      </c>
      <c r="C6790">
        <v>5</v>
      </c>
      <c r="D6790">
        <v>3</v>
      </c>
      <c r="E6790">
        <v>0</v>
      </c>
      <c r="F6790" s="5">
        <f>VLOOKUP($A6790,'Dim SKU'!$A:$R,18,FALSE)</f>
        <v>0</v>
      </c>
      <c r="G6790" s="5">
        <f>$C6790*$F6790</f>
        <v>0</v>
      </c>
      <c r="H6790" s="5">
        <f>$D6790*$F6790</f>
        <v>0</v>
      </c>
      <c r="I6790" s="5">
        <f>$E6790*$F6790</f>
        <v>0</v>
      </c>
      <c r="J6790" s="6">
        <f>VLOOKUP($A6790,'Dim SKU'!$A:$R,2,FALSE)</f>
        <v>0</v>
      </c>
      <c r="K6790" s="6">
        <f>VLOOKUP($A6790,'Dim SKU'!$A:$R,12,FALSE)</f>
        <v>0</v>
      </c>
      <c r="L6790" s="7">
        <f>VLOOKUP($A6790,'Dim SKU'!$A:$R,14,FALSE)</f>
        <v>0</v>
      </c>
      <c r="M6790" s="7">
        <f>YEAR($B6790)</f>
        <v>0</v>
      </c>
    </row>
    <row r="6791" spans="1:13">
      <c r="A6791" t="s">
        <v>150</v>
      </c>
      <c r="B6791" s="4">
        <v>45945</v>
      </c>
      <c r="C6791">
        <v>13</v>
      </c>
      <c r="D6791">
        <v>10</v>
      </c>
      <c r="E6791">
        <v>1</v>
      </c>
      <c r="F6791" s="5">
        <f>VLOOKUP($A6791,'Dim SKU'!$A:$R,18,FALSE)</f>
        <v>0</v>
      </c>
      <c r="G6791" s="5">
        <f>$C6791*$F6791</f>
        <v>0</v>
      </c>
      <c r="H6791" s="5">
        <f>$D6791*$F6791</f>
        <v>0</v>
      </c>
      <c r="I6791" s="5">
        <f>$E6791*$F6791</f>
        <v>0</v>
      </c>
      <c r="J6791" s="6">
        <f>VLOOKUP($A6791,'Dim SKU'!$A:$R,2,FALSE)</f>
        <v>0</v>
      </c>
      <c r="K6791" s="6">
        <f>VLOOKUP($A6791,'Dim SKU'!$A:$R,12,FALSE)</f>
        <v>0</v>
      </c>
      <c r="L6791" s="7">
        <f>VLOOKUP($A6791,'Dim SKU'!$A:$R,14,FALSE)</f>
        <v>0</v>
      </c>
      <c r="M6791" s="7">
        <f>YEAR($B6791)</f>
        <v>0</v>
      </c>
    </row>
    <row r="6792" spans="1:13">
      <c r="A6792" t="s">
        <v>151</v>
      </c>
      <c r="B6792" s="4">
        <v>45945</v>
      </c>
      <c r="C6792">
        <v>8</v>
      </c>
      <c r="D6792">
        <v>6</v>
      </c>
      <c r="E6792">
        <v>0</v>
      </c>
      <c r="F6792" s="5">
        <f>VLOOKUP($A6792,'Dim SKU'!$A:$R,18,FALSE)</f>
        <v>0</v>
      </c>
      <c r="G6792" s="5">
        <f>$C6792*$F6792</f>
        <v>0</v>
      </c>
      <c r="H6792" s="5">
        <f>$D6792*$F6792</f>
        <v>0</v>
      </c>
      <c r="I6792" s="5">
        <f>$E6792*$F6792</f>
        <v>0</v>
      </c>
      <c r="J6792" s="6">
        <f>VLOOKUP($A6792,'Dim SKU'!$A:$R,2,FALSE)</f>
        <v>0</v>
      </c>
      <c r="K6792" s="6">
        <f>VLOOKUP($A6792,'Dim SKU'!$A:$R,12,FALSE)</f>
        <v>0</v>
      </c>
      <c r="L6792" s="7">
        <f>VLOOKUP($A6792,'Dim SKU'!$A:$R,14,FALSE)</f>
        <v>0</v>
      </c>
      <c r="M6792" s="7">
        <f>YEAR($B6792)</f>
        <v>0</v>
      </c>
    </row>
    <row r="6793" spans="1:13">
      <c r="A6793" t="s">
        <v>152</v>
      </c>
      <c r="B6793" s="4">
        <v>45945</v>
      </c>
      <c r="C6793">
        <v>5</v>
      </c>
      <c r="D6793">
        <v>4</v>
      </c>
      <c r="E6793">
        <v>0</v>
      </c>
      <c r="F6793" s="5">
        <f>VLOOKUP($A6793,'Dim SKU'!$A:$R,18,FALSE)</f>
        <v>0</v>
      </c>
      <c r="G6793" s="5">
        <f>$C6793*$F6793</f>
        <v>0</v>
      </c>
      <c r="H6793" s="5">
        <f>$D6793*$F6793</f>
        <v>0</v>
      </c>
      <c r="I6793" s="5">
        <f>$E6793*$F6793</f>
        <v>0</v>
      </c>
      <c r="J6793" s="6">
        <f>VLOOKUP($A6793,'Dim SKU'!$A:$R,2,FALSE)</f>
        <v>0</v>
      </c>
      <c r="K6793" s="6">
        <f>VLOOKUP($A6793,'Dim SKU'!$A:$R,12,FALSE)</f>
        <v>0</v>
      </c>
      <c r="L6793" s="7">
        <f>VLOOKUP($A6793,'Dim SKU'!$A:$R,14,FALSE)</f>
        <v>0</v>
      </c>
      <c r="M6793" s="7">
        <f>YEAR($B6793)</f>
        <v>0</v>
      </c>
    </row>
    <row r="6794" spans="1:13">
      <c r="A6794" t="s">
        <v>153</v>
      </c>
      <c r="B6794" s="4">
        <v>45945</v>
      </c>
      <c r="C6794">
        <v>13</v>
      </c>
      <c r="D6794">
        <v>10</v>
      </c>
      <c r="E6794">
        <v>1</v>
      </c>
      <c r="F6794" s="5">
        <f>VLOOKUP($A6794,'Dim SKU'!$A:$R,18,FALSE)</f>
        <v>0</v>
      </c>
      <c r="G6794" s="5">
        <f>$C6794*$F6794</f>
        <v>0</v>
      </c>
      <c r="H6794" s="5">
        <f>$D6794*$F6794</f>
        <v>0</v>
      </c>
      <c r="I6794" s="5">
        <f>$E6794*$F6794</f>
        <v>0</v>
      </c>
      <c r="J6794" s="6">
        <f>VLOOKUP($A6794,'Dim SKU'!$A:$R,2,FALSE)</f>
        <v>0</v>
      </c>
      <c r="K6794" s="6">
        <f>VLOOKUP($A6794,'Dim SKU'!$A:$R,12,FALSE)</f>
        <v>0</v>
      </c>
      <c r="L6794" s="7">
        <f>VLOOKUP($A6794,'Dim SKU'!$A:$R,14,FALSE)</f>
        <v>0</v>
      </c>
      <c r="M6794" s="7">
        <f>YEAR($B6794)</f>
        <v>0</v>
      </c>
    </row>
    <row r="6795" spans="1:13">
      <c r="A6795" t="s">
        <v>154</v>
      </c>
      <c r="B6795" s="4">
        <v>45945</v>
      </c>
      <c r="C6795">
        <v>8</v>
      </c>
      <c r="D6795">
        <v>6</v>
      </c>
      <c r="E6795">
        <v>0</v>
      </c>
      <c r="F6795" s="5">
        <f>VLOOKUP($A6795,'Dim SKU'!$A:$R,18,FALSE)</f>
        <v>0</v>
      </c>
      <c r="G6795" s="5">
        <f>$C6795*$F6795</f>
        <v>0</v>
      </c>
      <c r="H6795" s="5">
        <f>$D6795*$F6795</f>
        <v>0</v>
      </c>
      <c r="I6795" s="5">
        <f>$E6795*$F6795</f>
        <v>0</v>
      </c>
      <c r="J6795" s="6">
        <f>VLOOKUP($A6795,'Dim SKU'!$A:$R,2,FALSE)</f>
        <v>0</v>
      </c>
      <c r="K6795" s="6">
        <f>VLOOKUP($A6795,'Dim SKU'!$A:$R,12,FALSE)</f>
        <v>0</v>
      </c>
      <c r="L6795" s="7">
        <f>VLOOKUP($A6795,'Dim SKU'!$A:$R,14,FALSE)</f>
        <v>0</v>
      </c>
      <c r="M6795" s="7">
        <f>YEAR($B6795)</f>
        <v>0</v>
      </c>
    </row>
    <row r="6796" spans="1:13">
      <c r="A6796" t="s">
        <v>155</v>
      </c>
      <c r="B6796" s="4">
        <v>45945</v>
      </c>
      <c r="C6796">
        <v>5</v>
      </c>
      <c r="D6796">
        <v>4</v>
      </c>
      <c r="E6796">
        <v>0</v>
      </c>
      <c r="F6796" s="5">
        <f>VLOOKUP($A6796,'Dim SKU'!$A:$R,18,FALSE)</f>
        <v>0</v>
      </c>
      <c r="G6796" s="5">
        <f>$C6796*$F6796</f>
        <v>0</v>
      </c>
      <c r="H6796" s="5">
        <f>$D6796*$F6796</f>
        <v>0</v>
      </c>
      <c r="I6796" s="5">
        <f>$E6796*$F6796</f>
        <v>0</v>
      </c>
      <c r="J6796" s="6">
        <f>VLOOKUP($A6796,'Dim SKU'!$A:$R,2,FALSE)</f>
        <v>0</v>
      </c>
      <c r="K6796" s="6">
        <f>VLOOKUP($A6796,'Dim SKU'!$A:$R,12,FALSE)</f>
        <v>0</v>
      </c>
      <c r="L6796" s="7">
        <f>VLOOKUP($A6796,'Dim SKU'!$A:$R,14,FALSE)</f>
        <v>0</v>
      </c>
      <c r="M6796" s="7">
        <f>YEAR($B6796)</f>
        <v>0</v>
      </c>
    </row>
    <row r="6797" spans="1:13">
      <c r="A6797" t="s">
        <v>156</v>
      </c>
      <c r="B6797" s="4">
        <v>45945</v>
      </c>
      <c r="C6797">
        <v>11</v>
      </c>
      <c r="D6797">
        <v>8</v>
      </c>
      <c r="E6797">
        <v>1</v>
      </c>
      <c r="F6797" s="5">
        <f>VLOOKUP($A6797,'Dim SKU'!$A:$R,18,FALSE)</f>
        <v>0</v>
      </c>
      <c r="G6797" s="5">
        <f>$C6797*$F6797</f>
        <v>0</v>
      </c>
      <c r="H6797" s="5">
        <f>$D6797*$F6797</f>
        <v>0</v>
      </c>
      <c r="I6797" s="5">
        <f>$E6797*$F6797</f>
        <v>0</v>
      </c>
      <c r="J6797" s="6">
        <f>VLOOKUP($A6797,'Dim SKU'!$A:$R,2,FALSE)</f>
        <v>0</v>
      </c>
      <c r="K6797" s="6">
        <f>VLOOKUP($A6797,'Dim SKU'!$A:$R,12,FALSE)</f>
        <v>0</v>
      </c>
      <c r="L6797" s="7">
        <f>VLOOKUP($A6797,'Dim SKU'!$A:$R,14,FALSE)</f>
        <v>0</v>
      </c>
      <c r="M6797" s="7">
        <f>YEAR($B6797)</f>
        <v>0</v>
      </c>
    </row>
    <row r="6798" spans="1:13">
      <c r="A6798" t="s">
        <v>157</v>
      </c>
      <c r="B6798" s="4">
        <v>45945</v>
      </c>
      <c r="C6798">
        <v>7</v>
      </c>
      <c r="D6798">
        <v>5</v>
      </c>
      <c r="E6798">
        <v>0</v>
      </c>
      <c r="F6798" s="5">
        <f>VLOOKUP($A6798,'Dim SKU'!$A:$R,18,FALSE)</f>
        <v>0</v>
      </c>
      <c r="G6798" s="5">
        <f>$C6798*$F6798</f>
        <v>0</v>
      </c>
      <c r="H6798" s="5">
        <f>$D6798*$F6798</f>
        <v>0</v>
      </c>
      <c r="I6798" s="5">
        <f>$E6798*$F6798</f>
        <v>0</v>
      </c>
      <c r="J6798" s="6">
        <f>VLOOKUP($A6798,'Dim SKU'!$A:$R,2,FALSE)</f>
        <v>0</v>
      </c>
      <c r="K6798" s="6">
        <f>VLOOKUP($A6798,'Dim SKU'!$A:$R,12,FALSE)</f>
        <v>0</v>
      </c>
      <c r="L6798" s="7">
        <f>VLOOKUP($A6798,'Dim SKU'!$A:$R,14,FALSE)</f>
        <v>0</v>
      </c>
      <c r="M6798" s="7">
        <f>YEAR($B6798)</f>
        <v>0</v>
      </c>
    </row>
    <row r="6799" spans="1:13">
      <c r="A6799" t="s">
        <v>158</v>
      </c>
      <c r="B6799" s="4">
        <v>45945</v>
      </c>
      <c r="C6799">
        <v>4</v>
      </c>
      <c r="D6799">
        <v>3</v>
      </c>
      <c r="E6799">
        <v>0</v>
      </c>
      <c r="F6799" s="5">
        <f>VLOOKUP($A6799,'Dim SKU'!$A:$R,18,FALSE)</f>
        <v>0</v>
      </c>
      <c r="G6799" s="5">
        <f>$C6799*$F6799</f>
        <v>0</v>
      </c>
      <c r="H6799" s="5">
        <f>$D6799*$F6799</f>
        <v>0</v>
      </c>
      <c r="I6799" s="5">
        <f>$E6799*$F6799</f>
        <v>0</v>
      </c>
      <c r="J6799" s="6">
        <f>VLOOKUP($A6799,'Dim SKU'!$A:$R,2,FALSE)</f>
        <v>0</v>
      </c>
      <c r="K6799" s="6">
        <f>VLOOKUP($A6799,'Dim SKU'!$A:$R,12,FALSE)</f>
        <v>0</v>
      </c>
      <c r="L6799" s="7">
        <f>VLOOKUP($A6799,'Dim SKU'!$A:$R,14,FALSE)</f>
        <v>0</v>
      </c>
      <c r="M6799" s="7">
        <f>YEAR($B6799)</f>
        <v>0</v>
      </c>
    </row>
    <row r="6800" spans="1:13">
      <c r="A6800" t="s">
        <v>159</v>
      </c>
      <c r="B6800" s="4">
        <v>45945</v>
      </c>
      <c r="C6800">
        <v>8</v>
      </c>
      <c r="D6800">
        <v>6</v>
      </c>
      <c r="E6800">
        <v>0</v>
      </c>
      <c r="F6800" s="5">
        <f>VLOOKUP($A6800,'Dim SKU'!$A:$R,18,FALSE)</f>
        <v>0</v>
      </c>
      <c r="G6800" s="5">
        <f>$C6800*$F6800</f>
        <v>0</v>
      </c>
      <c r="H6800" s="5">
        <f>$D6800*$F6800</f>
        <v>0</v>
      </c>
      <c r="I6800" s="5">
        <f>$E6800*$F6800</f>
        <v>0</v>
      </c>
      <c r="J6800" s="6">
        <f>VLOOKUP($A6800,'Dim SKU'!$A:$R,2,FALSE)</f>
        <v>0</v>
      </c>
      <c r="K6800" s="6">
        <f>VLOOKUP($A6800,'Dim SKU'!$A:$R,12,FALSE)</f>
        <v>0</v>
      </c>
      <c r="L6800" s="7">
        <f>VLOOKUP($A6800,'Dim SKU'!$A:$R,14,FALSE)</f>
        <v>0</v>
      </c>
      <c r="M6800" s="7">
        <f>YEAR($B6800)</f>
        <v>0</v>
      </c>
    </row>
    <row r="6801" spans="1:13">
      <c r="A6801" t="s">
        <v>160</v>
      </c>
      <c r="B6801" s="4">
        <v>45945</v>
      </c>
      <c r="C6801">
        <v>5</v>
      </c>
      <c r="D6801">
        <v>4</v>
      </c>
      <c r="E6801">
        <v>0</v>
      </c>
      <c r="F6801" s="5">
        <f>VLOOKUP($A6801,'Dim SKU'!$A:$R,18,FALSE)</f>
        <v>0</v>
      </c>
      <c r="G6801" s="5">
        <f>$C6801*$F6801</f>
        <v>0</v>
      </c>
      <c r="H6801" s="5">
        <f>$D6801*$F6801</f>
        <v>0</v>
      </c>
      <c r="I6801" s="5">
        <f>$E6801*$F6801</f>
        <v>0</v>
      </c>
      <c r="J6801" s="6">
        <f>VLOOKUP($A6801,'Dim SKU'!$A:$R,2,FALSE)</f>
        <v>0</v>
      </c>
      <c r="K6801" s="6">
        <f>VLOOKUP($A6801,'Dim SKU'!$A:$R,12,FALSE)</f>
        <v>0</v>
      </c>
      <c r="L6801" s="7">
        <f>VLOOKUP($A6801,'Dim SKU'!$A:$R,14,FALSE)</f>
        <v>0</v>
      </c>
      <c r="M6801" s="7">
        <f>YEAR($B6801)</f>
        <v>0</v>
      </c>
    </row>
    <row r="6802" spans="1:13">
      <c r="A6802" t="s">
        <v>161</v>
      </c>
      <c r="B6802" s="4">
        <v>45945</v>
      </c>
      <c r="C6802">
        <v>3</v>
      </c>
      <c r="D6802">
        <v>2</v>
      </c>
      <c r="E6802">
        <v>0</v>
      </c>
      <c r="F6802" s="5">
        <f>VLOOKUP($A6802,'Dim SKU'!$A:$R,18,FALSE)</f>
        <v>0</v>
      </c>
      <c r="G6802" s="5">
        <f>$C6802*$F6802</f>
        <v>0</v>
      </c>
      <c r="H6802" s="5">
        <f>$D6802*$F6802</f>
        <v>0</v>
      </c>
      <c r="I6802" s="5">
        <f>$E6802*$F6802</f>
        <v>0</v>
      </c>
      <c r="J6802" s="6">
        <f>VLOOKUP($A6802,'Dim SKU'!$A:$R,2,FALSE)</f>
        <v>0</v>
      </c>
      <c r="K6802" s="6">
        <f>VLOOKUP($A6802,'Dim SKU'!$A:$R,12,FALSE)</f>
        <v>0</v>
      </c>
      <c r="L6802" s="7">
        <f>VLOOKUP($A6802,'Dim SKU'!$A:$R,14,FALSE)</f>
        <v>0</v>
      </c>
      <c r="M6802" s="7">
        <f>YEAR($B6802)</f>
        <v>0</v>
      </c>
    </row>
    <row r="6803" spans="1:13">
      <c r="A6803" t="s">
        <v>162</v>
      </c>
      <c r="B6803" s="4">
        <v>45945</v>
      </c>
      <c r="C6803">
        <v>5</v>
      </c>
      <c r="D6803">
        <v>4</v>
      </c>
      <c r="E6803">
        <v>0</v>
      </c>
      <c r="F6803" s="5">
        <f>VLOOKUP($A6803,'Dim SKU'!$A:$R,18,FALSE)</f>
        <v>0</v>
      </c>
      <c r="G6803" s="5">
        <f>$C6803*$F6803</f>
        <v>0</v>
      </c>
      <c r="H6803" s="5">
        <f>$D6803*$F6803</f>
        <v>0</v>
      </c>
      <c r="I6803" s="5">
        <f>$E6803*$F6803</f>
        <v>0</v>
      </c>
      <c r="J6803" s="6">
        <f>VLOOKUP($A6803,'Dim SKU'!$A:$R,2,FALSE)</f>
        <v>0</v>
      </c>
      <c r="K6803" s="6">
        <f>VLOOKUP($A6803,'Dim SKU'!$A:$R,12,FALSE)</f>
        <v>0</v>
      </c>
      <c r="L6803" s="7">
        <f>VLOOKUP($A6803,'Dim SKU'!$A:$R,14,FALSE)</f>
        <v>0</v>
      </c>
      <c r="M6803" s="7">
        <f>YEAR($B6803)</f>
        <v>0</v>
      </c>
    </row>
    <row r="6804" spans="1:13">
      <c r="A6804" t="s">
        <v>163</v>
      </c>
      <c r="B6804" s="4">
        <v>45945</v>
      </c>
      <c r="C6804">
        <v>3</v>
      </c>
      <c r="D6804">
        <v>2</v>
      </c>
      <c r="E6804">
        <v>0</v>
      </c>
      <c r="F6804" s="5">
        <f>VLOOKUP($A6804,'Dim SKU'!$A:$R,18,FALSE)</f>
        <v>0</v>
      </c>
      <c r="G6804" s="5">
        <f>$C6804*$F6804</f>
        <v>0</v>
      </c>
      <c r="H6804" s="5">
        <f>$D6804*$F6804</f>
        <v>0</v>
      </c>
      <c r="I6804" s="5">
        <f>$E6804*$F6804</f>
        <v>0</v>
      </c>
      <c r="J6804" s="6">
        <f>VLOOKUP($A6804,'Dim SKU'!$A:$R,2,FALSE)</f>
        <v>0</v>
      </c>
      <c r="K6804" s="6">
        <f>VLOOKUP($A6804,'Dim SKU'!$A:$R,12,FALSE)</f>
        <v>0</v>
      </c>
      <c r="L6804" s="7">
        <f>VLOOKUP($A6804,'Dim SKU'!$A:$R,14,FALSE)</f>
        <v>0</v>
      </c>
      <c r="M6804" s="7">
        <f>YEAR($B6804)</f>
        <v>0</v>
      </c>
    </row>
    <row r="6805" spans="1:13">
      <c r="A6805" t="s">
        <v>164</v>
      </c>
      <c r="B6805" s="4">
        <v>45945</v>
      </c>
      <c r="C6805">
        <v>2</v>
      </c>
      <c r="D6805">
        <v>2</v>
      </c>
      <c r="E6805">
        <v>0</v>
      </c>
      <c r="F6805" s="5">
        <f>VLOOKUP($A6805,'Dim SKU'!$A:$R,18,FALSE)</f>
        <v>0</v>
      </c>
      <c r="G6805" s="5">
        <f>$C6805*$F6805</f>
        <v>0</v>
      </c>
      <c r="H6805" s="5">
        <f>$D6805*$F6805</f>
        <v>0</v>
      </c>
      <c r="I6805" s="5">
        <f>$E6805*$F6805</f>
        <v>0</v>
      </c>
      <c r="J6805" s="6">
        <f>VLOOKUP($A6805,'Dim SKU'!$A:$R,2,FALSE)</f>
        <v>0</v>
      </c>
      <c r="K6805" s="6">
        <f>VLOOKUP($A6805,'Dim SKU'!$A:$R,12,FALSE)</f>
        <v>0</v>
      </c>
      <c r="L6805" s="7">
        <f>VLOOKUP($A6805,'Dim SKU'!$A:$R,14,FALSE)</f>
        <v>0</v>
      </c>
      <c r="M6805" s="7">
        <f>YEAR($B6805)</f>
        <v>0</v>
      </c>
    </row>
    <row r="6806" spans="1:13">
      <c r="A6806" t="s">
        <v>165</v>
      </c>
      <c r="B6806" s="4">
        <v>45945</v>
      </c>
      <c r="C6806">
        <v>7</v>
      </c>
      <c r="D6806">
        <v>5</v>
      </c>
      <c r="E6806">
        <v>0</v>
      </c>
      <c r="F6806" s="5">
        <f>VLOOKUP($A6806,'Dim SKU'!$A:$R,18,FALSE)</f>
        <v>0</v>
      </c>
      <c r="G6806" s="5">
        <f>$C6806*$F6806</f>
        <v>0</v>
      </c>
      <c r="H6806" s="5">
        <f>$D6806*$F6806</f>
        <v>0</v>
      </c>
      <c r="I6806" s="5">
        <f>$E6806*$F6806</f>
        <v>0</v>
      </c>
      <c r="J6806" s="6">
        <f>VLOOKUP($A6806,'Dim SKU'!$A:$R,2,FALSE)</f>
        <v>0</v>
      </c>
      <c r="K6806" s="6">
        <f>VLOOKUP($A6806,'Dim SKU'!$A:$R,12,FALSE)</f>
        <v>0</v>
      </c>
      <c r="L6806" s="7">
        <f>VLOOKUP($A6806,'Dim SKU'!$A:$R,14,FALSE)</f>
        <v>0</v>
      </c>
      <c r="M6806" s="7">
        <f>YEAR($B6806)</f>
        <v>0</v>
      </c>
    </row>
    <row r="6807" spans="1:13">
      <c r="A6807" t="s">
        <v>166</v>
      </c>
      <c r="B6807" s="4">
        <v>45945</v>
      </c>
      <c r="C6807">
        <v>4</v>
      </c>
      <c r="D6807">
        <v>3</v>
      </c>
      <c r="E6807">
        <v>0</v>
      </c>
      <c r="F6807" s="5">
        <f>VLOOKUP($A6807,'Dim SKU'!$A:$R,18,FALSE)</f>
        <v>0</v>
      </c>
      <c r="G6807" s="5">
        <f>$C6807*$F6807</f>
        <v>0</v>
      </c>
      <c r="H6807" s="5">
        <f>$D6807*$F6807</f>
        <v>0</v>
      </c>
      <c r="I6807" s="5">
        <f>$E6807*$F6807</f>
        <v>0</v>
      </c>
      <c r="J6807" s="6">
        <f>VLOOKUP($A6807,'Dim SKU'!$A:$R,2,FALSE)</f>
        <v>0</v>
      </c>
      <c r="K6807" s="6">
        <f>VLOOKUP($A6807,'Dim SKU'!$A:$R,12,FALSE)</f>
        <v>0</v>
      </c>
      <c r="L6807" s="7">
        <f>VLOOKUP($A6807,'Dim SKU'!$A:$R,14,FALSE)</f>
        <v>0</v>
      </c>
      <c r="M6807" s="7">
        <f>YEAR($B6807)</f>
        <v>0</v>
      </c>
    </row>
    <row r="6808" spans="1:13">
      <c r="A6808" t="s">
        <v>167</v>
      </c>
      <c r="B6808" s="4">
        <v>45945</v>
      </c>
      <c r="C6808">
        <v>3</v>
      </c>
      <c r="D6808">
        <v>2</v>
      </c>
      <c r="E6808">
        <v>0</v>
      </c>
      <c r="F6808" s="5">
        <f>VLOOKUP($A6808,'Dim SKU'!$A:$R,18,FALSE)</f>
        <v>0</v>
      </c>
      <c r="G6808" s="5">
        <f>$C6808*$F6808</f>
        <v>0</v>
      </c>
      <c r="H6808" s="5">
        <f>$D6808*$F6808</f>
        <v>0</v>
      </c>
      <c r="I6808" s="5">
        <f>$E6808*$F6808</f>
        <v>0</v>
      </c>
      <c r="J6808" s="6">
        <f>VLOOKUP($A6808,'Dim SKU'!$A:$R,2,FALSE)</f>
        <v>0</v>
      </c>
      <c r="K6808" s="6">
        <f>VLOOKUP($A6808,'Dim SKU'!$A:$R,12,FALSE)</f>
        <v>0</v>
      </c>
      <c r="L6808" s="7">
        <f>VLOOKUP($A6808,'Dim SKU'!$A:$R,14,FALSE)</f>
        <v>0</v>
      </c>
      <c r="M6808" s="7">
        <f>YEAR($B6808)</f>
        <v>0</v>
      </c>
    </row>
    <row r="6809" spans="1:13">
      <c r="A6809" t="s">
        <v>168</v>
      </c>
      <c r="B6809" s="4">
        <v>45945</v>
      </c>
      <c r="C6809">
        <v>11</v>
      </c>
      <c r="D6809">
        <v>8</v>
      </c>
      <c r="E6809">
        <v>1</v>
      </c>
      <c r="F6809" s="5">
        <f>VLOOKUP($A6809,'Dim SKU'!$A:$R,18,FALSE)</f>
        <v>0</v>
      </c>
      <c r="G6809" s="5">
        <f>$C6809*$F6809</f>
        <v>0</v>
      </c>
      <c r="H6809" s="5">
        <f>$D6809*$F6809</f>
        <v>0</v>
      </c>
      <c r="I6809" s="5">
        <f>$E6809*$F6809</f>
        <v>0</v>
      </c>
      <c r="J6809" s="6">
        <f>VLOOKUP($A6809,'Dim SKU'!$A:$R,2,FALSE)</f>
        <v>0</v>
      </c>
      <c r="K6809" s="6">
        <f>VLOOKUP($A6809,'Dim SKU'!$A:$R,12,FALSE)</f>
        <v>0</v>
      </c>
      <c r="L6809" s="7">
        <f>VLOOKUP($A6809,'Dim SKU'!$A:$R,14,FALSE)</f>
        <v>0</v>
      </c>
      <c r="M6809" s="7">
        <f>YEAR($B6809)</f>
        <v>0</v>
      </c>
    </row>
    <row r="6810" spans="1:13">
      <c r="A6810" t="s">
        <v>169</v>
      </c>
      <c r="B6810" s="4">
        <v>45945</v>
      </c>
      <c r="C6810">
        <v>6</v>
      </c>
      <c r="D6810">
        <v>5</v>
      </c>
      <c r="E6810">
        <v>0</v>
      </c>
      <c r="F6810" s="5">
        <f>VLOOKUP($A6810,'Dim SKU'!$A:$R,18,FALSE)</f>
        <v>0</v>
      </c>
      <c r="G6810" s="5">
        <f>$C6810*$F6810</f>
        <v>0</v>
      </c>
      <c r="H6810" s="5">
        <f>$D6810*$F6810</f>
        <v>0</v>
      </c>
      <c r="I6810" s="5">
        <f>$E6810*$F6810</f>
        <v>0</v>
      </c>
      <c r="J6810" s="6">
        <f>VLOOKUP($A6810,'Dim SKU'!$A:$R,2,FALSE)</f>
        <v>0</v>
      </c>
      <c r="K6810" s="6">
        <f>VLOOKUP($A6810,'Dim SKU'!$A:$R,12,FALSE)</f>
        <v>0</v>
      </c>
      <c r="L6810" s="7">
        <f>VLOOKUP($A6810,'Dim SKU'!$A:$R,14,FALSE)</f>
        <v>0</v>
      </c>
      <c r="M6810" s="7">
        <f>YEAR($B6810)</f>
        <v>0</v>
      </c>
    </row>
    <row r="6811" spans="1:13">
      <c r="A6811" t="s">
        <v>170</v>
      </c>
      <c r="B6811" s="4">
        <v>45945</v>
      </c>
      <c r="C6811">
        <v>4</v>
      </c>
      <c r="D6811">
        <v>3</v>
      </c>
      <c r="E6811">
        <v>0</v>
      </c>
      <c r="F6811" s="5">
        <f>VLOOKUP($A6811,'Dim SKU'!$A:$R,18,FALSE)</f>
        <v>0</v>
      </c>
      <c r="G6811" s="5">
        <f>$C6811*$F6811</f>
        <v>0</v>
      </c>
      <c r="H6811" s="5">
        <f>$D6811*$F6811</f>
        <v>0</v>
      </c>
      <c r="I6811" s="5">
        <f>$E6811*$F6811</f>
        <v>0</v>
      </c>
      <c r="J6811" s="6">
        <f>VLOOKUP($A6811,'Dim SKU'!$A:$R,2,FALSE)</f>
        <v>0</v>
      </c>
      <c r="K6811" s="6">
        <f>VLOOKUP($A6811,'Dim SKU'!$A:$R,12,FALSE)</f>
        <v>0</v>
      </c>
      <c r="L6811" s="7">
        <f>VLOOKUP($A6811,'Dim SKU'!$A:$R,14,FALSE)</f>
        <v>0</v>
      </c>
      <c r="M6811" s="7">
        <f>YEAR($B6811)</f>
        <v>0</v>
      </c>
    </row>
    <row r="6812" spans="1:13">
      <c r="A6812" t="s">
        <v>171</v>
      </c>
      <c r="B6812" s="4">
        <v>45945</v>
      </c>
      <c r="C6812">
        <v>15</v>
      </c>
      <c r="D6812">
        <v>11</v>
      </c>
      <c r="E6812">
        <v>1</v>
      </c>
      <c r="F6812" s="5">
        <f>VLOOKUP($A6812,'Dim SKU'!$A:$R,18,FALSE)</f>
        <v>0</v>
      </c>
      <c r="G6812" s="5">
        <f>$C6812*$F6812</f>
        <v>0</v>
      </c>
      <c r="H6812" s="5">
        <f>$D6812*$F6812</f>
        <v>0</v>
      </c>
      <c r="I6812" s="5">
        <f>$E6812*$F6812</f>
        <v>0</v>
      </c>
      <c r="J6812" s="6">
        <f>VLOOKUP($A6812,'Dim SKU'!$A:$R,2,FALSE)</f>
        <v>0</v>
      </c>
      <c r="K6812" s="6">
        <f>VLOOKUP($A6812,'Dim SKU'!$A:$R,12,FALSE)</f>
        <v>0</v>
      </c>
      <c r="L6812" s="7">
        <f>VLOOKUP($A6812,'Dim SKU'!$A:$R,14,FALSE)</f>
        <v>0</v>
      </c>
      <c r="M6812" s="7">
        <f>YEAR($B6812)</f>
        <v>0</v>
      </c>
    </row>
    <row r="6813" spans="1:13">
      <c r="A6813" t="s">
        <v>172</v>
      </c>
      <c r="B6813" s="4">
        <v>45945</v>
      </c>
      <c r="C6813">
        <v>9</v>
      </c>
      <c r="D6813">
        <v>7</v>
      </c>
      <c r="E6813">
        <v>0</v>
      </c>
      <c r="F6813" s="5">
        <f>VLOOKUP($A6813,'Dim SKU'!$A:$R,18,FALSE)</f>
        <v>0</v>
      </c>
      <c r="G6813" s="5">
        <f>$C6813*$F6813</f>
        <v>0</v>
      </c>
      <c r="H6813" s="5">
        <f>$D6813*$F6813</f>
        <v>0</v>
      </c>
      <c r="I6813" s="5">
        <f>$E6813*$F6813</f>
        <v>0</v>
      </c>
      <c r="J6813" s="6">
        <f>VLOOKUP($A6813,'Dim SKU'!$A:$R,2,FALSE)</f>
        <v>0</v>
      </c>
      <c r="K6813" s="6">
        <f>VLOOKUP($A6813,'Dim SKU'!$A:$R,12,FALSE)</f>
        <v>0</v>
      </c>
      <c r="L6813" s="7">
        <f>VLOOKUP($A6813,'Dim SKU'!$A:$R,14,FALSE)</f>
        <v>0</v>
      </c>
      <c r="M6813" s="7">
        <f>YEAR($B6813)</f>
        <v>0</v>
      </c>
    </row>
    <row r="6814" spans="1:13">
      <c r="A6814" t="s">
        <v>173</v>
      </c>
      <c r="B6814" s="4">
        <v>45945</v>
      </c>
      <c r="C6814">
        <v>6</v>
      </c>
      <c r="D6814">
        <v>5</v>
      </c>
      <c r="E6814">
        <v>0</v>
      </c>
      <c r="F6814" s="5">
        <f>VLOOKUP($A6814,'Dim SKU'!$A:$R,18,FALSE)</f>
        <v>0</v>
      </c>
      <c r="G6814" s="5">
        <f>$C6814*$F6814</f>
        <v>0</v>
      </c>
      <c r="H6814" s="5">
        <f>$D6814*$F6814</f>
        <v>0</v>
      </c>
      <c r="I6814" s="5">
        <f>$E6814*$F6814</f>
        <v>0</v>
      </c>
      <c r="J6814" s="6">
        <f>VLOOKUP($A6814,'Dim SKU'!$A:$R,2,FALSE)</f>
        <v>0</v>
      </c>
      <c r="K6814" s="6">
        <f>VLOOKUP($A6814,'Dim SKU'!$A:$R,12,FALSE)</f>
        <v>0</v>
      </c>
      <c r="L6814" s="7">
        <f>VLOOKUP($A6814,'Dim SKU'!$A:$R,14,FALSE)</f>
        <v>0</v>
      </c>
      <c r="M6814" s="7">
        <f>YEAR($B6814)</f>
        <v>0</v>
      </c>
    </row>
    <row r="6815" spans="1:13">
      <c r="A6815" t="s">
        <v>174</v>
      </c>
      <c r="B6815" s="4">
        <v>45945</v>
      </c>
      <c r="C6815">
        <v>17</v>
      </c>
      <c r="D6815">
        <v>13</v>
      </c>
      <c r="E6815">
        <v>1</v>
      </c>
      <c r="F6815" s="5">
        <f>VLOOKUP($A6815,'Dim SKU'!$A:$R,18,FALSE)</f>
        <v>0</v>
      </c>
      <c r="G6815" s="5">
        <f>$C6815*$F6815</f>
        <v>0</v>
      </c>
      <c r="H6815" s="5">
        <f>$D6815*$F6815</f>
        <v>0</v>
      </c>
      <c r="I6815" s="5">
        <f>$E6815*$F6815</f>
        <v>0</v>
      </c>
      <c r="J6815" s="6">
        <f>VLOOKUP($A6815,'Dim SKU'!$A:$R,2,FALSE)</f>
        <v>0</v>
      </c>
      <c r="K6815" s="6">
        <f>VLOOKUP($A6815,'Dim SKU'!$A:$R,12,FALSE)</f>
        <v>0</v>
      </c>
      <c r="L6815" s="7">
        <f>VLOOKUP($A6815,'Dim SKU'!$A:$R,14,FALSE)</f>
        <v>0</v>
      </c>
      <c r="M6815" s="7">
        <f>YEAR($B6815)</f>
        <v>0</v>
      </c>
    </row>
    <row r="6816" spans="1:13">
      <c r="A6816" t="s">
        <v>175</v>
      </c>
      <c r="B6816" s="4">
        <v>45945</v>
      </c>
      <c r="C6816">
        <v>10</v>
      </c>
      <c r="D6816">
        <v>8</v>
      </c>
      <c r="E6816">
        <v>0</v>
      </c>
      <c r="F6816" s="5">
        <f>VLOOKUP($A6816,'Dim SKU'!$A:$R,18,FALSE)</f>
        <v>0</v>
      </c>
      <c r="G6816" s="5">
        <f>$C6816*$F6816</f>
        <v>0</v>
      </c>
      <c r="H6816" s="5">
        <f>$D6816*$F6816</f>
        <v>0</v>
      </c>
      <c r="I6816" s="5">
        <f>$E6816*$F6816</f>
        <v>0</v>
      </c>
      <c r="J6816" s="6">
        <f>VLOOKUP($A6816,'Dim SKU'!$A:$R,2,FALSE)</f>
        <v>0</v>
      </c>
      <c r="K6816" s="6">
        <f>VLOOKUP($A6816,'Dim SKU'!$A:$R,12,FALSE)</f>
        <v>0</v>
      </c>
      <c r="L6816" s="7">
        <f>VLOOKUP($A6816,'Dim SKU'!$A:$R,14,FALSE)</f>
        <v>0</v>
      </c>
      <c r="M6816" s="7">
        <f>YEAR($B6816)</f>
        <v>0</v>
      </c>
    </row>
    <row r="6817" spans="1:13">
      <c r="A6817" t="s">
        <v>176</v>
      </c>
      <c r="B6817" s="4">
        <v>45945</v>
      </c>
      <c r="C6817">
        <v>7</v>
      </c>
      <c r="D6817">
        <v>5</v>
      </c>
      <c r="E6817">
        <v>0</v>
      </c>
      <c r="F6817" s="5">
        <f>VLOOKUP($A6817,'Dim SKU'!$A:$R,18,FALSE)</f>
        <v>0</v>
      </c>
      <c r="G6817" s="5">
        <f>$C6817*$F6817</f>
        <v>0</v>
      </c>
      <c r="H6817" s="5">
        <f>$D6817*$F6817</f>
        <v>0</v>
      </c>
      <c r="I6817" s="5">
        <f>$E6817*$F6817</f>
        <v>0</v>
      </c>
      <c r="J6817" s="6">
        <f>VLOOKUP($A6817,'Dim SKU'!$A:$R,2,FALSE)</f>
        <v>0</v>
      </c>
      <c r="K6817" s="6">
        <f>VLOOKUP($A6817,'Dim SKU'!$A:$R,12,FALSE)</f>
        <v>0</v>
      </c>
      <c r="L6817" s="7">
        <f>VLOOKUP($A6817,'Dim SKU'!$A:$R,14,FALSE)</f>
        <v>0</v>
      </c>
      <c r="M6817" s="7">
        <f>YEAR($B6817)</f>
        <v>0</v>
      </c>
    </row>
    <row r="6818" spans="1:13">
      <c r="A6818" t="s">
        <v>177</v>
      </c>
      <c r="B6818" s="4">
        <v>45945</v>
      </c>
      <c r="C6818">
        <v>17</v>
      </c>
      <c r="D6818">
        <v>13</v>
      </c>
      <c r="E6818">
        <v>1</v>
      </c>
      <c r="F6818" s="5">
        <f>VLOOKUP($A6818,'Dim SKU'!$A:$R,18,FALSE)</f>
        <v>0</v>
      </c>
      <c r="G6818" s="5">
        <f>$C6818*$F6818</f>
        <v>0</v>
      </c>
      <c r="H6818" s="5">
        <f>$D6818*$F6818</f>
        <v>0</v>
      </c>
      <c r="I6818" s="5">
        <f>$E6818*$F6818</f>
        <v>0</v>
      </c>
      <c r="J6818" s="6">
        <f>VLOOKUP($A6818,'Dim SKU'!$A:$R,2,FALSE)</f>
        <v>0</v>
      </c>
      <c r="K6818" s="6">
        <f>VLOOKUP($A6818,'Dim SKU'!$A:$R,12,FALSE)</f>
        <v>0</v>
      </c>
      <c r="L6818" s="7">
        <f>VLOOKUP($A6818,'Dim SKU'!$A:$R,14,FALSE)</f>
        <v>0</v>
      </c>
      <c r="M6818" s="7">
        <f>YEAR($B6818)</f>
        <v>0</v>
      </c>
    </row>
    <row r="6819" spans="1:13">
      <c r="A6819" t="s">
        <v>178</v>
      </c>
      <c r="B6819" s="4">
        <v>45945</v>
      </c>
      <c r="C6819">
        <v>10</v>
      </c>
      <c r="D6819">
        <v>8</v>
      </c>
      <c r="E6819">
        <v>0</v>
      </c>
      <c r="F6819" s="5">
        <f>VLOOKUP($A6819,'Dim SKU'!$A:$R,18,FALSE)</f>
        <v>0</v>
      </c>
      <c r="G6819" s="5">
        <f>$C6819*$F6819</f>
        <v>0</v>
      </c>
      <c r="H6819" s="5">
        <f>$D6819*$F6819</f>
        <v>0</v>
      </c>
      <c r="I6819" s="5">
        <f>$E6819*$F6819</f>
        <v>0</v>
      </c>
      <c r="J6819" s="6">
        <f>VLOOKUP($A6819,'Dim SKU'!$A:$R,2,FALSE)</f>
        <v>0</v>
      </c>
      <c r="K6819" s="6">
        <f>VLOOKUP($A6819,'Dim SKU'!$A:$R,12,FALSE)</f>
        <v>0</v>
      </c>
      <c r="L6819" s="7">
        <f>VLOOKUP($A6819,'Dim SKU'!$A:$R,14,FALSE)</f>
        <v>0</v>
      </c>
      <c r="M6819" s="7">
        <f>YEAR($B6819)</f>
        <v>0</v>
      </c>
    </row>
    <row r="6820" spans="1:13">
      <c r="A6820" t="s">
        <v>179</v>
      </c>
      <c r="B6820" s="4">
        <v>45945</v>
      </c>
      <c r="C6820">
        <v>7</v>
      </c>
      <c r="D6820">
        <v>5</v>
      </c>
      <c r="E6820">
        <v>0</v>
      </c>
      <c r="F6820" s="5">
        <f>VLOOKUP($A6820,'Dim SKU'!$A:$R,18,FALSE)</f>
        <v>0</v>
      </c>
      <c r="G6820" s="5">
        <f>$C6820*$F6820</f>
        <v>0</v>
      </c>
      <c r="H6820" s="5">
        <f>$D6820*$F6820</f>
        <v>0</v>
      </c>
      <c r="I6820" s="5">
        <f>$E6820*$F6820</f>
        <v>0</v>
      </c>
      <c r="J6820" s="6">
        <f>VLOOKUP($A6820,'Dim SKU'!$A:$R,2,FALSE)</f>
        <v>0</v>
      </c>
      <c r="K6820" s="6">
        <f>VLOOKUP($A6820,'Dim SKU'!$A:$R,12,FALSE)</f>
        <v>0</v>
      </c>
      <c r="L6820" s="7">
        <f>VLOOKUP($A6820,'Dim SKU'!$A:$R,14,FALSE)</f>
        <v>0</v>
      </c>
      <c r="M6820" s="7">
        <f>YEAR($B6820)</f>
        <v>0</v>
      </c>
    </row>
    <row r="6821" spans="1:13">
      <c r="A6821" t="s">
        <v>180</v>
      </c>
      <c r="B6821" s="4">
        <v>45945</v>
      </c>
      <c r="C6821">
        <v>15</v>
      </c>
      <c r="D6821">
        <v>11</v>
      </c>
      <c r="E6821">
        <v>1</v>
      </c>
      <c r="F6821" s="5">
        <f>VLOOKUP($A6821,'Dim SKU'!$A:$R,18,FALSE)</f>
        <v>0</v>
      </c>
      <c r="G6821" s="5">
        <f>$C6821*$F6821</f>
        <v>0</v>
      </c>
      <c r="H6821" s="5">
        <f>$D6821*$F6821</f>
        <v>0</v>
      </c>
      <c r="I6821" s="5">
        <f>$E6821*$F6821</f>
        <v>0</v>
      </c>
      <c r="J6821" s="6">
        <f>VLOOKUP($A6821,'Dim SKU'!$A:$R,2,FALSE)</f>
        <v>0</v>
      </c>
      <c r="K6821" s="6">
        <f>VLOOKUP($A6821,'Dim SKU'!$A:$R,12,FALSE)</f>
        <v>0</v>
      </c>
      <c r="L6821" s="7">
        <f>VLOOKUP($A6821,'Dim SKU'!$A:$R,14,FALSE)</f>
        <v>0</v>
      </c>
      <c r="M6821" s="7">
        <f>YEAR($B6821)</f>
        <v>0</v>
      </c>
    </row>
    <row r="6822" spans="1:13">
      <c r="A6822" t="s">
        <v>181</v>
      </c>
      <c r="B6822" s="4">
        <v>45945</v>
      </c>
      <c r="C6822">
        <v>9</v>
      </c>
      <c r="D6822">
        <v>7</v>
      </c>
      <c r="E6822">
        <v>0</v>
      </c>
      <c r="F6822" s="5">
        <f>VLOOKUP($A6822,'Dim SKU'!$A:$R,18,FALSE)</f>
        <v>0</v>
      </c>
      <c r="G6822" s="5">
        <f>$C6822*$F6822</f>
        <v>0</v>
      </c>
      <c r="H6822" s="5">
        <f>$D6822*$F6822</f>
        <v>0</v>
      </c>
      <c r="I6822" s="5">
        <f>$E6822*$F6822</f>
        <v>0</v>
      </c>
      <c r="J6822" s="6">
        <f>VLOOKUP($A6822,'Dim SKU'!$A:$R,2,FALSE)</f>
        <v>0</v>
      </c>
      <c r="K6822" s="6">
        <f>VLOOKUP($A6822,'Dim SKU'!$A:$R,12,FALSE)</f>
        <v>0</v>
      </c>
      <c r="L6822" s="7">
        <f>VLOOKUP($A6822,'Dim SKU'!$A:$R,14,FALSE)</f>
        <v>0</v>
      </c>
      <c r="M6822" s="7">
        <f>YEAR($B6822)</f>
        <v>0</v>
      </c>
    </row>
    <row r="6823" spans="1:13">
      <c r="A6823" t="s">
        <v>182</v>
      </c>
      <c r="B6823" s="4">
        <v>45945</v>
      </c>
      <c r="C6823">
        <v>6</v>
      </c>
      <c r="D6823">
        <v>5</v>
      </c>
      <c r="E6823">
        <v>0</v>
      </c>
      <c r="F6823" s="5">
        <f>VLOOKUP($A6823,'Dim SKU'!$A:$R,18,FALSE)</f>
        <v>0</v>
      </c>
      <c r="G6823" s="5">
        <f>$C6823*$F6823</f>
        <v>0</v>
      </c>
      <c r="H6823" s="5">
        <f>$D6823*$F6823</f>
        <v>0</v>
      </c>
      <c r="I6823" s="5">
        <f>$E6823*$F6823</f>
        <v>0</v>
      </c>
      <c r="J6823" s="6">
        <f>VLOOKUP($A6823,'Dim SKU'!$A:$R,2,FALSE)</f>
        <v>0</v>
      </c>
      <c r="K6823" s="6">
        <f>VLOOKUP($A6823,'Dim SKU'!$A:$R,12,FALSE)</f>
        <v>0</v>
      </c>
      <c r="L6823" s="7">
        <f>VLOOKUP($A6823,'Dim SKU'!$A:$R,14,FALSE)</f>
        <v>0</v>
      </c>
      <c r="M6823" s="7">
        <f>YEAR($B6823)</f>
        <v>0</v>
      </c>
    </row>
    <row r="6824" spans="1:13">
      <c r="A6824" t="s">
        <v>183</v>
      </c>
      <c r="B6824" s="4">
        <v>45945</v>
      </c>
      <c r="C6824">
        <v>11</v>
      </c>
      <c r="D6824">
        <v>8</v>
      </c>
      <c r="E6824">
        <v>1</v>
      </c>
      <c r="F6824" s="5">
        <f>VLOOKUP($A6824,'Dim SKU'!$A:$R,18,FALSE)</f>
        <v>0</v>
      </c>
      <c r="G6824" s="5">
        <f>$C6824*$F6824</f>
        <v>0</v>
      </c>
      <c r="H6824" s="5">
        <f>$D6824*$F6824</f>
        <v>0</v>
      </c>
      <c r="I6824" s="5">
        <f>$E6824*$F6824</f>
        <v>0</v>
      </c>
      <c r="J6824" s="6">
        <f>VLOOKUP($A6824,'Dim SKU'!$A:$R,2,FALSE)</f>
        <v>0</v>
      </c>
      <c r="K6824" s="6">
        <f>VLOOKUP($A6824,'Dim SKU'!$A:$R,12,FALSE)</f>
        <v>0</v>
      </c>
      <c r="L6824" s="7">
        <f>VLOOKUP($A6824,'Dim SKU'!$A:$R,14,FALSE)</f>
        <v>0</v>
      </c>
      <c r="M6824" s="7">
        <f>YEAR($B6824)</f>
        <v>0</v>
      </c>
    </row>
    <row r="6825" spans="1:13">
      <c r="A6825" t="s">
        <v>184</v>
      </c>
      <c r="B6825" s="4">
        <v>45945</v>
      </c>
      <c r="C6825">
        <v>6</v>
      </c>
      <c r="D6825">
        <v>5</v>
      </c>
      <c r="E6825">
        <v>0</v>
      </c>
      <c r="F6825" s="5">
        <f>VLOOKUP($A6825,'Dim SKU'!$A:$R,18,FALSE)</f>
        <v>0</v>
      </c>
      <c r="G6825" s="5">
        <f>$C6825*$F6825</f>
        <v>0</v>
      </c>
      <c r="H6825" s="5">
        <f>$D6825*$F6825</f>
        <v>0</v>
      </c>
      <c r="I6825" s="5">
        <f>$E6825*$F6825</f>
        <v>0</v>
      </c>
      <c r="J6825" s="6">
        <f>VLOOKUP($A6825,'Dim SKU'!$A:$R,2,FALSE)</f>
        <v>0</v>
      </c>
      <c r="K6825" s="6">
        <f>VLOOKUP($A6825,'Dim SKU'!$A:$R,12,FALSE)</f>
        <v>0</v>
      </c>
      <c r="L6825" s="7">
        <f>VLOOKUP($A6825,'Dim SKU'!$A:$R,14,FALSE)</f>
        <v>0</v>
      </c>
      <c r="M6825" s="7">
        <f>YEAR($B6825)</f>
        <v>0</v>
      </c>
    </row>
    <row r="6826" spans="1:13">
      <c r="A6826" t="s">
        <v>185</v>
      </c>
      <c r="B6826" s="4">
        <v>45945</v>
      </c>
      <c r="C6826">
        <v>4</v>
      </c>
      <c r="D6826">
        <v>3</v>
      </c>
      <c r="E6826">
        <v>0</v>
      </c>
      <c r="F6826" s="5">
        <f>VLOOKUP($A6826,'Dim SKU'!$A:$R,18,FALSE)</f>
        <v>0</v>
      </c>
      <c r="G6826" s="5">
        <f>$C6826*$F6826</f>
        <v>0</v>
      </c>
      <c r="H6826" s="5">
        <f>$D6826*$F6826</f>
        <v>0</v>
      </c>
      <c r="I6826" s="5">
        <f>$E6826*$F6826</f>
        <v>0</v>
      </c>
      <c r="J6826" s="6">
        <f>VLOOKUP($A6826,'Dim SKU'!$A:$R,2,FALSE)</f>
        <v>0</v>
      </c>
      <c r="K6826" s="6">
        <f>VLOOKUP($A6826,'Dim SKU'!$A:$R,12,FALSE)</f>
        <v>0</v>
      </c>
      <c r="L6826" s="7">
        <f>VLOOKUP($A6826,'Dim SKU'!$A:$R,14,FALSE)</f>
        <v>0</v>
      </c>
      <c r="M6826" s="7">
        <f>YEAR($B6826)</f>
        <v>0</v>
      </c>
    </row>
    <row r="6827" spans="1:13">
      <c r="A6827" t="s">
        <v>186</v>
      </c>
      <c r="B6827" s="4">
        <v>45945</v>
      </c>
      <c r="C6827">
        <v>6</v>
      </c>
      <c r="D6827">
        <v>5</v>
      </c>
      <c r="E6827">
        <v>0</v>
      </c>
      <c r="F6827" s="5">
        <f>VLOOKUP($A6827,'Dim SKU'!$A:$R,18,FALSE)</f>
        <v>0</v>
      </c>
      <c r="G6827" s="5">
        <f>$C6827*$F6827</f>
        <v>0</v>
      </c>
      <c r="H6827" s="5">
        <f>$D6827*$F6827</f>
        <v>0</v>
      </c>
      <c r="I6827" s="5">
        <f>$E6827*$F6827</f>
        <v>0</v>
      </c>
      <c r="J6827" s="6">
        <f>VLOOKUP($A6827,'Dim SKU'!$A:$R,2,FALSE)</f>
        <v>0</v>
      </c>
      <c r="K6827" s="6">
        <f>VLOOKUP($A6827,'Dim SKU'!$A:$R,12,FALSE)</f>
        <v>0</v>
      </c>
      <c r="L6827" s="7">
        <f>VLOOKUP($A6827,'Dim SKU'!$A:$R,14,FALSE)</f>
        <v>0</v>
      </c>
      <c r="M6827" s="7">
        <f>YEAR($B6827)</f>
        <v>0</v>
      </c>
    </row>
    <row r="6828" spans="1:13">
      <c r="A6828" t="s">
        <v>187</v>
      </c>
      <c r="B6828" s="4">
        <v>45945</v>
      </c>
      <c r="C6828">
        <v>4</v>
      </c>
      <c r="D6828">
        <v>3</v>
      </c>
      <c r="E6828">
        <v>0</v>
      </c>
      <c r="F6828" s="5">
        <f>VLOOKUP($A6828,'Dim SKU'!$A:$R,18,FALSE)</f>
        <v>0</v>
      </c>
      <c r="G6828" s="5">
        <f>$C6828*$F6828</f>
        <v>0</v>
      </c>
      <c r="H6828" s="5">
        <f>$D6828*$F6828</f>
        <v>0</v>
      </c>
      <c r="I6828" s="5">
        <f>$E6828*$F6828</f>
        <v>0</v>
      </c>
      <c r="J6828" s="6">
        <f>VLOOKUP($A6828,'Dim SKU'!$A:$R,2,FALSE)</f>
        <v>0</v>
      </c>
      <c r="K6828" s="6">
        <f>VLOOKUP($A6828,'Dim SKU'!$A:$R,12,FALSE)</f>
        <v>0</v>
      </c>
      <c r="L6828" s="7">
        <f>VLOOKUP($A6828,'Dim SKU'!$A:$R,14,FALSE)</f>
        <v>0</v>
      </c>
      <c r="M6828" s="7">
        <f>YEAR($B6828)</f>
        <v>0</v>
      </c>
    </row>
    <row r="6829" spans="1:13">
      <c r="A6829" t="s">
        <v>188</v>
      </c>
      <c r="B6829" s="4">
        <v>45945</v>
      </c>
      <c r="C6829">
        <v>3</v>
      </c>
      <c r="D6829">
        <v>2</v>
      </c>
      <c r="E6829">
        <v>0</v>
      </c>
      <c r="F6829" s="5">
        <f>VLOOKUP($A6829,'Dim SKU'!$A:$R,18,FALSE)</f>
        <v>0</v>
      </c>
      <c r="G6829" s="5">
        <f>$C6829*$F6829</f>
        <v>0</v>
      </c>
      <c r="H6829" s="5">
        <f>$D6829*$F6829</f>
        <v>0</v>
      </c>
      <c r="I6829" s="5">
        <f>$E6829*$F6829</f>
        <v>0</v>
      </c>
      <c r="J6829" s="6">
        <f>VLOOKUP($A6829,'Dim SKU'!$A:$R,2,FALSE)</f>
        <v>0</v>
      </c>
      <c r="K6829" s="6">
        <f>VLOOKUP($A6829,'Dim SKU'!$A:$R,12,FALSE)</f>
        <v>0</v>
      </c>
      <c r="L6829" s="7">
        <f>VLOOKUP($A6829,'Dim SKU'!$A:$R,14,FALSE)</f>
        <v>0</v>
      </c>
      <c r="M6829" s="7">
        <f>YEAR($B6829)</f>
        <v>0</v>
      </c>
    </row>
    <row r="6830" spans="1:13">
      <c r="A6830" t="s">
        <v>189</v>
      </c>
      <c r="B6830" s="4">
        <v>45945</v>
      </c>
      <c r="C6830">
        <v>5</v>
      </c>
      <c r="D6830">
        <v>4</v>
      </c>
      <c r="E6830">
        <v>0</v>
      </c>
      <c r="F6830" s="5">
        <f>VLOOKUP($A6830,'Dim SKU'!$A:$R,18,FALSE)</f>
        <v>0</v>
      </c>
      <c r="G6830" s="5">
        <f>$C6830*$F6830</f>
        <v>0</v>
      </c>
      <c r="H6830" s="5">
        <f>$D6830*$F6830</f>
        <v>0</v>
      </c>
      <c r="I6830" s="5">
        <f>$E6830*$F6830</f>
        <v>0</v>
      </c>
      <c r="J6830" s="6">
        <f>VLOOKUP($A6830,'Dim SKU'!$A:$R,2,FALSE)</f>
        <v>0</v>
      </c>
      <c r="K6830" s="6">
        <f>VLOOKUP($A6830,'Dim SKU'!$A:$R,12,FALSE)</f>
        <v>0</v>
      </c>
      <c r="L6830" s="7">
        <f>VLOOKUP($A6830,'Dim SKU'!$A:$R,14,FALSE)</f>
        <v>0</v>
      </c>
      <c r="M6830" s="7">
        <f>YEAR($B6830)</f>
        <v>0</v>
      </c>
    </row>
    <row r="6831" spans="1:13">
      <c r="A6831" t="s">
        <v>190</v>
      </c>
      <c r="B6831" s="4">
        <v>45945</v>
      </c>
      <c r="C6831">
        <v>3</v>
      </c>
      <c r="D6831">
        <v>2</v>
      </c>
      <c r="E6831">
        <v>0</v>
      </c>
      <c r="F6831" s="5">
        <f>VLOOKUP($A6831,'Dim SKU'!$A:$R,18,FALSE)</f>
        <v>0</v>
      </c>
      <c r="G6831" s="5">
        <f>$C6831*$F6831</f>
        <v>0</v>
      </c>
      <c r="H6831" s="5">
        <f>$D6831*$F6831</f>
        <v>0</v>
      </c>
      <c r="I6831" s="5">
        <f>$E6831*$F6831</f>
        <v>0</v>
      </c>
      <c r="J6831" s="6">
        <f>VLOOKUP($A6831,'Dim SKU'!$A:$R,2,FALSE)</f>
        <v>0</v>
      </c>
      <c r="K6831" s="6">
        <f>VLOOKUP($A6831,'Dim SKU'!$A:$R,12,FALSE)</f>
        <v>0</v>
      </c>
      <c r="L6831" s="7">
        <f>VLOOKUP($A6831,'Dim SKU'!$A:$R,14,FALSE)</f>
        <v>0</v>
      </c>
      <c r="M6831" s="7">
        <f>YEAR($B6831)</f>
        <v>0</v>
      </c>
    </row>
    <row r="6832" spans="1:13">
      <c r="A6832" t="s">
        <v>191</v>
      </c>
      <c r="B6832" s="4">
        <v>45945</v>
      </c>
      <c r="C6832">
        <v>2</v>
      </c>
      <c r="D6832">
        <v>2</v>
      </c>
      <c r="E6832">
        <v>0</v>
      </c>
      <c r="F6832" s="5">
        <f>VLOOKUP($A6832,'Dim SKU'!$A:$R,18,FALSE)</f>
        <v>0</v>
      </c>
      <c r="G6832" s="5">
        <f>$C6832*$F6832</f>
        <v>0</v>
      </c>
      <c r="H6832" s="5">
        <f>$D6832*$F6832</f>
        <v>0</v>
      </c>
      <c r="I6832" s="5">
        <f>$E6832*$F6832</f>
        <v>0</v>
      </c>
      <c r="J6832" s="6">
        <f>VLOOKUP($A6832,'Dim SKU'!$A:$R,2,FALSE)</f>
        <v>0</v>
      </c>
      <c r="K6832" s="6">
        <f>VLOOKUP($A6832,'Dim SKU'!$A:$R,12,FALSE)</f>
        <v>0</v>
      </c>
      <c r="L6832" s="7">
        <f>VLOOKUP($A6832,'Dim SKU'!$A:$R,14,FALSE)</f>
        <v>0</v>
      </c>
      <c r="M6832" s="7">
        <f>YEAR($B6832)</f>
        <v>0</v>
      </c>
    </row>
    <row r="6833" spans="1:13">
      <c r="A6833" t="s">
        <v>192</v>
      </c>
      <c r="B6833" s="4">
        <v>45945</v>
      </c>
      <c r="C6833">
        <v>8</v>
      </c>
      <c r="D6833">
        <v>7</v>
      </c>
      <c r="E6833">
        <v>0</v>
      </c>
      <c r="F6833" s="5">
        <f>VLOOKUP($A6833,'Dim SKU'!$A:$R,18,FALSE)</f>
        <v>0</v>
      </c>
      <c r="G6833" s="5">
        <f>$C6833*$F6833</f>
        <v>0</v>
      </c>
      <c r="H6833" s="5">
        <f>$D6833*$F6833</f>
        <v>0</v>
      </c>
      <c r="I6833" s="5">
        <f>$E6833*$F6833</f>
        <v>0</v>
      </c>
      <c r="J6833" s="6">
        <f>VLOOKUP($A6833,'Dim SKU'!$A:$R,2,FALSE)</f>
        <v>0</v>
      </c>
      <c r="K6833" s="6">
        <f>VLOOKUP($A6833,'Dim SKU'!$A:$R,12,FALSE)</f>
        <v>0</v>
      </c>
      <c r="L6833" s="7">
        <f>VLOOKUP($A6833,'Dim SKU'!$A:$R,14,FALSE)</f>
        <v>0</v>
      </c>
      <c r="M6833" s="7">
        <f>YEAR($B6833)</f>
        <v>0</v>
      </c>
    </row>
    <row r="6834" spans="1:13">
      <c r="A6834" t="s">
        <v>193</v>
      </c>
      <c r="B6834" s="4">
        <v>45945</v>
      </c>
      <c r="C6834">
        <v>5</v>
      </c>
      <c r="D6834">
        <v>4</v>
      </c>
      <c r="E6834">
        <v>0</v>
      </c>
      <c r="F6834" s="5">
        <f>VLOOKUP($A6834,'Dim SKU'!$A:$R,18,FALSE)</f>
        <v>0</v>
      </c>
      <c r="G6834" s="5">
        <f>$C6834*$F6834</f>
        <v>0</v>
      </c>
      <c r="H6834" s="5">
        <f>$D6834*$F6834</f>
        <v>0</v>
      </c>
      <c r="I6834" s="5">
        <f>$E6834*$F6834</f>
        <v>0</v>
      </c>
      <c r="J6834" s="6">
        <f>VLOOKUP($A6834,'Dim SKU'!$A:$R,2,FALSE)</f>
        <v>0</v>
      </c>
      <c r="K6834" s="6">
        <f>VLOOKUP($A6834,'Dim SKU'!$A:$R,12,FALSE)</f>
        <v>0</v>
      </c>
      <c r="L6834" s="7">
        <f>VLOOKUP($A6834,'Dim SKU'!$A:$R,14,FALSE)</f>
        <v>0</v>
      </c>
      <c r="M6834" s="7">
        <f>YEAR($B6834)</f>
        <v>0</v>
      </c>
    </row>
    <row r="6835" spans="1:13">
      <c r="A6835" t="s">
        <v>194</v>
      </c>
      <c r="B6835" s="4">
        <v>45945</v>
      </c>
      <c r="C6835">
        <v>3</v>
      </c>
      <c r="D6835">
        <v>3</v>
      </c>
      <c r="E6835">
        <v>0</v>
      </c>
      <c r="F6835" s="5">
        <f>VLOOKUP($A6835,'Dim SKU'!$A:$R,18,FALSE)</f>
        <v>0</v>
      </c>
      <c r="G6835" s="5">
        <f>$C6835*$F6835</f>
        <v>0</v>
      </c>
      <c r="H6835" s="5">
        <f>$D6835*$F6835</f>
        <v>0</v>
      </c>
      <c r="I6835" s="5">
        <f>$E6835*$F6835</f>
        <v>0</v>
      </c>
      <c r="J6835" s="6">
        <f>VLOOKUP($A6835,'Dim SKU'!$A:$R,2,FALSE)</f>
        <v>0</v>
      </c>
      <c r="K6835" s="6">
        <f>VLOOKUP($A6835,'Dim SKU'!$A:$R,12,FALSE)</f>
        <v>0</v>
      </c>
      <c r="L6835" s="7">
        <f>VLOOKUP($A6835,'Dim SKU'!$A:$R,14,FALSE)</f>
        <v>0</v>
      </c>
      <c r="M6835" s="7">
        <f>YEAR($B6835)</f>
        <v>0</v>
      </c>
    </row>
    <row r="6836" spans="1:13">
      <c r="A6836" t="s">
        <v>195</v>
      </c>
      <c r="B6836" s="4">
        <v>45945</v>
      </c>
      <c r="C6836">
        <v>11</v>
      </c>
      <c r="D6836">
        <v>9</v>
      </c>
      <c r="E6836">
        <v>1</v>
      </c>
      <c r="F6836" s="5">
        <f>VLOOKUP($A6836,'Dim SKU'!$A:$R,18,FALSE)</f>
        <v>0</v>
      </c>
      <c r="G6836" s="5">
        <f>$C6836*$F6836</f>
        <v>0</v>
      </c>
      <c r="H6836" s="5">
        <f>$D6836*$F6836</f>
        <v>0</v>
      </c>
      <c r="I6836" s="5">
        <f>$E6836*$F6836</f>
        <v>0</v>
      </c>
      <c r="J6836" s="6">
        <f>VLOOKUP($A6836,'Dim SKU'!$A:$R,2,FALSE)</f>
        <v>0</v>
      </c>
      <c r="K6836" s="6">
        <f>VLOOKUP($A6836,'Dim SKU'!$A:$R,12,FALSE)</f>
        <v>0</v>
      </c>
      <c r="L6836" s="7">
        <f>VLOOKUP($A6836,'Dim SKU'!$A:$R,14,FALSE)</f>
        <v>0</v>
      </c>
      <c r="M6836" s="7">
        <f>YEAR($B6836)</f>
        <v>0</v>
      </c>
    </row>
    <row r="6837" spans="1:13">
      <c r="A6837" t="s">
        <v>196</v>
      </c>
      <c r="B6837" s="4">
        <v>45945</v>
      </c>
      <c r="C6837">
        <v>7</v>
      </c>
      <c r="D6837">
        <v>5</v>
      </c>
      <c r="E6837">
        <v>0</v>
      </c>
      <c r="F6837" s="5">
        <f>VLOOKUP($A6837,'Dim SKU'!$A:$R,18,FALSE)</f>
        <v>0</v>
      </c>
      <c r="G6837" s="5">
        <f>$C6837*$F6837</f>
        <v>0</v>
      </c>
      <c r="H6837" s="5">
        <f>$D6837*$F6837</f>
        <v>0</v>
      </c>
      <c r="I6837" s="5">
        <f>$E6837*$F6837</f>
        <v>0</v>
      </c>
      <c r="J6837" s="6">
        <f>VLOOKUP($A6837,'Dim SKU'!$A:$R,2,FALSE)</f>
        <v>0</v>
      </c>
      <c r="K6837" s="6">
        <f>VLOOKUP($A6837,'Dim SKU'!$A:$R,12,FALSE)</f>
        <v>0</v>
      </c>
      <c r="L6837" s="7">
        <f>VLOOKUP($A6837,'Dim SKU'!$A:$R,14,FALSE)</f>
        <v>0</v>
      </c>
      <c r="M6837" s="7">
        <f>YEAR($B6837)</f>
        <v>0</v>
      </c>
    </row>
    <row r="6838" spans="1:13">
      <c r="A6838" t="s">
        <v>197</v>
      </c>
      <c r="B6838" s="4">
        <v>45945</v>
      </c>
      <c r="C6838">
        <v>4</v>
      </c>
      <c r="D6838">
        <v>4</v>
      </c>
      <c r="E6838">
        <v>0</v>
      </c>
      <c r="F6838" s="5">
        <f>VLOOKUP($A6838,'Dim SKU'!$A:$R,18,FALSE)</f>
        <v>0</v>
      </c>
      <c r="G6838" s="5">
        <f>$C6838*$F6838</f>
        <v>0</v>
      </c>
      <c r="H6838" s="5">
        <f>$D6838*$F6838</f>
        <v>0</v>
      </c>
      <c r="I6838" s="5">
        <f>$E6838*$F6838</f>
        <v>0</v>
      </c>
      <c r="J6838" s="6">
        <f>VLOOKUP($A6838,'Dim SKU'!$A:$R,2,FALSE)</f>
        <v>0</v>
      </c>
      <c r="K6838" s="6">
        <f>VLOOKUP($A6838,'Dim SKU'!$A:$R,12,FALSE)</f>
        <v>0</v>
      </c>
      <c r="L6838" s="7">
        <f>VLOOKUP($A6838,'Dim SKU'!$A:$R,14,FALSE)</f>
        <v>0</v>
      </c>
      <c r="M6838" s="7">
        <f>YEAR($B6838)</f>
        <v>0</v>
      </c>
    </row>
    <row r="6839" spans="1:13">
      <c r="A6839" t="s">
        <v>198</v>
      </c>
      <c r="B6839" s="4">
        <v>45945</v>
      </c>
      <c r="C6839">
        <v>13</v>
      </c>
      <c r="D6839">
        <v>11</v>
      </c>
      <c r="E6839">
        <v>1</v>
      </c>
      <c r="F6839" s="5">
        <f>VLOOKUP($A6839,'Dim SKU'!$A:$R,18,FALSE)</f>
        <v>0</v>
      </c>
      <c r="G6839" s="5">
        <f>$C6839*$F6839</f>
        <v>0</v>
      </c>
      <c r="H6839" s="5">
        <f>$D6839*$F6839</f>
        <v>0</v>
      </c>
      <c r="I6839" s="5">
        <f>$E6839*$F6839</f>
        <v>0</v>
      </c>
      <c r="J6839" s="6">
        <f>VLOOKUP($A6839,'Dim SKU'!$A:$R,2,FALSE)</f>
        <v>0</v>
      </c>
      <c r="K6839" s="6">
        <f>VLOOKUP($A6839,'Dim SKU'!$A:$R,12,FALSE)</f>
        <v>0</v>
      </c>
      <c r="L6839" s="7">
        <f>VLOOKUP($A6839,'Dim SKU'!$A:$R,14,FALSE)</f>
        <v>0</v>
      </c>
      <c r="M6839" s="7">
        <f>YEAR($B6839)</f>
        <v>0</v>
      </c>
    </row>
    <row r="6840" spans="1:13">
      <c r="A6840" t="s">
        <v>199</v>
      </c>
      <c r="B6840" s="4">
        <v>45945</v>
      </c>
      <c r="C6840">
        <v>8</v>
      </c>
      <c r="D6840">
        <v>6</v>
      </c>
      <c r="E6840">
        <v>0</v>
      </c>
      <c r="F6840" s="5">
        <f>VLOOKUP($A6840,'Dim SKU'!$A:$R,18,FALSE)</f>
        <v>0</v>
      </c>
      <c r="G6840" s="5">
        <f>$C6840*$F6840</f>
        <v>0</v>
      </c>
      <c r="H6840" s="5">
        <f>$D6840*$F6840</f>
        <v>0</v>
      </c>
      <c r="I6840" s="5">
        <f>$E6840*$F6840</f>
        <v>0</v>
      </c>
      <c r="J6840" s="6">
        <f>VLOOKUP($A6840,'Dim SKU'!$A:$R,2,FALSE)</f>
        <v>0</v>
      </c>
      <c r="K6840" s="6">
        <f>VLOOKUP($A6840,'Dim SKU'!$A:$R,12,FALSE)</f>
        <v>0</v>
      </c>
      <c r="L6840" s="7">
        <f>VLOOKUP($A6840,'Dim SKU'!$A:$R,14,FALSE)</f>
        <v>0</v>
      </c>
      <c r="M6840" s="7">
        <f>YEAR($B6840)</f>
        <v>0</v>
      </c>
    </row>
    <row r="6841" spans="1:13">
      <c r="A6841" t="s">
        <v>200</v>
      </c>
      <c r="B6841" s="4">
        <v>45945</v>
      </c>
      <c r="C6841">
        <v>5</v>
      </c>
      <c r="D6841">
        <v>4</v>
      </c>
      <c r="E6841">
        <v>0</v>
      </c>
      <c r="F6841" s="5">
        <f>VLOOKUP($A6841,'Dim SKU'!$A:$R,18,FALSE)</f>
        <v>0</v>
      </c>
      <c r="G6841" s="5">
        <f>$C6841*$F6841</f>
        <v>0</v>
      </c>
      <c r="H6841" s="5">
        <f>$D6841*$F6841</f>
        <v>0</v>
      </c>
      <c r="I6841" s="5">
        <f>$E6841*$F6841</f>
        <v>0</v>
      </c>
      <c r="J6841" s="6">
        <f>VLOOKUP($A6841,'Dim SKU'!$A:$R,2,FALSE)</f>
        <v>0</v>
      </c>
      <c r="K6841" s="6">
        <f>VLOOKUP($A6841,'Dim SKU'!$A:$R,12,FALSE)</f>
        <v>0</v>
      </c>
      <c r="L6841" s="7">
        <f>VLOOKUP($A6841,'Dim SKU'!$A:$R,14,FALSE)</f>
        <v>0</v>
      </c>
      <c r="M6841" s="7">
        <f>YEAR($B6841)</f>
        <v>0</v>
      </c>
    </row>
    <row r="6842" spans="1:13">
      <c r="A6842" t="s">
        <v>201</v>
      </c>
      <c r="B6842" s="4">
        <v>45945</v>
      </c>
      <c r="C6842">
        <v>13</v>
      </c>
      <c r="D6842">
        <v>11</v>
      </c>
      <c r="E6842">
        <v>1</v>
      </c>
      <c r="F6842" s="5">
        <f>VLOOKUP($A6842,'Dim SKU'!$A:$R,18,FALSE)</f>
        <v>0</v>
      </c>
      <c r="G6842" s="5">
        <f>$C6842*$F6842</f>
        <v>0</v>
      </c>
      <c r="H6842" s="5">
        <f>$D6842*$F6842</f>
        <v>0</v>
      </c>
      <c r="I6842" s="5">
        <f>$E6842*$F6842</f>
        <v>0</v>
      </c>
      <c r="J6842" s="6">
        <f>VLOOKUP($A6842,'Dim SKU'!$A:$R,2,FALSE)</f>
        <v>0</v>
      </c>
      <c r="K6842" s="6">
        <f>VLOOKUP($A6842,'Dim SKU'!$A:$R,12,FALSE)</f>
        <v>0</v>
      </c>
      <c r="L6842" s="7">
        <f>VLOOKUP($A6842,'Dim SKU'!$A:$R,14,FALSE)</f>
        <v>0</v>
      </c>
      <c r="M6842" s="7">
        <f>YEAR($B6842)</f>
        <v>0</v>
      </c>
    </row>
    <row r="6843" spans="1:13">
      <c r="A6843" t="s">
        <v>202</v>
      </c>
      <c r="B6843" s="4">
        <v>45945</v>
      </c>
      <c r="C6843">
        <v>8</v>
      </c>
      <c r="D6843">
        <v>6</v>
      </c>
      <c r="E6843">
        <v>0</v>
      </c>
      <c r="F6843" s="5">
        <f>VLOOKUP($A6843,'Dim SKU'!$A:$R,18,FALSE)</f>
        <v>0</v>
      </c>
      <c r="G6843" s="5">
        <f>$C6843*$F6843</f>
        <v>0</v>
      </c>
      <c r="H6843" s="5">
        <f>$D6843*$F6843</f>
        <v>0</v>
      </c>
      <c r="I6843" s="5">
        <f>$E6843*$F6843</f>
        <v>0</v>
      </c>
      <c r="J6843" s="6">
        <f>VLOOKUP($A6843,'Dim SKU'!$A:$R,2,FALSE)</f>
        <v>0</v>
      </c>
      <c r="K6843" s="6">
        <f>VLOOKUP($A6843,'Dim SKU'!$A:$R,12,FALSE)</f>
        <v>0</v>
      </c>
      <c r="L6843" s="7">
        <f>VLOOKUP($A6843,'Dim SKU'!$A:$R,14,FALSE)</f>
        <v>0</v>
      </c>
      <c r="M6843" s="7">
        <f>YEAR($B6843)</f>
        <v>0</v>
      </c>
    </row>
    <row r="6844" spans="1:13">
      <c r="A6844" t="s">
        <v>203</v>
      </c>
      <c r="B6844" s="4">
        <v>45945</v>
      </c>
      <c r="C6844">
        <v>5</v>
      </c>
      <c r="D6844">
        <v>4</v>
      </c>
      <c r="E6844">
        <v>0</v>
      </c>
      <c r="F6844" s="5">
        <f>VLOOKUP($A6844,'Dim SKU'!$A:$R,18,FALSE)</f>
        <v>0</v>
      </c>
      <c r="G6844" s="5">
        <f>$C6844*$F6844</f>
        <v>0</v>
      </c>
      <c r="H6844" s="5">
        <f>$D6844*$F6844</f>
        <v>0</v>
      </c>
      <c r="I6844" s="5">
        <f>$E6844*$F6844</f>
        <v>0</v>
      </c>
      <c r="J6844" s="6">
        <f>VLOOKUP($A6844,'Dim SKU'!$A:$R,2,FALSE)</f>
        <v>0</v>
      </c>
      <c r="K6844" s="6">
        <f>VLOOKUP($A6844,'Dim SKU'!$A:$R,12,FALSE)</f>
        <v>0</v>
      </c>
      <c r="L6844" s="7">
        <f>VLOOKUP($A6844,'Dim SKU'!$A:$R,14,FALSE)</f>
        <v>0</v>
      </c>
      <c r="M6844" s="7">
        <f>YEAR($B6844)</f>
        <v>0</v>
      </c>
    </row>
    <row r="6845" spans="1:13">
      <c r="A6845" t="s">
        <v>204</v>
      </c>
      <c r="B6845" s="4">
        <v>45945</v>
      </c>
      <c r="C6845">
        <v>11</v>
      </c>
      <c r="D6845">
        <v>9</v>
      </c>
      <c r="E6845">
        <v>0</v>
      </c>
      <c r="F6845" s="5">
        <f>VLOOKUP($A6845,'Dim SKU'!$A:$R,18,FALSE)</f>
        <v>0</v>
      </c>
      <c r="G6845" s="5">
        <f>$C6845*$F6845</f>
        <v>0</v>
      </c>
      <c r="H6845" s="5">
        <f>$D6845*$F6845</f>
        <v>0</v>
      </c>
      <c r="I6845" s="5">
        <f>$E6845*$F6845</f>
        <v>0</v>
      </c>
      <c r="J6845" s="6">
        <f>VLOOKUP($A6845,'Dim SKU'!$A:$R,2,FALSE)</f>
        <v>0</v>
      </c>
      <c r="K6845" s="6">
        <f>VLOOKUP($A6845,'Dim SKU'!$A:$R,12,FALSE)</f>
        <v>0</v>
      </c>
      <c r="L6845" s="7">
        <f>VLOOKUP($A6845,'Dim SKU'!$A:$R,14,FALSE)</f>
        <v>0</v>
      </c>
      <c r="M6845" s="7">
        <f>YEAR($B6845)</f>
        <v>0</v>
      </c>
    </row>
    <row r="6846" spans="1:13">
      <c r="A6846" t="s">
        <v>205</v>
      </c>
      <c r="B6846" s="4">
        <v>45945</v>
      </c>
      <c r="C6846">
        <v>6</v>
      </c>
      <c r="D6846">
        <v>5</v>
      </c>
      <c r="E6846">
        <v>0</v>
      </c>
      <c r="F6846" s="5">
        <f>VLOOKUP($A6846,'Dim SKU'!$A:$R,18,FALSE)</f>
        <v>0</v>
      </c>
      <c r="G6846" s="5">
        <f>$C6846*$F6846</f>
        <v>0</v>
      </c>
      <c r="H6846" s="5">
        <f>$D6846*$F6846</f>
        <v>0</v>
      </c>
      <c r="I6846" s="5">
        <f>$E6846*$F6846</f>
        <v>0</v>
      </c>
      <c r="J6846" s="6">
        <f>VLOOKUP($A6846,'Dim SKU'!$A:$R,2,FALSE)</f>
        <v>0</v>
      </c>
      <c r="K6846" s="6">
        <f>VLOOKUP($A6846,'Dim SKU'!$A:$R,12,FALSE)</f>
        <v>0</v>
      </c>
      <c r="L6846" s="7">
        <f>VLOOKUP($A6846,'Dim SKU'!$A:$R,14,FALSE)</f>
        <v>0</v>
      </c>
      <c r="M6846" s="7">
        <f>YEAR($B6846)</f>
        <v>0</v>
      </c>
    </row>
    <row r="6847" spans="1:13">
      <c r="A6847" t="s">
        <v>206</v>
      </c>
      <c r="B6847" s="4">
        <v>45945</v>
      </c>
      <c r="C6847">
        <v>4</v>
      </c>
      <c r="D6847">
        <v>4</v>
      </c>
      <c r="E6847">
        <v>0</v>
      </c>
      <c r="F6847" s="5">
        <f>VLOOKUP($A6847,'Dim SKU'!$A:$R,18,FALSE)</f>
        <v>0</v>
      </c>
      <c r="G6847" s="5">
        <f>$C6847*$F6847</f>
        <v>0</v>
      </c>
      <c r="H6847" s="5">
        <f>$D6847*$F6847</f>
        <v>0</v>
      </c>
      <c r="I6847" s="5">
        <f>$E6847*$F6847</f>
        <v>0</v>
      </c>
      <c r="J6847" s="6">
        <f>VLOOKUP($A6847,'Dim SKU'!$A:$R,2,FALSE)</f>
        <v>0</v>
      </c>
      <c r="K6847" s="6">
        <f>VLOOKUP($A6847,'Dim SKU'!$A:$R,12,FALSE)</f>
        <v>0</v>
      </c>
      <c r="L6847" s="7">
        <f>VLOOKUP($A6847,'Dim SKU'!$A:$R,14,FALSE)</f>
        <v>0</v>
      </c>
      <c r="M6847" s="7">
        <f>YEAR($B6847)</f>
        <v>0</v>
      </c>
    </row>
    <row r="6848" spans="1:13">
      <c r="A6848" t="s">
        <v>207</v>
      </c>
      <c r="B6848" s="4">
        <v>45945</v>
      </c>
      <c r="C6848">
        <v>8</v>
      </c>
      <c r="D6848">
        <v>7</v>
      </c>
      <c r="E6848">
        <v>0</v>
      </c>
      <c r="F6848" s="5">
        <f>VLOOKUP($A6848,'Dim SKU'!$A:$R,18,FALSE)</f>
        <v>0</v>
      </c>
      <c r="G6848" s="5">
        <f>$C6848*$F6848</f>
        <v>0</v>
      </c>
      <c r="H6848" s="5">
        <f>$D6848*$F6848</f>
        <v>0</v>
      </c>
      <c r="I6848" s="5">
        <f>$E6848*$F6848</f>
        <v>0</v>
      </c>
      <c r="J6848" s="6">
        <f>VLOOKUP($A6848,'Dim SKU'!$A:$R,2,FALSE)</f>
        <v>0</v>
      </c>
      <c r="K6848" s="6">
        <f>VLOOKUP($A6848,'Dim SKU'!$A:$R,12,FALSE)</f>
        <v>0</v>
      </c>
      <c r="L6848" s="7">
        <f>VLOOKUP($A6848,'Dim SKU'!$A:$R,14,FALSE)</f>
        <v>0</v>
      </c>
      <c r="M6848" s="7">
        <f>YEAR($B6848)</f>
        <v>0</v>
      </c>
    </row>
    <row r="6849" spans="1:13">
      <c r="A6849" t="s">
        <v>208</v>
      </c>
      <c r="B6849" s="4">
        <v>45945</v>
      </c>
      <c r="C6849">
        <v>5</v>
      </c>
      <c r="D6849">
        <v>4</v>
      </c>
      <c r="E6849">
        <v>0</v>
      </c>
      <c r="F6849" s="5">
        <f>VLOOKUP($A6849,'Dim SKU'!$A:$R,18,FALSE)</f>
        <v>0</v>
      </c>
      <c r="G6849" s="5">
        <f>$C6849*$F6849</f>
        <v>0</v>
      </c>
      <c r="H6849" s="5">
        <f>$D6849*$F6849</f>
        <v>0</v>
      </c>
      <c r="I6849" s="5">
        <f>$E6849*$F6849</f>
        <v>0</v>
      </c>
      <c r="J6849" s="6">
        <f>VLOOKUP($A6849,'Dim SKU'!$A:$R,2,FALSE)</f>
        <v>0</v>
      </c>
      <c r="K6849" s="6">
        <f>VLOOKUP($A6849,'Dim SKU'!$A:$R,12,FALSE)</f>
        <v>0</v>
      </c>
      <c r="L6849" s="7">
        <f>VLOOKUP($A6849,'Dim SKU'!$A:$R,14,FALSE)</f>
        <v>0</v>
      </c>
      <c r="M6849" s="7">
        <f>YEAR($B6849)</f>
        <v>0</v>
      </c>
    </row>
    <row r="6850" spans="1:13">
      <c r="A6850" t="s">
        <v>209</v>
      </c>
      <c r="B6850" s="4">
        <v>45945</v>
      </c>
      <c r="C6850">
        <v>3</v>
      </c>
      <c r="D6850">
        <v>3</v>
      </c>
      <c r="E6850">
        <v>0</v>
      </c>
      <c r="F6850" s="5">
        <f>VLOOKUP($A6850,'Dim SKU'!$A:$R,18,FALSE)</f>
        <v>0</v>
      </c>
      <c r="G6850" s="5">
        <f>$C6850*$F6850</f>
        <v>0</v>
      </c>
      <c r="H6850" s="5">
        <f>$D6850*$F6850</f>
        <v>0</v>
      </c>
      <c r="I6850" s="5">
        <f>$E6850*$F6850</f>
        <v>0</v>
      </c>
      <c r="J6850" s="6">
        <f>VLOOKUP($A6850,'Dim SKU'!$A:$R,2,FALSE)</f>
        <v>0</v>
      </c>
      <c r="K6850" s="6">
        <f>VLOOKUP($A6850,'Dim SKU'!$A:$R,12,FALSE)</f>
        <v>0</v>
      </c>
      <c r="L6850" s="7">
        <f>VLOOKUP($A6850,'Dim SKU'!$A:$R,14,FALSE)</f>
        <v>0</v>
      </c>
      <c r="M6850" s="7">
        <f>YEAR($B6850)</f>
        <v>0</v>
      </c>
    </row>
    <row r="6851" spans="1:13">
      <c r="A6851" t="s">
        <v>210</v>
      </c>
      <c r="B6851" s="4">
        <v>45945</v>
      </c>
      <c r="C6851">
        <v>5</v>
      </c>
      <c r="D6851">
        <v>4</v>
      </c>
      <c r="E6851">
        <v>0</v>
      </c>
      <c r="F6851" s="5">
        <f>VLOOKUP($A6851,'Dim SKU'!$A:$R,18,FALSE)</f>
        <v>0</v>
      </c>
      <c r="G6851" s="5">
        <f>$C6851*$F6851</f>
        <v>0</v>
      </c>
      <c r="H6851" s="5">
        <f>$D6851*$F6851</f>
        <v>0</v>
      </c>
      <c r="I6851" s="5">
        <f>$E6851*$F6851</f>
        <v>0</v>
      </c>
      <c r="J6851" s="6">
        <f>VLOOKUP($A6851,'Dim SKU'!$A:$R,2,FALSE)</f>
        <v>0</v>
      </c>
      <c r="K6851" s="6">
        <f>VLOOKUP($A6851,'Dim SKU'!$A:$R,12,FALSE)</f>
        <v>0</v>
      </c>
      <c r="L6851" s="7">
        <f>VLOOKUP($A6851,'Dim SKU'!$A:$R,14,FALSE)</f>
        <v>0</v>
      </c>
      <c r="M6851" s="7">
        <f>YEAR($B6851)</f>
        <v>0</v>
      </c>
    </row>
    <row r="6852" spans="1:13">
      <c r="A6852" t="s">
        <v>211</v>
      </c>
      <c r="B6852" s="4">
        <v>45945</v>
      </c>
      <c r="C6852">
        <v>3</v>
      </c>
      <c r="D6852">
        <v>2</v>
      </c>
      <c r="E6852">
        <v>0</v>
      </c>
      <c r="F6852" s="5">
        <f>VLOOKUP($A6852,'Dim SKU'!$A:$R,18,FALSE)</f>
        <v>0</v>
      </c>
      <c r="G6852" s="5">
        <f>$C6852*$F6852</f>
        <v>0</v>
      </c>
      <c r="H6852" s="5">
        <f>$D6852*$F6852</f>
        <v>0</v>
      </c>
      <c r="I6852" s="5">
        <f>$E6852*$F6852</f>
        <v>0</v>
      </c>
      <c r="J6852" s="6">
        <f>VLOOKUP($A6852,'Dim SKU'!$A:$R,2,FALSE)</f>
        <v>0</v>
      </c>
      <c r="K6852" s="6">
        <f>VLOOKUP($A6852,'Dim SKU'!$A:$R,12,FALSE)</f>
        <v>0</v>
      </c>
      <c r="L6852" s="7">
        <f>VLOOKUP($A6852,'Dim SKU'!$A:$R,14,FALSE)</f>
        <v>0</v>
      </c>
      <c r="M6852" s="7">
        <f>YEAR($B6852)</f>
        <v>0</v>
      </c>
    </row>
    <row r="6853" spans="1:13">
      <c r="A6853" t="s">
        <v>212</v>
      </c>
      <c r="B6853" s="4">
        <v>45945</v>
      </c>
      <c r="C6853">
        <v>2</v>
      </c>
      <c r="D6853">
        <v>2</v>
      </c>
      <c r="E6853">
        <v>0</v>
      </c>
      <c r="F6853" s="5">
        <f>VLOOKUP($A6853,'Dim SKU'!$A:$R,18,FALSE)</f>
        <v>0</v>
      </c>
      <c r="G6853" s="5">
        <f>$C6853*$F6853</f>
        <v>0</v>
      </c>
      <c r="H6853" s="5">
        <f>$D6853*$F6853</f>
        <v>0</v>
      </c>
      <c r="I6853" s="5">
        <f>$E6853*$F6853</f>
        <v>0</v>
      </c>
      <c r="J6853" s="6">
        <f>VLOOKUP($A6853,'Dim SKU'!$A:$R,2,FALSE)</f>
        <v>0</v>
      </c>
      <c r="K6853" s="6">
        <f>VLOOKUP($A6853,'Dim SKU'!$A:$R,12,FALSE)</f>
        <v>0</v>
      </c>
      <c r="L6853" s="7">
        <f>VLOOKUP($A6853,'Dim SKU'!$A:$R,14,FALSE)</f>
        <v>0</v>
      </c>
      <c r="M6853" s="7">
        <f>YEAR($B6853)</f>
        <v>0</v>
      </c>
    </row>
    <row r="6854" spans="1:13">
      <c r="A6854" t="s">
        <v>213</v>
      </c>
      <c r="B6854" s="4">
        <v>45945</v>
      </c>
      <c r="C6854">
        <v>7</v>
      </c>
      <c r="D6854">
        <v>5</v>
      </c>
      <c r="E6854">
        <v>0</v>
      </c>
      <c r="F6854" s="5">
        <f>VLOOKUP($A6854,'Dim SKU'!$A:$R,18,FALSE)</f>
        <v>0</v>
      </c>
      <c r="G6854" s="5">
        <f>$C6854*$F6854</f>
        <v>0</v>
      </c>
      <c r="H6854" s="5">
        <f>$D6854*$F6854</f>
        <v>0</v>
      </c>
      <c r="I6854" s="5">
        <f>$E6854*$F6854</f>
        <v>0</v>
      </c>
      <c r="J6854" s="6">
        <f>VLOOKUP($A6854,'Dim SKU'!$A:$R,2,FALSE)</f>
        <v>0</v>
      </c>
      <c r="K6854" s="6">
        <f>VLOOKUP($A6854,'Dim SKU'!$A:$R,12,FALSE)</f>
        <v>0</v>
      </c>
      <c r="L6854" s="7">
        <f>VLOOKUP($A6854,'Dim SKU'!$A:$R,14,FALSE)</f>
        <v>0</v>
      </c>
      <c r="M6854" s="7">
        <f>YEAR($B6854)</f>
        <v>0</v>
      </c>
    </row>
    <row r="6855" spans="1:13">
      <c r="A6855" t="s">
        <v>214</v>
      </c>
      <c r="B6855" s="4">
        <v>45945</v>
      </c>
      <c r="C6855">
        <v>4</v>
      </c>
      <c r="D6855">
        <v>3</v>
      </c>
      <c r="E6855">
        <v>0</v>
      </c>
      <c r="F6855" s="5">
        <f>VLOOKUP($A6855,'Dim SKU'!$A:$R,18,FALSE)</f>
        <v>0</v>
      </c>
      <c r="G6855" s="5">
        <f>$C6855*$F6855</f>
        <v>0</v>
      </c>
      <c r="H6855" s="5">
        <f>$D6855*$F6855</f>
        <v>0</v>
      </c>
      <c r="I6855" s="5">
        <f>$E6855*$F6855</f>
        <v>0</v>
      </c>
      <c r="J6855" s="6">
        <f>VLOOKUP($A6855,'Dim SKU'!$A:$R,2,FALSE)</f>
        <v>0</v>
      </c>
      <c r="K6855" s="6">
        <f>VLOOKUP($A6855,'Dim SKU'!$A:$R,12,FALSE)</f>
        <v>0</v>
      </c>
      <c r="L6855" s="7">
        <f>VLOOKUP($A6855,'Dim SKU'!$A:$R,14,FALSE)</f>
        <v>0</v>
      </c>
      <c r="M6855" s="7">
        <f>YEAR($B6855)</f>
        <v>0</v>
      </c>
    </row>
    <row r="6856" spans="1:13">
      <c r="A6856" t="s">
        <v>215</v>
      </c>
      <c r="B6856" s="4">
        <v>45945</v>
      </c>
      <c r="C6856">
        <v>3</v>
      </c>
      <c r="D6856">
        <v>2</v>
      </c>
      <c r="E6856">
        <v>0</v>
      </c>
      <c r="F6856" s="5">
        <f>VLOOKUP($A6856,'Dim SKU'!$A:$R,18,FALSE)</f>
        <v>0</v>
      </c>
      <c r="G6856" s="5">
        <f>$C6856*$F6856</f>
        <v>0</v>
      </c>
      <c r="H6856" s="5">
        <f>$D6856*$F6856</f>
        <v>0</v>
      </c>
      <c r="I6856" s="5">
        <f>$E6856*$F6856</f>
        <v>0</v>
      </c>
      <c r="J6856" s="6">
        <f>VLOOKUP($A6856,'Dim SKU'!$A:$R,2,FALSE)</f>
        <v>0</v>
      </c>
      <c r="K6856" s="6">
        <f>VLOOKUP($A6856,'Dim SKU'!$A:$R,12,FALSE)</f>
        <v>0</v>
      </c>
      <c r="L6856" s="7">
        <f>VLOOKUP($A6856,'Dim SKU'!$A:$R,14,FALSE)</f>
        <v>0</v>
      </c>
      <c r="M6856" s="7">
        <f>YEAR($B6856)</f>
        <v>0</v>
      </c>
    </row>
    <row r="6857" spans="1:13">
      <c r="A6857" t="s">
        <v>216</v>
      </c>
      <c r="B6857" s="4">
        <v>45945</v>
      </c>
      <c r="C6857">
        <v>11</v>
      </c>
      <c r="D6857">
        <v>9</v>
      </c>
      <c r="E6857">
        <v>0</v>
      </c>
      <c r="F6857" s="5">
        <f>VLOOKUP($A6857,'Dim SKU'!$A:$R,18,FALSE)</f>
        <v>0</v>
      </c>
      <c r="G6857" s="5">
        <f>$C6857*$F6857</f>
        <v>0</v>
      </c>
      <c r="H6857" s="5">
        <f>$D6857*$F6857</f>
        <v>0</v>
      </c>
      <c r="I6857" s="5">
        <f>$E6857*$F6857</f>
        <v>0</v>
      </c>
      <c r="J6857" s="6">
        <f>VLOOKUP($A6857,'Dim SKU'!$A:$R,2,FALSE)</f>
        <v>0</v>
      </c>
      <c r="K6857" s="6">
        <f>VLOOKUP($A6857,'Dim SKU'!$A:$R,12,FALSE)</f>
        <v>0</v>
      </c>
      <c r="L6857" s="7">
        <f>VLOOKUP($A6857,'Dim SKU'!$A:$R,14,FALSE)</f>
        <v>0</v>
      </c>
      <c r="M6857" s="7">
        <f>YEAR($B6857)</f>
        <v>0</v>
      </c>
    </row>
    <row r="6858" spans="1:13">
      <c r="A6858" t="s">
        <v>217</v>
      </c>
      <c r="B6858" s="4">
        <v>45945</v>
      </c>
      <c r="C6858">
        <v>6</v>
      </c>
      <c r="D6858">
        <v>5</v>
      </c>
      <c r="E6858">
        <v>0</v>
      </c>
      <c r="F6858" s="5">
        <f>VLOOKUP($A6858,'Dim SKU'!$A:$R,18,FALSE)</f>
        <v>0</v>
      </c>
      <c r="G6858" s="5">
        <f>$C6858*$F6858</f>
        <v>0</v>
      </c>
      <c r="H6858" s="5">
        <f>$D6858*$F6858</f>
        <v>0</v>
      </c>
      <c r="I6858" s="5">
        <f>$E6858*$F6858</f>
        <v>0</v>
      </c>
      <c r="J6858" s="6">
        <f>VLOOKUP($A6858,'Dim SKU'!$A:$R,2,FALSE)</f>
        <v>0</v>
      </c>
      <c r="K6858" s="6">
        <f>VLOOKUP($A6858,'Dim SKU'!$A:$R,12,FALSE)</f>
        <v>0</v>
      </c>
      <c r="L6858" s="7">
        <f>VLOOKUP($A6858,'Dim SKU'!$A:$R,14,FALSE)</f>
        <v>0</v>
      </c>
      <c r="M6858" s="7">
        <f>YEAR($B6858)</f>
        <v>0</v>
      </c>
    </row>
    <row r="6859" spans="1:13">
      <c r="A6859" t="s">
        <v>218</v>
      </c>
      <c r="B6859" s="4">
        <v>45945</v>
      </c>
      <c r="C6859">
        <v>4</v>
      </c>
      <c r="D6859">
        <v>4</v>
      </c>
      <c r="E6859">
        <v>0</v>
      </c>
      <c r="F6859" s="5">
        <f>VLOOKUP($A6859,'Dim SKU'!$A:$R,18,FALSE)</f>
        <v>0</v>
      </c>
      <c r="G6859" s="5">
        <f>$C6859*$F6859</f>
        <v>0</v>
      </c>
      <c r="H6859" s="5">
        <f>$D6859*$F6859</f>
        <v>0</v>
      </c>
      <c r="I6859" s="5">
        <f>$E6859*$F6859</f>
        <v>0</v>
      </c>
      <c r="J6859" s="6">
        <f>VLOOKUP($A6859,'Dim SKU'!$A:$R,2,FALSE)</f>
        <v>0</v>
      </c>
      <c r="K6859" s="6">
        <f>VLOOKUP($A6859,'Dim SKU'!$A:$R,12,FALSE)</f>
        <v>0</v>
      </c>
      <c r="L6859" s="7">
        <f>VLOOKUP($A6859,'Dim SKU'!$A:$R,14,FALSE)</f>
        <v>0</v>
      </c>
      <c r="M6859" s="7">
        <f>YEAR($B6859)</f>
        <v>0</v>
      </c>
    </row>
    <row r="6860" spans="1:13">
      <c r="A6860" t="s">
        <v>219</v>
      </c>
      <c r="B6860" s="4">
        <v>45945</v>
      </c>
      <c r="C6860">
        <v>15</v>
      </c>
      <c r="D6860">
        <v>12</v>
      </c>
      <c r="E6860">
        <v>1</v>
      </c>
      <c r="F6860" s="5">
        <f>VLOOKUP($A6860,'Dim SKU'!$A:$R,18,FALSE)</f>
        <v>0</v>
      </c>
      <c r="G6860" s="5">
        <f>$C6860*$F6860</f>
        <v>0</v>
      </c>
      <c r="H6860" s="5">
        <f>$D6860*$F6860</f>
        <v>0</v>
      </c>
      <c r="I6860" s="5">
        <f>$E6860*$F6860</f>
        <v>0</v>
      </c>
      <c r="J6860" s="6">
        <f>VLOOKUP($A6860,'Dim SKU'!$A:$R,2,FALSE)</f>
        <v>0</v>
      </c>
      <c r="K6860" s="6">
        <f>VLOOKUP($A6860,'Dim SKU'!$A:$R,12,FALSE)</f>
        <v>0</v>
      </c>
      <c r="L6860" s="7">
        <f>VLOOKUP($A6860,'Dim SKU'!$A:$R,14,FALSE)</f>
        <v>0</v>
      </c>
      <c r="M6860" s="7">
        <f>YEAR($B6860)</f>
        <v>0</v>
      </c>
    </row>
    <row r="6861" spans="1:13">
      <c r="A6861" t="s">
        <v>220</v>
      </c>
      <c r="B6861" s="4">
        <v>45945</v>
      </c>
      <c r="C6861">
        <v>9</v>
      </c>
      <c r="D6861">
        <v>7</v>
      </c>
      <c r="E6861">
        <v>0</v>
      </c>
      <c r="F6861" s="5">
        <f>VLOOKUP($A6861,'Dim SKU'!$A:$R,18,FALSE)</f>
        <v>0</v>
      </c>
      <c r="G6861" s="5">
        <f>$C6861*$F6861</f>
        <v>0</v>
      </c>
      <c r="H6861" s="5">
        <f>$D6861*$F6861</f>
        <v>0</v>
      </c>
      <c r="I6861" s="5">
        <f>$E6861*$F6861</f>
        <v>0</v>
      </c>
      <c r="J6861" s="6">
        <f>VLOOKUP($A6861,'Dim SKU'!$A:$R,2,FALSE)</f>
        <v>0</v>
      </c>
      <c r="K6861" s="6">
        <f>VLOOKUP($A6861,'Dim SKU'!$A:$R,12,FALSE)</f>
        <v>0</v>
      </c>
      <c r="L6861" s="7">
        <f>VLOOKUP($A6861,'Dim SKU'!$A:$R,14,FALSE)</f>
        <v>0</v>
      </c>
      <c r="M6861" s="7">
        <f>YEAR($B6861)</f>
        <v>0</v>
      </c>
    </row>
    <row r="6862" spans="1:13">
      <c r="A6862" t="s">
        <v>221</v>
      </c>
      <c r="B6862" s="4">
        <v>45945</v>
      </c>
      <c r="C6862">
        <v>6</v>
      </c>
      <c r="D6862">
        <v>5</v>
      </c>
      <c r="E6862">
        <v>0</v>
      </c>
      <c r="F6862" s="5">
        <f>VLOOKUP($A6862,'Dim SKU'!$A:$R,18,FALSE)</f>
        <v>0</v>
      </c>
      <c r="G6862" s="5">
        <f>$C6862*$F6862</f>
        <v>0</v>
      </c>
      <c r="H6862" s="5">
        <f>$D6862*$F6862</f>
        <v>0</v>
      </c>
      <c r="I6862" s="5">
        <f>$E6862*$F6862</f>
        <v>0</v>
      </c>
      <c r="J6862" s="6">
        <f>VLOOKUP($A6862,'Dim SKU'!$A:$R,2,FALSE)</f>
        <v>0</v>
      </c>
      <c r="K6862" s="6">
        <f>VLOOKUP($A6862,'Dim SKU'!$A:$R,12,FALSE)</f>
        <v>0</v>
      </c>
      <c r="L6862" s="7">
        <f>VLOOKUP($A6862,'Dim SKU'!$A:$R,14,FALSE)</f>
        <v>0</v>
      </c>
      <c r="M6862" s="7">
        <f>YEAR($B6862)</f>
        <v>0</v>
      </c>
    </row>
    <row r="6863" spans="1:13">
      <c r="A6863" t="s">
        <v>222</v>
      </c>
      <c r="B6863" s="4">
        <v>45945</v>
      </c>
      <c r="C6863">
        <v>17</v>
      </c>
      <c r="D6863">
        <v>14</v>
      </c>
      <c r="E6863">
        <v>1</v>
      </c>
      <c r="F6863" s="5">
        <f>VLOOKUP($A6863,'Dim SKU'!$A:$R,18,FALSE)</f>
        <v>0</v>
      </c>
      <c r="G6863" s="5">
        <f>$C6863*$F6863</f>
        <v>0</v>
      </c>
      <c r="H6863" s="5">
        <f>$D6863*$F6863</f>
        <v>0</v>
      </c>
      <c r="I6863" s="5">
        <f>$E6863*$F6863</f>
        <v>0</v>
      </c>
      <c r="J6863" s="6">
        <f>VLOOKUP($A6863,'Dim SKU'!$A:$R,2,FALSE)</f>
        <v>0</v>
      </c>
      <c r="K6863" s="6">
        <f>VLOOKUP($A6863,'Dim SKU'!$A:$R,12,FALSE)</f>
        <v>0</v>
      </c>
      <c r="L6863" s="7">
        <f>VLOOKUP($A6863,'Dim SKU'!$A:$R,14,FALSE)</f>
        <v>0</v>
      </c>
      <c r="M6863" s="7">
        <f>YEAR($B6863)</f>
        <v>0</v>
      </c>
    </row>
    <row r="6864" spans="1:13">
      <c r="A6864" t="s">
        <v>223</v>
      </c>
      <c r="B6864" s="4">
        <v>45945</v>
      </c>
      <c r="C6864">
        <v>10</v>
      </c>
      <c r="D6864">
        <v>8</v>
      </c>
      <c r="E6864">
        <v>0</v>
      </c>
      <c r="F6864" s="5">
        <f>VLOOKUP($A6864,'Dim SKU'!$A:$R,18,FALSE)</f>
        <v>0</v>
      </c>
      <c r="G6864" s="5">
        <f>$C6864*$F6864</f>
        <v>0</v>
      </c>
      <c r="H6864" s="5">
        <f>$D6864*$F6864</f>
        <v>0</v>
      </c>
      <c r="I6864" s="5">
        <f>$E6864*$F6864</f>
        <v>0</v>
      </c>
      <c r="J6864" s="6">
        <f>VLOOKUP($A6864,'Dim SKU'!$A:$R,2,FALSE)</f>
        <v>0</v>
      </c>
      <c r="K6864" s="6">
        <f>VLOOKUP($A6864,'Dim SKU'!$A:$R,12,FALSE)</f>
        <v>0</v>
      </c>
      <c r="L6864" s="7">
        <f>VLOOKUP($A6864,'Dim SKU'!$A:$R,14,FALSE)</f>
        <v>0</v>
      </c>
      <c r="M6864" s="7">
        <f>YEAR($B6864)</f>
        <v>0</v>
      </c>
    </row>
    <row r="6865" spans="1:13">
      <c r="A6865" t="s">
        <v>224</v>
      </c>
      <c r="B6865" s="4">
        <v>45945</v>
      </c>
      <c r="C6865">
        <v>7</v>
      </c>
      <c r="D6865">
        <v>6</v>
      </c>
      <c r="E6865">
        <v>0</v>
      </c>
      <c r="F6865" s="5">
        <f>VLOOKUP($A6865,'Dim SKU'!$A:$R,18,FALSE)</f>
        <v>0</v>
      </c>
      <c r="G6865" s="5">
        <f>$C6865*$F6865</f>
        <v>0</v>
      </c>
      <c r="H6865" s="5">
        <f>$D6865*$F6865</f>
        <v>0</v>
      </c>
      <c r="I6865" s="5">
        <f>$E6865*$F6865</f>
        <v>0</v>
      </c>
      <c r="J6865" s="6">
        <f>VLOOKUP($A6865,'Dim SKU'!$A:$R,2,FALSE)</f>
        <v>0</v>
      </c>
      <c r="K6865" s="6">
        <f>VLOOKUP($A6865,'Dim SKU'!$A:$R,12,FALSE)</f>
        <v>0</v>
      </c>
      <c r="L6865" s="7">
        <f>VLOOKUP($A6865,'Dim SKU'!$A:$R,14,FALSE)</f>
        <v>0</v>
      </c>
      <c r="M6865" s="7">
        <f>YEAR($B6865)</f>
        <v>0</v>
      </c>
    </row>
    <row r="6866" spans="1:13">
      <c r="A6866" t="s">
        <v>225</v>
      </c>
      <c r="B6866" s="4">
        <v>45945</v>
      </c>
      <c r="C6866">
        <v>17</v>
      </c>
      <c r="D6866">
        <v>14</v>
      </c>
      <c r="E6866">
        <v>1</v>
      </c>
      <c r="F6866" s="5">
        <f>VLOOKUP($A6866,'Dim SKU'!$A:$R,18,FALSE)</f>
        <v>0</v>
      </c>
      <c r="G6866" s="5">
        <f>$C6866*$F6866</f>
        <v>0</v>
      </c>
      <c r="H6866" s="5">
        <f>$D6866*$F6866</f>
        <v>0</v>
      </c>
      <c r="I6866" s="5">
        <f>$E6866*$F6866</f>
        <v>0</v>
      </c>
      <c r="J6866" s="6">
        <f>VLOOKUP($A6866,'Dim SKU'!$A:$R,2,FALSE)</f>
        <v>0</v>
      </c>
      <c r="K6866" s="6">
        <f>VLOOKUP($A6866,'Dim SKU'!$A:$R,12,FALSE)</f>
        <v>0</v>
      </c>
      <c r="L6866" s="7">
        <f>VLOOKUP($A6866,'Dim SKU'!$A:$R,14,FALSE)</f>
        <v>0</v>
      </c>
      <c r="M6866" s="7">
        <f>YEAR($B6866)</f>
        <v>0</v>
      </c>
    </row>
    <row r="6867" spans="1:13">
      <c r="A6867" t="s">
        <v>226</v>
      </c>
      <c r="B6867" s="4">
        <v>45945</v>
      </c>
      <c r="C6867">
        <v>10</v>
      </c>
      <c r="D6867">
        <v>8</v>
      </c>
      <c r="E6867">
        <v>0</v>
      </c>
      <c r="F6867" s="5">
        <f>VLOOKUP($A6867,'Dim SKU'!$A:$R,18,FALSE)</f>
        <v>0</v>
      </c>
      <c r="G6867" s="5">
        <f>$C6867*$F6867</f>
        <v>0</v>
      </c>
      <c r="H6867" s="5">
        <f>$D6867*$F6867</f>
        <v>0</v>
      </c>
      <c r="I6867" s="5">
        <f>$E6867*$F6867</f>
        <v>0</v>
      </c>
      <c r="J6867" s="6">
        <f>VLOOKUP($A6867,'Dim SKU'!$A:$R,2,FALSE)</f>
        <v>0</v>
      </c>
      <c r="K6867" s="6">
        <f>VLOOKUP($A6867,'Dim SKU'!$A:$R,12,FALSE)</f>
        <v>0</v>
      </c>
      <c r="L6867" s="7">
        <f>VLOOKUP($A6867,'Dim SKU'!$A:$R,14,FALSE)</f>
        <v>0</v>
      </c>
      <c r="M6867" s="7">
        <f>YEAR($B6867)</f>
        <v>0</v>
      </c>
    </row>
    <row r="6868" spans="1:13">
      <c r="A6868" t="s">
        <v>227</v>
      </c>
      <c r="B6868" s="4">
        <v>45945</v>
      </c>
      <c r="C6868">
        <v>7</v>
      </c>
      <c r="D6868">
        <v>6</v>
      </c>
      <c r="E6868">
        <v>0</v>
      </c>
      <c r="F6868" s="5">
        <f>VLOOKUP($A6868,'Dim SKU'!$A:$R,18,FALSE)</f>
        <v>0</v>
      </c>
      <c r="G6868" s="5">
        <f>$C6868*$F6868</f>
        <v>0</v>
      </c>
      <c r="H6868" s="5">
        <f>$D6868*$F6868</f>
        <v>0</v>
      </c>
      <c r="I6868" s="5">
        <f>$E6868*$F6868</f>
        <v>0</v>
      </c>
      <c r="J6868" s="6">
        <f>VLOOKUP($A6868,'Dim SKU'!$A:$R,2,FALSE)</f>
        <v>0</v>
      </c>
      <c r="K6868" s="6">
        <f>VLOOKUP($A6868,'Dim SKU'!$A:$R,12,FALSE)</f>
        <v>0</v>
      </c>
      <c r="L6868" s="7">
        <f>VLOOKUP($A6868,'Dim SKU'!$A:$R,14,FALSE)</f>
        <v>0</v>
      </c>
      <c r="M6868" s="7">
        <f>YEAR($B6868)</f>
        <v>0</v>
      </c>
    </row>
    <row r="6869" spans="1:13">
      <c r="A6869" t="s">
        <v>228</v>
      </c>
      <c r="B6869" s="4">
        <v>45945</v>
      </c>
      <c r="C6869">
        <v>15</v>
      </c>
      <c r="D6869">
        <v>12</v>
      </c>
      <c r="E6869">
        <v>1</v>
      </c>
      <c r="F6869" s="5">
        <f>VLOOKUP($A6869,'Dim SKU'!$A:$R,18,FALSE)</f>
        <v>0</v>
      </c>
      <c r="G6869" s="5">
        <f>$C6869*$F6869</f>
        <v>0</v>
      </c>
      <c r="H6869" s="5">
        <f>$D6869*$F6869</f>
        <v>0</v>
      </c>
      <c r="I6869" s="5">
        <f>$E6869*$F6869</f>
        <v>0</v>
      </c>
      <c r="J6869" s="6">
        <f>VLOOKUP($A6869,'Dim SKU'!$A:$R,2,FALSE)</f>
        <v>0</v>
      </c>
      <c r="K6869" s="6">
        <f>VLOOKUP($A6869,'Dim SKU'!$A:$R,12,FALSE)</f>
        <v>0</v>
      </c>
      <c r="L6869" s="7">
        <f>VLOOKUP($A6869,'Dim SKU'!$A:$R,14,FALSE)</f>
        <v>0</v>
      </c>
      <c r="M6869" s="7">
        <f>YEAR($B6869)</f>
        <v>0</v>
      </c>
    </row>
    <row r="6870" spans="1:13">
      <c r="A6870" t="s">
        <v>229</v>
      </c>
      <c r="B6870" s="4">
        <v>45945</v>
      </c>
      <c r="C6870">
        <v>9</v>
      </c>
      <c r="D6870">
        <v>7</v>
      </c>
      <c r="E6870">
        <v>0</v>
      </c>
      <c r="F6870" s="5">
        <f>VLOOKUP($A6870,'Dim SKU'!$A:$R,18,FALSE)</f>
        <v>0</v>
      </c>
      <c r="G6870" s="5">
        <f>$C6870*$F6870</f>
        <v>0</v>
      </c>
      <c r="H6870" s="5">
        <f>$D6870*$F6870</f>
        <v>0</v>
      </c>
      <c r="I6870" s="5">
        <f>$E6870*$F6870</f>
        <v>0</v>
      </c>
      <c r="J6870" s="6">
        <f>VLOOKUP($A6870,'Dim SKU'!$A:$R,2,FALSE)</f>
        <v>0</v>
      </c>
      <c r="K6870" s="6">
        <f>VLOOKUP($A6870,'Dim SKU'!$A:$R,12,FALSE)</f>
        <v>0</v>
      </c>
      <c r="L6870" s="7">
        <f>VLOOKUP($A6870,'Dim SKU'!$A:$R,14,FALSE)</f>
        <v>0</v>
      </c>
      <c r="M6870" s="7">
        <f>YEAR($B6870)</f>
        <v>0</v>
      </c>
    </row>
    <row r="6871" spans="1:13">
      <c r="A6871" t="s">
        <v>230</v>
      </c>
      <c r="B6871" s="4">
        <v>45945</v>
      </c>
      <c r="C6871">
        <v>6</v>
      </c>
      <c r="D6871">
        <v>5</v>
      </c>
      <c r="E6871">
        <v>0</v>
      </c>
      <c r="F6871" s="5">
        <f>VLOOKUP($A6871,'Dim SKU'!$A:$R,18,FALSE)</f>
        <v>0</v>
      </c>
      <c r="G6871" s="5">
        <f>$C6871*$F6871</f>
        <v>0</v>
      </c>
      <c r="H6871" s="5">
        <f>$D6871*$F6871</f>
        <v>0</v>
      </c>
      <c r="I6871" s="5">
        <f>$E6871*$F6871</f>
        <v>0</v>
      </c>
      <c r="J6871" s="6">
        <f>VLOOKUP($A6871,'Dim SKU'!$A:$R,2,FALSE)</f>
        <v>0</v>
      </c>
      <c r="K6871" s="6">
        <f>VLOOKUP($A6871,'Dim SKU'!$A:$R,12,FALSE)</f>
        <v>0</v>
      </c>
      <c r="L6871" s="7">
        <f>VLOOKUP($A6871,'Dim SKU'!$A:$R,14,FALSE)</f>
        <v>0</v>
      </c>
      <c r="M6871" s="7">
        <f>YEAR($B6871)</f>
        <v>0</v>
      </c>
    </row>
    <row r="6872" spans="1:13">
      <c r="A6872" t="s">
        <v>231</v>
      </c>
      <c r="B6872" s="4">
        <v>45945</v>
      </c>
      <c r="C6872">
        <v>11</v>
      </c>
      <c r="D6872">
        <v>9</v>
      </c>
      <c r="E6872">
        <v>0</v>
      </c>
      <c r="F6872" s="5">
        <f>VLOOKUP($A6872,'Dim SKU'!$A:$R,18,FALSE)</f>
        <v>0</v>
      </c>
      <c r="G6872" s="5">
        <f>$C6872*$F6872</f>
        <v>0</v>
      </c>
      <c r="H6872" s="5">
        <f>$D6872*$F6872</f>
        <v>0</v>
      </c>
      <c r="I6872" s="5">
        <f>$E6872*$F6872</f>
        <v>0</v>
      </c>
      <c r="J6872" s="6">
        <f>VLOOKUP($A6872,'Dim SKU'!$A:$R,2,FALSE)</f>
        <v>0</v>
      </c>
      <c r="K6872" s="6">
        <f>VLOOKUP($A6872,'Dim SKU'!$A:$R,12,FALSE)</f>
        <v>0</v>
      </c>
      <c r="L6872" s="7">
        <f>VLOOKUP($A6872,'Dim SKU'!$A:$R,14,FALSE)</f>
        <v>0</v>
      </c>
      <c r="M6872" s="7">
        <f>YEAR($B6872)</f>
        <v>0</v>
      </c>
    </row>
    <row r="6873" spans="1:13">
      <c r="A6873" t="s">
        <v>232</v>
      </c>
      <c r="B6873" s="4">
        <v>45945</v>
      </c>
      <c r="C6873">
        <v>6</v>
      </c>
      <c r="D6873">
        <v>5</v>
      </c>
      <c r="E6873">
        <v>0</v>
      </c>
      <c r="F6873" s="5">
        <f>VLOOKUP($A6873,'Dim SKU'!$A:$R,18,FALSE)</f>
        <v>0</v>
      </c>
      <c r="G6873" s="5">
        <f>$C6873*$F6873</f>
        <v>0</v>
      </c>
      <c r="H6873" s="5">
        <f>$D6873*$F6873</f>
        <v>0</v>
      </c>
      <c r="I6873" s="5">
        <f>$E6873*$F6873</f>
        <v>0</v>
      </c>
      <c r="J6873" s="6">
        <f>VLOOKUP($A6873,'Dim SKU'!$A:$R,2,FALSE)</f>
        <v>0</v>
      </c>
      <c r="K6873" s="6">
        <f>VLOOKUP($A6873,'Dim SKU'!$A:$R,12,FALSE)</f>
        <v>0</v>
      </c>
      <c r="L6873" s="7">
        <f>VLOOKUP($A6873,'Dim SKU'!$A:$R,14,FALSE)</f>
        <v>0</v>
      </c>
      <c r="M6873" s="7">
        <f>YEAR($B6873)</f>
        <v>0</v>
      </c>
    </row>
    <row r="6874" spans="1:13">
      <c r="A6874" t="s">
        <v>233</v>
      </c>
      <c r="B6874" s="4">
        <v>45945</v>
      </c>
      <c r="C6874">
        <v>4</v>
      </c>
      <c r="D6874">
        <v>4</v>
      </c>
      <c r="E6874">
        <v>0</v>
      </c>
      <c r="F6874" s="5">
        <f>VLOOKUP($A6874,'Dim SKU'!$A:$R,18,FALSE)</f>
        <v>0</v>
      </c>
      <c r="G6874" s="5">
        <f>$C6874*$F6874</f>
        <v>0</v>
      </c>
      <c r="H6874" s="5">
        <f>$D6874*$F6874</f>
        <v>0</v>
      </c>
      <c r="I6874" s="5">
        <f>$E6874*$F6874</f>
        <v>0</v>
      </c>
      <c r="J6874" s="6">
        <f>VLOOKUP($A6874,'Dim SKU'!$A:$R,2,FALSE)</f>
        <v>0</v>
      </c>
      <c r="K6874" s="6">
        <f>VLOOKUP($A6874,'Dim SKU'!$A:$R,12,FALSE)</f>
        <v>0</v>
      </c>
      <c r="L6874" s="7">
        <f>VLOOKUP($A6874,'Dim SKU'!$A:$R,14,FALSE)</f>
        <v>0</v>
      </c>
      <c r="M6874" s="7">
        <f>YEAR($B6874)</f>
        <v>0</v>
      </c>
    </row>
    <row r="6875" spans="1:13">
      <c r="A6875" t="s">
        <v>234</v>
      </c>
      <c r="B6875" s="4">
        <v>45945</v>
      </c>
      <c r="C6875">
        <v>6</v>
      </c>
      <c r="D6875">
        <v>5</v>
      </c>
      <c r="E6875">
        <v>0</v>
      </c>
      <c r="F6875" s="5">
        <f>VLOOKUP($A6875,'Dim SKU'!$A:$R,18,FALSE)</f>
        <v>0</v>
      </c>
      <c r="G6875" s="5">
        <f>$C6875*$F6875</f>
        <v>0</v>
      </c>
      <c r="H6875" s="5">
        <f>$D6875*$F6875</f>
        <v>0</v>
      </c>
      <c r="I6875" s="5">
        <f>$E6875*$F6875</f>
        <v>0</v>
      </c>
      <c r="J6875" s="6">
        <f>VLOOKUP($A6875,'Dim SKU'!$A:$R,2,FALSE)</f>
        <v>0</v>
      </c>
      <c r="K6875" s="6">
        <f>VLOOKUP($A6875,'Dim SKU'!$A:$R,12,FALSE)</f>
        <v>0</v>
      </c>
      <c r="L6875" s="7">
        <f>VLOOKUP($A6875,'Dim SKU'!$A:$R,14,FALSE)</f>
        <v>0</v>
      </c>
      <c r="M6875" s="7">
        <f>YEAR($B6875)</f>
        <v>0</v>
      </c>
    </row>
    <row r="6876" spans="1:13">
      <c r="A6876" t="s">
        <v>235</v>
      </c>
      <c r="B6876" s="4">
        <v>45945</v>
      </c>
      <c r="C6876">
        <v>4</v>
      </c>
      <c r="D6876">
        <v>3</v>
      </c>
      <c r="E6876">
        <v>0</v>
      </c>
      <c r="F6876" s="5">
        <f>VLOOKUP($A6876,'Dim SKU'!$A:$R,18,FALSE)</f>
        <v>0</v>
      </c>
      <c r="G6876" s="5">
        <f>$C6876*$F6876</f>
        <v>0</v>
      </c>
      <c r="H6876" s="5">
        <f>$D6876*$F6876</f>
        <v>0</v>
      </c>
      <c r="I6876" s="5">
        <f>$E6876*$F6876</f>
        <v>0</v>
      </c>
      <c r="J6876" s="6">
        <f>VLOOKUP($A6876,'Dim SKU'!$A:$R,2,FALSE)</f>
        <v>0</v>
      </c>
      <c r="K6876" s="6">
        <f>VLOOKUP($A6876,'Dim SKU'!$A:$R,12,FALSE)</f>
        <v>0</v>
      </c>
      <c r="L6876" s="7">
        <f>VLOOKUP($A6876,'Dim SKU'!$A:$R,14,FALSE)</f>
        <v>0</v>
      </c>
      <c r="M6876" s="7">
        <f>YEAR($B6876)</f>
        <v>0</v>
      </c>
    </row>
    <row r="6877" spans="1:13">
      <c r="A6877" t="s">
        <v>236</v>
      </c>
      <c r="B6877" s="4">
        <v>45945</v>
      </c>
      <c r="C6877">
        <v>3</v>
      </c>
      <c r="D6877">
        <v>2</v>
      </c>
      <c r="E6877">
        <v>0</v>
      </c>
      <c r="F6877" s="5">
        <f>VLOOKUP($A6877,'Dim SKU'!$A:$R,18,FALSE)</f>
        <v>0</v>
      </c>
      <c r="G6877" s="5">
        <f>$C6877*$F6877</f>
        <v>0</v>
      </c>
      <c r="H6877" s="5">
        <f>$D6877*$F6877</f>
        <v>0</v>
      </c>
      <c r="I6877" s="5">
        <f>$E6877*$F6877</f>
        <v>0</v>
      </c>
      <c r="J6877" s="6">
        <f>VLOOKUP($A6877,'Dim SKU'!$A:$R,2,FALSE)</f>
        <v>0</v>
      </c>
      <c r="K6877" s="6">
        <f>VLOOKUP($A6877,'Dim SKU'!$A:$R,12,FALSE)</f>
        <v>0</v>
      </c>
      <c r="L6877" s="7">
        <f>VLOOKUP($A6877,'Dim SKU'!$A:$R,14,FALSE)</f>
        <v>0</v>
      </c>
      <c r="M6877" s="7">
        <f>YEAR($B6877)</f>
        <v>0</v>
      </c>
    </row>
    <row r="6878" spans="1:13">
      <c r="A6878" t="s">
        <v>237</v>
      </c>
      <c r="B6878" s="4">
        <v>45945</v>
      </c>
      <c r="C6878">
        <v>6</v>
      </c>
      <c r="D6878">
        <v>5</v>
      </c>
      <c r="E6878">
        <v>0</v>
      </c>
      <c r="F6878" s="5">
        <f>VLOOKUP($A6878,'Dim SKU'!$A:$R,18,FALSE)</f>
        <v>0</v>
      </c>
      <c r="G6878" s="5">
        <f>$C6878*$F6878</f>
        <v>0</v>
      </c>
      <c r="H6878" s="5">
        <f>$D6878*$F6878</f>
        <v>0</v>
      </c>
      <c r="I6878" s="5">
        <f>$E6878*$F6878</f>
        <v>0</v>
      </c>
      <c r="J6878" s="6">
        <f>VLOOKUP($A6878,'Dim SKU'!$A:$R,2,FALSE)</f>
        <v>0</v>
      </c>
      <c r="K6878" s="6">
        <f>VLOOKUP($A6878,'Dim SKU'!$A:$R,12,FALSE)</f>
        <v>0</v>
      </c>
      <c r="L6878" s="7">
        <f>VLOOKUP($A6878,'Dim SKU'!$A:$R,14,FALSE)</f>
        <v>0</v>
      </c>
      <c r="M6878" s="7">
        <f>YEAR($B6878)</f>
        <v>0</v>
      </c>
    </row>
    <row r="6879" spans="1:13">
      <c r="A6879" t="s">
        <v>238</v>
      </c>
      <c r="B6879" s="4">
        <v>45945</v>
      </c>
      <c r="C6879">
        <v>4</v>
      </c>
      <c r="D6879">
        <v>3</v>
      </c>
      <c r="E6879">
        <v>0</v>
      </c>
      <c r="F6879" s="5">
        <f>VLOOKUP($A6879,'Dim SKU'!$A:$R,18,FALSE)</f>
        <v>0</v>
      </c>
      <c r="G6879" s="5">
        <f>$C6879*$F6879</f>
        <v>0</v>
      </c>
      <c r="H6879" s="5">
        <f>$D6879*$F6879</f>
        <v>0</v>
      </c>
      <c r="I6879" s="5">
        <f>$E6879*$F6879</f>
        <v>0</v>
      </c>
      <c r="J6879" s="6">
        <f>VLOOKUP($A6879,'Dim SKU'!$A:$R,2,FALSE)</f>
        <v>0</v>
      </c>
      <c r="K6879" s="6">
        <f>VLOOKUP($A6879,'Dim SKU'!$A:$R,12,FALSE)</f>
        <v>0</v>
      </c>
      <c r="L6879" s="7">
        <f>VLOOKUP($A6879,'Dim SKU'!$A:$R,14,FALSE)</f>
        <v>0</v>
      </c>
      <c r="M6879" s="7">
        <f>YEAR($B6879)</f>
        <v>0</v>
      </c>
    </row>
    <row r="6880" spans="1:13">
      <c r="A6880" t="s">
        <v>239</v>
      </c>
      <c r="B6880" s="4">
        <v>45945</v>
      </c>
      <c r="C6880">
        <v>3</v>
      </c>
      <c r="D6880">
        <v>2</v>
      </c>
      <c r="E6880">
        <v>0</v>
      </c>
      <c r="F6880" s="5">
        <f>VLOOKUP($A6880,'Dim SKU'!$A:$R,18,FALSE)</f>
        <v>0</v>
      </c>
      <c r="G6880" s="5">
        <f>$C6880*$F6880</f>
        <v>0</v>
      </c>
      <c r="H6880" s="5">
        <f>$D6880*$F6880</f>
        <v>0</v>
      </c>
      <c r="I6880" s="5">
        <f>$E6880*$F6880</f>
        <v>0</v>
      </c>
      <c r="J6880" s="6">
        <f>VLOOKUP($A6880,'Dim SKU'!$A:$R,2,FALSE)</f>
        <v>0</v>
      </c>
      <c r="K6880" s="6">
        <f>VLOOKUP($A6880,'Dim SKU'!$A:$R,12,FALSE)</f>
        <v>0</v>
      </c>
      <c r="L6880" s="7">
        <f>VLOOKUP($A6880,'Dim SKU'!$A:$R,14,FALSE)</f>
        <v>0</v>
      </c>
      <c r="M6880" s="7">
        <f>YEAR($B6880)</f>
        <v>0</v>
      </c>
    </row>
    <row r="6881" spans="1:13">
      <c r="A6881" t="s">
        <v>240</v>
      </c>
      <c r="B6881" s="4">
        <v>45945</v>
      </c>
      <c r="C6881">
        <v>10</v>
      </c>
      <c r="D6881">
        <v>9</v>
      </c>
      <c r="E6881">
        <v>1</v>
      </c>
      <c r="F6881" s="5">
        <f>VLOOKUP($A6881,'Dim SKU'!$A:$R,18,FALSE)</f>
        <v>0</v>
      </c>
      <c r="G6881" s="5">
        <f>$C6881*$F6881</f>
        <v>0</v>
      </c>
      <c r="H6881" s="5">
        <f>$D6881*$F6881</f>
        <v>0</v>
      </c>
      <c r="I6881" s="5">
        <f>$E6881*$F6881</f>
        <v>0</v>
      </c>
      <c r="J6881" s="6">
        <f>VLOOKUP($A6881,'Dim SKU'!$A:$R,2,FALSE)</f>
        <v>0</v>
      </c>
      <c r="K6881" s="6">
        <f>VLOOKUP($A6881,'Dim SKU'!$A:$R,12,FALSE)</f>
        <v>0</v>
      </c>
      <c r="L6881" s="7">
        <f>VLOOKUP($A6881,'Dim SKU'!$A:$R,14,FALSE)</f>
        <v>0</v>
      </c>
      <c r="M6881" s="7">
        <f>YEAR($B6881)</f>
        <v>0</v>
      </c>
    </row>
    <row r="6882" spans="1:13">
      <c r="A6882" t="s">
        <v>241</v>
      </c>
      <c r="B6882" s="4">
        <v>45945</v>
      </c>
      <c r="C6882">
        <v>6</v>
      </c>
      <c r="D6882">
        <v>5</v>
      </c>
      <c r="E6882">
        <v>0</v>
      </c>
      <c r="F6882" s="5">
        <f>VLOOKUP($A6882,'Dim SKU'!$A:$R,18,FALSE)</f>
        <v>0</v>
      </c>
      <c r="G6882" s="5">
        <f>$C6882*$F6882</f>
        <v>0</v>
      </c>
      <c r="H6882" s="5">
        <f>$D6882*$F6882</f>
        <v>0</v>
      </c>
      <c r="I6882" s="5">
        <f>$E6882*$F6882</f>
        <v>0</v>
      </c>
      <c r="J6882" s="6">
        <f>VLOOKUP($A6882,'Dim SKU'!$A:$R,2,FALSE)</f>
        <v>0</v>
      </c>
      <c r="K6882" s="6">
        <f>VLOOKUP($A6882,'Dim SKU'!$A:$R,12,FALSE)</f>
        <v>0</v>
      </c>
      <c r="L6882" s="7">
        <f>VLOOKUP($A6882,'Dim SKU'!$A:$R,14,FALSE)</f>
        <v>0</v>
      </c>
      <c r="M6882" s="7">
        <f>YEAR($B6882)</f>
        <v>0</v>
      </c>
    </row>
    <row r="6883" spans="1:13">
      <c r="A6883" t="s">
        <v>242</v>
      </c>
      <c r="B6883" s="4">
        <v>45945</v>
      </c>
      <c r="C6883">
        <v>4</v>
      </c>
      <c r="D6883">
        <v>3</v>
      </c>
      <c r="E6883">
        <v>0</v>
      </c>
      <c r="F6883" s="5">
        <f>VLOOKUP($A6883,'Dim SKU'!$A:$R,18,FALSE)</f>
        <v>0</v>
      </c>
      <c r="G6883" s="5">
        <f>$C6883*$F6883</f>
        <v>0</v>
      </c>
      <c r="H6883" s="5">
        <f>$D6883*$F6883</f>
        <v>0</v>
      </c>
      <c r="I6883" s="5">
        <f>$E6883*$F6883</f>
        <v>0</v>
      </c>
      <c r="J6883" s="6">
        <f>VLOOKUP($A6883,'Dim SKU'!$A:$R,2,FALSE)</f>
        <v>0</v>
      </c>
      <c r="K6883" s="6">
        <f>VLOOKUP($A6883,'Dim SKU'!$A:$R,12,FALSE)</f>
        <v>0</v>
      </c>
      <c r="L6883" s="7">
        <f>VLOOKUP($A6883,'Dim SKU'!$A:$R,14,FALSE)</f>
        <v>0</v>
      </c>
      <c r="M6883" s="7">
        <f>YEAR($B6883)</f>
        <v>0</v>
      </c>
    </row>
    <row r="6884" spans="1:13">
      <c r="A6884" t="s">
        <v>243</v>
      </c>
      <c r="B6884" s="4">
        <v>45945</v>
      </c>
      <c r="C6884">
        <v>14</v>
      </c>
      <c r="D6884">
        <v>12</v>
      </c>
      <c r="E6884">
        <v>1</v>
      </c>
      <c r="F6884" s="5">
        <f>VLOOKUP($A6884,'Dim SKU'!$A:$R,18,FALSE)</f>
        <v>0</v>
      </c>
      <c r="G6884" s="5">
        <f>$C6884*$F6884</f>
        <v>0</v>
      </c>
      <c r="H6884" s="5">
        <f>$D6884*$F6884</f>
        <v>0</v>
      </c>
      <c r="I6884" s="5">
        <f>$E6884*$F6884</f>
        <v>0</v>
      </c>
      <c r="J6884" s="6">
        <f>VLOOKUP($A6884,'Dim SKU'!$A:$R,2,FALSE)</f>
        <v>0</v>
      </c>
      <c r="K6884" s="6">
        <f>VLOOKUP($A6884,'Dim SKU'!$A:$R,12,FALSE)</f>
        <v>0</v>
      </c>
      <c r="L6884" s="7">
        <f>VLOOKUP($A6884,'Dim SKU'!$A:$R,14,FALSE)</f>
        <v>0</v>
      </c>
      <c r="M6884" s="7">
        <f>YEAR($B6884)</f>
        <v>0</v>
      </c>
    </row>
    <row r="6885" spans="1:13">
      <c r="A6885" t="s">
        <v>244</v>
      </c>
      <c r="B6885" s="4">
        <v>45945</v>
      </c>
      <c r="C6885">
        <v>8</v>
      </c>
      <c r="D6885">
        <v>7</v>
      </c>
      <c r="E6885">
        <v>0</v>
      </c>
      <c r="F6885" s="5">
        <f>VLOOKUP($A6885,'Dim SKU'!$A:$R,18,FALSE)</f>
        <v>0</v>
      </c>
      <c r="G6885" s="5">
        <f>$C6885*$F6885</f>
        <v>0</v>
      </c>
      <c r="H6885" s="5">
        <f>$D6885*$F6885</f>
        <v>0</v>
      </c>
      <c r="I6885" s="5">
        <f>$E6885*$F6885</f>
        <v>0</v>
      </c>
      <c r="J6885" s="6">
        <f>VLOOKUP($A6885,'Dim SKU'!$A:$R,2,FALSE)</f>
        <v>0</v>
      </c>
      <c r="K6885" s="6">
        <f>VLOOKUP($A6885,'Dim SKU'!$A:$R,12,FALSE)</f>
        <v>0</v>
      </c>
      <c r="L6885" s="7">
        <f>VLOOKUP($A6885,'Dim SKU'!$A:$R,14,FALSE)</f>
        <v>0</v>
      </c>
      <c r="M6885" s="7">
        <f>YEAR($B6885)</f>
        <v>0</v>
      </c>
    </row>
    <row r="6886" spans="1:13">
      <c r="A6886" t="s">
        <v>245</v>
      </c>
      <c r="B6886" s="4">
        <v>45945</v>
      </c>
      <c r="C6886">
        <v>6</v>
      </c>
      <c r="D6886">
        <v>5</v>
      </c>
      <c r="E6886">
        <v>0</v>
      </c>
      <c r="F6886" s="5">
        <f>VLOOKUP($A6886,'Dim SKU'!$A:$R,18,FALSE)</f>
        <v>0</v>
      </c>
      <c r="G6886" s="5">
        <f>$C6886*$F6886</f>
        <v>0</v>
      </c>
      <c r="H6886" s="5">
        <f>$D6886*$F6886</f>
        <v>0</v>
      </c>
      <c r="I6886" s="5">
        <f>$E6886*$F6886</f>
        <v>0</v>
      </c>
      <c r="J6886" s="6">
        <f>VLOOKUP($A6886,'Dim SKU'!$A:$R,2,FALSE)</f>
        <v>0</v>
      </c>
      <c r="K6886" s="6">
        <f>VLOOKUP($A6886,'Dim SKU'!$A:$R,12,FALSE)</f>
        <v>0</v>
      </c>
      <c r="L6886" s="7">
        <f>VLOOKUP($A6886,'Dim SKU'!$A:$R,14,FALSE)</f>
        <v>0</v>
      </c>
      <c r="M6886" s="7">
        <f>YEAR($B6886)</f>
        <v>0</v>
      </c>
    </row>
    <row r="6887" spans="1:13">
      <c r="A6887" t="s">
        <v>246</v>
      </c>
      <c r="B6887" s="4">
        <v>45945</v>
      </c>
      <c r="C6887">
        <v>16</v>
      </c>
      <c r="D6887">
        <v>13</v>
      </c>
      <c r="E6887">
        <v>1</v>
      </c>
      <c r="F6887" s="5">
        <f>VLOOKUP($A6887,'Dim SKU'!$A:$R,18,FALSE)</f>
        <v>0</v>
      </c>
      <c r="G6887" s="5">
        <f>$C6887*$F6887</f>
        <v>0</v>
      </c>
      <c r="H6887" s="5">
        <f>$D6887*$F6887</f>
        <v>0</v>
      </c>
      <c r="I6887" s="5">
        <f>$E6887*$F6887</f>
        <v>0</v>
      </c>
      <c r="J6887" s="6">
        <f>VLOOKUP($A6887,'Dim SKU'!$A:$R,2,FALSE)</f>
        <v>0</v>
      </c>
      <c r="K6887" s="6">
        <f>VLOOKUP($A6887,'Dim SKU'!$A:$R,12,FALSE)</f>
        <v>0</v>
      </c>
      <c r="L6887" s="7">
        <f>VLOOKUP($A6887,'Dim SKU'!$A:$R,14,FALSE)</f>
        <v>0</v>
      </c>
      <c r="M6887" s="7">
        <f>YEAR($B6887)</f>
        <v>0</v>
      </c>
    </row>
    <row r="6888" spans="1:13">
      <c r="A6888" t="s">
        <v>247</v>
      </c>
      <c r="B6888" s="4">
        <v>45945</v>
      </c>
      <c r="C6888">
        <v>9</v>
      </c>
      <c r="D6888">
        <v>8</v>
      </c>
      <c r="E6888">
        <v>0</v>
      </c>
      <c r="F6888" s="5">
        <f>VLOOKUP($A6888,'Dim SKU'!$A:$R,18,FALSE)</f>
        <v>0</v>
      </c>
      <c r="G6888" s="5">
        <f>$C6888*$F6888</f>
        <v>0</v>
      </c>
      <c r="H6888" s="5">
        <f>$D6888*$F6888</f>
        <v>0</v>
      </c>
      <c r="I6888" s="5">
        <f>$E6888*$F6888</f>
        <v>0</v>
      </c>
      <c r="J6888" s="6">
        <f>VLOOKUP($A6888,'Dim SKU'!$A:$R,2,FALSE)</f>
        <v>0</v>
      </c>
      <c r="K6888" s="6">
        <f>VLOOKUP($A6888,'Dim SKU'!$A:$R,12,FALSE)</f>
        <v>0</v>
      </c>
      <c r="L6888" s="7">
        <f>VLOOKUP($A6888,'Dim SKU'!$A:$R,14,FALSE)</f>
        <v>0</v>
      </c>
      <c r="M6888" s="7">
        <f>YEAR($B6888)</f>
        <v>0</v>
      </c>
    </row>
    <row r="6889" spans="1:13">
      <c r="A6889" t="s">
        <v>248</v>
      </c>
      <c r="B6889" s="4">
        <v>45945</v>
      </c>
      <c r="C6889">
        <v>6</v>
      </c>
      <c r="D6889">
        <v>5</v>
      </c>
      <c r="E6889">
        <v>0</v>
      </c>
      <c r="F6889" s="5">
        <f>VLOOKUP($A6889,'Dim SKU'!$A:$R,18,FALSE)</f>
        <v>0</v>
      </c>
      <c r="G6889" s="5">
        <f>$C6889*$F6889</f>
        <v>0</v>
      </c>
      <c r="H6889" s="5">
        <f>$D6889*$F6889</f>
        <v>0</v>
      </c>
      <c r="I6889" s="5">
        <f>$E6889*$F6889</f>
        <v>0</v>
      </c>
      <c r="J6889" s="6">
        <f>VLOOKUP($A6889,'Dim SKU'!$A:$R,2,FALSE)</f>
        <v>0</v>
      </c>
      <c r="K6889" s="6">
        <f>VLOOKUP($A6889,'Dim SKU'!$A:$R,12,FALSE)</f>
        <v>0</v>
      </c>
      <c r="L6889" s="7">
        <f>VLOOKUP($A6889,'Dim SKU'!$A:$R,14,FALSE)</f>
        <v>0</v>
      </c>
      <c r="M6889" s="7">
        <f>YEAR($B6889)</f>
        <v>0</v>
      </c>
    </row>
    <row r="6890" spans="1:13">
      <c r="A6890" t="s">
        <v>249</v>
      </c>
      <c r="B6890" s="4">
        <v>45945</v>
      </c>
      <c r="C6890">
        <v>14</v>
      </c>
      <c r="D6890">
        <v>12</v>
      </c>
      <c r="E6890">
        <v>1</v>
      </c>
      <c r="F6890" s="5">
        <f>VLOOKUP($A6890,'Dim SKU'!$A:$R,18,FALSE)</f>
        <v>0</v>
      </c>
      <c r="G6890" s="5">
        <f>$C6890*$F6890</f>
        <v>0</v>
      </c>
      <c r="H6890" s="5">
        <f>$D6890*$F6890</f>
        <v>0</v>
      </c>
      <c r="I6890" s="5">
        <f>$E6890*$F6890</f>
        <v>0</v>
      </c>
      <c r="J6890" s="6">
        <f>VLOOKUP($A6890,'Dim SKU'!$A:$R,2,FALSE)</f>
        <v>0</v>
      </c>
      <c r="K6890" s="6">
        <f>VLOOKUP($A6890,'Dim SKU'!$A:$R,12,FALSE)</f>
        <v>0</v>
      </c>
      <c r="L6890" s="7">
        <f>VLOOKUP($A6890,'Dim SKU'!$A:$R,14,FALSE)</f>
        <v>0</v>
      </c>
      <c r="M6890" s="7">
        <f>YEAR($B6890)</f>
        <v>0</v>
      </c>
    </row>
    <row r="6891" spans="1:13">
      <c r="A6891" t="s">
        <v>250</v>
      </c>
      <c r="B6891" s="4">
        <v>45945</v>
      </c>
      <c r="C6891">
        <v>8</v>
      </c>
      <c r="D6891">
        <v>7</v>
      </c>
      <c r="E6891">
        <v>0</v>
      </c>
      <c r="F6891" s="5">
        <f>VLOOKUP($A6891,'Dim SKU'!$A:$R,18,FALSE)</f>
        <v>0</v>
      </c>
      <c r="G6891" s="5">
        <f>$C6891*$F6891</f>
        <v>0</v>
      </c>
      <c r="H6891" s="5">
        <f>$D6891*$F6891</f>
        <v>0</v>
      </c>
      <c r="I6891" s="5">
        <f>$E6891*$F6891</f>
        <v>0</v>
      </c>
      <c r="J6891" s="6">
        <f>VLOOKUP($A6891,'Dim SKU'!$A:$R,2,FALSE)</f>
        <v>0</v>
      </c>
      <c r="K6891" s="6">
        <f>VLOOKUP($A6891,'Dim SKU'!$A:$R,12,FALSE)</f>
        <v>0</v>
      </c>
      <c r="L6891" s="7">
        <f>VLOOKUP($A6891,'Dim SKU'!$A:$R,14,FALSE)</f>
        <v>0</v>
      </c>
      <c r="M6891" s="7">
        <f>YEAR($B6891)</f>
        <v>0</v>
      </c>
    </row>
    <row r="6892" spans="1:13">
      <c r="A6892" t="s">
        <v>251</v>
      </c>
      <c r="B6892" s="4">
        <v>45945</v>
      </c>
      <c r="C6892">
        <v>6</v>
      </c>
      <c r="D6892">
        <v>5</v>
      </c>
      <c r="E6892">
        <v>0</v>
      </c>
      <c r="F6892" s="5">
        <f>VLOOKUP($A6892,'Dim SKU'!$A:$R,18,FALSE)</f>
        <v>0</v>
      </c>
      <c r="G6892" s="5">
        <f>$C6892*$F6892</f>
        <v>0</v>
      </c>
      <c r="H6892" s="5">
        <f>$D6892*$F6892</f>
        <v>0</v>
      </c>
      <c r="I6892" s="5">
        <f>$E6892*$F6892</f>
        <v>0</v>
      </c>
      <c r="J6892" s="6">
        <f>VLOOKUP($A6892,'Dim SKU'!$A:$R,2,FALSE)</f>
        <v>0</v>
      </c>
      <c r="K6892" s="6">
        <f>VLOOKUP($A6892,'Dim SKU'!$A:$R,12,FALSE)</f>
        <v>0</v>
      </c>
      <c r="L6892" s="7">
        <f>VLOOKUP($A6892,'Dim SKU'!$A:$R,14,FALSE)</f>
        <v>0</v>
      </c>
      <c r="M6892" s="7">
        <f>YEAR($B6892)</f>
        <v>0</v>
      </c>
    </row>
    <row r="6893" spans="1:13">
      <c r="A6893" t="s">
        <v>252</v>
      </c>
      <c r="B6893" s="4">
        <v>45945</v>
      </c>
      <c r="C6893">
        <v>10</v>
      </c>
      <c r="D6893">
        <v>8</v>
      </c>
      <c r="E6893">
        <v>0</v>
      </c>
      <c r="F6893" s="5">
        <f>VLOOKUP($A6893,'Dim SKU'!$A:$R,18,FALSE)</f>
        <v>0</v>
      </c>
      <c r="G6893" s="5">
        <f>$C6893*$F6893</f>
        <v>0</v>
      </c>
      <c r="H6893" s="5">
        <f>$D6893*$F6893</f>
        <v>0</v>
      </c>
      <c r="I6893" s="5">
        <f>$E6893*$F6893</f>
        <v>0</v>
      </c>
      <c r="J6893" s="6">
        <f>VLOOKUP($A6893,'Dim SKU'!$A:$R,2,FALSE)</f>
        <v>0</v>
      </c>
      <c r="K6893" s="6">
        <f>VLOOKUP($A6893,'Dim SKU'!$A:$R,12,FALSE)</f>
        <v>0</v>
      </c>
      <c r="L6893" s="7">
        <f>VLOOKUP($A6893,'Dim SKU'!$A:$R,14,FALSE)</f>
        <v>0</v>
      </c>
      <c r="M6893" s="7">
        <f>YEAR($B6893)</f>
        <v>0</v>
      </c>
    </row>
    <row r="6894" spans="1:13">
      <c r="A6894" t="s">
        <v>253</v>
      </c>
      <c r="B6894" s="4">
        <v>45945</v>
      </c>
      <c r="C6894">
        <v>6</v>
      </c>
      <c r="D6894">
        <v>5</v>
      </c>
      <c r="E6894">
        <v>0</v>
      </c>
      <c r="F6894" s="5">
        <f>VLOOKUP($A6894,'Dim SKU'!$A:$R,18,FALSE)</f>
        <v>0</v>
      </c>
      <c r="G6894" s="5">
        <f>$C6894*$F6894</f>
        <v>0</v>
      </c>
      <c r="H6894" s="5">
        <f>$D6894*$F6894</f>
        <v>0</v>
      </c>
      <c r="I6894" s="5">
        <f>$E6894*$F6894</f>
        <v>0</v>
      </c>
      <c r="J6894" s="6">
        <f>VLOOKUP($A6894,'Dim SKU'!$A:$R,2,FALSE)</f>
        <v>0</v>
      </c>
      <c r="K6894" s="6">
        <f>VLOOKUP($A6894,'Dim SKU'!$A:$R,12,FALSE)</f>
        <v>0</v>
      </c>
      <c r="L6894" s="7">
        <f>VLOOKUP($A6894,'Dim SKU'!$A:$R,14,FALSE)</f>
        <v>0</v>
      </c>
      <c r="M6894" s="7">
        <f>YEAR($B6894)</f>
        <v>0</v>
      </c>
    </row>
    <row r="6895" spans="1:13">
      <c r="A6895" t="s">
        <v>254</v>
      </c>
      <c r="B6895" s="4">
        <v>45945</v>
      </c>
      <c r="C6895">
        <v>4</v>
      </c>
      <c r="D6895">
        <v>3</v>
      </c>
      <c r="E6895">
        <v>0</v>
      </c>
      <c r="F6895" s="5">
        <f>VLOOKUP($A6895,'Dim SKU'!$A:$R,18,FALSE)</f>
        <v>0</v>
      </c>
      <c r="G6895" s="5">
        <f>$C6895*$F6895</f>
        <v>0</v>
      </c>
      <c r="H6895" s="5">
        <f>$D6895*$F6895</f>
        <v>0</v>
      </c>
      <c r="I6895" s="5">
        <f>$E6895*$F6895</f>
        <v>0</v>
      </c>
      <c r="J6895" s="6">
        <f>VLOOKUP($A6895,'Dim SKU'!$A:$R,2,FALSE)</f>
        <v>0</v>
      </c>
      <c r="K6895" s="6">
        <f>VLOOKUP($A6895,'Dim SKU'!$A:$R,12,FALSE)</f>
        <v>0</v>
      </c>
      <c r="L6895" s="7">
        <f>VLOOKUP($A6895,'Dim SKU'!$A:$R,14,FALSE)</f>
        <v>0</v>
      </c>
      <c r="M6895" s="7">
        <f>YEAR($B6895)</f>
        <v>0</v>
      </c>
    </row>
    <row r="6896" spans="1:13">
      <c r="A6896" t="s">
        <v>255</v>
      </c>
      <c r="B6896" s="4">
        <v>45945</v>
      </c>
      <c r="C6896">
        <v>6</v>
      </c>
      <c r="D6896">
        <v>5</v>
      </c>
      <c r="E6896">
        <v>0</v>
      </c>
      <c r="F6896" s="5">
        <f>VLOOKUP($A6896,'Dim SKU'!$A:$R,18,FALSE)</f>
        <v>0</v>
      </c>
      <c r="G6896" s="5">
        <f>$C6896*$F6896</f>
        <v>0</v>
      </c>
      <c r="H6896" s="5">
        <f>$D6896*$F6896</f>
        <v>0</v>
      </c>
      <c r="I6896" s="5">
        <f>$E6896*$F6896</f>
        <v>0</v>
      </c>
      <c r="J6896" s="6">
        <f>VLOOKUP($A6896,'Dim SKU'!$A:$R,2,FALSE)</f>
        <v>0</v>
      </c>
      <c r="K6896" s="6">
        <f>VLOOKUP($A6896,'Dim SKU'!$A:$R,12,FALSE)</f>
        <v>0</v>
      </c>
      <c r="L6896" s="7">
        <f>VLOOKUP($A6896,'Dim SKU'!$A:$R,14,FALSE)</f>
        <v>0</v>
      </c>
      <c r="M6896" s="7">
        <f>YEAR($B6896)</f>
        <v>0</v>
      </c>
    </row>
    <row r="6897" spans="1:13">
      <c r="A6897" t="s">
        <v>256</v>
      </c>
      <c r="B6897" s="4">
        <v>45945</v>
      </c>
      <c r="C6897">
        <v>4</v>
      </c>
      <c r="D6897">
        <v>3</v>
      </c>
      <c r="E6897">
        <v>0</v>
      </c>
      <c r="F6897" s="5">
        <f>VLOOKUP($A6897,'Dim SKU'!$A:$R,18,FALSE)</f>
        <v>0</v>
      </c>
      <c r="G6897" s="5">
        <f>$C6897*$F6897</f>
        <v>0</v>
      </c>
      <c r="H6897" s="5">
        <f>$D6897*$F6897</f>
        <v>0</v>
      </c>
      <c r="I6897" s="5">
        <f>$E6897*$F6897</f>
        <v>0</v>
      </c>
      <c r="J6897" s="6">
        <f>VLOOKUP($A6897,'Dim SKU'!$A:$R,2,FALSE)</f>
        <v>0</v>
      </c>
      <c r="K6897" s="6">
        <f>VLOOKUP($A6897,'Dim SKU'!$A:$R,12,FALSE)</f>
        <v>0</v>
      </c>
      <c r="L6897" s="7">
        <f>VLOOKUP($A6897,'Dim SKU'!$A:$R,14,FALSE)</f>
        <v>0</v>
      </c>
      <c r="M6897" s="7">
        <f>YEAR($B6897)</f>
        <v>0</v>
      </c>
    </row>
    <row r="6898" spans="1:13">
      <c r="A6898" t="s">
        <v>257</v>
      </c>
      <c r="B6898" s="4">
        <v>45945</v>
      </c>
      <c r="C6898">
        <v>2</v>
      </c>
      <c r="D6898">
        <v>2</v>
      </c>
      <c r="E6898">
        <v>0</v>
      </c>
      <c r="F6898" s="5">
        <f>VLOOKUP($A6898,'Dim SKU'!$A:$R,18,FALSE)</f>
        <v>0</v>
      </c>
      <c r="G6898" s="5">
        <f>$C6898*$F6898</f>
        <v>0</v>
      </c>
      <c r="H6898" s="5">
        <f>$D6898*$F6898</f>
        <v>0</v>
      </c>
      <c r="I6898" s="5">
        <f>$E6898*$F6898</f>
        <v>0</v>
      </c>
      <c r="J6898" s="6">
        <f>VLOOKUP($A6898,'Dim SKU'!$A:$R,2,FALSE)</f>
        <v>0</v>
      </c>
      <c r="K6898" s="6">
        <f>VLOOKUP($A6898,'Dim SKU'!$A:$R,12,FALSE)</f>
        <v>0</v>
      </c>
      <c r="L6898" s="7">
        <f>VLOOKUP($A6898,'Dim SKU'!$A:$R,14,FALSE)</f>
        <v>0</v>
      </c>
      <c r="M6898" s="7">
        <f>YEAR($B6898)</f>
        <v>0</v>
      </c>
    </row>
    <row r="6899" spans="1:13">
      <c r="A6899" t="s">
        <v>258</v>
      </c>
      <c r="B6899" s="4">
        <v>45945</v>
      </c>
      <c r="C6899">
        <v>6</v>
      </c>
      <c r="D6899">
        <v>5</v>
      </c>
      <c r="E6899">
        <v>0</v>
      </c>
      <c r="F6899" s="5">
        <f>VLOOKUP($A6899,'Dim SKU'!$A:$R,18,FALSE)</f>
        <v>0</v>
      </c>
      <c r="G6899" s="5">
        <f>$C6899*$F6899</f>
        <v>0</v>
      </c>
      <c r="H6899" s="5">
        <f>$D6899*$F6899</f>
        <v>0</v>
      </c>
      <c r="I6899" s="5">
        <f>$E6899*$F6899</f>
        <v>0</v>
      </c>
      <c r="J6899" s="6">
        <f>VLOOKUP($A6899,'Dim SKU'!$A:$R,2,FALSE)</f>
        <v>0</v>
      </c>
      <c r="K6899" s="6">
        <f>VLOOKUP($A6899,'Dim SKU'!$A:$R,12,FALSE)</f>
        <v>0</v>
      </c>
      <c r="L6899" s="7">
        <f>VLOOKUP($A6899,'Dim SKU'!$A:$R,14,FALSE)</f>
        <v>0</v>
      </c>
      <c r="M6899" s="7">
        <f>YEAR($B6899)</f>
        <v>0</v>
      </c>
    </row>
    <row r="6900" spans="1:13">
      <c r="A6900" t="s">
        <v>259</v>
      </c>
      <c r="B6900" s="4">
        <v>45945</v>
      </c>
      <c r="C6900">
        <v>4</v>
      </c>
      <c r="D6900">
        <v>3</v>
      </c>
      <c r="E6900">
        <v>0</v>
      </c>
      <c r="F6900" s="5">
        <f>VLOOKUP($A6900,'Dim SKU'!$A:$R,18,FALSE)</f>
        <v>0</v>
      </c>
      <c r="G6900" s="5">
        <f>$C6900*$F6900</f>
        <v>0</v>
      </c>
      <c r="H6900" s="5">
        <f>$D6900*$F6900</f>
        <v>0</v>
      </c>
      <c r="I6900" s="5">
        <f>$E6900*$F6900</f>
        <v>0</v>
      </c>
      <c r="J6900" s="6">
        <f>VLOOKUP($A6900,'Dim SKU'!$A:$R,2,FALSE)</f>
        <v>0</v>
      </c>
      <c r="K6900" s="6">
        <f>VLOOKUP($A6900,'Dim SKU'!$A:$R,12,FALSE)</f>
        <v>0</v>
      </c>
      <c r="L6900" s="7">
        <f>VLOOKUP($A6900,'Dim SKU'!$A:$R,14,FALSE)</f>
        <v>0</v>
      </c>
      <c r="M6900" s="7">
        <f>YEAR($B6900)</f>
        <v>0</v>
      </c>
    </row>
    <row r="6901" spans="1:13">
      <c r="A6901" t="s">
        <v>260</v>
      </c>
      <c r="B6901" s="4">
        <v>45945</v>
      </c>
      <c r="C6901">
        <v>3</v>
      </c>
      <c r="D6901">
        <v>2</v>
      </c>
      <c r="E6901">
        <v>0</v>
      </c>
      <c r="F6901" s="5">
        <f>VLOOKUP($A6901,'Dim SKU'!$A:$R,18,FALSE)</f>
        <v>0</v>
      </c>
      <c r="G6901" s="5">
        <f>$C6901*$F6901</f>
        <v>0</v>
      </c>
      <c r="H6901" s="5">
        <f>$D6901*$F6901</f>
        <v>0</v>
      </c>
      <c r="I6901" s="5">
        <f>$E6901*$F6901</f>
        <v>0</v>
      </c>
      <c r="J6901" s="6">
        <f>VLOOKUP($A6901,'Dim SKU'!$A:$R,2,FALSE)</f>
        <v>0</v>
      </c>
      <c r="K6901" s="6">
        <f>VLOOKUP($A6901,'Dim SKU'!$A:$R,12,FALSE)</f>
        <v>0</v>
      </c>
      <c r="L6901" s="7">
        <f>VLOOKUP($A6901,'Dim SKU'!$A:$R,14,FALSE)</f>
        <v>0</v>
      </c>
      <c r="M6901" s="7">
        <f>YEAR($B6901)</f>
        <v>0</v>
      </c>
    </row>
    <row r="6902" spans="1:13">
      <c r="A6902" t="s">
        <v>261</v>
      </c>
      <c r="B6902" s="4">
        <v>45945</v>
      </c>
      <c r="C6902">
        <v>11</v>
      </c>
      <c r="D6902">
        <v>9</v>
      </c>
      <c r="E6902">
        <v>0</v>
      </c>
      <c r="F6902" s="5">
        <f>VLOOKUP($A6902,'Dim SKU'!$A:$R,18,FALSE)</f>
        <v>0</v>
      </c>
      <c r="G6902" s="5">
        <f>$C6902*$F6902</f>
        <v>0</v>
      </c>
      <c r="H6902" s="5">
        <f>$D6902*$F6902</f>
        <v>0</v>
      </c>
      <c r="I6902" s="5">
        <f>$E6902*$F6902</f>
        <v>0</v>
      </c>
      <c r="J6902" s="6">
        <f>VLOOKUP($A6902,'Dim SKU'!$A:$R,2,FALSE)</f>
        <v>0</v>
      </c>
      <c r="K6902" s="6">
        <f>VLOOKUP($A6902,'Dim SKU'!$A:$R,12,FALSE)</f>
        <v>0</v>
      </c>
      <c r="L6902" s="7">
        <f>VLOOKUP($A6902,'Dim SKU'!$A:$R,14,FALSE)</f>
        <v>0</v>
      </c>
      <c r="M6902" s="7">
        <f>YEAR($B6902)</f>
        <v>0</v>
      </c>
    </row>
    <row r="6903" spans="1:13">
      <c r="A6903" t="s">
        <v>262</v>
      </c>
      <c r="B6903" s="4">
        <v>45945</v>
      </c>
      <c r="C6903">
        <v>7</v>
      </c>
      <c r="D6903">
        <v>6</v>
      </c>
      <c r="E6903">
        <v>0</v>
      </c>
      <c r="F6903" s="5">
        <f>VLOOKUP($A6903,'Dim SKU'!$A:$R,18,FALSE)</f>
        <v>0</v>
      </c>
      <c r="G6903" s="5">
        <f>$C6903*$F6903</f>
        <v>0</v>
      </c>
      <c r="H6903" s="5">
        <f>$D6903*$F6903</f>
        <v>0</v>
      </c>
      <c r="I6903" s="5">
        <f>$E6903*$F6903</f>
        <v>0</v>
      </c>
      <c r="J6903" s="6">
        <f>VLOOKUP($A6903,'Dim SKU'!$A:$R,2,FALSE)</f>
        <v>0</v>
      </c>
      <c r="K6903" s="6">
        <f>VLOOKUP($A6903,'Dim SKU'!$A:$R,12,FALSE)</f>
        <v>0</v>
      </c>
      <c r="L6903" s="7">
        <f>VLOOKUP($A6903,'Dim SKU'!$A:$R,14,FALSE)</f>
        <v>0</v>
      </c>
      <c r="M6903" s="7">
        <f>YEAR($B6903)</f>
        <v>0</v>
      </c>
    </row>
    <row r="6904" spans="1:13">
      <c r="A6904" t="s">
        <v>263</v>
      </c>
      <c r="B6904" s="4">
        <v>45945</v>
      </c>
      <c r="C6904">
        <v>4</v>
      </c>
      <c r="D6904">
        <v>4</v>
      </c>
      <c r="E6904">
        <v>0</v>
      </c>
      <c r="F6904" s="5">
        <f>VLOOKUP($A6904,'Dim SKU'!$A:$R,18,FALSE)</f>
        <v>0</v>
      </c>
      <c r="G6904" s="5">
        <f>$C6904*$F6904</f>
        <v>0</v>
      </c>
      <c r="H6904" s="5">
        <f>$D6904*$F6904</f>
        <v>0</v>
      </c>
      <c r="I6904" s="5">
        <f>$E6904*$F6904</f>
        <v>0</v>
      </c>
      <c r="J6904" s="6">
        <f>VLOOKUP($A6904,'Dim SKU'!$A:$R,2,FALSE)</f>
        <v>0</v>
      </c>
      <c r="K6904" s="6">
        <f>VLOOKUP($A6904,'Dim SKU'!$A:$R,12,FALSE)</f>
        <v>0</v>
      </c>
      <c r="L6904" s="7">
        <f>VLOOKUP($A6904,'Dim SKU'!$A:$R,14,FALSE)</f>
        <v>0</v>
      </c>
      <c r="M6904" s="7">
        <f>YEAR($B6904)</f>
        <v>0</v>
      </c>
    </row>
    <row r="6905" spans="1:13">
      <c r="A6905" t="s">
        <v>264</v>
      </c>
      <c r="B6905" s="4">
        <v>45945</v>
      </c>
      <c r="C6905">
        <v>15</v>
      </c>
      <c r="D6905">
        <v>12</v>
      </c>
      <c r="E6905">
        <v>1</v>
      </c>
      <c r="F6905" s="5">
        <f>VLOOKUP($A6905,'Dim SKU'!$A:$R,18,FALSE)</f>
        <v>0</v>
      </c>
      <c r="G6905" s="5">
        <f>$C6905*$F6905</f>
        <v>0</v>
      </c>
      <c r="H6905" s="5">
        <f>$D6905*$F6905</f>
        <v>0</v>
      </c>
      <c r="I6905" s="5">
        <f>$E6905*$F6905</f>
        <v>0</v>
      </c>
      <c r="J6905" s="6">
        <f>VLOOKUP($A6905,'Dim SKU'!$A:$R,2,FALSE)</f>
        <v>0</v>
      </c>
      <c r="K6905" s="6">
        <f>VLOOKUP($A6905,'Dim SKU'!$A:$R,12,FALSE)</f>
        <v>0</v>
      </c>
      <c r="L6905" s="7">
        <f>VLOOKUP($A6905,'Dim SKU'!$A:$R,14,FALSE)</f>
        <v>0</v>
      </c>
      <c r="M6905" s="7">
        <f>YEAR($B6905)</f>
        <v>0</v>
      </c>
    </row>
    <row r="6906" spans="1:13">
      <c r="A6906" t="s">
        <v>265</v>
      </c>
      <c r="B6906" s="4">
        <v>45945</v>
      </c>
      <c r="C6906">
        <v>9</v>
      </c>
      <c r="D6906">
        <v>7</v>
      </c>
      <c r="E6906">
        <v>0</v>
      </c>
      <c r="F6906" s="5">
        <f>VLOOKUP($A6906,'Dim SKU'!$A:$R,18,FALSE)</f>
        <v>0</v>
      </c>
      <c r="G6906" s="5">
        <f>$C6906*$F6906</f>
        <v>0</v>
      </c>
      <c r="H6906" s="5">
        <f>$D6906*$F6906</f>
        <v>0</v>
      </c>
      <c r="I6906" s="5">
        <f>$E6906*$F6906</f>
        <v>0</v>
      </c>
      <c r="J6906" s="6">
        <f>VLOOKUP($A6906,'Dim SKU'!$A:$R,2,FALSE)</f>
        <v>0</v>
      </c>
      <c r="K6906" s="6">
        <f>VLOOKUP($A6906,'Dim SKU'!$A:$R,12,FALSE)</f>
        <v>0</v>
      </c>
      <c r="L6906" s="7">
        <f>VLOOKUP($A6906,'Dim SKU'!$A:$R,14,FALSE)</f>
        <v>0</v>
      </c>
      <c r="M6906" s="7">
        <f>YEAR($B6906)</f>
        <v>0</v>
      </c>
    </row>
    <row r="6907" spans="1:13">
      <c r="A6907" t="s">
        <v>266</v>
      </c>
      <c r="B6907" s="4">
        <v>45945</v>
      </c>
      <c r="C6907">
        <v>6</v>
      </c>
      <c r="D6907">
        <v>5</v>
      </c>
      <c r="E6907">
        <v>0</v>
      </c>
      <c r="F6907" s="5">
        <f>VLOOKUP($A6907,'Dim SKU'!$A:$R,18,FALSE)</f>
        <v>0</v>
      </c>
      <c r="G6907" s="5">
        <f>$C6907*$F6907</f>
        <v>0</v>
      </c>
      <c r="H6907" s="5">
        <f>$D6907*$F6907</f>
        <v>0</v>
      </c>
      <c r="I6907" s="5">
        <f>$E6907*$F6907</f>
        <v>0</v>
      </c>
      <c r="J6907" s="6">
        <f>VLOOKUP($A6907,'Dim SKU'!$A:$R,2,FALSE)</f>
        <v>0</v>
      </c>
      <c r="K6907" s="6">
        <f>VLOOKUP($A6907,'Dim SKU'!$A:$R,12,FALSE)</f>
        <v>0</v>
      </c>
      <c r="L6907" s="7">
        <f>VLOOKUP($A6907,'Dim SKU'!$A:$R,14,FALSE)</f>
        <v>0</v>
      </c>
      <c r="M6907" s="7">
        <f>YEAR($B6907)</f>
        <v>0</v>
      </c>
    </row>
    <row r="6908" spans="1:13">
      <c r="A6908" t="s">
        <v>267</v>
      </c>
      <c r="B6908" s="4">
        <v>45945</v>
      </c>
      <c r="C6908">
        <v>17</v>
      </c>
      <c r="D6908">
        <v>14</v>
      </c>
      <c r="E6908">
        <v>1</v>
      </c>
      <c r="F6908" s="5">
        <f>VLOOKUP($A6908,'Dim SKU'!$A:$R,18,FALSE)</f>
        <v>0</v>
      </c>
      <c r="G6908" s="5">
        <f>$C6908*$F6908</f>
        <v>0</v>
      </c>
      <c r="H6908" s="5">
        <f>$D6908*$F6908</f>
        <v>0</v>
      </c>
      <c r="I6908" s="5">
        <f>$E6908*$F6908</f>
        <v>0</v>
      </c>
      <c r="J6908" s="6">
        <f>VLOOKUP($A6908,'Dim SKU'!$A:$R,2,FALSE)</f>
        <v>0</v>
      </c>
      <c r="K6908" s="6">
        <f>VLOOKUP($A6908,'Dim SKU'!$A:$R,12,FALSE)</f>
        <v>0</v>
      </c>
      <c r="L6908" s="7">
        <f>VLOOKUP($A6908,'Dim SKU'!$A:$R,14,FALSE)</f>
        <v>0</v>
      </c>
      <c r="M6908" s="7">
        <f>YEAR($B6908)</f>
        <v>0</v>
      </c>
    </row>
    <row r="6909" spans="1:13">
      <c r="A6909" t="s">
        <v>268</v>
      </c>
      <c r="B6909" s="4">
        <v>45945</v>
      </c>
      <c r="C6909">
        <v>10</v>
      </c>
      <c r="D6909">
        <v>8</v>
      </c>
      <c r="E6909">
        <v>0</v>
      </c>
      <c r="F6909" s="5">
        <f>VLOOKUP($A6909,'Dim SKU'!$A:$R,18,FALSE)</f>
        <v>0</v>
      </c>
      <c r="G6909" s="5">
        <f>$C6909*$F6909</f>
        <v>0</v>
      </c>
      <c r="H6909" s="5">
        <f>$D6909*$F6909</f>
        <v>0</v>
      </c>
      <c r="I6909" s="5">
        <f>$E6909*$F6909</f>
        <v>0</v>
      </c>
      <c r="J6909" s="6">
        <f>VLOOKUP($A6909,'Dim SKU'!$A:$R,2,FALSE)</f>
        <v>0</v>
      </c>
      <c r="K6909" s="6">
        <f>VLOOKUP($A6909,'Dim SKU'!$A:$R,12,FALSE)</f>
        <v>0</v>
      </c>
      <c r="L6909" s="7">
        <f>VLOOKUP($A6909,'Dim SKU'!$A:$R,14,FALSE)</f>
        <v>0</v>
      </c>
      <c r="M6909" s="7">
        <f>YEAR($B6909)</f>
        <v>0</v>
      </c>
    </row>
    <row r="6910" spans="1:13">
      <c r="A6910" t="s">
        <v>269</v>
      </c>
      <c r="B6910" s="4">
        <v>45945</v>
      </c>
      <c r="C6910">
        <v>7</v>
      </c>
      <c r="D6910">
        <v>6</v>
      </c>
      <c r="E6910">
        <v>0</v>
      </c>
      <c r="F6910" s="5">
        <f>VLOOKUP($A6910,'Dim SKU'!$A:$R,18,FALSE)</f>
        <v>0</v>
      </c>
      <c r="G6910" s="5">
        <f>$C6910*$F6910</f>
        <v>0</v>
      </c>
      <c r="H6910" s="5">
        <f>$D6910*$F6910</f>
        <v>0</v>
      </c>
      <c r="I6910" s="5">
        <f>$E6910*$F6910</f>
        <v>0</v>
      </c>
      <c r="J6910" s="6">
        <f>VLOOKUP($A6910,'Dim SKU'!$A:$R,2,FALSE)</f>
        <v>0</v>
      </c>
      <c r="K6910" s="6">
        <f>VLOOKUP($A6910,'Dim SKU'!$A:$R,12,FALSE)</f>
        <v>0</v>
      </c>
      <c r="L6910" s="7">
        <f>VLOOKUP($A6910,'Dim SKU'!$A:$R,14,FALSE)</f>
        <v>0</v>
      </c>
      <c r="M6910" s="7">
        <f>YEAR($B6910)</f>
        <v>0</v>
      </c>
    </row>
    <row r="6911" spans="1:13">
      <c r="A6911" t="s">
        <v>270</v>
      </c>
      <c r="B6911" s="4">
        <v>45945</v>
      </c>
      <c r="C6911">
        <v>15</v>
      </c>
      <c r="D6911">
        <v>12</v>
      </c>
      <c r="E6911">
        <v>1</v>
      </c>
      <c r="F6911" s="5">
        <f>VLOOKUP($A6911,'Dim SKU'!$A:$R,18,FALSE)</f>
        <v>0</v>
      </c>
      <c r="G6911" s="5">
        <f>$C6911*$F6911</f>
        <v>0</v>
      </c>
      <c r="H6911" s="5">
        <f>$D6911*$F6911</f>
        <v>0</v>
      </c>
      <c r="I6911" s="5">
        <f>$E6911*$F6911</f>
        <v>0</v>
      </c>
      <c r="J6911" s="6">
        <f>VLOOKUP($A6911,'Dim SKU'!$A:$R,2,FALSE)</f>
        <v>0</v>
      </c>
      <c r="K6911" s="6">
        <f>VLOOKUP($A6911,'Dim SKU'!$A:$R,12,FALSE)</f>
        <v>0</v>
      </c>
      <c r="L6911" s="7">
        <f>VLOOKUP($A6911,'Dim SKU'!$A:$R,14,FALSE)</f>
        <v>0</v>
      </c>
      <c r="M6911" s="7">
        <f>YEAR($B6911)</f>
        <v>0</v>
      </c>
    </row>
    <row r="6912" spans="1:13">
      <c r="A6912" t="s">
        <v>271</v>
      </c>
      <c r="B6912" s="4">
        <v>45945</v>
      </c>
      <c r="C6912">
        <v>9</v>
      </c>
      <c r="D6912">
        <v>7</v>
      </c>
      <c r="E6912">
        <v>0</v>
      </c>
      <c r="F6912" s="5">
        <f>VLOOKUP($A6912,'Dim SKU'!$A:$R,18,FALSE)</f>
        <v>0</v>
      </c>
      <c r="G6912" s="5">
        <f>$C6912*$F6912</f>
        <v>0</v>
      </c>
      <c r="H6912" s="5">
        <f>$D6912*$F6912</f>
        <v>0</v>
      </c>
      <c r="I6912" s="5">
        <f>$E6912*$F6912</f>
        <v>0</v>
      </c>
      <c r="J6912" s="6">
        <f>VLOOKUP($A6912,'Dim SKU'!$A:$R,2,FALSE)</f>
        <v>0</v>
      </c>
      <c r="K6912" s="6">
        <f>VLOOKUP($A6912,'Dim SKU'!$A:$R,12,FALSE)</f>
        <v>0</v>
      </c>
      <c r="L6912" s="7">
        <f>VLOOKUP($A6912,'Dim SKU'!$A:$R,14,FALSE)</f>
        <v>0</v>
      </c>
      <c r="M6912" s="7">
        <f>YEAR($B6912)</f>
        <v>0</v>
      </c>
    </row>
    <row r="6913" spans="1:13">
      <c r="A6913" t="s">
        <v>272</v>
      </c>
      <c r="B6913" s="4">
        <v>45945</v>
      </c>
      <c r="C6913">
        <v>6</v>
      </c>
      <c r="D6913">
        <v>5</v>
      </c>
      <c r="E6913">
        <v>0</v>
      </c>
      <c r="F6913" s="5">
        <f>VLOOKUP($A6913,'Dim SKU'!$A:$R,18,FALSE)</f>
        <v>0</v>
      </c>
      <c r="G6913" s="5">
        <f>$C6913*$F6913</f>
        <v>0</v>
      </c>
      <c r="H6913" s="5">
        <f>$D6913*$F6913</f>
        <v>0</v>
      </c>
      <c r="I6913" s="5">
        <f>$E6913*$F6913</f>
        <v>0</v>
      </c>
      <c r="J6913" s="6">
        <f>VLOOKUP($A6913,'Dim SKU'!$A:$R,2,FALSE)</f>
        <v>0</v>
      </c>
      <c r="K6913" s="6">
        <f>VLOOKUP($A6913,'Dim SKU'!$A:$R,12,FALSE)</f>
        <v>0</v>
      </c>
      <c r="L6913" s="7">
        <f>VLOOKUP($A6913,'Dim SKU'!$A:$R,14,FALSE)</f>
        <v>0</v>
      </c>
      <c r="M6913" s="7">
        <f>YEAR($B6913)</f>
        <v>0</v>
      </c>
    </row>
    <row r="6914" spans="1:13">
      <c r="A6914" t="s">
        <v>273</v>
      </c>
      <c r="B6914" s="4">
        <v>45945</v>
      </c>
      <c r="C6914">
        <v>11</v>
      </c>
      <c r="D6914">
        <v>9</v>
      </c>
      <c r="E6914">
        <v>0</v>
      </c>
      <c r="F6914" s="5">
        <f>VLOOKUP($A6914,'Dim SKU'!$A:$R,18,FALSE)</f>
        <v>0</v>
      </c>
      <c r="G6914" s="5">
        <f>$C6914*$F6914</f>
        <v>0</v>
      </c>
      <c r="H6914" s="5">
        <f>$D6914*$F6914</f>
        <v>0</v>
      </c>
      <c r="I6914" s="5">
        <f>$E6914*$F6914</f>
        <v>0</v>
      </c>
      <c r="J6914" s="6">
        <f>VLOOKUP($A6914,'Dim SKU'!$A:$R,2,FALSE)</f>
        <v>0</v>
      </c>
      <c r="K6914" s="6">
        <f>VLOOKUP($A6914,'Dim SKU'!$A:$R,12,FALSE)</f>
        <v>0</v>
      </c>
      <c r="L6914" s="7">
        <f>VLOOKUP($A6914,'Dim SKU'!$A:$R,14,FALSE)</f>
        <v>0</v>
      </c>
      <c r="M6914" s="7">
        <f>YEAR($B6914)</f>
        <v>0</v>
      </c>
    </row>
    <row r="6915" spans="1:13">
      <c r="A6915" t="s">
        <v>274</v>
      </c>
      <c r="B6915" s="4">
        <v>45945</v>
      </c>
      <c r="C6915">
        <v>6</v>
      </c>
      <c r="D6915">
        <v>5</v>
      </c>
      <c r="E6915">
        <v>0</v>
      </c>
      <c r="F6915" s="5">
        <f>VLOOKUP($A6915,'Dim SKU'!$A:$R,18,FALSE)</f>
        <v>0</v>
      </c>
      <c r="G6915" s="5">
        <f>$C6915*$F6915</f>
        <v>0</v>
      </c>
      <c r="H6915" s="5">
        <f>$D6915*$F6915</f>
        <v>0</v>
      </c>
      <c r="I6915" s="5">
        <f>$E6915*$F6915</f>
        <v>0</v>
      </c>
      <c r="J6915" s="6">
        <f>VLOOKUP($A6915,'Dim SKU'!$A:$R,2,FALSE)</f>
        <v>0</v>
      </c>
      <c r="K6915" s="6">
        <f>VLOOKUP($A6915,'Dim SKU'!$A:$R,12,FALSE)</f>
        <v>0</v>
      </c>
      <c r="L6915" s="7">
        <f>VLOOKUP($A6915,'Dim SKU'!$A:$R,14,FALSE)</f>
        <v>0</v>
      </c>
      <c r="M6915" s="7">
        <f>YEAR($B6915)</f>
        <v>0</v>
      </c>
    </row>
    <row r="6916" spans="1:13">
      <c r="A6916" t="s">
        <v>275</v>
      </c>
      <c r="B6916" s="4">
        <v>45945</v>
      </c>
      <c r="C6916">
        <v>4</v>
      </c>
      <c r="D6916">
        <v>4</v>
      </c>
      <c r="E6916">
        <v>0</v>
      </c>
      <c r="F6916" s="5">
        <f>VLOOKUP($A6916,'Dim SKU'!$A:$R,18,FALSE)</f>
        <v>0</v>
      </c>
      <c r="G6916" s="5">
        <f>$C6916*$F6916</f>
        <v>0</v>
      </c>
      <c r="H6916" s="5">
        <f>$D6916*$F6916</f>
        <v>0</v>
      </c>
      <c r="I6916" s="5">
        <f>$E6916*$F6916</f>
        <v>0</v>
      </c>
      <c r="J6916" s="6">
        <f>VLOOKUP($A6916,'Dim SKU'!$A:$R,2,FALSE)</f>
        <v>0</v>
      </c>
      <c r="K6916" s="6">
        <f>VLOOKUP($A6916,'Dim SKU'!$A:$R,12,FALSE)</f>
        <v>0</v>
      </c>
      <c r="L6916" s="7">
        <f>VLOOKUP($A6916,'Dim SKU'!$A:$R,14,FALSE)</f>
        <v>0</v>
      </c>
      <c r="M6916" s="7">
        <f>YEAR($B6916)</f>
        <v>0</v>
      </c>
    </row>
    <row r="6917" spans="1:13">
      <c r="A6917" t="s">
        <v>276</v>
      </c>
      <c r="B6917" s="4">
        <v>45945</v>
      </c>
      <c r="C6917">
        <v>6</v>
      </c>
      <c r="D6917">
        <v>5</v>
      </c>
      <c r="E6917">
        <v>0</v>
      </c>
      <c r="F6917" s="5">
        <f>VLOOKUP($A6917,'Dim SKU'!$A:$R,18,FALSE)</f>
        <v>0</v>
      </c>
      <c r="G6917" s="5">
        <f>$C6917*$F6917</f>
        <v>0</v>
      </c>
      <c r="H6917" s="5">
        <f>$D6917*$F6917</f>
        <v>0</v>
      </c>
      <c r="I6917" s="5">
        <f>$E6917*$F6917</f>
        <v>0</v>
      </c>
      <c r="J6917" s="6">
        <f>VLOOKUP($A6917,'Dim SKU'!$A:$R,2,FALSE)</f>
        <v>0</v>
      </c>
      <c r="K6917" s="6">
        <f>VLOOKUP($A6917,'Dim SKU'!$A:$R,12,FALSE)</f>
        <v>0</v>
      </c>
      <c r="L6917" s="7">
        <f>VLOOKUP($A6917,'Dim SKU'!$A:$R,14,FALSE)</f>
        <v>0</v>
      </c>
      <c r="M6917" s="7">
        <f>YEAR($B6917)</f>
        <v>0</v>
      </c>
    </row>
    <row r="6918" spans="1:13">
      <c r="A6918" t="s">
        <v>277</v>
      </c>
      <c r="B6918" s="4">
        <v>45945</v>
      </c>
      <c r="C6918">
        <v>4</v>
      </c>
      <c r="D6918">
        <v>3</v>
      </c>
      <c r="E6918">
        <v>0</v>
      </c>
      <c r="F6918" s="5">
        <f>VLOOKUP($A6918,'Dim SKU'!$A:$R,18,FALSE)</f>
        <v>0</v>
      </c>
      <c r="G6918" s="5">
        <f>$C6918*$F6918</f>
        <v>0</v>
      </c>
      <c r="H6918" s="5">
        <f>$D6918*$F6918</f>
        <v>0</v>
      </c>
      <c r="I6918" s="5">
        <f>$E6918*$F6918</f>
        <v>0</v>
      </c>
      <c r="J6918" s="6">
        <f>VLOOKUP($A6918,'Dim SKU'!$A:$R,2,FALSE)</f>
        <v>0</v>
      </c>
      <c r="K6918" s="6">
        <f>VLOOKUP($A6918,'Dim SKU'!$A:$R,12,FALSE)</f>
        <v>0</v>
      </c>
      <c r="L6918" s="7">
        <f>VLOOKUP($A6918,'Dim SKU'!$A:$R,14,FALSE)</f>
        <v>0</v>
      </c>
      <c r="M6918" s="7">
        <f>YEAR($B6918)</f>
        <v>0</v>
      </c>
    </row>
    <row r="6919" spans="1:13">
      <c r="A6919" t="s">
        <v>278</v>
      </c>
      <c r="B6919" s="4">
        <v>45945</v>
      </c>
      <c r="C6919">
        <v>3</v>
      </c>
      <c r="D6919">
        <v>2</v>
      </c>
      <c r="E6919">
        <v>0</v>
      </c>
      <c r="F6919" s="5">
        <f>VLOOKUP($A6919,'Dim SKU'!$A:$R,18,FALSE)</f>
        <v>0</v>
      </c>
      <c r="G6919" s="5">
        <f>$C6919*$F6919</f>
        <v>0</v>
      </c>
      <c r="H6919" s="5">
        <f>$D6919*$F6919</f>
        <v>0</v>
      </c>
      <c r="I6919" s="5">
        <f>$E6919*$F6919</f>
        <v>0</v>
      </c>
      <c r="J6919" s="6">
        <f>VLOOKUP($A6919,'Dim SKU'!$A:$R,2,FALSE)</f>
        <v>0</v>
      </c>
      <c r="K6919" s="6">
        <f>VLOOKUP($A6919,'Dim SKU'!$A:$R,12,FALSE)</f>
        <v>0</v>
      </c>
      <c r="L6919" s="7">
        <f>VLOOKUP($A6919,'Dim SKU'!$A:$R,14,FALSE)</f>
        <v>0</v>
      </c>
      <c r="M6919" s="7">
        <f>YEAR($B6919)</f>
        <v>0</v>
      </c>
    </row>
    <row r="6920" spans="1:13">
      <c r="A6920" t="s">
        <v>279</v>
      </c>
      <c r="B6920" s="4">
        <v>45945</v>
      </c>
      <c r="C6920">
        <v>6</v>
      </c>
      <c r="D6920">
        <v>5</v>
      </c>
      <c r="E6920">
        <v>0</v>
      </c>
      <c r="F6920" s="5">
        <f>VLOOKUP($A6920,'Dim SKU'!$A:$R,18,FALSE)</f>
        <v>0</v>
      </c>
      <c r="G6920" s="5">
        <f>$C6920*$F6920</f>
        <v>0</v>
      </c>
      <c r="H6920" s="5">
        <f>$D6920*$F6920</f>
        <v>0</v>
      </c>
      <c r="I6920" s="5">
        <f>$E6920*$F6920</f>
        <v>0</v>
      </c>
      <c r="J6920" s="6">
        <f>VLOOKUP($A6920,'Dim SKU'!$A:$R,2,FALSE)</f>
        <v>0</v>
      </c>
      <c r="K6920" s="6">
        <f>VLOOKUP($A6920,'Dim SKU'!$A:$R,12,FALSE)</f>
        <v>0</v>
      </c>
      <c r="L6920" s="7">
        <f>VLOOKUP($A6920,'Dim SKU'!$A:$R,14,FALSE)</f>
        <v>0</v>
      </c>
      <c r="M6920" s="7">
        <f>YEAR($B6920)</f>
        <v>0</v>
      </c>
    </row>
    <row r="6921" spans="1:13">
      <c r="A6921" t="s">
        <v>280</v>
      </c>
      <c r="B6921" s="4">
        <v>45945</v>
      </c>
      <c r="C6921">
        <v>4</v>
      </c>
      <c r="D6921">
        <v>3</v>
      </c>
      <c r="E6921">
        <v>0</v>
      </c>
      <c r="F6921" s="5">
        <f>VLOOKUP($A6921,'Dim SKU'!$A:$R,18,FALSE)</f>
        <v>0</v>
      </c>
      <c r="G6921" s="5">
        <f>$C6921*$F6921</f>
        <v>0</v>
      </c>
      <c r="H6921" s="5">
        <f>$D6921*$F6921</f>
        <v>0</v>
      </c>
      <c r="I6921" s="5">
        <f>$E6921*$F6921</f>
        <v>0</v>
      </c>
      <c r="J6921" s="6">
        <f>VLOOKUP($A6921,'Dim SKU'!$A:$R,2,FALSE)</f>
        <v>0</v>
      </c>
      <c r="K6921" s="6">
        <f>VLOOKUP($A6921,'Dim SKU'!$A:$R,12,FALSE)</f>
        <v>0</v>
      </c>
      <c r="L6921" s="7">
        <f>VLOOKUP($A6921,'Dim SKU'!$A:$R,14,FALSE)</f>
        <v>0</v>
      </c>
      <c r="M6921" s="7">
        <f>YEAR($B6921)</f>
        <v>0</v>
      </c>
    </row>
    <row r="6922" spans="1:13">
      <c r="A6922" t="s">
        <v>281</v>
      </c>
      <c r="B6922" s="4">
        <v>45945</v>
      </c>
      <c r="C6922">
        <v>2</v>
      </c>
      <c r="D6922">
        <v>2</v>
      </c>
      <c r="E6922">
        <v>0</v>
      </c>
      <c r="F6922" s="5">
        <f>VLOOKUP($A6922,'Dim SKU'!$A:$R,18,FALSE)</f>
        <v>0</v>
      </c>
      <c r="G6922" s="5">
        <f>$C6922*$F6922</f>
        <v>0</v>
      </c>
      <c r="H6922" s="5">
        <f>$D6922*$F6922</f>
        <v>0</v>
      </c>
      <c r="I6922" s="5">
        <f>$E6922*$F6922</f>
        <v>0</v>
      </c>
      <c r="J6922" s="6">
        <f>VLOOKUP($A6922,'Dim SKU'!$A:$R,2,FALSE)</f>
        <v>0</v>
      </c>
      <c r="K6922" s="6">
        <f>VLOOKUP($A6922,'Dim SKU'!$A:$R,12,FALSE)</f>
        <v>0</v>
      </c>
      <c r="L6922" s="7">
        <f>VLOOKUP($A6922,'Dim SKU'!$A:$R,14,FALSE)</f>
        <v>0</v>
      </c>
      <c r="M6922" s="7">
        <f>YEAR($B6922)</f>
        <v>0</v>
      </c>
    </row>
    <row r="6923" spans="1:13">
      <c r="A6923" t="s">
        <v>282</v>
      </c>
      <c r="B6923" s="4">
        <v>45945</v>
      </c>
      <c r="C6923">
        <v>10</v>
      </c>
      <c r="D6923">
        <v>8</v>
      </c>
      <c r="E6923">
        <v>0</v>
      </c>
      <c r="F6923" s="5">
        <f>VLOOKUP($A6923,'Dim SKU'!$A:$R,18,FALSE)</f>
        <v>0</v>
      </c>
      <c r="G6923" s="5">
        <f>$C6923*$F6923</f>
        <v>0</v>
      </c>
      <c r="H6923" s="5">
        <f>$D6923*$F6923</f>
        <v>0</v>
      </c>
      <c r="I6923" s="5">
        <f>$E6923*$F6923</f>
        <v>0</v>
      </c>
      <c r="J6923" s="6">
        <f>VLOOKUP($A6923,'Dim SKU'!$A:$R,2,FALSE)</f>
        <v>0</v>
      </c>
      <c r="K6923" s="6">
        <f>VLOOKUP($A6923,'Dim SKU'!$A:$R,12,FALSE)</f>
        <v>0</v>
      </c>
      <c r="L6923" s="7">
        <f>VLOOKUP($A6923,'Dim SKU'!$A:$R,14,FALSE)</f>
        <v>0</v>
      </c>
      <c r="M6923" s="7">
        <f>YEAR($B6923)</f>
        <v>0</v>
      </c>
    </row>
    <row r="6924" spans="1:13">
      <c r="A6924" t="s">
        <v>283</v>
      </c>
      <c r="B6924" s="4">
        <v>45945</v>
      </c>
      <c r="C6924">
        <v>6</v>
      </c>
      <c r="D6924">
        <v>5</v>
      </c>
      <c r="E6924">
        <v>0</v>
      </c>
      <c r="F6924" s="5">
        <f>VLOOKUP($A6924,'Dim SKU'!$A:$R,18,FALSE)</f>
        <v>0</v>
      </c>
      <c r="G6924" s="5">
        <f>$C6924*$F6924</f>
        <v>0</v>
      </c>
      <c r="H6924" s="5">
        <f>$D6924*$F6924</f>
        <v>0</v>
      </c>
      <c r="I6924" s="5">
        <f>$E6924*$F6924</f>
        <v>0</v>
      </c>
      <c r="J6924" s="6">
        <f>VLOOKUP($A6924,'Dim SKU'!$A:$R,2,FALSE)</f>
        <v>0</v>
      </c>
      <c r="K6924" s="6">
        <f>VLOOKUP($A6924,'Dim SKU'!$A:$R,12,FALSE)</f>
        <v>0</v>
      </c>
      <c r="L6924" s="7">
        <f>VLOOKUP($A6924,'Dim SKU'!$A:$R,14,FALSE)</f>
        <v>0</v>
      </c>
      <c r="M6924" s="7">
        <f>YEAR($B6924)</f>
        <v>0</v>
      </c>
    </row>
    <row r="6925" spans="1:13">
      <c r="A6925" t="s">
        <v>284</v>
      </c>
      <c r="B6925" s="4">
        <v>45945</v>
      </c>
      <c r="C6925">
        <v>4</v>
      </c>
      <c r="D6925">
        <v>3</v>
      </c>
      <c r="E6925">
        <v>0</v>
      </c>
      <c r="F6925" s="5">
        <f>VLOOKUP($A6925,'Dim SKU'!$A:$R,18,FALSE)</f>
        <v>0</v>
      </c>
      <c r="G6925" s="5">
        <f>$C6925*$F6925</f>
        <v>0</v>
      </c>
      <c r="H6925" s="5">
        <f>$D6925*$F6925</f>
        <v>0</v>
      </c>
      <c r="I6925" s="5">
        <f>$E6925*$F6925</f>
        <v>0</v>
      </c>
      <c r="J6925" s="6">
        <f>VLOOKUP($A6925,'Dim SKU'!$A:$R,2,FALSE)</f>
        <v>0</v>
      </c>
      <c r="K6925" s="6">
        <f>VLOOKUP($A6925,'Dim SKU'!$A:$R,12,FALSE)</f>
        <v>0</v>
      </c>
      <c r="L6925" s="7">
        <f>VLOOKUP($A6925,'Dim SKU'!$A:$R,14,FALSE)</f>
        <v>0</v>
      </c>
      <c r="M6925" s="7">
        <f>YEAR($B6925)</f>
        <v>0</v>
      </c>
    </row>
    <row r="6926" spans="1:13">
      <c r="A6926" t="s">
        <v>285</v>
      </c>
      <c r="B6926" s="4">
        <v>45945</v>
      </c>
      <c r="C6926">
        <v>14</v>
      </c>
      <c r="D6926">
        <v>12</v>
      </c>
      <c r="E6926">
        <v>1</v>
      </c>
      <c r="F6926" s="5">
        <f>VLOOKUP($A6926,'Dim SKU'!$A:$R,18,FALSE)</f>
        <v>0</v>
      </c>
      <c r="G6926" s="5">
        <f>$C6926*$F6926</f>
        <v>0</v>
      </c>
      <c r="H6926" s="5">
        <f>$D6926*$F6926</f>
        <v>0</v>
      </c>
      <c r="I6926" s="5">
        <f>$E6926*$F6926</f>
        <v>0</v>
      </c>
      <c r="J6926" s="6">
        <f>VLOOKUP($A6926,'Dim SKU'!$A:$R,2,FALSE)</f>
        <v>0</v>
      </c>
      <c r="K6926" s="6">
        <f>VLOOKUP($A6926,'Dim SKU'!$A:$R,12,FALSE)</f>
        <v>0</v>
      </c>
      <c r="L6926" s="7">
        <f>VLOOKUP($A6926,'Dim SKU'!$A:$R,14,FALSE)</f>
        <v>0</v>
      </c>
      <c r="M6926" s="7">
        <f>YEAR($B6926)</f>
        <v>0</v>
      </c>
    </row>
    <row r="6927" spans="1:13">
      <c r="A6927" t="s">
        <v>286</v>
      </c>
      <c r="B6927" s="4">
        <v>45945</v>
      </c>
      <c r="C6927">
        <v>8</v>
      </c>
      <c r="D6927">
        <v>7</v>
      </c>
      <c r="E6927">
        <v>0</v>
      </c>
      <c r="F6927" s="5">
        <f>VLOOKUP($A6927,'Dim SKU'!$A:$R,18,FALSE)</f>
        <v>0</v>
      </c>
      <c r="G6927" s="5">
        <f>$C6927*$F6927</f>
        <v>0</v>
      </c>
      <c r="H6927" s="5">
        <f>$D6927*$F6927</f>
        <v>0</v>
      </c>
      <c r="I6927" s="5">
        <f>$E6927*$F6927</f>
        <v>0</v>
      </c>
      <c r="J6927" s="6">
        <f>VLOOKUP($A6927,'Dim SKU'!$A:$R,2,FALSE)</f>
        <v>0</v>
      </c>
      <c r="K6927" s="6">
        <f>VLOOKUP($A6927,'Dim SKU'!$A:$R,12,FALSE)</f>
        <v>0</v>
      </c>
      <c r="L6927" s="7">
        <f>VLOOKUP($A6927,'Dim SKU'!$A:$R,14,FALSE)</f>
        <v>0</v>
      </c>
      <c r="M6927" s="7">
        <f>YEAR($B6927)</f>
        <v>0</v>
      </c>
    </row>
    <row r="6928" spans="1:13">
      <c r="A6928" t="s">
        <v>287</v>
      </c>
      <c r="B6928" s="4">
        <v>45945</v>
      </c>
      <c r="C6928">
        <v>6</v>
      </c>
      <c r="D6928">
        <v>5</v>
      </c>
      <c r="E6928">
        <v>0</v>
      </c>
      <c r="F6928" s="5">
        <f>VLOOKUP($A6928,'Dim SKU'!$A:$R,18,FALSE)</f>
        <v>0</v>
      </c>
      <c r="G6928" s="5">
        <f>$C6928*$F6928</f>
        <v>0</v>
      </c>
      <c r="H6928" s="5">
        <f>$D6928*$F6928</f>
        <v>0</v>
      </c>
      <c r="I6928" s="5">
        <f>$E6928*$F6928</f>
        <v>0</v>
      </c>
      <c r="J6928" s="6">
        <f>VLOOKUP($A6928,'Dim SKU'!$A:$R,2,FALSE)</f>
        <v>0</v>
      </c>
      <c r="K6928" s="6">
        <f>VLOOKUP($A6928,'Dim SKU'!$A:$R,12,FALSE)</f>
        <v>0</v>
      </c>
      <c r="L6928" s="7">
        <f>VLOOKUP($A6928,'Dim SKU'!$A:$R,14,FALSE)</f>
        <v>0</v>
      </c>
      <c r="M6928" s="7">
        <f>YEAR($B6928)</f>
        <v>0</v>
      </c>
    </row>
    <row r="6929" spans="1:13">
      <c r="A6929" t="s">
        <v>288</v>
      </c>
      <c r="B6929" s="4">
        <v>45945</v>
      </c>
      <c r="C6929">
        <v>16</v>
      </c>
      <c r="D6929">
        <v>13</v>
      </c>
      <c r="E6929">
        <v>1</v>
      </c>
      <c r="F6929" s="5">
        <f>VLOOKUP($A6929,'Dim SKU'!$A:$R,18,FALSE)</f>
        <v>0</v>
      </c>
      <c r="G6929" s="5">
        <f>$C6929*$F6929</f>
        <v>0</v>
      </c>
      <c r="H6929" s="5">
        <f>$D6929*$F6929</f>
        <v>0</v>
      </c>
      <c r="I6929" s="5">
        <f>$E6929*$F6929</f>
        <v>0</v>
      </c>
      <c r="J6929" s="6">
        <f>VLOOKUP($A6929,'Dim SKU'!$A:$R,2,FALSE)</f>
        <v>0</v>
      </c>
      <c r="K6929" s="6">
        <f>VLOOKUP($A6929,'Dim SKU'!$A:$R,12,FALSE)</f>
        <v>0</v>
      </c>
      <c r="L6929" s="7">
        <f>VLOOKUP($A6929,'Dim SKU'!$A:$R,14,FALSE)</f>
        <v>0</v>
      </c>
      <c r="M6929" s="7">
        <f>YEAR($B6929)</f>
        <v>0</v>
      </c>
    </row>
    <row r="6930" spans="1:13">
      <c r="A6930" t="s">
        <v>289</v>
      </c>
      <c r="B6930" s="4">
        <v>45945</v>
      </c>
      <c r="C6930">
        <v>9</v>
      </c>
      <c r="D6930">
        <v>8</v>
      </c>
      <c r="E6930">
        <v>0</v>
      </c>
      <c r="F6930" s="5">
        <f>VLOOKUP($A6930,'Dim SKU'!$A:$R,18,FALSE)</f>
        <v>0</v>
      </c>
      <c r="G6930" s="5">
        <f>$C6930*$F6930</f>
        <v>0</v>
      </c>
      <c r="H6930" s="5">
        <f>$D6930*$F6930</f>
        <v>0</v>
      </c>
      <c r="I6930" s="5">
        <f>$E6930*$F6930</f>
        <v>0</v>
      </c>
      <c r="J6930" s="6">
        <f>VLOOKUP($A6930,'Dim SKU'!$A:$R,2,FALSE)</f>
        <v>0</v>
      </c>
      <c r="K6930" s="6">
        <f>VLOOKUP($A6930,'Dim SKU'!$A:$R,12,FALSE)</f>
        <v>0</v>
      </c>
      <c r="L6930" s="7">
        <f>VLOOKUP($A6930,'Dim SKU'!$A:$R,14,FALSE)</f>
        <v>0</v>
      </c>
      <c r="M6930" s="7">
        <f>YEAR($B6930)</f>
        <v>0</v>
      </c>
    </row>
    <row r="6931" spans="1:13">
      <c r="A6931" t="s">
        <v>290</v>
      </c>
      <c r="B6931" s="4">
        <v>45945</v>
      </c>
      <c r="C6931">
        <v>6</v>
      </c>
      <c r="D6931">
        <v>5</v>
      </c>
      <c r="E6931">
        <v>0</v>
      </c>
      <c r="F6931" s="5">
        <f>VLOOKUP($A6931,'Dim SKU'!$A:$R,18,FALSE)</f>
        <v>0</v>
      </c>
      <c r="G6931" s="5">
        <f>$C6931*$F6931</f>
        <v>0</v>
      </c>
      <c r="H6931" s="5">
        <f>$D6931*$F6931</f>
        <v>0</v>
      </c>
      <c r="I6931" s="5">
        <f>$E6931*$F6931</f>
        <v>0</v>
      </c>
      <c r="J6931" s="6">
        <f>VLOOKUP($A6931,'Dim SKU'!$A:$R,2,FALSE)</f>
        <v>0</v>
      </c>
      <c r="K6931" s="6">
        <f>VLOOKUP($A6931,'Dim SKU'!$A:$R,12,FALSE)</f>
        <v>0</v>
      </c>
      <c r="L6931" s="7">
        <f>VLOOKUP($A6931,'Dim SKU'!$A:$R,14,FALSE)</f>
        <v>0</v>
      </c>
      <c r="M6931" s="7">
        <f>YEAR($B6931)</f>
        <v>0</v>
      </c>
    </row>
    <row r="6932" spans="1:13">
      <c r="A6932" t="s">
        <v>291</v>
      </c>
      <c r="B6932" s="4">
        <v>45945</v>
      </c>
      <c r="C6932">
        <v>14</v>
      </c>
      <c r="D6932">
        <v>11</v>
      </c>
      <c r="E6932">
        <v>1</v>
      </c>
      <c r="F6932" s="5">
        <f>VLOOKUP($A6932,'Dim SKU'!$A:$R,18,FALSE)</f>
        <v>0</v>
      </c>
      <c r="G6932" s="5">
        <f>$C6932*$F6932</f>
        <v>0</v>
      </c>
      <c r="H6932" s="5">
        <f>$D6932*$F6932</f>
        <v>0</v>
      </c>
      <c r="I6932" s="5">
        <f>$E6932*$F6932</f>
        <v>0</v>
      </c>
      <c r="J6932" s="6">
        <f>VLOOKUP($A6932,'Dim SKU'!$A:$R,2,FALSE)</f>
        <v>0</v>
      </c>
      <c r="K6932" s="6">
        <f>VLOOKUP($A6932,'Dim SKU'!$A:$R,12,FALSE)</f>
        <v>0</v>
      </c>
      <c r="L6932" s="7">
        <f>VLOOKUP($A6932,'Dim SKU'!$A:$R,14,FALSE)</f>
        <v>0</v>
      </c>
      <c r="M6932" s="7">
        <f>YEAR($B6932)</f>
        <v>0</v>
      </c>
    </row>
    <row r="6933" spans="1:13">
      <c r="A6933" t="s">
        <v>292</v>
      </c>
      <c r="B6933" s="4">
        <v>45945</v>
      </c>
      <c r="C6933">
        <v>8</v>
      </c>
      <c r="D6933">
        <v>7</v>
      </c>
      <c r="E6933">
        <v>0</v>
      </c>
      <c r="F6933" s="5">
        <f>VLOOKUP($A6933,'Dim SKU'!$A:$R,18,FALSE)</f>
        <v>0</v>
      </c>
      <c r="G6933" s="5">
        <f>$C6933*$F6933</f>
        <v>0</v>
      </c>
      <c r="H6933" s="5">
        <f>$D6933*$F6933</f>
        <v>0</v>
      </c>
      <c r="I6933" s="5">
        <f>$E6933*$F6933</f>
        <v>0</v>
      </c>
      <c r="J6933" s="6">
        <f>VLOOKUP($A6933,'Dim SKU'!$A:$R,2,FALSE)</f>
        <v>0</v>
      </c>
      <c r="K6933" s="6">
        <f>VLOOKUP($A6933,'Dim SKU'!$A:$R,12,FALSE)</f>
        <v>0</v>
      </c>
      <c r="L6933" s="7">
        <f>VLOOKUP($A6933,'Dim SKU'!$A:$R,14,FALSE)</f>
        <v>0</v>
      </c>
      <c r="M6933" s="7">
        <f>YEAR($B6933)</f>
        <v>0</v>
      </c>
    </row>
    <row r="6934" spans="1:13">
      <c r="A6934" t="s">
        <v>293</v>
      </c>
      <c r="B6934" s="4">
        <v>45945</v>
      </c>
      <c r="C6934">
        <v>6</v>
      </c>
      <c r="D6934">
        <v>5</v>
      </c>
      <c r="E6934">
        <v>0</v>
      </c>
      <c r="F6934" s="5">
        <f>VLOOKUP($A6934,'Dim SKU'!$A:$R,18,FALSE)</f>
        <v>0</v>
      </c>
      <c r="G6934" s="5">
        <f>$C6934*$F6934</f>
        <v>0</v>
      </c>
      <c r="H6934" s="5">
        <f>$D6934*$F6934</f>
        <v>0</v>
      </c>
      <c r="I6934" s="5">
        <f>$E6934*$F6934</f>
        <v>0</v>
      </c>
      <c r="J6934" s="6">
        <f>VLOOKUP($A6934,'Dim SKU'!$A:$R,2,FALSE)</f>
        <v>0</v>
      </c>
      <c r="K6934" s="6">
        <f>VLOOKUP($A6934,'Dim SKU'!$A:$R,12,FALSE)</f>
        <v>0</v>
      </c>
      <c r="L6934" s="7">
        <f>VLOOKUP($A6934,'Dim SKU'!$A:$R,14,FALSE)</f>
        <v>0</v>
      </c>
      <c r="M6934" s="7">
        <f>YEAR($B6934)</f>
        <v>0</v>
      </c>
    </row>
    <row r="6935" spans="1:13">
      <c r="A6935" t="s">
        <v>294</v>
      </c>
      <c r="B6935" s="4">
        <v>45945</v>
      </c>
      <c r="C6935">
        <v>10</v>
      </c>
      <c r="D6935">
        <v>8</v>
      </c>
      <c r="E6935">
        <v>0</v>
      </c>
      <c r="F6935" s="5">
        <f>VLOOKUP($A6935,'Dim SKU'!$A:$R,18,FALSE)</f>
        <v>0</v>
      </c>
      <c r="G6935" s="5">
        <f>$C6935*$F6935</f>
        <v>0</v>
      </c>
      <c r="H6935" s="5">
        <f>$D6935*$F6935</f>
        <v>0</v>
      </c>
      <c r="I6935" s="5">
        <f>$E6935*$F6935</f>
        <v>0</v>
      </c>
      <c r="J6935" s="6">
        <f>VLOOKUP($A6935,'Dim SKU'!$A:$R,2,FALSE)</f>
        <v>0</v>
      </c>
      <c r="K6935" s="6">
        <f>VLOOKUP($A6935,'Dim SKU'!$A:$R,12,FALSE)</f>
        <v>0</v>
      </c>
      <c r="L6935" s="7">
        <f>VLOOKUP($A6935,'Dim SKU'!$A:$R,14,FALSE)</f>
        <v>0</v>
      </c>
      <c r="M6935" s="7">
        <f>YEAR($B6935)</f>
        <v>0</v>
      </c>
    </row>
    <row r="6936" spans="1:13">
      <c r="A6936" t="s">
        <v>295</v>
      </c>
      <c r="B6936" s="4">
        <v>45945</v>
      </c>
      <c r="C6936">
        <v>6</v>
      </c>
      <c r="D6936">
        <v>5</v>
      </c>
      <c r="E6936">
        <v>0</v>
      </c>
      <c r="F6936" s="5">
        <f>VLOOKUP($A6936,'Dim SKU'!$A:$R,18,FALSE)</f>
        <v>0</v>
      </c>
      <c r="G6936" s="5">
        <f>$C6936*$F6936</f>
        <v>0</v>
      </c>
      <c r="H6936" s="5">
        <f>$D6936*$F6936</f>
        <v>0</v>
      </c>
      <c r="I6936" s="5">
        <f>$E6936*$F6936</f>
        <v>0</v>
      </c>
      <c r="J6936" s="6">
        <f>VLOOKUP($A6936,'Dim SKU'!$A:$R,2,FALSE)</f>
        <v>0</v>
      </c>
      <c r="K6936" s="6">
        <f>VLOOKUP($A6936,'Dim SKU'!$A:$R,12,FALSE)</f>
        <v>0</v>
      </c>
      <c r="L6936" s="7">
        <f>VLOOKUP($A6936,'Dim SKU'!$A:$R,14,FALSE)</f>
        <v>0</v>
      </c>
      <c r="M6936" s="7">
        <f>YEAR($B6936)</f>
        <v>0</v>
      </c>
    </row>
    <row r="6937" spans="1:13">
      <c r="A6937" t="s">
        <v>296</v>
      </c>
      <c r="B6937" s="4">
        <v>45945</v>
      </c>
      <c r="C6937">
        <v>4</v>
      </c>
      <c r="D6937">
        <v>3</v>
      </c>
      <c r="E6937">
        <v>0</v>
      </c>
      <c r="F6937" s="5">
        <f>VLOOKUP($A6937,'Dim SKU'!$A:$R,18,FALSE)</f>
        <v>0</v>
      </c>
      <c r="G6937" s="5">
        <f>$C6937*$F6937</f>
        <v>0</v>
      </c>
      <c r="H6937" s="5">
        <f>$D6937*$F6937</f>
        <v>0</v>
      </c>
      <c r="I6937" s="5">
        <f>$E6937*$F6937</f>
        <v>0</v>
      </c>
      <c r="J6937" s="6">
        <f>VLOOKUP($A6937,'Dim SKU'!$A:$R,2,FALSE)</f>
        <v>0</v>
      </c>
      <c r="K6937" s="6">
        <f>VLOOKUP($A6937,'Dim SKU'!$A:$R,12,FALSE)</f>
        <v>0</v>
      </c>
      <c r="L6937" s="7">
        <f>VLOOKUP($A6937,'Dim SKU'!$A:$R,14,FALSE)</f>
        <v>0</v>
      </c>
      <c r="M6937" s="7">
        <f>YEAR($B6937)</f>
        <v>0</v>
      </c>
    </row>
    <row r="6938" spans="1:13">
      <c r="A6938" t="s">
        <v>297</v>
      </c>
      <c r="B6938" s="4">
        <v>45945</v>
      </c>
      <c r="C6938">
        <v>6</v>
      </c>
      <c r="D6938">
        <v>5</v>
      </c>
      <c r="E6938">
        <v>0</v>
      </c>
      <c r="F6938" s="5">
        <f>VLOOKUP($A6938,'Dim SKU'!$A:$R,18,FALSE)</f>
        <v>0</v>
      </c>
      <c r="G6938" s="5">
        <f>$C6938*$F6938</f>
        <v>0</v>
      </c>
      <c r="H6938" s="5">
        <f>$D6938*$F6938</f>
        <v>0</v>
      </c>
      <c r="I6938" s="5">
        <f>$E6938*$F6938</f>
        <v>0</v>
      </c>
      <c r="J6938" s="6">
        <f>VLOOKUP($A6938,'Dim SKU'!$A:$R,2,FALSE)</f>
        <v>0</v>
      </c>
      <c r="K6938" s="6">
        <f>VLOOKUP($A6938,'Dim SKU'!$A:$R,12,FALSE)</f>
        <v>0</v>
      </c>
      <c r="L6938" s="7">
        <f>VLOOKUP($A6938,'Dim SKU'!$A:$R,14,FALSE)</f>
        <v>0</v>
      </c>
      <c r="M6938" s="7">
        <f>YEAR($B6938)</f>
        <v>0</v>
      </c>
    </row>
    <row r="6939" spans="1:13">
      <c r="A6939" t="s">
        <v>298</v>
      </c>
      <c r="B6939" s="4">
        <v>45945</v>
      </c>
      <c r="C6939">
        <v>4</v>
      </c>
      <c r="D6939">
        <v>3</v>
      </c>
      <c r="E6939">
        <v>0</v>
      </c>
      <c r="F6939" s="5">
        <f>VLOOKUP($A6939,'Dim SKU'!$A:$R,18,FALSE)</f>
        <v>0</v>
      </c>
      <c r="G6939" s="5">
        <f>$C6939*$F6939</f>
        <v>0</v>
      </c>
      <c r="H6939" s="5">
        <f>$D6939*$F6939</f>
        <v>0</v>
      </c>
      <c r="I6939" s="5">
        <f>$E6939*$F6939</f>
        <v>0</v>
      </c>
      <c r="J6939" s="6">
        <f>VLOOKUP($A6939,'Dim SKU'!$A:$R,2,FALSE)</f>
        <v>0</v>
      </c>
      <c r="K6939" s="6">
        <f>VLOOKUP($A6939,'Dim SKU'!$A:$R,12,FALSE)</f>
        <v>0</v>
      </c>
      <c r="L6939" s="7">
        <f>VLOOKUP($A6939,'Dim SKU'!$A:$R,14,FALSE)</f>
        <v>0</v>
      </c>
      <c r="M6939" s="7">
        <f>YEAR($B6939)</f>
        <v>0</v>
      </c>
    </row>
    <row r="6940" spans="1:13">
      <c r="A6940" t="s">
        <v>299</v>
      </c>
      <c r="B6940" s="4">
        <v>45945</v>
      </c>
      <c r="C6940">
        <v>2</v>
      </c>
      <c r="D6940">
        <v>2</v>
      </c>
      <c r="E6940">
        <v>0</v>
      </c>
      <c r="F6940" s="5">
        <f>VLOOKUP($A6940,'Dim SKU'!$A:$R,18,FALSE)</f>
        <v>0</v>
      </c>
      <c r="G6940" s="5">
        <f>$C6940*$F6940</f>
        <v>0</v>
      </c>
      <c r="H6940" s="5">
        <f>$D6940*$F6940</f>
        <v>0</v>
      </c>
      <c r="I6940" s="5">
        <f>$E6940*$F6940</f>
        <v>0</v>
      </c>
      <c r="J6940" s="6">
        <f>VLOOKUP($A6940,'Dim SKU'!$A:$R,2,FALSE)</f>
        <v>0</v>
      </c>
      <c r="K6940" s="6">
        <f>VLOOKUP($A6940,'Dim SKU'!$A:$R,12,FALSE)</f>
        <v>0</v>
      </c>
      <c r="L6940" s="7">
        <f>VLOOKUP($A6940,'Dim SKU'!$A:$R,14,FALSE)</f>
        <v>0</v>
      </c>
      <c r="M6940" s="7">
        <f>YEAR($B6940)</f>
        <v>0</v>
      </c>
    </row>
    <row r="6941" spans="1:13">
      <c r="A6941" t="s">
        <v>300</v>
      </c>
      <c r="B6941" s="4">
        <v>45945</v>
      </c>
      <c r="C6941">
        <v>8</v>
      </c>
      <c r="D6941">
        <v>7</v>
      </c>
      <c r="E6941">
        <v>0</v>
      </c>
      <c r="F6941" s="5">
        <f>VLOOKUP($A6941,'Dim SKU'!$A:$R,18,FALSE)</f>
        <v>0</v>
      </c>
      <c r="G6941" s="5">
        <f>$C6941*$F6941</f>
        <v>0</v>
      </c>
      <c r="H6941" s="5">
        <f>$D6941*$F6941</f>
        <v>0</v>
      </c>
      <c r="I6941" s="5">
        <f>$E6941*$F6941</f>
        <v>0</v>
      </c>
      <c r="J6941" s="6">
        <f>VLOOKUP($A6941,'Dim SKU'!$A:$R,2,FALSE)</f>
        <v>0</v>
      </c>
      <c r="K6941" s="6">
        <f>VLOOKUP($A6941,'Dim SKU'!$A:$R,12,FALSE)</f>
        <v>0</v>
      </c>
      <c r="L6941" s="7">
        <f>VLOOKUP($A6941,'Dim SKU'!$A:$R,14,FALSE)</f>
        <v>0</v>
      </c>
      <c r="M6941" s="7">
        <f>YEAR($B6941)</f>
        <v>0</v>
      </c>
    </row>
    <row r="6942" spans="1:13">
      <c r="A6942" t="s">
        <v>301</v>
      </c>
      <c r="B6942" s="4">
        <v>45945</v>
      </c>
      <c r="C6942">
        <v>5</v>
      </c>
      <c r="D6942">
        <v>4</v>
      </c>
      <c r="E6942">
        <v>0</v>
      </c>
      <c r="F6942" s="5">
        <f>VLOOKUP($A6942,'Dim SKU'!$A:$R,18,FALSE)</f>
        <v>0</v>
      </c>
      <c r="G6942" s="5">
        <f>$C6942*$F6942</f>
        <v>0</v>
      </c>
      <c r="H6942" s="5">
        <f>$D6942*$F6942</f>
        <v>0</v>
      </c>
      <c r="I6942" s="5">
        <f>$E6942*$F6942</f>
        <v>0</v>
      </c>
      <c r="J6942" s="6">
        <f>VLOOKUP($A6942,'Dim SKU'!$A:$R,2,FALSE)</f>
        <v>0</v>
      </c>
      <c r="K6942" s="6">
        <f>VLOOKUP($A6942,'Dim SKU'!$A:$R,12,FALSE)</f>
        <v>0</v>
      </c>
      <c r="L6942" s="7">
        <f>VLOOKUP($A6942,'Dim SKU'!$A:$R,14,FALSE)</f>
        <v>0</v>
      </c>
      <c r="M6942" s="7">
        <f>YEAR($B6942)</f>
        <v>0</v>
      </c>
    </row>
    <row r="6943" spans="1:13">
      <c r="A6943" t="s">
        <v>302</v>
      </c>
      <c r="B6943" s="4">
        <v>45945</v>
      </c>
      <c r="C6943">
        <v>3</v>
      </c>
      <c r="D6943">
        <v>3</v>
      </c>
      <c r="E6943">
        <v>0</v>
      </c>
      <c r="F6943" s="5">
        <f>VLOOKUP($A6943,'Dim SKU'!$A:$R,18,FALSE)</f>
        <v>0</v>
      </c>
      <c r="G6943" s="5">
        <f>$C6943*$F6943</f>
        <v>0</v>
      </c>
      <c r="H6943" s="5">
        <f>$D6943*$F6943</f>
        <v>0</v>
      </c>
      <c r="I6943" s="5">
        <f>$E6943*$F6943</f>
        <v>0</v>
      </c>
      <c r="J6943" s="6">
        <f>VLOOKUP($A6943,'Dim SKU'!$A:$R,2,FALSE)</f>
        <v>0</v>
      </c>
      <c r="K6943" s="6">
        <f>VLOOKUP($A6943,'Dim SKU'!$A:$R,12,FALSE)</f>
        <v>0</v>
      </c>
      <c r="L6943" s="7">
        <f>VLOOKUP($A6943,'Dim SKU'!$A:$R,14,FALSE)</f>
        <v>0</v>
      </c>
      <c r="M6943" s="7">
        <f>YEAR($B6943)</f>
        <v>0</v>
      </c>
    </row>
    <row r="6944" spans="1:13">
      <c r="A6944" t="s">
        <v>303</v>
      </c>
      <c r="B6944" s="4">
        <v>45945</v>
      </c>
      <c r="C6944">
        <v>14</v>
      </c>
      <c r="D6944">
        <v>11</v>
      </c>
      <c r="E6944">
        <v>0</v>
      </c>
      <c r="F6944" s="5">
        <f>VLOOKUP($A6944,'Dim SKU'!$A:$R,18,FALSE)</f>
        <v>0</v>
      </c>
      <c r="G6944" s="5">
        <f>$C6944*$F6944</f>
        <v>0</v>
      </c>
      <c r="H6944" s="5">
        <f>$D6944*$F6944</f>
        <v>0</v>
      </c>
      <c r="I6944" s="5">
        <f>$E6944*$F6944</f>
        <v>0</v>
      </c>
      <c r="J6944" s="6">
        <f>VLOOKUP($A6944,'Dim SKU'!$A:$R,2,FALSE)</f>
        <v>0</v>
      </c>
      <c r="K6944" s="6">
        <f>VLOOKUP($A6944,'Dim SKU'!$A:$R,12,FALSE)</f>
        <v>0</v>
      </c>
      <c r="L6944" s="7">
        <f>VLOOKUP($A6944,'Dim SKU'!$A:$R,14,FALSE)</f>
        <v>0</v>
      </c>
      <c r="M6944" s="7">
        <f>YEAR($B6944)</f>
        <v>0</v>
      </c>
    </row>
    <row r="6945" spans="1:13">
      <c r="A6945" t="s">
        <v>304</v>
      </c>
      <c r="B6945" s="4">
        <v>45945</v>
      </c>
      <c r="C6945">
        <v>8</v>
      </c>
      <c r="D6945">
        <v>7</v>
      </c>
      <c r="E6945">
        <v>0</v>
      </c>
      <c r="F6945" s="5">
        <f>VLOOKUP($A6945,'Dim SKU'!$A:$R,18,FALSE)</f>
        <v>0</v>
      </c>
      <c r="G6945" s="5">
        <f>$C6945*$F6945</f>
        <v>0</v>
      </c>
      <c r="H6945" s="5">
        <f>$D6945*$F6945</f>
        <v>0</v>
      </c>
      <c r="I6945" s="5">
        <f>$E6945*$F6945</f>
        <v>0</v>
      </c>
      <c r="J6945" s="6">
        <f>VLOOKUP($A6945,'Dim SKU'!$A:$R,2,FALSE)</f>
        <v>0</v>
      </c>
      <c r="K6945" s="6">
        <f>VLOOKUP($A6945,'Dim SKU'!$A:$R,12,FALSE)</f>
        <v>0</v>
      </c>
      <c r="L6945" s="7">
        <f>VLOOKUP($A6945,'Dim SKU'!$A:$R,14,FALSE)</f>
        <v>0</v>
      </c>
      <c r="M6945" s="7">
        <f>YEAR($B6945)</f>
        <v>0</v>
      </c>
    </row>
    <row r="6946" spans="1:13">
      <c r="A6946" t="s">
        <v>305</v>
      </c>
      <c r="B6946" s="4">
        <v>45945</v>
      </c>
      <c r="C6946">
        <v>5</v>
      </c>
      <c r="D6946">
        <v>5</v>
      </c>
      <c r="E6946">
        <v>0</v>
      </c>
      <c r="F6946" s="5">
        <f>VLOOKUP($A6946,'Dim SKU'!$A:$R,18,FALSE)</f>
        <v>0</v>
      </c>
      <c r="G6946" s="5">
        <f>$C6946*$F6946</f>
        <v>0</v>
      </c>
      <c r="H6946" s="5">
        <f>$D6946*$F6946</f>
        <v>0</v>
      </c>
      <c r="I6946" s="5">
        <f>$E6946*$F6946</f>
        <v>0</v>
      </c>
      <c r="J6946" s="6">
        <f>VLOOKUP($A6946,'Dim SKU'!$A:$R,2,FALSE)</f>
        <v>0</v>
      </c>
      <c r="K6946" s="6">
        <f>VLOOKUP($A6946,'Dim SKU'!$A:$R,12,FALSE)</f>
        <v>0</v>
      </c>
      <c r="L6946" s="7">
        <f>VLOOKUP($A6946,'Dim SKU'!$A:$R,14,FALSE)</f>
        <v>0</v>
      </c>
      <c r="M6946" s="7">
        <f>YEAR($B6946)</f>
        <v>0</v>
      </c>
    </row>
    <row r="6947" spans="1:13">
      <c r="A6947" t="s">
        <v>306</v>
      </c>
      <c r="B6947" s="4">
        <v>45945</v>
      </c>
      <c r="C6947">
        <v>19</v>
      </c>
      <c r="D6947">
        <v>15</v>
      </c>
      <c r="E6947">
        <v>1</v>
      </c>
      <c r="F6947" s="5">
        <f>VLOOKUP($A6947,'Dim SKU'!$A:$R,18,FALSE)</f>
        <v>0</v>
      </c>
      <c r="G6947" s="5">
        <f>$C6947*$F6947</f>
        <v>0</v>
      </c>
      <c r="H6947" s="5">
        <f>$D6947*$F6947</f>
        <v>0</v>
      </c>
      <c r="I6947" s="5">
        <f>$E6947*$F6947</f>
        <v>0</v>
      </c>
      <c r="J6947" s="6">
        <f>VLOOKUP($A6947,'Dim SKU'!$A:$R,2,FALSE)</f>
        <v>0</v>
      </c>
      <c r="K6947" s="6">
        <f>VLOOKUP($A6947,'Dim SKU'!$A:$R,12,FALSE)</f>
        <v>0</v>
      </c>
      <c r="L6947" s="7">
        <f>VLOOKUP($A6947,'Dim SKU'!$A:$R,14,FALSE)</f>
        <v>0</v>
      </c>
      <c r="M6947" s="7">
        <f>YEAR($B6947)</f>
        <v>0</v>
      </c>
    </row>
    <row r="6948" spans="1:13">
      <c r="A6948" t="s">
        <v>307</v>
      </c>
      <c r="B6948" s="4">
        <v>45945</v>
      </c>
      <c r="C6948">
        <v>11</v>
      </c>
      <c r="D6948">
        <v>9</v>
      </c>
      <c r="E6948">
        <v>0</v>
      </c>
      <c r="F6948" s="5">
        <f>VLOOKUP($A6948,'Dim SKU'!$A:$R,18,FALSE)</f>
        <v>0</v>
      </c>
      <c r="G6948" s="5">
        <f>$C6948*$F6948</f>
        <v>0</v>
      </c>
      <c r="H6948" s="5">
        <f>$D6948*$F6948</f>
        <v>0</v>
      </c>
      <c r="I6948" s="5">
        <f>$E6948*$F6948</f>
        <v>0</v>
      </c>
      <c r="J6948" s="6">
        <f>VLOOKUP($A6948,'Dim SKU'!$A:$R,2,FALSE)</f>
        <v>0</v>
      </c>
      <c r="K6948" s="6">
        <f>VLOOKUP($A6948,'Dim SKU'!$A:$R,12,FALSE)</f>
        <v>0</v>
      </c>
      <c r="L6948" s="7">
        <f>VLOOKUP($A6948,'Dim SKU'!$A:$R,14,FALSE)</f>
        <v>0</v>
      </c>
      <c r="M6948" s="7">
        <f>YEAR($B6948)</f>
        <v>0</v>
      </c>
    </row>
    <row r="6949" spans="1:13">
      <c r="A6949" t="s">
        <v>308</v>
      </c>
      <c r="B6949" s="4">
        <v>45945</v>
      </c>
      <c r="C6949">
        <v>7</v>
      </c>
      <c r="D6949">
        <v>6</v>
      </c>
      <c r="E6949">
        <v>0</v>
      </c>
      <c r="F6949" s="5">
        <f>VLOOKUP($A6949,'Dim SKU'!$A:$R,18,FALSE)</f>
        <v>0</v>
      </c>
      <c r="G6949" s="5">
        <f>$C6949*$F6949</f>
        <v>0</v>
      </c>
      <c r="H6949" s="5">
        <f>$D6949*$F6949</f>
        <v>0</v>
      </c>
      <c r="I6949" s="5">
        <f>$E6949*$F6949</f>
        <v>0</v>
      </c>
      <c r="J6949" s="6">
        <f>VLOOKUP($A6949,'Dim SKU'!$A:$R,2,FALSE)</f>
        <v>0</v>
      </c>
      <c r="K6949" s="6">
        <f>VLOOKUP($A6949,'Dim SKU'!$A:$R,12,FALSE)</f>
        <v>0</v>
      </c>
      <c r="L6949" s="7">
        <f>VLOOKUP($A6949,'Dim SKU'!$A:$R,14,FALSE)</f>
        <v>0</v>
      </c>
      <c r="M6949" s="7">
        <f>YEAR($B6949)</f>
        <v>0</v>
      </c>
    </row>
    <row r="6950" spans="1:13">
      <c r="A6950" t="s">
        <v>309</v>
      </c>
      <c r="B6950" s="4">
        <v>45945</v>
      </c>
      <c r="C6950">
        <v>21</v>
      </c>
      <c r="D6950">
        <v>17</v>
      </c>
      <c r="E6950">
        <v>1</v>
      </c>
      <c r="F6950" s="5">
        <f>VLOOKUP($A6950,'Dim SKU'!$A:$R,18,FALSE)</f>
        <v>0</v>
      </c>
      <c r="G6950" s="5">
        <f>$C6950*$F6950</f>
        <v>0</v>
      </c>
      <c r="H6950" s="5">
        <f>$D6950*$F6950</f>
        <v>0</v>
      </c>
      <c r="I6950" s="5">
        <f>$E6950*$F6950</f>
        <v>0</v>
      </c>
      <c r="J6950" s="6">
        <f>VLOOKUP($A6950,'Dim SKU'!$A:$R,2,FALSE)</f>
        <v>0</v>
      </c>
      <c r="K6950" s="6">
        <f>VLOOKUP($A6950,'Dim SKU'!$A:$R,12,FALSE)</f>
        <v>0</v>
      </c>
      <c r="L6950" s="7">
        <f>VLOOKUP($A6950,'Dim SKU'!$A:$R,14,FALSE)</f>
        <v>0</v>
      </c>
      <c r="M6950" s="7">
        <f>YEAR($B6950)</f>
        <v>0</v>
      </c>
    </row>
    <row r="6951" spans="1:13">
      <c r="A6951" t="s">
        <v>310</v>
      </c>
      <c r="B6951" s="4">
        <v>45945</v>
      </c>
      <c r="C6951">
        <v>12</v>
      </c>
      <c r="D6951">
        <v>10</v>
      </c>
      <c r="E6951">
        <v>0</v>
      </c>
      <c r="F6951" s="5">
        <f>VLOOKUP($A6951,'Dim SKU'!$A:$R,18,FALSE)</f>
        <v>0</v>
      </c>
      <c r="G6951" s="5">
        <f>$C6951*$F6951</f>
        <v>0</v>
      </c>
      <c r="H6951" s="5">
        <f>$D6951*$F6951</f>
        <v>0</v>
      </c>
      <c r="I6951" s="5">
        <f>$E6951*$F6951</f>
        <v>0</v>
      </c>
      <c r="J6951" s="6">
        <f>VLOOKUP($A6951,'Dim SKU'!$A:$R,2,FALSE)</f>
        <v>0</v>
      </c>
      <c r="K6951" s="6">
        <f>VLOOKUP($A6951,'Dim SKU'!$A:$R,12,FALSE)</f>
        <v>0</v>
      </c>
      <c r="L6951" s="7">
        <f>VLOOKUP($A6951,'Dim SKU'!$A:$R,14,FALSE)</f>
        <v>0</v>
      </c>
      <c r="M6951" s="7">
        <f>YEAR($B6951)</f>
        <v>0</v>
      </c>
    </row>
    <row r="6952" spans="1:13">
      <c r="A6952" t="s">
        <v>311</v>
      </c>
      <c r="B6952" s="4">
        <v>45945</v>
      </c>
      <c r="C6952">
        <v>8</v>
      </c>
      <c r="D6952">
        <v>7</v>
      </c>
      <c r="E6952">
        <v>0</v>
      </c>
      <c r="F6952" s="5">
        <f>VLOOKUP($A6952,'Dim SKU'!$A:$R,18,FALSE)</f>
        <v>0</v>
      </c>
      <c r="G6952" s="5">
        <f>$C6952*$F6952</f>
        <v>0</v>
      </c>
      <c r="H6952" s="5">
        <f>$D6952*$F6952</f>
        <v>0</v>
      </c>
      <c r="I6952" s="5">
        <f>$E6952*$F6952</f>
        <v>0</v>
      </c>
      <c r="J6952" s="6">
        <f>VLOOKUP($A6952,'Dim SKU'!$A:$R,2,FALSE)</f>
        <v>0</v>
      </c>
      <c r="K6952" s="6">
        <f>VLOOKUP($A6952,'Dim SKU'!$A:$R,12,FALSE)</f>
        <v>0</v>
      </c>
      <c r="L6952" s="7">
        <f>VLOOKUP($A6952,'Dim SKU'!$A:$R,14,FALSE)</f>
        <v>0</v>
      </c>
      <c r="M6952" s="7">
        <f>YEAR($B6952)</f>
        <v>0</v>
      </c>
    </row>
    <row r="6953" spans="1:13">
      <c r="A6953" t="s">
        <v>312</v>
      </c>
      <c r="B6953" s="4">
        <v>45945</v>
      </c>
      <c r="C6953">
        <v>19</v>
      </c>
      <c r="D6953">
        <v>15</v>
      </c>
      <c r="E6953">
        <v>1</v>
      </c>
      <c r="F6953" s="5">
        <f>VLOOKUP($A6953,'Dim SKU'!$A:$R,18,FALSE)</f>
        <v>0</v>
      </c>
      <c r="G6953" s="5">
        <f>$C6953*$F6953</f>
        <v>0</v>
      </c>
      <c r="H6953" s="5">
        <f>$D6953*$F6953</f>
        <v>0</v>
      </c>
      <c r="I6953" s="5">
        <f>$E6953*$F6953</f>
        <v>0</v>
      </c>
      <c r="J6953" s="6">
        <f>VLOOKUP($A6953,'Dim SKU'!$A:$R,2,FALSE)</f>
        <v>0</v>
      </c>
      <c r="K6953" s="6">
        <f>VLOOKUP($A6953,'Dim SKU'!$A:$R,12,FALSE)</f>
        <v>0</v>
      </c>
      <c r="L6953" s="7">
        <f>VLOOKUP($A6953,'Dim SKU'!$A:$R,14,FALSE)</f>
        <v>0</v>
      </c>
      <c r="M6953" s="7">
        <f>YEAR($B6953)</f>
        <v>0</v>
      </c>
    </row>
    <row r="6954" spans="1:13">
      <c r="A6954" t="s">
        <v>313</v>
      </c>
      <c r="B6954" s="4">
        <v>45945</v>
      </c>
      <c r="C6954">
        <v>11</v>
      </c>
      <c r="D6954">
        <v>9</v>
      </c>
      <c r="E6954">
        <v>0</v>
      </c>
      <c r="F6954" s="5">
        <f>VLOOKUP($A6954,'Dim SKU'!$A:$R,18,FALSE)</f>
        <v>0</v>
      </c>
      <c r="G6954" s="5">
        <f>$C6954*$F6954</f>
        <v>0</v>
      </c>
      <c r="H6954" s="5">
        <f>$D6954*$F6954</f>
        <v>0</v>
      </c>
      <c r="I6954" s="5">
        <f>$E6954*$F6954</f>
        <v>0</v>
      </c>
      <c r="J6954" s="6">
        <f>VLOOKUP($A6954,'Dim SKU'!$A:$R,2,FALSE)</f>
        <v>0</v>
      </c>
      <c r="K6954" s="6">
        <f>VLOOKUP($A6954,'Dim SKU'!$A:$R,12,FALSE)</f>
        <v>0</v>
      </c>
      <c r="L6954" s="7">
        <f>VLOOKUP($A6954,'Dim SKU'!$A:$R,14,FALSE)</f>
        <v>0</v>
      </c>
      <c r="M6954" s="7">
        <f>YEAR($B6954)</f>
        <v>0</v>
      </c>
    </row>
    <row r="6955" spans="1:13">
      <c r="A6955" t="s">
        <v>314</v>
      </c>
      <c r="B6955" s="4">
        <v>45945</v>
      </c>
      <c r="C6955">
        <v>7</v>
      </c>
      <c r="D6955">
        <v>6</v>
      </c>
      <c r="E6955">
        <v>0</v>
      </c>
      <c r="F6955" s="5">
        <f>VLOOKUP($A6955,'Dim SKU'!$A:$R,18,FALSE)</f>
        <v>0</v>
      </c>
      <c r="G6955" s="5">
        <f>$C6955*$F6955</f>
        <v>0</v>
      </c>
      <c r="H6955" s="5">
        <f>$D6955*$F6955</f>
        <v>0</v>
      </c>
      <c r="I6955" s="5">
        <f>$E6955*$F6955</f>
        <v>0</v>
      </c>
      <c r="J6955" s="6">
        <f>VLOOKUP($A6955,'Dim SKU'!$A:$R,2,FALSE)</f>
        <v>0</v>
      </c>
      <c r="K6955" s="6">
        <f>VLOOKUP($A6955,'Dim SKU'!$A:$R,12,FALSE)</f>
        <v>0</v>
      </c>
      <c r="L6955" s="7">
        <f>VLOOKUP($A6955,'Dim SKU'!$A:$R,14,FALSE)</f>
        <v>0</v>
      </c>
      <c r="M6955" s="7">
        <f>YEAR($B6955)</f>
        <v>0</v>
      </c>
    </row>
    <row r="6956" spans="1:13">
      <c r="A6956" t="s">
        <v>315</v>
      </c>
      <c r="B6956" s="4">
        <v>45945</v>
      </c>
      <c r="C6956">
        <v>14</v>
      </c>
      <c r="D6956">
        <v>11</v>
      </c>
      <c r="E6956">
        <v>0</v>
      </c>
      <c r="F6956" s="5">
        <f>VLOOKUP($A6956,'Dim SKU'!$A:$R,18,FALSE)</f>
        <v>0</v>
      </c>
      <c r="G6956" s="5">
        <f>$C6956*$F6956</f>
        <v>0</v>
      </c>
      <c r="H6956" s="5">
        <f>$D6956*$F6956</f>
        <v>0</v>
      </c>
      <c r="I6956" s="5">
        <f>$E6956*$F6956</f>
        <v>0</v>
      </c>
      <c r="J6956" s="6">
        <f>VLOOKUP($A6956,'Dim SKU'!$A:$R,2,FALSE)</f>
        <v>0</v>
      </c>
      <c r="K6956" s="6">
        <f>VLOOKUP($A6956,'Dim SKU'!$A:$R,12,FALSE)</f>
        <v>0</v>
      </c>
      <c r="L6956" s="7">
        <f>VLOOKUP($A6956,'Dim SKU'!$A:$R,14,FALSE)</f>
        <v>0</v>
      </c>
      <c r="M6956" s="7">
        <f>YEAR($B6956)</f>
        <v>0</v>
      </c>
    </row>
    <row r="6957" spans="1:13">
      <c r="A6957" t="s">
        <v>316</v>
      </c>
      <c r="B6957" s="4">
        <v>45945</v>
      </c>
      <c r="C6957">
        <v>8</v>
      </c>
      <c r="D6957">
        <v>7</v>
      </c>
      <c r="E6957">
        <v>0</v>
      </c>
      <c r="F6957" s="5">
        <f>VLOOKUP($A6957,'Dim SKU'!$A:$R,18,FALSE)</f>
        <v>0</v>
      </c>
      <c r="G6957" s="5">
        <f>$C6957*$F6957</f>
        <v>0</v>
      </c>
      <c r="H6957" s="5">
        <f>$D6957*$F6957</f>
        <v>0</v>
      </c>
      <c r="I6957" s="5">
        <f>$E6957*$F6957</f>
        <v>0</v>
      </c>
      <c r="J6957" s="6">
        <f>VLOOKUP($A6957,'Dim SKU'!$A:$R,2,FALSE)</f>
        <v>0</v>
      </c>
      <c r="K6957" s="6">
        <f>VLOOKUP($A6957,'Dim SKU'!$A:$R,12,FALSE)</f>
        <v>0</v>
      </c>
      <c r="L6957" s="7">
        <f>VLOOKUP($A6957,'Dim SKU'!$A:$R,14,FALSE)</f>
        <v>0</v>
      </c>
      <c r="M6957" s="7">
        <f>YEAR($B6957)</f>
        <v>0</v>
      </c>
    </row>
    <row r="6958" spans="1:13">
      <c r="A6958" t="s">
        <v>317</v>
      </c>
      <c r="B6958" s="4">
        <v>45945</v>
      </c>
      <c r="C6958">
        <v>5</v>
      </c>
      <c r="D6958">
        <v>5</v>
      </c>
      <c r="E6958">
        <v>0</v>
      </c>
      <c r="F6958" s="5">
        <f>VLOOKUP($A6958,'Dim SKU'!$A:$R,18,FALSE)</f>
        <v>0</v>
      </c>
      <c r="G6958" s="5">
        <f>$C6958*$F6958</f>
        <v>0</v>
      </c>
      <c r="H6958" s="5">
        <f>$D6958*$F6958</f>
        <v>0</v>
      </c>
      <c r="I6958" s="5">
        <f>$E6958*$F6958</f>
        <v>0</v>
      </c>
      <c r="J6958" s="6">
        <f>VLOOKUP($A6958,'Dim SKU'!$A:$R,2,FALSE)</f>
        <v>0</v>
      </c>
      <c r="K6958" s="6">
        <f>VLOOKUP($A6958,'Dim SKU'!$A:$R,12,FALSE)</f>
        <v>0</v>
      </c>
      <c r="L6958" s="7">
        <f>VLOOKUP($A6958,'Dim SKU'!$A:$R,14,FALSE)</f>
        <v>0</v>
      </c>
      <c r="M6958" s="7">
        <f>YEAR($B6958)</f>
        <v>0</v>
      </c>
    </row>
    <row r="6959" spans="1:13">
      <c r="A6959" t="s">
        <v>318</v>
      </c>
      <c r="B6959" s="4">
        <v>45945</v>
      </c>
      <c r="C6959">
        <v>8</v>
      </c>
      <c r="D6959">
        <v>7</v>
      </c>
      <c r="E6959">
        <v>0</v>
      </c>
      <c r="F6959" s="5">
        <f>VLOOKUP($A6959,'Dim SKU'!$A:$R,18,FALSE)</f>
        <v>0</v>
      </c>
      <c r="G6959" s="5">
        <f>$C6959*$F6959</f>
        <v>0</v>
      </c>
      <c r="H6959" s="5">
        <f>$D6959*$F6959</f>
        <v>0</v>
      </c>
      <c r="I6959" s="5">
        <f>$E6959*$F6959</f>
        <v>0</v>
      </c>
      <c r="J6959" s="6">
        <f>VLOOKUP($A6959,'Dim SKU'!$A:$R,2,FALSE)</f>
        <v>0</v>
      </c>
      <c r="K6959" s="6">
        <f>VLOOKUP($A6959,'Dim SKU'!$A:$R,12,FALSE)</f>
        <v>0</v>
      </c>
      <c r="L6959" s="7">
        <f>VLOOKUP($A6959,'Dim SKU'!$A:$R,14,FALSE)</f>
        <v>0</v>
      </c>
      <c r="M6959" s="7">
        <f>YEAR($B6959)</f>
        <v>0</v>
      </c>
    </row>
    <row r="6960" spans="1:13">
      <c r="A6960" t="s">
        <v>319</v>
      </c>
      <c r="B6960" s="4">
        <v>45945</v>
      </c>
      <c r="C6960">
        <v>5</v>
      </c>
      <c r="D6960">
        <v>4</v>
      </c>
      <c r="E6960">
        <v>0</v>
      </c>
      <c r="F6960" s="5">
        <f>VLOOKUP($A6960,'Dim SKU'!$A:$R,18,FALSE)</f>
        <v>0</v>
      </c>
      <c r="G6960" s="5">
        <f>$C6960*$F6960</f>
        <v>0</v>
      </c>
      <c r="H6960" s="5">
        <f>$D6960*$F6960</f>
        <v>0</v>
      </c>
      <c r="I6960" s="5">
        <f>$E6960*$F6960</f>
        <v>0</v>
      </c>
      <c r="J6960" s="6">
        <f>VLOOKUP($A6960,'Dim SKU'!$A:$R,2,FALSE)</f>
        <v>0</v>
      </c>
      <c r="K6960" s="6">
        <f>VLOOKUP($A6960,'Dim SKU'!$A:$R,12,FALSE)</f>
        <v>0</v>
      </c>
      <c r="L6960" s="7">
        <f>VLOOKUP($A6960,'Dim SKU'!$A:$R,14,FALSE)</f>
        <v>0</v>
      </c>
      <c r="M6960" s="7">
        <f>YEAR($B6960)</f>
        <v>0</v>
      </c>
    </row>
    <row r="6961" spans="1:13">
      <c r="A6961" t="s">
        <v>320</v>
      </c>
      <c r="B6961" s="4">
        <v>45945</v>
      </c>
      <c r="C6961">
        <v>3</v>
      </c>
      <c r="D6961">
        <v>3</v>
      </c>
      <c r="E6961">
        <v>0</v>
      </c>
      <c r="F6961" s="5">
        <f>VLOOKUP($A6961,'Dim SKU'!$A:$R,18,FALSE)</f>
        <v>0</v>
      </c>
      <c r="G6961" s="5">
        <f>$C6961*$F6961</f>
        <v>0</v>
      </c>
      <c r="H6961" s="5">
        <f>$D6961*$F6961</f>
        <v>0</v>
      </c>
      <c r="I6961" s="5">
        <f>$E6961*$F6961</f>
        <v>0</v>
      </c>
      <c r="J6961" s="6">
        <f>VLOOKUP($A6961,'Dim SKU'!$A:$R,2,FALSE)</f>
        <v>0</v>
      </c>
      <c r="K6961" s="6">
        <f>VLOOKUP($A6961,'Dim SKU'!$A:$R,12,FALSE)</f>
        <v>0</v>
      </c>
      <c r="L6961" s="7">
        <f>VLOOKUP($A6961,'Dim SKU'!$A:$R,14,FALSE)</f>
        <v>0</v>
      </c>
      <c r="M6961" s="7">
        <f>YEAR($B6961)</f>
        <v>0</v>
      </c>
    </row>
    <row r="6962" spans="1:13">
      <c r="A6962" t="s">
        <v>321</v>
      </c>
      <c r="B6962" s="4">
        <v>45945</v>
      </c>
      <c r="C6962">
        <v>9</v>
      </c>
      <c r="D6962">
        <v>6</v>
      </c>
      <c r="E6962">
        <v>0</v>
      </c>
      <c r="F6962" s="5">
        <f>VLOOKUP($A6962,'Dim SKU'!$A:$R,18,FALSE)</f>
        <v>0</v>
      </c>
      <c r="G6962" s="5">
        <f>$C6962*$F6962</f>
        <v>0</v>
      </c>
      <c r="H6962" s="5">
        <f>$D6962*$F6962</f>
        <v>0</v>
      </c>
      <c r="I6962" s="5">
        <f>$E6962*$F6962</f>
        <v>0</v>
      </c>
      <c r="J6962" s="6">
        <f>VLOOKUP($A6962,'Dim SKU'!$A:$R,2,FALSE)</f>
        <v>0</v>
      </c>
      <c r="K6962" s="6">
        <f>VLOOKUP($A6962,'Dim SKU'!$A:$R,12,FALSE)</f>
        <v>0</v>
      </c>
      <c r="L6962" s="7">
        <f>VLOOKUP($A6962,'Dim SKU'!$A:$R,14,FALSE)</f>
        <v>0</v>
      </c>
      <c r="M6962" s="7">
        <f>YEAR($B6962)</f>
        <v>0</v>
      </c>
    </row>
    <row r="6963" spans="1:13">
      <c r="A6963" t="s">
        <v>322</v>
      </c>
      <c r="B6963" s="4">
        <v>45945</v>
      </c>
      <c r="C6963">
        <v>5</v>
      </c>
      <c r="D6963">
        <v>4</v>
      </c>
      <c r="E6963">
        <v>0</v>
      </c>
      <c r="F6963" s="5">
        <f>VLOOKUP($A6963,'Dim SKU'!$A:$R,18,FALSE)</f>
        <v>0</v>
      </c>
      <c r="G6963" s="5">
        <f>$C6963*$F6963</f>
        <v>0</v>
      </c>
      <c r="H6963" s="5">
        <f>$D6963*$F6963</f>
        <v>0</v>
      </c>
      <c r="I6963" s="5">
        <f>$E6963*$F6963</f>
        <v>0</v>
      </c>
      <c r="J6963" s="6">
        <f>VLOOKUP($A6963,'Dim SKU'!$A:$R,2,FALSE)</f>
        <v>0</v>
      </c>
      <c r="K6963" s="6">
        <f>VLOOKUP($A6963,'Dim SKU'!$A:$R,12,FALSE)</f>
        <v>0</v>
      </c>
      <c r="L6963" s="7">
        <f>VLOOKUP($A6963,'Dim SKU'!$A:$R,14,FALSE)</f>
        <v>0</v>
      </c>
      <c r="M6963" s="7">
        <f>YEAR($B6963)</f>
        <v>0</v>
      </c>
    </row>
    <row r="6964" spans="1:13">
      <c r="A6964" t="s">
        <v>323</v>
      </c>
      <c r="B6964" s="4">
        <v>45945</v>
      </c>
      <c r="C6964">
        <v>4</v>
      </c>
      <c r="D6964">
        <v>2</v>
      </c>
      <c r="E6964">
        <v>0</v>
      </c>
      <c r="F6964" s="5">
        <f>VLOOKUP($A6964,'Dim SKU'!$A:$R,18,FALSE)</f>
        <v>0</v>
      </c>
      <c r="G6964" s="5">
        <f>$C6964*$F6964</f>
        <v>0</v>
      </c>
      <c r="H6964" s="5">
        <f>$D6964*$F6964</f>
        <v>0</v>
      </c>
      <c r="I6964" s="5">
        <f>$E6964*$F6964</f>
        <v>0</v>
      </c>
      <c r="J6964" s="6">
        <f>VLOOKUP($A6964,'Dim SKU'!$A:$R,2,FALSE)</f>
        <v>0</v>
      </c>
      <c r="K6964" s="6">
        <f>VLOOKUP($A6964,'Dim SKU'!$A:$R,12,FALSE)</f>
        <v>0</v>
      </c>
      <c r="L6964" s="7">
        <f>VLOOKUP($A6964,'Dim SKU'!$A:$R,14,FALSE)</f>
        <v>0</v>
      </c>
      <c r="M6964" s="7">
        <f>YEAR($B6964)</f>
        <v>0</v>
      </c>
    </row>
    <row r="6965" spans="1:13">
      <c r="A6965" t="s">
        <v>324</v>
      </c>
      <c r="B6965" s="4">
        <v>45945</v>
      </c>
      <c r="C6965">
        <v>15</v>
      </c>
      <c r="D6965">
        <v>10</v>
      </c>
      <c r="E6965">
        <v>1</v>
      </c>
      <c r="F6965" s="5">
        <f>VLOOKUP($A6965,'Dim SKU'!$A:$R,18,FALSE)</f>
        <v>0</v>
      </c>
      <c r="G6965" s="5">
        <f>$C6965*$F6965</f>
        <v>0</v>
      </c>
      <c r="H6965" s="5">
        <f>$D6965*$F6965</f>
        <v>0</v>
      </c>
      <c r="I6965" s="5">
        <f>$E6965*$F6965</f>
        <v>0</v>
      </c>
      <c r="J6965" s="6">
        <f>VLOOKUP($A6965,'Dim SKU'!$A:$R,2,FALSE)</f>
        <v>0</v>
      </c>
      <c r="K6965" s="6">
        <f>VLOOKUP($A6965,'Dim SKU'!$A:$R,12,FALSE)</f>
        <v>0</v>
      </c>
      <c r="L6965" s="7">
        <f>VLOOKUP($A6965,'Dim SKU'!$A:$R,14,FALSE)</f>
        <v>0</v>
      </c>
      <c r="M6965" s="7">
        <f>YEAR($B6965)</f>
        <v>0</v>
      </c>
    </row>
    <row r="6966" spans="1:13">
      <c r="A6966" t="s">
        <v>325</v>
      </c>
      <c r="B6966" s="4">
        <v>45945</v>
      </c>
      <c r="C6966">
        <v>9</v>
      </c>
      <c r="D6966">
        <v>6</v>
      </c>
      <c r="E6966">
        <v>0</v>
      </c>
      <c r="F6966" s="5">
        <f>VLOOKUP($A6966,'Dim SKU'!$A:$R,18,FALSE)</f>
        <v>0</v>
      </c>
      <c r="G6966" s="5">
        <f>$C6966*$F6966</f>
        <v>0</v>
      </c>
      <c r="H6966" s="5">
        <f>$D6966*$F6966</f>
        <v>0</v>
      </c>
      <c r="I6966" s="5">
        <f>$E6966*$F6966</f>
        <v>0</v>
      </c>
      <c r="J6966" s="6">
        <f>VLOOKUP($A6966,'Dim SKU'!$A:$R,2,FALSE)</f>
        <v>0</v>
      </c>
      <c r="K6966" s="6">
        <f>VLOOKUP($A6966,'Dim SKU'!$A:$R,12,FALSE)</f>
        <v>0</v>
      </c>
      <c r="L6966" s="7">
        <f>VLOOKUP($A6966,'Dim SKU'!$A:$R,14,FALSE)</f>
        <v>0</v>
      </c>
      <c r="M6966" s="7">
        <f>YEAR($B6966)</f>
        <v>0</v>
      </c>
    </row>
    <row r="6967" spans="1:13">
      <c r="A6967" t="s">
        <v>326</v>
      </c>
      <c r="B6967" s="4">
        <v>45945</v>
      </c>
      <c r="C6967">
        <v>6</v>
      </c>
      <c r="D6967">
        <v>4</v>
      </c>
      <c r="E6967">
        <v>0</v>
      </c>
      <c r="F6967" s="5">
        <f>VLOOKUP($A6967,'Dim SKU'!$A:$R,18,FALSE)</f>
        <v>0</v>
      </c>
      <c r="G6967" s="5">
        <f>$C6967*$F6967</f>
        <v>0</v>
      </c>
      <c r="H6967" s="5">
        <f>$D6967*$F6967</f>
        <v>0</v>
      </c>
      <c r="I6967" s="5">
        <f>$E6967*$F6967</f>
        <v>0</v>
      </c>
      <c r="J6967" s="6">
        <f>VLOOKUP($A6967,'Dim SKU'!$A:$R,2,FALSE)</f>
        <v>0</v>
      </c>
      <c r="K6967" s="6">
        <f>VLOOKUP($A6967,'Dim SKU'!$A:$R,12,FALSE)</f>
        <v>0</v>
      </c>
      <c r="L6967" s="7">
        <f>VLOOKUP($A6967,'Dim SKU'!$A:$R,14,FALSE)</f>
        <v>0</v>
      </c>
      <c r="M6967" s="7">
        <f>YEAR($B6967)</f>
        <v>0</v>
      </c>
    </row>
    <row r="6968" spans="1:13">
      <c r="A6968" t="s">
        <v>327</v>
      </c>
      <c r="B6968" s="4">
        <v>45945</v>
      </c>
      <c r="C6968">
        <v>21</v>
      </c>
      <c r="D6968">
        <v>14</v>
      </c>
      <c r="E6968">
        <v>1</v>
      </c>
      <c r="F6968" s="5">
        <f>VLOOKUP($A6968,'Dim SKU'!$A:$R,18,FALSE)</f>
        <v>0</v>
      </c>
      <c r="G6968" s="5">
        <f>$C6968*$F6968</f>
        <v>0</v>
      </c>
      <c r="H6968" s="5">
        <f>$D6968*$F6968</f>
        <v>0</v>
      </c>
      <c r="I6968" s="5">
        <f>$E6968*$F6968</f>
        <v>0</v>
      </c>
      <c r="J6968" s="6">
        <f>VLOOKUP($A6968,'Dim SKU'!$A:$R,2,FALSE)</f>
        <v>0</v>
      </c>
      <c r="K6968" s="6">
        <f>VLOOKUP($A6968,'Dim SKU'!$A:$R,12,FALSE)</f>
        <v>0</v>
      </c>
      <c r="L6968" s="7">
        <f>VLOOKUP($A6968,'Dim SKU'!$A:$R,14,FALSE)</f>
        <v>0</v>
      </c>
      <c r="M6968" s="7">
        <f>YEAR($B6968)</f>
        <v>0</v>
      </c>
    </row>
    <row r="6969" spans="1:13">
      <c r="A6969" t="s">
        <v>328</v>
      </c>
      <c r="B6969" s="4">
        <v>45945</v>
      </c>
      <c r="C6969">
        <v>13</v>
      </c>
      <c r="D6969">
        <v>8</v>
      </c>
      <c r="E6969">
        <v>1</v>
      </c>
      <c r="F6969" s="5">
        <f>VLOOKUP($A6969,'Dim SKU'!$A:$R,18,FALSE)</f>
        <v>0</v>
      </c>
      <c r="G6969" s="5">
        <f>$C6969*$F6969</f>
        <v>0</v>
      </c>
      <c r="H6969" s="5">
        <f>$D6969*$F6969</f>
        <v>0</v>
      </c>
      <c r="I6969" s="5">
        <f>$E6969*$F6969</f>
        <v>0</v>
      </c>
      <c r="J6969" s="6">
        <f>VLOOKUP($A6969,'Dim SKU'!$A:$R,2,FALSE)</f>
        <v>0</v>
      </c>
      <c r="K6969" s="6">
        <f>VLOOKUP($A6969,'Dim SKU'!$A:$R,12,FALSE)</f>
        <v>0</v>
      </c>
      <c r="L6969" s="7">
        <f>VLOOKUP($A6969,'Dim SKU'!$A:$R,14,FALSE)</f>
        <v>0</v>
      </c>
      <c r="M6969" s="7">
        <f>YEAR($B6969)</f>
        <v>0</v>
      </c>
    </row>
    <row r="6970" spans="1:13">
      <c r="A6970" t="s">
        <v>329</v>
      </c>
      <c r="B6970" s="4">
        <v>45945</v>
      </c>
      <c r="C6970">
        <v>8</v>
      </c>
      <c r="D6970">
        <v>6</v>
      </c>
      <c r="E6970">
        <v>0</v>
      </c>
      <c r="F6970" s="5">
        <f>VLOOKUP($A6970,'Dim SKU'!$A:$R,18,FALSE)</f>
        <v>0</v>
      </c>
      <c r="G6970" s="5">
        <f>$C6970*$F6970</f>
        <v>0</v>
      </c>
      <c r="H6970" s="5">
        <f>$D6970*$F6970</f>
        <v>0</v>
      </c>
      <c r="I6970" s="5">
        <f>$E6970*$F6970</f>
        <v>0</v>
      </c>
      <c r="J6970" s="6">
        <f>VLOOKUP($A6970,'Dim SKU'!$A:$R,2,FALSE)</f>
        <v>0</v>
      </c>
      <c r="K6970" s="6">
        <f>VLOOKUP($A6970,'Dim SKU'!$A:$R,12,FALSE)</f>
        <v>0</v>
      </c>
      <c r="L6970" s="7">
        <f>VLOOKUP($A6970,'Dim SKU'!$A:$R,14,FALSE)</f>
        <v>0</v>
      </c>
      <c r="M6970" s="7">
        <f>YEAR($B6970)</f>
        <v>0</v>
      </c>
    </row>
    <row r="6971" spans="1:13">
      <c r="A6971" t="s">
        <v>330</v>
      </c>
      <c r="B6971" s="4">
        <v>45945</v>
      </c>
      <c r="C6971">
        <v>23</v>
      </c>
      <c r="D6971">
        <v>15</v>
      </c>
      <c r="E6971">
        <v>1</v>
      </c>
      <c r="F6971" s="5">
        <f>VLOOKUP($A6971,'Dim SKU'!$A:$R,18,FALSE)</f>
        <v>0</v>
      </c>
      <c r="G6971" s="5">
        <f>$C6971*$F6971</f>
        <v>0</v>
      </c>
      <c r="H6971" s="5">
        <f>$D6971*$F6971</f>
        <v>0</v>
      </c>
      <c r="I6971" s="5">
        <f>$E6971*$F6971</f>
        <v>0</v>
      </c>
      <c r="J6971" s="6">
        <f>VLOOKUP($A6971,'Dim SKU'!$A:$R,2,FALSE)</f>
        <v>0</v>
      </c>
      <c r="K6971" s="6">
        <f>VLOOKUP($A6971,'Dim SKU'!$A:$R,12,FALSE)</f>
        <v>0</v>
      </c>
      <c r="L6971" s="7">
        <f>VLOOKUP($A6971,'Dim SKU'!$A:$R,14,FALSE)</f>
        <v>0</v>
      </c>
      <c r="M6971" s="7">
        <f>YEAR($B6971)</f>
        <v>0</v>
      </c>
    </row>
    <row r="6972" spans="1:13">
      <c r="A6972" t="s">
        <v>331</v>
      </c>
      <c r="B6972" s="4">
        <v>45945</v>
      </c>
      <c r="C6972">
        <v>14</v>
      </c>
      <c r="D6972">
        <v>9</v>
      </c>
      <c r="E6972">
        <v>1</v>
      </c>
      <c r="F6972" s="5">
        <f>VLOOKUP($A6972,'Dim SKU'!$A:$R,18,FALSE)</f>
        <v>0</v>
      </c>
      <c r="G6972" s="5">
        <f>$C6972*$F6972</f>
        <v>0</v>
      </c>
      <c r="H6972" s="5">
        <f>$D6972*$F6972</f>
        <v>0</v>
      </c>
      <c r="I6972" s="5">
        <f>$E6972*$F6972</f>
        <v>0</v>
      </c>
      <c r="J6972" s="6">
        <f>VLOOKUP($A6972,'Dim SKU'!$A:$R,2,FALSE)</f>
        <v>0</v>
      </c>
      <c r="K6972" s="6">
        <f>VLOOKUP($A6972,'Dim SKU'!$A:$R,12,FALSE)</f>
        <v>0</v>
      </c>
      <c r="L6972" s="7">
        <f>VLOOKUP($A6972,'Dim SKU'!$A:$R,14,FALSE)</f>
        <v>0</v>
      </c>
      <c r="M6972" s="7">
        <f>YEAR($B6972)</f>
        <v>0</v>
      </c>
    </row>
    <row r="6973" spans="1:13">
      <c r="A6973" t="s">
        <v>332</v>
      </c>
      <c r="B6973" s="4">
        <v>45945</v>
      </c>
      <c r="C6973">
        <v>9</v>
      </c>
      <c r="D6973">
        <v>6</v>
      </c>
      <c r="E6973">
        <v>0</v>
      </c>
      <c r="F6973" s="5">
        <f>VLOOKUP($A6973,'Dim SKU'!$A:$R,18,FALSE)</f>
        <v>0</v>
      </c>
      <c r="G6973" s="5">
        <f>$C6973*$F6973</f>
        <v>0</v>
      </c>
      <c r="H6973" s="5">
        <f>$D6973*$F6973</f>
        <v>0</v>
      </c>
      <c r="I6973" s="5">
        <f>$E6973*$F6973</f>
        <v>0</v>
      </c>
      <c r="J6973" s="6">
        <f>VLOOKUP($A6973,'Dim SKU'!$A:$R,2,FALSE)</f>
        <v>0</v>
      </c>
      <c r="K6973" s="6">
        <f>VLOOKUP($A6973,'Dim SKU'!$A:$R,12,FALSE)</f>
        <v>0</v>
      </c>
      <c r="L6973" s="7">
        <f>VLOOKUP($A6973,'Dim SKU'!$A:$R,14,FALSE)</f>
        <v>0</v>
      </c>
      <c r="M6973" s="7">
        <f>YEAR($B6973)</f>
        <v>0</v>
      </c>
    </row>
    <row r="6974" spans="1:13">
      <c r="A6974" t="s">
        <v>333</v>
      </c>
      <c r="B6974" s="4">
        <v>45945</v>
      </c>
      <c r="C6974">
        <v>21</v>
      </c>
      <c r="D6974">
        <v>14</v>
      </c>
      <c r="E6974">
        <v>1</v>
      </c>
      <c r="F6974" s="5">
        <f>VLOOKUP($A6974,'Dim SKU'!$A:$R,18,FALSE)</f>
        <v>0</v>
      </c>
      <c r="G6974" s="5">
        <f>$C6974*$F6974</f>
        <v>0</v>
      </c>
      <c r="H6974" s="5">
        <f>$D6974*$F6974</f>
        <v>0</v>
      </c>
      <c r="I6974" s="5">
        <f>$E6974*$F6974</f>
        <v>0</v>
      </c>
      <c r="J6974" s="6">
        <f>VLOOKUP($A6974,'Dim SKU'!$A:$R,2,FALSE)</f>
        <v>0</v>
      </c>
      <c r="K6974" s="6">
        <f>VLOOKUP($A6974,'Dim SKU'!$A:$R,12,FALSE)</f>
        <v>0</v>
      </c>
      <c r="L6974" s="7">
        <f>VLOOKUP($A6974,'Dim SKU'!$A:$R,14,FALSE)</f>
        <v>0</v>
      </c>
      <c r="M6974" s="7">
        <f>YEAR($B6974)</f>
        <v>0</v>
      </c>
    </row>
    <row r="6975" spans="1:13">
      <c r="A6975" t="s">
        <v>334</v>
      </c>
      <c r="B6975" s="4">
        <v>45945</v>
      </c>
      <c r="C6975">
        <v>12</v>
      </c>
      <c r="D6975">
        <v>8</v>
      </c>
      <c r="E6975">
        <v>1</v>
      </c>
      <c r="F6975" s="5">
        <f>VLOOKUP($A6975,'Dim SKU'!$A:$R,18,FALSE)</f>
        <v>0</v>
      </c>
      <c r="G6975" s="5">
        <f>$C6975*$F6975</f>
        <v>0</v>
      </c>
      <c r="H6975" s="5">
        <f>$D6975*$F6975</f>
        <v>0</v>
      </c>
      <c r="I6975" s="5">
        <f>$E6975*$F6975</f>
        <v>0</v>
      </c>
      <c r="J6975" s="6">
        <f>VLOOKUP($A6975,'Dim SKU'!$A:$R,2,FALSE)</f>
        <v>0</v>
      </c>
      <c r="K6975" s="6">
        <f>VLOOKUP($A6975,'Dim SKU'!$A:$R,12,FALSE)</f>
        <v>0</v>
      </c>
      <c r="L6975" s="7">
        <f>VLOOKUP($A6975,'Dim SKU'!$A:$R,14,FALSE)</f>
        <v>0</v>
      </c>
      <c r="M6975" s="7">
        <f>YEAR($B6975)</f>
        <v>0</v>
      </c>
    </row>
    <row r="6976" spans="1:13">
      <c r="A6976" t="s">
        <v>335</v>
      </c>
      <c r="B6976" s="4">
        <v>45945</v>
      </c>
      <c r="C6976">
        <v>8</v>
      </c>
      <c r="D6976">
        <v>5</v>
      </c>
      <c r="E6976">
        <v>0</v>
      </c>
      <c r="F6976" s="5">
        <f>VLOOKUP($A6976,'Dim SKU'!$A:$R,18,FALSE)</f>
        <v>0</v>
      </c>
      <c r="G6976" s="5">
        <f>$C6976*$F6976</f>
        <v>0</v>
      </c>
      <c r="H6976" s="5">
        <f>$D6976*$F6976</f>
        <v>0</v>
      </c>
      <c r="I6976" s="5">
        <f>$E6976*$F6976</f>
        <v>0</v>
      </c>
      <c r="J6976" s="6">
        <f>VLOOKUP($A6976,'Dim SKU'!$A:$R,2,FALSE)</f>
        <v>0</v>
      </c>
      <c r="K6976" s="6">
        <f>VLOOKUP($A6976,'Dim SKU'!$A:$R,12,FALSE)</f>
        <v>0</v>
      </c>
      <c r="L6976" s="7">
        <f>VLOOKUP($A6976,'Dim SKU'!$A:$R,14,FALSE)</f>
        <v>0</v>
      </c>
      <c r="M6976" s="7">
        <f>YEAR($B6976)</f>
        <v>0</v>
      </c>
    </row>
    <row r="6977" spans="1:13">
      <c r="A6977" t="s">
        <v>336</v>
      </c>
      <c r="B6977" s="4">
        <v>45945</v>
      </c>
      <c r="C6977">
        <v>15</v>
      </c>
      <c r="D6977">
        <v>10</v>
      </c>
      <c r="E6977">
        <v>1</v>
      </c>
      <c r="F6977" s="5">
        <f>VLOOKUP($A6977,'Dim SKU'!$A:$R,18,FALSE)</f>
        <v>0</v>
      </c>
      <c r="G6977" s="5">
        <f>$C6977*$F6977</f>
        <v>0</v>
      </c>
      <c r="H6977" s="5">
        <f>$D6977*$F6977</f>
        <v>0</v>
      </c>
      <c r="I6977" s="5">
        <f>$E6977*$F6977</f>
        <v>0</v>
      </c>
      <c r="J6977" s="6">
        <f>VLOOKUP($A6977,'Dim SKU'!$A:$R,2,FALSE)</f>
        <v>0</v>
      </c>
      <c r="K6977" s="6">
        <f>VLOOKUP($A6977,'Dim SKU'!$A:$R,12,FALSE)</f>
        <v>0</v>
      </c>
      <c r="L6977" s="7">
        <f>VLOOKUP($A6977,'Dim SKU'!$A:$R,14,FALSE)</f>
        <v>0</v>
      </c>
      <c r="M6977" s="7">
        <f>YEAR($B6977)</f>
        <v>0</v>
      </c>
    </row>
    <row r="6978" spans="1:13">
      <c r="A6978" t="s">
        <v>337</v>
      </c>
      <c r="B6978" s="4">
        <v>45945</v>
      </c>
      <c r="C6978">
        <v>9</v>
      </c>
      <c r="D6978">
        <v>6</v>
      </c>
      <c r="E6978">
        <v>0</v>
      </c>
      <c r="F6978" s="5">
        <f>VLOOKUP($A6978,'Dim SKU'!$A:$R,18,FALSE)</f>
        <v>0</v>
      </c>
      <c r="G6978" s="5">
        <f>$C6978*$F6978</f>
        <v>0</v>
      </c>
      <c r="H6978" s="5">
        <f>$D6978*$F6978</f>
        <v>0</v>
      </c>
      <c r="I6978" s="5">
        <f>$E6978*$F6978</f>
        <v>0</v>
      </c>
      <c r="J6978" s="6">
        <f>VLOOKUP($A6978,'Dim SKU'!$A:$R,2,FALSE)</f>
        <v>0</v>
      </c>
      <c r="K6978" s="6">
        <f>VLOOKUP($A6978,'Dim SKU'!$A:$R,12,FALSE)</f>
        <v>0</v>
      </c>
      <c r="L6978" s="7">
        <f>VLOOKUP($A6978,'Dim SKU'!$A:$R,14,FALSE)</f>
        <v>0</v>
      </c>
      <c r="M6978" s="7">
        <f>YEAR($B6978)</f>
        <v>0</v>
      </c>
    </row>
    <row r="6979" spans="1:13">
      <c r="A6979" t="s">
        <v>338</v>
      </c>
      <c r="B6979" s="4">
        <v>45945</v>
      </c>
      <c r="C6979">
        <v>6</v>
      </c>
      <c r="D6979">
        <v>4</v>
      </c>
      <c r="E6979">
        <v>0</v>
      </c>
      <c r="F6979" s="5">
        <f>VLOOKUP($A6979,'Dim SKU'!$A:$R,18,FALSE)</f>
        <v>0</v>
      </c>
      <c r="G6979" s="5">
        <f>$C6979*$F6979</f>
        <v>0</v>
      </c>
      <c r="H6979" s="5">
        <f>$D6979*$F6979</f>
        <v>0</v>
      </c>
      <c r="I6979" s="5">
        <f>$E6979*$F6979</f>
        <v>0</v>
      </c>
      <c r="J6979" s="6">
        <f>VLOOKUP($A6979,'Dim SKU'!$A:$R,2,FALSE)</f>
        <v>0</v>
      </c>
      <c r="K6979" s="6">
        <f>VLOOKUP($A6979,'Dim SKU'!$A:$R,12,FALSE)</f>
        <v>0</v>
      </c>
      <c r="L6979" s="7">
        <f>VLOOKUP($A6979,'Dim SKU'!$A:$R,14,FALSE)</f>
        <v>0</v>
      </c>
      <c r="M6979" s="7">
        <f>YEAR($B6979)</f>
        <v>0</v>
      </c>
    </row>
    <row r="6980" spans="1:13">
      <c r="A6980" t="s">
        <v>339</v>
      </c>
      <c r="B6980" s="4">
        <v>45945</v>
      </c>
      <c r="C6980">
        <v>9</v>
      </c>
      <c r="D6980">
        <v>6</v>
      </c>
      <c r="E6980">
        <v>0</v>
      </c>
      <c r="F6980" s="5">
        <f>VLOOKUP($A6980,'Dim SKU'!$A:$R,18,FALSE)</f>
        <v>0</v>
      </c>
      <c r="G6980" s="5">
        <f>$C6980*$F6980</f>
        <v>0</v>
      </c>
      <c r="H6980" s="5">
        <f>$D6980*$F6980</f>
        <v>0</v>
      </c>
      <c r="I6980" s="5">
        <f>$E6980*$F6980</f>
        <v>0</v>
      </c>
      <c r="J6980" s="6">
        <f>VLOOKUP($A6980,'Dim SKU'!$A:$R,2,FALSE)</f>
        <v>0</v>
      </c>
      <c r="K6980" s="6">
        <f>VLOOKUP($A6980,'Dim SKU'!$A:$R,12,FALSE)</f>
        <v>0</v>
      </c>
      <c r="L6980" s="7">
        <f>VLOOKUP($A6980,'Dim SKU'!$A:$R,14,FALSE)</f>
        <v>0</v>
      </c>
      <c r="M6980" s="7">
        <f>YEAR($B6980)</f>
        <v>0</v>
      </c>
    </row>
    <row r="6981" spans="1:13">
      <c r="A6981" t="s">
        <v>340</v>
      </c>
      <c r="B6981" s="4">
        <v>45945</v>
      </c>
      <c r="C6981">
        <v>5</v>
      </c>
      <c r="D6981">
        <v>4</v>
      </c>
      <c r="E6981">
        <v>0</v>
      </c>
      <c r="F6981" s="5">
        <f>VLOOKUP($A6981,'Dim SKU'!$A:$R,18,FALSE)</f>
        <v>0</v>
      </c>
      <c r="G6981" s="5">
        <f>$C6981*$F6981</f>
        <v>0</v>
      </c>
      <c r="H6981" s="5">
        <f>$D6981*$F6981</f>
        <v>0</v>
      </c>
      <c r="I6981" s="5">
        <f>$E6981*$F6981</f>
        <v>0</v>
      </c>
      <c r="J6981" s="6">
        <f>VLOOKUP($A6981,'Dim SKU'!$A:$R,2,FALSE)</f>
        <v>0</v>
      </c>
      <c r="K6981" s="6">
        <f>VLOOKUP($A6981,'Dim SKU'!$A:$R,12,FALSE)</f>
        <v>0</v>
      </c>
      <c r="L6981" s="7">
        <f>VLOOKUP($A6981,'Dim SKU'!$A:$R,14,FALSE)</f>
        <v>0</v>
      </c>
      <c r="M6981" s="7">
        <f>YEAR($B6981)</f>
        <v>0</v>
      </c>
    </row>
    <row r="6982" spans="1:13">
      <c r="A6982" t="s">
        <v>341</v>
      </c>
      <c r="B6982" s="4">
        <v>45945</v>
      </c>
      <c r="C6982">
        <v>4</v>
      </c>
      <c r="D6982">
        <v>2</v>
      </c>
      <c r="E6982">
        <v>0</v>
      </c>
      <c r="F6982" s="5">
        <f>VLOOKUP($A6982,'Dim SKU'!$A:$R,18,FALSE)</f>
        <v>0</v>
      </c>
      <c r="G6982" s="5">
        <f>$C6982*$F6982</f>
        <v>0</v>
      </c>
      <c r="H6982" s="5">
        <f>$D6982*$F6982</f>
        <v>0</v>
      </c>
      <c r="I6982" s="5">
        <f>$E6982*$F6982</f>
        <v>0</v>
      </c>
      <c r="J6982" s="6">
        <f>VLOOKUP($A6982,'Dim SKU'!$A:$R,2,FALSE)</f>
        <v>0</v>
      </c>
      <c r="K6982" s="6">
        <f>VLOOKUP($A6982,'Dim SKU'!$A:$R,12,FALSE)</f>
        <v>0</v>
      </c>
      <c r="L6982" s="7">
        <f>VLOOKUP($A6982,'Dim SKU'!$A:$R,14,FALSE)</f>
        <v>0</v>
      </c>
      <c r="M6982" s="7">
        <f>YEAR($B6982)</f>
        <v>0</v>
      </c>
    </row>
    <row r="6983" spans="1:13">
      <c r="A6983" t="s">
        <v>342</v>
      </c>
      <c r="B6983" s="4">
        <v>45945</v>
      </c>
      <c r="C6983">
        <v>114</v>
      </c>
      <c r="D6983">
        <v>78</v>
      </c>
      <c r="E6983">
        <v>5</v>
      </c>
      <c r="F6983" s="5">
        <f>VLOOKUP($A6983,'Dim SKU'!$A:$R,18,FALSE)</f>
        <v>0</v>
      </c>
      <c r="G6983" s="5">
        <f>$C6983*$F6983</f>
        <v>0</v>
      </c>
      <c r="H6983" s="5">
        <f>$D6983*$F6983</f>
        <v>0</v>
      </c>
      <c r="I6983" s="5">
        <f>$E6983*$F6983</f>
        <v>0</v>
      </c>
      <c r="J6983" s="6">
        <f>VLOOKUP($A6983,'Dim SKU'!$A:$R,2,FALSE)</f>
        <v>0</v>
      </c>
      <c r="K6983" s="6">
        <f>VLOOKUP($A6983,'Dim SKU'!$A:$R,12,FALSE)</f>
        <v>0</v>
      </c>
      <c r="L6983" s="7">
        <f>VLOOKUP($A6983,'Dim SKU'!$A:$R,14,FALSE)</f>
        <v>0</v>
      </c>
      <c r="M6983" s="7">
        <f>YEAR($B6983)</f>
        <v>0</v>
      </c>
    </row>
    <row r="6984" spans="1:13">
      <c r="A6984" t="s">
        <v>343</v>
      </c>
      <c r="B6984" s="4">
        <v>45945</v>
      </c>
      <c r="C6984">
        <v>68</v>
      </c>
      <c r="D6984">
        <v>46</v>
      </c>
      <c r="E6984">
        <v>3</v>
      </c>
      <c r="F6984" s="5">
        <f>VLOOKUP($A6984,'Dim SKU'!$A:$R,18,FALSE)</f>
        <v>0</v>
      </c>
      <c r="G6984" s="5">
        <f>$C6984*$F6984</f>
        <v>0</v>
      </c>
      <c r="H6984" s="5">
        <f>$D6984*$F6984</f>
        <v>0</v>
      </c>
      <c r="I6984" s="5">
        <f>$E6984*$F6984</f>
        <v>0</v>
      </c>
      <c r="J6984" s="6">
        <f>VLOOKUP($A6984,'Dim SKU'!$A:$R,2,FALSE)</f>
        <v>0</v>
      </c>
      <c r="K6984" s="6">
        <f>VLOOKUP($A6984,'Dim SKU'!$A:$R,12,FALSE)</f>
        <v>0</v>
      </c>
      <c r="L6984" s="7">
        <f>VLOOKUP($A6984,'Dim SKU'!$A:$R,14,FALSE)</f>
        <v>0</v>
      </c>
      <c r="M6984" s="7">
        <f>YEAR($B6984)</f>
        <v>0</v>
      </c>
    </row>
    <row r="6985" spans="1:13">
      <c r="A6985" t="s">
        <v>344</v>
      </c>
      <c r="B6985" s="4">
        <v>45945</v>
      </c>
      <c r="C6985">
        <v>46</v>
      </c>
      <c r="D6985">
        <v>31</v>
      </c>
      <c r="E6985">
        <v>2</v>
      </c>
      <c r="F6985" s="5">
        <f>VLOOKUP($A6985,'Dim SKU'!$A:$R,18,FALSE)</f>
        <v>0</v>
      </c>
      <c r="G6985" s="5">
        <f>$C6985*$F6985</f>
        <v>0</v>
      </c>
      <c r="H6985" s="5">
        <f>$D6985*$F6985</f>
        <v>0</v>
      </c>
      <c r="I6985" s="5">
        <f>$E6985*$F6985</f>
        <v>0</v>
      </c>
      <c r="J6985" s="6">
        <f>VLOOKUP($A6985,'Dim SKU'!$A:$R,2,FALSE)</f>
        <v>0</v>
      </c>
      <c r="K6985" s="6">
        <f>VLOOKUP($A6985,'Dim SKU'!$A:$R,12,FALSE)</f>
        <v>0</v>
      </c>
      <c r="L6985" s="7">
        <f>VLOOKUP($A6985,'Dim SKU'!$A:$R,14,FALSE)</f>
        <v>0</v>
      </c>
      <c r="M6985" s="7">
        <f>YEAR($B6985)</f>
        <v>0</v>
      </c>
    </row>
    <row r="6986" spans="1:13">
      <c r="A6986" t="s">
        <v>345</v>
      </c>
      <c r="B6986" s="4">
        <v>45945</v>
      </c>
      <c r="C6986">
        <v>5</v>
      </c>
      <c r="D6986">
        <v>4</v>
      </c>
      <c r="E6986">
        <v>0</v>
      </c>
      <c r="F6986" s="5">
        <f>VLOOKUP($A6986,'Dim SKU'!$A:$R,18,FALSE)</f>
        <v>0</v>
      </c>
      <c r="G6986" s="5">
        <f>$C6986*$F6986</f>
        <v>0</v>
      </c>
      <c r="H6986" s="5">
        <f>$D6986*$F6986</f>
        <v>0</v>
      </c>
      <c r="I6986" s="5">
        <f>$E6986*$F6986</f>
        <v>0</v>
      </c>
      <c r="J6986" s="6">
        <f>VLOOKUP($A6986,'Dim SKU'!$A:$R,2,FALSE)</f>
        <v>0</v>
      </c>
      <c r="K6986" s="6">
        <f>VLOOKUP($A6986,'Dim SKU'!$A:$R,12,FALSE)</f>
        <v>0</v>
      </c>
      <c r="L6986" s="7">
        <f>VLOOKUP($A6986,'Dim SKU'!$A:$R,14,FALSE)</f>
        <v>0</v>
      </c>
      <c r="M6986" s="7">
        <f>YEAR($B6986)</f>
        <v>0</v>
      </c>
    </row>
    <row r="6987" spans="1:13">
      <c r="A6987" t="s">
        <v>346</v>
      </c>
      <c r="B6987" s="4">
        <v>45945</v>
      </c>
      <c r="C6987">
        <v>3</v>
      </c>
      <c r="D6987">
        <v>3</v>
      </c>
      <c r="E6987">
        <v>0</v>
      </c>
      <c r="F6987" s="5">
        <f>VLOOKUP($A6987,'Dim SKU'!$A:$R,18,FALSE)</f>
        <v>0</v>
      </c>
      <c r="G6987" s="5">
        <f>$C6987*$F6987</f>
        <v>0</v>
      </c>
      <c r="H6987" s="5">
        <f>$D6987*$F6987</f>
        <v>0</v>
      </c>
      <c r="I6987" s="5">
        <f>$E6987*$F6987</f>
        <v>0</v>
      </c>
      <c r="J6987" s="6">
        <f>VLOOKUP($A6987,'Dim SKU'!$A:$R,2,FALSE)</f>
        <v>0</v>
      </c>
      <c r="K6987" s="6">
        <f>VLOOKUP($A6987,'Dim SKU'!$A:$R,12,FALSE)</f>
        <v>0</v>
      </c>
      <c r="L6987" s="7">
        <f>VLOOKUP($A6987,'Dim SKU'!$A:$R,14,FALSE)</f>
        <v>0</v>
      </c>
      <c r="M6987" s="7">
        <f>YEAR($B6987)</f>
        <v>0</v>
      </c>
    </row>
    <row r="6988" spans="1:13">
      <c r="A6988" t="s">
        <v>347</v>
      </c>
      <c r="B6988" s="4">
        <v>45945</v>
      </c>
      <c r="C6988">
        <v>2</v>
      </c>
      <c r="D6988">
        <v>2</v>
      </c>
      <c r="E6988">
        <v>0</v>
      </c>
      <c r="F6988" s="5">
        <f>VLOOKUP($A6988,'Dim SKU'!$A:$R,18,FALSE)</f>
        <v>0</v>
      </c>
      <c r="G6988" s="5">
        <f>$C6988*$F6988</f>
        <v>0</v>
      </c>
      <c r="H6988" s="5">
        <f>$D6988*$F6988</f>
        <v>0</v>
      </c>
      <c r="I6988" s="5">
        <f>$E6988*$F6988</f>
        <v>0</v>
      </c>
      <c r="J6988" s="6">
        <f>VLOOKUP($A6988,'Dim SKU'!$A:$R,2,FALSE)</f>
        <v>0</v>
      </c>
      <c r="K6988" s="6">
        <f>VLOOKUP($A6988,'Dim SKU'!$A:$R,12,FALSE)</f>
        <v>0</v>
      </c>
      <c r="L6988" s="7">
        <f>VLOOKUP($A6988,'Dim SKU'!$A:$R,14,FALSE)</f>
        <v>0</v>
      </c>
      <c r="M6988" s="7">
        <f>YEAR($B6988)</f>
        <v>0</v>
      </c>
    </row>
    <row r="6989" spans="1:13">
      <c r="A6989" t="s">
        <v>348</v>
      </c>
      <c r="B6989" s="4">
        <v>45945</v>
      </c>
      <c r="C6989">
        <v>9</v>
      </c>
      <c r="D6989">
        <v>7</v>
      </c>
      <c r="E6989">
        <v>0</v>
      </c>
      <c r="F6989" s="5">
        <f>VLOOKUP($A6989,'Dim SKU'!$A:$R,18,FALSE)</f>
        <v>0</v>
      </c>
      <c r="G6989" s="5">
        <f>$C6989*$F6989</f>
        <v>0</v>
      </c>
      <c r="H6989" s="5">
        <f>$D6989*$F6989</f>
        <v>0</v>
      </c>
      <c r="I6989" s="5">
        <f>$E6989*$F6989</f>
        <v>0</v>
      </c>
      <c r="J6989" s="6">
        <f>VLOOKUP($A6989,'Dim SKU'!$A:$R,2,FALSE)</f>
        <v>0</v>
      </c>
      <c r="K6989" s="6">
        <f>VLOOKUP($A6989,'Dim SKU'!$A:$R,12,FALSE)</f>
        <v>0</v>
      </c>
      <c r="L6989" s="7">
        <f>VLOOKUP($A6989,'Dim SKU'!$A:$R,14,FALSE)</f>
        <v>0</v>
      </c>
      <c r="M6989" s="7">
        <f>YEAR($B6989)</f>
        <v>0</v>
      </c>
    </row>
    <row r="6990" spans="1:13">
      <c r="A6990" t="s">
        <v>349</v>
      </c>
      <c r="B6990" s="4">
        <v>45945</v>
      </c>
      <c r="C6990">
        <v>5</v>
      </c>
      <c r="D6990">
        <v>4</v>
      </c>
      <c r="E6990">
        <v>0</v>
      </c>
      <c r="F6990" s="5">
        <f>VLOOKUP($A6990,'Dim SKU'!$A:$R,18,FALSE)</f>
        <v>0</v>
      </c>
      <c r="G6990" s="5">
        <f>$C6990*$F6990</f>
        <v>0</v>
      </c>
      <c r="H6990" s="5">
        <f>$D6990*$F6990</f>
        <v>0</v>
      </c>
      <c r="I6990" s="5">
        <f>$E6990*$F6990</f>
        <v>0</v>
      </c>
      <c r="J6990" s="6">
        <f>VLOOKUP($A6990,'Dim SKU'!$A:$R,2,FALSE)</f>
        <v>0</v>
      </c>
      <c r="K6990" s="6">
        <f>VLOOKUP($A6990,'Dim SKU'!$A:$R,12,FALSE)</f>
        <v>0</v>
      </c>
      <c r="L6990" s="7">
        <f>VLOOKUP($A6990,'Dim SKU'!$A:$R,14,FALSE)</f>
        <v>0</v>
      </c>
      <c r="M6990" s="7">
        <f>YEAR($B6990)</f>
        <v>0</v>
      </c>
    </row>
    <row r="6991" spans="1:13">
      <c r="A6991" t="s">
        <v>350</v>
      </c>
      <c r="B6991" s="4">
        <v>45945</v>
      </c>
      <c r="C6991">
        <v>4</v>
      </c>
      <c r="D6991">
        <v>3</v>
      </c>
      <c r="E6991">
        <v>0</v>
      </c>
      <c r="F6991" s="5">
        <f>VLOOKUP($A6991,'Dim SKU'!$A:$R,18,FALSE)</f>
        <v>0</v>
      </c>
      <c r="G6991" s="5">
        <f>$C6991*$F6991</f>
        <v>0</v>
      </c>
      <c r="H6991" s="5">
        <f>$D6991*$F6991</f>
        <v>0</v>
      </c>
      <c r="I6991" s="5">
        <f>$E6991*$F6991</f>
        <v>0</v>
      </c>
      <c r="J6991" s="6">
        <f>VLOOKUP($A6991,'Dim SKU'!$A:$R,2,FALSE)</f>
        <v>0</v>
      </c>
      <c r="K6991" s="6">
        <f>VLOOKUP($A6991,'Dim SKU'!$A:$R,12,FALSE)</f>
        <v>0</v>
      </c>
      <c r="L6991" s="7">
        <f>VLOOKUP($A6991,'Dim SKU'!$A:$R,14,FALSE)</f>
        <v>0</v>
      </c>
      <c r="M6991" s="7">
        <f>YEAR($B6991)</f>
        <v>0</v>
      </c>
    </row>
    <row r="6992" spans="1:13">
      <c r="A6992" t="s">
        <v>351</v>
      </c>
      <c r="B6992" s="4">
        <v>45945</v>
      </c>
      <c r="C6992">
        <v>12</v>
      </c>
      <c r="D6992">
        <v>10</v>
      </c>
      <c r="E6992">
        <v>1</v>
      </c>
      <c r="F6992" s="5">
        <f>VLOOKUP($A6992,'Dim SKU'!$A:$R,18,FALSE)</f>
        <v>0</v>
      </c>
      <c r="G6992" s="5">
        <f>$C6992*$F6992</f>
        <v>0</v>
      </c>
      <c r="H6992" s="5">
        <f>$D6992*$F6992</f>
        <v>0</v>
      </c>
      <c r="I6992" s="5">
        <f>$E6992*$F6992</f>
        <v>0</v>
      </c>
      <c r="J6992" s="6">
        <f>VLOOKUP($A6992,'Dim SKU'!$A:$R,2,FALSE)</f>
        <v>0</v>
      </c>
      <c r="K6992" s="6">
        <f>VLOOKUP($A6992,'Dim SKU'!$A:$R,12,FALSE)</f>
        <v>0</v>
      </c>
      <c r="L6992" s="7">
        <f>VLOOKUP($A6992,'Dim SKU'!$A:$R,14,FALSE)</f>
        <v>0</v>
      </c>
      <c r="M6992" s="7">
        <f>YEAR($B6992)</f>
        <v>0</v>
      </c>
    </row>
    <row r="6993" spans="1:13">
      <c r="A6993" t="s">
        <v>352</v>
      </c>
      <c r="B6993" s="4">
        <v>45945</v>
      </c>
      <c r="C6993">
        <v>7</v>
      </c>
      <c r="D6993">
        <v>6</v>
      </c>
      <c r="E6993">
        <v>0</v>
      </c>
      <c r="F6993" s="5">
        <f>VLOOKUP($A6993,'Dim SKU'!$A:$R,18,FALSE)</f>
        <v>0</v>
      </c>
      <c r="G6993" s="5">
        <f>$C6993*$F6993</f>
        <v>0</v>
      </c>
      <c r="H6993" s="5">
        <f>$D6993*$F6993</f>
        <v>0</v>
      </c>
      <c r="I6993" s="5">
        <f>$E6993*$F6993</f>
        <v>0</v>
      </c>
      <c r="J6993" s="6">
        <f>VLOOKUP($A6993,'Dim SKU'!$A:$R,2,FALSE)</f>
        <v>0</v>
      </c>
      <c r="K6993" s="6">
        <f>VLOOKUP($A6993,'Dim SKU'!$A:$R,12,FALSE)</f>
        <v>0</v>
      </c>
      <c r="L6993" s="7">
        <f>VLOOKUP($A6993,'Dim SKU'!$A:$R,14,FALSE)</f>
        <v>0</v>
      </c>
      <c r="M6993" s="7">
        <f>YEAR($B6993)</f>
        <v>0</v>
      </c>
    </row>
    <row r="6994" spans="1:13">
      <c r="A6994" t="s">
        <v>353</v>
      </c>
      <c r="B6994" s="4">
        <v>45945</v>
      </c>
      <c r="C6994">
        <v>5</v>
      </c>
      <c r="D6994">
        <v>4</v>
      </c>
      <c r="E6994">
        <v>0</v>
      </c>
      <c r="F6994" s="5">
        <f>VLOOKUP($A6994,'Dim SKU'!$A:$R,18,FALSE)</f>
        <v>0</v>
      </c>
      <c r="G6994" s="5">
        <f>$C6994*$F6994</f>
        <v>0</v>
      </c>
      <c r="H6994" s="5">
        <f>$D6994*$F6994</f>
        <v>0</v>
      </c>
      <c r="I6994" s="5">
        <f>$E6994*$F6994</f>
        <v>0</v>
      </c>
      <c r="J6994" s="6">
        <f>VLOOKUP($A6994,'Dim SKU'!$A:$R,2,FALSE)</f>
        <v>0</v>
      </c>
      <c r="K6994" s="6">
        <f>VLOOKUP($A6994,'Dim SKU'!$A:$R,12,FALSE)</f>
        <v>0</v>
      </c>
      <c r="L6994" s="7">
        <f>VLOOKUP($A6994,'Dim SKU'!$A:$R,14,FALSE)</f>
        <v>0</v>
      </c>
      <c r="M6994" s="7">
        <f>YEAR($B6994)</f>
        <v>0</v>
      </c>
    </row>
    <row r="6995" spans="1:13">
      <c r="A6995" t="s">
        <v>354</v>
      </c>
      <c r="B6995" s="4">
        <v>45945</v>
      </c>
      <c r="C6995">
        <v>14</v>
      </c>
      <c r="D6995">
        <v>11</v>
      </c>
      <c r="E6995">
        <v>1</v>
      </c>
      <c r="F6995" s="5">
        <f>VLOOKUP($A6995,'Dim SKU'!$A:$R,18,FALSE)</f>
        <v>0</v>
      </c>
      <c r="G6995" s="5">
        <f>$C6995*$F6995</f>
        <v>0</v>
      </c>
      <c r="H6995" s="5">
        <f>$D6995*$F6995</f>
        <v>0</v>
      </c>
      <c r="I6995" s="5">
        <f>$E6995*$F6995</f>
        <v>0</v>
      </c>
      <c r="J6995" s="6">
        <f>VLOOKUP($A6995,'Dim SKU'!$A:$R,2,FALSE)</f>
        <v>0</v>
      </c>
      <c r="K6995" s="6">
        <f>VLOOKUP($A6995,'Dim SKU'!$A:$R,12,FALSE)</f>
        <v>0</v>
      </c>
      <c r="L6995" s="7">
        <f>VLOOKUP($A6995,'Dim SKU'!$A:$R,14,FALSE)</f>
        <v>0</v>
      </c>
      <c r="M6995" s="7">
        <f>YEAR($B6995)</f>
        <v>0</v>
      </c>
    </row>
    <row r="6996" spans="1:13">
      <c r="A6996" t="s">
        <v>355</v>
      </c>
      <c r="B6996" s="4">
        <v>45945</v>
      </c>
      <c r="C6996">
        <v>9</v>
      </c>
      <c r="D6996">
        <v>7</v>
      </c>
      <c r="E6996">
        <v>0</v>
      </c>
      <c r="F6996" s="5">
        <f>VLOOKUP($A6996,'Dim SKU'!$A:$R,18,FALSE)</f>
        <v>0</v>
      </c>
      <c r="G6996" s="5">
        <f>$C6996*$F6996</f>
        <v>0</v>
      </c>
      <c r="H6996" s="5">
        <f>$D6996*$F6996</f>
        <v>0</v>
      </c>
      <c r="I6996" s="5">
        <f>$E6996*$F6996</f>
        <v>0</v>
      </c>
      <c r="J6996" s="6">
        <f>VLOOKUP($A6996,'Dim SKU'!$A:$R,2,FALSE)</f>
        <v>0</v>
      </c>
      <c r="K6996" s="6">
        <f>VLOOKUP($A6996,'Dim SKU'!$A:$R,12,FALSE)</f>
        <v>0</v>
      </c>
      <c r="L6996" s="7">
        <f>VLOOKUP($A6996,'Dim SKU'!$A:$R,14,FALSE)</f>
        <v>0</v>
      </c>
      <c r="M6996" s="7">
        <f>YEAR($B6996)</f>
        <v>0</v>
      </c>
    </row>
    <row r="6997" spans="1:13">
      <c r="A6997" t="s">
        <v>356</v>
      </c>
      <c r="B6997" s="4">
        <v>45945</v>
      </c>
      <c r="C6997">
        <v>6</v>
      </c>
      <c r="D6997">
        <v>4</v>
      </c>
      <c r="E6997">
        <v>0</v>
      </c>
      <c r="F6997" s="5">
        <f>VLOOKUP($A6997,'Dim SKU'!$A:$R,18,FALSE)</f>
        <v>0</v>
      </c>
      <c r="G6997" s="5">
        <f>$C6997*$F6997</f>
        <v>0</v>
      </c>
      <c r="H6997" s="5">
        <f>$D6997*$F6997</f>
        <v>0</v>
      </c>
      <c r="I6997" s="5">
        <f>$E6997*$F6997</f>
        <v>0</v>
      </c>
      <c r="J6997" s="6">
        <f>VLOOKUP($A6997,'Dim SKU'!$A:$R,2,FALSE)</f>
        <v>0</v>
      </c>
      <c r="K6997" s="6">
        <f>VLOOKUP($A6997,'Dim SKU'!$A:$R,12,FALSE)</f>
        <v>0</v>
      </c>
      <c r="L6997" s="7">
        <f>VLOOKUP($A6997,'Dim SKU'!$A:$R,14,FALSE)</f>
        <v>0</v>
      </c>
      <c r="M6997" s="7">
        <f>YEAR($B6997)</f>
        <v>0</v>
      </c>
    </row>
    <row r="6998" spans="1:13">
      <c r="A6998" t="s">
        <v>357</v>
      </c>
      <c r="B6998" s="4">
        <v>45945</v>
      </c>
      <c r="C6998">
        <v>14</v>
      </c>
      <c r="D6998">
        <v>11</v>
      </c>
      <c r="E6998">
        <v>1</v>
      </c>
      <c r="F6998" s="5">
        <f>VLOOKUP($A6998,'Dim SKU'!$A:$R,18,FALSE)</f>
        <v>0</v>
      </c>
      <c r="G6998" s="5">
        <f>$C6998*$F6998</f>
        <v>0</v>
      </c>
      <c r="H6998" s="5">
        <f>$D6998*$F6998</f>
        <v>0</v>
      </c>
      <c r="I6998" s="5">
        <f>$E6998*$F6998</f>
        <v>0</v>
      </c>
      <c r="J6998" s="6">
        <f>VLOOKUP($A6998,'Dim SKU'!$A:$R,2,FALSE)</f>
        <v>0</v>
      </c>
      <c r="K6998" s="6">
        <f>VLOOKUP($A6998,'Dim SKU'!$A:$R,12,FALSE)</f>
        <v>0</v>
      </c>
      <c r="L6998" s="7">
        <f>VLOOKUP($A6998,'Dim SKU'!$A:$R,14,FALSE)</f>
        <v>0</v>
      </c>
      <c r="M6998" s="7">
        <f>YEAR($B6998)</f>
        <v>0</v>
      </c>
    </row>
    <row r="6999" spans="1:13">
      <c r="A6999" t="s">
        <v>358</v>
      </c>
      <c r="B6999" s="4">
        <v>45945</v>
      </c>
      <c r="C6999">
        <v>9</v>
      </c>
      <c r="D6999">
        <v>7</v>
      </c>
      <c r="E6999">
        <v>0</v>
      </c>
      <c r="F6999" s="5">
        <f>VLOOKUP($A6999,'Dim SKU'!$A:$R,18,FALSE)</f>
        <v>0</v>
      </c>
      <c r="G6999" s="5">
        <f>$C6999*$F6999</f>
        <v>0</v>
      </c>
      <c r="H6999" s="5">
        <f>$D6999*$F6999</f>
        <v>0</v>
      </c>
      <c r="I6999" s="5">
        <f>$E6999*$F6999</f>
        <v>0</v>
      </c>
      <c r="J6999" s="6">
        <f>VLOOKUP($A6999,'Dim SKU'!$A:$R,2,FALSE)</f>
        <v>0</v>
      </c>
      <c r="K6999" s="6">
        <f>VLOOKUP($A6999,'Dim SKU'!$A:$R,12,FALSE)</f>
        <v>0</v>
      </c>
      <c r="L6999" s="7">
        <f>VLOOKUP($A6999,'Dim SKU'!$A:$R,14,FALSE)</f>
        <v>0</v>
      </c>
      <c r="M6999" s="7">
        <f>YEAR($B6999)</f>
        <v>0</v>
      </c>
    </row>
    <row r="7000" spans="1:13">
      <c r="A7000" t="s">
        <v>359</v>
      </c>
      <c r="B7000" s="4">
        <v>45945</v>
      </c>
      <c r="C7000">
        <v>6</v>
      </c>
      <c r="D7000">
        <v>4</v>
      </c>
      <c r="E7000">
        <v>0</v>
      </c>
      <c r="F7000" s="5">
        <f>VLOOKUP($A7000,'Dim SKU'!$A:$R,18,FALSE)</f>
        <v>0</v>
      </c>
      <c r="G7000" s="5">
        <f>$C7000*$F7000</f>
        <v>0</v>
      </c>
      <c r="H7000" s="5">
        <f>$D7000*$F7000</f>
        <v>0</v>
      </c>
      <c r="I7000" s="5">
        <f>$E7000*$F7000</f>
        <v>0</v>
      </c>
      <c r="J7000" s="6">
        <f>VLOOKUP($A7000,'Dim SKU'!$A:$R,2,FALSE)</f>
        <v>0</v>
      </c>
      <c r="K7000" s="6">
        <f>VLOOKUP($A7000,'Dim SKU'!$A:$R,12,FALSE)</f>
        <v>0</v>
      </c>
      <c r="L7000" s="7">
        <f>VLOOKUP($A7000,'Dim SKU'!$A:$R,14,FALSE)</f>
        <v>0</v>
      </c>
      <c r="M7000" s="7">
        <f>YEAR($B7000)</f>
        <v>0</v>
      </c>
    </row>
    <row r="7001" spans="1:13">
      <c r="A7001" t="s">
        <v>360</v>
      </c>
      <c r="B7001" s="4">
        <v>45945</v>
      </c>
      <c r="C7001">
        <v>12</v>
      </c>
      <c r="D7001">
        <v>10</v>
      </c>
      <c r="E7001">
        <v>1</v>
      </c>
      <c r="F7001" s="5">
        <f>VLOOKUP($A7001,'Dim SKU'!$A:$R,18,FALSE)</f>
        <v>0</v>
      </c>
      <c r="G7001" s="5">
        <f>$C7001*$F7001</f>
        <v>0</v>
      </c>
      <c r="H7001" s="5">
        <f>$D7001*$F7001</f>
        <v>0</v>
      </c>
      <c r="I7001" s="5">
        <f>$E7001*$F7001</f>
        <v>0</v>
      </c>
      <c r="J7001" s="6">
        <f>VLOOKUP($A7001,'Dim SKU'!$A:$R,2,FALSE)</f>
        <v>0</v>
      </c>
      <c r="K7001" s="6">
        <f>VLOOKUP($A7001,'Dim SKU'!$A:$R,12,FALSE)</f>
        <v>0</v>
      </c>
      <c r="L7001" s="7">
        <f>VLOOKUP($A7001,'Dim SKU'!$A:$R,14,FALSE)</f>
        <v>0</v>
      </c>
      <c r="M7001" s="7">
        <f>YEAR($B7001)</f>
        <v>0</v>
      </c>
    </row>
    <row r="7002" spans="1:13">
      <c r="A7002" t="s">
        <v>361</v>
      </c>
      <c r="B7002" s="4">
        <v>45945</v>
      </c>
      <c r="C7002">
        <v>7</v>
      </c>
      <c r="D7002">
        <v>6</v>
      </c>
      <c r="E7002">
        <v>0</v>
      </c>
      <c r="F7002" s="5">
        <f>VLOOKUP($A7002,'Dim SKU'!$A:$R,18,FALSE)</f>
        <v>0</v>
      </c>
      <c r="G7002" s="5">
        <f>$C7002*$F7002</f>
        <v>0</v>
      </c>
      <c r="H7002" s="5">
        <f>$D7002*$F7002</f>
        <v>0</v>
      </c>
      <c r="I7002" s="5">
        <f>$E7002*$F7002</f>
        <v>0</v>
      </c>
      <c r="J7002" s="6">
        <f>VLOOKUP($A7002,'Dim SKU'!$A:$R,2,FALSE)</f>
        <v>0</v>
      </c>
      <c r="K7002" s="6">
        <f>VLOOKUP($A7002,'Dim SKU'!$A:$R,12,FALSE)</f>
        <v>0</v>
      </c>
      <c r="L7002" s="7">
        <f>VLOOKUP($A7002,'Dim SKU'!$A:$R,14,FALSE)</f>
        <v>0</v>
      </c>
      <c r="M7002" s="7">
        <f>YEAR($B7002)</f>
        <v>0</v>
      </c>
    </row>
    <row r="7003" spans="1:13">
      <c r="A7003" t="s">
        <v>362</v>
      </c>
      <c r="B7003" s="4">
        <v>45945</v>
      </c>
      <c r="C7003">
        <v>5</v>
      </c>
      <c r="D7003">
        <v>4</v>
      </c>
      <c r="E7003">
        <v>0</v>
      </c>
      <c r="F7003" s="5">
        <f>VLOOKUP($A7003,'Dim SKU'!$A:$R,18,FALSE)</f>
        <v>0</v>
      </c>
      <c r="G7003" s="5">
        <f>$C7003*$F7003</f>
        <v>0</v>
      </c>
      <c r="H7003" s="5">
        <f>$D7003*$F7003</f>
        <v>0</v>
      </c>
      <c r="I7003" s="5">
        <f>$E7003*$F7003</f>
        <v>0</v>
      </c>
      <c r="J7003" s="6">
        <f>VLOOKUP($A7003,'Dim SKU'!$A:$R,2,FALSE)</f>
        <v>0</v>
      </c>
      <c r="K7003" s="6">
        <f>VLOOKUP($A7003,'Dim SKU'!$A:$R,12,FALSE)</f>
        <v>0</v>
      </c>
      <c r="L7003" s="7">
        <f>VLOOKUP($A7003,'Dim SKU'!$A:$R,14,FALSE)</f>
        <v>0</v>
      </c>
      <c r="M7003" s="7">
        <f>YEAR($B7003)</f>
        <v>0</v>
      </c>
    </row>
    <row r="7004" spans="1:13">
      <c r="A7004" t="s">
        <v>363</v>
      </c>
      <c r="B7004" s="4">
        <v>45945</v>
      </c>
      <c r="C7004">
        <v>9</v>
      </c>
      <c r="D7004">
        <v>7</v>
      </c>
      <c r="E7004">
        <v>0</v>
      </c>
      <c r="F7004" s="5">
        <f>VLOOKUP($A7004,'Dim SKU'!$A:$R,18,FALSE)</f>
        <v>0</v>
      </c>
      <c r="G7004" s="5">
        <f>$C7004*$F7004</f>
        <v>0</v>
      </c>
      <c r="H7004" s="5">
        <f>$D7004*$F7004</f>
        <v>0</v>
      </c>
      <c r="I7004" s="5">
        <f>$E7004*$F7004</f>
        <v>0</v>
      </c>
      <c r="J7004" s="6">
        <f>VLOOKUP($A7004,'Dim SKU'!$A:$R,2,FALSE)</f>
        <v>0</v>
      </c>
      <c r="K7004" s="6">
        <f>VLOOKUP($A7004,'Dim SKU'!$A:$R,12,FALSE)</f>
        <v>0</v>
      </c>
      <c r="L7004" s="7">
        <f>VLOOKUP($A7004,'Dim SKU'!$A:$R,14,FALSE)</f>
        <v>0</v>
      </c>
      <c r="M7004" s="7">
        <f>YEAR($B7004)</f>
        <v>0</v>
      </c>
    </row>
    <row r="7005" spans="1:13">
      <c r="A7005" t="s">
        <v>364</v>
      </c>
      <c r="B7005" s="4">
        <v>45945</v>
      </c>
      <c r="C7005">
        <v>5</v>
      </c>
      <c r="D7005">
        <v>4</v>
      </c>
      <c r="E7005">
        <v>0</v>
      </c>
      <c r="F7005" s="5">
        <f>VLOOKUP($A7005,'Dim SKU'!$A:$R,18,FALSE)</f>
        <v>0</v>
      </c>
      <c r="G7005" s="5">
        <f>$C7005*$F7005</f>
        <v>0</v>
      </c>
      <c r="H7005" s="5">
        <f>$D7005*$F7005</f>
        <v>0</v>
      </c>
      <c r="I7005" s="5">
        <f>$E7005*$F7005</f>
        <v>0</v>
      </c>
      <c r="J7005" s="6">
        <f>VLOOKUP($A7005,'Dim SKU'!$A:$R,2,FALSE)</f>
        <v>0</v>
      </c>
      <c r="K7005" s="6">
        <f>VLOOKUP($A7005,'Dim SKU'!$A:$R,12,FALSE)</f>
        <v>0</v>
      </c>
      <c r="L7005" s="7">
        <f>VLOOKUP($A7005,'Dim SKU'!$A:$R,14,FALSE)</f>
        <v>0</v>
      </c>
      <c r="M7005" s="7">
        <f>YEAR($B7005)</f>
        <v>0</v>
      </c>
    </row>
    <row r="7006" spans="1:13">
      <c r="A7006" t="s">
        <v>365</v>
      </c>
      <c r="B7006" s="4">
        <v>45945</v>
      </c>
      <c r="C7006">
        <v>4</v>
      </c>
      <c r="D7006">
        <v>3</v>
      </c>
      <c r="E7006">
        <v>0</v>
      </c>
      <c r="F7006" s="5">
        <f>VLOOKUP($A7006,'Dim SKU'!$A:$R,18,FALSE)</f>
        <v>0</v>
      </c>
      <c r="G7006" s="5">
        <f>$C7006*$F7006</f>
        <v>0</v>
      </c>
      <c r="H7006" s="5">
        <f>$D7006*$F7006</f>
        <v>0</v>
      </c>
      <c r="I7006" s="5">
        <f>$E7006*$F7006</f>
        <v>0</v>
      </c>
      <c r="J7006" s="6">
        <f>VLOOKUP($A7006,'Dim SKU'!$A:$R,2,FALSE)</f>
        <v>0</v>
      </c>
      <c r="K7006" s="6">
        <f>VLOOKUP($A7006,'Dim SKU'!$A:$R,12,FALSE)</f>
        <v>0</v>
      </c>
      <c r="L7006" s="7">
        <f>VLOOKUP($A7006,'Dim SKU'!$A:$R,14,FALSE)</f>
        <v>0</v>
      </c>
      <c r="M7006" s="7">
        <f>YEAR($B7006)</f>
        <v>0</v>
      </c>
    </row>
    <row r="7007" spans="1:13">
      <c r="A7007" t="s">
        <v>366</v>
      </c>
      <c r="B7007" s="4">
        <v>45945</v>
      </c>
      <c r="C7007">
        <v>5</v>
      </c>
      <c r="D7007">
        <v>4</v>
      </c>
      <c r="E7007">
        <v>0</v>
      </c>
      <c r="F7007" s="5">
        <f>VLOOKUP($A7007,'Dim SKU'!$A:$R,18,FALSE)</f>
        <v>0</v>
      </c>
      <c r="G7007" s="5">
        <f>$C7007*$F7007</f>
        <v>0</v>
      </c>
      <c r="H7007" s="5">
        <f>$D7007*$F7007</f>
        <v>0</v>
      </c>
      <c r="I7007" s="5">
        <f>$E7007*$F7007</f>
        <v>0</v>
      </c>
      <c r="J7007" s="6">
        <f>VLOOKUP($A7007,'Dim SKU'!$A:$R,2,FALSE)</f>
        <v>0</v>
      </c>
      <c r="K7007" s="6">
        <f>VLOOKUP($A7007,'Dim SKU'!$A:$R,12,FALSE)</f>
        <v>0</v>
      </c>
      <c r="L7007" s="7">
        <f>VLOOKUP($A7007,'Dim SKU'!$A:$R,14,FALSE)</f>
        <v>0</v>
      </c>
      <c r="M7007" s="7">
        <f>YEAR($B7007)</f>
        <v>0</v>
      </c>
    </row>
    <row r="7008" spans="1:13">
      <c r="A7008" t="s">
        <v>367</v>
      </c>
      <c r="B7008" s="4">
        <v>45945</v>
      </c>
      <c r="C7008">
        <v>3</v>
      </c>
      <c r="D7008">
        <v>2</v>
      </c>
      <c r="E7008">
        <v>0</v>
      </c>
      <c r="F7008" s="5">
        <f>VLOOKUP($A7008,'Dim SKU'!$A:$R,18,FALSE)</f>
        <v>0</v>
      </c>
      <c r="G7008" s="5">
        <f>$C7008*$F7008</f>
        <v>0</v>
      </c>
      <c r="H7008" s="5">
        <f>$D7008*$F7008</f>
        <v>0</v>
      </c>
      <c r="I7008" s="5">
        <f>$E7008*$F7008</f>
        <v>0</v>
      </c>
      <c r="J7008" s="6">
        <f>VLOOKUP($A7008,'Dim SKU'!$A:$R,2,FALSE)</f>
        <v>0</v>
      </c>
      <c r="K7008" s="6">
        <f>VLOOKUP($A7008,'Dim SKU'!$A:$R,12,FALSE)</f>
        <v>0</v>
      </c>
      <c r="L7008" s="7">
        <f>VLOOKUP($A7008,'Dim SKU'!$A:$R,14,FALSE)</f>
        <v>0</v>
      </c>
      <c r="M7008" s="7">
        <f>YEAR($B7008)</f>
        <v>0</v>
      </c>
    </row>
    <row r="7009" spans="1:13">
      <c r="A7009" t="s">
        <v>368</v>
      </c>
      <c r="B7009" s="4">
        <v>45945</v>
      </c>
      <c r="C7009">
        <v>2</v>
      </c>
      <c r="D7009">
        <v>2</v>
      </c>
      <c r="E7009">
        <v>0</v>
      </c>
      <c r="F7009" s="5">
        <f>VLOOKUP($A7009,'Dim SKU'!$A:$R,18,FALSE)</f>
        <v>0</v>
      </c>
      <c r="G7009" s="5">
        <f>$C7009*$F7009</f>
        <v>0</v>
      </c>
      <c r="H7009" s="5">
        <f>$D7009*$F7009</f>
        <v>0</v>
      </c>
      <c r="I7009" s="5">
        <f>$E7009*$F7009</f>
        <v>0</v>
      </c>
      <c r="J7009" s="6">
        <f>VLOOKUP($A7009,'Dim SKU'!$A:$R,2,FALSE)</f>
        <v>0</v>
      </c>
      <c r="K7009" s="6">
        <f>VLOOKUP($A7009,'Dim SKU'!$A:$R,12,FALSE)</f>
        <v>0</v>
      </c>
      <c r="L7009" s="7">
        <f>VLOOKUP($A7009,'Dim SKU'!$A:$R,14,FALSE)</f>
        <v>0</v>
      </c>
      <c r="M7009" s="7">
        <f>YEAR($B7009)</f>
        <v>0</v>
      </c>
    </row>
    <row r="7010" spans="1:13">
      <c r="A7010" t="s">
        <v>369</v>
      </c>
      <c r="B7010" s="4">
        <v>45945</v>
      </c>
      <c r="C7010">
        <v>6</v>
      </c>
      <c r="D7010">
        <v>5</v>
      </c>
      <c r="E7010">
        <v>0</v>
      </c>
      <c r="F7010" s="5">
        <f>VLOOKUP($A7010,'Dim SKU'!$A:$R,18,FALSE)</f>
        <v>0</v>
      </c>
      <c r="G7010" s="5">
        <f>$C7010*$F7010</f>
        <v>0</v>
      </c>
      <c r="H7010" s="5">
        <f>$D7010*$F7010</f>
        <v>0</v>
      </c>
      <c r="I7010" s="5">
        <f>$E7010*$F7010</f>
        <v>0</v>
      </c>
      <c r="J7010" s="6">
        <f>VLOOKUP($A7010,'Dim SKU'!$A:$R,2,FALSE)</f>
        <v>0</v>
      </c>
      <c r="K7010" s="6">
        <f>VLOOKUP($A7010,'Dim SKU'!$A:$R,12,FALSE)</f>
        <v>0</v>
      </c>
      <c r="L7010" s="7">
        <f>VLOOKUP($A7010,'Dim SKU'!$A:$R,14,FALSE)</f>
        <v>0</v>
      </c>
      <c r="M7010" s="7">
        <f>YEAR($B7010)</f>
        <v>0</v>
      </c>
    </row>
    <row r="7011" spans="1:13">
      <c r="A7011" t="s">
        <v>370</v>
      </c>
      <c r="B7011" s="4">
        <v>45945</v>
      </c>
      <c r="C7011">
        <v>4</v>
      </c>
      <c r="D7011">
        <v>3</v>
      </c>
      <c r="E7011">
        <v>0</v>
      </c>
      <c r="F7011" s="5">
        <f>VLOOKUP($A7011,'Dim SKU'!$A:$R,18,FALSE)</f>
        <v>0</v>
      </c>
      <c r="G7011" s="5">
        <f>$C7011*$F7011</f>
        <v>0</v>
      </c>
      <c r="H7011" s="5">
        <f>$D7011*$F7011</f>
        <v>0</v>
      </c>
      <c r="I7011" s="5">
        <f>$E7011*$F7011</f>
        <v>0</v>
      </c>
      <c r="J7011" s="6">
        <f>VLOOKUP($A7011,'Dim SKU'!$A:$R,2,FALSE)</f>
        <v>0</v>
      </c>
      <c r="K7011" s="6">
        <f>VLOOKUP($A7011,'Dim SKU'!$A:$R,12,FALSE)</f>
        <v>0</v>
      </c>
      <c r="L7011" s="7">
        <f>VLOOKUP($A7011,'Dim SKU'!$A:$R,14,FALSE)</f>
        <v>0</v>
      </c>
      <c r="M7011" s="7">
        <f>YEAR($B7011)</f>
        <v>0</v>
      </c>
    </row>
    <row r="7012" spans="1:13">
      <c r="A7012" t="s">
        <v>371</v>
      </c>
      <c r="B7012" s="4">
        <v>45945</v>
      </c>
      <c r="C7012">
        <v>3</v>
      </c>
      <c r="D7012">
        <v>2</v>
      </c>
      <c r="E7012">
        <v>0</v>
      </c>
      <c r="F7012" s="5">
        <f>VLOOKUP($A7012,'Dim SKU'!$A:$R,18,FALSE)</f>
        <v>0</v>
      </c>
      <c r="G7012" s="5">
        <f>$C7012*$F7012</f>
        <v>0</v>
      </c>
      <c r="H7012" s="5">
        <f>$D7012*$F7012</f>
        <v>0</v>
      </c>
      <c r="I7012" s="5">
        <f>$E7012*$F7012</f>
        <v>0</v>
      </c>
      <c r="J7012" s="6">
        <f>VLOOKUP($A7012,'Dim SKU'!$A:$R,2,FALSE)</f>
        <v>0</v>
      </c>
      <c r="K7012" s="6">
        <f>VLOOKUP($A7012,'Dim SKU'!$A:$R,12,FALSE)</f>
        <v>0</v>
      </c>
      <c r="L7012" s="7">
        <f>VLOOKUP($A7012,'Dim SKU'!$A:$R,14,FALSE)</f>
        <v>0</v>
      </c>
      <c r="M7012" s="7">
        <f>YEAR($B7012)</f>
        <v>0</v>
      </c>
    </row>
    <row r="7013" spans="1:13">
      <c r="A7013" t="s">
        <v>372</v>
      </c>
      <c r="B7013" s="4">
        <v>45945</v>
      </c>
      <c r="C7013">
        <v>11</v>
      </c>
      <c r="D7013">
        <v>8</v>
      </c>
      <c r="E7013">
        <v>0</v>
      </c>
      <c r="F7013" s="5">
        <f>VLOOKUP($A7013,'Dim SKU'!$A:$R,18,FALSE)</f>
        <v>0</v>
      </c>
      <c r="G7013" s="5">
        <f>$C7013*$F7013</f>
        <v>0</v>
      </c>
      <c r="H7013" s="5">
        <f>$D7013*$F7013</f>
        <v>0</v>
      </c>
      <c r="I7013" s="5">
        <f>$E7013*$F7013</f>
        <v>0</v>
      </c>
      <c r="J7013" s="6">
        <f>VLOOKUP($A7013,'Dim SKU'!$A:$R,2,FALSE)</f>
        <v>0</v>
      </c>
      <c r="K7013" s="6">
        <f>VLOOKUP($A7013,'Dim SKU'!$A:$R,12,FALSE)</f>
        <v>0</v>
      </c>
      <c r="L7013" s="7">
        <f>VLOOKUP($A7013,'Dim SKU'!$A:$R,14,FALSE)</f>
        <v>0</v>
      </c>
      <c r="M7013" s="7">
        <f>YEAR($B7013)</f>
        <v>0</v>
      </c>
    </row>
    <row r="7014" spans="1:13">
      <c r="A7014" t="s">
        <v>373</v>
      </c>
      <c r="B7014" s="4">
        <v>45945</v>
      </c>
      <c r="C7014">
        <v>6</v>
      </c>
      <c r="D7014">
        <v>5</v>
      </c>
      <c r="E7014">
        <v>0</v>
      </c>
      <c r="F7014" s="5">
        <f>VLOOKUP($A7014,'Dim SKU'!$A:$R,18,FALSE)</f>
        <v>0</v>
      </c>
      <c r="G7014" s="5">
        <f>$C7014*$F7014</f>
        <v>0</v>
      </c>
      <c r="H7014" s="5">
        <f>$D7014*$F7014</f>
        <v>0</v>
      </c>
      <c r="I7014" s="5">
        <f>$E7014*$F7014</f>
        <v>0</v>
      </c>
      <c r="J7014" s="6">
        <f>VLOOKUP($A7014,'Dim SKU'!$A:$R,2,FALSE)</f>
        <v>0</v>
      </c>
      <c r="K7014" s="6">
        <f>VLOOKUP($A7014,'Dim SKU'!$A:$R,12,FALSE)</f>
        <v>0</v>
      </c>
      <c r="L7014" s="7">
        <f>VLOOKUP($A7014,'Dim SKU'!$A:$R,14,FALSE)</f>
        <v>0</v>
      </c>
      <c r="M7014" s="7">
        <f>YEAR($B7014)</f>
        <v>0</v>
      </c>
    </row>
    <row r="7015" spans="1:13">
      <c r="A7015" t="s">
        <v>374</v>
      </c>
      <c r="B7015" s="4">
        <v>45945</v>
      </c>
      <c r="C7015">
        <v>4</v>
      </c>
      <c r="D7015">
        <v>3</v>
      </c>
      <c r="E7015">
        <v>0</v>
      </c>
      <c r="F7015" s="5">
        <f>VLOOKUP($A7015,'Dim SKU'!$A:$R,18,FALSE)</f>
        <v>0</v>
      </c>
      <c r="G7015" s="5">
        <f>$C7015*$F7015</f>
        <v>0</v>
      </c>
      <c r="H7015" s="5">
        <f>$D7015*$F7015</f>
        <v>0</v>
      </c>
      <c r="I7015" s="5">
        <f>$E7015*$F7015</f>
        <v>0</v>
      </c>
      <c r="J7015" s="6">
        <f>VLOOKUP($A7015,'Dim SKU'!$A:$R,2,FALSE)</f>
        <v>0</v>
      </c>
      <c r="K7015" s="6">
        <f>VLOOKUP($A7015,'Dim SKU'!$A:$R,12,FALSE)</f>
        <v>0</v>
      </c>
      <c r="L7015" s="7">
        <f>VLOOKUP($A7015,'Dim SKU'!$A:$R,14,FALSE)</f>
        <v>0</v>
      </c>
      <c r="M7015" s="7">
        <f>YEAR($B7015)</f>
        <v>0</v>
      </c>
    </row>
    <row r="7016" spans="1:13">
      <c r="A7016" t="s">
        <v>375</v>
      </c>
      <c r="B7016" s="4">
        <v>45945</v>
      </c>
      <c r="C7016">
        <v>14</v>
      </c>
      <c r="D7016">
        <v>12</v>
      </c>
      <c r="E7016">
        <v>1</v>
      </c>
      <c r="F7016" s="5">
        <f>VLOOKUP($A7016,'Dim SKU'!$A:$R,18,FALSE)</f>
        <v>0</v>
      </c>
      <c r="G7016" s="5">
        <f>$C7016*$F7016</f>
        <v>0</v>
      </c>
      <c r="H7016" s="5">
        <f>$D7016*$F7016</f>
        <v>0</v>
      </c>
      <c r="I7016" s="5">
        <f>$E7016*$F7016</f>
        <v>0</v>
      </c>
      <c r="J7016" s="6">
        <f>VLOOKUP($A7016,'Dim SKU'!$A:$R,2,FALSE)</f>
        <v>0</v>
      </c>
      <c r="K7016" s="6">
        <f>VLOOKUP($A7016,'Dim SKU'!$A:$R,12,FALSE)</f>
        <v>0</v>
      </c>
      <c r="L7016" s="7">
        <f>VLOOKUP($A7016,'Dim SKU'!$A:$R,14,FALSE)</f>
        <v>0</v>
      </c>
      <c r="M7016" s="7">
        <f>YEAR($B7016)</f>
        <v>0</v>
      </c>
    </row>
    <row r="7017" spans="1:13">
      <c r="A7017" t="s">
        <v>376</v>
      </c>
      <c r="B7017" s="4">
        <v>45945</v>
      </c>
      <c r="C7017">
        <v>9</v>
      </c>
      <c r="D7017">
        <v>7</v>
      </c>
      <c r="E7017">
        <v>0</v>
      </c>
      <c r="F7017" s="5">
        <f>VLOOKUP($A7017,'Dim SKU'!$A:$R,18,FALSE)</f>
        <v>0</v>
      </c>
      <c r="G7017" s="5">
        <f>$C7017*$F7017</f>
        <v>0</v>
      </c>
      <c r="H7017" s="5">
        <f>$D7017*$F7017</f>
        <v>0</v>
      </c>
      <c r="I7017" s="5">
        <f>$E7017*$F7017</f>
        <v>0</v>
      </c>
      <c r="J7017" s="6">
        <f>VLOOKUP($A7017,'Dim SKU'!$A:$R,2,FALSE)</f>
        <v>0</v>
      </c>
      <c r="K7017" s="6">
        <f>VLOOKUP($A7017,'Dim SKU'!$A:$R,12,FALSE)</f>
        <v>0</v>
      </c>
      <c r="L7017" s="7">
        <f>VLOOKUP($A7017,'Dim SKU'!$A:$R,14,FALSE)</f>
        <v>0</v>
      </c>
      <c r="M7017" s="7">
        <f>YEAR($B7017)</f>
        <v>0</v>
      </c>
    </row>
    <row r="7018" spans="1:13">
      <c r="A7018" t="s">
        <v>377</v>
      </c>
      <c r="B7018" s="4">
        <v>45945</v>
      </c>
      <c r="C7018">
        <v>6</v>
      </c>
      <c r="D7018">
        <v>5</v>
      </c>
      <c r="E7018">
        <v>0</v>
      </c>
      <c r="F7018" s="5">
        <f>VLOOKUP($A7018,'Dim SKU'!$A:$R,18,FALSE)</f>
        <v>0</v>
      </c>
      <c r="G7018" s="5">
        <f>$C7018*$F7018</f>
        <v>0</v>
      </c>
      <c r="H7018" s="5">
        <f>$D7018*$F7018</f>
        <v>0</v>
      </c>
      <c r="I7018" s="5">
        <f>$E7018*$F7018</f>
        <v>0</v>
      </c>
      <c r="J7018" s="6">
        <f>VLOOKUP($A7018,'Dim SKU'!$A:$R,2,FALSE)</f>
        <v>0</v>
      </c>
      <c r="K7018" s="6">
        <f>VLOOKUP($A7018,'Dim SKU'!$A:$R,12,FALSE)</f>
        <v>0</v>
      </c>
      <c r="L7018" s="7">
        <f>VLOOKUP($A7018,'Dim SKU'!$A:$R,14,FALSE)</f>
        <v>0</v>
      </c>
      <c r="M7018" s="7">
        <f>YEAR($B7018)</f>
        <v>0</v>
      </c>
    </row>
    <row r="7019" spans="1:13">
      <c r="A7019" t="s">
        <v>378</v>
      </c>
      <c r="B7019" s="4">
        <v>45945</v>
      </c>
      <c r="C7019">
        <v>17</v>
      </c>
      <c r="D7019">
        <v>14</v>
      </c>
      <c r="E7019">
        <v>1</v>
      </c>
      <c r="F7019" s="5">
        <f>VLOOKUP($A7019,'Dim SKU'!$A:$R,18,FALSE)</f>
        <v>0</v>
      </c>
      <c r="G7019" s="5">
        <f>$C7019*$F7019</f>
        <v>0</v>
      </c>
      <c r="H7019" s="5">
        <f>$D7019*$F7019</f>
        <v>0</v>
      </c>
      <c r="I7019" s="5">
        <f>$E7019*$F7019</f>
        <v>0</v>
      </c>
      <c r="J7019" s="6">
        <f>VLOOKUP($A7019,'Dim SKU'!$A:$R,2,FALSE)</f>
        <v>0</v>
      </c>
      <c r="K7019" s="6">
        <f>VLOOKUP($A7019,'Dim SKU'!$A:$R,12,FALSE)</f>
        <v>0</v>
      </c>
      <c r="L7019" s="7">
        <f>VLOOKUP($A7019,'Dim SKU'!$A:$R,14,FALSE)</f>
        <v>0</v>
      </c>
      <c r="M7019" s="7">
        <f>YEAR($B7019)</f>
        <v>0</v>
      </c>
    </row>
    <row r="7020" spans="1:13">
      <c r="A7020" t="s">
        <v>379</v>
      </c>
      <c r="B7020" s="4">
        <v>45945</v>
      </c>
      <c r="C7020">
        <v>10</v>
      </c>
      <c r="D7020">
        <v>8</v>
      </c>
      <c r="E7020">
        <v>0</v>
      </c>
      <c r="F7020" s="5">
        <f>VLOOKUP($A7020,'Dim SKU'!$A:$R,18,FALSE)</f>
        <v>0</v>
      </c>
      <c r="G7020" s="5">
        <f>$C7020*$F7020</f>
        <v>0</v>
      </c>
      <c r="H7020" s="5">
        <f>$D7020*$F7020</f>
        <v>0</v>
      </c>
      <c r="I7020" s="5">
        <f>$E7020*$F7020</f>
        <v>0</v>
      </c>
      <c r="J7020" s="6">
        <f>VLOOKUP($A7020,'Dim SKU'!$A:$R,2,FALSE)</f>
        <v>0</v>
      </c>
      <c r="K7020" s="6">
        <f>VLOOKUP($A7020,'Dim SKU'!$A:$R,12,FALSE)</f>
        <v>0</v>
      </c>
      <c r="L7020" s="7">
        <f>VLOOKUP($A7020,'Dim SKU'!$A:$R,14,FALSE)</f>
        <v>0</v>
      </c>
      <c r="M7020" s="7">
        <f>YEAR($B7020)</f>
        <v>0</v>
      </c>
    </row>
    <row r="7021" spans="1:13">
      <c r="A7021" t="s">
        <v>380</v>
      </c>
      <c r="B7021" s="4">
        <v>45945</v>
      </c>
      <c r="C7021">
        <v>7</v>
      </c>
      <c r="D7021">
        <v>6</v>
      </c>
      <c r="E7021">
        <v>0</v>
      </c>
      <c r="F7021" s="5">
        <f>VLOOKUP($A7021,'Dim SKU'!$A:$R,18,FALSE)</f>
        <v>0</v>
      </c>
      <c r="G7021" s="5">
        <f>$C7021*$F7021</f>
        <v>0</v>
      </c>
      <c r="H7021" s="5">
        <f>$D7021*$F7021</f>
        <v>0</v>
      </c>
      <c r="I7021" s="5">
        <f>$E7021*$F7021</f>
        <v>0</v>
      </c>
      <c r="J7021" s="6">
        <f>VLOOKUP($A7021,'Dim SKU'!$A:$R,2,FALSE)</f>
        <v>0</v>
      </c>
      <c r="K7021" s="6">
        <f>VLOOKUP($A7021,'Dim SKU'!$A:$R,12,FALSE)</f>
        <v>0</v>
      </c>
      <c r="L7021" s="7">
        <f>VLOOKUP($A7021,'Dim SKU'!$A:$R,14,FALSE)</f>
        <v>0</v>
      </c>
      <c r="M7021" s="7">
        <f>YEAR($B7021)</f>
        <v>0</v>
      </c>
    </row>
    <row r="7022" spans="1:13">
      <c r="A7022" t="s">
        <v>381</v>
      </c>
      <c r="B7022" s="4">
        <v>45945</v>
      </c>
      <c r="C7022">
        <v>17</v>
      </c>
      <c r="D7022">
        <v>14</v>
      </c>
      <c r="E7022">
        <v>1</v>
      </c>
      <c r="F7022" s="5">
        <f>VLOOKUP($A7022,'Dim SKU'!$A:$R,18,FALSE)</f>
        <v>0</v>
      </c>
      <c r="G7022" s="5">
        <f>$C7022*$F7022</f>
        <v>0</v>
      </c>
      <c r="H7022" s="5">
        <f>$D7022*$F7022</f>
        <v>0</v>
      </c>
      <c r="I7022" s="5">
        <f>$E7022*$F7022</f>
        <v>0</v>
      </c>
      <c r="J7022" s="6">
        <f>VLOOKUP($A7022,'Dim SKU'!$A:$R,2,FALSE)</f>
        <v>0</v>
      </c>
      <c r="K7022" s="6">
        <f>VLOOKUP($A7022,'Dim SKU'!$A:$R,12,FALSE)</f>
        <v>0</v>
      </c>
      <c r="L7022" s="7">
        <f>VLOOKUP($A7022,'Dim SKU'!$A:$R,14,FALSE)</f>
        <v>0</v>
      </c>
      <c r="M7022" s="7">
        <f>YEAR($B7022)</f>
        <v>0</v>
      </c>
    </row>
    <row r="7023" spans="1:13">
      <c r="A7023" t="s">
        <v>382</v>
      </c>
      <c r="B7023" s="4">
        <v>45945</v>
      </c>
      <c r="C7023">
        <v>10</v>
      </c>
      <c r="D7023">
        <v>8</v>
      </c>
      <c r="E7023">
        <v>0</v>
      </c>
      <c r="F7023" s="5">
        <f>VLOOKUP($A7023,'Dim SKU'!$A:$R,18,FALSE)</f>
        <v>0</v>
      </c>
      <c r="G7023" s="5">
        <f>$C7023*$F7023</f>
        <v>0</v>
      </c>
      <c r="H7023" s="5">
        <f>$D7023*$F7023</f>
        <v>0</v>
      </c>
      <c r="I7023" s="5">
        <f>$E7023*$F7023</f>
        <v>0</v>
      </c>
      <c r="J7023" s="6">
        <f>VLOOKUP($A7023,'Dim SKU'!$A:$R,2,FALSE)</f>
        <v>0</v>
      </c>
      <c r="K7023" s="6">
        <f>VLOOKUP($A7023,'Dim SKU'!$A:$R,12,FALSE)</f>
        <v>0</v>
      </c>
      <c r="L7023" s="7">
        <f>VLOOKUP($A7023,'Dim SKU'!$A:$R,14,FALSE)</f>
        <v>0</v>
      </c>
      <c r="M7023" s="7">
        <f>YEAR($B7023)</f>
        <v>0</v>
      </c>
    </row>
    <row r="7024" spans="1:13">
      <c r="A7024" t="s">
        <v>383</v>
      </c>
      <c r="B7024" s="4">
        <v>45945</v>
      </c>
      <c r="C7024">
        <v>7</v>
      </c>
      <c r="D7024">
        <v>5</v>
      </c>
      <c r="E7024">
        <v>0</v>
      </c>
      <c r="F7024" s="5">
        <f>VLOOKUP($A7024,'Dim SKU'!$A:$R,18,FALSE)</f>
        <v>0</v>
      </c>
      <c r="G7024" s="5">
        <f>$C7024*$F7024</f>
        <v>0</v>
      </c>
      <c r="H7024" s="5">
        <f>$D7024*$F7024</f>
        <v>0</v>
      </c>
      <c r="I7024" s="5">
        <f>$E7024*$F7024</f>
        <v>0</v>
      </c>
      <c r="J7024" s="6">
        <f>VLOOKUP($A7024,'Dim SKU'!$A:$R,2,FALSE)</f>
        <v>0</v>
      </c>
      <c r="K7024" s="6">
        <f>VLOOKUP($A7024,'Dim SKU'!$A:$R,12,FALSE)</f>
        <v>0</v>
      </c>
      <c r="L7024" s="7">
        <f>VLOOKUP($A7024,'Dim SKU'!$A:$R,14,FALSE)</f>
        <v>0</v>
      </c>
      <c r="M7024" s="7">
        <f>YEAR($B7024)</f>
        <v>0</v>
      </c>
    </row>
    <row r="7025" spans="1:13">
      <c r="A7025" t="s">
        <v>384</v>
      </c>
      <c r="B7025" s="4">
        <v>45945</v>
      </c>
      <c r="C7025">
        <v>14</v>
      </c>
      <c r="D7025">
        <v>12</v>
      </c>
      <c r="E7025">
        <v>1</v>
      </c>
      <c r="F7025" s="5">
        <f>VLOOKUP($A7025,'Dim SKU'!$A:$R,18,FALSE)</f>
        <v>0</v>
      </c>
      <c r="G7025" s="5">
        <f>$C7025*$F7025</f>
        <v>0</v>
      </c>
      <c r="H7025" s="5">
        <f>$D7025*$F7025</f>
        <v>0</v>
      </c>
      <c r="I7025" s="5">
        <f>$E7025*$F7025</f>
        <v>0</v>
      </c>
      <c r="J7025" s="6">
        <f>VLOOKUP($A7025,'Dim SKU'!$A:$R,2,FALSE)</f>
        <v>0</v>
      </c>
      <c r="K7025" s="6">
        <f>VLOOKUP($A7025,'Dim SKU'!$A:$R,12,FALSE)</f>
        <v>0</v>
      </c>
      <c r="L7025" s="7">
        <f>VLOOKUP($A7025,'Dim SKU'!$A:$R,14,FALSE)</f>
        <v>0</v>
      </c>
      <c r="M7025" s="7">
        <f>YEAR($B7025)</f>
        <v>0</v>
      </c>
    </row>
    <row r="7026" spans="1:13">
      <c r="A7026" t="s">
        <v>385</v>
      </c>
      <c r="B7026" s="4">
        <v>45945</v>
      </c>
      <c r="C7026">
        <v>9</v>
      </c>
      <c r="D7026">
        <v>7</v>
      </c>
      <c r="E7026">
        <v>0</v>
      </c>
      <c r="F7026" s="5">
        <f>VLOOKUP($A7026,'Dim SKU'!$A:$R,18,FALSE)</f>
        <v>0</v>
      </c>
      <c r="G7026" s="5">
        <f>$C7026*$F7026</f>
        <v>0</v>
      </c>
      <c r="H7026" s="5">
        <f>$D7026*$F7026</f>
        <v>0</v>
      </c>
      <c r="I7026" s="5">
        <f>$E7026*$F7026</f>
        <v>0</v>
      </c>
      <c r="J7026" s="6">
        <f>VLOOKUP($A7026,'Dim SKU'!$A:$R,2,FALSE)</f>
        <v>0</v>
      </c>
      <c r="K7026" s="6">
        <f>VLOOKUP($A7026,'Dim SKU'!$A:$R,12,FALSE)</f>
        <v>0</v>
      </c>
      <c r="L7026" s="7">
        <f>VLOOKUP($A7026,'Dim SKU'!$A:$R,14,FALSE)</f>
        <v>0</v>
      </c>
      <c r="M7026" s="7">
        <f>YEAR($B7026)</f>
        <v>0</v>
      </c>
    </row>
    <row r="7027" spans="1:13">
      <c r="A7027" t="s">
        <v>386</v>
      </c>
      <c r="B7027" s="4">
        <v>45945</v>
      </c>
      <c r="C7027">
        <v>6</v>
      </c>
      <c r="D7027">
        <v>5</v>
      </c>
      <c r="E7027">
        <v>0</v>
      </c>
      <c r="F7027" s="5">
        <f>VLOOKUP($A7027,'Dim SKU'!$A:$R,18,FALSE)</f>
        <v>0</v>
      </c>
      <c r="G7027" s="5">
        <f>$C7027*$F7027</f>
        <v>0</v>
      </c>
      <c r="H7027" s="5">
        <f>$D7027*$F7027</f>
        <v>0</v>
      </c>
      <c r="I7027" s="5">
        <f>$E7027*$F7027</f>
        <v>0</v>
      </c>
      <c r="J7027" s="6">
        <f>VLOOKUP($A7027,'Dim SKU'!$A:$R,2,FALSE)</f>
        <v>0</v>
      </c>
      <c r="K7027" s="6">
        <f>VLOOKUP($A7027,'Dim SKU'!$A:$R,12,FALSE)</f>
        <v>0</v>
      </c>
      <c r="L7027" s="7">
        <f>VLOOKUP($A7027,'Dim SKU'!$A:$R,14,FALSE)</f>
        <v>0</v>
      </c>
      <c r="M7027" s="7">
        <f>YEAR($B7027)</f>
        <v>0</v>
      </c>
    </row>
    <row r="7028" spans="1:13">
      <c r="A7028" t="s">
        <v>387</v>
      </c>
      <c r="B7028" s="4">
        <v>45945</v>
      </c>
      <c r="C7028">
        <v>11</v>
      </c>
      <c r="D7028">
        <v>8</v>
      </c>
      <c r="E7028">
        <v>0</v>
      </c>
      <c r="F7028" s="5">
        <f>VLOOKUP($A7028,'Dim SKU'!$A:$R,18,FALSE)</f>
        <v>0</v>
      </c>
      <c r="G7028" s="5">
        <f>$C7028*$F7028</f>
        <v>0</v>
      </c>
      <c r="H7028" s="5">
        <f>$D7028*$F7028</f>
        <v>0</v>
      </c>
      <c r="I7028" s="5">
        <f>$E7028*$F7028</f>
        <v>0</v>
      </c>
      <c r="J7028" s="6">
        <f>VLOOKUP($A7028,'Dim SKU'!$A:$R,2,FALSE)</f>
        <v>0</v>
      </c>
      <c r="K7028" s="6">
        <f>VLOOKUP($A7028,'Dim SKU'!$A:$R,12,FALSE)</f>
        <v>0</v>
      </c>
      <c r="L7028" s="7">
        <f>VLOOKUP($A7028,'Dim SKU'!$A:$R,14,FALSE)</f>
        <v>0</v>
      </c>
      <c r="M7028" s="7">
        <f>YEAR($B7028)</f>
        <v>0</v>
      </c>
    </row>
    <row r="7029" spans="1:13">
      <c r="A7029" t="s">
        <v>388</v>
      </c>
      <c r="B7029" s="4">
        <v>45945</v>
      </c>
      <c r="C7029">
        <v>6</v>
      </c>
      <c r="D7029">
        <v>5</v>
      </c>
      <c r="E7029">
        <v>0</v>
      </c>
      <c r="F7029" s="5">
        <f>VLOOKUP($A7029,'Dim SKU'!$A:$R,18,FALSE)</f>
        <v>0</v>
      </c>
      <c r="G7029" s="5">
        <f>$C7029*$F7029</f>
        <v>0</v>
      </c>
      <c r="H7029" s="5">
        <f>$D7029*$F7029</f>
        <v>0</v>
      </c>
      <c r="I7029" s="5">
        <f>$E7029*$F7029</f>
        <v>0</v>
      </c>
      <c r="J7029" s="6">
        <f>VLOOKUP($A7029,'Dim SKU'!$A:$R,2,FALSE)</f>
        <v>0</v>
      </c>
      <c r="K7029" s="6">
        <f>VLOOKUP($A7029,'Dim SKU'!$A:$R,12,FALSE)</f>
        <v>0</v>
      </c>
      <c r="L7029" s="7">
        <f>VLOOKUP($A7029,'Dim SKU'!$A:$R,14,FALSE)</f>
        <v>0</v>
      </c>
      <c r="M7029" s="7">
        <f>YEAR($B7029)</f>
        <v>0</v>
      </c>
    </row>
    <row r="7030" spans="1:13">
      <c r="A7030" t="s">
        <v>389</v>
      </c>
      <c r="B7030" s="4">
        <v>45945</v>
      </c>
      <c r="C7030">
        <v>4</v>
      </c>
      <c r="D7030">
        <v>3</v>
      </c>
      <c r="E7030">
        <v>0</v>
      </c>
      <c r="F7030" s="5">
        <f>VLOOKUP($A7030,'Dim SKU'!$A:$R,18,FALSE)</f>
        <v>0</v>
      </c>
      <c r="G7030" s="5">
        <f>$C7030*$F7030</f>
        <v>0</v>
      </c>
      <c r="H7030" s="5">
        <f>$D7030*$F7030</f>
        <v>0</v>
      </c>
      <c r="I7030" s="5">
        <f>$E7030*$F7030</f>
        <v>0</v>
      </c>
      <c r="J7030" s="6">
        <f>VLOOKUP($A7030,'Dim SKU'!$A:$R,2,FALSE)</f>
        <v>0</v>
      </c>
      <c r="K7030" s="6">
        <f>VLOOKUP($A7030,'Dim SKU'!$A:$R,12,FALSE)</f>
        <v>0</v>
      </c>
      <c r="L7030" s="7">
        <f>VLOOKUP($A7030,'Dim SKU'!$A:$R,14,FALSE)</f>
        <v>0</v>
      </c>
      <c r="M7030" s="7">
        <f>YEAR($B7030)</f>
        <v>0</v>
      </c>
    </row>
    <row r="7031" spans="1:13">
      <c r="A7031" t="s">
        <v>390</v>
      </c>
      <c r="B7031" s="4">
        <v>45945</v>
      </c>
      <c r="C7031">
        <v>6</v>
      </c>
      <c r="D7031">
        <v>5</v>
      </c>
      <c r="E7031">
        <v>0</v>
      </c>
      <c r="F7031" s="5">
        <f>VLOOKUP($A7031,'Dim SKU'!$A:$R,18,FALSE)</f>
        <v>0</v>
      </c>
      <c r="G7031" s="5">
        <f>$C7031*$F7031</f>
        <v>0</v>
      </c>
      <c r="H7031" s="5">
        <f>$D7031*$F7031</f>
        <v>0</v>
      </c>
      <c r="I7031" s="5">
        <f>$E7031*$F7031</f>
        <v>0</v>
      </c>
      <c r="J7031" s="6">
        <f>VLOOKUP($A7031,'Dim SKU'!$A:$R,2,FALSE)</f>
        <v>0</v>
      </c>
      <c r="K7031" s="6">
        <f>VLOOKUP($A7031,'Dim SKU'!$A:$R,12,FALSE)</f>
        <v>0</v>
      </c>
      <c r="L7031" s="7">
        <f>VLOOKUP($A7031,'Dim SKU'!$A:$R,14,FALSE)</f>
        <v>0</v>
      </c>
      <c r="M7031" s="7">
        <f>YEAR($B7031)</f>
        <v>0</v>
      </c>
    </row>
    <row r="7032" spans="1:13">
      <c r="A7032" t="s">
        <v>391</v>
      </c>
      <c r="B7032" s="4">
        <v>45945</v>
      </c>
      <c r="C7032">
        <v>4</v>
      </c>
      <c r="D7032">
        <v>3</v>
      </c>
      <c r="E7032">
        <v>0</v>
      </c>
      <c r="F7032" s="5">
        <f>VLOOKUP($A7032,'Dim SKU'!$A:$R,18,FALSE)</f>
        <v>0</v>
      </c>
      <c r="G7032" s="5">
        <f>$C7032*$F7032</f>
        <v>0</v>
      </c>
      <c r="H7032" s="5">
        <f>$D7032*$F7032</f>
        <v>0</v>
      </c>
      <c r="I7032" s="5">
        <f>$E7032*$F7032</f>
        <v>0</v>
      </c>
      <c r="J7032" s="6">
        <f>VLOOKUP($A7032,'Dim SKU'!$A:$R,2,FALSE)</f>
        <v>0</v>
      </c>
      <c r="K7032" s="6">
        <f>VLOOKUP($A7032,'Dim SKU'!$A:$R,12,FALSE)</f>
        <v>0</v>
      </c>
      <c r="L7032" s="7">
        <f>VLOOKUP($A7032,'Dim SKU'!$A:$R,14,FALSE)</f>
        <v>0</v>
      </c>
      <c r="M7032" s="7">
        <f>YEAR($B7032)</f>
        <v>0</v>
      </c>
    </row>
    <row r="7033" spans="1:13">
      <c r="A7033" t="s">
        <v>392</v>
      </c>
      <c r="B7033" s="4">
        <v>45945</v>
      </c>
      <c r="C7033">
        <v>3</v>
      </c>
      <c r="D7033">
        <v>2</v>
      </c>
      <c r="E7033">
        <v>0</v>
      </c>
      <c r="F7033" s="5">
        <f>VLOOKUP($A7033,'Dim SKU'!$A:$R,18,FALSE)</f>
        <v>0</v>
      </c>
      <c r="G7033" s="5">
        <f>$C7033*$F7033</f>
        <v>0</v>
      </c>
      <c r="H7033" s="5">
        <f>$D7033*$F7033</f>
        <v>0</v>
      </c>
      <c r="I7033" s="5">
        <f>$E7033*$F7033</f>
        <v>0</v>
      </c>
      <c r="J7033" s="6">
        <f>VLOOKUP($A7033,'Dim SKU'!$A:$R,2,FALSE)</f>
        <v>0</v>
      </c>
      <c r="K7033" s="6">
        <f>VLOOKUP($A7033,'Dim SKU'!$A:$R,12,FALSE)</f>
        <v>0</v>
      </c>
      <c r="L7033" s="7">
        <f>VLOOKUP($A7033,'Dim SKU'!$A:$R,14,FALSE)</f>
        <v>0</v>
      </c>
      <c r="M7033" s="7">
        <f>YEAR($B7033)</f>
        <v>0</v>
      </c>
    </row>
    <row r="7034" spans="1:13">
      <c r="A7034" t="s">
        <v>393</v>
      </c>
      <c r="B7034" s="4">
        <v>45945</v>
      </c>
      <c r="C7034">
        <v>4</v>
      </c>
      <c r="D7034">
        <v>4</v>
      </c>
      <c r="E7034">
        <v>0</v>
      </c>
      <c r="F7034" s="5">
        <f>VLOOKUP($A7034,'Dim SKU'!$A:$R,18,FALSE)</f>
        <v>0</v>
      </c>
      <c r="G7034" s="5">
        <f>$C7034*$F7034</f>
        <v>0</v>
      </c>
      <c r="H7034" s="5">
        <f>$D7034*$F7034</f>
        <v>0</v>
      </c>
      <c r="I7034" s="5">
        <f>$E7034*$F7034</f>
        <v>0</v>
      </c>
      <c r="J7034" s="6">
        <f>VLOOKUP($A7034,'Dim SKU'!$A:$R,2,FALSE)</f>
        <v>0</v>
      </c>
      <c r="K7034" s="6">
        <f>VLOOKUP($A7034,'Dim SKU'!$A:$R,12,FALSE)</f>
        <v>0</v>
      </c>
      <c r="L7034" s="7">
        <f>VLOOKUP($A7034,'Dim SKU'!$A:$R,14,FALSE)</f>
        <v>0</v>
      </c>
      <c r="M7034" s="7">
        <f>YEAR($B7034)</f>
        <v>0</v>
      </c>
    </row>
    <row r="7035" spans="1:13">
      <c r="A7035" t="s">
        <v>394</v>
      </c>
      <c r="B7035" s="4">
        <v>45945</v>
      </c>
      <c r="C7035">
        <v>2</v>
      </c>
      <c r="D7035">
        <v>2</v>
      </c>
      <c r="E7035">
        <v>0</v>
      </c>
      <c r="F7035" s="5">
        <f>VLOOKUP($A7035,'Dim SKU'!$A:$R,18,FALSE)</f>
        <v>0</v>
      </c>
      <c r="G7035" s="5">
        <f>$C7035*$F7035</f>
        <v>0</v>
      </c>
      <c r="H7035" s="5">
        <f>$D7035*$F7035</f>
        <v>0</v>
      </c>
      <c r="I7035" s="5">
        <f>$E7035*$F7035</f>
        <v>0</v>
      </c>
      <c r="J7035" s="6">
        <f>VLOOKUP($A7035,'Dim SKU'!$A:$R,2,FALSE)</f>
        <v>0</v>
      </c>
      <c r="K7035" s="6">
        <f>VLOOKUP($A7035,'Dim SKU'!$A:$R,12,FALSE)</f>
        <v>0</v>
      </c>
      <c r="L7035" s="7">
        <f>VLOOKUP($A7035,'Dim SKU'!$A:$R,14,FALSE)</f>
        <v>0</v>
      </c>
      <c r="M7035" s="7">
        <f>YEAR($B7035)</f>
        <v>0</v>
      </c>
    </row>
    <row r="7036" spans="1:13">
      <c r="A7036" t="s">
        <v>395</v>
      </c>
      <c r="B7036" s="4">
        <v>45945</v>
      </c>
      <c r="C7036">
        <v>2</v>
      </c>
      <c r="D7036">
        <v>1</v>
      </c>
      <c r="E7036">
        <v>0</v>
      </c>
      <c r="F7036" s="5">
        <f>VLOOKUP($A7036,'Dim SKU'!$A:$R,18,FALSE)</f>
        <v>0</v>
      </c>
      <c r="G7036" s="5">
        <f>$C7036*$F7036</f>
        <v>0</v>
      </c>
      <c r="H7036" s="5">
        <f>$D7036*$F7036</f>
        <v>0</v>
      </c>
      <c r="I7036" s="5">
        <f>$E7036*$F7036</f>
        <v>0</v>
      </c>
      <c r="J7036" s="6">
        <f>VLOOKUP($A7036,'Dim SKU'!$A:$R,2,FALSE)</f>
        <v>0</v>
      </c>
      <c r="K7036" s="6">
        <f>VLOOKUP($A7036,'Dim SKU'!$A:$R,12,FALSE)</f>
        <v>0</v>
      </c>
      <c r="L7036" s="7">
        <f>VLOOKUP($A7036,'Dim SKU'!$A:$R,14,FALSE)</f>
        <v>0</v>
      </c>
      <c r="M7036" s="7">
        <f>YEAR($B7036)</f>
        <v>0</v>
      </c>
    </row>
    <row r="7037" spans="1:13">
      <c r="A7037" t="s">
        <v>396</v>
      </c>
      <c r="B7037" s="4">
        <v>45945</v>
      </c>
      <c r="C7037">
        <v>6</v>
      </c>
      <c r="D7037">
        <v>6</v>
      </c>
      <c r="E7037">
        <v>0</v>
      </c>
      <c r="F7037" s="5">
        <f>VLOOKUP($A7037,'Dim SKU'!$A:$R,18,FALSE)</f>
        <v>0</v>
      </c>
      <c r="G7037" s="5">
        <f>$C7037*$F7037</f>
        <v>0</v>
      </c>
      <c r="H7037" s="5">
        <f>$D7037*$F7037</f>
        <v>0</v>
      </c>
      <c r="I7037" s="5">
        <f>$E7037*$F7037</f>
        <v>0</v>
      </c>
      <c r="J7037" s="6">
        <f>VLOOKUP($A7037,'Dim SKU'!$A:$R,2,FALSE)</f>
        <v>0</v>
      </c>
      <c r="K7037" s="6">
        <f>VLOOKUP($A7037,'Dim SKU'!$A:$R,12,FALSE)</f>
        <v>0</v>
      </c>
      <c r="L7037" s="7">
        <f>VLOOKUP($A7037,'Dim SKU'!$A:$R,14,FALSE)</f>
        <v>0</v>
      </c>
      <c r="M7037" s="7">
        <f>YEAR($B7037)</f>
        <v>0</v>
      </c>
    </row>
    <row r="7038" spans="1:13">
      <c r="A7038" t="s">
        <v>397</v>
      </c>
      <c r="B7038" s="4">
        <v>45945</v>
      </c>
      <c r="C7038">
        <v>4</v>
      </c>
      <c r="D7038">
        <v>4</v>
      </c>
      <c r="E7038">
        <v>0</v>
      </c>
      <c r="F7038" s="5">
        <f>VLOOKUP($A7038,'Dim SKU'!$A:$R,18,FALSE)</f>
        <v>0</v>
      </c>
      <c r="G7038" s="5">
        <f>$C7038*$F7038</f>
        <v>0</v>
      </c>
      <c r="H7038" s="5">
        <f>$D7038*$F7038</f>
        <v>0</v>
      </c>
      <c r="I7038" s="5">
        <f>$E7038*$F7038</f>
        <v>0</v>
      </c>
      <c r="J7038" s="6">
        <f>VLOOKUP($A7038,'Dim SKU'!$A:$R,2,FALSE)</f>
        <v>0</v>
      </c>
      <c r="K7038" s="6">
        <f>VLOOKUP($A7038,'Dim SKU'!$A:$R,12,FALSE)</f>
        <v>0</v>
      </c>
      <c r="L7038" s="7">
        <f>VLOOKUP($A7038,'Dim SKU'!$A:$R,14,FALSE)</f>
        <v>0</v>
      </c>
      <c r="M7038" s="7">
        <f>YEAR($B7038)</f>
        <v>0</v>
      </c>
    </row>
    <row r="7039" spans="1:13">
      <c r="A7039" t="s">
        <v>398</v>
      </c>
      <c r="B7039" s="4">
        <v>45945</v>
      </c>
      <c r="C7039">
        <v>3</v>
      </c>
      <c r="D7039">
        <v>2</v>
      </c>
      <c r="E7039">
        <v>0</v>
      </c>
      <c r="F7039" s="5">
        <f>VLOOKUP($A7039,'Dim SKU'!$A:$R,18,FALSE)</f>
        <v>0</v>
      </c>
      <c r="G7039" s="5">
        <f>$C7039*$F7039</f>
        <v>0</v>
      </c>
      <c r="H7039" s="5">
        <f>$D7039*$F7039</f>
        <v>0</v>
      </c>
      <c r="I7039" s="5">
        <f>$E7039*$F7039</f>
        <v>0</v>
      </c>
      <c r="J7039" s="6">
        <f>VLOOKUP($A7039,'Dim SKU'!$A:$R,2,FALSE)</f>
        <v>0</v>
      </c>
      <c r="K7039" s="6">
        <f>VLOOKUP($A7039,'Dim SKU'!$A:$R,12,FALSE)</f>
        <v>0</v>
      </c>
      <c r="L7039" s="7">
        <f>VLOOKUP($A7039,'Dim SKU'!$A:$R,14,FALSE)</f>
        <v>0</v>
      </c>
      <c r="M7039" s="7">
        <f>YEAR($B7039)</f>
        <v>0</v>
      </c>
    </row>
    <row r="7040" spans="1:13">
      <c r="A7040" t="s">
        <v>399</v>
      </c>
      <c r="B7040" s="4">
        <v>45945</v>
      </c>
      <c r="C7040">
        <v>9</v>
      </c>
      <c r="D7040">
        <v>8</v>
      </c>
      <c r="E7040">
        <v>0</v>
      </c>
      <c r="F7040" s="5">
        <f>VLOOKUP($A7040,'Dim SKU'!$A:$R,18,FALSE)</f>
        <v>0</v>
      </c>
      <c r="G7040" s="5">
        <f>$C7040*$F7040</f>
        <v>0</v>
      </c>
      <c r="H7040" s="5">
        <f>$D7040*$F7040</f>
        <v>0</v>
      </c>
      <c r="I7040" s="5">
        <f>$E7040*$F7040</f>
        <v>0</v>
      </c>
      <c r="J7040" s="6">
        <f>VLOOKUP($A7040,'Dim SKU'!$A:$R,2,FALSE)</f>
        <v>0</v>
      </c>
      <c r="K7040" s="6">
        <f>VLOOKUP($A7040,'Dim SKU'!$A:$R,12,FALSE)</f>
        <v>0</v>
      </c>
      <c r="L7040" s="7">
        <f>VLOOKUP($A7040,'Dim SKU'!$A:$R,14,FALSE)</f>
        <v>0</v>
      </c>
      <c r="M7040" s="7">
        <f>YEAR($B7040)</f>
        <v>0</v>
      </c>
    </row>
    <row r="7041" spans="1:13">
      <c r="A7041" t="s">
        <v>400</v>
      </c>
      <c r="B7041" s="4">
        <v>45945</v>
      </c>
      <c r="C7041">
        <v>5</v>
      </c>
      <c r="D7041">
        <v>5</v>
      </c>
      <c r="E7041">
        <v>0</v>
      </c>
      <c r="F7041" s="5">
        <f>VLOOKUP($A7041,'Dim SKU'!$A:$R,18,FALSE)</f>
        <v>0</v>
      </c>
      <c r="G7041" s="5">
        <f>$C7041*$F7041</f>
        <v>0</v>
      </c>
      <c r="H7041" s="5">
        <f>$D7041*$F7041</f>
        <v>0</v>
      </c>
      <c r="I7041" s="5">
        <f>$E7041*$F7041</f>
        <v>0</v>
      </c>
      <c r="J7041" s="6">
        <f>VLOOKUP($A7041,'Dim SKU'!$A:$R,2,FALSE)</f>
        <v>0</v>
      </c>
      <c r="K7041" s="6">
        <f>VLOOKUP($A7041,'Dim SKU'!$A:$R,12,FALSE)</f>
        <v>0</v>
      </c>
      <c r="L7041" s="7">
        <f>VLOOKUP($A7041,'Dim SKU'!$A:$R,14,FALSE)</f>
        <v>0</v>
      </c>
      <c r="M7041" s="7">
        <f>YEAR($B7041)</f>
        <v>0</v>
      </c>
    </row>
    <row r="7042" spans="1:13">
      <c r="A7042" t="s">
        <v>401</v>
      </c>
      <c r="B7042" s="4">
        <v>45945</v>
      </c>
      <c r="C7042">
        <v>3</v>
      </c>
      <c r="D7042">
        <v>3</v>
      </c>
      <c r="E7042">
        <v>0</v>
      </c>
      <c r="F7042" s="5">
        <f>VLOOKUP($A7042,'Dim SKU'!$A:$R,18,FALSE)</f>
        <v>0</v>
      </c>
      <c r="G7042" s="5">
        <f>$C7042*$F7042</f>
        <v>0</v>
      </c>
      <c r="H7042" s="5">
        <f>$D7042*$F7042</f>
        <v>0</v>
      </c>
      <c r="I7042" s="5">
        <f>$E7042*$F7042</f>
        <v>0</v>
      </c>
      <c r="J7042" s="6">
        <f>VLOOKUP($A7042,'Dim SKU'!$A:$R,2,FALSE)</f>
        <v>0</v>
      </c>
      <c r="K7042" s="6">
        <f>VLOOKUP($A7042,'Dim SKU'!$A:$R,12,FALSE)</f>
        <v>0</v>
      </c>
      <c r="L7042" s="7">
        <f>VLOOKUP($A7042,'Dim SKU'!$A:$R,14,FALSE)</f>
        <v>0</v>
      </c>
      <c r="M7042" s="7">
        <f>YEAR($B7042)</f>
        <v>0</v>
      </c>
    </row>
    <row r="7043" spans="1:13">
      <c r="A7043" t="s">
        <v>402</v>
      </c>
      <c r="B7043" s="4">
        <v>45945</v>
      </c>
      <c r="C7043">
        <v>10</v>
      </c>
      <c r="D7043">
        <v>9</v>
      </c>
      <c r="E7043">
        <v>0</v>
      </c>
      <c r="F7043" s="5">
        <f>VLOOKUP($A7043,'Dim SKU'!$A:$R,18,FALSE)</f>
        <v>0</v>
      </c>
      <c r="G7043" s="5">
        <f>$C7043*$F7043</f>
        <v>0</v>
      </c>
      <c r="H7043" s="5">
        <f>$D7043*$F7043</f>
        <v>0</v>
      </c>
      <c r="I7043" s="5">
        <f>$E7043*$F7043</f>
        <v>0</v>
      </c>
      <c r="J7043" s="6">
        <f>VLOOKUP($A7043,'Dim SKU'!$A:$R,2,FALSE)</f>
        <v>0</v>
      </c>
      <c r="K7043" s="6">
        <f>VLOOKUP($A7043,'Dim SKU'!$A:$R,12,FALSE)</f>
        <v>0</v>
      </c>
      <c r="L7043" s="7">
        <f>VLOOKUP($A7043,'Dim SKU'!$A:$R,14,FALSE)</f>
        <v>0</v>
      </c>
      <c r="M7043" s="7">
        <f>YEAR($B7043)</f>
        <v>0</v>
      </c>
    </row>
    <row r="7044" spans="1:13">
      <c r="A7044" t="s">
        <v>403</v>
      </c>
      <c r="B7044" s="4">
        <v>45945</v>
      </c>
      <c r="C7044">
        <v>6</v>
      </c>
      <c r="D7044">
        <v>6</v>
      </c>
      <c r="E7044">
        <v>0</v>
      </c>
      <c r="F7044" s="5">
        <f>VLOOKUP($A7044,'Dim SKU'!$A:$R,18,FALSE)</f>
        <v>0</v>
      </c>
      <c r="G7044" s="5">
        <f>$C7044*$F7044</f>
        <v>0</v>
      </c>
      <c r="H7044" s="5">
        <f>$D7044*$F7044</f>
        <v>0</v>
      </c>
      <c r="I7044" s="5">
        <f>$E7044*$F7044</f>
        <v>0</v>
      </c>
      <c r="J7044" s="6">
        <f>VLOOKUP($A7044,'Dim SKU'!$A:$R,2,FALSE)</f>
        <v>0</v>
      </c>
      <c r="K7044" s="6">
        <f>VLOOKUP($A7044,'Dim SKU'!$A:$R,12,FALSE)</f>
        <v>0</v>
      </c>
      <c r="L7044" s="7">
        <f>VLOOKUP($A7044,'Dim SKU'!$A:$R,14,FALSE)</f>
        <v>0</v>
      </c>
      <c r="M7044" s="7">
        <f>YEAR($B7044)</f>
        <v>0</v>
      </c>
    </row>
    <row r="7045" spans="1:13">
      <c r="A7045" t="s">
        <v>404</v>
      </c>
      <c r="B7045" s="4">
        <v>45945</v>
      </c>
      <c r="C7045">
        <v>4</v>
      </c>
      <c r="D7045">
        <v>4</v>
      </c>
      <c r="E7045">
        <v>0</v>
      </c>
      <c r="F7045" s="5">
        <f>VLOOKUP($A7045,'Dim SKU'!$A:$R,18,FALSE)</f>
        <v>0</v>
      </c>
      <c r="G7045" s="5">
        <f>$C7045*$F7045</f>
        <v>0</v>
      </c>
      <c r="H7045" s="5">
        <f>$D7045*$F7045</f>
        <v>0</v>
      </c>
      <c r="I7045" s="5">
        <f>$E7045*$F7045</f>
        <v>0</v>
      </c>
      <c r="J7045" s="6">
        <f>VLOOKUP($A7045,'Dim SKU'!$A:$R,2,FALSE)</f>
        <v>0</v>
      </c>
      <c r="K7045" s="6">
        <f>VLOOKUP($A7045,'Dim SKU'!$A:$R,12,FALSE)</f>
        <v>0</v>
      </c>
      <c r="L7045" s="7">
        <f>VLOOKUP($A7045,'Dim SKU'!$A:$R,14,FALSE)</f>
        <v>0</v>
      </c>
      <c r="M7045" s="7">
        <f>YEAR($B7045)</f>
        <v>0</v>
      </c>
    </row>
    <row r="7046" spans="1:13">
      <c r="A7046" t="s">
        <v>405</v>
      </c>
      <c r="B7046" s="4">
        <v>45945</v>
      </c>
      <c r="C7046">
        <v>10</v>
      </c>
      <c r="D7046">
        <v>9</v>
      </c>
      <c r="E7046">
        <v>0</v>
      </c>
      <c r="F7046" s="5">
        <f>VLOOKUP($A7046,'Dim SKU'!$A:$R,18,FALSE)</f>
        <v>0</v>
      </c>
      <c r="G7046" s="5">
        <f>$C7046*$F7046</f>
        <v>0</v>
      </c>
      <c r="H7046" s="5">
        <f>$D7046*$F7046</f>
        <v>0</v>
      </c>
      <c r="I7046" s="5">
        <f>$E7046*$F7046</f>
        <v>0</v>
      </c>
      <c r="J7046" s="6">
        <f>VLOOKUP($A7046,'Dim SKU'!$A:$R,2,FALSE)</f>
        <v>0</v>
      </c>
      <c r="K7046" s="6">
        <f>VLOOKUP($A7046,'Dim SKU'!$A:$R,12,FALSE)</f>
        <v>0</v>
      </c>
      <c r="L7046" s="7">
        <f>VLOOKUP($A7046,'Dim SKU'!$A:$R,14,FALSE)</f>
        <v>0</v>
      </c>
      <c r="M7046" s="7">
        <f>YEAR($B7046)</f>
        <v>0</v>
      </c>
    </row>
    <row r="7047" spans="1:13">
      <c r="A7047" t="s">
        <v>406</v>
      </c>
      <c r="B7047" s="4">
        <v>45945</v>
      </c>
      <c r="C7047">
        <v>6</v>
      </c>
      <c r="D7047">
        <v>6</v>
      </c>
      <c r="E7047">
        <v>0</v>
      </c>
      <c r="F7047" s="5">
        <f>VLOOKUP($A7047,'Dim SKU'!$A:$R,18,FALSE)</f>
        <v>0</v>
      </c>
      <c r="G7047" s="5">
        <f>$C7047*$F7047</f>
        <v>0</v>
      </c>
      <c r="H7047" s="5">
        <f>$D7047*$F7047</f>
        <v>0</v>
      </c>
      <c r="I7047" s="5">
        <f>$E7047*$F7047</f>
        <v>0</v>
      </c>
      <c r="J7047" s="6">
        <f>VLOOKUP($A7047,'Dim SKU'!$A:$R,2,FALSE)</f>
        <v>0</v>
      </c>
      <c r="K7047" s="6">
        <f>VLOOKUP($A7047,'Dim SKU'!$A:$R,12,FALSE)</f>
        <v>0</v>
      </c>
      <c r="L7047" s="7">
        <f>VLOOKUP($A7047,'Dim SKU'!$A:$R,14,FALSE)</f>
        <v>0</v>
      </c>
      <c r="M7047" s="7">
        <f>YEAR($B7047)</f>
        <v>0</v>
      </c>
    </row>
    <row r="7048" spans="1:13">
      <c r="A7048" t="s">
        <v>407</v>
      </c>
      <c r="B7048" s="4">
        <v>45945</v>
      </c>
      <c r="C7048">
        <v>4</v>
      </c>
      <c r="D7048">
        <v>4</v>
      </c>
      <c r="E7048">
        <v>0</v>
      </c>
      <c r="F7048" s="5">
        <f>VLOOKUP($A7048,'Dim SKU'!$A:$R,18,FALSE)</f>
        <v>0</v>
      </c>
      <c r="G7048" s="5">
        <f>$C7048*$F7048</f>
        <v>0</v>
      </c>
      <c r="H7048" s="5">
        <f>$D7048*$F7048</f>
        <v>0</v>
      </c>
      <c r="I7048" s="5">
        <f>$E7048*$F7048</f>
        <v>0</v>
      </c>
      <c r="J7048" s="6">
        <f>VLOOKUP($A7048,'Dim SKU'!$A:$R,2,FALSE)</f>
        <v>0</v>
      </c>
      <c r="K7048" s="6">
        <f>VLOOKUP($A7048,'Dim SKU'!$A:$R,12,FALSE)</f>
        <v>0</v>
      </c>
      <c r="L7048" s="7">
        <f>VLOOKUP($A7048,'Dim SKU'!$A:$R,14,FALSE)</f>
        <v>0</v>
      </c>
      <c r="M7048" s="7">
        <f>YEAR($B7048)</f>
        <v>0</v>
      </c>
    </row>
    <row r="7049" spans="1:13">
      <c r="A7049" t="s">
        <v>408</v>
      </c>
      <c r="B7049" s="4">
        <v>45945</v>
      </c>
      <c r="C7049">
        <v>9</v>
      </c>
      <c r="D7049">
        <v>8</v>
      </c>
      <c r="E7049">
        <v>0</v>
      </c>
      <c r="F7049" s="5">
        <f>VLOOKUP($A7049,'Dim SKU'!$A:$R,18,FALSE)</f>
        <v>0</v>
      </c>
      <c r="G7049" s="5">
        <f>$C7049*$F7049</f>
        <v>0</v>
      </c>
      <c r="H7049" s="5">
        <f>$D7049*$F7049</f>
        <v>0</v>
      </c>
      <c r="I7049" s="5">
        <f>$E7049*$F7049</f>
        <v>0</v>
      </c>
      <c r="J7049" s="6">
        <f>VLOOKUP($A7049,'Dim SKU'!$A:$R,2,FALSE)</f>
        <v>0</v>
      </c>
      <c r="K7049" s="6">
        <f>VLOOKUP($A7049,'Dim SKU'!$A:$R,12,FALSE)</f>
        <v>0</v>
      </c>
      <c r="L7049" s="7">
        <f>VLOOKUP($A7049,'Dim SKU'!$A:$R,14,FALSE)</f>
        <v>0</v>
      </c>
      <c r="M7049" s="7">
        <f>YEAR($B7049)</f>
        <v>0</v>
      </c>
    </row>
    <row r="7050" spans="1:13">
      <c r="A7050" t="s">
        <v>409</v>
      </c>
      <c r="B7050" s="4">
        <v>45945</v>
      </c>
      <c r="C7050">
        <v>5</v>
      </c>
      <c r="D7050">
        <v>5</v>
      </c>
      <c r="E7050">
        <v>0</v>
      </c>
      <c r="F7050" s="5">
        <f>VLOOKUP($A7050,'Dim SKU'!$A:$R,18,FALSE)</f>
        <v>0</v>
      </c>
      <c r="G7050" s="5">
        <f>$C7050*$F7050</f>
        <v>0</v>
      </c>
      <c r="H7050" s="5">
        <f>$D7050*$F7050</f>
        <v>0</v>
      </c>
      <c r="I7050" s="5">
        <f>$E7050*$F7050</f>
        <v>0</v>
      </c>
      <c r="J7050" s="6">
        <f>VLOOKUP($A7050,'Dim SKU'!$A:$R,2,FALSE)</f>
        <v>0</v>
      </c>
      <c r="K7050" s="6">
        <f>VLOOKUP($A7050,'Dim SKU'!$A:$R,12,FALSE)</f>
        <v>0</v>
      </c>
      <c r="L7050" s="7">
        <f>VLOOKUP($A7050,'Dim SKU'!$A:$R,14,FALSE)</f>
        <v>0</v>
      </c>
      <c r="M7050" s="7">
        <f>YEAR($B7050)</f>
        <v>0</v>
      </c>
    </row>
    <row r="7051" spans="1:13">
      <c r="A7051" t="s">
        <v>410</v>
      </c>
      <c r="B7051" s="4">
        <v>45945</v>
      </c>
      <c r="C7051">
        <v>3</v>
      </c>
      <c r="D7051">
        <v>3</v>
      </c>
      <c r="E7051">
        <v>0</v>
      </c>
      <c r="F7051" s="5">
        <f>VLOOKUP($A7051,'Dim SKU'!$A:$R,18,FALSE)</f>
        <v>0</v>
      </c>
      <c r="G7051" s="5">
        <f>$C7051*$F7051</f>
        <v>0</v>
      </c>
      <c r="H7051" s="5">
        <f>$D7051*$F7051</f>
        <v>0</v>
      </c>
      <c r="I7051" s="5">
        <f>$E7051*$F7051</f>
        <v>0</v>
      </c>
      <c r="J7051" s="6">
        <f>VLOOKUP($A7051,'Dim SKU'!$A:$R,2,FALSE)</f>
        <v>0</v>
      </c>
      <c r="K7051" s="6">
        <f>VLOOKUP($A7051,'Dim SKU'!$A:$R,12,FALSE)</f>
        <v>0</v>
      </c>
      <c r="L7051" s="7">
        <f>VLOOKUP($A7051,'Dim SKU'!$A:$R,14,FALSE)</f>
        <v>0</v>
      </c>
      <c r="M7051" s="7">
        <f>YEAR($B7051)</f>
        <v>0</v>
      </c>
    </row>
    <row r="7052" spans="1:13">
      <c r="A7052" t="s">
        <v>411</v>
      </c>
      <c r="B7052" s="4">
        <v>45945</v>
      </c>
      <c r="C7052">
        <v>6</v>
      </c>
      <c r="D7052">
        <v>6</v>
      </c>
      <c r="E7052">
        <v>0</v>
      </c>
      <c r="F7052" s="5">
        <f>VLOOKUP($A7052,'Dim SKU'!$A:$R,18,FALSE)</f>
        <v>0</v>
      </c>
      <c r="G7052" s="5">
        <f>$C7052*$F7052</f>
        <v>0</v>
      </c>
      <c r="H7052" s="5">
        <f>$D7052*$F7052</f>
        <v>0</v>
      </c>
      <c r="I7052" s="5">
        <f>$E7052*$F7052</f>
        <v>0</v>
      </c>
      <c r="J7052" s="6">
        <f>VLOOKUP($A7052,'Dim SKU'!$A:$R,2,FALSE)</f>
        <v>0</v>
      </c>
      <c r="K7052" s="6">
        <f>VLOOKUP($A7052,'Dim SKU'!$A:$R,12,FALSE)</f>
        <v>0</v>
      </c>
      <c r="L7052" s="7">
        <f>VLOOKUP($A7052,'Dim SKU'!$A:$R,14,FALSE)</f>
        <v>0</v>
      </c>
      <c r="M7052" s="7">
        <f>YEAR($B7052)</f>
        <v>0</v>
      </c>
    </row>
    <row r="7053" spans="1:13">
      <c r="A7053" t="s">
        <v>412</v>
      </c>
      <c r="B7053" s="4">
        <v>45945</v>
      </c>
      <c r="C7053">
        <v>4</v>
      </c>
      <c r="D7053">
        <v>4</v>
      </c>
      <c r="E7053">
        <v>0</v>
      </c>
      <c r="F7053" s="5">
        <f>VLOOKUP($A7053,'Dim SKU'!$A:$R,18,FALSE)</f>
        <v>0</v>
      </c>
      <c r="G7053" s="5">
        <f>$C7053*$F7053</f>
        <v>0</v>
      </c>
      <c r="H7053" s="5">
        <f>$D7053*$F7053</f>
        <v>0</v>
      </c>
      <c r="I7053" s="5">
        <f>$E7053*$F7053</f>
        <v>0</v>
      </c>
      <c r="J7053" s="6">
        <f>VLOOKUP($A7053,'Dim SKU'!$A:$R,2,FALSE)</f>
        <v>0</v>
      </c>
      <c r="K7053" s="6">
        <f>VLOOKUP($A7053,'Dim SKU'!$A:$R,12,FALSE)</f>
        <v>0</v>
      </c>
      <c r="L7053" s="7">
        <f>VLOOKUP($A7053,'Dim SKU'!$A:$R,14,FALSE)</f>
        <v>0</v>
      </c>
      <c r="M7053" s="7">
        <f>YEAR($B7053)</f>
        <v>0</v>
      </c>
    </row>
    <row r="7054" spans="1:13">
      <c r="A7054" t="s">
        <v>413</v>
      </c>
      <c r="B7054" s="4">
        <v>45945</v>
      </c>
      <c r="C7054">
        <v>2</v>
      </c>
      <c r="D7054">
        <v>2</v>
      </c>
      <c r="E7054">
        <v>0</v>
      </c>
      <c r="F7054" s="5">
        <f>VLOOKUP($A7054,'Dim SKU'!$A:$R,18,FALSE)</f>
        <v>0</v>
      </c>
      <c r="G7054" s="5">
        <f>$C7054*$F7054</f>
        <v>0</v>
      </c>
      <c r="H7054" s="5">
        <f>$D7054*$F7054</f>
        <v>0</v>
      </c>
      <c r="I7054" s="5">
        <f>$E7054*$F7054</f>
        <v>0</v>
      </c>
      <c r="J7054" s="6">
        <f>VLOOKUP($A7054,'Dim SKU'!$A:$R,2,FALSE)</f>
        <v>0</v>
      </c>
      <c r="K7054" s="6">
        <f>VLOOKUP($A7054,'Dim SKU'!$A:$R,12,FALSE)</f>
        <v>0</v>
      </c>
      <c r="L7054" s="7">
        <f>VLOOKUP($A7054,'Dim SKU'!$A:$R,14,FALSE)</f>
        <v>0</v>
      </c>
      <c r="M7054" s="7">
        <f>YEAR($B7054)</f>
        <v>0</v>
      </c>
    </row>
    <row r="7055" spans="1:13">
      <c r="A7055" t="s">
        <v>414</v>
      </c>
      <c r="B7055" s="4">
        <v>45945</v>
      </c>
      <c r="C7055">
        <v>4</v>
      </c>
      <c r="D7055">
        <v>4</v>
      </c>
      <c r="E7055">
        <v>0</v>
      </c>
      <c r="F7055" s="5">
        <f>VLOOKUP($A7055,'Dim SKU'!$A:$R,18,FALSE)</f>
        <v>0</v>
      </c>
      <c r="G7055" s="5">
        <f>$C7055*$F7055</f>
        <v>0</v>
      </c>
      <c r="H7055" s="5">
        <f>$D7055*$F7055</f>
        <v>0</v>
      </c>
      <c r="I7055" s="5">
        <f>$E7055*$F7055</f>
        <v>0</v>
      </c>
      <c r="J7055" s="6">
        <f>VLOOKUP($A7055,'Dim SKU'!$A:$R,2,FALSE)</f>
        <v>0</v>
      </c>
      <c r="K7055" s="6">
        <f>VLOOKUP($A7055,'Dim SKU'!$A:$R,12,FALSE)</f>
        <v>0</v>
      </c>
      <c r="L7055" s="7">
        <f>VLOOKUP($A7055,'Dim SKU'!$A:$R,14,FALSE)</f>
        <v>0</v>
      </c>
      <c r="M7055" s="7">
        <f>YEAR($B7055)</f>
        <v>0</v>
      </c>
    </row>
    <row r="7056" spans="1:13">
      <c r="A7056" t="s">
        <v>415</v>
      </c>
      <c r="B7056" s="4">
        <v>45945</v>
      </c>
      <c r="C7056">
        <v>2</v>
      </c>
      <c r="D7056">
        <v>2</v>
      </c>
      <c r="E7056">
        <v>0</v>
      </c>
      <c r="F7056" s="5">
        <f>VLOOKUP($A7056,'Dim SKU'!$A:$R,18,FALSE)</f>
        <v>0</v>
      </c>
      <c r="G7056" s="5">
        <f>$C7056*$F7056</f>
        <v>0</v>
      </c>
      <c r="H7056" s="5">
        <f>$D7056*$F7056</f>
        <v>0</v>
      </c>
      <c r="I7056" s="5">
        <f>$E7056*$F7056</f>
        <v>0</v>
      </c>
      <c r="J7056" s="6">
        <f>VLOOKUP($A7056,'Dim SKU'!$A:$R,2,FALSE)</f>
        <v>0</v>
      </c>
      <c r="K7056" s="6">
        <f>VLOOKUP($A7056,'Dim SKU'!$A:$R,12,FALSE)</f>
        <v>0</v>
      </c>
      <c r="L7056" s="7">
        <f>VLOOKUP($A7056,'Dim SKU'!$A:$R,14,FALSE)</f>
        <v>0</v>
      </c>
      <c r="M7056" s="7">
        <f>YEAR($B7056)</f>
        <v>0</v>
      </c>
    </row>
    <row r="7057" spans="1:13">
      <c r="A7057" t="s">
        <v>416</v>
      </c>
      <c r="B7057" s="4">
        <v>45945</v>
      </c>
      <c r="C7057">
        <v>2</v>
      </c>
      <c r="D7057">
        <v>1</v>
      </c>
      <c r="E7057">
        <v>0</v>
      </c>
      <c r="F7057" s="5">
        <f>VLOOKUP($A7057,'Dim SKU'!$A:$R,18,FALSE)</f>
        <v>0</v>
      </c>
      <c r="G7057" s="5">
        <f>$C7057*$F7057</f>
        <v>0</v>
      </c>
      <c r="H7057" s="5">
        <f>$D7057*$F7057</f>
        <v>0</v>
      </c>
      <c r="I7057" s="5">
        <f>$E7057*$F7057</f>
        <v>0</v>
      </c>
      <c r="J7057" s="6">
        <f>VLOOKUP($A7057,'Dim SKU'!$A:$R,2,FALSE)</f>
        <v>0</v>
      </c>
      <c r="K7057" s="6">
        <f>VLOOKUP($A7057,'Dim SKU'!$A:$R,12,FALSE)</f>
        <v>0</v>
      </c>
      <c r="L7057" s="7">
        <f>VLOOKUP($A7057,'Dim SKU'!$A:$R,14,FALSE)</f>
        <v>0</v>
      </c>
      <c r="M7057" s="7">
        <f>YEAR($B7057)</f>
        <v>0</v>
      </c>
    </row>
    <row r="7058" spans="1:13">
      <c r="A7058" t="s">
        <v>417</v>
      </c>
      <c r="B7058" s="4">
        <v>45945</v>
      </c>
      <c r="C7058">
        <v>6</v>
      </c>
      <c r="D7058">
        <v>5</v>
      </c>
      <c r="E7058">
        <v>0</v>
      </c>
      <c r="F7058" s="5">
        <f>VLOOKUP($A7058,'Dim SKU'!$A:$R,18,FALSE)</f>
        <v>0</v>
      </c>
      <c r="G7058" s="5">
        <f>$C7058*$F7058</f>
        <v>0</v>
      </c>
      <c r="H7058" s="5">
        <f>$D7058*$F7058</f>
        <v>0</v>
      </c>
      <c r="I7058" s="5">
        <f>$E7058*$F7058</f>
        <v>0</v>
      </c>
      <c r="J7058" s="6">
        <f>VLOOKUP($A7058,'Dim SKU'!$A:$R,2,FALSE)</f>
        <v>0</v>
      </c>
      <c r="K7058" s="6">
        <f>VLOOKUP($A7058,'Dim SKU'!$A:$R,12,FALSE)</f>
        <v>0</v>
      </c>
      <c r="L7058" s="7">
        <f>VLOOKUP($A7058,'Dim SKU'!$A:$R,14,FALSE)</f>
        <v>0</v>
      </c>
      <c r="M7058" s="7">
        <f>YEAR($B7058)</f>
        <v>0</v>
      </c>
    </row>
    <row r="7059" spans="1:13">
      <c r="A7059" t="s">
        <v>418</v>
      </c>
      <c r="B7059" s="4">
        <v>45945</v>
      </c>
      <c r="C7059">
        <v>3</v>
      </c>
      <c r="D7059">
        <v>3</v>
      </c>
      <c r="E7059">
        <v>0</v>
      </c>
      <c r="F7059" s="5">
        <f>VLOOKUP($A7059,'Dim SKU'!$A:$R,18,FALSE)</f>
        <v>0</v>
      </c>
      <c r="G7059" s="5">
        <f>$C7059*$F7059</f>
        <v>0</v>
      </c>
      <c r="H7059" s="5">
        <f>$D7059*$F7059</f>
        <v>0</v>
      </c>
      <c r="I7059" s="5">
        <f>$E7059*$F7059</f>
        <v>0</v>
      </c>
      <c r="J7059" s="6">
        <f>VLOOKUP($A7059,'Dim SKU'!$A:$R,2,FALSE)</f>
        <v>0</v>
      </c>
      <c r="K7059" s="6">
        <f>VLOOKUP($A7059,'Dim SKU'!$A:$R,12,FALSE)</f>
        <v>0</v>
      </c>
      <c r="L7059" s="7">
        <f>VLOOKUP($A7059,'Dim SKU'!$A:$R,14,FALSE)</f>
        <v>0</v>
      </c>
      <c r="M7059" s="7">
        <f>YEAR($B7059)</f>
        <v>0</v>
      </c>
    </row>
    <row r="7060" spans="1:13">
      <c r="A7060" t="s">
        <v>419</v>
      </c>
      <c r="B7060" s="4">
        <v>45945</v>
      </c>
      <c r="C7060">
        <v>2</v>
      </c>
      <c r="D7060">
        <v>2</v>
      </c>
      <c r="E7060">
        <v>0</v>
      </c>
      <c r="F7060" s="5">
        <f>VLOOKUP($A7060,'Dim SKU'!$A:$R,18,FALSE)</f>
        <v>0</v>
      </c>
      <c r="G7060" s="5">
        <f>$C7060*$F7060</f>
        <v>0</v>
      </c>
      <c r="H7060" s="5">
        <f>$D7060*$F7060</f>
        <v>0</v>
      </c>
      <c r="I7060" s="5">
        <f>$E7060*$F7060</f>
        <v>0</v>
      </c>
      <c r="J7060" s="6">
        <f>VLOOKUP($A7060,'Dim SKU'!$A:$R,2,FALSE)</f>
        <v>0</v>
      </c>
      <c r="K7060" s="6">
        <f>VLOOKUP($A7060,'Dim SKU'!$A:$R,12,FALSE)</f>
        <v>0</v>
      </c>
      <c r="L7060" s="7">
        <f>VLOOKUP($A7060,'Dim SKU'!$A:$R,14,FALSE)</f>
        <v>0</v>
      </c>
      <c r="M7060" s="7">
        <f>YEAR($B7060)</f>
        <v>0</v>
      </c>
    </row>
    <row r="7061" spans="1:13">
      <c r="A7061" t="s">
        <v>420</v>
      </c>
      <c r="B7061" s="4">
        <v>45945</v>
      </c>
      <c r="C7061">
        <v>9</v>
      </c>
      <c r="D7061">
        <v>9</v>
      </c>
      <c r="E7061">
        <v>0</v>
      </c>
      <c r="F7061" s="5">
        <f>VLOOKUP($A7061,'Dim SKU'!$A:$R,18,FALSE)</f>
        <v>0</v>
      </c>
      <c r="G7061" s="5">
        <f>$C7061*$F7061</f>
        <v>0</v>
      </c>
      <c r="H7061" s="5">
        <f>$D7061*$F7061</f>
        <v>0</v>
      </c>
      <c r="I7061" s="5">
        <f>$E7061*$F7061</f>
        <v>0</v>
      </c>
      <c r="J7061" s="6">
        <f>VLOOKUP($A7061,'Dim SKU'!$A:$R,2,FALSE)</f>
        <v>0</v>
      </c>
      <c r="K7061" s="6">
        <f>VLOOKUP($A7061,'Dim SKU'!$A:$R,12,FALSE)</f>
        <v>0</v>
      </c>
      <c r="L7061" s="7">
        <f>VLOOKUP($A7061,'Dim SKU'!$A:$R,14,FALSE)</f>
        <v>0</v>
      </c>
      <c r="M7061" s="7">
        <f>YEAR($B7061)</f>
        <v>0</v>
      </c>
    </row>
    <row r="7062" spans="1:13">
      <c r="A7062" t="s">
        <v>421</v>
      </c>
      <c r="B7062" s="4">
        <v>45945</v>
      </c>
      <c r="C7062">
        <v>5</v>
      </c>
      <c r="D7062">
        <v>5</v>
      </c>
      <c r="E7062">
        <v>0</v>
      </c>
      <c r="F7062" s="5">
        <f>VLOOKUP($A7062,'Dim SKU'!$A:$R,18,FALSE)</f>
        <v>0</v>
      </c>
      <c r="G7062" s="5">
        <f>$C7062*$F7062</f>
        <v>0</v>
      </c>
      <c r="H7062" s="5">
        <f>$D7062*$F7062</f>
        <v>0</v>
      </c>
      <c r="I7062" s="5">
        <f>$E7062*$F7062</f>
        <v>0</v>
      </c>
      <c r="J7062" s="6">
        <f>VLOOKUP($A7062,'Dim SKU'!$A:$R,2,FALSE)</f>
        <v>0</v>
      </c>
      <c r="K7062" s="6">
        <f>VLOOKUP($A7062,'Dim SKU'!$A:$R,12,FALSE)</f>
        <v>0</v>
      </c>
      <c r="L7062" s="7">
        <f>VLOOKUP($A7062,'Dim SKU'!$A:$R,14,FALSE)</f>
        <v>0</v>
      </c>
      <c r="M7062" s="7">
        <f>YEAR($B7062)</f>
        <v>0</v>
      </c>
    </row>
    <row r="7063" spans="1:13">
      <c r="A7063" t="s">
        <v>422</v>
      </c>
      <c r="B7063" s="4">
        <v>45945</v>
      </c>
      <c r="C7063">
        <v>4</v>
      </c>
      <c r="D7063">
        <v>4</v>
      </c>
      <c r="E7063">
        <v>0</v>
      </c>
      <c r="F7063" s="5">
        <f>VLOOKUP($A7063,'Dim SKU'!$A:$R,18,FALSE)</f>
        <v>0</v>
      </c>
      <c r="G7063" s="5">
        <f>$C7063*$F7063</f>
        <v>0</v>
      </c>
      <c r="H7063" s="5">
        <f>$D7063*$F7063</f>
        <v>0</v>
      </c>
      <c r="I7063" s="5">
        <f>$E7063*$F7063</f>
        <v>0</v>
      </c>
      <c r="J7063" s="6">
        <f>VLOOKUP($A7063,'Dim SKU'!$A:$R,2,FALSE)</f>
        <v>0</v>
      </c>
      <c r="K7063" s="6">
        <f>VLOOKUP($A7063,'Dim SKU'!$A:$R,12,FALSE)</f>
        <v>0</v>
      </c>
      <c r="L7063" s="7">
        <f>VLOOKUP($A7063,'Dim SKU'!$A:$R,14,FALSE)</f>
        <v>0</v>
      </c>
      <c r="M7063" s="7">
        <f>YEAR($B7063)</f>
        <v>0</v>
      </c>
    </row>
    <row r="7064" spans="1:13">
      <c r="A7064" t="s">
        <v>423</v>
      </c>
      <c r="B7064" s="4">
        <v>45945</v>
      </c>
      <c r="C7064">
        <v>13</v>
      </c>
      <c r="D7064">
        <v>12</v>
      </c>
      <c r="E7064">
        <v>0</v>
      </c>
      <c r="F7064" s="5">
        <f>VLOOKUP($A7064,'Dim SKU'!$A:$R,18,FALSE)</f>
        <v>0</v>
      </c>
      <c r="G7064" s="5">
        <f>$C7064*$F7064</f>
        <v>0</v>
      </c>
      <c r="H7064" s="5">
        <f>$D7064*$F7064</f>
        <v>0</v>
      </c>
      <c r="I7064" s="5">
        <f>$E7064*$F7064</f>
        <v>0</v>
      </c>
      <c r="J7064" s="6">
        <f>VLOOKUP($A7064,'Dim SKU'!$A:$R,2,FALSE)</f>
        <v>0</v>
      </c>
      <c r="K7064" s="6">
        <f>VLOOKUP($A7064,'Dim SKU'!$A:$R,12,FALSE)</f>
        <v>0</v>
      </c>
      <c r="L7064" s="7">
        <f>VLOOKUP($A7064,'Dim SKU'!$A:$R,14,FALSE)</f>
        <v>0</v>
      </c>
      <c r="M7064" s="7">
        <f>YEAR($B7064)</f>
        <v>0</v>
      </c>
    </row>
    <row r="7065" spans="1:13">
      <c r="A7065" t="s">
        <v>424</v>
      </c>
      <c r="B7065" s="4">
        <v>45945</v>
      </c>
      <c r="C7065">
        <v>8</v>
      </c>
      <c r="D7065">
        <v>7</v>
      </c>
      <c r="E7065">
        <v>0</v>
      </c>
      <c r="F7065" s="5">
        <f>VLOOKUP($A7065,'Dim SKU'!$A:$R,18,FALSE)</f>
        <v>0</v>
      </c>
      <c r="G7065" s="5">
        <f>$C7065*$F7065</f>
        <v>0</v>
      </c>
      <c r="H7065" s="5">
        <f>$D7065*$F7065</f>
        <v>0</v>
      </c>
      <c r="I7065" s="5">
        <f>$E7065*$F7065</f>
        <v>0</v>
      </c>
      <c r="J7065" s="6">
        <f>VLOOKUP($A7065,'Dim SKU'!$A:$R,2,FALSE)</f>
        <v>0</v>
      </c>
      <c r="K7065" s="6">
        <f>VLOOKUP($A7065,'Dim SKU'!$A:$R,12,FALSE)</f>
        <v>0</v>
      </c>
      <c r="L7065" s="7">
        <f>VLOOKUP($A7065,'Dim SKU'!$A:$R,14,FALSE)</f>
        <v>0</v>
      </c>
      <c r="M7065" s="7">
        <f>YEAR($B7065)</f>
        <v>0</v>
      </c>
    </row>
    <row r="7066" spans="1:13">
      <c r="A7066" t="s">
        <v>425</v>
      </c>
      <c r="B7066" s="4">
        <v>45945</v>
      </c>
      <c r="C7066">
        <v>5</v>
      </c>
      <c r="D7066">
        <v>5</v>
      </c>
      <c r="E7066">
        <v>0</v>
      </c>
      <c r="F7066" s="5">
        <f>VLOOKUP($A7066,'Dim SKU'!$A:$R,18,FALSE)</f>
        <v>0</v>
      </c>
      <c r="G7066" s="5">
        <f>$C7066*$F7066</f>
        <v>0</v>
      </c>
      <c r="H7066" s="5">
        <f>$D7066*$F7066</f>
        <v>0</v>
      </c>
      <c r="I7066" s="5">
        <f>$E7066*$F7066</f>
        <v>0</v>
      </c>
      <c r="J7066" s="6">
        <f>VLOOKUP($A7066,'Dim SKU'!$A:$R,2,FALSE)</f>
        <v>0</v>
      </c>
      <c r="K7066" s="6">
        <f>VLOOKUP($A7066,'Dim SKU'!$A:$R,12,FALSE)</f>
        <v>0</v>
      </c>
      <c r="L7066" s="7">
        <f>VLOOKUP($A7066,'Dim SKU'!$A:$R,14,FALSE)</f>
        <v>0</v>
      </c>
      <c r="M7066" s="7">
        <f>YEAR($B7066)</f>
        <v>0</v>
      </c>
    </row>
    <row r="7067" spans="1:13">
      <c r="A7067" t="s">
        <v>426</v>
      </c>
      <c r="B7067" s="4">
        <v>45945</v>
      </c>
      <c r="C7067">
        <v>15</v>
      </c>
      <c r="D7067">
        <v>14</v>
      </c>
      <c r="E7067">
        <v>0</v>
      </c>
      <c r="F7067" s="5">
        <f>VLOOKUP($A7067,'Dim SKU'!$A:$R,18,FALSE)</f>
        <v>0</v>
      </c>
      <c r="G7067" s="5">
        <f>$C7067*$F7067</f>
        <v>0</v>
      </c>
      <c r="H7067" s="5">
        <f>$D7067*$F7067</f>
        <v>0</v>
      </c>
      <c r="I7067" s="5">
        <f>$E7067*$F7067</f>
        <v>0</v>
      </c>
      <c r="J7067" s="6">
        <f>VLOOKUP($A7067,'Dim SKU'!$A:$R,2,FALSE)</f>
        <v>0</v>
      </c>
      <c r="K7067" s="6">
        <f>VLOOKUP($A7067,'Dim SKU'!$A:$R,12,FALSE)</f>
        <v>0</v>
      </c>
      <c r="L7067" s="7">
        <f>VLOOKUP($A7067,'Dim SKU'!$A:$R,14,FALSE)</f>
        <v>0</v>
      </c>
      <c r="M7067" s="7">
        <f>YEAR($B7067)</f>
        <v>0</v>
      </c>
    </row>
    <row r="7068" spans="1:13">
      <c r="A7068" t="s">
        <v>427</v>
      </c>
      <c r="B7068" s="4">
        <v>45945</v>
      </c>
      <c r="C7068">
        <v>9</v>
      </c>
      <c r="D7068">
        <v>8</v>
      </c>
      <c r="E7068">
        <v>0</v>
      </c>
      <c r="F7068" s="5">
        <f>VLOOKUP($A7068,'Dim SKU'!$A:$R,18,FALSE)</f>
        <v>0</v>
      </c>
      <c r="G7068" s="5">
        <f>$C7068*$F7068</f>
        <v>0</v>
      </c>
      <c r="H7068" s="5">
        <f>$D7068*$F7068</f>
        <v>0</v>
      </c>
      <c r="I7068" s="5">
        <f>$E7068*$F7068</f>
        <v>0</v>
      </c>
      <c r="J7068" s="6">
        <f>VLOOKUP($A7068,'Dim SKU'!$A:$R,2,FALSE)</f>
        <v>0</v>
      </c>
      <c r="K7068" s="6">
        <f>VLOOKUP($A7068,'Dim SKU'!$A:$R,12,FALSE)</f>
        <v>0</v>
      </c>
      <c r="L7068" s="7">
        <f>VLOOKUP($A7068,'Dim SKU'!$A:$R,14,FALSE)</f>
        <v>0</v>
      </c>
      <c r="M7068" s="7">
        <f>YEAR($B7068)</f>
        <v>0</v>
      </c>
    </row>
    <row r="7069" spans="1:13">
      <c r="A7069" t="s">
        <v>428</v>
      </c>
      <c r="B7069" s="4">
        <v>45945</v>
      </c>
      <c r="C7069">
        <v>6</v>
      </c>
      <c r="D7069">
        <v>6</v>
      </c>
      <c r="E7069">
        <v>0</v>
      </c>
      <c r="F7069" s="5">
        <f>VLOOKUP($A7069,'Dim SKU'!$A:$R,18,FALSE)</f>
        <v>0</v>
      </c>
      <c r="G7069" s="5">
        <f>$C7069*$F7069</f>
        <v>0</v>
      </c>
      <c r="H7069" s="5">
        <f>$D7069*$F7069</f>
        <v>0</v>
      </c>
      <c r="I7069" s="5">
        <f>$E7069*$F7069</f>
        <v>0</v>
      </c>
      <c r="J7069" s="6">
        <f>VLOOKUP($A7069,'Dim SKU'!$A:$R,2,FALSE)</f>
        <v>0</v>
      </c>
      <c r="K7069" s="6">
        <f>VLOOKUP($A7069,'Dim SKU'!$A:$R,12,FALSE)</f>
        <v>0</v>
      </c>
      <c r="L7069" s="7">
        <f>VLOOKUP($A7069,'Dim SKU'!$A:$R,14,FALSE)</f>
        <v>0</v>
      </c>
      <c r="M7069" s="7">
        <f>YEAR($B7069)</f>
        <v>0</v>
      </c>
    </row>
    <row r="7070" spans="1:13">
      <c r="A7070" t="s">
        <v>429</v>
      </c>
      <c r="B7070" s="4">
        <v>45945</v>
      </c>
      <c r="C7070">
        <v>15</v>
      </c>
      <c r="D7070">
        <v>14</v>
      </c>
      <c r="E7070">
        <v>0</v>
      </c>
      <c r="F7070" s="5">
        <f>VLOOKUP($A7070,'Dim SKU'!$A:$R,18,FALSE)</f>
        <v>0</v>
      </c>
      <c r="G7070" s="5">
        <f>$C7070*$F7070</f>
        <v>0</v>
      </c>
      <c r="H7070" s="5">
        <f>$D7070*$F7070</f>
        <v>0</v>
      </c>
      <c r="I7070" s="5">
        <f>$E7070*$F7070</f>
        <v>0</v>
      </c>
      <c r="J7070" s="6">
        <f>VLOOKUP($A7070,'Dim SKU'!$A:$R,2,FALSE)</f>
        <v>0</v>
      </c>
      <c r="K7070" s="6">
        <f>VLOOKUP($A7070,'Dim SKU'!$A:$R,12,FALSE)</f>
        <v>0</v>
      </c>
      <c r="L7070" s="7">
        <f>VLOOKUP($A7070,'Dim SKU'!$A:$R,14,FALSE)</f>
        <v>0</v>
      </c>
      <c r="M7070" s="7">
        <f>YEAR($B7070)</f>
        <v>0</v>
      </c>
    </row>
    <row r="7071" spans="1:13">
      <c r="A7071" t="s">
        <v>430</v>
      </c>
      <c r="B7071" s="4">
        <v>45945</v>
      </c>
      <c r="C7071">
        <v>9</v>
      </c>
      <c r="D7071">
        <v>8</v>
      </c>
      <c r="E7071">
        <v>0</v>
      </c>
      <c r="F7071" s="5">
        <f>VLOOKUP($A7071,'Dim SKU'!$A:$R,18,FALSE)</f>
        <v>0</v>
      </c>
      <c r="G7071" s="5">
        <f>$C7071*$F7071</f>
        <v>0</v>
      </c>
      <c r="H7071" s="5">
        <f>$D7071*$F7071</f>
        <v>0</v>
      </c>
      <c r="I7071" s="5">
        <f>$E7071*$F7071</f>
        <v>0</v>
      </c>
      <c r="J7071" s="6">
        <f>VLOOKUP($A7071,'Dim SKU'!$A:$R,2,FALSE)</f>
        <v>0</v>
      </c>
      <c r="K7071" s="6">
        <f>VLOOKUP($A7071,'Dim SKU'!$A:$R,12,FALSE)</f>
        <v>0</v>
      </c>
      <c r="L7071" s="7">
        <f>VLOOKUP($A7071,'Dim SKU'!$A:$R,14,FALSE)</f>
        <v>0</v>
      </c>
      <c r="M7071" s="7">
        <f>YEAR($B7071)</f>
        <v>0</v>
      </c>
    </row>
    <row r="7072" spans="1:13">
      <c r="A7072" t="s">
        <v>431</v>
      </c>
      <c r="B7072" s="4">
        <v>45945</v>
      </c>
      <c r="C7072">
        <v>6</v>
      </c>
      <c r="D7072">
        <v>6</v>
      </c>
      <c r="E7072">
        <v>0</v>
      </c>
      <c r="F7072" s="5">
        <f>VLOOKUP($A7072,'Dim SKU'!$A:$R,18,FALSE)</f>
        <v>0</v>
      </c>
      <c r="G7072" s="5">
        <f>$C7072*$F7072</f>
        <v>0</v>
      </c>
      <c r="H7072" s="5">
        <f>$D7072*$F7072</f>
        <v>0</v>
      </c>
      <c r="I7072" s="5">
        <f>$E7072*$F7072</f>
        <v>0</v>
      </c>
      <c r="J7072" s="6">
        <f>VLOOKUP($A7072,'Dim SKU'!$A:$R,2,FALSE)</f>
        <v>0</v>
      </c>
      <c r="K7072" s="6">
        <f>VLOOKUP($A7072,'Dim SKU'!$A:$R,12,FALSE)</f>
        <v>0</v>
      </c>
      <c r="L7072" s="7">
        <f>VLOOKUP($A7072,'Dim SKU'!$A:$R,14,FALSE)</f>
        <v>0</v>
      </c>
      <c r="M7072" s="7">
        <f>YEAR($B7072)</f>
        <v>0</v>
      </c>
    </row>
    <row r="7073" spans="1:13">
      <c r="A7073" t="s">
        <v>432</v>
      </c>
      <c r="B7073" s="4">
        <v>45945</v>
      </c>
      <c r="C7073">
        <v>13</v>
      </c>
      <c r="D7073">
        <v>12</v>
      </c>
      <c r="E7073">
        <v>0</v>
      </c>
      <c r="F7073" s="5">
        <f>VLOOKUP($A7073,'Dim SKU'!$A:$R,18,FALSE)</f>
        <v>0</v>
      </c>
      <c r="G7073" s="5">
        <f>$C7073*$F7073</f>
        <v>0</v>
      </c>
      <c r="H7073" s="5">
        <f>$D7073*$F7073</f>
        <v>0</v>
      </c>
      <c r="I7073" s="5">
        <f>$E7073*$F7073</f>
        <v>0</v>
      </c>
      <c r="J7073" s="6">
        <f>VLOOKUP($A7073,'Dim SKU'!$A:$R,2,FALSE)</f>
        <v>0</v>
      </c>
      <c r="K7073" s="6">
        <f>VLOOKUP($A7073,'Dim SKU'!$A:$R,12,FALSE)</f>
        <v>0</v>
      </c>
      <c r="L7073" s="7">
        <f>VLOOKUP($A7073,'Dim SKU'!$A:$R,14,FALSE)</f>
        <v>0</v>
      </c>
      <c r="M7073" s="7">
        <f>YEAR($B7073)</f>
        <v>0</v>
      </c>
    </row>
    <row r="7074" spans="1:13">
      <c r="A7074" t="s">
        <v>433</v>
      </c>
      <c r="B7074" s="4">
        <v>45945</v>
      </c>
      <c r="C7074">
        <v>8</v>
      </c>
      <c r="D7074">
        <v>7</v>
      </c>
      <c r="E7074">
        <v>0</v>
      </c>
      <c r="F7074" s="5">
        <f>VLOOKUP($A7074,'Dim SKU'!$A:$R,18,FALSE)</f>
        <v>0</v>
      </c>
      <c r="G7074" s="5">
        <f>$C7074*$F7074</f>
        <v>0</v>
      </c>
      <c r="H7074" s="5">
        <f>$D7074*$F7074</f>
        <v>0</v>
      </c>
      <c r="I7074" s="5">
        <f>$E7074*$F7074</f>
        <v>0</v>
      </c>
      <c r="J7074" s="6">
        <f>VLOOKUP($A7074,'Dim SKU'!$A:$R,2,FALSE)</f>
        <v>0</v>
      </c>
      <c r="K7074" s="6">
        <f>VLOOKUP($A7074,'Dim SKU'!$A:$R,12,FALSE)</f>
        <v>0</v>
      </c>
      <c r="L7074" s="7">
        <f>VLOOKUP($A7074,'Dim SKU'!$A:$R,14,FALSE)</f>
        <v>0</v>
      </c>
      <c r="M7074" s="7">
        <f>YEAR($B7074)</f>
        <v>0</v>
      </c>
    </row>
    <row r="7075" spans="1:13">
      <c r="A7075" t="s">
        <v>434</v>
      </c>
      <c r="B7075" s="4">
        <v>45945</v>
      </c>
      <c r="C7075">
        <v>5</v>
      </c>
      <c r="D7075">
        <v>5</v>
      </c>
      <c r="E7075">
        <v>0</v>
      </c>
      <c r="F7075" s="5">
        <f>VLOOKUP($A7075,'Dim SKU'!$A:$R,18,FALSE)</f>
        <v>0</v>
      </c>
      <c r="G7075" s="5">
        <f>$C7075*$F7075</f>
        <v>0</v>
      </c>
      <c r="H7075" s="5">
        <f>$D7075*$F7075</f>
        <v>0</v>
      </c>
      <c r="I7075" s="5">
        <f>$E7075*$F7075</f>
        <v>0</v>
      </c>
      <c r="J7075" s="6">
        <f>VLOOKUP($A7075,'Dim SKU'!$A:$R,2,FALSE)</f>
        <v>0</v>
      </c>
      <c r="K7075" s="6">
        <f>VLOOKUP($A7075,'Dim SKU'!$A:$R,12,FALSE)</f>
        <v>0</v>
      </c>
      <c r="L7075" s="7">
        <f>VLOOKUP($A7075,'Dim SKU'!$A:$R,14,FALSE)</f>
        <v>0</v>
      </c>
      <c r="M7075" s="7">
        <f>YEAR($B7075)</f>
        <v>0</v>
      </c>
    </row>
    <row r="7076" spans="1:13">
      <c r="A7076" t="s">
        <v>435</v>
      </c>
      <c r="B7076" s="4">
        <v>45945</v>
      </c>
      <c r="C7076">
        <v>9</v>
      </c>
      <c r="D7076">
        <v>9</v>
      </c>
      <c r="E7076">
        <v>0</v>
      </c>
      <c r="F7076" s="5">
        <f>VLOOKUP($A7076,'Dim SKU'!$A:$R,18,FALSE)</f>
        <v>0</v>
      </c>
      <c r="G7076" s="5">
        <f>$C7076*$F7076</f>
        <v>0</v>
      </c>
      <c r="H7076" s="5">
        <f>$D7076*$F7076</f>
        <v>0</v>
      </c>
      <c r="I7076" s="5">
        <f>$E7076*$F7076</f>
        <v>0</v>
      </c>
      <c r="J7076" s="6">
        <f>VLOOKUP($A7076,'Dim SKU'!$A:$R,2,FALSE)</f>
        <v>0</v>
      </c>
      <c r="K7076" s="6">
        <f>VLOOKUP($A7076,'Dim SKU'!$A:$R,12,FALSE)</f>
        <v>0</v>
      </c>
      <c r="L7076" s="7">
        <f>VLOOKUP($A7076,'Dim SKU'!$A:$R,14,FALSE)</f>
        <v>0</v>
      </c>
      <c r="M7076" s="7">
        <f>YEAR($B7076)</f>
        <v>0</v>
      </c>
    </row>
    <row r="7077" spans="1:13">
      <c r="A7077" t="s">
        <v>436</v>
      </c>
      <c r="B7077" s="4">
        <v>45945</v>
      </c>
      <c r="C7077">
        <v>5</v>
      </c>
      <c r="D7077">
        <v>5</v>
      </c>
      <c r="E7077">
        <v>0</v>
      </c>
      <c r="F7077" s="5">
        <f>VLOOKUP($A7077,'Dim SKU'!$A:$R,18,FALSE)</f>
        <v>0</v>
      </c>
      <c r="G7077" s="5">
        <f>$C7077*$F7077</f>
        <v>0</v>
      </c>
      <c r="H7077" s="5">
        <f>$D7077*$F7077</f>
        <v>0</v>
      </c>
      <c r="I7077" s="5">
        <f>$E7077*$F7077</f>
        <v>0</v>
      </c>
      <c r="J7077" s="6">
        <f>VLOOKUP($A7077,'Dim SKU'!$A:$R,2,FALSE)</f>
        <v>0</v>
      </c>
      <c r="K7077" s="6">
        <f>VLOOKUP($A7077,'Dim SKU'!$A:$R,12,FALSE)</f>
        <v>0</v>
      </c>
      <c r="L7077" s="7">
        <f>VLOOKUP($A7077,'Dim SKU'!$A:$R,14,FALSE)</f>
        <v>0</v>
      </c>
      <c r="M7077" s="7">
        <f>YEAR($B7077)</f>
        <v>0</v>
      </c>
    </row>
    <row r="7078" spans="1:13">
      <c r="A7078" t="s">
        <v>437</v>
      </c>
      <c r="B7078" s="4">
        <v>45945</v>
      </c>
      <c r="C7078">
        <v>4</v>
      </c>
      <c r="D7078">
        <v>3</v>
      </c>
      <c r="E7078">
        <v>0</v>
      </c>
      <c r="F7078" s="5">
        <f>VLOOKUP($A7078,'Dim SKU'!$A:$R,18,FALSE)</f>
        <v>0</v>
      </c>
      <c r="G7078" s="5">
        <f>$C7078*$F7078</f>
        <v>0</v>
      </c>
      <c r="H7078" s="5">
        <f>$D7078*$F7078</f>
        <v>0</v>
      </c>
      <c r="I7078" s="5">
        <f>$E7078*$F7078</f>
        <v>0</v>
      </c>
      <c r="J7078" s="6">
        <f>VLOOKUP($A7078,'Dim SKU'!$A:$R,2,FALSE)</f>
        <v>0</v>
      </c>
      <c r="K7078" s="6">
        <f>VLOOKUP($A7078,'Dim SKU'!$A:$R,12,FALSE)</f>
        <v>0</v>
      </c>
      <c r="L7078" s="7">
        <f>VLOOKUP($A7078,'Dim SKU'!$A:$R,14,FALSE)</f>
        <v>0</v>
      </c>
      <c r="M7078" s="7">
        <f>YEAR($B7078)</f>
        <v>0</v>
      </c>
    </row>
    <row r="7079" spans="1:13">
      <c r="A7079" t="s">
        <v>438</v>
      </c>
      <c r="B7079" s="4">
        <v>45945</v>
      </c>
      <c r="C7079">
        <v>6</v>
      </c>
      <c r="D7079">
        <v>5</v>
      </c>
      <c r="E7079">
        <v>0</v>
      </c>
      <c r="F7079" s="5">
        <f>VLOOKUP($A7079,'Dim SKU'!$A:$R,18,FALSE)</f>
        <v>0</v>
      </c>
      <c r="G7079" s="5">
        <f>$C7079*$F7079</f>
        <v>0</v>
      </c>
      <c r="H7079" s="5">
        <f>$D7079*$F7079</f>
        <v>0</v>
      </c>
      <c r="I7079" s="5">
        <f>$E7079*$F7079</f>
        <v>0</v>
      </c>
      <c r="J7079" s="6">
        <f>VLOOKUP($A7079,'Dim SKU'!$A:$R,2,FALSE)</f>
        <v>0</v>
      </c>
      <c r="K7079" s="6">
        <f>VLOOKUP($A7079,'Dim SKU'!$A:$R,12,FALSE)</f>
        <v>0</v>
      </c>
      <c r="L7079" s="7">
        <f>VLOOKUP($A7079,'Dim SKU'!$A:$R,14,FALSE)</f>
        <v>0</v>
      </c>
      <c r="M7079" s="7">
        <f>YEAR($B7079)</f>
        <v>0</v>
      </c>
    </row>
    <row r="7080" spans="1:13">
      <c r="A7080" t="s">
        <v>439</v>
      </c>
      <c r="B7080" s="4">
        <v>45945</v>
      </c>
      <c r="C7080">
        <v>3</v>
      </c>
      <c r="D7080">
        <v>3</v>
      </c>
      <c r="E7080">
        <v>0</v>
      </c>
      <c r="F7080" s="5">
        <f>VLOOKUP($A7080,'Dim SKU'!$A:$R,18,FALSE)</f>
        <v>0</v>
      </c>
      <c r="G7080" s="5">
        <f>$C7080*$F7080</f>
        <v>0</v>
      </c>
      <c r="H7080" s="5">
        <f>$D7080*$F7080</f>
        <v>0</v>
      </c>
      <c r="I7080" s="5">
        <f>$E7080*$F7080</f>
        <v>0</v>
      </c>
      <c r="J7080" s="6">
        <f>VLOOKUP($A7080,'Dim SKU'!$A:$R,2,FALSE)</f>
        <v>0</v>
      </c>
      <c r="K7080" s="6">
        <f>VLOOKUP($A7080,'Dim SKU'!$A:$R,12,FALSE)</f>
        <v>0</v>
      </c>
      <c r="L7080" s="7">
        <f>VLOOKUP($A7080,'Dim SKU'!$A:$R,14,FALSE)</f>
        <v>0</v>
      </c>
      <c r="M7080" s="7">
        <f>YEAR($B7080)</f>
        <v>0</v>
      </c>
    </row>
    <row r="7081" spans="1:13">
      <c r="A7081" t="s">
        <v>440</v>
      </c>
      <c r="B7081" s="4">
        <v>45945</v>
      </c>
      <c r="C7081">
        <v>2</v>
      </c>
      <c r="D7081">
        <v>2</v>
      </c>
      <c r="E7081">
        <v>0</v>
      </c>
      <c r="F7081" s="5">
        <f>VLOOKUP($A7081,'Dim SKU'!$A:$R,18,FALSE)</f>
        <v>0</v>
      </c>
      <c r="G7081" s="5">
        <f>$C7081*$F7081</f>
        <v>0</v>
      </c>
      <c r="H7081" s="5">
        <f>$D7081*$F7081</f>
        <v>0</v>
      </c>
      <c r="I7081" s="5">
        <f>$E7081*$F7081</f>
        <v>0</v>
      </c>
      <c r="J7081" s="6">
        <f>VLOOKUP($A7081,'Dim SKU'!$A:$R,2,FALSE)</f>
        <v>0</v>
      </c>
      <c r="K7081" s="6">
        <f>VLOOKUP($A7081,'Dim SKU'!$A:$R,12,FALSE)</f>
        <v>0</v>
      </c>
      <c r="L7081" s="7">
        <f>VLOOKUP($A7081,'Dim SKU'!$A:$R,14,FALSE)</f>
        <v>0</v>
      </c>
      <c r="M7081" s="7">
        <f>YEAR($B7081)</f>
        <v>0</v>
      </c>
    </row>
    <row r="7082" spans="1:13">
      <c r="A7082" t="s">
        <v>441</v>
      </c>
      <c r="B7082" s="4">
        <v>45945</v>
      </c>
      <c r="C7082">
        <v>4</v>
      </c>
      <c r="D7082">
        <v>4</v>
      </c>
      <c r="E7082">
        <v>0</v>
      </c>
      <c r="F7082" s="5">
        <f>VLOOKUP($A7082,'Dim SKU'!$A:$R,18,FALSE)</f>
        <v>0</v>
      </c>
      <c r="G7082" s="5">
        <f>$C7082*$F7082</f>
        <v>0</v>
      </c>
      <c r="H7082" s="5">
        <f>$D7082*$F7082</f>
        <v>0</v>
      </c>
      <c r="I7082" s="5">
        <f>$E7082*$F7082</f>
        <v>0</v>
      </c>
      <c r="J7082" s="6">
        <f>VLOOKUP($A7082,'Dim SKU'!$A:$R,2,FALSE)</f>
        <v>0</v>
      </c>
      <c r="K7082" s="6">
        <f>VLOOKUP($A7082,'Dim SKU'!$A:$R,12,FALSE)</f>
        <v>0</v>
      </c>
      <c r="L7082" s="7">
        <f>VLOOKUP($A7082,'Dim SKU'!$A:$R,14,FALSE)</f>
        <v>0</v>
      </c>
      <c r="M7082" s="7">
        <f>YEAR($B7082)</f>
        <v>0</v>
      </c>
    </row>
    <row r="7083" spans="1:13">
      <c r="A7083" t="s">
        <v>442</v>
      </c>
      <c r="B7083" s="4">
        <v>45945</v>
      </c>
      <c r="C7083">
        <v>3</v>
      </c>
      <c r="D7083">
        <v>2</v>
      </c>
      <c r="E7083">
        <v>0</v>
      </c>
      <c r="F7083" s="5">
        <f>VLOOKUP($A7083,'Dim SKU'!$A:$R,18,FALSE)</f>
        <v>0</v>
      </c>
      <c r="G7083" s="5">
        <f>$C7083*$F7083</f>
        <v>0</v>
      </c>
      <c r="H7083" s="5">
        <f>$D7083*$F7083</f>
        <v>0</v>
      </c>
      <c r="I7083" s="5">
        <f>$E7083*$F7083</f>
        <v>0</v>
      </c>
      <c r="J7083" s="6">
        <f>VLOOKUP($A7083,'Dim SKU'!$A:$R,2,FALSE)</f>
        <v>0</v>
      </c>
      <c r="K7083" s="6">
        <f>VLOOKUP($A7083,'Dim SKU'!$A:$R,12,FALSE)</f>
        <v>0</v>
      </c>
      <c r="L7083" s="7">
        <f>VLOOKUP($A7083,'Dim SKU'!$A:$R,14,FALSE)</f>
        <v>0</v>
      </c>
      <c r="M7083" s="7">
        <f>YEAR($B7083)</f>
        <v>0</v>
      </c>
    </row>
    <row r="7084" spans="1:13">
      <c r="A7084" t="s">
        <v>443</v>
      </c>
      <c r="B7084" s="4">
        <v>45945</v>
      </c>
      <c r="C7084">
        <v>2</v>
      </c>
      <c r="D7084">
        <v>2</v>
      </c>
      <c r="E7084">
        <v>0</v>
      </c>
      <c r="F7084" s="5">
        <f>VLOOKUP($A7084,'Dim SKU'!$A:$R,18,FALSE)</f>
        <v>0</v>
      </c>
      <c r="G7084" s="5">
        <f>$C7084*$F7084</f>
        <v>0</v>
      </c>
      <c r="H7084" s="5">
        <f>$D7084*$F7084</f>
        <v>0</v>
      </c>
      <c r="I7084" s="5">
        <f>$E7084*$F7084</f>
        <v>0</v>
      </c>
      <c r="J7084" s="6">
        <f>VLOOKUP($A7084,'Dim SKU'!$A:$R,2,FALSE)</f>
        <v>0</v>
      </c>
      <c r="K7084" s="6">
        <f>VLOOKUP($A7084,'Dim SKU'!$A:$R,12,FALSE)</f>
        <v>0</v>
      </c>
      <c r="L7084" s="7">
        <f>VLOOKUP($A7084,'Dim SKU'!$A:$R,14,FALSE)</f>
        <v>0</v>
      </c>
      <c r="M7084" s="7">
        <f>YEAR($B7084)</f>
        <v>0</v>
      </c>
    </row>
    <row r="7085" spans="1:13">
      <c r="A7085" t="s">
        <v>444</v>
      </c>
      <c r="B7085" s="4">
        <v>45945</v>
      </c>
      <c r="C7085">
        <v>7</v>
      </c>
      <c r="D7085">
        <v>7</v>
      </c>
      <c r="E7085">
        <v>0</v>
      </c>
      <c r="F7085" s="5">
        <f>VLOOKUP($A7085,'Dim SKU'!$A:$R,18,FALSE)</f>
        <v>0</v>
      </c>
      <c r="G7085" s="5">
        <f>$C7085*$F7085</f>
        <v>0</v>
      </c>
      <c r="H7085" s="5">
        <f>$D7085*$F7085</f>
        <v>0</v>
      </c>
      <c r="I7085" s="5">
        <f>$E7085*$F7085</f>
        <v>0</v>
      </c>
      <c r="J7085" s="6">
        <f>VLOOKUP($A7085,'Dim SKU'!$A:$R,2,FALSE)</f>
        <v>0</v>
      </c>
      <c r="K7085" s="6">
        <f>VLOOKUP($A7085,'Dim SKU'!$A:$R,12,FALSE)</f>
        <v>0</v>
      </c>
      <c r="L7085" s="7">
        <f>VLOOKUP($A7085,'Dim SKU'!$A:$R,14,FALSE)</f>
        <v>0</v>
      </c>
      <c r="M7085" s="7">
        <f>YEAR($B7085)</f>
        <v>0</v>
      </c>
    </row>
    <row r="7086" spans="1:13">
      <c r="A7086" t="s">
        <v>445</v>
      </c>
      <c r="B7086" s="4">
        <v>45945</v>
      </c>
      <c r="C7086">
        <v>4</v>
      </c>
      <c r="D7086">
        <v>4</v>
      </c>
      <c r="E7086">
        <v>0</v>
      </c>
      <c r="F7086" s="5">
        <f>VLOOKUP($A7086,'Dim SKU'!$A:$R,18,FALSE)</f>
        <v>0</v>
      </c>
      <c r="G7086" s="5">
        <f>$C7086*$F7086</f>
        <v>0</v>
      </c>
      <c r="H7086" s="5">
        <f>$D7086*$F7086</f>
        <v>0</v>
      </c>
      <c r="I7086" s="5">
        <f>$E7086*$F7086</f>
        <v>0</v>
      </c>
      <c r="J7086" s="6">
        <f>VLOOKUP($A7086,'Dim SKU'!$A:$R,2,FALSE)</f>
        <v>0</v>
      </c>
      <c r="K7086" s="6">
        <f>VLOOKUP($A7086,'Dim SKU'!$A:$R,12,FALSE)</f>
        <v>0</v>
      </c>
      <c r="L7086" s="7">
        <f>VLOOKUP($A7086,'Dim SKU'!$A:$R,14,FALSE)</f>
        <v>0</v>
      </c>
      <c r="M7086" s="7">
        <f>YEAR($B7086)</f>
        <v>0</v>
      </c>
    </row>
    <row r="7087" spans="1:13">
      <c r="A7087" t="s">
        <v>446</v>
      </c>
      <c r="B7087" s="4">
        <v>45945</v>
      </c>
      <c r="C7087">
        <v>3</v>
      </c>
      <c r="D7087">
        <v>3</v>
      </c>
      <c r="E7087">
        <v>0</v>
      </c>
      <c r="F7087" s="5">
        <f>VLOOKUP($A7087,'Dim SKU'!$A:$R,18,FALSE)</f>
        <v>0</v>
      </c>
      <c r="G7087" s="5">
        <f>$C7087*$F7087</f>
        <v>0</v>
      </c>
      <c r="H7087" s="5">
        <f>$D7087*$F7087</f>
        <v>0</v>
      </c>
      <c r="I7087" s="5">
        <f>$E7087*$F7087</f>
        <v>0</v>
      </c>
      <c r="J7087" s="6">
        <f>VLOOKUP($A7087,'Dim SKU'!$A:$R,2,FALSE)</f>
        <v>0</v>
      </c>
      <c r="K7087" s="6">
        <f>VLOOKUP($A7087,'Dim SKU'!$A:$R,12,FALSE)</f>
        <v>0</v>
      </c>
      <c r="L7087" s="7">
        <f>VLOOKUP($A7087,'Dim SKU'!$A:$R,14,FALSE)</f>
        <v>0</v>
      </c>
      <c r="M7087" s="7">
        <f>YEAR($B7087)</f>
        <v>0</v>
      </c>
    </row>
    <row r="7088" spans="1:13">
      <c r="A7088" t="s">
        <v>447</v>
      </c>
      <c r="B7088" s="4">
        <v>45945</v>
      </c>
      <c r="C7088">
        <v>9</v>
      </c>
      <c r="D7088">
        <v>9</v>
      </c>
      <c r="E7088">
        <v>0</v>
      </c>
      <c r="F7088" s="5">
        <f>VLOOKUP($A7088,'Dim SKU'!$A:$R,18,FALSE)</f>
        <v>0</v>
      </c>
      <c r="G7088" s="5">
        <f>$C7088*$F7088</f>
        <v>0</v>
      </c>
      <c r="H7088" s="5">
        <f>$D7088*$F7088</f>
        <v>0</v>
      </c>
      <c r="I7088" s="5">
        <f>$E7088*$F7088</f>
        <v>0</v>
      </c>
      <c r="J7088" s="6">
        <f>VLOOKUP($A7088,'Dim SKU'!$A:$R,2,FALSE)</f>
        <v>0</v>
      </c>
      <c r="K7088" s="6">
        <f>VLOOKUP($A7088,'Dim SKU'!$A:$R,12,FALSE)</f>
        <v>0</v>
      </c>
      <c r="L7088" s="7">
        <f>VLOOKUP($A7088,'Dim SKU'!$A:$R,14,FALSE)</f>
        <v>0</v>
      </c>
      <c r="M7088" s="7">
        <f>YEAR($B7088)</f>
        <v>0</v>
      </c>
    </row>
    <row r="7089" spans="1:13">
      <c r="A7089" t="s">
        <v>448</v>
      </c>
      <c r="B7089" s="4">
        <v>45945</v>
      </c>
      <c r="C7089">
        <v>6</v>
      </c>
      <c r="D7089">
        <v>5</v>
      </c>
      <c r="E7089">
        <v>0</v>
      </c>
      <c r="F7089" s="5">
        <f>VLOOKUP($A7089,'Dim SKU'!$A:$R,18,FALSE)</f>
        <v>0</v>
      </c>
      <c r="G7089" s="5">
        <f>$C7089*$F7089</f>
        <v>0</v>
      </c>
      <c r="H7089" s="5">
        <f>$D7089*$F7089</f>
        <v>0</v>
      </c>
      <c r="I7089" s="5">
        <f>$E7089*$F7089</f>
        <v>0</v>
      </c>
      <c r="J7089" s="6">
        <f>VLOOKUP($A7089,'Dim SKU'!$A:$R,2,FALSE)</f>
        <v>0</v>
      </c>
      <c r="K7089" s="6">
        <f>VLOOKUP($A7089,'Dim SKU'!$A:$R,12,FALSE)</f>
        <v>0</v>
      </c>
      <c r="L7089" s="7">
        <f>VLOOKUP($A7089,'Dim SKU'!$A:$R,14,FALSE)</f>
        <v>0</v>
      </c>
      <c r="M7089" s="7">
        <f>YEAR($B7089)</f>
        <v>0</v>
      </c>
    </row>
    <row r="7090" spans="1:13">
      <c r="A7090" t="s">
        <v>449</v>
      </c>
      <c r="B7090" s="4">
        <v>45945</v>
      </c>
      <c r="C7090">
        <v>4</v>
      </c>
      <c r="D7090">
        <v>4</v>
      </c>
      <c r="E7090">
        <v>0</v>
      </c>
      <c r="F7090" s="5">
        <f>VLOOKUP($A7090,'Dim SKU'!$A:$R,18,FALSE)</f>
        <v>0</v>
      </c>
      <c r="G7090" s="5">
        <f>$C7090*$F7090</f>
        <v>0</v>
      </c>
      <c r="H7090" s="5">
        <f>$D7090*$F7090</f>
        <v>0</v>
      </c>
      <c r="I7090" s="5">
        <f>$E7090*$F7090</f>
        <v>0</v>
      </c>
      <c r="J7090" s="6">
        <f>VLOOKUP($A7090,'Dim SKU'!$A:$R,2,FALSE)</f>
        <v>0</v>
      </c>
      <c r="K7090" s="6">
        <f>VLOOKUP($A7090,'Dim SKU'!$A:$R,12,FALSE)</f>
        <v>0</v>
      </c>
      <c r="L7090" s="7">
        <f>VLOOKUP($A7090,'Dim SKU'!$A:$R,14,FALSE)</f>
        <v>0</v>
      </c>
      <c r="M7090" s="7">
        <f>YEAR($B7090)</f>
        <v>0</v>
      </c>
    </row>
    <row r="7091" spans="1:13">
      <c r="A7091" t="s">
        <v>450</v>
      </c>
      <c r="B7091" s="4">
        <v>45945</v>
      </c>
      <c r="C7091">
        <v>11</v>
      </c>
      <c r="D7091">
        <v>11</v>
      </c>
      <c r="E7091">
        <v>0</v>
      </c>
      <c r="F7091" s="5">
        <f>VLOOKUP($A7091,'Dim SKU'!$A:$R,18,FALSE)</f>
        <v>0</v>
      </c>
      <c r="G7091" s="5">
        <f>$C7091*$F7091</f>
        <v>0</v>
      </c>
      <c r="H7091" s="5">
        <f>$D7091*$F7091</f>
        <v>0</v>
      </c>
      <c r="I7091" s="5">
        <f>$E7091*$F7091</f>
        <v>0</v>
      </c>
      <c r="J7091" s="6">
        <f>VLOOKUP($A7091,'Dim SKU'!$A:$R,2,FALSE)</f>
        <v>0</v>
      </c>
      <c r="K7091" s="6">
        <f>VLOOKUP($A7091,'Dim SKU'!$A:$R,12,FALSE)</f>
        <v>0</v>
      </c>
      <c r="L7091" s="7">
        <f>VLOOKUP($A7091,'Dim SKU'!$A:$R,14,FALSE)</f>
        <v>0</v>
      </c>
      <c r="M7091" s="7">
        <f>YEAR($B7091)</f>
        <v>0</v>
      </c>
    </row>
    <row r="7092" spans="1:13">
      <c r="A7092" t="s">
        <v>451</v>
      </c>
      <c r="B7092" s="4">
        <v>45945</v>
      </c>
      <c r="C7092">
        <v>7</v>
      </c>
      <c r="D7092">
        <v>6</v>
      </c>
      <c r="E7092">
        <v>0</v>
      </c>
      <c r="F7092" s="5">
        <f>VLOOKUP($A7092,'Dim SKU'!$A:$R,18,FALSE)</f>
        <v>0</v>
      </c>
      <c r="G7092" s="5">
        <f>$C7092*$F7092</f>
        <v>0</v>
      </c>
      <c r="H7092" s="5">
        <f>$D7092*$F7092</f>
        <v>0</v>
      </c>
      <c r="I7092" s="5">
        <f>$E7092*$F7092</f>
        <v>0</v>
      </c>
      <c r="J7092" s="6">
        <f>VLOOKUP($A7092,'Dim SKU'!$A:$R,2,FALSE)</f>
        <v>0</v>
      </c>
      <c r="K7092" s="6">
        <f>VLOOKUP($A7092,'Dim SKU'!$A:$R,12,FALSE)</f>
        <v>0</v>
      </c>
      <c r="L7092" s="7">
        <f>VLOOKUP($A7092,'Dim SKU'!$A:$R,14,FALSE)</f>
        <v>0</v>
      </c>
      <c r="M7092" s="7">
        <f>YEAR($B7092)</f>
        <v>0</v>
      </c>
    </row>
    <row r="7093" spans="1:13">
      <c r="A7093" t="s">
        <v>452</v>
      </c>
      <c r="B7093" s="4">
        <v>45945</v>
      </c>
      <c r="C7093">
        <v>4</v>
      </c>
      <c r="D7093">
        <v>4</v>
      </c>
      <c r="E7093">
        <v>0</v>
      </c>
      <c r="F7093" s="5">
        <f>VLOOKUP($A7093,'Dim SKU'!$A:$R,18,FALSE)</f>
        <v>0</v>
      </c>
      <c r="G7093" s="5">
        <f>$C7093*$F7093</f>
        <v>0</v>
      </c>
      <c r="H7093" s="5">
        <f>$D7093*$F7093</f>
        <v>0</v>
      </c>
      <c r="I7093" s="5">
        <f>$E7093*$F7093</f>
        <v>0</v>
      </c>
      <c r="J7093" s="6">
        <f>VLOOKUP($A7093,'Dim SKU'!$A:$R,2,FALSE)</f>
        <v>0</v>
      </c>
      <c r="K7093" s="6">
        <f>VLOOKUP($A7093,'Dim SKU'!$A:$R,12,FALSE)</f>
        <v>0</v>
      </c>
      <c r="L7093" s="7">
        <f>VLOOKUP($A7093,'Dim SKU'!$A:$R,14,FALSE)</f>
        <v>0</v>
      </c>
      <c r="M7093" s="7">
        <f>YEAR($B7093)</f>
        <v>0</v>
      </c>
    </row>
    <row r="7094" spans="1:13">
      <c r="A7094" t="s">
        <v>453</v>
      </c>
      <c r="B7094" s="4">
        <v>45945</v>
      </c>
      <c r="C7094">
        <v>11</v>
      </c>
      <c r="D7094">
        <v>11</v>
      </c>
      <c r="E7094">
        <v>0</v>
      </c>
      <c r="F7094" s="5">
        <f>VLOOKUP($A7094,'Dim SKU'!$A:$R,18,FALSE)</f>
        <v>0</v>
      </c>
      <c r="G7094" s="5">
        <f>$C7094*$F7094</f>
        <v>0</v>
      </c>
      <c r="H7094" s="5">
        <f>$D7094*$F7094</f>
        <v>0</v>
      </c>
      <c r="I7094" s="5">
        <f>$E7094*$F7094</f>
        <v>0</v>
      </c>
      <c r="J7094" s="6">
        <f>VLOOKUP($A7094,'Dim SKU'!$A:$R,2,FALSE)</f>
        <v>0</v>
      </c>
      <c r="K7094" s="6">
        <f>VLOOKUP($A7094,'Dim SKU'!$A:$R,12,FALSE)</f>
        <v>0</v>
      </c>
      <c r="L7094" s="7">
        <f>VLOOKUP($A7094,'Dim SKU'!$A:$R,14,FALSE)</f>
        <v>0</v>
      </c>
      <c r="M7094" s="7">
        <f>YEAR($B7094)</f>
        <v>0</v>
      </c>
    </row>
    <row r="7095" spans="1:13">
      <c r="A7095" t="s">
        <v>454</v>
      </c>
      <c r="B7095" s="4">
        <v>45945</v>
      </c>
      <c r="C7095">
        <v>7</v>
      </c>
      <c r="D7095">
        <v>6</v>
      </c>
      <c r="E7095">
        <v>0</v>
      </c>
      <c r="F7095" s="5">
        <f>VLOOKUP($A7095,'Dim SKU'!$A:$R,18,FALSE)</f>
        <v>0</v>
      </c>
      <c r="G7095" s="5">
        <f>$C7095*$F7095</f>
        <v>0</v>
      </c>
      <c r="H7095" s="5">
        <f>$D7095*$F7095</f>
        <v>0</v>
      </c>
      <c r="I7095" s="5">
        <f>$E7095*$F7095</f>
        <v>0</v>
      </c>
      <c r="J7095" s="6">
        <f>VLOOKUP($A7095,'Dim SKU'!$A:$R,2,FALSE)</f>
        <v>0</v>
      </c>
      <c r="K7095" s="6">
        <f>VLOOKUP($A7095,'Dim SKU'!$A:$R,12,FALSE)</f>
        <v>0</v>
      </c>
      <c r="L7095" s="7">
        <f>VLOOKUP($A7095,'Dim SKU'!$A:$R,14,FALSE)</f>
        <v>0</v>
      </c>
      <c r="M7095" s="7">
        <f>YEAR($B7095)</f>
        <v>0</v>
      </c>
    </row>
    <row r="7096" spans="1:13">
      <c r="A7096" t="s">
        <v>455</v>
      </c>
      <c r="B7096" s="4">
        <v>45945</v>
      </c>
      <c r="C7096">
        <v>4</v>
      </c>
      <c r="D7096">
        <v>4</v>
      </c>
      <c r="E7096">
        <v>0</v>
      </c>
      <c r="F7096" s="5">
        <f>VLOOKUP($A7096,'Dim SKU'!$A:$R,18,FALSE)</f>
        <v>0</v>
      </c>
      <c r="G7096" s="5">
        <f>$C7096*$F7096</f>
        <v>0</v>
      </c>
      <c r="H7096" s="5">
        <f>$D7096*$F7096</f>
        <v>0</v>
      </c>
      <c r="I7096" s="5">
        <f>$E7096*$F7096</f>
        <v>0</v>
      </c>
      <c r="J7096" s="6">
        <f>VLOOKUP($A7096,'Dim SKU'!$A:$R,2,FALSE)</f>
        <v>0</v>
      </c>
      <c r="K7096" s="6">
        <f>VLOOKUP($A7096,'Dim SKU'!$A:$R,12,FALSE)</f>
        <v>0</v>
      </c>
      <c r="L7096" s="7">
        <f>VLOOKUP($A7096,'Dim SKU'!$A:$R,14,FALSE)</f>
        <v>0</v>
      </c>
      <c r="M7096" s="7">
        <f>YEAR($B7096)</f>
        <v>0</v>
      </c>
    </row>
    <row r="7097" spans="1:13">
      <c r="A7097" t="s">
        <v>456</v>
      </c>
      <c r="B7097" s="4">
        <v>45945</v>
      </c>
      <c r="C7097">
        <v>9</v>
      </c>
      <c r="D7097">
        <v>9</v>
      </c>
      <c r="E7097">
        <v>0</v>
      </c>
      <c r="F7097" s="5">
        <f>VLOOKUP($A7097,'Dim SKU'!$A:$R,18,FALSE)</f>
        <v>0</v>
      </c>
      <c r="G7097" s="5">
        <f>$C7097*$F7097</f>
        <v>0</v>
      </c>
      <c r="H7097" s="5">
        <f>$D7097*$F7097</f>
        <v>0</v>
      </c>
      <c r="I7097" s="5">
        <f>$E7097*$F7097</f>
        <v>0</v>
      </c>
      <c r="J7097" s="6">
        <f>VLOOKUP($A7097,'Dim SKU'!$A:$R,2,FALSE)</f>
        <v>0</v>
      </c>
      <c r="K7097" s="6">
        <f>VLOOKUP($A7097,'Dim SKU'!$A:$R,12,FALSE)</f>
        <v>0</v>
      </c>
      <c r="L7097" s="7">
        <f>VLOOKUP($A7097,'Dim SKU'!$A:$R,14,FALSE)</f>
        <v>0</v>
      </c>
      <c r="M7097" s="7">
        <f>YEAR($B7097)</f>
        <v>0</v>
      </c>
    </row>
    <row r="7098" spans="1:13">
      <c r="A7098" t="s">
        <v>457</v>
      </c>
      <c r="B7098" s="4">
        <v>45945</v>
      </c>
      <c r="C7098">
        <v>6</v>
      </c>
      <c r="D7098">
        <v>5</v>
      </c>
      <c r="E7098">
        <v>0</v>
      </c>
      <c r="F7098" s="5">
        <f>VLOOKUP($A7098,'Dim SKU'!$A:$R,18,FALSE)</f>
        <v>0</v>
      </c>
      <c r="G7098" s="5">
        <f>$C7098*$F7098</f>
        <v>0</v>
      </c>
      <c r="H7098" s="5">
        <f>$D7098*$F7098</f>
        <v>0</v>
      </c>
      <c r="I7098" s="5">
        <f>$E7098*$F7098</f>
        <v>0</v>
      </c>
      <c r="J7098" s="6">
        <f>VLOOKUP($A7098,'Dim SKU'!$A:$R,2,FALSE)</f>
        <v>0</v>
      </c>
      <c r="K7098" s="6">
        <f>VLOOKUP($A7098,'Dim SKU'!$A:$R,12,FALSE)</f>
        <v>0</v>
      </c>
      <c r="L7098" s="7">
        <f>VLOOKUP($A7098,'Dim SKU'!$A:$R,14,FALSE)</f>
        <v>0</v>
      </c>
      <c r="M7098" s="7">
        <f>YEAR($B7098)</f>
        <v>0</v>
      </c>
    </row>
    <row r="7099" spans="1:13">
      <c r="A7099" t="s">
        <v>458</v>
      </c>
      <c r="B7099" s="4">
        <v>45945</v>
      </c>
      <c r="C7099">
        <v>4</v>
      </c>
      <c r="D7099">
        <v>4</v>
      </c>
      <c r="E7099">
        <v>0</v>
      </c>
      <c r="F7099" s="5">
        <f>VLOOKUP($A7099,'Dim SKU'!$A:$R,18,FALSE)</f>
        <v>0</v>
      </c>
      <c r="G7099" s="5">
        <f>$C7099*$F7099</f>
        <v>0</v>
      </c>
      <c r="H7099" s="5">
        <f>$D7099*$F7099</f>
        <v>0</v>
      </c>
      <c r="I7099" s="5">
        <f>$E7099*$F7099</f>
        <v>0</v>
      </c>
      <c r="J7099" s="6">
        <f>VLOOKUP($A7099,'Dim SKU'!$A:$R,2,FALSE)</f>
        <v>0</v>
      </c>
      <c r="K7099" s="6">
        <f>VLOOKUP($A7099,'Dim SKU'!$A:$R,12,FALSE)</f>
        <v>0</v>
      </c>
      <c r="L7099" s="7">
        <f>VLOOKUP($A7099,'Dim SKU'!$A:$R,14,FALSE)</f>
        <v>0</v>
      </c>
      <c r="M7099" s="7">
        <f>YEAR($B7099)</f>
        <v>0</v>
      </c>
    </row>
    <row r="7100" spans="1:13">
      <c r="A7100" t="s">
        <v>459</v>
      </c>
      <c r="B7100" s="4">
        <v>45945</v>
      </c>
      <c r="C7100">
        <v>7</v>
      </c>
      <c r="D7100">
        <v>6</v>
      </c>
      <c r="E7100">
        <v>0</v>
      </c>
      <c r="F7100" s="5">
        <f>VLOOKUP($A7100,'Dim SKU'!$A:$R,18,FALSE)</f>
        <v>0</v>
      </c>
      <c r="G7100" s="5">
        <f>$C7100*$F7100</f>
        <v>0</v>
      </c>
      <c r="H7100" s="5">
        <f>$D7100*$F7100</f>
        <v>0</v>
      </c>
      <c r="I7100" s="5">
        <f>$E7100*$F7100</f>
        <v>0</v>
      </c>
      <c r="J7100" s="6">
        <f>VLOOKUP($A7100,'Dim SKU'!$A:$R,2,FALSE)</f>
        <v>0</v>
      </c>
      <c r="K7100" s="6">
        <f>VLOOKUP($A7100,'Dim SKU'!$A:$R,12,FALSE)</f>
        <v>0</v>
      </c>
      <c r="L7100" s="7">
        <f>VLOOKUP($A7100,'Dim SKU'!$A:$R,14,FALSE)</f>
        <v>0</v>
      </c>
      <c r="M7100" s="7">
        <f>YEAR($B7100)</f>
        <v>0</v>
      </c>
    </row>
    <row r="7101" spans="1:13">
      <c r="A7101" t="s">
        <v>460</v>
      </c>
      <c r="B7101" s="4">
        <v>45945</v>
      </c>
      <c r="C7101">
        <v>4</v>
      </c>
      <c r="D7101">
        <v>4</v>
      </c>
      <c r="E7101">
        <v>0</v>
      </c>
      <c r="F7101" s="5">
        <f>VLOOKUP($A7101,'Dim SKU'!$A:$R,18,FALSE)</f>
        <v>0</v>
      </c>
      <c r="G7101" s="5">
        <f>$C7101*$F7101</f>
        <v>0</v>
      </c>
      <c r="H7101" s="5">
        <f>$D7101*$F7101</f>
        <v>0</v>
      </c>
      <c r="I7101" s="5">
        <f>$E7101*$F7101</f>
        <v>0</v>
      </c>
      <c r="J7101" s="6">
        <f>VLOOKUP($A7101,'Dim SKU'!$A:$R,2,FALSE)</f>
        <v>0</v>
      </c>
      <c r="K7101" s="6">
        <f>VLOOKUP($A7101,'Dim SKU'!$A:$R,12,FALSE)</f>
        <v>0</v>
      </c>
      <c r="L7101" s="7">
        <f>VLOOKUP($A7101,'Dim SKU'!$A:$R,14,FALSE)</f>
        <v>0</v>
      </c>
      <c r="M7101" s="7">
        <f>YEAR($B7101)</f>
        <v>0</v>
      </c>
    </row>
    <row r="7102" spans="1:13">
      <c r="A7102" t="s">
        <v>461</v>
      </c>
      <c r="B7102" s="4">
        <v>45945</v>
      </c>
      <c r="C7102">
        <v>3</v>
      </c>
      <c r="D7102">
        <v>3</v>
      </c>
      <c r="E7102">
        <v>0</v>
      </c>
      <c r="F7102" s="5">
        <f>VLOOKUP($A7102,'Dim SKU'!$A:$R,18,FALSE)</f>
        <v>0</v>
      </c>
      <c r="G7102" s="5">
        <f>$C7102*$F7102</f>
        <v>0</v>
      </c>
      <c r="H7102" s="5">
        <f>$D7102*$F7102</f>
        <v>0</v>
      </c>
      <c r="I7102" s="5">
        <f>$E7102*$F7102</f>
        <v>0</v>
      </c>
      <c r="J7102" s="6">
        <f>VLOOKUP($A7102,'Dim SKU'!$A:$R,2,FALSE)</f>
        <v>0</v>
      </c>
      <c r="K7102" s="6">
        <f>VLOOKUP($A7102,'Dim SKU'!$A:$R,12,FALSE)</f>
        <v>0</v>
      </c>
      <c r="L7102" s="7">
        <f>VLOOKUP($A7102,'Dim SKU'!$A:$R,14,FALSE)</f>
        <v>0</v>
      </c>
      <c r="M7102" s="7">
        <f>YEAR($B7102)</f>
        <v>0</v>
      </c>
    </row>
    <row r="7103" spans="1:13">
      <c r="A7103" t="s">
        <v>462</v>
      </c>
      <c r="B7103" s="4">
        <v>45945</v>
      </c>
      <c r="C7103">
        <v>4</v>
      </c>
      <c r="D7103">
        <v>4</v>
      </c>
      <c r="E7103">
        <v>0</v>
      </c>
      <c r="F7103" s="5">
        <f>VLOOKUP($A7103,'Dim SKU'!$A:$R,18,FALSE)</f>
        <v>0</v>
      </c>
      <c r="G7103" s="5">
        <f>$C7103*$F7103</f>
        <v>0</v>
      </c>
      <c r="H7103" s="5">
        <f>$D7103*$F7103</f>
        <v>0</v>
      </c>
      <c r="I7103" s="5">
        <f>$E7103*$F7103</f>
        <v>0</v>
      </c>
      <c r="J7103" s="6">
        <f>VLOOKUP($A7103,'Dim SKU'!$A:$R,2,FALSE)</f>
        <v>0</v>
      </c>
      <c r="K7103" s="6">
        <f>VLOOKUP($A7103,'Dim SKU'!$A:$R,12,FALSE)</f>
        <v>0</v>
      </c>
      <c r="L7103" s="7">
        <f>VLOOKUP($A7103,'Dim SKU'!$A:$R,14,FALSE)</f>
        <v>0</v>
      </c>
      <c r="M7103" s="7">
        <f>YEAR($B7103)</f>
        <v>0</v>
      </c>
    </row>
    <row r="7104" spans="1:13">
      <c r="A7104" t="s">
        <v>463</v>
      </c>
      <c r="B7104" s="4">
        <v>45945</v>
      </c>
      <c r="C7104">
        <v>3</v>
      </c>
      <c r="D7104">
        <v>2</v>
      </c>
      <c r="E7104">
        <v>0</v>
      </c>
      <c r="F7104" s="5">
        <f>VLOOKUP($A7104,'Dim SKU'!$A:$R,18,FALSE)</f>
        <v>0</v>
      </c>
      <c r="G7104" s="5">
        <f>$C7104*$F7104</f>
        <v>0</v>
      </c>
      <c r="H7104" s="5">
        <f>$D7104*$F7104</f>
        <v>0</v>
      </c>
      <c r="I7104" s="5">
        <f>$E7104*$F7104</f>
        <v>0</v>
      </c>
      <c r="J7104" s="6">
        <f>VLOOKUP($A7104,'Dim SKU'!$A:$R,2,FALSE)</f>
        <v>0</v>
      </c>
      <c r="K7104" s="6">
        <f>VLOOKUP($A7104,'Dim SKU'!$A:$R,12,FALSE)</f>
        <v>0</v>
      </c>
      <c r="L7104" s="7">
        <f>VLOOKUP($A7104,'Dim SKU'!$A:$R,14,FALSE)</f>
        <v>0</v>
      </c>
      <c r="M7104" s="7">
        <f>YEAR($B7104)</f>
        <v>0</v>
      </c>
    </row>
    <row r="7105" spans="1:13">
      <c r="A7105" t="s">
        <v>464</v>
      </c>
      <c r="B7105" s="4">
        <v>45945</v>
      </c>
      <c r="C7105">
        <v>2</v>
      </c>
      <c r="D7105">
        <v>2</v>
      </c>
      <c r="E7105">
        <v>0</v>
      </c>
      <c r="F7105" s="5">
        <f>VLOOKUP($A7105,'Dim SKU'!$A:$R,18,FALSE)</f>
        <v>0</v>
      </c>
      <c r="G7105" s="5">
        <f>$C7105*$F7105</f>
        <v>0</v>
      </c>
      <c r="H7105" s="5">
        <f>$D7105*$F7105</f>
        <v>0</v>
      </c>
      <c r="I7105" s="5">
        <f>$E7105*$F7105</f>
        <v>0</v>
      </c>
      <c r="J7105" s="6">
        <f>VLOOKUP($A7105,'Dim SKU'!$A:$R,2,FALSE)</f>
        <v>0</v>
      </c>
      <c r="K7105" s="6">
        <f>VLOOKUP($A7105,'Dim SKU'!$A:$R,12,FALSE)</f>
        <v>0</v>
      </c>
      <c r="L7105" s="7">
        <f>VLOOKUP($A7105,'Dim SKU'!$A:$R,14,FALSE)</f>
        <v>0</v>
      </c>
      <c r="M7105" s="7">
        <f>YEAR($B7105)</f>
        <v>0</v>
      </c>
    </row>
    <row r="7106" spans="1:13">
      <c r="A7106" t="s">
        <v>465</v>
      </c>
      <c r="B7106" s="4">
        <v>45945</v>
      </c>
      <c r="C7106">
        <v>5</v>
      </c>
      <c r="D7106">
        <v>4</v>
      </c>
      <c r="E7106">
        <v>0</v>
      </c>
      <c r="F7106" s="5">
        <f>VLOOKUP($A7106,'Dim SKU'!$A:$R,18,FALSE)</f>
        <v>0</v>
      </c>
      <c r="G7106" s="5">
        <f>$C7106*$F7106</f>
        <v>0</v>
      </c>
      <c r="H7106" s="5">
        <f>$D7106*$F7106</f>
        <v>0</v>
      </c>
      <c r="I7106" s="5">
        <f>$E7106*$F7106</f>
        <v>0</v>
      </c>
      <c r="J7106" s="6">
        <f>VLOOKUP($A7106,'Dim SKU'!$A:$R,2,FALSE)</f>
        <v>0</v>
      </c>
      <c r="K7106" s="6">
        <f>VLOOKUP($A7106,'Dim SKU'!$A:$R,12,FALSE)</f>
        <v>0</v>
      </c>
      <c r="L7106" s="7">
        <f>VLOOKUP($A7106,'Dim SKU'!$A:$R,14,FALSE)</f>
        <v>0</v>
      </c>
      <c r="M7106" s="7">
        <f>YEAR($B7106)</f>
        <v>0</v>
      </c>
    </row>
    <row r="7107" spans="1:13">
      <c r="A7107" t="s">
        <v>466</v>
      </c>
      <c r="B7107" s="4">
        <v>45945</v>
      </c>
      <c r="C7107">
        <v>3</v>
      </c>
      <c r="D7107">
        <v>3</v>
      </c>
      <c r="E7107">
        <v>0</v>
      </c>
      <c r="F7107" s="5">
        <f>VLOOKUP($A7107,'Dim SKU'!$A:$R,18,FALSE)</f>
        <v>0</v>
      </c>
      <c r="G7107" s="5">
        <f>$C7107*$F7107</f>
        <v>0</v>
      </c>
      <c r="H7107" s="5">
        <f>$D7107*$F7107</f>
        <v>0</v>
      </c>
      <c r="I7107" s="5">
        <f>$E7107*$F7107</f>
        <v>0</v>
      </c>
      <c r="J7107" s="6">
        <f>VLOOKUP($A7107,'Dim SKU'!$A:$R,2,FALSE)</f>
        <v>0</v>
      </c>
      <c r="K7107" s="6">
        <f>VLOOKUP($A7107,'Dim SKU'!$A:$R,12,FALSE)</f>
        <v>0</v>
      </c>
      <c r="L7107" s="7">
        <f>VLOOKUP($A7107,'Dim SKU'!$A:$R,14,FALSE)</f>
        <v>0</v>
      </c>
      <c r="M7107" s="7">
        <f>YEAR($B7107)</f>
        <v>0</v>
      </c>
    </row>
    <row r="7108" spans="1:13">
      <c r="A7108" t="s">
        <v>467</v>
      </c>
      <c r="B7108" s="4">
        <v>45945</v>
      </c>
      <c r="C7108">
        <v>2</v>
      </c>
      <c r="D7108">
        <v>2</v>
      </c>
      <c r="E7108">
        <v>0</v>
      </c>
      <c r="F7108" s="5">
        <f>VLOOKUP($A7108,'Dim SKU'!$A:$R,18,FALSE)</f>
        <v>0</v>
      </c>
      <c r="G7108" s="5">
        <f>$C7108*$F7108</f>
        <v>0</v>
      </c>
      <c r="H7108" s="5">
        <f>$D7108*$F7108</f>
        <v>0</v>
      </c>
      <c r="I7108" s="5">
        <f>$E7108*$F7108</f>
        <v>0</v>
      </c>
      <c r="J7108" s="6">
        <f>VLOOKUP($A7108,'Dim SKU'!$A:$R,2,FALSE)</f>
        <v>0</v>
      </c>
      <c r="K7108" s="6">
        <f>VLOOKUP($A7108,'Dim SKU'!$A:$R,12,FALSE)</f>
        <v>0</v>
      </c>
      <c r="L7108" s="7">
        <f>VLOOKUP($A7108,'Dim SKU'!$A:$R,14,FALSE)</f>
        <v>0</v>
      </c>
      <c r="M7108" s="7">
        <f>YEAR($B7108)</f>
        <v>0</v>
      </c>
    </row>
    <row r="7109" spans="1:13">
      <c r="A7109" t="s">
        <v>468</v>
      </c>
      <c r="B7109" s="4">
        <v>45945</v>
      </c>
      <c r="C7109">
        <v>8</v>
      </c>
      <c r="D7109">
        <v>7</v>
      </c>
      <c r="E7109">
        <v>0</v>
      </c>
      <c r="F7109" s="5">
        <f>VLOOKUP($A7109,'Dim SKU'!$A:$R,18,FALSE)</f>
        <v>0</v>
      </c>
      <c r="G7109" s="5">
        <f>$C7109*$F7109</f>
        <v>0</v>
      </c>
      <c r="H7109" s="5">
        <f>$D7109*$F7109</f>
        <v>0</v>
      </c>
      <c r="I7109" s="5">
        <f>$E7109*$F7109</f>
        <v>0</v>
      </c>
      <c r="J7109" s="6">
        <f>VLOOKUP($A7109,'Dim SKU'!$A:$R,2,FALSE)</f>
        <v>0</v>
      </c>
      <c r="K7109" s="6">
        <f>VLOOKUP($A7109,'Dim SKU'!$A:$R,12,FALSE)</f>
        <v>0</v>
      </c>
      <c r="L7109" s="7">
        <f>VLOOKUP($A7109,'Dim SKU'!$A:$R,14,FALSE)</f>
        <v>0</v>
      </c>
      <c r="M7109" s="7">
        <f>YEAR($B7109)</f>
        <v>0</v>
      </c>
    </row>
    <row r="7110" spans="1:13">
      <c r="A7110" t="s">
        <v>469</v>
      </c>
      <c r="B7110" s="4">
        <v>45945</v>
      </c>
      <c r="C7110">
        <v>5</v>
      </c>
      <c r="D7110">
        <v>4</v>
      </c>
      <c r="E7110">
        <v>0</v>
      </c>
      <c r="F7110" s="5">
        <f>VLOOKUP($A7110,'Dim SKU'!$A:$R,18,FALSE)</f>
        <v>0</v>
      </c>
      <c r="G7110" s="5">
        <f>$C7110*$F7110</f>
        <v>0</v>
      </c>
      <c r="H7110" s="5">
        <f>$D7110*$F7110</f>
        <v>0</v>
      </c>
      <c r="I7110" s="5">
        <f>$E7110*$F7110</f>
        <v>0</v>
      </c>
      <c r="J7110" s="6">
        <f>VLOOKUP($A7110,'Dim SKU'!$A:$R,2,FALSE)</f>
        <v>0</v>
      </c>
      <c r="K7110" s="6">
        <f>VLOOKUP($A7110,'Dim SKU'!$A:$R,12,FALSE)</f>
        <v>0</v>
      </c>
      <c r="L7110" s="7">
        <f>VLOOKUP($A7110,'Dim SKU'!$A:$R,14,FALSE)</f>
        <v>0</v>
      </c>
      <c r="M7110" s="7">
        <f>YEAR($B7110)</f>
        <v>0</v>
      </c>
    </row>
    <row r="7111" spans="1:13">
      <c r="A7111" t="s">
        <v>470</v>
      </c>
      <c r="B7111" s="4">
        <v>45945</v>
      </c>
      <c r="C7111">
        <v>3</v>
      </c>
      <c r="D7111">
        <v>3</v>
      </c>
      <c r="E7111">
        <v>0</v>
      </c>
      <c r="F7111" s="5">
        <f>VLOOKUP($A7111,'Dim SKU'!$A:$R,18,FALSE)</f>
        <v>0</v>
      </c>
      <c r="G7111" s="5">
        <f>$C7111*$F7111</f>
        <v>0</v>
      </c>
      <c r="H7111" s="5">
        <f>$D7111*$F7111</f>
        <v>0</v>
      </c>
      <c r="I7111" s="5">
        <f>$E7111*$F7111</f>
        <v>0</v>
      </c>
      <c r="J7111" s="6">
        <f>VLOOKUP($A7111,'Dim SKU'!$A:$R,2,FALSE)</f>
        <v>0</v>
      </c>
      <c r="K7111" s="6">
        <f>VLOOKUP($A7111,'Dim SKU'!$A:$R,12,FALSE)</f>
        <v>0</v>
      </c>
      <c r="L7111" s="7">
        <f>VLOOKUP($A7111,'Dim SKU'!$A:$R,14,FALSE)</f>
        <v>0</v>
      </c>
      <c r="M7111" s="7">
        <f>YEAR($B7111)</f>
        <v>0</v>
      </c>
    </row>
    <row r="7112" spans="1:13">
      <c r="A7112" t="s">
        <v>471</v>
      </c>
      <c r="B7112" s="4">
        <v>45945</v>
      </c>
      <c r="C7112">
        <v>10</v>
      </c>
      <c r="D7112">
        <v>10</v>
      </c>
      <c r="E7112">
        <v>0</v>
      </c>
      <c r="F7112" s="5">
        <f>VLOOKUP($A7112,'Dim SKU'!$A:$R,18,FALSE)</f>
        <v>0</v>
      </c>
      <c r="G7112" s="5">
        <f>$C7112*$F7112</f>
        <v>0</v>
      </c>
      <c r="H7112" s="5">
        <f>$D7112*$F7112</f>
        <v>0</v>
      </c>
      <c r="I7112" s="5">
        <f>$E7112*$F7112</f>
        <v>0</v>
      </c>
      <c r="J7112" s="6">
        <f>VLOOKUP($A7112,'Dim SKU'!$A:$R,2,FALSE)</f>
        <v>0</v>
      </c>
      <c r="K7112" s="6">
        <f>VLOOKUP($A7112,'Dim SKU'!$A:$R,12,FALSE)</f>
        <v>0</v>
      </c>
      <c r="L7112" s="7">
        <f>VLOOKUP($A7112,'Dim SKU'!$A:$R,14,FALSE)</f>
        <v>0</v>
      </c>
      <c r="M7112" s="7">
        <f>YEAR($B7112)</f>
        <v>0</v>
      </c>
    </row>
    <row r="7113" spans="1:13">
      <c r="A7113" t="s">
        <v>472</v>
      </c>
      <c r="B7113" s="4">
        <v>45945</v>
      </c>
      <c r="C7113">
        <v>6</v>
      </c>
      <c r="D7113">
        <v>6</v>
      </c>
      <c r="E7113">
        <v>0</v>
      </c>
      <c r="F7113" s="5">
        <f>VLOOKUP($A7113,'Dim SKU'!$A:$R,18,FALSE)</f>
        <v>0</v>
      </c>
      <c r="G7113" s="5">
        <f>$C7113*$F7113</f>
        <v>0</v>
      </c>
      <c r="H7113" s="5">
        <f>$D7113*$F7113</f>
        <v>0</v>
      </c>
      <c r="I7113" s="5">
        <f>$E7113*$F7113</f>
        <v>0</v>
      </c>
      <c r="J7113" s="6">
        <f>VLOOKUP($A7113,'Dim SKU'!$A:$R,2,FALSE)</f>
        <v>0</v>
      </c>
      <c r="K7113" s="6">
        <f>VLOOKUP($A7113,'Dim SKU'!$A:$R,12,FALSE)</f>
        <v>0</v>
      </c>
      <c r="L7113" s="7">
        <f>VLOOKUP($A7113,'Dim SKU'!$A:$R,14,FALSE)</f>
        <v>0</v>
      </c>
      <c r="M7113" s="7">
        <f>YEAR($B7113)</f>
        <v>0</v>
      </c>
    </row>
    <row r="7114" spans="1:13">
      <c r="A7114" t="s">
        <v>473</v>
      </c>
      <c r="B7114" s="4">
        <v>45945</v>
      </c>
      <c r="C7114">
        <v>4</v>
      </c>
      <c r="D7114">
        <v>4</v>
      </c>
      <c r="E7114">
        <v>0</v>
      </c>
      <c r="F7114" s="5">
        <f>VLOOKUP($A7114,'Dim SKU'!$A:$R,18,FALSE)</f>
        <v>0</v>
      </c>
      <c r="G7114" s="5">
        <f>$C7114*$F7114</f>
        <v>0</v>
      </c>
      <c r="H7114" s="5">
        <f>$D7114*$F7114</f>
        <v>0</v>
      </c>
      <c r="I7114" s="5">
        <f>$E7114*$F7114</f>
        <v>0</v>
      </c>
      <c r="J7114" s="6">
        <f>VLOOKUP($A7114,'Dim SKU'!$A:$R,2,FALSE)</f>
        <v>0</v>
      </c>
      <c r="K7114" s="6">
        <f>VLOOKUP($A7114,'Dim SKU'!$A:$R,12,FALSE)</f>
        <v>0</v>
      </c>
      <c r="L7114" s="7">
        <f>VLOOKUP($A7114,'Dim SKU'!$A:$R,14,FALSE)</f>
        <v>0</v>
      </c>
      <c r="M7114" s="7">
        <f>YEAR($B7114)</f>
        <v>0</v>
      </c>
    </row>
    <row r="7115" spans="1:13">
      <c r="A7115" t="s">
        <v>474</v>
      </c>
      <c r="B7115" s="4">
        <v>45945</v>
      </c>
      <c r="C7115">
        <v>12</v>
      </c>
      <c r="D7115">
        <v>11</v>
      </c>
      <c r="E7115">
        <v>0</v>
      </c>
      <c r="F7115" s="5">
        <f>VLOOKUP($A7115,'Dim SKU'!$A:$R,18,FALSE)</f>
        <v>0</v>
      </c>
      <c r="G7115" s="5">
        <f>$C7115*$F7115</f>
        <v>0</v>
      </c>
      <c r="H7115" s="5">
        <f>$D7115*$F7115</f>
        <v>0</v>
      </c>
      <c r="I7115" s="5">
        <f>$E7115*$F7115</f>
        <v>0</v>
      </c>
      <c r="J7115" s="6">
        <f>VLOOKUP($A7115,'Dim SKU'!$A:$R,2,FALSE)</f>
        <v>0</v>
      </c>
      <c r="K7115" s="6">
        <f>VLOOKUP($A7115,'Dim SKU'!$A:$R,12,FALSE)</f>
        <v>0</v>
      </c>
      <c r="L7115" s="7">
        <f>VLOOKUP($A7115,'Dim SKU'!$A:$R,14,FALSE)</f>
        <v>0</v>
      </c>
      <c r="M7115" s="7">
        <f>YEAR($B7115)</f>
        <v>0</v>
      </c>
    </row>
    <row r="7116" spans="1:13">
      <c r="A7116" t="s">
        <v>475</v>
      </c>
      <c r="B7116" s="4">
        <v>45945</v>
      </c>
      <c r="C7116">
        <v>7</v>
      </c>
      <c r="D7116">
        <v>7</v>
      </c>
      <c r="E7116">
        <v>0</v>
      </c>
      <c r="F7116" s="5">
        <f>VLOOKUP($A7116,'Dim SKU'!$A:$R,18,FALSE)</f>
        <v>0</v>
      </c>
      <c r="G7116" s="5">
        <f>$C7116*$F7116</f>
        <v>0</v>
      </c>
      <c r="H7116" s="5">
        <f>$D7116*$F7116</f>
        <v>0</v>
      </c>
      <c r="I7116" s="5">
        <f>$E7116*$F7116</f>
        <v>0</v>
      </c>
      <c r="J7116" s="6">
        <f>VLOOKUP($A7116,'Dim SKU'!$A:$R,2,FALSE)</f>
        <v>0</v>
      </c>
      <c r="K7116" s="6">
        <f>VLOOKUP($A7116,'Dim SKU'!$A:$R,12,FALSE)</f>
        <v>0</v>
      </c>
      <c r="L7116" s="7">
        <f>VLOOKUP($A7116,'Dim SKU'!$A:$R,14,FALSE)</f>
        <v>0</v>
      </c>
      <c r="M7116" s="7">
        <f>YEAR($B7116)</f>
        <v>0</v>
      </c>
    </row>
    <row r="7117" spans="1:13">
      <c r="A7117" t="s">
        <v>476</v>
      </c>
      <c r="B7117" s="4">
        <v>45945</v>
      </c>
      <c r="C7117">
        <v>5</v>
      </c>
      <c r="D7117">
        <v>5</v>
      </c>
      <c r="E7117">
        <v>0</v>
      </c>
      <c r="F7117" s="5">
        <f>VLOOKUP($A7117,'Dim SKU'!$A:$R,18,FALSE)</f>
        <v>0</v>
      </c>
      <c r="G7117" s="5">
        <f>$C7117*$F7117</f>
        <v>0</v>
      </c>
      <c r="H7117" s="5">
        <f>$D7117*$F7117</f>
        <v>0</v>
      </c>
      <c r="I7117" s="5">
        <f>$E7117*$F7117</f>
        <v>0</v>
      </c>
      <c r="J7117" s="6">
        <f>VLOOKUP($A7117,'Dim SKU'!$A:$R,2,FALSE)</f>
        <v>0</v>
      </c>
      <c r="K7117" s="6">
        <f>VLOOKUP($A7117,'Dim SKU'!$A:$R,12,FALSE)</f>
        <v>0</v>
      </c>
      <c r="L7117" s="7">
        <f>VLOOKUP($A7117,'Dim SKU'!$A:$R,14,FALSE)</f>
        <v>0</v>
      </c>
      <c r="M7117" s="7">
        <f>YEAR($B7117)</f>
        <v>0</v>
      </c>
    </row>
    <row r="7118" spans="1:13">
      <c r="A7118" t="s">
        <v>477</v>
      </c>
      <c r="B7118" s="4">
        <v>45945</v>
      </c>
      <c r="C7118">
        <v>12</v>
      </c>
      <c r="D7118">
        <v>11</v>
      </c>
      <c r="E7118">
        <v>0</v>
      </c>
      <c r="F7118" s="5">
        <f>VLOOKUP($A7118,'Dim SKU'!$A:$R,18,FALSE)</f>
        <v>0</v>
      </c>
      <c r="G7118" s="5">
        <f>$C7118*$F7118</f>
        <v>0</v>
      </c>
      <c r="H7118" s="5">
        <f>$D7118*$F7118</f>
        <v>0</v>
      </c>
      <c r="I7118" s="5">
        <f>$E7118*$F7118</f>
        <v>0</v>
      </c>
      <c r="J7118" s="6">
        <f>VLOOKUP($A7118,'Dim SKU'!$A:$R,2,FALSE)</f>
        <v>0</v>
      </c>
      <c r="K7118" s="6">
        <f>VLOOKUP($A7118,'Dim SKU'!$A:$R,12,FALSE)</f>
        <v>0</v>
      </c>
      <c r="L7118" s="7">
        <f>VLOOKUP($A7118,'Dim SKU'!$A:$R,14,FALSE)</f>
        <v>0</v>
      </c>
      <c r="M7118" s="7">
        <f>YEAR($B7118)</f>
        <v>0</v>
      </c>
    </row>
    <row r="7119" spans="1:13">
      <c r="A7119" t="s">
        <v>478</v>
      </c>
      <c r="B7119" s="4">
        <v>45945</v>
      </c>
      <c r="C7119">
        <v>7</v>
      </c>
      <c r="D7119">
        <v>7</v>
      </c>
      <c r="E7119">
        <v>0</v>
      </c>
      <c r="F7119" s="5">
        <f>VLOOKUP($A7119,'Dim SKU'!$A:$R,18,FALSE)</f>
        <v>0</v>
      </c>
      <c r="G7119" s="5">
        <f>$C7119*$F7119</f>
        <v>0</v>
      </c>
      <c r="H7119" s="5">
        <f>$D7119*$F7119</f>
        <v>0</v>
      </c>
      <c r="I7119" s="5">
        <f>$E7119*$F7119</f>
        <v>0</v>
      </c>
      <c r="J7119" s="6">
        <f>VLOOKUP($A7119,'Dim SKU'!$A:$R,2,FALSE)</f>
        <v>0</v>
      </c>
      <c r="K7119" s="6">
        <f>VLOOKUP($A7119,'Dim SKU'!$A:$R,12,FALSE)</f>
        <v>0</v>
      </c>
      <c r="L7119" s="7">
        <f>VLOOKUP($A7119,'Dim SKU'!$A:$R,14,FALSE)</f>
        <v>0</v>
      </c>
      <c r="M7119" s="7">
        <f>YEAR($B7119)</f>
        <v>0</v>
      </c>
    </row>
    <row r="7120" spans="1:13">
      <c r="A7120" t="s">
        <v>479</v>
      </c>
      <c r="B7120" s="4">
        <v>45945</v>
      </c>
      <c r="C7120">
        <v>5</v>
      </c>
      <c r="D7120">
        <v>4</v>
      </c>
      <c r="E7120">
        <v>0</v>
      </c>
      <c r="F7120" s="5">
        <f>VLOOKUP($A7120,'Dim SKU'!$A:$R,18,FALSE)</f>
        <v>0</v>
      </c>
      <c r="G7120" s="5">
        <f>$C7120*$F7120</f>
        <v>0</v>
      </c>
      <c r="H7120" s="5">
        <f>$D7120*$F7120</f>
        <v>0</v>
      </c>
      <c r="I7120" s="5">
        <f>$E7120*$F7120</f>
        <v>0</v>
      </c>
      <c r="J7120" s="6">
        <f>VLOOKUP($A7120,'Dim SKU'!$A:$R,2,FALSE)</f>
        <v>0</v>
      </c>
      <c r="K7120" s="6">
        <f>VLOOKUP($A7120,'Dim SKU'!$A:$R,12,FALSE)</f>
        <v>0</v>
      </c>
      <c r="L7120" s="7">
        <f>VLOOKUP($A7120,'Dim SKU'!$A:$R,14,FALSE)</f>
        <v>0</v>
      </c>
      <c r="M7120" s="7">
        <f>YEAR($B7120)</f>
        <v>0</v>
      </c>
    </row>
    <row r="7121" spans="1:13">
      <c r="A7121" t="s">
        <v>480</v>
      </c>
      <c r="B7121" s="4">
        <v>45945</v>
      </c>
      <c r="C7121">
        <v>10</v>
      </c>
      <c r="D7121">
        <v>10</v>
      </c>
      <c r="E7121">
        <v>0</v>
      </c>
      <c r="F7121" s="5">
        <f>VLOOKUP($A7121,'Dim SKU'!$A:$R,18,FALSE)</f>
        <v>0</v>
      </c>
      <c r="G7121" s="5">
        <f>$C7121*$F7121</f>
        <v>0</v>
      </c>
      <c r="H7121" s="5">
        <f>$D7121*$F7121</f>
        <v>0</v>
      </c>
      <c r="I7121" s="5">
        <f>$E7121*$F7121</f>
        <v>0</v>
      </c>
      <c r="J7121" s="6">
        <f>VLOOKUP($A7121,'Dim SKU'!$A:$R,2,FALSE)</f>
        <v>0</v>
      </c>
      <c r="K7121" s="6">
        <f>VLOOKUP($A7121,'Dim SKU'!$A:$R,12,FALSE)</f>
        <v>0</v>
      </c>
      <c r="L7121" s="7">
        <f>VLOOKUP($A7121,'Dim SKU'!$A:$R,14,FALSE)</f>
        <v>0</v>
      </c>
      <c r="M7121" s="7">
        <f>YEAR($B7121)</f>
        <v>0</v>
      </c>
    </row>
    <row r="7122" spans="1:13">
      <c r="A7122" t="s">
        <v>481</v>
      </c>
      <c r="B7122" s="4">
        <v>45945</v>
      </c>
      <c r="C7122">
        <v>6</v>
      </c>
      <c r="D7122">
        <v>6</v>
      </c>
      <c r="E7122">
        <v>0</v>
      </c>
      <c r="F7122" s="5">
        <f>VLOOKUP($A7122,'Dim SKU'!$A:$R,18,FALSE)</f>
        <v>0</v>
      </c>
      <c r="G7122" s="5">
        <f>$C7122*$F7122</f>
        <v>0</v>
      </c>
      <c r="H7122" s="5">
        <f>$D7122*$F7122</f>
        <v>0</v>
      </c>
      <c r="I7122" s="5">
        <f>$E7122*$F7122</f>
        <v>0</v>
      </c>
      <c r="J7122" s="6">
        <f>VLOOKUP($A7122,'Dim SKU'!$A:$R,2,FALSE)</f>
        <v>0</v>
      </c>
      <c r="K7122" s="6">
        <f>VLOOKUP($A7122,'Dim SKU'!$A:$R,12,FALSE)</f>
        <v>0</v>
      </c>
      <c r="L7122" s="7">
        <f>VLOOKUP($A7122,'Dim SKU'!$A:$R,14,FALSE)</f>
        <v>0</v>
      </c>
      <c r="M7122" s="7">
        <f>YEAR($B7122)</f>
        <v>0</v>
      </c>
    </row>
    <row r="7123" spans="1:13">
      <c r="A7123" t="s">
        <v>482</v>
      </c>
      <c r="B7123" s="4">
        <v>45945</v>
      </c>
      <c r="C7123">
        <v>4</v>
      </c>
      <c r="D7123">
        <v>4</v>
      </c>
      <c r="E7123">
        <v>0</v>
      </c>
      <c r="F7123" s="5">
        <f>VLOOKUP($A7123,'Dim SKU'!$A:$R,18,FALSE)</f>
        <v>0</v>
      </c>
      <c r="G7123" s="5">
        <f>$C7123*$F7123</f>
        <v>0</v>
      </c>
      <c r="H7123" s="5">
        <f>$D7123*$F7123</f>
        <v>0</v>
      </c>
      <c r="I7123" s="5">
        <f>$E7123*$F7123</f>
        <v>0</v>
      </c>
      <c r="J7123" s="6">
        <f>VLOOKUP($A7123,'Dim SKU'!$A:$R,2,FALSE)</f>
        <v>0</v>
      </c>
      <c r="K7123" s="6">
        <f>VLOOKUP($A7123,'Dim SKU'!$A:$R,12,FALSE)</f>
        <v>0</v>
      </c>
      <c r="L7123" s="7">
        <f>VLOOKUP($A7123,'Dim SKU'!$A:$R,14,FALSE)</f>
        <v>0</v>
      </c>
      <c r="M7123" s="7">
        <f>YEAR($B7123)</f>
        <v>0</v>
      </c>
    </row>
    <row r="7124" spans="1:13">
      <c r="A7124" t="s">
        <v>483</v>
      </c>
      <c r="B7124" s="4">
        <v>45945</v>
      </c>
      <c r="C7124">
        <v>8</v>
      </c>
      <c r="D7124">
        <v>7</v>
      </c>
      <c r="E7124">
        <v>0</v>
      </c>
      <c r="F7124" s="5">
        <f>VLOOKUP($A7124,'Dim SKU'!$A:$R,18,FALSE)</f>
        <v>0</v>
      </c>
      <c r="G7124" s="5">
        <f>$C7124*$F7124</f>
        <v>0</v>
      </c>
      <c r="H7124" s="5">
        <f>$D7124*$F7124</f>
        <v>0</v>
      </c>
      <c r="I7124" s="5">
        <f>$E7124*$F7124</f>
        <v>0</v>
      </c>
      <c r="J7124" s="6">
        <f>VLOOKUP($A7124,'Dim SKU'!$A:$R,2,FALSE)</f>
        <v>0</v>
      </c>
      <c r="K7124" s="6">
        <f>VLOOKUP($A7124,'Dim SKU'!$A:$R,12,FALSE)</f>
        <v>0</v>
      </c>
      <c r="L7124" s="7">
        <f>VLOOKUP($A7124,'Dim SKU'!$A:$R,14,FALSE)</f>
        <v>0</v>
      </c>
      <c r="M7124" s="7">
        <f>YEAR($B7124)</f>
        <v>0</v>
      </c>
    </row>
    <row r="7125" spans="1:13">
      <c r="A7125" t="s">
        <v>484</v>
      </c>
      <c r="B7125" s="4">
        <v>45945</v>
      </c>
      <c r="C7125">
        <v>4</v>
      </c>
      <c r="D7125">
        <v>4</v>
      </c>
      <c r="E7125">
        <v>0</v>
      </c>
      <c r="F7125" s="5">
        <f>VLOOKUP($A7125,'Dim SKU'!$A:$R,18,FALSE)</f>
        <v>0</v>
      </c>
      <c r="G7125" s="5">
        <f>$C7125*$F7125</f>
        <v>0</v>
      </c>
      <c r="H7125" s="5">
        <f>$D7125*$F7125</f>
        <v>0</v>
      </c>
      <c r="I7125" s="5">
        <f>$E7125*$F7125</f>
        <v>0</v>
      </c>
      <c r="J7125" s="6">
        <f>VLOOKUP($A7125,'Dim SKU'!$A:$R,2,FALSE)</f>
        <v>0</v>
      </c>
      <c r="K7125" s="6">
        <f>VLOOKUP($A7125,'Dim SKU'!$A:$R,12,FALSE)</f>
        <v>0</v>
      </c>
      <c r="L7125" s="7">
        <f>VLOOKUP($A7125,'Dim SKU'!$A:$R,14,FALSE)</f>
        <v>0</v>
      </c>
      <c r="M7125" s="7">
        <f>YEAR($B7125)</f>
        <v>0</v>
      </c>
    </row>
    <row r="7126" spans="1:13">
      <c r="A7126" t="s">
        <v>485</v>
      </c>
      <c r="B7126" s="4">
        <v>45945</v>
      </c>
      <c r="C7126">
        <v>3</v>
      </c>
      <c r="D7126">
        <v>3</v>
      </c>
      <c r="E7126">
        <v>0</v>
      </c>
      <c r="F7126" s="5">
        <f>VLOOKUP($A7126,'Dim SKU'!$A:$R,18,FALSE)</f>
        <v>0</v>
      </c>
      <c r="G7126" s="5">
        <f>$C7126*$F7126</f>
        <v>0</v>
      </c>
      <c r="H7126" s="5">
        <f>$D7126*$F7126</f>
        <v>0</v>
      </c>
      <c r="I7126" s="5">
        <f>$E7126*$F7126</f>
        <v>0</v>
      </c>
      <c r="J7126" s="6">
        <f>VLOOKUP($A7126,'Dim SKU'!$A:$R,2,FALSE)</f>
        <v>0</v>
      </c>
      <c r="K7126" s="6">
        <f>VLOOKUP($A7126,'Dim SKU'!$A:$R,12,FALSE)</f>
        <v>0</v>
      </c>
      <c r="L7126" s="7">
        <f>VLOOKUP($A7126,'Dim SKU'!$A:$R,14,FALSE)</f>
        <v>0</v>
      </c>
      <c r="M7126" s="7">
        <f>YEAR($B7126)</f>
        <v>0</v>
      </c>
    </row>
    <row r="7127" spans="1:13">
      <c r="A7127" t="s">
        <v>486</v>
      </c>
      <c r="B7127" s="4">
        <v>45945</v>
      </c>
      <c r="C7127">
        <v>5</v>
      </c>
      <c r="D7127">
        <v>4</v>
      </c>
      <c r="E7127">
        <v>0</v>
      </c>
      <c r="F7127" s="5">
        <f>VLOOKUP($A7127,'Dim SKU'!$A:$R,18,FALSE)</f>
        <v>0</v>
      </c>
      <c r="G7127" s="5">
        <f>$C7127*$F7127</f>
        <v>0</v>
      </c>
      <c r="H7127" s="5">
        <f>$D7127*$F7127</f>
        <v>0</v>
      </c>
      <c r="I7127" s="5">
        <f>$E7127*$F7127</f>
        <v>0</v>
      </c>
      <c r="J7127" s="6">
        <f>VLOOKUP($A7127,'Dim SKU'!$A:$R,2,FALSE)</f>
        <v>0</v>
      </c>
      <c r="K7127" s="6">
        <f>VLOOKUP($A7127,'Dim SKU'!$A:$R,12,FALSE)</f>
        <v>0</v>
      </c>
      <c r="L7127" s="7">
        <f>VLOOKUP($A7127,'Dim SKU'!$A:$R,14,FALSE)</f>
        <v>0</v>
      </c>
      <c r="M7127" s="7">
        <f>YEAR($B7127)</f>
        <v>0</v>
      </c>
    </row>
    <row r="7128" spans="1:13">
      <c r="A7128" t="s">
        <v>487</v>
      </c>
      <c r="B7128" s="4">
        <v>45945</v>
      </c>
      <c r="C7128">
        <v>3</v>
      </c>
      <c r="D7128">
        <v>3</v>
      </c>
      <c r="E7128">
        <v>0</v>
      </c>
      <c r="F7128" s="5">
        <f>VLOOKUP($A7128,'Dim SKU'!$A:$R,18,FALSE)</f>
        <v>0</v>
      </c>
      <c r="G7128" s="5">
        <f>$C7128*$F7128</f>
        <v>0</v>
      </c>
      <c r="H7128" s="5">
        <f>$D7128*$F7128</f>
        <v>0</v>
      </c>
      <c r="I7128" s="5">
        <f>$E7128*$F7128</f>
        <v>0</v>
      </c>
      <c r="J7128" s="6">
        <f>VLOOKUP($A7128,'Dim SKU'!$A:$R,2,FALSE)</f>
        <v>0</v>
      </c>
      <c r="K7128" s="6">
        <f>VLOOKUP($A7128,'Dim SKU'!$A:$R,12,FALSE)</f>
        <v>0</v>
      </c>
      <c r="L7128" s="7">
        <f>VLOOKUP($A7128,'Dim SKU'!$A:$R,14,FALSE)</f>
        <v>0</v>
      </c>
      <c r="M7128" s="7">
        <f>YEAR($B7128)</f>
        <v>0</v>
      </c>
    </row>
    <row r="7129" spans="1:13">
      <c r="A7129" t="s">
        <v>488</v>
      </c>
      <c r="B7129" s="4">
        <v>45945</v>
      </c>
      <c r="C7129">
        <v>2</v>
      </c>
      <c r="D7129">
        <v>2</v>
      </c>
      <c r="E7129">
        <v>0</v>
      </c>
      <c r="F7129" s="5">
        <f>VLOOKUP($A7129,'Dim SKU'!$A:$R,18,FALSE)</f>
        <v>0</v>
      </c>
      <c r="G7129" s="5">
        <f>$C7129*$F7129</f>
        <v>0</v>
      </c>
      <c r="H7129" s="5">
        <f>$D7129*$F7129</f>
        <v>0</v>
      </c>
      <c r="I7129" s="5">
        <f>$E7129*$F7129</f>
        <v>0</v>
      </c>
      <c r="J7129" s="6">
        <f>VLOOKUP($A7129,'Dim SKU'!$A:$R,2,FALSE)</f>
        <v>0</v>
      </c>
      <c r="K7129" s="6">
        <f>VLOOKUP($A7129,'Dim SKU'!$A:$R,12,FALSE)</f>
        <v>0</v>
      </c>
      <c r="L7129" s="7">
        <f>VLOOKUP($A7129,'Dim SKU'!$A:$R,14,FALSE)</f>
        <v>0</v>
      </c>
      <c r="M7129" s="7">
        <f>YEAR($B7129)</f>
        <v>0</v>
      </c>
    </row>
    <row r="7130" spans="1:13">
      <c r="A7130" t="s">
        <v>93</v>
      </c>
      <c r="B7130" s="4">
        <v>46037</v>
      </c>
      <c r="C7130">
        <v>3</v>
      </c>
      <c r="D7130">
        <v>3</v>
      </c>
      <c r="E7130">
        <v>0</v>
      </c>
      <c r="F7130" s="5">
        <f>VLOOKUP($A7130,'Dim SKU'!$A:$R,18,FALSE)</f>
        <v>0</v>
      </c>
      <c r="G7130" s="5">
        <f>$C7130*$F7130</f>
        <v>0</v>
      </c>
      <c r="H7130" s="5">
        <f>$D7130*$F7130</f>
        <v>0</v>
      </c>
      <c r="I7130" s="5">
        <f>$E7130*$F7130</f>
        <v>0</v>
      </c>
      <c r="J7130" s="6">
        <f>VLOOKUP($A7130,'Dim SKU'!$A:$R,2,FALSE)</f>
        <v>0</v>
      </c>
      <c r="K7130" s="6">
        <f>VLOOKUP($A7130,'Dim SKU'!$A:$R,12,FALSE)</f>
        <v>0</v>
      </c>
      <c r="L7130" s="7">
        <f>VLOOKUP($A7130,'Dim SKU'!$A:$R,14,FALSE)</f>
        <v>0</v>
      </c>
      <c r="M7130" s="7">
        <f>YEAR($B7130)</f>
        <v>0</v>
      </c>
    </row>
    <row r="7131" spans="1:13">
      <c r="A7131" t="s">
        <v>94</v>
      </c>
      <c r="B7131" s="4">
        <v>46037</v>
      </c>
      <c r="C7131">
        <v>2</v>
      </c>
      <c r="D7131">
        <v>2</v>
      </c>
      <c r="E7131">
        <v>0</v>
      </c>
      <c r="F7131" s="5">
        <f>VLOOKUP($A7131,'Dim SKU'!$A:$R,18,FALSE)</f>
        <v>0</v>
      </c>
      <c r="G7131" s="5">
        <f>$C7131*$F7131</f>
        <v>0</v>
      </c>
      <c r="H7131" s="5">
        <f>$D7131*$F7131</f>
        <v>0</v>
      </c>
      <c r="I7131" s="5">
        <f>$E7131*$F7131</f>
        <v>0</v>
      </c>
      <c r="J7131" s="6">
        <f>VLOOKUP($A7131,'Dim SKU'!$A:$R,2,FALSE)</f>
        <v>0</v>
      </c>
      <c r="K7131" s="6">
        <f>VLOOKUP($A7131,'Dim SKU'!$A:$R,12,FALSE)</f>
        <v>0</v>
      </c>
      <c r="L7131" s="7">
        <f>VLOOKUP($A7131,'Dim SKU'!$A:$R,14,FALSE)</f>
        <v>0</v>
      </c>
      <c r="M7131" s="7">
        <f>YEAR($B7131)</f>
        <v>0</v>
      </c>
    </row>
    <row r="7132" spans="1:13">
      <c r="A7132" t="s">
        <v>95</v>
      </c>
      <c r="B7132" s="4">
        <v>46037</v>
      </c>
      <c r="C7132">
        <v>1</v>
      </c>
      <c r="D7132">
        <v>1</v>
      </c>
      <c r="E7132">
        <v>0</v>
      </c>
      <c r="F7132" s="5">
        <f>VLOOKUP($A7132,'Dim SKU'!$A:$R,18,FALSE)</f>
        <v>0</v>
      </c>
      <c r="G7132" s="5">
        <f>$C7132*$F7132</f>
        <v>0</v>
      </c>
      <c r="H7132" s="5">
        <f>$D7132*$F7132</f>
        <v>0</v>
      </c>
      <c r="I7132" s="5">
        <f>$E7132*$F7132</f>
        <v>0</v>
      </c>
      <c r="J7132" s="6">
        <f>VLOOKUP($A7132,'Dim SKU'!$A:$R,2,FALSE)</f>
        <v>0</v>
      </c>
      <c r="K7132" s="6">
        <f>VLOOKUP($A7132,'Dim SKU'!$A:$R,12,FALSE)</f>
        <v>0</v>
      </c>
      <c r="L7132" s="7">
        <f>VLOOKUP($A7132,'Dim SKU'!$A:$R,14,FALSE)</f>
        <v>0</v>
      </c>
      <c r="M7132" s="7">
        <f>YEAR($B7132)</f>
        <v>0</v>
      </c>
    </row>
    <row r="7133" spans="1:13">
      <c r="A7133" t="s">
        <v>96</v>
      </c>
      <c r="B7133" s="4">
        <v>46037</v>
      </c>
      <c r="C7133">
        <v>5</v>
      </c>
      <c r="D7133">
        <v>4</v>
      </c>
      <c r="E7133">
        <v>0</v>
      </c>
      <c r="F7133" s="5">
        <f>VLOOKUP($A7133,'Dim SKU'!$A:$R,18,FALSE)</f>
        <v>0</v>
      </c>
      <c r="G7133" s="5">
        <f>$C7133*$F7133</f>
        <v>0</v>
      </c>
      <c r="H7133" s="5">
        <f>$D7133*$F7133</f>
        <v>0</v>
      </c>
      <c r="I7133" s="5">
        <f>$E7133*$F7133</f>
        <v>0</v>
      </c>
      <c r="J7133" s="6">
        <f>VLOOKUP($A7133,'Dim SKU'!$A:$R,2,FALSE)</f>
        <v>0</v>
      </c>
      <c r="K7133" s="6">
        <f>VLOOKUP($A7133,'Dim SKU'!$A:$R,12,FALSE)</f>
        <v>0</v>
      </c>
      <c r="L7133" s="7">
        <f>VLOOKUP($A7133,'Dim SKU'!$A:$R,14,FALSE)</f>
        <v>0</v>
      </c>
      <c r="M7133" s="7">
        <f>YEAR($B7133)</f>
        <v>0</v>
      </c>
    </row>
    <row r="7134" spans="1:13">
      <c r="A7134" t="s">
        <v>97</v>
      </c>
      <c r="B7134" s="4">
        <v>46037</v>
      </c>
      <c r="C7134">
        <v>3</v>
      </c>
      <c r="D7134">
        <v>3</v>
      </c>
      <c r="E7134">
        <v>0</v>
      </c>
      <c r="F7134" s="5">
        <f>VLOOKUP($A7134,'Dim SKU'!$A:$R,18,FALSE)</f>
        <v>0</v>
      </c>
      <c r="G7134" s="5">
        <f>$C7134*$F7134</f>
        <v>0</v>
      </c>
      <c r="H7134" s="5">
        <f>$D7134*$F7134</f>
        <v>0</v>
      </c>
      <c r="I7134" s="5">
        <f>$E7134*$F7134</f>
        <v>0</v>
      </c>
      <c r="J7134" s="6">
        <f>VLOOKUP($A7134,'Dim SKU'!$A:$R,2,FALSE)</f>
        <v>0</v>
      </c>
      <c r="K7134" s="6">
        <f>VLOOKUP($A7134,'Dim SKU'!$A:$R,12,FALSE)</f>
        <v>0</v>
      </c>
      <c r="L7134" s="7">
        <f>VLOOKUP($A7134,'Dim SKU'!$A:$R,14,FALSE)</f>
        <v>0</v>
      </c>
      <c r="M7134" s="7">
        <f>YEAR($B7134)</f>
        <v>0</v>
      </c>
    </row>
    <row r="7135" spans="1:13">
      <c r="A7135" t="s">
        <v>98</v>
      </c>
      <c r="B7135" s="4">
        <v>46037</v>
      </c>
      <c r="C7135">
        <v>2</v>
      </c>
      <c r="D7135">
        <v>2</v>
      </c>
      <c r="E7135">
        <v>0</v>
      </c>
      <c r="F7135" s="5">
        <f>VLOOKUP($A7135,'Dim SKU'!$A:$R,18,FALSE)</f>
        <v>0</v>
      </c>
      <c r="G7135" s="5">
        <f>$C7135*$F7135</f>
        <v>0</v>
      </c>
      <c r="H7135" s="5">
        <f>$D7135*$F7135</f>
        <v>0</v>
      </c>
      <c r="I7135" s="5">
        <f>$E7135*$F7135</f>
        <v>0</v>
      </c>
      <c r="J7135" s="6">
        <f>VLOOKUP($A7135,'Dim SKU'!$A:$R,2,FALSE)</f>
        <v>0</v>
      </c>
      <c r="K7135" s="6">
        <f>VLOOKUP($A7135,'Dim SKU'!$A:$R,12,FALSE)</f>
        <v>0</v>
      </c>
      <c r="L7135" s="7">
        <f>VLOOKUP($A7135,'Dim SKU'!$A:$R,14,FALSE)</f>
        <v>0</v>
      </c>
      <c r="M7135" s="7">
        <f>YEAR($B7135)</f>
        <v>0</v>
      </c>
    </row>
    <row r="7136" spans="1:13">
      <c r="A7136" t="s">
        <v>99</v>
      </c>
      <c r="B7136" s="4">
        <v>46037</v>
      </c>
      <c r="C7136">
        <v>7</v>
      </c>
      <c r="D7136">
        <v>6</v>
      </c>
      <c r="E7136">
        <v>0</v>
      </c>
      <c r="F7136" s="5">
        <f>VLOOKUP($A7136,'Dim SKU'!$A:$R,18,FALSE)</f>
        <v>0</v>
      </c>
      <c r="G7136" s="5">
        <f>$C7136*$F7136</f>
        <v>0</v>
      </c>
      <c r="H7136" s="5">
        <f>$D7136*$F7136</f>
        <v>0</v>
      </c>
      <c r="I7136" s="5">
        <f>$E7136*$F7136</f>
        <v>0</v>
      </c>
      <c r="J7136" s="6">
        <f>VLOOKUP($A7136,'Dim SKU'!$A:$R,2,FALSE)</f>
        <v>0</v>
      </c>
      <c r="K7136" s="6">
        <f>VLOOKUP($A7136,'Dim SKU'!$A:$R,12,FALSE)</f>
        <v>0</v>
      </c>
      <c r="L7136" s="7">
        <f>VLOOKUP($A7136,'Dim SKU'!$A:$R,14,FALSE)</f>
        <v>0</v>
      </c>
      <c r="M7136" s="7">
        <f>YEAR($B7136)</f>
        <v>0</v>
      </c>
    </row>
    <row r="7137" spans="1:13">
      <c r="A7137" t="s">
        <v>100</v>
      </c>
      <c r="B7137" s="4">
        <v>46037</v>
      </c>
      <c r="C7137">
        <v>4</v>
      </c>
      <c r="D7137">
        <v>4</v>
      </c>
      <c r="E7137">
        <v>0</v>
      </c>
      <c r="F7137" s="5">
        <f>VLOOKUP($A7137,'Dim SKU'!$A:$R,18,FALSE)</f>
        <v>0</v>
      </c>
      <c r="G7137" s="5">
        <f>$C7137*$F7137</f>
        <v>0</v>
      </c>
      <c r="H7137" s="5">
        <f>$D7137*$F7137</f>
        <v>0</v>
      </c>
      <c r="I7137" s="5">
        <f>$E7137*$F7137</f>
        <v>0</v>
      </c>
      <c r="J7137" s="6">
        <f>VLOOKUP($A7137,'Dim SKU'!$A:$R,2,FALSE)</f>
        <v>0</v>
      </c>
      <c r="K7137" s="6">
        <f>VLOOKUP($A7137,'Dim SKU'!$A:$R,12,FALSE)</f>
        <v>0</v>
      </c>
      <c r="L7137" s="7">
        <f>VLOOKUP($A7137,'Dim SKU'!$A:$R,14,FALSE)</f>
        <v>0</v>
      </c>
      <c r="M7137" s="7">
        <f>YEAR($B7137)</f>
        <v>0</v>
      </c>
    </row>
    <row r="7138" spans="1:13">
      <c r="A7138" t="s">
        <v>101</v>
      </c>
      <c r="B7138" s="4">
        <v>46037</v>
      </c>
      <c r="C7138">
        <v>3</v>
      </c>
      <c r="D7138">
        <v>2</v>
      </c>
      <c r="E7138">
        <v>0</v>
      </c>
      <c r="F7138" s="5">
        <f>VLOOKUP($A7138,'Dim SKU'!$A:$R,18,FALSE)</f>
        <v>0</v>
      </c>
      <c r="G7138" s="5">
        <f>$C7138*$F7138</f>
        <v>0</v>
      </c>
      <c r="H7138" s="5">
        <f>$D7138*$F7138</f>
        <v>0</v>
      </c>
      <c r="I7138" s="5">
        <f>$E7138*$F7138</f>
        <v>0</v>
      </c>
      <c r="J7138" s="6">
        <f>VLOOKUP($A7138,'Dim SKU'!$A:$R,2,FALSE)</f>
        <v>0</v>
      </c>
      <c r="K7138" s="6">
        <f>VLOOKUP($A7138,'Dim SKU'!$A:$R,12,FALSE)</f>
        <v>0</v>
      </c>
      <c r="L7138" s="7">
        <f>VLOOKUP($A7138,'Dim SKU'!$A:$R,14,FALSE)</f>
        <v>0</v>
      </c>
      <c r="M7138" s="7">
        <f>YEAR($B7138)</f>
        <v>0</v>
      </c>
    </row>
    <row r="7139" spans="1:13">
      <c r="A7139" t="s">
        <v>102</v>
      </c>
      <c r="B7139" s="4">
        <v>46037</v>
      </c>
      <c r="C7139">
        <v>9</v>
      </c>
      <c r="D7139">
        <v>7</v>
      </c>
      <c r="E7139">
        <v>1</v>
      </c>
      <c r="F7139" s="5">
        <f>VLOOKUP($A7139,'Dim SKU'!$A:$R,18,FALSE)</f>
        <v>0</v>
      </c>
      <c r="G7139" s="5">
        <f>$C7139*$F7139</f>
        <v>0</v>
      </c>
      <c r="H7139" s="5">
        <f>$D7139*$F7139</f>
        <v>0</v>
      </c>
      <c r="I7139" s="5">
        <f>$E7139*$F7139</f>
        <v>0</v>
      </c>
      <c r="J7139" s="6">
        <f>VLOOKUP($A7139,'Dim SKU'!$A:$R,2,FALSE)</f>
        <v>0</v>
      </c>
      <c r="K7139" s="6">
        <f>VLOOKUP($A7139,'Dim SKU'!$A:$R,12,FALSE)</f>
        <v>0</v>
      </c>
      <c r="L7139" s="7">
        <f>VLOOKUP($A7139,'Dim SKU'!$A:$R,14,FALSE)</f>
        <v>0</v>
      </c>
      <c r="M7139" s="7">
        <f>YEAR($B7139)</f>
        <v>0</v>
      </c>
    </row>
    <row r="7140" spans="1:13">
      <c r="A7140" t="s">
        <v>103</v>
      </c>
      <c r="B7140" s="4">
        <v>46037</v>
      </c>
      <c r="C7140">
        <v>5</v>
      </c>
      <c r="D7140">
        <v>4</v>
      </c>
      <c r="E7140">
        <v>0</v>
      </c>
      <c r="F7140" s="5">
        <f>VLOOKUP($A7140,'Dim SKU'!$A:$R,18,FALSE)</f>
        <v>0</v>
      </c>
      <c r="G7140" s="5">
        <f>$C7140*$F7140</f>
        <v>0</v>
      </c>
      <c r="H7140" s="5">
        <f>$D7140*$F7140</f>
        <v>0</v>
      </c>
      <c r="I7140" s="5">
        <f>$E7140*$F7140</f>
        <v>0</v>
      </c>
      <c r="J7140" s="6">
        <f>VLOOKUP($A7140,'Dim SKU'!$A:$R,2,FALSE)</f>
        <v>0</v>
      </c>
      <c r="K7140" s="6">
        <f>VLOOKUP($A7140,'Dim SKU'!$A:$R,12,FALSE)</f>
        <v>0</v>
      </c>
      <c r="L7140" s="7">
        <f>VLOOKUP($A7140,'Dim SKU'!$A:$R,14,FALSE)</f>
        <v>0</v>
      </c>
      <c r="M7140" s="7">
        <f>YEAR($B7140)</f>
        <v>0</v>
      </c>
    </row>
    <row r="7141" spans="1:13">
      <c r="A7141" t="s">
        <v>104</v>
      </c>
      <c r="B7141" s="4">
        <v>46037</v>
      </c>
      <c r="C7141">
        <v>4</v>
      </c>
      <c r="D7141">
        <v>3</v>
      </c>
      <c r="E7141">
        <v>0</v>
      </c>
      <c r="F7141" s="5">
        <f>VLOOKUP($A7141,'Dim SKU'!$A:$R,18,FALSE)</f>
        <v>0</v>
      </c>
      <c r="G7141" s="5">
        <f>$C7141*$F7141</f>
        <v>0</v>
      </c>
      <c r="H7141" s="5">
        <f>$D7141*$F7141</f>
        <v>0</v>
      </c>
      <c r="I7141" s="5">
        <f>$E7141*$F7141</f>
        <v>0</v>
      </c>
      <c r="J7141" s="6">
        <f>VLOOKUP($A7141,'Dim SKU'!$A:$R,2,FALSE)</f>
        <v>0</v>
      </c>
      <c r="K7141" s="6">
        <f>VLOOKUP($A7141,'Dim SKU'!$A:$R,12,FALSE)</f>
        <v>0</v>
      </c>
      <c r="L7141" s="7">
        <f>VLOOKUP($A7141,'Dim SKU'!$A:$R,14,FALSE)</f>
        <v>0</v>
      </c>
      <c r="M7141" s="7">
        <f>YEAR($B7141)</f>
        <v>0</v>
      </c>
    </row>
    <row r="7142" spans="1:13">
      <c r="A7142" t="s">
        <v>105</v>
      </c>
      <c r="B7142" s="4">
        <v>46037</v>
      </c>
      <c r="C7142">
        <v>8</v>
      </c>
      <c r="D7142">
        <v>7</v>
      </c>
      <c r="E7142">
        <v>1</v>
      </c>
      <c r="F7142" s="5">
        <f>VLOOKUP($A7142,'Dim SKU'!$A:$R,18,FALSE)</f>
        <v>0</v>
      </c>
      <c r="G7142" s="5">
        <f>$C7142*$F7142</f>
        <v>0</v>
      </c>
      <c r="H7142" s="5">
        <f>$D7142*$F7142</f>
        <v>0</v>
      </c>
      <c r="I7142" s="5">
        <f>$E7142*$F7142</f>
        <v>0</v>
      </c>
      <c r="J7142" s="6">
        <f>VLOOKUP($A7142,'Dim SKU'!$A:$R,2,FALSE)</f>
        <v>0</v>
      </c>
      <c r="K7142" s="6">
        <f>VLOOKUP($A7142,'Dim SKU'!$A:$R,12,FALSE)</f>
        <v>0</v>
      </c>
      <c r="L7142" s="7">
        <f>VLOOKUP($A7142,'Dim SKU'!$A:$R,14,FALSE)</f>
        <v>0</v>
      </c>
      <c r="M7142" s="7">
        <f>YEAR($B7142)</f>
        <v>0</v>
      </c>
    </row>
    <row r="7143" spans="1:13">
      <c r="A7143" t="s">
        <v>106</v>
      </c>
      <c r="B7143" s="4">
        <v>46037</v>
      </c>
      <c r="C7143">
        <v>5</v>
      </c>
      <c r="D7143">
        <v>4</v>
      </c>
      <c r="E7143">
        <v>0</v>
      </c>
      <c r="F7143" s="5">
        <f>VLOOKUP($A7143,'Dim SKU'!$A:$R,18,FALSE)</f>
        <v>0</v>
      </c>
      <c r="G7143" s="5">
        <f>$C7143*$F7143</f>
        <v>0</v>
      </c>
      <c r="H7143" s="5">
        <f>$D7143*$F7143</f>
        <v>0</v>
      </c>
      <c r="I7143" s="5">
        <f>$E7143*$F7143</f>
        <v>0</v>
      </c>
      <c r="J7143" s="6">
        <f>VLOOKUP($A7143,'Dim SKU'!$A:$R,2,FALSE)</f>
        <v>0</v>
      </c>
      <c r="K7143" s="6">
        <f>VLOOKUP($A7143,'Dim SKU'!$A:$R,12,FALSE)</f>
        <v>0</v>
      </c>
      <c r="L7143" s="7">
        <f>VLOOKUP($A7143,'Dim SKU'!$A:$R,14,FALSE)</f>
        <v>0</v>
      </c>
      <c r="M7143" s="7">
        <f>YEAR($B7143)</f>
        <v>0</v>
      </c>
    </row>
    <row r="7144" spans="1:13">
      <c r="A7144" t="s">
        <v>107</v>
      </c>
      <c r="B7144" s="4">
        <v>46037</v>
      </c>
      <c r="C7144">
        <v>4</v>
      </c>
      <c r="D7144">
        <v>3</v>
      </c>
      <c r="E7144">
        <v>0</v>
      </c>
      <c r="F7144" s="5">
        <f>VLOOKUP($A7144,'Dim SKU'!$A:$R,18,FALSE)</f>
        <v>0</v>
      </c>
      <c r="G7144" s="5">
        <f>$C7144*$F7144</f>
        <v>0</v>
      </c>
      <c r="H7144" s="5">
        <f>$D7144*$F7144</f>
        <v>0</v>
      </c>
      <c r="I7144" s="5">
        <f>$E7144*$F7144</f>
        <v>0</v>
      </c>
      <c r="J7144" s="6">
        <f>VLOOKUP($A7144,'Dim SKU'!$A:$R,2,FALSE)</f>
        <v>0</v>
      </c>
      <c r="K7144" s="6">
        <f>VLOOKUP($A7144,'Dim SKU'!$A:$R,12,FALSE)</f>
        <v>0</v>
      </c>
      <c r="L7144" s="7">
        <f>VLOOKUP($A7144,'Dim SKU'!$A:$R,14,FALSE)</f>
        <v>0</v>
      </c>
      <c r="M7144" s="7">
        <f>YEAR($B7144)</f>
        <v>0</v>
      </c>
    </row>
    <row r="7145" spans="1:13">
      <c r="A7145" t="s">
        <v>108</v>
      </c>
      <c r="B7145" s="4">
        <v>46037</v>
      </c>
      <c r="C7145">
        <v>7</v>
      </c>
      <c r="D7145">
        <v>6</v>
      </c>
      <c r="E7145">
        <v>0</v>
      </c>
      <c r="F7145" s="5">
        <f>VLOOKUP($A7145,'Dim SKU'!$A:$R,18,FALSE)</f>
        <v>0</v>
      </c>
      <c r="G7145" s="5">
        <f>$C7145*$F7145</f>
        <v>0</v>
      </c>
      <c r="H7145" s="5">
        <f>$D7145*$F7145</f>
        <v>0</v>
      </c>
      <c r="I7145" s="5">
        <f>$E7145*$F7145</f>
        <v>0</v>
      </c>
      <c r="J7145" s="6">
        <f>VLOOKUP($A7145,'Dim SKU'!$A:$R,2,FALSE)</f>
        <v>0</v>
      </c>
      <c r="K7145" s="6">
        <f>VLOOKUP($A7145,'Dim SKU'!$A:$R,12,FALSE)</f>
        <v>0</v>
      </c>
      <c r="L7145" s="7">
        <f>VLOOKUP($A7145,'Dim SKU'!$A:$R,14,FALSE)</f>
        <v>0</v>
      </c>
      <c r="M7145" s="7">
        <f>YEAR($B7145)</f>
        <v>0</v>
      </c>
    </row>
    <row r="7146" spans="1:13">
      <c r="A7146" t="s">
        <v>109</v>
      </c>
      <c r="B7146" s="4">
        <v>46037</v>
      </c>
      <c r="C7146">
        <v>4</v>
      </c>
      <c r="D7146">
        <v>3</v>
      </c>
      <c r="E7146">
        <v>0</v>
      </c>
      <c r="F7146" s="5">
        <f>VLOOKUP($A7146,'Dim SKU'!$A:$R,18,FALSE)</f>
        <v>0</v>
      </c>
      <c r="G7146" s="5">
        <f>$C7146*$F7146</f>
        <v>0</v>
      </c>
      <c r="H7146" s="5">
        <f>$D7146*$F7146</f>
        <v>0</v>
      </c>
      <c r="I7146" s="5">
        <f>$E7146*$F7146</f>
        <v>0</v>
      </c>
      <c r="J7146" s="6">
        <f>VLOOKUP($A7146,'Dim SKU'!$A:$R,2,FALSE)</f>
        <v>0</v>
      </c>
      <c r="K7146" s="6">
        <f>VLOOKUP($A7146,'Dim SKU'!$A:$R,12,FALSE)</f>
        <v>0</v>
      </c>
      <c r="L7146" s="7">
        <f>VLOOKUP($A7146,'Dim SKU'!$A:$R,14,FALSE)</f>
        <v>0</v>
      </c>
      <c r="M7146" s="7">
        <f>YEAR($B7146)</f>
        <v>0</v>
      </c>
    </row>
    <row r="7147" spans="1:13">
      <c r="A7147" t="s">
        <v>110</v>
      </c>
      <c r="B7147" s="4">
        <v>46037</v>
      </c>
      <c r="C7147">
        <v>3</v>
      </c>
      <c r="D7147">
        <v>2</v>
      </c>
      <c r="E7147">
        <v>0</v>
      </c>
      <c r="F7147" s="5">
        <f>VLOOKUP($A7147,'Dim SKU'!$A:$R,18,FALSE)</f>
        <v>0</v>
      </c>
      <c r="G7147" s="5">
        <f>$C7147*$F7147</f>
        <v>0</v>
      </c>
      <c r="H7147" s="5">
        <f>$D7147*$F7147</f>
        <v>0</v>
      </c>
      <c r="I7147" s="5">
        <f>$E7147*$F7147</f>
        <v>0</v>
      </c>
      <c r="J7147" s="6">
        <f>VLOOKUP($A7147,'Dim SKU'!$A:$R,2,FALSE)</f>
        <v>0</v>
      </c>
      <c r="K7147" s="6">
        <f>VLOOKUP($A7147,'Dim SKU'!$A:$R,12,FALSE)</f>
        <v>0</v>
      </c>
      <c r="L7147" s="7">
        <f>VLOOKUP($A7147,'Dim SKU'!$A:$R,14,FALSE)</f>
        <v>0</v>
      </c>
      <c r="M7147" s="7">
        <f>YEAR($B7147)</f>
        <v>0</v>
      </c>
    </row>
    <row r="7148" spans="1:13">
      <c r="A7148" t="s">
        <v>111</v>
      </c>
      <c r="B7148" s="4">
        <v>46037</v>
      </c>
      <c r="C7148">
        <v>5</v>
      </c>
      <c r="D7148">
        <v>4</v>
      </c>
      <c r="E7148">
        <v>0</v>
      </c>
      <c r="F7148" s="5">
        <f>VLOOKUP($A7148,'Dim SKU'!$A:$R,18,FALSE)</f>
        <v>0</v>
      </c>
      <c r="G7148" s="5">
        <f>$C7148*$F7148</f>
        <v>0</v>
      </c>
      <c r="H7148" s="5">
        <f>$D7148*$F7148</f>
        <v>0</v>
      </c>
      <c r="I7148" s="5">
        <f>$E7148*$F7148</f>
        <v>0</v>
      </c>
      <c r="J7148" s="6">
        <f>VLOOKUP($A7148,'Dim SKU'!$A:$R,2,FALSE)</f>
        <v>0</v>
      </c>
      <c r="K7148" s="6">
        <f>VLOOKUP($A7148,'Dim SKU'!$A:$R,12,FALSE)</f>
        <v>0</v>
      </c>
      <c r="L7148" s="7">
        <f>VLOOKUP($A7148,'Dim SKU'!$A:$R,14,FALSE)</f>
        <v>0</v>
      </c>
      <c r="M7148" s="7">
        <f>YEAR($B7148)</f>
        <v>0</v>
      </c>
    </row>
    <row r="7149" spans="1:13">
      <c r="A7149" t="s">
        <v>112</v>
      </c>
      <c r="B7149" s="4">
        <v>46037</v>
      </c>
      <c r="C7149">
        <v>3</v>
      </c>
      <c r="D7149">
        <v>3</v>
      </c>
      <c r="E7149">
        <v>0</v>
      </c>
      <c r="F7149" s="5">
        <f>VLOOKUP($A7149,'Dim SKU'!$A:$R,18,FALSE)</f>
        <v>0</v>
      </c>
      <c r="G7149" s="5">
        <f>$C7149*$F7149</f>
        <v>0</v>
      </c>
      <c r="H7149" s="5">
        <f>$D7149*$F7149</f>
        <v>0</v>
      </c>
      <c r="I7149" s="5">
        <f>$E7149*$F7149</f>
        <v>0</v>
      </c>
      <c r="J7149" s="6">
        <f>VLOOKUP($A7149,'Dim SKU'!$A:$R,2,FALSE)</f>
        <v>0</v>
      </c>
      <c r="K7149" s="6">
        <f>VLOOKUP($A7149,'Dim SKU'!$A:$R,12,FALSE)</f>
        <v>0</v>
      </c>
      <c r="L7149" s="7">
        <f>VLOOKUP($A7149,'Dim SKU'!$A:$R,14,FALSE)</f>
        <v>0</v>
      </c>
      <c r="M7149" s="7">
        <f>YEAR($B7149)</f>
        <v>0</v>
      </c>
    </row>
    <row r="7150" spans="1:13">
      <c r="A7150" t="s">
        <v>113</v>
      </c>
      <c r="B7150" s="4">
        <v>46037</v>
      </c>
      <c r="C7150">
        <v>2</v>
      </c>
      <c r="D7150">
        <v>2</v>
      </c>
      <c r="E7150">
        <v>0</v>
      </c>
      <c r="F7150" s="5">
        <f>VLOOKUP($A7150,'Dim SKU'!$A:$R,18,FALSE)</f>
        <v>0</v>
      </c>
      <c r="G7150" s="5">
        <f>$C7150*$F7150</f>
        <v>0</v>
      </c>
      <c r="H7150" s="5">
        <f>$D7150*$F7150</f>
        <v>0</v>
      </c>
      <c r="I7150" s="5">
        <f>$E7150*$F7150</f>
        <v>0</v>
      </c>
      <c r="J7150" s="6">
        <f>VLOOKUP($A7150,'Dim SKU'!$A:$R,2,FALSE)</f>
        <v>0</v>
      </c>
      <c r="K7150" s="6">
        <f>VLOOKUP($A7150,'Dim SKU'!$A:$R,12,FALSE)</f>
        <v>0</v>
      </c>
      <c r="L7150" s="7">
        <f>VLOOKUP($A7150,'Dim SKU'!$A:$R,14,FALSE)</f>
        <v>0</v>
      </c>
      <c r="M7150" s="7">
        <f>YEAR($B7150)</f>
        <v>0</v>
      </c>
    </row>
    <row r="7151" spans="1:13">
      <c r="A7151" t="s">
        <v>114</v>
      </c>
      <c r="B7151" s="4">
        <v>46037</v>
      </c>
      <c r="C7151">
        <v>3</v>
      </c>
      <c r="D7151">
        <v>3</v>
      </c>
      <c r="E7151">
        <v>0</v>
      </c>
      <c r="F7151" s="5">
        <f>VLOOKUP($A7151,'Dim SKU'!$A:$R,18,FALSE)</f>
        <v>0</v>
      </c>
      <c r="G7151" s="5">
        <f>$C7151*$F7151</f>
        <v>0</v>
      </c>
      <c r="H7151" s="5">
        <f>$D7151*$F7151</f>
        <v>0</v>
      </c>
      <c r="I7151" s="5">
        <f>$E7151*$F7151</f>
        <v>0</v>
      </c>
      <c r="J7151" s="6">
        <f>VLOOKUP($A7151,'Dim SKU'!$A:$R,2,FALSE)</f>
        <v>0</v>
      </c>
      <c r="K7151" s="6">
        <f>VLOOKUP($A7151,'Dim SKU'!$A:$R,12,FALSE)</f>
        <v>0</v>
      </c>
      <c r="L7151" s="7">
        <f>VLOOKUP($A7151,'Dim SKU'!$A:$R,14,FALSE)</f>
        <v>0</v>
      </c>
      <c r="M7151" s="7">
        <f>YEAR($B7151)</f>
        <v>0</v>
      </c>
    </row>
    <row r="7152" spans="1:13">
      <c r="A7152" t="s">
        <v>115</v>
      </c>
      <c r="B7152" s="4">
        <v>46037</v>
      </c>
      <c r="C7152">
        <v>2</v>
      </c>
      <c r="D7152">
        <v>2</v>
      </c>
      <c r="E7152">
        <v>0</v>
      </c>
      <c r="F7152" s="5">
        <f>VLOOKUP($A7152,'Dim SKU'!$A:$R,18,FALSE)</f>
        <v>0</v>
      </c>
      <c r="G7152" s="5">
        <f>$C7152*$F7152</f>
        <v>0</v>
      </c>
      <c r="H7152" s="5">
        <f>$D7152*$F7152</f>
        <v>0</v>
      </c>
      <c r="I7152" s="5">
        <f>$E7152*$F7152</f>
        <v>0</v>
      </c>
      <c r="J7152" s="6">
        <f>VLOOKUP($A7152,'Dim SKU'!$A:$R,2,FALSE)</f>
        <v>0</v>
      </c>
      <c r="K7152" s="6">
        <f>VLOOKUP($A7152,'Dim SKU'!$A:$R,12,FALSE)</f>
        <v>0</v>
      </c>
      <c r="L7152" s="7">
        <f>VLOOKUP($A7152,'Dim SKU'!$A:$R,14,FALSE)</f>
        <v>0</v>
      </c>
      <c r="M7152" s="7">
        <f>YEAR($B7152)</f>
        <v>0</v>
      </c>
    </row>
    <row r="7153" spans="1:13">
      <c r="A7153" t="s">
        <v>116</v>
      </c>
      <c r="B7153" s="4">
        <v>46037</v>
      </c>
      <c r="C7153">
        <v>1</v>
      </c>
      <c r="D7153">
        <v>1</v>
      </c>
      <c r="E7153">
        <v>0</v>
      </c>
      <c r="F7153" s="5">
        <f>VLOOKUP($A7153,'Dim SKU'!$A:$R,18,FALSE)</f>
        <v>0</v>
      </c>
      <c r="G7153" s="5">
        <f>$C7153*$F7153</f>
        <v>0</v>
      </c>
      <c r="H7153" s="5">
        <f>$D7153*$F7153</f>
        <v>0</v>
      </c>
      <c r="I7153" s="5">
        <f>$E7153*$F7153</f>
        <v>0</v>
      </c>
      <c r="J7153" s="6">
        <f>VLOOKUP($A7153,'Dim SKU'!$A:$R,2,FALSE)</f>
        <v>0</v>
      </c>
      <c r="K7153" s="6">
        <f>VLOOKUP($A7153,'Dim SKU'!$A:$R,12,FALSE)</f>
        <v>0</v>
      </c>
      <c r="L7153" s="7">
        <f>VLOOKUP($A7153,'Dim SKU'!$A:$R,14,FALSE)</f>
        <v>0</v>
      </c>
      <c r="M7153" s="7">
        <f>YEAR($B7153)</f>
        <v>0</v>
      </c>
    </row>
    <row r="7154" spans="1:13">
      <c r="A7154" t="s">
        <v>117</v>
      </c>
      <c r="B7154" s="4">
        <v>46037</v>
      </c>
      <c r="C7154">
        <v>4</v>
      </c>
      <c r="D7154">
        <v>4</v>
      </c>
      <c r="E7154">
        <v>0</v>
      </c>
      <c r="F7154" s="5">
        <f>VLOOKUP($A7154,'Dim SKU'!$A:$R,18,FALSE)</f>
        <v>0</v>
      </c>
      <c r="G7154" s="5">
        <f>$C7154*$F7154</f>
        <v>0</v>
      </c>
      <c r="H7154" s="5">
        <f>$D7154*$F7154</f>
        <v>0</v>
      </c>
      <c r="I7154" s="5">
        <f>$E7154*$F7154</f>
        <v>0</v>
      </c>
      <c r="J7154" s="6">
        <f>VLOOKUP($A7154,'Dim SKU'!$A:$R,2,FALSE)</f>
        <v>0</v>
      </c>
      <c r="K7154" s="6">
        <f>VLOOKUP($A7154,'Dim SKU'!$A:$R,12,FALSE)</f>
        <v>0</v>
      </c>
      <c r="L7154" s="7">
        <f>VLOOKUP($A7154,'Dim SKU'!$A:$R,14,FALSE)</f>
        <v>0</v>
      </c>
      <c r="M7154" s="7">
        <f>YEAR($B7154)</f>
        <v>0</v>
      </c>
    </row>
    <row r="7155" spans="1:13">
      <c r="A7155" t="s">
        <v>118</v>
      </c>
      <c r="B7155" s="4">
        <v>46037</v>
      </c>
      <c r="C7155">
        <v>2</v>
      </c>
      <c r="D7155">
        <v>2</v>
      </c>
      <c r="E7155">
        <v>0</v>
      </c>
      <c r="F7155" s="5">
        <f>VLOOKUP($A7155,'Dim SKU'!$A:$R,18,FALSE)</f>
        <v>0</v>
      </c>
      <c r="G7155" s="5">
        <f>$C7155*$F7155</f>
        <v>0</v>
      </c>
      <c r="H7155" s="5">
        <f>$D7155*$F7155</f>
        <v>0</v>
      </c>
      <c r="I7155" s="5">
        <f>$E7155*$F7155</f>
        <v>0</v>
      </c>
      <c r="J7155" s="6">
        <f>VLOOKUP($A7155,'Dim SKU'!$A:$R,2,FALSE)</f>
        <v>0</v>
      </c>
      <c r="K7155" s="6">
        <f>VLOOKUP($A7155,'Dim SKU'!$A:$R,12,FALSE)</f>
        <v>0</v>
      </c>
      <c r="L7155" s="7">
        <f>VLOOKUP($A7155,'Dim SKU'!$A:$R,14,FALSE)</f>
        <v>0</v>
      </c>
      <c r="M7155" s="7">
        <f>YEAR($B7155)</f>
        <v>0</v>
      </c>
    </row>
    <row r="7156" spans="1:13">
      <c r="A7156" t="s">
        <v>119</v>
      </c>
      <c r="B7156" s="4">
        <v>46037</v>
      </c>
      <c r="C7156">
        <v>2</v>
      </c>
      <c r="D7156">
        <v>1</v>
      </c>
      <c r="E7156">
        <v>0</v>
      </c>
      <c r="F7156" s="5">
        <f>VLOOKUP($A7156,'Dim SKU'!$A:$R,18,FALSE)</f>
        <v>0</v>
      </c>
      <c r="G7156" s="5">
        <f>$C7156*$F7156</f>
        <v>0</v>
      </c>
      <c r="H7156" s="5">
        <f>$D7156*$F7156</f>
        <v>0</v>
      </c>
      <c r="I7156" s="5">
        <f>$E7156*$F7156</f>
        <v>0</v>
      </c>
      <c r="J7156" s="6">
        <f>VLOOKUP($A7156,'Dim SKU'!$A:$R,2,FALSE)</f>
        <v>0</v>
      </c>
      <c r="K7156" s="6">
        <f>VLOOKUP($A7156,'Dim SKU'!$A:$R,12,FALSE)</f>
        <v>0</v>
      </c>
      <c r="L7156" s="7">
        <f>VLOOKUP($A7156,'Dim SKU'!$A:$R,14,FALSE)</f>
        <v>0</v>
      </c>
      <c r="M7156" s="7">
        <f>YEAR($B7156)</f>
        <v>0</v>
      </c>
    </row>
    <row r="7157" spans="1:13">
      <c r="A7157" t="s">
        <v>120</v>
      </c>
      <c r="B7157" s="4">
        <v>46037</v>
      </c>
      <c r="C7157">
        <v>6</v>
      </c>
      <c r="D7157">
        <v>6</v>
      </c>
      <c r="E7157">
        <v>0</v>
      </c>
      <c r="F7157" s="5">
        <f>VLOOKUP($A7157,'Dim SKU'!$A:$R,18,FALSE)</f>
        <v>0</v>
      </c>
      <c r="G7157" s="5">
        <f>$C7157*$F7157</f>
        <v>0</v>
      </c>
      <c r="H7157" s="5">
        <f>$D7157*$F7157</f>
        <v>0</v>
      </c>
      <c r="I7157" s="5">
        <f>$E7157*$F7157</f>
        <v>0</v>
      </c>
      <c r="J7157" s="6">
        <f>VLOOKUP($A7157,'Dim SKU'!$A:$R,2,FALSE)</f>
        <v>0</v>
      </c>
      <c r="K7157" s="6">
        <f>VLOOKUP($A7157,'Dim SKU'!$A:$R,12,FALSE)</f>
        <v>0</v>
      </c>
      <c r="L7157" s="7">
        <f>VLOOKUP($A7157,'Dim SKU'!$A:$R,14,FALSE)</f>
        <v>0</v>
      </c>
      <c r="M7157" s="7">
        <f>YEAR($B7157)</f>
        <v>0</v>
      </c>
    </row>
    <row r="7158" spans="1:13">
      <c r="A7158" t="s">
        <v>121</v>
      </c>
      <c r="B7158" s="4">
        <v>46037</v>
      </c>
      <c r="C7158">
        <v>4</v>
      </c>
      <c r="D7158">
        <v>3</v>
      </c>
      <c r="E7158">
        <v>0</v>
      </c>
      <c r="F7158" s="5">
        <f>VLOOKUP($A7158,'Dim SKU'!$A:$R,18,FALSE)</f>
        <v>0</v>
      </c>
      <c r="G7158" s="5">
        <f>$C7158*$F7158</f>
        <v>0</v>
      </c>
      <c r="H7158" s="5">
        <f>$D7158*$F7158</f>
        <v>0</v>
      </c>
      <c r="I7158" s="5">
        <f>$E7158*$F7158</f>
        <v>0</v>
      </c>
      <c r="J7158" s="6">
        <f>VLOOKUP($A7158,'Dim SKU'!$A:$R,2,FALSE)</f>
        <v>0</v>
      </c>
      <c r="K7158" s="6">
        <f>VLOOKUP($A7158,'Dim SKU'!$A:$R,12,FALSE)</f>
        <v>0</v>
      </c>
      <c r="L7158" s="7">
        <f>VLOOKUP($A7158,'Dim SKU'!$A:$R,14,FALSE)</f>
        <v>0</v>
      </c>
      <c r="M7158" s="7">
        <f>YEAR($B7158)</f>
        <v>0</v>
      </c>
    </row>
    <row r="7159" spans="1:13">
      <c r="A7159" t="s">
        <v>122</v>
      </c>
      <c r="B7159" s="4">
        <v>46037</v>
      </c>
      <c r="C7159">
        <v>3</v>
      </c>
      <c r="D7159">
        <v>2</v>
      </c>
      <c r="E7159">
        <v>0</v>
      </c>
      <c r="F7159" s="5">
        <f>VLOOKUP($A7159,'Dim SKU'!$A:$R,18,FALSE)</f>
        <v>0</v>
      </c>
      <c r="G7159" s="5">
        <f>$C7159*$F7159</f>
        <v>0</v>
      </c>
      <c r="H7159" s="5">
        <f>$D7159*$F7159</f>
        <v>0</v>
      </c>
      <c r="I7159" s="5">
        <f>$E7159*$F7159</f>
        <v>0</v>
      </c>
      <c r="J7159" s="6">
        <f>VLOOKUP($A7159,'Dim SKU'!$A:$R,2,FALSE)</f>
        <v>0</v>
      </c>
      <c r="K7159" s="6">
        <f>VLOOKUP($A7159,'Dim SKU'!$A:$R,12,FALSE)</f>
        <v>0</v>
      </c>
      <c r="L7159" s="7">
        <f>VLOOKUP($A7159,'Dim SKU'!$A:$R,14,FALSE)</f>
        <v>0</v>
      </c>
      <c r="M7159" s="7">
        <f>YEAR($B7159)</f>
        <v>0</v>
      </c>
    </row>
    <row r="7160" spans="1:13">
      <c r="A7160" t="s">
        <v>123</v>
      </c>
      <c r="B7160" s="4">
        <v>46037</v>
      </c>
      <c r="C7160">
        <v>9</v>
      </c>
      <c r="D7160">
        <v>8</v>
      </c>
      <c r="E7160">
        <v>0</v>
      </c>
      <c r="F7160" s="5">
        <f>VLOOKUP($A7160,'Dim SKU'!$A:$R,18,FALSE)</f>
        <v>0</v>
      </c>
      <c r="G7160" s="5">
        <f>$C7160*$F7160</f>
        <v>0</v>
      </c>
      <c r="H7160" s="5">
        <f>$D7160*$F7160</f>
        <v>0</v>
      </c>
      <c r="I7160" s="5">
        <f>$E7160*$F7160</f>
        <v>0</v>
      </c>
      <c r="J7160" s="6">
        <f>VLOOKUP($A7160,'Dim SKU'!$A:$R,2,FALSE)</f>
        <v>0</v>
      </c>
      <c r="K7160" s="6">
        <f>VLOOKUP($A7160,'Dim SKU'!$A:$R,12,FALSE)</f>
        <v>0</v>
      </c>
      <c r="L7160" s="7">
        <f>VLOOKUP($A7160,'Dim SKU'!$A:$R,14,FALSE)</f>
        <v>0</v>
      </c>
      <c r="M7160" s="7">
        <f>YEAR($B7160)</f>
        <v>0</v>
      </c>
    </row>
    <row r="7161" spans="1:13">
      <c r="A7161" t="s">
        <v>124</v>
      </c>
      <c r="B7161" s="4">
        <v>46037</v>
      </c>
      <c r="C7161">
        <v>5</v>
      </c>
      <c r="D7161">
        <v>5</v>
      </c>
      <c r="E7161">
        <v>0</v>
      </c>
      <c r="F7161" s="5">
        <f>VLOOKUP($A7161,'Dim SKU'!$A:$R,18,FALSE)</f>
        <v>0</v>
      </c>
      <c r="G7161" s="5">
        <f>$C7161*$F7161</f>
        <v>0</v>
      </c>
      <c r="H7161" s="5">
        <f>$D7161*$F7161</f>
        <v>0</v>
      </c>
      <c r="I7161" s="5">
        <f>$E7161*$F7161</f>
        <v>0</v>
      </c>
      <c r="J7161" s="6">
        <f>VLOOKUP($A7161,'Dim SKU'!$A:$R,2,FALSE)</f>
        <v>0</v>
      </c>
      <c r="K7161" s="6">
        <f>VLOOKUP($A7161,'Dim SKU'!$A:$R,12,FALSE)</f>
        <v>0</v>
      </c>
      <c r="L7161" s="7">
        <f>VLOOKUP($A7161,'Dim SKU'!$A:$R,14,FALSE)</f>
        <v>0</v>
      </c>
      <c r="M7161" s="7">
        <f>YEAR($B7161)</f>
        <v>0</v>
      </c>
    </row>
    <row r="7162" spans="1:13">
      <c r="A7162" t="s">
        <v>125</v>
      </c>
      <c r="B7162" s="4">
        <v>46037</v>
      </c>
      <c r="C7162">
        <v>4</v>
      </c>
      <c r="D7162">
        <v>3</v>
      </c>
      <c r="E7162">
        <v>0</v>
      </c>
      <c r="F7162" s="5">
        <f>VLOOKUP($A7162,'Dim SKU'!$A:$R,18,FALSE)</f>
        <v>0</v>
      </c>
      <c r="G7162" s="5">
        <f>$C7162*$F7162</f>
        <v>0</v>
      </c>
      <c r="H7162" s="5">
        <f>$D7162*$F7162</f>
        <v>0</v>
      </c>
      <c r="I7162" s="5">
        <f>$E7162*$F7162</f>
        <v>0</v>
      </c>
      <c r="J7162" s="6">
        <f>VLOOKUP($A7162,'Dim SKU'!$A:$R,2,FALSE)</f>
        <v>0</v>
      </c>
      <c r="K7162" s="6">
        <f>VLOOKUP($A7162,'Dim SKU'!$A:$R,12,FALSE)</f>
        <v>0</v>
      </c>
      <c r="L7162" s="7">
        <f>VLOOKUP($A7162,'Dim SKU'!$A:$R,14,FALSE)</f>
        <v>0</v>
      </c>
      <c r="M7162" s="7">
        <f>YEAR($B7162)</f>
        <v>0</v>
      </c>
    </row>
    <row r="7163" spans="1:13">
      <c r="A7163" t="s">
        <v>126</v>
      </c>
      <c r="B7163" s="4">
        <v>46037</v>
      </c>
      <c r="C7163">
        <v>10</v>
      </c>
      <c r="D7163">
        <v>9</v>
      </c>
      <c r="E7163">
        <v>1</v>
      </c>
      <c r="F7163" s="5">
        <f>VLOOKUP($A7163,'Dim SKU'!$A:$R,18,FALSE)</f>
        <v>0</v>
      </c>
      <c r="G7163" s="5">
        <f>$C7163*$F7163</f>
        <v>0</v>
      </c>
      <c r="H7163" s="5">
        <f>$D7163*$F7163</f>
        <v>0</v>
      </c>
      <c r="I7163" s="5">
        <f>$E7163*$F7163</f>
        <v>0</v>
      </c>
      <c r="J7163" s="6">
        <f>VLOOKUP($A7163,'Dim SKU'!$A:$R,2,FALSE)</f>
        <v>0</v>
      </c>
      <c r="K7163" s="6">
        <f>VLOOKUP($A7163,'Dim SKU'!$A:$R,12,FALSE)</f>
        <v>0</v>
      </c>
      <c r="L7163" s="7">
        <f>VLOOKUP($A7163,'Dim SKU'!$A:$R,14,FALSE)</f>
        <v>0</v>
      </c>
      <c r="M7163" s="7">
        <f>YEAR($B7163)</f>
        <v>0</v>
      </c>
    </row>
    <row r="7164" spans="1:13">
      <c r="A7164" t="s">
        <v>127</v>
      </c>
      <c r="B7164" s="4">
        <v>46037</v>
      </c>
      <c r="C7164">
        <v>6</v>
      </c>
      <c r="D7164">
        <v>5</v>
      </c>
      <c r="E7164">
        <v>0</v>
      </c>
      <c r="F7164" s="5">
        <f>VLOOKUP($A7164,'Dim SKU'!$A:$R,18,FALSE)</f>
        <v>0</v>
      </c>
      <c r="G7164" s="5">
        <f>$C7164*$F7164</f>
        <v>0</v>
      </c>
      <c r="H7164" s="5">
        <f>$D7164*$F7164</f>
        <v>0</v>
      </c>
      <c r="I7164" s="5">
        <f>$E7164*$F7164</f>
        <v>0</v>
      </c>
      <c r="J7164" s="6">
        <f>VLOOKUP($A7164,'Dim SKU'!$A:$R,2,FALSE)</f>
        <v>0</v>
      </c>
      <c r="K7164" s="6">
        <f>VLOOKUP($A7164,'Dim SKU'!$A:$R,12,FALSE)</f>
        <v>0</v>
      </c>
      <c r="L7164" s="7">
        <f>VLOOKUP($A7164,'Dim SKU'!$A:$R,14,FALSE)</f>
        <v>0</v>
      </c>
      <c r="M7164" s="7">
        <f>YEAR($B7164)</f>
        <v>0</v>
      </c>
    </row>
    <row r="7165" spans="1:13">
      <c r="A7165" t="s">
        <v>128</v>
      </c>
      <c r="B7165" s="4">
        <v>46037</v>
      </c>
      <c r="C7165">
        <v>4</v>
      </c>
      <c r="D7165">
        <v>4</v>
      </c>
      <c r="E7165">
        <v>0</v>
      </c>
      <c r="F7165" s="5">
        <f>VLOOKUP($A7165,'Dim SKU'!$A:$R,18,FALSE)</f>
        <v>0</v>
      </c>
      <c r="G7165" s="5">
        <f>$C7165*$F7165</f>
        <v>0</v>
      </c>
      <c r="H7165" s="5">
        <f>$D7165*$F7165</f>
        <v>0</v>
      </c>
      <c r="I7165" s="5">
        <f>$E7165*$F7165</f>
        <v>0</v>
      </c>
      <c r="J7165" s="6">
        <f>VLOOKUP($A7165,'Dim SKU'!$A:$R,2,FALSE)</f>
        <v>0</v>
      </c>
      <c r="K7165" s="6">
        <f>VLOOKUP($A7165,'Dim SKU'!$A:$R,12,FALSE)</f>
        <v>0</v>
      </c>
      <c r="L7165" s="7">
        <f>VLOOKUP($A7165,'Dim SKU'!$A:$R,14,FALSE)</f>
        <v>0</v>
      </c>
      <c r="M7165" s="7">
        <f>YEAR($B7165)</f>
        <v>0</v>
      </c>
    </row>
    <row r="7166" spans="1:13">
      <c r="A7166" t="s">
        <v>129</v>
      </c>
      <c r="B7166" s="4">
        <v>46037</v>
      </c>
      <c r="C7166">
        <v>10</v>
      </c>
      <c r="D7166">
        <v>9</v>
      </c>
      <c r="E7166">
        <v>1</v>
      </c>
      <c r="F7166" s="5">
        <f>VLOOKUP($A7166,'Dim SKU'!$A:$R,18,FALSE)</f>
        <v>0</v>
      </c>
      <c r="G7166" s="5">
        <f>$C7166*$F7166</f>
        <v>0</v>
      </c>
      <c r="H7166" s="5">
        <f>$D7166*$F7166</f>
        <v>0</v>
      </c>
      <c r="I7166" s="5">
        <f>$E7166*$F7166</f>
        <v>0</v>
      </c>
      <c r="J7166" s="6">
        <f>VLOOKUP($A7166,'Dim SKU'!$A:$R,2,FALSE)</f>
        <v>0</v>
      </c>
      <c r="K7166" s="6">
        <f>VLOOKUP($A7166,'Dim SKU'!$A:$R,12,FALSE)</f>
        <v>0</v>
      </c>
      <c r="L7166" s="7">
        <f>VLOOKUP($A7166,'Dim SKU'!$A:$R,14,FALSE)</f>
        <v>0</v>
      </c>
      <c r="M7166" s="7">
        <f>YEAR($B7166)</f>
        <v>0</v>
      </c>
    </row>
    <row r="7167" spans="1:13">
      <c r="A7167" t="s">
        <v>130</v>
      </c>
      <c r="B7167" s="4">
        <v>46037</v>
      </c>
      <c r="C7167">
        <v>6</v>
      </c>
      <c r="D7167">
        <v>5</v>
      </c>
      <c r="E7167">
        <v>0</v>
      </c>
      <c r="F7167" s="5">
        <f>VLOOKUP($A7167,'Dim SKU'!$A:$R,18,FALSE)</f>
        <v>0</v>
      </c>
      <c r="G7167" s="5">
        <f>$C7167*$F7167</f>
        <v>0</v>
      </c>
      <c r="H7167" s="5">
        <f>$D7167*$F7167</f>
        <v>0</v>
      </c>
      <c r="I7167" s="5">
        <f>$E7167*$F7167</f>
        <v>0</v>
      </c>
      <c r="J7167" s="6">
        <f>VLOOKUP($A7167,'Dim SKU'!$A:$R,2,FALSE)</f>
        <v>0</v>
      </c>
      <c r="K7167" s="6">
        <f>VLOOKUP($A7167,'Dim SKU'!$A:$R,12,FALSE)</f>
        <v>0</v>
      </c>
      <c r="L7167" s="7">
        <f>VLOOKUP($A7167,'Dim SKU'!$A:$R,14,FALSE)</f>
        <v>0</v>
      </c>
      <c r="M7167" s="7">
        <f>YEAR($B7167)</f>
        <v>0</v>
      </c>
    </row>
    <row r="7168" spans="1:13">
      <c r="A7168" t="s">
        <v>131</v>
      </c>
      <c r="B7168" s="4">
        <v>46037</v>
      </c>
      <c r="C7168">
        <v>4</v>
      </c>
      <c r="D7168">
        <v>4</v>
      </c>
      <c r="E7168">
        <v>0</v>
      </c>
      <c r="F7168" s="5">
        <f>VLOOKUP($A7168,'Dim SKU'!$A:$R,18,FALSE)</f>
        <v>0</v>
      </c>
      <c r="G7168" s="5">
        <f>$C7168*$F7168</f>
        <v>0</v>
      </c>
      <c r="H7168" s="5">
        <f>$D7168*$F7168</f>
        <v>0</v>
      </c>
      <c r="I7168" s="5">
        <f>$E7168*$F7168</f>
        <v>0</v>
      </c>
      <c r="J7168" s="6">
        <f>VLOOKUP($A7168,'Dim SKU'!$A:$R,2,FALSE)</f>
        <v>0</v>
      </c>
      <c r="K7168" s="6">
        <f>VLOOKUP($A7168,'Dim SKU'!$A:$R,12,FALSE)</f>
        <v>0</v>
      </c>
      <c r="L7168" s="7">
        <f>VLOOKUP($A7168,'Dim SKU'!$A:$R,14,FALSE)</f>
        <v>0</v>
      </c>
      <c r="M7168" s="7">
        <f>YEAR($B7168)</f>
        <v>0</v>
      </c>
    </row>
    <row r="7169" spans="1:13">
      <c r="A7169" t="s">
        <v>132</v>
      </c>
      <c r="B7169" s="4">
        <v>46037</v>
      </c>
      <c r="C7169">
        <v>9</v>
      </c>
      <c r="D7169">
        <v>8</v>
      </c>
      <c r="E7169">
        <v>0</v>
      </c>
      <c r="F7169" s="5">
        <f>VLOOKUP($A7169,'Dim SKU'!$A:$R,18,FALSE)</f>
        <v>0</v>
      </c>
      <c r="G7169" s="5">
        <f>$C7169*$F7169</f>
        <v>0</v>
      </c>
      <c r="H7169" s="5">
        <f>$D7169*$F7169</f>
        <v>0</v>
      </c>
      <c r="I7169" s="5">
        <f>$E7169*$F7169</f>
        <v>0</v>
      </c>
      <c r="J7169" s="6">
        <f>VLOOKUP($A7169,'Dim SKU'!$A:$R,2,FALSE)</f>
        <v>0</v>
      </c>
      <c r="K7169" s="6">
        <f>VLOOKUP($A7169,'Dim SKU'!$A:$R,12,FALSE)</f>
        <v>0</v>
      </c>
      <c r="L7169" s="7">
        <f>VLOOKUP($A7169,'Dim SKU'!$A:$R,14,FALSE)</f>
        <v>0</v>
      </c>
      <c r="M7169" s="7">
        <f>YEAR($B7169)</f>
        <v>0</v>
      </c>
    </row>
    <row r="7170" spans="1:13">
      <c r="A7170" t="s">
        <v>133</v>
      </c>
      <c r="B7170" s="4">
        <v>46037</v>
      </c>
      <c r="C7170">
        <v>5</v>
      </c>
      <c r="D7170">
        <v>5</v>
      </c>
      <c r="E7170">
        <v>0</v>
      </c>
      <c r="F7170" s="5">
        <f>VLOOKUP($A7170,'Dim SKU'!$A:$R,18,FALSE)</f>
        <v>0</v>
      </c>
      <c r="G7170" s="5">
        <f>$C7170*$F7170</f>
        <v>0</v>
      </c>
      <c r="H7170" s="5">
        <f>$D7170*$F7170</f>
        <v>0</v>
      </c>
      <c r="I7170" s="5">
        <f>$E7170*$F7170</f>
        <v>0</v>
      </c>
      <c r="J7170" s="6">
        <f>VLOOKUP($A7170,'Dim SKU'!$A:$R,2,FALSE)</f>
        <v>0</v>
      </c>
      <c r="K7170" s="6">
        <f>VLOOKUP($A7170,'Dim SKU'!$A:$R,12,FALSE)</f>
        <v>0</v>
      </c>
      <c r="L7170" s="7">
        <f>VLOOKUP($A7170,'Dim SKU'!$A:$R,14,FALSE)</f>
        <v>0</v>
      </c>
      <c r="M7170" s="7">
        <f>YEAR($B7170)</f>
        <v>0</v>
      </c>
    </row>
    <row r="7171" spans="1:13">
      <c r="A7171" t="s">
        <v>134</v>
      </c>
      <c r="B7171" s="4">
        <v>46037</v>
      </c>
      <c r="C7171">
        <v>4</v>
      </c>
      <c r="D7171">
        <v>3</v>
      </c>
      <c r="E7171">
        <v>0</v>
      </c>
      <c r="F7171" s="5">
        <f>VLOOKUP($A7171,'Dim SKU'!$A:$R,18,FALSE)</f>
        <v>0</v>
      </c>
      <c r="G7171" s="5">
        <f>$C7171*$F7171</f>
        <v>0</v>
      </c>
      <c r="H7171" s="5">
        <f>$D7171*$F7171</f>
        <v>0</v>
      </c>
      <c r="I7171" s="5">
        <f>$E7171*$F7171</f>
        <v>0</v>
      </c>
      <c r="J7171" s="6">
        <f>VLOOKUP($A7171,'Dim SKU'!$A:$R,2,FALSE)</f>
        <v>0</v>
      </c>
      <c r="K7171" s="6">
        <f>VLOOKUP($A7171,'Dim SKU'!$A:$R,12,FALSE)</f>
        <v>0</v>
      </c>
      <c r="L7171" s="7">
        <f>VLOOKUP($A7171,'Dim SKU'!$A:$R,14,FALSE)</f>
        <v>0</v>
      </c>
      <c r="M7171" s="7">
        <f>YEAR($B7171)</f>
        <v>0</v>
      </c>
    </row>
    <row r="7172" spans="1:13">
      <c r="A7172" t="s">
        <v>135</v>
      </c>
      <c r="B7172" s="4">
        <v>46037</v>
      </c>
      <c r="C7172">
        <v>6</v>
      </c>
      <c r="D7172">
        <v>6</v>
      </c>
      <c r="E7172">
        <v>0</v>
      </c>
      <c r="F7172" s="5">
        <f>VLOOKUP($A7172,'Dim SKU'!$A:$R,18,FALSE)</f>
        <v>0</v>
      </c>
      <c r="G7172" s="5">
        <f>$C7172*$F7172</f>
        <v>0</v>
      </c>
      <c r="H7172" s="5">
        <f>$D7172*$F7172</f>
        <v>0</v>
      </c>
      <c r="I7172" s="5">
        <f>$E7172*$F7172</f>
        <v>0</v>
      </c>
      <c r="J7172" s="6">
        <f>VLOOKUP($A7172,'Dim SKU'!$A:$R,2,FALSE)</f>
        <v>0</v>
      </c>
      <c r="K7172" s="6">
        <f>VLOOKUP($A7172,'Dim SKU'!$A:$R,12,FALSE)</f>
        <v>0</v>
      </c>
      <c r="L7172" s="7">
        <f>VLOOKUP($A7172,'Dim SKU'!$A:$R,14,FALSE)</f>
        <v>0</v>
      </c>
      <c r="M7172" s="7">
        <f>YEAR($B7172)</f>
        <v>0</v>
      </c>
    </row>
    <row r="7173" spans="1:13">
      <c r="A7173" t="s">
        <v>136</v>
      </c>
      <c r="B7173" s="4">
        <v>46037</v>
      </c>
      <c r="C7173">
        <v>4</v>
      </c>
      <c r="D7173">
        <v>3</v>
      </c>
      <c r="E7173">
        <v>0</v>
      </c>
      <c r="F7173" s="5">
        <f>VLOOKUP($A7173,'Dim SKU'!$A:$R,18,FALSE)</f>
        <v>0</v>
      </c>
      <c r="G7173" s="5">
        <f>$C7173*$F7173</f>
        <v>0</v>
      </c>
      <c r="H7173" s="5">
        <f>$D7173*$F7173</f>
        <v>0</v>
      </c>
      <c r="I7173" s="5">
        <f>$E7173*$F7173</f>
        <v>0</v>
      </c>
      <c r="J7173" s="6">
        <f>VLOOKUP($A7173,'Dim SKU'!$A:$R,2,FALSE)</f>
        <v>0</v>
      </c>
      <c r="K7173" s="6">
        <f>VLOOKUP($A7173,'Dim SKU'!$A:$R,12,FALSE)</f>
        <v>0</v>
      </c>
      <c r="L7173" s="7">
        <f>VLOOKUP($A7173,'Dim SKU'!$A:$R,14,FALSE)</f>
        <v>0</v>
      </c>
      <c r="M7173" s="7">
        <f>YEAR($B7173)</f>
        <v>0</v>
      </c>
    </row>
    <row r="7174" spans="1:13">
      <c r="A7174" t="s">
        <v>137</v>
      </c>
      <c r="B7174" s="4">
        <v>46037</v>
      </c>
      <c r="C7174">
        <v>3</v>
      </c>
      <c r="D7174">
        <v>2</v>
      </c>
      <c r="E7174">
        <v>0</v>
      </c>
      <c r="F7174" s="5">
        <f>VLOOKUP($A7174,'Dim SKU'!$A:$R,18,FALSE)</f>
        <v>0</v>
      </c>
      <c r="G7174" s="5">
        <f>$C7174*$F7174</f>
        <v>0</v>
      </c>
      <c r="H7174" s="5">
        <f>$D7174*$F7174</f>
        <v>0</v>
      </c>
      <c r="I7174" s="5">
        <f>$E7174*$F7174</f>
        <v>0</v>
      </c>
      <c r="J7174" s="6">
        <f>VLOOKUP($A7174,'Dim SKU'!$A:$R,2,FALSE)</f>
        <v>0</v>
      </c>
      <c r="K7174" s="6">
        <f>VLOOKUP($A7174,'Dim SKU'!$A:$R,12,FALSE)</f>
        <v>0</v>
      </c>
      <c r="L7174" s="7">
        <f>VLOOKUP($A7174,'Dim SKU'!$A:$R,14,FALSE)</f>
        <v>0</v>
      </c>
      <c r="M7174" s="7">
        <f>YEAR($B7174)</f>
        <v>0</v>
      </c>
    </row>
    <row r="7175" spans="1:13">
      <c r="A7175" t="s">
        <v>138</v>
      </c>
      <c r="B7175" s="4">
        <v>46037</v>
      </c>
      <c r="C7175">
        <v>4</v>
      </c>
      <c r="D7175">
        <v>3</v>
      </c>
      <c r="E7175">
        <v>0</v>
      </c>
      <c r="F7175" s="5">
        <f>VLOOKUP($A7175,'Dim SKU'!$A:$R,18,FALSE)</f>
        <v>0</v>
      </c>
      <c r="G7175" s="5">
        <f>$C7175*$F7175</f>
        <v>0</v>
      </c>
      <c r="H7175" s="5">
        <f>$D7175*$F7175</f>
        <v>0</v>
      </c>
      <c r="I7175" s="5">
        <f>$E7175*$F7175</f>
        <v>0</v>
      </c>
      <c r="J7175" s="6">
        <f>VLOOKUP($A7175,'Dim SKU'!$A:$R,2,FALSE)</f>
        <v>0</v>
      </c>
      <c r="K7175" s="6">
        <f>VLOOKUP($A7175,'Dim SKU'!$A:$R,12,FALSE)</f>
        <v>0</v>
      </c>
      <c r="L7175" s="7">
        <f>VLOOKUP($A7175,'Dim SKU'!$A:$R,14,FALSE)</f>
        <v>0</v>
      </c>
      <c r="M7175" s="7">
        <f>YEAR($B7175)</f>
        <v>0</v>
      </c>
    </row>
    <row r="7176" spans="1:13">
      <c r="A7176" t="s">
        <v>139</v>
      </c>
      <c r="B7176" s="4">
        <v>46037</v>
      </c>
      <c r="C7176">
        <v>2</v>
      </c>
      <c r="D7176">
        <v>2</v>
      </c>
      <c r="E7176">
        <v>0</v>
      </c>
      <c r="F7176" s="5">
        <f>VLOOKUP($A7176,'Dim SKU'!$A:$R,18,FALSE)</f>
        <v>0</v>
      </c>
      <c r="G7176" s="5">
        <f>$C7176*$F7176</f>
        <v>0</v>
      </c>
      <c r="H7176" s="5">
        <f>$D7176*$F7176</f>
        <v>0</v>
      </c>
      <c r="I7176" s="5">
        <f>$E7176*$F7176</f>
        <v>0</v>
      </c>
      <c r="J7176" s="6">
        <f>VLOOKUP($A7176,'Dim SKU'!$A:$R,2,FALSE)</f>
        <v>0</v>
      </c>
      <c r="K7176" s="6">
        <f>VLOOKUP($A7176,'Dim SKU'!$A:$R,12,FALSE)</f>
        <v>0</v>
      </c>
      <c r="L7176" s="7">
        <f>VLOOKUP($A7176,'Dim SKU'!$A:$R,14,FALSE)</f>
        <v>0</v>
      </c>
      <c r="M7176" s="7">
        <f>YEAR($B7176)</f>
        <v>0</v>
      </c>
    </row>
    <row r="7177" spans="1:13">
      <c r="A7177" t="s">
        <v>140</v>
      </c>
      <c r="B7177" s="4">
        <v>46037</v>
      </c>
      <c r="C7177">
        <v>2</v>
      </c>
      <c r="D7177">
        <v>1</v>
      </c>
      <c r="E7177">
        <v>0</v>
      </c>
      <c r="F7177" s="5">
        <f>VLOOKUP($A7177,'Dim SKU'!$A:$R,18,FALSE)</f>
        <v>0</v>
      </c>
      <c r="G7177" s="5">
        <f>$C7177*$F7177</f>
        <v>0</v>
      </c>
      <c r="H7177" s="5">
        <f>$D7177*$F7177</f>
        <v>0</v>
      </c>
      <c r="I7177" s="5">
        <f>$E7177*$F7177</f>
        <v>0</v>
      </c>
      <c r="J7177" s="6">
        <f>VLOOKUP($A7177,'Dim SKU'!$A:$R,2,FALSE)</f>
        <v>0</v>
      </c>
      <c r="K7177" s="6">
        <f>VLOOKUP($A7177,'Dim SKU'!$A:$R,12,FALSE)</f>
        <v>0</v>
      </c>
      <c r="L7177" s="7">
        <f>VLOOKUP($A7177,'Dim SKU'!$A:$R,14,FALSE)</f>
        <v>0</v>
      </c>
      <c r="M7177" s="7">
        <f>YEAR($B7177)</f>
        <v>0</v>
      </c>
    </row>
    <row r="7178" spans="1:13">
      <c r="A7178" t="s">
        <v>141</v>
      </c>
      <c r="B7178" s="4">
        <v>46037</v>
      </c>
      <c r="C7178">
        <v>4</v>
      </c>
      <c r="D7178">
        <v>3</v>
      </c>
      <c r="E7178">
        <v>0</v>
      </c>
      <c r="F7178" s="5">
        <f>VLOOKUP($A7178,'Dim SKU'!$A:$R,18,FALSE)</f>
        <v>0</v>
      </c>
      <c r="G7178" s="5">
        <f>$C7178*$F7178</f>
        <v>0</v>
      </c>
      <c r="H7178" s="5">
        <f>$D7178*$F7178</f>
        <v>0</v>
      </c>
      <c r="I7178" s="5">
        <f>$E7178*$F7178</f>
        <v>0</v>
      </c>
      <c r="J7178" s="6">
        <f>VLOOKUP($A7178,'Dim SKU'!$A:$R,2,FALSE)</f>
        <v>0</v>
      </c>
      <c r="K7178" s="6">
        <f>VLOOKUP($A7178,'Dim SKU'!$A:$R,12,FALSE)</f>
        <v>0</v>
      </c>
      <c r="L7178" s="7">
        <f>VLOOKUP($A7178,'Dim SKU'!$A:$R,14,FALSE)</f>
        <v>0</v>
      </c>
      <c r="M7178" s="7">
        <f>YEAR($B7178)</f>
        <v>0</v>
      </c>
    </row>
    <row r="7179" spans="1:13">
      <c r="A7179" t="s">
        <v>142</v>
      </c>
      <c r="B7179" s="4">
        <v>46037</v>
      </c>
      <c r="C7179">
        <v>2</v>
      </c>
      <c r="D7179">
        <v>2</v>
      </c>
      <c r="E7179">
        <v>0</v>
      </c>
      <c r="F7179" s="5">
        <f>VLOOKUP($A7179,'Dim SKU'!$A:$R,18,FALSE)</f>
        <v>0</v>
      </c>
      <c r="G7179" s="5">
        <f>$C7179*$F7179</f>
        <v>0</v>
      </c>
      <c r="H7179" s="5">
        <f>$D7179*$F7179</f>
        <v>0</v>
      </c>
      <c r="I7179" s="5">
        <f>$E7179*$F7179</f>
        <v>0</v>
      </c>
      <c r="J7179" s="6">
        <f>VLOOKUP($A7179,'Dim SKU'!$A:$R,2,FALSE)</f>
        <v>0</v>
      </c>
      <c r="K7179" s="6">
        <f>VLOOKUP($A7179,'Dim SKU'!$A:$R,12,FALSE)</f>
        <v>0</v>
      </c>
      <c r="L7179" s="7">
        <f>VLOOKUP($A7179,'Dim SKU'!$A:$R,14,FALSE)</f>
        <v>0</v>
      </c>
      <c r="M7179" s="7">
        <f>YEAR($B7179)</f>
        <v>0</v>
      </c>
    </row>
    <row r="7180" spans="1:13">
      <c r="A7180" t="s">
        <v>143</v>
      </c>
      <c r="B7180" s="4">
        <v>46037</v>
      </c>
      <c r="C7180">
        <v>2</v>
      </c>
      <c r="D7180">
        <v>1</v>
      </c>
      <c r="E7180">
        <v>0</v>
      </c>
      <c r="F7180" s="5">
        <f>VLOOKUP($A7180,'Dim SKU'!$A:$R,18,FALSE)</f>
        <v>0</v>
      </c>
      <c r="G7180" s="5">
        <f>$C7180*$F7180</f>
        <v>0</v>
      </c>
      <c r="H7180" s="5">
        <f>$D7180*$F7180</f>
        <v>0</v>
      </c>
      <c r="I7180" s="5">
        <f>$E7180*$F7180</f>
        <v>0</v>
      </c>
      <c r="J7180" s="6">
        <f>VLOOKUP($A7180,'Dim SKU'!$A:$R,2,FALSE)</f>
        <v>0</v>
      </c>
      <c r="K7180" s="6">
        <f>VLOOKUP($A7180,'Dim SKU'!$A:$R,12,FALSE)</f>
        <v>0</v>
      </c>
      <c r="L7180" s="7">
        <f>VLOOKUP($A7180,'Dim SKU'!$A:$R,14,FALSE)</f>
        <v>0</v>
      </c>
      <c r="M7180" s="7">
        <f>YEAR($B7180)</f>
        <v>0</v>
      </c>
    </row>
    <row r="7181" spans="1:13">
      <c r="A7181" t="s">
        <v>144</v>
      </c>
      <c r="B7181" s="4">
        <v>46037</v>
      </c>
      <c r="C7181">
        <v>6</v>
      </c>
      <c r="D7181">
        <v>4</v>
      </c>
      <c r="E7181">
        <v>0</v>
      </c>
      <c r="F7181" s="5">
        <f>VLOOKUP($A7181,'Dim SKU'!$A:$R,18,FALSE)</f>
        <v>0</v>
      </c>
      <c r="G7181" s="5">
        <f>$C7181*$F7181</f>
        <v>0</v>
      </c>
      <c r="H7181" s="5">
        <f>$D7181*$F7181</f>
        <v>0</v>
      </c>
      <c r="I7181" s="5">
        <f>$E7181*$F7181</f>
        <v>0</v>
      </c>
      <c r="J7181" s="6">
        <f>VLOOKUP($A7181,'Dim SKU'!$A:$R,2,FALSE)</f>
        <v>0</v>
      </c>
      <c r="K7181" s="6">
        <f>VLOOKUP($A7181,'Dim SKU'!$A:$R,12,FALSE)</f>
        <v>0</v>
      </c>
      <c r="L7181" s="7">
        <f>VLOOKUP($A7181,'Dim SKU'!$A:$R,14,FALSE)</f>
        <v>0</v>
      </c>
      <c r="M7181" s="7">
        <f>YEAR($B7181)</f>
        <v>0</v>
      </c>
    </row>
    <row r="7182" spans="1:13">
      <c r="A7182" t="s">
        <v>145</v>
      </c>
      <c r="B7182" s="4">
        <v>46037</v>
      </c>
      <c r="C7182">
        <v>4</v>
      </c>
      <c r="D7182">
        <v>3</v>
      </c>
      <c r="E7182">
        <v>0</v>
      </c>
      <c r="F7182" s="5">
        <f>VLOOKUP($A7182,'Dim SKU'!$A:$R,18,FALSE)</f>
        <v>0</v>
      </c>
      <c r="G7182" s="5">
        <f>$C7182*$F7182</f>
        <v>0</v>
      </c>
      <c r="H7182" s="5">
        <f>$D7182*$F7182</f>
        <v>0</v>
      </c>
      <c r="I7182" s="5">
        <f>$E7182*$F7182</f>
        <v>0</v>
      </c>
      <c r="J7182" s="6">
        <f>VLOOKUP($A7182,'Dim SKU'!$A:$R,2,FALSE)</f>
        <v>0</v>
      </c>
      <c r="K7182" s="6">
        <f>VLOOKUP($A7182,'Dim SKU'!$A:$R,12,FALSE)</f>
        <v>0</v>
      </c>
      <c r="L7182" s="7">
        <f>VLOOKUP($A7182,'Dim SKU'!$A:$R,14,FALSE)</f>
        <v>0</v>
      </c>
      <c r="M7182" s="7">
        <f>YEAR($B7182)</f>
        <v>0</v>
      </c>
    </row>
    <row r="7183" spans="1:13">
      <c r="A7183" t="s">
        <v>146</v>
      </c>
      <c r="B7183" s="4">
        <v>46037</v>
      </c>
      <c r="C7183">
        <v>2</v>
      </c>
      <c r="D7183">
        <v>2</v>
      </c>
      <c r="E7183">
        <v>0</v>
      </c>
      <c r="F7183" s="5">
        <f>VLOOKUP($A7183,'Dim SKU'!$A:$R,18,FALSE)</f>
        <v>0</v>
      </c>
      <c r="G7183" s="5">
        <f>$C7183*$F7183</f>
        <v>0</v>
      </c>
      <c r="H7183" s="5">
        <f>$D7183*$F7183</f>
        <v>0</v>
      </c>
      <c r="I7183" s="5">
        <f>$E7183*$F7183</f>
        <v>0</v>
      </c>
      <c r="J7183" s="6">
        <f>VLOOKUP($A7183,'Dim SKU'!$A:$R,2,FALSE)</f>
        <v>0</v>
      </c>
      <c r="K7183" s="6">
        <f>VLOOKUP($A7183,'Dim SKU'!$A:$R,12,FALSE)</f>
        <v>0</v>
      </c>
      <c r="L7183" s="7">
        <f>VLOOKUP($A7183,'Dim SKU'!$A:$R,14,FALSE)</f>
        <v>0</v>
      </c>
      <c r="M7183" s="7">
        <f>YEAR($B7183)</f>
        <v>0</v>
      </c>
    </row>
    <row r="7184" spans="1:13">
      <c r="A7184" t="s">
        <v>147</v>
      </c>
      <c r="B7184" s="4">
        <v>46037</v>
      </c>
      <c r="C7184">
        <v>8</v>
      </c>
      <c r="D7184">
        <v>6</v>
      </c>
      <c r="E7184">
        <v>1</v>
      </c>
      <c r="F7184" s="5">
        <f>VLOOKUP($A7184,'Dim SKU'!$A:$R,18,FALSE)</f>
        <v>0</v>
      </c>
      <c r="G7184" s="5">
        <f>$C7184*$F7184</f>
        <v>0</v>
      </c>
      <c r="H7184" s="5">
        <f>$D7184*$F7184</f>
        <v>0</v>
      </c>
      <c r="I7184" s="5">
        <f>$E7184*$F7184</f>
        <v>0</v>
      </c>
      <c r="J7184" s="6">
        <f>VLOOKUP($A7184,'Dim SKU'!$A:$R,2,FALSE)</f>
        <v>0</v>
      </c>
      <c r="K7184" s="6">
        <f>VLOOKUP($A7184,'Dim SKU'!$A:$R,12,FALSE)</f>
        <v>0</v>
      </c>
      <c r="L7184" s="7">
        <f>VLOOKUP($A7184,'Dim SKU'!$A:$R,14,FALSE)</f>
        <v>0</v>
      </c>
      <c r="M7184" s="7">
        <f>YEAR($B7184)</f>
        <v>0</v>
      </c>
    </row>
    <row r="7185" spans="1:13">
      <c r="A7185" t="s">
        <v>148</v>
      </c>
      <c r="B7185" s="4">
        <v>46037</v>
      </c>
      <c r="C7185">
        <v>5</v>
      </c>
      <c r="D7185">
        <v>3</v>
      </c>
      <c r="E7185">
        <v>0</v>
      </c>
      <c r="F7185" s="5">
        <f>VLOOKUP($A7185,'Dim SKU'!$A:$R,18,FALSE)</f>
        <v>0</v>
      </c>
      <c r="G7185" s="5">
        <f>$C7185*$F7185</f>
        <v>0</v>
      </c>
      <c r="H7185" s="5">
        <f>$D7185*$F7185</f>
        <v>0</v>
      </c>
      <c r="I7185" s="5">
        <f>$E7185*$F7185</f>
        <v>0</v>
      </c>
      <c r="J7185" s="6">
        <f>VLOOKUP($A7185,'Dim SKU'!$A:$R,2,FALSE)</f>
        <v>0</v>
      </c>
      <c r="K7185" s="6">
        <f>VLOOKUP($A7185,'Dim SKU'!$A:$R,12,FALSE)</f>
        <v>0</v>
      </c>
      <c r="L7185" s="7">
        <f>VLOOKUP($A7185,'Dim SKU'!$A:$R,14,FALSE)</f>
        <v>0</v>
      </c>
      <c r="M7185" s="7">
        <f>YEAR($B7185)</f>
        <v>0</v>
      </c>
    </row>
    <row r="7186" spans="1:13">
      <c r="A7186" t="s">
        <v>149</v>
      </c>
      <c r="B7186" s="4">
        <v>46037</v>
      </c>
      <c r="C7186">
        <v>3</v>
      </c>
      <c r="D7186">
        <v>2</v>
      </c>
      <c r="E7186">
        <v>0</v>
      </c>
      <c r="F7186" s="5">
        <f>VLOOKUP($A7186,'Dim SKU'!$A:$R,18,FALSE)</f>
        <v>0</v>
      </c>
      <c r="G7186" s="5">
        <f>$C7186*$F7186</f>
        <v>0</v>
      </c>
      <c r="H7186" s="5">
        <f>$D7186*$F7186</f>
        <v>0</v>
      </c>
      <c r="I7186" s="5">
        <f>$E7186*$F7186</f>
        <v>0</v>
      </c>
      <c r="J7186" s="6">
        <f>VLOOKUP($A7186,'Dim SKU'!$A:$R,2,FALSE)</f>
        <v>0</v>
      </c>
      <c r="K7186" s="6">
        <f>VLOOKUP($A7186,'Dim SKU'!$A:$R,12,FALSE)</f>
        <v>0</v>
      </c>
      <c r="L7186" s="7">
        <f>VLOOKUP($A7186,'Dim SKU'!$A:$R,14,FALSE)</f>
        <v>0</v>
      </c>
      <c r="M7186" s="7">
        <f>YEAR($B7186)</f>
        <v>0</v>
      </c>
    </row>
    <row r="7187" spans="1:13">
      <c r="A7187" t="s">
        <v>150</v>
      </c>
      <c r="B7187" s="4">
        <v>46037</v>
      </c>
      <c r="C7187">
        <v>10</v>
      </c>
      <c r="D7187">
        <v>7</v>
      </c>
      <c r="E7187">
        <v>1</v>
      </c>
      <c r="F7187" s="5">
        <f>VLOOKUP($A7187,'Dim SKU'!$A:$R,18,FALSE)</f>
        <v>0</v>
      </c>
      <c r="G7187" s="5">
        <f>$C7187*$F7187</f>
        <v>0</v>
      </c>
      <c r="H7187" s="5">
        <f>$D7187*$F7187</f>
        <v>0</v>
      </c>
      <c r="I7187" s="5">
        <f>$E7187*$F7187</f>
        <v>0</v>
      </c>
      <c r="J7187" s="6">
        <f>VLOOKUP($A7187,'Dim SKU'!$A:$R,2,FALSE)</f>
        <v>0</v>
      </c>
      <c r="K7187" s="6">
        <f>VLOOKUP($A7187,'Dim SKU'!$A:$R,12,FALSE)</f>
        <v>0</v>
      </c>
      <c r="L7187" s="7">
        <f>VLOOKUP($A7187,'Dim SKU'!$A:$R,14,FALSE)</f>
        <v>0</v>
      </c>
      <c r="M7187" s="7">
        <f>YEAR($B7187)</f>
        <v>0</v>
      </c>
    </row>
    <row r="7188" spans="1:13">
      <c r="A7188" t="s">
        <v>151</v>
      </c>
      <c r="B7188" s="4">
        <v>46037</v>
      </c>
      <c r="C7188">
        <v>6</v>
      </c>
      <c r="D7188">
        <v>4</v>
      </c>
      <c r="E7188">
        <v>0</v>
      </c>
      <c r="F7188" s="5">
        <f>VLOOKUP($A7188,'Dim SKU'!$A:$R,18,FALSE)</f>
        <v>0</v>
      </c>
      <c r="G7188" s="5">
        <f>$C7188*$F7188</f>
        <v>0</v>
      </c>
      <c r="H7188" s="5">
        <f>$D7188*$F7188</f>
        <v>0</v>
      </c>
      <c r="I7188" s="5">
        <f>$E7188*$F7188</f>
        <v>0</v>
      </c>
      <c r="J7188" s="6">
        <f>VLOOKUP($A7188,'Dim SKU'!$A:$R,2,FALSE)</f>
        <v>0</v>
      </c>
      <c r="K7188" s="6">
        <f>VLOOKUP($A7188,'Dim SKU'!$A:$R,12,FALSE)</f>
        <v>0</v>
      </c>
      <c r="L7188" s="7">
        <f>VLOOKUP($A7188,'Dim SKU'!$A:$R,14,FALSE)</f>
        <v>0</v>
      </c>
      <c r="M7188" s="7">
        <f>YEAR($B7188)</f>
        <v>0</v>
      </c>
    </row>
    <row r="7189" spans="1:13">
      <c r="A7189" t="s">
        <v>152</v>
      </c>
      <c r="B7189" s="4">
        <v>46037</v>
      </c>
      <c r="C7189">
        <v>4</v>
      </c>
      <c r="D7189">
        <v>3</v>
      </c>
      <c r="E7189">
        <v>0</v>
      </c>
      <c r="F7189" s="5">
        <f>VLOOKUP($A7189,'Dim SKU'!$A:$R,18,FALSE)</f>
        <v>0</v>
      </c>
      <c r="G7189" s="5">
        <f>$C7189*$F7189</f>
        <v>0</v>
      </c>
      <c r="H7189" s="5">
        <f>$D7189*$F7189</f>
        <v>0</v>
      </c>
      <c r="I7189" s="5">
        <f>$E7189*$F7189</f>
        <v>0</v>
      </c>
      <c r="J7189" s="6">
        <f>VLOOKUP($A7189,'Dim SKU'!$A:$R,2,FALSE)</f>
        <v>0</v>
      </c>
      <c r="K7189" s="6">
        <f>VLOOKUP($A7189,'Dim SKU'!$A:$R,12,FALSE)</f>
        <v>0</v>
      </c>
      <c r="L7189" s="7">
        <f>VLOOKUP($A7189,'Dim SKU'!$A:$R,14,FALSE)</f>
        <v>0</v>
      </c>
      <c r="M7189" s="7">
        <f>YEAR($B7189)</f>
        <v>0</v>
      </c>
    </row>
    <row r="7190" spans="1:13">
      <c r="A7190" t="s">
        <v>153</v>
      </c>
      <c r="B7190" s="4">
        <v>46037</v>
      </c>
      <c r="C7190">
        <v>10</v>
      </c>
      <c r="D7190">
        <v>7</v>
      </c>
      <c r="E7190">
        <v>1</v>
      </c>
      <c r="F7190" s="5">
        <f>VLOOKUP($A7190,'Dim SKU'!$A:$R,18,FALSE)</f>
        <v>0</v>
      </c>
      <c r="G7190" s="5">
        <f>$C7190*$F7190</f>
        <v>0</v>
      </c>
      <c r="H7190" s="5">
        <f>$D7190*$F7190</f>
        <v>0</v>
      </c>
      <c r="I7190" s="5">
        <f>$E7190*$F7190</f>
        <v>0</v>
      </c>
      <c r="J7190" s="6">
        <f>VLOOKUP($A7190,'Dim SKU'!$A:$R,2,FALSE)</f>
        <v>0</v>
      </c>
      <c r="K7190" s="6">
        <f>VLOOKUP($A7190,'Dim SKU'!$A:$R,12,FALSE)</f>
        <v>0</v>
      </c>
      <c r="L7190" s="7">
        <f>VLOOKUP($A7190,'Dim SKU'!$A:$R,14,FALSE)</f>
        <v>0</v>
      </c>
      <c r="M7190" s="7">
        <f>YEAR($B7190)</f>
        <v>0</v>
      </c>
    </row>
    <row r="7191" spans="1:13">
      <c r="A7191" t="s">
        <v>154</v>
      </c>
      <c r="B7191" s="4">
        <v>46037</v>
      </c>
      <c r="C7191">
        <v>6</v>
      </c>
      <c r="D7191">
        <v>4</v>
      </c>
      <c r="E7191">
        <v>0</v>
      </c>
      <c r="F7191" s="5">
        <f>VLOOKUP($A7191,'Dim SKU'!$A:$R,18,FALSE)</f>
        <v>0</v>
      </c>
      <c r="G7191" s="5">
        <f>$C7191*$F7191</f>
        <v>0</v>
      </c>
      <c r="H7191" s="5">
        <f>$D7191*$F7191</f>
        <v>0</v>
      </c>
      <c r="I7191" s="5">
        <f>$E7191*$F7191</f>
        <v>0</v>
      </c>
      <c r="J7191" s="6">
        <f>VLOOKUP($A7191,'Dim SKU'!$A:$R,2,FALSE)</f>
        <v>0</v>
      </c>
      <c r="K7191" s="6">
        <f>VLOOKUP($A7191,'Dim SKU'!$A:$R,12,FALSE)</f>
        <v>0</v>
      </c>
      <c r="L7191" s="7">
        <f>VLOOKUP($A7191,'Dim SKU'!$A:$R,14,FALSE)</f>
        <v>0</v>
      </c>
      <c r="M7191" s="7">
        <f>YEAR($B7191)</f>
        <v>0</v>
      </c>
    </row>
    <row r="7192" spans="1:13">
      <c r="A7192" t="s">
        <v>155</v>
      </c>
      <c r="B7192" s="4">
        <v>46037</v>
      </c>
      <c r="C7192">
        <v>4</v>
      </c>
      <c r="D7192">
        <v>3</v>
      </c>
      <c r="E7192">
        <v>0</v>
      </c>
      <c r="F7192" s="5">
        <f>VLOOKUP($A7192,'Dim SKU'!$A:$R,18,FALSE)</f>
        <v>0</v>
      </c>
      <c r="G7192" s="5">
        <f>$C7192*$F7192</f>
        <v>0</v>
      </c>
      <c r="H7192" s="5">
        <f>$D7192*$F7192</f>
        <v>0</v>
      </c>
      <c r="I7192" s="5">
        <f>$E7192*$F7192</f>
        <v>0</v>
      </c>
      <c r="J7192" s="6">
        <f>VLOOKUP($A7192,'Dim SKU'!$A:$R,2,FALSE)</f>
        <v>0</v>
      </c>
      <c r="K7192" s="6">
        <f>VLOOKUP($A7192,'Dim SKU'!$A:$R,12,FALSE)</f>
        <v>0</v>
      </c>
      <c r="L7192" s="7">
        <f>VLOOKUP($A7192,'Dim SKU'!$A:$R,14,FALSE)</f>
        <v>0</v>
      </c>
      <c r="M7192" s="7">
        <f>YEAR($B7192)</f>
        <v>0</v>
      </c>
    </row>
    <row r="7193" spans="1:13">
      <c r="A7193" t="s">
        <v>156</v>
      </c>
      <c r="B7193" s="4">
        <v>46037</v>
      </c>
      <c r="C7193">
        <v>8</v>
      </c>
      <c r="D7193">
        <v>6</v>
      </c>
      <c r="E7193">
        <v>1</v>
      </c>
      <c r="F7193" s="5">
        <f>VLOOKUP($A7193,'Dim SKU'!$A:$R,18,FALSE)</f>
        <v>0</v>
      </c>
      <c r="G7193" s="5">
        <f>$C7193*$F7193</f>
        <v>0</v>
      </c>
      <c r="H7193" s="5">
        <f>$D7193*$F7193</f>
        <v>0</v>
      </c>
      <c r="I7193" s="5">
        <f>$E7193*$F7193</f>
        <v>0</v>
      </c>
      <c r="J7193" s="6">
        <f>VLOOKUP($A7193,'Dim SKU'!$A:$R,2,FALSE)</f>
        <v>0</v>
      </c>
      <c r="K7193" s="6">
        <f>VLOOKUP($A7193,'Dim SKU'!$A:$R,12,FALSE)</f>
        <v>0</v>
      </c>
      <c r="L7193" s="7">
        <f>VLOOKUP($A7193,'Dim SKU'!$A:$R,14,FALSE)</f>
        <v>0</v>
      </c>
      <c r="M7193" s="7">
        <f>YEAR($B7193)</f>
        <v>0</v>
      </c>
    </row>
    <row r="7194" spans="1:13">
      <c r="A7194" t="s">
        <v>157</v>
      </c>
      <c r="B7194" s="4">
        <v>46037</v>
      </c>
      <c r="C7194">
        <v>5</v>
      </c>
      <c r="D7194">
        <v>3</v>
      </c>
      <c r="E7194">
        <v>0</v>
      </c>
      <c r="F7194" s="5">
        <f>VLOOKUP($A7194,'Dim SKU'!$A:$R,18,FALSE)</f>
        <v>0</v>
      </c>
      <c r="G7194" s="5">
        <f>$C7194*$F7194</f>
        <v>0</v>
      </c>
      <c r="H7194" s="5">
        <f>$D7194*$F7194</f>
        <v>0</v>
      </c>
      <c r="I7194" s="5">
        <f>$E7194*$F7194</f>
        <v>0</v>
      </c>
      <c r="J7194" s="6">
        <f>VLOOKUP($A7194,'Dim SKU'!$A:$R,2,FALSE)</f>
        <v>0</v>
      </c>
      <c r="K7194" s="6">
        <f>VLOOKUP($A7194,'Dim SKU'!$A:$R,12,FALSE)</f>
        <v>0</v>
      </c>
      <c r="L7194" s="7">
        <f>VLOOKUP($A7194,'Dim SKU'!$A:$R,14,FALSE)</f>
        <v>0</v>
      </c>
      <c r="M7194" s="7">
        <f>YEAR($B7194)</f>
        <v>0</v>
      </c>
    </row>
    <row r="7195" spans="1:13">
      <c r="A7195" t="s">
        <v>158</v>
      </c>
      <c r="B7195" s="4">
        <v>46037</v>
      </c>
      <c r="C7195">
        <v>3</v>
      </c>
      <c r="D7195">
        <v>2</v>
      </c>
      <c r="E7195">
        <v>0</v>
      </c>
      <c r="F7195" s="5">
        <f>VLOOKUP($A7195,'Dim SKU'!$A:$R,18,FALSE)</f>
        <v>0</v>
      </c>
      <c r="G7195" s="5">
        <f>$C7195*$F7195</f>
        <v>0</v>
      </c>
      <c r="H7195" s="5">
        <f>$D7195*$F7195</f>
        <v>0</v>
      </c>
      <c r="I7195" s="5">
        <f>$E7195*$F7195</f>
        <v>0</v>
      </c>
      <c r="J7195" s="6">
        <f>VLOOKUP($A7195,'Dim SKU'!$A:$R,2,FALSE)</f>
        <v>0</v>
      </c>
      <c r="K7195" s="6">
        <f>VLOOKUP($A7195,'Dim SKU'!$A:$R,12,FALSE)</f>
        <v>0</v>
      </c>
      <c r="L7195" s="7">
        <f>VLOOKUP($A7195,'Dim SKU'!$A:$R,14,FALSE)</f>
        <v>0</v>
      </c>
      <c r="M7195" s="7">
        <f>YEAR($B7195)</f>
        <v>0</v>
      </c>
    </row>
    <row r="7196" spans="1:13">
      <c r="A7196" t="s">
        <v>159</v>
      </c>
      <c r="B7196" s="4">
        <v>46037</v>
      </c>
      <c r="C7196">
        <v>6</v>
      </c>
      <c r="D7196">
        <v>4</v>
      </c>
      <c r="E7196">
        <v>0</v>
      </c>
      <c r="F7196" s="5">
        <f>VLOOKUP($A7196,'Dim SKU'!$A:$R,18,FALSE)</f>
        <v>0</v>
      </c>
      <c r="G7196" s="5">
        <f>$C7196*$F7196</f>
        <v>0</v>
      </c>
      <c r="H7196" s="5">
        <f>$D7196*$F7196</f>
        <v>0</v>
      </c>
      <c r="I7196" s="5">
        <f>$E7196*$F7196</f>
        <v>0</v>
      </c>
      <c r="J7196" s="6">
        <f>VLOOKUP($A7196,'Dim SKU'!$A:$R,2,FALSE)</f>
        <v>0</v>
      </c>
      <c r="K7196" s="6">
        <f>VLOOKUP($A7196,'Dim SKU'!$A:$R,12,FALSE)</f>
        <v>0</v>
      </c>
      <c r="L7196" s="7">
        <f>VLOOKUP($A7196,'Dim SKU'!$A:$R,14,FALSE)</f>
        <v>0</v>
      </c>
      <c r="M7196" s="7">
        <f>YEAR($B7196)</f>
        <v>0</v>
      </c>
    </row>
    <row r="7197" spans="1:13">
      <c r="A7197" t="s">
        <v>160</v>
      </c>
      <c r="B7197" s="4">
        <v>46037</v>
      </c>
      <c r="C7197">
        <v>4</v>
      </c>
      <c r="D7197">
        <v>3</v>
      </c>
      <c r="E7197">
        <v>0</v>
      </c>
      <c r="F7197" s="5">
        <f>VLOOKUP($A7197,'Dim SKU'!$A:$R,18,FALSE)</f>
        <v>0</v>
      </c>
      <c r="G7197" s="5">
        <f>$C7197*$F7197</f>
        <v>0</v>
      </c>
      <c r="H7197" s="5">
        <f>$D7197*$F7197</f>
        <v>0</v>
      </c>
      <c r="I7197" s="5">
        <f>$E7197*$F7197</f>
        <v>0</v>
      </c>
      <c r="J7197" s="6">
        <f>VLOOKUP($A7197,'Dim SKU'!$A:$R,2,FALSE)</f>
        <v>0</v>
      </c>
      <c r="K7197" s="6">
        <f>VLOOKUP($A7197,'Dim SKU'!$A:$R,12,FALSE)</f>
        <v>0</v>
      </c>
      <c r="L7197" s="7">
        <f>VLOOKUP($A7197,'Dim SKU'!$A:$R,14,FALSE)</f>
        <v>0</v>
      </c>
      <c r="M7197" s="7">
        <f>YEAR($B7197)</f>
        <v>0</v>
      </c>
    </row>
    <row r="7198" spans="1:13">
      <c r="A7198" t="s">
        <v>161</v>
      </c>
      <c r="B7198" s="4">
        <v>46037</v>
      </c>
      <c r="C7198">
        <v>2</v>
      </c>
      <c r="D7198">
        <v>2</v>
      </c>
      <c r="E7198">
        <v>0</v>
      </c>
      <c r="F7198" s="5">
        <f>VLOOKUP($A7198,'Dim SKU'!$A:$R,18,FALSE)</f>
        <v>0</v>
      </c>
      <c r="G7198" s="5">
        <f>$C7198*$F7198</f>
        <v>0</v>
      </c>
      <c r="H7198" s="5">
        <f>$D7198*$F7198</f>
        <v>0</v>
      </c>
      <c r="I7198" s="5">
        <f>$E7198*$F7198</f>
        <v>0</v>
      </c>
      <c r="J7198" s="6">
        <f>VLOOKUP($A7198,'Dim SKU'!$A:$R,2,FALSE)</f>
        <v>0</v>
      </c>
      <c r="K7198" s="6">
        <f>VLOOKUP($A7198,'Dim SKU'!$A:$R,12,FALSE)</f>
        <v>0</v>
      </c>
      <c r="L7198" s="7">
        <f>VLOOKUP($A7198,'Dim SKU'!$A:$R,14,FALSE)</f>
        <v>0</v>
      </c>
      <c r="M7198" s="7">
        <f>YEAR($B7198)</f>
        <v>0</v>
      </c>
    </row>
    <row r="7199" spans="1:13">
      <c r="A7199" t="s">
        <v>162</v>
      </c>
      <c r="B7199" s="4">
        <v>46037</v>
      </c>
      <c r="C7199">
        <v>4</v>
      </c>
      <c r="D7199">
        <v>3</v>
      </c>
      <c r="E7199">
        <v>0</v>
      </c>
      <c r="F7199" s="5">
        <f>VLOOKUP($A7199,'Dim SKU'!$A:$R,18,FALSE)</f>
        <v>0</v>
      </c>
      <c r="G7199" s="5">
        <f>$C7199*$F7199</f>
        <v>0</v>
      </c>
      <c r="H7199" s="5">
        <f>$D7199*$F7199</f>
        <v>0</v>
      </c>
      <c r="I7199" s="5">
        <f>$E7199*$F7199</f>
        <v>0</v>
      </c>
      <c r="J7199" s="6">
        <f>VLOOKUP($A7199,'Dim SKU'!$A:$R,2,FALSE)</f>
        <v>0</v>
      </c>
      <c r="K7199" s="6">
        <f>VLOOKUP($A7199,'Dim SKU'!$A:$R,12,FALSE)</f>
        <v>0</v>
      </c>
      <c r="L7199" s="7">
        <f>VLOOKUP($A7199,'Dim SKU'!$A:$R,14,FALSE)</f>
        <v>0</v>
      </c>
      <c r="M7199" s="7">
        <f>YEAR($B7199)</f>
        <v>0</v>
      </c>
    </row>
    <row r="7200" spans="1:13">
      <c r="A7200" t="s">
        <v>163</v>
      </c>
      <c r="B7200" s="4">
        <v>46037</v>
      </c>
      <c r="C7200">
        <v>2</v>
      </c>
      <c r="D7200">
        <v>2</v>
      </c>
      <c r="E7200">
        <v>0</v>
      </c>
      <c r="F7200" s="5">
        <f>VLOOKUP($A7200,'Dim SKU'!$A:$R,18,FALSE)</f>
        <v>0</v>
      </c>
      <c r="G7200" s="5">
        <f>$C7200*$F7200</f>
        <v>0</v>
      </c>
      <c r="H7200" s="5">
        <f>$D7200*$F7200</f>
        <v>0</v>
      </c>
      <c r="I7200" s="5">
        <f>$E7200*$F7200</f>
        <v>0</v>
      </c>
      <c r="J7200" s="6">
        <f>VLOOKUP($A7200,'Dim SKU'!$A:$R,2,FALSE)</f>
        <v>0</v>
      </c>
      <c r="K7200" s="6">
        <f>VLOOKUP($A7200,'Dim SKU'!$A:$R,12,FALSE)</f>
        <v>0</v>
      </c>
      <c r="L7200" s="7">
        <f>VLOOKUP($A7200,'Dim SKU'!$A:$R,14,FALSE)</f>
        <v>0</v>
      </c>
      <c r="M7200" s="7">
        <f>YEAR($B7200)</f>
        <v>0</v>
      </c>
    </row>
    <row r="7201" spans="1:13">
      <c r="A7201" t="s">
        <v>164</v>
      </c>
      <c r="B7201" s="4">
        <v>46037</v>
      </c>
      <c r="C7201">
        <v>1</v>
      </c>
      <c r="D7201">
        <v>1</v>
      </c>
      <c r="E7201">
        <v>0</v>
      </c>
      <c r="F7201" s="5">
        <f>VLOOKUP($A7201,'Dim SKU'!$A:$R,18,FALSE)</f>
        <v>0</v>
      </c>
      <c r="G7201" s="5">
        <f>$C7201*$F7201</f>
        <v>0</v>
      </c>
      <c r="H7201" s="5">
        <f>$D7201*$F7201</f>
        <v>0</v>
      </c>
      <c r="I7201" s="5">
        <f>$E7201*$F7201</f>
        <v>0</v>
      </c>
      <c r="J7201" s="6">
        <f>VLOOKUP($A7201,'Dim SKU'!$A:$R,2,FALSE)</f>
        <v>0</v>
      </c>
      <c r="K7201" s="6">
        <f>VLOOKUP($A7201,'Dim SKU'!$A:$R,12,FALSE)</f>
        <v>0</v>
      </c>
      <c r="L7201" s="7">
        <f>VLOOKUP($A7201,'Dim SKU'!$A:$R,14,FALSE)</f>
        <v>0</v>
      </c>
      <c r="M7201" s="7">
        <f>YEAR($B7201)</f>
        <v>0</v>
      </c>
    </row>
    <row r="7202" spans="1:13">
      <c r="A7202" t="s">
        <v>165</v>
      </c>
      <c r="B7202" s="4">
        <v>46037</v>
      </c>
      <c r="C7202">
        <v>5</v>
      </c>
      <c r="D7202">
        <v>3</v>
      </c>
      <c r="E7202">
        <v>0</v>
      </c>
      <c r="F7202" s="5">
        <f>VLOOKUP($A7202,'Dim SKU'!$A:$R,18,FALSE)</f>
        <v>0</v>
      </c>
      <c r="G7202" s="5">
        <f>$C7202*$F7202</f>
        <v>0</v>
      </c>
      <c r="H7202" s="5">
        <f>$D7202*$F7202</f>
        <v>0</v>
      </c>
      <c r="I7202" s="5">
        <f>$E7202*$F7202</f>
        <v>0</v>
      </c>
      <c r="J7202" s="6">
        <f>VLOOKUP($A7202,'Dim SKU'!$A:$R,2,FALSE)</f>
        <v>0</v>
      </c>
      <c r="K7202" s="6">
        <f>VLOOKUP($A7202,'Dim SKU'!$A:$R,12,FALSE)</f>
        <v>0</v>
      </c>
      <c r="L7202" s="7">
        <f>VLOOKUP($A7202,'Dim SKU'!$A:$R,14,FALSE)</f>
        <v>0</v>
      </c>
      <c r="M7202" s="7">
        <f>YEAR($B7202)</f>
        <v>0</v>
      </c>
    </row>
    <row r="7203" spans="1:13">
      <c r="A7203" t="s">
        <v>166</v>
      </c>
      <c r="B7203" s="4">
        <v>46037</v>
      </c>
      <c r="C7203">
        <v>3</v>
      </c>
      <c r="D7203">
        <v>2</v>
      </c>
      <c r="E7203">
        <v>0</v>
      </c>
      <c r="F7203" s="5">
        <f>VLOOKUP($A7203,'Dim SKU'!$A:$R,18,FALSE)</f>
        <v>0</v>
      </c>
      <c r="G7203" s="5">
        <f>$C7203*$F7203</f>
        <v>0</v>
      </c>
      <c r="H7203" s="5">
        <f>$D7203*$F7203</f>
        <v>0</v>
      </c>
      <c r="I7203" s="5">
        <f>$E7203*$F7203</f>
        <v>0</v>
      </c>
      <c r="J7203" s="6">
        <f>VLOOKUP($A7203,'Dim SKU'!$A:$R,2,FALSE)</f>
        <v>0</v>
      </c>
      <c r="K7203" s="6">
        <f>VLOOKUP($A7203,'Dim SKU'!$A:$R,12,FALSE)</f>
        <v>0</v>
      </c>
      <c r="L7203" s="7">
        <f>VLOOKUP($A7203,'Dim SKU'!$A:$R,14,FALSE)</f>
        <v>0</v>
      </c>
      <c r="M7203" s="7">
        <f>YEAR($B7203)</f>
        <v>0</v>
      </c>
    </row>
    <row r="7204" spans="1:13">
      <c r="A7204" t="s">
        <v>167</v>
      </c>
      <c r="B7204" s="4">
        <v>46037</v>
      </c>
      <c r="C7204">
        <v>2</v>
      </c>
      <c r="D7204">
        <v>1</v>
      </c>
      <c r="E7204">
        <v>0</v>
      </c>
      <c r="F7204" s="5">
        <f>VLOOKUP($A7204,'Dim SKU'!$A:$R,18,FALSE)</f>
        <v>0</v>
      </c>
      <c r="G7204" s="5">
        <f>$C7204*$F7204</f>
        <v>0</v>
      </c>
      <c r="H7204" s="5">
        <f>$D7204*$F7204</f>
        <v>0</v>
      </c>
      <c r="I7204" s="5">
        <f>$E7204*$F7204</f>
        <v>0</v>
      </c>
      <c r="J7204" s="6">
        <f>VLOOKUP($A7204,'Dim SKU'!$A:$R,2,FALSE)</f>
        <v>0</v>
      </c>
      <c r="K7204" s="6">
        <f>VLOOKUP($A7204,'Dim SKU'!$A:$R,12,FALSE)</f>
        <v>0</v>
      </c>
      <c r="L7204" s="7">
        <f>VLOOKUP($A7204,'Dim SKU'!$A:$R,14,FALSE)</f>
        <v>0</v>
      </c>
      <c r="M7204" s="7">
        <f>YEAR($B7204)</f>
        <v>0</v>
      </c>
    </row>
    <row r="7205" spans="1:13">
      <c r="A7205" t="s">
        <v>168</v>
      </c>
      <c r="B7205" s="4">
        <v>46037</v>
      </c>
      <c r="C7205">
        <v>7</v>
      </c>
      <c r="D7205">
        <v>5</v>
      </c>
      <c r="E7205">
        <v>0</v>
      </c>
      <c r="F7205" s="5">
        <f>VLOOKUP($A7205,'Dim SKU'!$A:$R,18,FALSE)</f>
        <v>0</v>
      </c>
      <c r="G7205" s="5">
        <f>$C7205*$F7205</f>
        <v>0</v>
      </c>
      <c r="H7205" s="5">
        <f>$D7205*$F7205</f>
        <v>0</v>
      </c>
      <c r="I7205" s="5">
        <f>$E7205*$F7205</f>
        <v>0</v>
      </c>
      <c r="J7205" s="6">
        <f>VLOOKUP($A7205,'Dim SKU'!$A:$R,2,FALSE)</f>
        <v>0</v>
      </c>
      <c r="K7205" s="6">
        <f>VLOOKUP($A7205,'Dim SKU'!$A:$R,12,FALSE)</f>
        <v>0</v>
      </c>
      <c r="L7205" s="7">
        <f>VLOOKUP($A7205,'Dim SKU'!$A:$R,14,FALSE)</f>
        <v>0</v>
      </c>
      <c r="M7205" s="7">
        <f>YEAR($B7205)</f>
        <v>0</v>
      </c>
    </row>
    <row r="7206" spans="1:13">
      <c r="A7206" t="s">
        <v>169</v>
      </c>
      <c r="B7206" s="4">
        <v>46037</v>
      </c>
      <c r="C7206">
        <v>5</v>
      </c>
      <c r="D7206">
        <v>3</v>
      </c>
      <c r="E7206">
        <v>0</v>
      </c>
      <c r="F7206" s="5">
        <f>VLOOKUP($A7206,'Dim SKU'!$A:$R,18,FALSE)</f>
        <v>0</v>
      </c>
      <c r="G7206" s="5">
        <f>$C7206*$F7206</f>
        <v>0</v>
      </c>
      <c r="H7206" s="5">
        <f>$D7206*$F7206</f>
        <v>0</v>
      </c>
      <c r="I7206" s="5">
        <f>$E7206*$F7206</f>
        <v>0</v>
      </c>
      <c r="J7206" s="6">
        <f>VLOOKUP($A7206,'Dim SKU'!$A:$R,2,FALSE)</f>
        <v>0</v>
      </c>
      <c r="K7206" s="6">
        <f>VLOOKUP($A7206,'Dim SKU'!$A:$R,12,FALSE)</f>
        <v>0</v>
      </c>
      <c r="L7206" s="7">
        <f>VLOOKUP($A7206,'Dim SKU'!$A:$R,14,FALSE)</f>
        <v>0</v>
      </c>
      <c r="M7206" s="7">
        <f>YEAR($B7206)</f>
        <v>0</v>
      </c>
    </row>
    <row r="7207" spans="1:13">
      <c r="A7207" t="s">
        <v>170</v>
      </c>
      <c r="B7207" s="4">
        <v>46037</v>
      </c>
      <c r="C7207">
        <v>3</v>
      </c>
      <c r="D7207">
        <v>2</v>
      </c>
      <c r="E7207">
        <v>0</v>
      </c>
      <c r="F7207" s="5">
        <f>VLOOKUP($A7207,'Dim SKU'!$A:$R,18,FALSE)</f>
        <v>0</v>
      </c>
      <c r="G7207" s="5">
        <f>$C7207*$F7207</f>
        <v>0</v>
      </c>
      <c r="H7207" s="5">
        <f>$D7207*$F7207</f>
        <v>0</v>
      </c>
      <c r="I7207" s="5">
        <f>$E7207*$F7207</f>
        <v>0</v>
      </c>
      <c r="J7207" s="6">
        <f>VLOOKUP($A7207,'Dim SKU'!$A:$R,2,FALSE)</f>
        <v>0</v>
      </c>
      <c r="K7207" s="6">
        <f>VLOOKUP($A7207,'Dim SKU'!$A:$R,12,FALSE)</f>
        <v>0</v>
      </c>
      <c r="L7207" s="7">
        <f>VLOOKUP($A7207,'Dim SKU'!$A:$R,14,FALSE)</f>
        <v>0</v>
      </c>
      <c r="M7207" s="7">
        <f>YEAR($B7207)</f>
        <v>0</v>
      </c>
    </row>
    <row r="7208" spans="1:13">
      <c r="A7208" t="s">
        <v>171</v>
      </c>
      <c r="B7208" s="4">
        <v>46037</v>
      </c>
      <c r="C7208">
        <v>10</v>
      </c>
      <c r="D7208">
        <v>8</v>
      </c>
      <c r="E7208">
        <v>1</v>
      </c>
      <c r="F7208" s="5">
        <f>VLOOKUP($A7208,'Dim SKU'!$A:$R,18,FALSE)</f>
        <v>0</v>
      </c>
      <c r="G7208" s="5">
        <f>$C7208*$F7208</f>
        <v>0</v>
      </c>
      <c r="H7208" s="5">
        <f>$D7208*$F7208</f>
        <v>0</v>
      </c>
      <c r="I7208" s="5">
        <f>$E7208*$F7208</f>
        <v>0</v>
      </c>
      <c r="J7208" s="6">
        <f>VLOOKUP($A7208,'Dim SKU'!$A:$R,2,FALSE)</f>
        <v>0</v>
      </c>
      <c r="K7208" s="6">
        <f>VLOOKUP($A7208,'Dim SKU'!$A:$R,12,FALSE)</f>
        <v>0</v>
      </c>
      <c r="L7208" s="7">
        <f>VLOOKUP($A7208,'Dim SKU'!$A:$R,14,FALSE)</f>
        <v>0</v>
      </c>
      <c r="M7208" s="7">
        <f>YEAR($B7208)</f>
        <v>0</v>
      </c>
    </row>
    <row r="7209" spans="1:13">
      <c r="A7209" t="s">
        <v>172</v>
      </c>
      <c r="B7209" s="4">
        <v>46037</v>
      </c>
      <c r="C7209">
        <v>6</v>
      </c>
      <c r="D7209">
        <v>5</v>
      </c>
      <c r="E7209">
        <v>0</v>
      </c>
      <c r="F7209" s="5">
        <f>VLOOKUP($A7209,'Dim SKU'!$A:$R,18,FALSE)</f>
        <v>0</v>
      </c>
      <c r="G7209" s="5">
        <f>$C7209*$F7209</f>
        <v>0</v>
      </c>
      <c r="H7209" s="5">
        <f>$D7209*$F7209</f>
        <v>0</v>
      </c>
      <c r="I7209" s="5">
        <f>$E7209*$F7209</f>
        <v>0</v>
      </c>
      <c r="J7209" s="6">
        <f>VLOOKUP($A7209,'Dim SKU'!$A:$R,2,FALSE)</f>
        <v>0</v>
      </c>
      <c r="K7209" s="6">
        <f>VLOOKUP($A7209,'Dim SKU'!$A:$R,12,FALSE)</f>
        <v>0</v>
      </c>
      <c r="L7209" s="7">
        <f>VLOOKUP($A7209,'Dim SKU'!$A:$R,14,FALSE)</f>
        <v>0</v>
      </c>
      <c r="M7209" s="7">
        <f>YEAR($B7209)</f>
        <v>0</v>
      </c>
    </row>
    <row r="7210" spans="1:13">
      <c r="A7210" t="s">
        <v>173</v>
      </c>
      <c r="B7210" s="4">
        <v>46037</v>
      </c>
      <c r="C7210">
        <v>4</v>
      </c>
      <c r="D7210">
        <v>3</v>
      </c>
      <c r="E7210">
        <v>0</v>
      </c>
      <c r="F7210" s="5">
        <f>VLOOKUP($A7210,'Dim SKU'!$A:$R,18,FALSE)</f>
        <v>0</v>
      </c>
      <c r="G7210" s="5">
        <f>$C7210*$F7210</f>
        <v>0</v>
      </c>
      <c r="H7210" s="5">
        <f>$D7210*$F7210</f>
        <v>0</v>
      </c>
      <c r="I7210" s="5">
        <f>$E7210*$F7210</f>
        <v>0</v>
      </c>
      <c r="J7210" s="6">
        <f>VLOOKUP($A7210,'Dim SKU'!$A:$R,2,FALSE)</f>
        <v>0</v>
      </c>
      <c r="K7210" s="6">
        <f>VLOOKUP($A7210,'Dim SKU'!$A:$R,12,FALSE)</f>
        <v>0</v>
      </c>
      <c r="L7210" s="7">
        <f>VLOOKUP($A7210,'Dim SKU'!$A:$R,14,FALSE)</f>
        <v>0</v>
      </c>
      <c r="M7210" s="7">
        <f>YEAR($B7210)</f>
        <v>0</v>
      </c>
    </row>
    <row r="7211" spans="1:13">
      <c r="A7211" t="s">
        <v>174</v>
      </c>
      <c r="B7211" s="4">
        <v>46037</v>
      </c>
      <c r="C7211">
        <v>12</v>
      </c>
      <c r="D7211">
        <v>9</v>
      </c>
      <c r="E7211">
        <v>1</v>
      </c>
      <c r="F7211" s="5">
        <f>VLOOKUP($A7211,'Dim SKU'!$A:$R,18,FALSE)</f>
        <v>0</v>
      </c>
      <c r="G7211" s="5">
        <f>$C7211*$F7211</f>
        <v>0</v>
      </c>
      <c r="H7211" s="5">
        <f>$D7211*$F7211</f>
        <v>0</v>
      </c>
      <c r="I7211" s="5">
        <f>$E7211*$F7211</f>
        <v>0</v>
      </c>
      <c r="J7211" s="6">
        <f>VLOOKUP($A7211,'Dim SKU'!$A:$R,2,FALSE)</f>
        <v>0</v>
      </c>
      <c r="K7211" s="6">
        <f>VLOOKUP($A7211,'Dim SKU'!$A:$R,12,FALSE)</f>
        <v>0</v>
      </c>
      <c r="L7211" s="7">
        <f>VLOOKUP($A7211,'Dim SKU'!$A:$R,14,FALSE)</f>
        <v>0</v>
      </c>
      <c r="M7211" s="7">
        <f>YEAR($B7211)</f>
        <v>0</v>
      </c>
    </row>
    <row r="7212" spans="1:13">
      <c r="A7212" t="s">
        <v>175</v>
      </c>
      <c r="B7212" s="4">
        <v>46037</v>
      </c>
      <c r="C7212">
        <v>7</v>
      </c>
      <c r="D7212">
        <v>5</v>
      </c>
      <c r="E7212">
        <v>0</v>
      </c>
      <c r="F7212" s="5">
        <f>VLOOKUP($A7212,'Dim SKU'!$A:$R,18,FALSE)</f>
        <v>0</v>
      </c>
      <c r="G7212" s="5">
        <f>$C7212*$F7212</f>
        <v>0</v>
      </c>
      <c r="H7212" s="5">
        <f>$D7212*$F7212</f>
        <v>0</v>
      </c>
      <c r="I7212" s="5">
        <f>$E7212*$F7212</f>
        <v>0</v>
      </c>
      <c r="J7212" s="6">
        <f>VLOOKUP($A7212,'Dim SKU'!$A:$R,2,FALSE)</f>
        <v>0</v>
      </c>
      <c r="K7212" s="6">
        <f>VLOOKUP($A7212,'Dim SKU'!$A:$R,12,FALSE)</f>
        <v>0</v>
      </c>
      <c r="L7212" s="7">
        <f>VLOOKUP($A7212,'Dim SKU'!$A:$R,14,FALSE)</f>
        <v>0</v>
      </c>
      <c r="M7212" s="7">
        <f>YEAR($B7212)</f>
        <v>0</v>
      </c>
    </row>
    <row r="7213" spans="1:13">
      <c r="A7213" t="s">
        <v>176</v>
      </c>
      <c r="B7213" s="4">
        <v>46037</v>
      </c>
      <c r="C7213">
        <v>5</v>
      </c>
      <c r="D7213">
        <v>4</v>
      </c>
      <c r="E7213">
        <v>0</v>
      </c>
      <c r="F7213" s="5">
        <f>VLOOKUP($A7213,'Dim SKU'!$A:$R,18,FALSE)</f>
        <v>0</v>
      </c>
      <c r="G7213" s="5">
        <f>$C7213*$F7213</f>
        <v>0</v>
      </c>
      <c r="H7213" s="5">
        <f>$D7213*$F7213</f>
        <v>0</v>
      </c>
      <c r="I7213" s="5">
        <f>$E7213*$F7213</f>
        <v>0</v>
      </c>
      <c r="J7213" s="6">
        <f>VLOOKUP($A7213,'Dim SKU'!$A:$R,2,FALSE)</f>
        <v>0</v>
      </c>
      <c r="K7213" s="6">
        <f>VLOOKUP($A7213,'Dim SKU'!$A:$R,12,FALSE)</f>
        <v>0</v>
      </c>
      <c r="L7213" s="7">
        <f>VLOOKUP($A7213,'Dim SKU'!$A:$R,14,FALSE)</f>
        <v>0</v>
      </c>
      <c r="M7213" s="7">
        <f>YEAR($B7213)</f>
        <v>0</v>
      </c>
    </row>
    <row r="7214" spans="1:13">
      <c r="A7214" t="s">
        <v>177</v>
      </c>
      <c r="B7214" s="4">
        <v>46037</v>
      </c>
      <c r="C7214">
        <v>12</v>
      </c>
      <c r="D7214">
        <v>9</v>
      </c>
      <c r="E7214">
        <v>1</v>
      </c>
      <c r="F7214" s="5">
        <f>VLOOKUP($A7214,'Dim SKU'!$A:$R,18,FALSE)</f>
        <v>0</v>
      </c>
      <c r="G7214" s="5">
        <f>$C7214*$F7214</f>
        <v>0</v>
      </c>
      <c r="H7214" s="5">
        <f>$D7214*$F7214</f>
        <v>0</v>
      </c>
      <c r="I7214" s="5">
        <f>$E7214*$F7214</f>
        <v>0</v>
      </c>
      <c r="J7214" s="6">
        <f>VLOOKUP($A7214,'Dim SKU'!$A:$R,2,FALSE)</f>
        <v>0</v>
      </c>
      <c r="K7214" s="6">
        <f>VLOOKUP($A7214,'Dim SKU'!$A:$R,12,FALSE)</f>
        <v>0</v>
      </c>
      <c r="L7214" s="7">
        <f>VLOOKUP($A7214,'Dim SKU'!$A:$R,14,FALSE)</f>
        <v>0</v>
      </c>
      <c r="M7214" s="7">
        <f>YEAR($B7214)</f>
        <v>0</v>
      </c>
    </row>
    <row r="7215" spans="1:13">
      <c r="A7215" t="s">
        <v>178</v>
      </c>
      <c r="B7215" s="4">
        <v>46037</v>
      </c>
      <c r="C7215">
        <v>7</v>
      </c>
      <c r="D7215">
        <v>5</v>
      </c>
      <c r="E7215">
        <v>0</v>
      </c>
      <c r="F7215" s="5">
        <f>VLOOKUP($A7215,'Dim SKU'!$A:$R,18,FALSE)</f>
        <v>0</v>
      </c>
      <c r="G7215" s="5">
        <f>$C7215*$F7215</f>
        <v>0</v>
      </c>
      <c r="H7215" s="5">
        <f>$D7215*$F7215</f>
        <v>0</v>
      </c>
      <c r="I7215" s="5">
        <f>$E7215*$F7215</f>
        <v>0</v>
      </c>
      <c r="J7215" s="6">
        <f>VLOOKUP($A7215,'Dim SKU'!$A:$R,2,FALSE)</f>
        <v>0</v>
      </c>
      <c r="K7215" s="6">
        <f>VLOOKUP($A7215,'Dim SKU'!$A:$R,12,FALSE)</f>
        <v>0</v>
      </c>
      <c r="L7215" s="7">
        <f>VLOOKUP($A7215,'Dim SKU'!$A:$R,14,FALSE)</f>
        <v>0</v>
      </c>
      <c r="M7215" s="7">
        <f>YEAR($B7215)</f>
        <v>0</v>
      </c>
    </row>
    <row r="7216" spans="1:13">
      <c r="A7216" t="s">
        <v>179</v>
      </c>
      <c r="B7216" s="4">
        <v>46037</v>
      </c>
      <c r="C7216">
        <v>5</v>
      </c>
      <c r="D7216">
        <v>4</v>
      </c>
      <c r="E7216">
        <v>0</v>
      </c>
      <c r="F7216" s="5">
        <f>VLOOKUP($A7216,'Dim SKU'!$A:$R,18,FALSE)</f>
        <v>0</v>
      </c>
      <c r="G7216" s="5">
        <f>$C7216*$F7216</f>
        <v>0</v>
      </c>
      <c r="H7216" s="5">
        <f>$D7216*$F7216</f>
        <v>0</v>
      </c>
      <c r="I7216" s="5">
        <f>$E7216*$F7216</f>
        <v>0</v>
      </c>
      <c r="J7216" s="6">
        <f>VLOOKUP($A7216,'Dim SKU'!$A:$R,2,FALSE)</f>
        <v>0</v>
      </c>
      <c r="K7216" s="6">
        <f>VLOOKUP($A7216,'Dim SKU'!$A:$R,12,FALSE)</f>
        <v>0</v>
      </c>
      <c r="L7216" s="7">
        <f>VLOOKUP($A7216,'Dim SKU'!$A:$R,14,FALSE)</f>
        <v>0</v>
      </c>
      <c r="M7216" s="7">
        <f>YEAR($B7216)</f>
        <v>0</v>
      </c>
    </row>
    <row r="7217" spans="1:13">
      <c r="A7217" t="s">
        <v>180</v>
      </c>
      <c r="B7217" s="4">
        <v>46037</v>
      </c>
      <c r="C7217">
        <v>10</v>
      </c>
      <c r="D7217">
        <v>8</v>
      </c>
      <c r="E7217">
        <v>1</v>
      </c>
      <c r="F7217" s="5">
        <f>VLOOKUP($A7217,'Dim SKU'!$A:$R,18,FALSE)</f>
        <v>0</v>
      </c>
      <c r="G7217" s="5">
        <f>$C7217*$F7217</f>
        <v>0</v>
      </c>
      <c r="H7217" s="5">
        <f>$D7217*$F7217</f>
        <v>0</v>
      </c>
      <c r="I7217" s="5">
        <f>$E7217*$F7217</f>
        <v>0</v>
      </c>
      <c r="J7217" s="6">
        <f>VLOOKUP($A7217,'Dim SKU'!$A:$R,2,FALSE)</f>
        <v>0</v>
      </c>
      <c r="K7217" s="6">
        <f>VLOOKUP($A7217,'Dim SKU'!$A:$R,12,FALSE)</f>
        <v>0</v>
      </c>
      <c r="L7217" s="7">
        <f>VLOOKUP($A7217,'Dim SKU'!$A:$R,14,FALSE)</f>
        <v>0</v>
      </c>
      <c r="M7217" s="7">
        <f>YEAR($B7217)</f>
        <v>0</v>
      </c>
    </row>
    <row r="7218" spans="1:13">
      <c r="A7218" t="s">
        <v>181</v>
      </c>
      <c r="B7218" s="4">
        <v>46037</v>
      </c>
      <c r="C7218">
        <v>6</v>
      </c>
      <c r="D7218">
        <v>5</v>
      </c>
      <c r="E7218">
        <v>0</v>
      </c>
      <c r="F7218" s="5">
        <f>VLOOKUP($A7218,'Dim SKU'!$A:$R,18,FALSE)</f>
        <v>0</v>
      </c>
      <c r="G7218" s="5">
        <f>$C7218*$F7218</f>
        <v>0</v>
      </c>
      <c r="H7218" s="5">
        <f>$D7218*$F7218</f>
        <v>0</v>
      </c>
      <c r="I7218" s="5">
        <f>$E7218*$F7218</f>
        <v>0</v>
      </c>
      <c r="J7218" s="6">
        <f>VLOOKUP($A7218,'Dim SKU'!$A:$R,2,FALSE)</f>
        <v>0</v>
      </c>
      <c r="K7218" s="6">
        <f>VLOOKUP($A7218,'Dim SKU'!$A:$R,12,FALSE)</f>
        <v>0</v>
      </c>
      <c r="L7218" s="7">
        <f>VLOOKUP($A7218,'Dim SKU'!$A:$R,14,FALSE)</f>
        <v>0</v>
      </c>
      <c r="M7218" s="7">
        <f>YEAR($B7218)</f>
        <v>0</v>
      </c>
    </row>
    <row r="7219" spans="1:13">
      <c r="A7219" t="s">
        <v>182</v>
      </c>
      <c r="B7219" s="4">
        <v>46037</v>
      </c>
      <c r="C7219">
        <v>4</v>
      </c>
      <c r="D7219">
        <v>3</v>
      </c>
      <c r="E7219">
        <v>0</v>
      </c>
      <c r="F7219" s="5">
        <f>VLOOKUP($A7219,'Dim SKU'!$A:$R,18,FALSE)</f>
        <v>0</v>
      </c>
      <c r="G7219" s="5">
        <f>$C7219*$F7219</f>
        <v>0</v>
      </c>
      <c r="H7219" s="5">
        <f>$D7219*$F7219</f>
        <v>0</v>
      </c>
      <c r="I7219" s="5">
        <f>$E7219*$F7219</f>
        <v>0</v>
      </c>
      <c r="J7219" s="6">
        <f>VLOOKUP($A7219,'Dim SKU'!$A:$R,2,FALSE)</f>
        <v>0</v>
      </c>
      <c r="K7219" s="6">
        <f>VLOOKUP($A7219,'Dim SKU'!$A:$R,12,FALSE)</f>
        <v>0</v>
      </c>
      <c r="L7219" s="7">
        <f>VLOOKUP($A7219,'Dim SKU'!$A:$R,14,FALSE)</f>
        <v>0</v>
      </c>
      <c r="M7219" s="7">
        <f>YEAR($B7219)</f>
        <v>0</v>
      </c>
    </row>
    <row r="7220" spans="1:13">
      <c r="A7220" t="s">
        <v>183</v>
      </c>
      <c r="B7220" s="4">
        <v>46037</v>
      </c>
      <c r="C7220">
        <v>7</v>
      </c>
      <c r="D7220">
        <v>5</v>
      </c>
      <c r="E7220">
        <v>0</v>
      </c>
      <c r="F7220" s="5">
        <f>VLOOKUP($A7220,'Dim SKU'!$A:$R,18,FALSE)</f>
        <v>0</v>
      </c>
      <c r="G7220" s="5">
        <f>$C7220*$F7220</f>
        <v>0</v>
      </c>
      <c r="H7220" s="5">
        <f>$D7220*$F7220</f>
        <v>0</v>
      </c>
      <c r="I7220" s="5">
        <f>$E7220*$F7220</f>
        <v>0</v>
      </c>
      <c r="J7220" s="6">
        <f>VLOOKUP($A7220,'Dim SKU'!$A:$R,2,FALSE)</f>
        <v>0</v>
      </c>
      <c r="K7220" s="6">
        <f>VLOOKUP($A7220,'Dim SKU'!$A:$R,12,FALSE)</f>
        <v>0</v>
      </c>
      <c r="L7220" s="7">
        <f>VLOOKUP($A7220,'Dim SKU'!$A:$R,14,FALSE)</f>
        <v>0</v>
      </c>
      <c r="M7220" s="7">
        <f>YEAR($B7220)</f>
        <v>0</v>
      </c>
    </row>
    <row r="7221" spans="1:13">
      <c r="A7221" t="s">
        <v>184</v>
      </c>
      <c r="B7221" s="4">
        <v>46037</v>
      </c>
      <c r="C7221">
        <v>4</v>
      </c>
      <c r="D7221">
        <v>3</v>
      </c>
      <c r="E7221">
        <v>0</v>
      </c>
      <c r="F7221" s="5">
        <f>VLOOKUP($A7221,'Dim SKU'!$A:$R,18,FALSE)</f>
        <v>0</v>
      </c>
      <c r="G7221" s="5">
        <f>$C7221*$F7221</f>
        <v>0</v>
      </c>
      <c r="H7221" s="5">
        <f>$D7221*$F7221</f>
        <v>0</v>
      </c>
      <c r="I7221" s="5">
        <f>$E7221*$F7221</f>
        <v>0</v>
      </c>
      <c r="J7221" s="6">
        <f>VLOOKUP($A7221,'Dim SKU'!$A:$R,2,FALSE)</f>
        <v>0</v>
      </c>
      <c r="K7221" s="6">
        <f>VLOOKUP($A7221,'Dim SKU'!$A:$R,12,FALSE)</f>
        <v>0</v>
      </c>
      <c r="L7221" s="7">
        <f>VLOOKUP($A7221,'Dim SKU'!$A:$R,14,FALSE)</f>
        <v>0</v>
      </c>
      <c r="M7221" s="7">
        <f>YEAR($B7221)</f>
        <v>0</v>
      </c>
    </row>
    <row r="7222" spans="1:13">
      <c r="A7222" t="s">
        <v>185</v>
      </c>
      <c r="B7222" s="4">
        <v>46037</v>
      </c>
      <c r="C7222">
        <v>3</v>
      </c>
      <c r="D7222">
        <v>2</v>
      </c>
      <c r="E7222">
        <v>0</v>
      </c>
      <c r="F7222" s="5">
        <f>VLOOKUP($A7222,'Dim SKU'!$A:$R,18,FALSE)</f>
        <v>0</v>
      </c>
      <c r="G7222" s="5">
        <f>$C7222*$F7222</f>
        <v>0</v>
      </c>
      <c r="H7222" s="5">
        <f>$D7222*$F7222</f>
        <v>0</v>
      </c>
      <c r="I7222" s="5">
        <f>$E7222*$F7222</f>
        <v>0</v>
      </c>
      <c r="J7222" s="6">
        <f>VLOOKUP($A7222,'Dim SKU'!$A:$R,2,FALSE)</f>
        <v>0</v>
      </c>
      <c r="K7222" s="6">
        <f>VLOOKUP($A7222,'Dim SKU'!$A:$R,12,FALSE)</f>
        <v>0</v>
      </c>
      <c r="L7222" s="7">
        <f>VLOOKUP($A7222,'Dim SKU'!$A:$R,14,FALSE)</f>
        <v>0</v>
      </c>
      <c r="M7222" s="7">
        <f>YEAR($B7222)</f>
        <v>0</v>
      </c>
    </row>
    <row r="7223" spans="1:13">
      <c r="A7223" t="s">
        <v>186</v>
      </c>
      <c r="B7223" s="4">
        <v>46037</v>
      </c>
      <c r="C7223">
        <v>5</v>
      </c>
      <c r="D7223">
        <v>3</v>
      </c>
      <c r="E7223">
        <v>0</v>
      </c>
      <c r="F7223" s="5">
        <f>VLOOKUP($A7223,'Dim SKU'!$A:$R,18,FALSE)</f>
        <v>0</v>
      </c>
      <c r="G7223" s="5">
        <f>$C7223*$F7223</f>
        <v>0</v>
      </c>
      <c r="H7223" s="5">
        <f>$D7223*$F7223</f>
        <v>0</v>
      </c>
      <c r="I7223" s="5">
        <f>$E7223*$F7223</f>
        <v>0</v>
      </c>
      <c r="J7223" s="6">
        <f>VLOOKUP($A7223,'Dim SKU'!$A:$R,2,FALSE)</f>
        <v>0</v>
      </c>
      <c r="K7223" s="6">
        <f>VLOOKUP($A7223,'Dim SKU'!$A:$R,12,FALSE)</f>
        <v>0</v>
      </c>
      <c r="L7223" s="7">
        <f>VLOOKUP($A7223,'Dim SKU'!$A:$R,14,FALSE)</f>
        <v>0</v>
      </c>
      <c r="M7223" s="7">
        <f>YEAR($B7223)</f>
        <v>0</v>
      </c>
    </row>
    <row r="7224" spans="1:13">
      <c r="A7224" t="s">
        <v>187</v>
      </c>
      <c r="B7224" s="4">
        <v>46037</v>
      </c>
      <c r="C7224">
        <v>3</v>
      </c>
      <c r="D7224">
        <v>2</v>
      </c>
      <c r="E7224">
        <v>0</v>
      </c>
      <c r="F7224" s="5">
        <f>VLOOKUP($A7224,'Dim SKU'!$A:$R,18,FALSE)</f>
        <v>0</v>
      </c>
      <c r="G7224" s="5">
        <f>$C7224*$F7224</f>
        <v>0</v>
      </c>
      <c r="H7224" s="5">
        <f>$D7224*$F7224</f>
        <v>0</v>
      </c>
      <c r="I7224" s="5">
        <f>$E7224*$F7224</f>
        <v>0</v>
      </c>
      <c r="J7224" s="6">
        <f>VLOOKUP($A7224,'Dim SKU'!$A:$R,2,FALSE)</f>
        <v>0</v>
      </c>
      <c r="K7224" s="6">
        <f>VLOOKUP($A7224,'Dim SKU'!$A:$R,12,FALSE)</f>
        <v>0</v>
      </c>
      <c r="L7224" s="7">
        <f>VLOOKUP($A7224,'Dim SKU'!$A:$R,14,FALSE)</f>
        <v>0</v>
      </c>
      <c r="M7224" s="7">
        <f>YEAR($B7224)</f>
        <v>0</v>
      </c>
    </row>
    <row r="7225" spans="1:13">
      <c r="A7225" t="s">
        <v>188</v>
      </c>
      <c r="B7225" s="4">
        <v>46037</v>
      </c>
      <c r="C7225">
        <v>2</v>
      </c>
      <c r="D7225">
        <v>1</v>
      </c>
      <c r="E7225">
        <v>0</v>
      </c>
      <c r="F7225" s="5">
        <f>VLOOKUP($A7225,'Dim SKU'!$A:$R,18,FALSE)</f>
        <v>0</v>
      </c>
      <c r="G7225" s="5">
        <f>$C7225*$F7225</f>
        <v>0</v>
      </c>
      <c r="H7225" s="5">
        <f>$D7225*$F7225</f>
        <v>0</v>
      </c>
      <c r="I7225" s="5">
        <f>$E7225*$F7225</f>
        <v>0</v>
      </c>
      <c r="J7225" s="6">
        <f>VLOOKUP($A7225,'Dim SKU'!$A:$R,2,FALSE)</f>
        <v>0</v>
      </c>
      <c r="K7225" s="6">
        <f>VLOOKUP($A7225,'Dim SKU'!$A:$R,12,FALSE)</f>
        <v>0</v>
      </c>
      <c r="L7225" s="7">
        <f>VLOOKUP($A7225,'Dim SKU'!$A:$R,14,FALSE)</f>
        <v>0</v>
      </c>
      <c r="M7225" s="7">
        <f>YEAR($B7225)</f>
        <v>0</v>
      </c>
    </row>
    <row r="7226" spans="1:13">
      <c r="A7226" t="s">
        <v>189</v>
      </c>
      <c r="B7226" s="4">
        <v>46037</v>
      </c>
      <c r="C7226">
        <v>4</v>
      </c>
      <c r="D7226">
        <v>3</v>
      </c>
      <c r="E7226">
        <v>0</v>
      </c>
      <c r="F7226" s="5">
        <f>VLOOKUP($A7226,'Dim SKU'!$A:$R,18,FALSE)</f>
        <v>0</v>
      </c>
      <c r="G7226" s="5">
        <f>$C7226*$F7226</f>
        <v>0</v>
      </c>
      <c r="H7226" s="5">
        <f>$D7226*$F7226</f>
        <v>0</v>
      </c>
      <c r="I7226" s="5">
        <f>$E7226*$F7226</f>
        <v>0</v>
      </c>
      <c r="J7226" s="6">
        <f>VLOOKUP($A7226,'Dim SKU'!$A:$R,2,FALSE)</f>
        <v>0</v>
      </c>
      <c r="K7226" s="6">
        <f>VLOOKUP($A7226,'Dim SKU'!$A:$R,12,FALSE)</f>
        <v>0</v>
      </c>
      <c r="L7226" s="7">
        <f>VLOOKUP($A7226,'Dim SKU'!$A:$R,14,FALSE)</f>
        <v>0</v>
      </c>
      <c r="M7226" s="7">
        <f>YEAR($B7226)</f>
        <v>0</v>
      </c>
    </row>
    <row r="7227" spans="1:13">
      <c r="A7227" t="s">
        <v>190</v>
      </c>
      <c r="B7227" s="4">
        <v>46037</v>
      </c>
      <c r="C7227">
        <v>2</v>
      </c>
      <c r="D7227">
        <v>2</v>
      </c>
      <c r="E7227">
        <v>0</v>
      </c>
      <c r="F7227" s="5">
        <f>VLOOKUP($A7227,'Dim SKU'!$A:$R,18,FALSE)</f>
        <v>0</v>
      </c>
      <c r="G7227" s="5">
        <f>$C7227*$F7227</f>
        <v>0</v>
      </c>
      <c r="H7227" s="5">
        <f>$D7227*$F7227</f>
        <v>0</v>
      </c>
      <c r="I7227" s="5">
        <f>$E7227*$F7227</f>
        <v>0</v>
      </c>
      <c r="J7227" s="6">
        <f>VLOOKUP($A7227,'Dim SKU'!$A:$R,2,FALSE)</f>
        <v>0</v>
      </c>
      <c r="K7227" s="6">
        <f>VLOOKUP($A7227,'Dim SKU'!$A:$R,12,FALSE)</f>
        <v>0</v>
      </c>
      <c r="L7227" s="7">
        <f>VLOOKUP($A7227,'Dim SKU'!$A:$R,14,FALSE)</f>
        <v>0</v>
      </c>
      <c r="M7227" s="7">
        <f>YEAR($B7227)</f>
        <v>0</v>
      </c>
    </row>
    <row r="7228" spans="1:13">
      <c r="A7228" t="s">
        <v>191</v>
      </c>
      <c r="B7228" s="4">
        <v>46037</v>
      </c>
      <c r="C7228">
        <v>1</v>
      </c>
      <c r="D7228">
        <v>1</v>
      </c>
      <c r="E7228">
        <v>0</v>
      </c>
      <c r="F7228" s="5">
        <f>VLOOKUP($A7228,'Dim SKU'!$A:$R,18,FALSE)</f>
        <v>0</v>
      </c>
      <c r="G7228" s="5">
        <f>$C7228*$F7228</f>
        <v>0</v>
      </c>
      <c r="H7228" s="5">
        <f>$D7228*$F7228</f>
        <v>0</v>
      </c>
      <c r="I7228" s="5">
        <f>$E7228*$F7228</f>
        <v>0</v>
      </c>
      <c r="J7228" s="6">
        <f>VLOOKUP($A7228,'Dim SKU'!$A:$R,2,FALSE)</f>
        <v>0</v>
      </c>
      <c r="K7228" s="6">
        <f>VLOOKUP($A7228,'Dim SKU'!$A:$R,12,FALSE)</f>
        <v>0</v>
      </c>
      <c r="L7228" s="7">
        <f>VLOOKUP($A7228,'Dim SKU'!$A:$R,14,FALSE)</f>
        <v>0</v>
      </c>
      <c r="M7228" s="7">
        <f>YEAR($B7228)</f>
        <v>0</v>
      </c>
    </row>
    <row r="7229" spans="1:13">
      <c r="A7229" t="s">
        <v>192</v>
      </c>
      <c r="B7229" s="4">
        <v>46037</v>
      </c>
      <c r="C7229">
        <v>6</v>
      </c>
      <c r="D7229">
        <v>5</v>
      </c>
      <c r="E7229">
        <v>0</v>
      </c>
      <c r="F7229" s="5">
        <f>VLOOKUP($A7229,'Dim SKU'!$A:$R,18,FALSE)</f>
        <v>0</v>
      </c>
      <c r="G7229" s="5">
        <f>$C7229*$F7229</f>
        <v>0</v>
      </c>
      <c r="H7229" s="5">
        <f>$D7229*$F7229</f>
        <v>0</v>
      </c>
      <c r="I7229" s="5">
        <f>$E7229*$F7229</f>
        <v>0</v>
      </c>
      <c r="J7229" s="6">
        <f>VLOOKUP($A7229,'Dim SKU'!$A:$R,2,FALSE)</f>
        <v>0</v>
      </c>
      <c r="K7229" s="6">
        <f>VLOOKUP($A7229,'Dim SKU'!$A:$R,12,FALSE)</f>
        <v>0</v>
      </c>
      <c r="L7229" s="7">
        <f>VLOOKUP($A7229,'Dim SKU'!$A:$R,14,FALSE)</f>
        <v>0</v>
      </c>
      <c r="M7229" s="7">
        <f>YEAR($B7229)</f>
        <v>0</v>
      </c>
    </row>
    <row r="7230" spans="1:13">
      <c r="A7230" t="s">
        <v>193</v>
      </c>
      <c r="B7230" s="4">
        <v>46037</v>
      </c>
      <c r="C7230">
        <v>3</v>
      </c>
      <c r="D7230">
        <v>3</v>
      </c>
      <c r="E7230">
        <v>0</v>
      </c>
      <c r="F7230" s="5">
        <f>VLOOKUP($A7230,'Dim SKU'!$A:$R,18,FALSE)</f>
        <v>0</v>
      </c>
      <c r="G7230" s="5">
        <f>$C7230*$F7230</f>
        <v>0</v>
      </c>
      <c r="H7230" s="5">
        <f>$D7230*$F7230</f>
        <v>0</v>
      </c>
      <c r="I7230" s="5">
        <f>$E7230*$F7230</f>
        <v>0</v>
      </c>
      <c r="J7230" s="6">
        <f>VLOOKUP($A7230,'Dim SKU'!$A:$R,2,FALSE)</f>
        <v>0</v>
      </c>
      <c r="K7230" s="6">
        <f>VLOOKUP($A7230,'Dim SKU'!$A:$R,12,FALSE)</f>
        <v>0</v>
      </c>
      <c r="L7230" s="7">
        <f>VLOOKUP($A7230,'Dim SKU'!$A:$R,14,FALSE)</f>
        <v>0</v>
      </c>
      <c r="M7230" s="7">
        <f>YEAR($B7230)</f>
        <v>0</v>
      </c>
    </row>
    <row r="7231" spans="1:13">
      <c r="A7231" t="s">
        <v>194</v>
      </c>
      <c r="B7231" s="4">
        <v>46037</v>
      </c>
      <c r="C7231">
        <v>2</v>
      </c>
      <c r="D7231">
        <v>2</v>
      </c>
      <c r="E7231">
        <v>0</v>
      </c>
      <c r="F7231" s="5">
        <f>VLOOKUP($A7231,'Dim SKU'!$A:$R,18,FALSE)</f>
        <v>0</v>
      </c>
      <c r="G7231" s="5">
        <f>$C7231*$F7231</f>
        <v>0</v>
      </c>
      <c r="H7231" s="5">
        <f>$D7231*$F7231</f>
        <v>0</v>
      </c>
      <c r="I7231" s="5">
        <f>$E7231*$F7231</f>
        <v>0</v>
      </c>
      <c r="J7231" s="6">
        <f>VLOOKUP($A7231,'Dim SKU'!$A:$R,2,FALSE)</f>
        <v>0</v>
      </c>
      <c r="K7231" s="6">
        <f>VLOOKUP($A7231,'Dim SKU'!$A:$R,12,FALSE)</f>
        <v>0</v>
      </c>
      <c r="L7231" s="7">
        <f>VLOOKUP($A7231,'Dim SKU'!$A:$R,14,FALSE)</f>
        <v>0</v>
      </c>
      <c r="M7231" s="7">
        <f>YEAR($B7231)</f>
        <v>0</v>
      </c>
    </row>
    <row r="7232" spans="1:13">
      <c r="A7232" t="s">
        <v>195</v>
      </c>
      <c r="B7232" s="4">
        <v>46037</v>
      </c>
      <c r="C7232">
        <v>8</v>
      </c>
      <c r="D7232">
        <v>6</v>
      </c>
      <c r="E7232">
        <v>0</v>
      </c>
      <c r="F7232" s="5">
        <f>VLOOKUP($A7232,'Dim SKU'!$A:$R,18,FALSE)</f>
        <v>0</v>
      </c>
      <c r="G7232" s="5">
        <f>$C7232*$F7232</f>
        <v>0</v>
      </c>
      <c r="H7232" s="5">
        <f>$D7232*$F7232</f>
        <v>0</v>
      </c>
      <c r="I7232" s="5">
        <f>$E7232*$F7232</f>
        <v>0</v>
      </c>
      <c r="J7232" s="6">
        <f>VLOOKUP($A7232,'Dim SKU'!$A:$R,2,FALSE)</f>
        <v>0</v>
      </c>
      <c r="K7232" s="6">
        <f>VLOOKUP($A7232,'Dim SKU'!$A:$R,12,FALSE)</f>
        <v>0</v>
      </c>
      <c r="L7232" s="7">
        <f>VLOOKUP($A7232,'Dim SKU'!$A:$R,14,FALSE)</f>
        <v>0</v>
      </c>
      <c r="M7232" s="7">
        <f>YEAR($B7232)</f>
        <v>0</v>
      </c>
    </row>
    <row r="7233" spans="1:13">
      <c r="A7233" t="s">
        <v>196</v>
      </c>
      <c r="B7233" s="4">
        <v>46037</v>
      </c>
      <c r="C7233">
        <v>5</v>
      </c>
      <c r="D7233">
        <v>4</v>
      </c>
      <c r="E7233">
        <v>0</v>
      </c>
      <c r="F7233" s="5">
        <f>VLOOKUP($A7233,'Dim SKU'!$A:$R,18,FALSE)</f>
        <v>0</v>
      </c>
      <c r="G7233" s="5">
        <f>$C7233*$F7233</f>
        <v>0</v>
      </c>
      <c r="H7233" s="5">
        <f>$D7233*$F7233</f>
        <v>0</v>
      </c>
      <c r="I7233" s="5">
        <f>$E7233*$F7233</f>
        <v>0</v>
      </c>
      <c r="J7233" s="6">
        <f>VLOOKUP($A7233,'Dim SKU'!$A:$R,2,FALSE)</f>
        <v>0</v>
      </c>
      <c r="K7233" s="6">
        <f>VLOOKUP($A7233,'Dim SKU'!$A:$R,12,FALSE)</f>
        <v>0</v>
      </c>
      <c r="L7233" s="7">
        <f>VLOOKUP($A7233,'Dim SKU'!$A:$R,14,FALSE)</f>
        <v>0</v>
      </c>
      <c r="M7233" s="7">
        <f>YEAR($B7233)</f>
        <v>0</v>
      </c>
    </row>
    <row r="7234" spans="1:13">
      <c r="A7234" t="s">
        <v>197</v>
      </c>
      <c r="B7234" s="4">
        <v>46037</v>
      </c>
      <c r="C7234">
        <v>3</v>
      </c>
      <c r="D7234">
        <v>3</v>
      </c>
      <c r="E7234">
        <v>0</v>
      </c>
      <c r="F7234" s="5">
        <f>VLOOKUP($A7234,'Dim SKU'!$A:$R,18,FALSE)</f>
        <v>0</v>
      </c>
      <c r="G7234" s="5">
        <f>$C7234*$F7234</f>
        <v>0</v>
      </c>
      <c r="H7234" s="5">
        <f>$D7234*$F7234</f>
        <v>0</v>
      </c>
      <c r="I7234" s="5">
        <f>$E7234*$F7234</f>
        <v>0</v>
      </c>
      <c r="J7234" s="6">
        <f>VLOOKUP($A7234,'Dim SKU'!$A:$R,2,FALSE)</f>
        <v>0</v>
      </c>
      <c r="K7234" s="6">
        <f>VLOOKUP($A7234,'Dim SKU'!$A:$R,12,FALSE)</f>
        <v>0</v>
      </c>
      <c r="L7234" s="7">
        <f>VLOOKUP($A7234,'Dim SKU'!$A:$R,14,FALSE)</f>
        <v>0</v>
      </c>
      <c r="M7234" s="7">
        <f>YEAR($B7234)</f>
        <v>0</v>
      </c>
    </row>
    <row r="7235" spans="1:13">
      <c r="A7235" t="s">
        <v>198</v>
      </c>
      <c r="B7235" s="4">
        <v>46037</v>
      </c>
      <c r="C7235">
        <v>9</v>
      </c>
      <c r="D7235">
        <v>8</v>
      </c>
      <c r="E7235">
        <v>1</v>
      </c>
      <c r="F7235" s="5">
        <f>VLOOKUP($A7235,'Dim SKU'!$A:$R,18,FALSE)</f>
        <v>0</v>
      </c>
      <c r="G7235" s="5">
        <f>$C7235*$F7235</f>
        <v>0</v>
      </c>
      <c r="H7235" s="5">
        <f>$D7235*$F7235</f>
        <v>0</v>
      </c>
      <c r="I7235" s="5">
        <f>$E7235*$F7235</f>
        <v>0</v>
      </c>
      <c r="J7235" s="6">
        <f>VLOOKUP($A7235,'Dim SKU'!$A:$R,2,FALSE)</f>
        <v>0</v>
      </c>
      <c r="K7235" s="6">
        <f>VLOOKUP($A7235,'Dim SKU'!$A:$R,12,FALSE)</f>
        <v>0</v>
      </c>
      <c r="L7235" s="7">
        <f>VLOOKUP($A7235,'Dim SKU'!$A:$R,14,FALSE)</f>
        <v>0</v>
      </c>
      <c r="M7235" s="7">
        <f>YEAR($B7235)</f>
        <v>0</v>
      </c>
    </row>
    <row r="7236" spans="1:13">
      <c r="A7236" t="s">
        <v>199</v>
      </c>
      <c r="B7236" s="4">
        <v>46037</v>
      </c>
      <c r="C7236">
        <v>6</v>
      </c>
      <c r="D7236">
        <v>4</v>
      </c>
      <c r="E7236">
        <v>0</v>
      </c>
      <c r="F7236" s="5">
        <f>VLOOKUP($A7236,'Dim SKU'!$A:$R,18,FALSE)</f>
        <v>0</v>
      </c>
      <c r="G7236" s="5">
        <f>$C7236*$F7236</f>
        <v>0</v>
      </c>
      <c r="H7236" s="5">
        <f>$D7236*$F7236</f>
        <v>0</v>
      </c>
      <c r="I7236" s="5">
        <f>$E7236*$F7236</f>
        <v>0</v>
      </c>
      <c r="J7236" s="6">
        <f>VLOOKUP($A7236,'Dim SKU'!$A:$R,2,FALSE)</f>
        <v>0</v>
      </c>
      <c r="K7236" s="6">
        <f>VLOOKUP($A7236,'Dim SKU'!$A:$R,12,FALSE)</f>
        <v>0</v>
      </c>
      <c r="L7236" s="7">
        <f>VLOOKUP($A7236,'Dim SKU'!$A:$R,14,FALSE)</f>
        <v>0</v>
      </c>
      <c r="M7236" s="7">
        <f>YEAR($B7236)</f>
        <v>0</v>
      </c>
    </row>
    <row r="7237" spans="1:13">
      <c r="A7237" t="s">
        <v>200</v>
      </c>
      <c r="B7237" s="4">
        <v>46037</v>
      </c>
      <c r="C7237">
        <v>4</v>
      </c>
      <c r="D7237">
        <v>3</v>
      </c>
      <c r="E7237">
        <v>0</v>
      </c>
      <c r="F7237" s="5">
        <f>VLOOKUP($A7237,'Dim SKU'!$A:$R,18,FALSE)</f>
        <v>0</v>
      </c>
      <c r="G7237" s="5">
        <f>$C7237*$F7237</f>
        <v>0</v>
      </c>
      <c r="H7237" s="5">
        <f>$D7237*$F7237</f>
        <v>0</v>
      </c>
      <c r="I7237" s="5">
        <f>$E7237*$F7237</f>
        <v>0</v>
      </c>
      <c r="J7237" s="6">
        <f>VLOOKUP($A7237,'Dim SKU'!$A:$R,2,FALSE)</f>
        <v>0</v>
      </c>
      <c r="K7237" s="6">
        <f>VLOOKUP($A7237,'Dim SKU'!$A:$R,12,FALSE)</f>
        <v>0</v>
      </c>
      <c r="L7237" s="7">
        <f>VLOOKUP($A7237,'Dim SKU'!$A:$R,14,FALSE)</f>
        <v>0</v>
      </c>
      <c r="M7237" s="7">
        <f>YEAR($B7237)</f>
        <v>0</v>
      </c>
    </row>
    <row r="7238" spans="1:13">
      <c r="A7238" t="s">
        <v>201</v>
      </c>
      <c r="B7238" s="4">
        <v>46037</v>
      </c>
      <c r="C7238">
        <v>9</v>
      </c>
      <c r="D7238">
        <v>8</v>
      </c>
      <c r="E7238">
        <v>1</v>
      </c>
      <c r="F7238" s="5">
        <f>VLOOKUP($A7238,'Dim SKU'!$A:$R,18,FALSE)</f>
        <v>0</v>
      </c>
      <c r="G7238" s="5">
        <f>$C7238*$F7238</f>
        <v>0</v>
      </c>
      <c r="H7238" s="5">
        <f>$D7238*$F7238</f>
        <v>0</v>
      </c>
      <c r="I7238" s="5">
        <f>$E7238*$F7238</f>
        <v>0</v>
      </c>
      <c r="J7238" s="6">
        <f>VLOOKUP($A7238,'Dim SKU'!$A:$R,2,FALSE)</f>
        <v>0</v>
      </c>
      <c r="K7238" s="6">
        <f>VLOOKUP($A7238,'Dim SKU'!$A:$R,12,FALSE)</f>
        <v>0</v>
      </c>
      <c r="L7238" s="7">
        <f>VLOOKUP($A7238,'Dim SKU'!$A:$R,14,FALSE)</f>
        <v>0</v>
      </c>
      <c r="M7238" s="7">
        <f>YEAR($B7238)</f>
        <v>0</v>
      </c>
    </row>
    <row r="7239" spans="1:13">
      <c r="A7239" t="s">
        <v>202</v>
      </c>
      <c r="B7239" s="4">
        <v>46037</v>
      </c>
      <c r="C7239">
        <v>6</v>
      </c>
      <c r="D7239">
        <v>4</v>
      </c>
      <c r="E7239">
        <v>0</v>
      </c>
      <c r="F7239" s="5">
        <f>VLOOKUP($A7239,'Dim SKU'!$A:$R,18,FALSE)</f>
        <v>0</v>
      </c>
      <c r="G7239" s="5">
        <f>$C7239*$F7239</f>
        <v>0</v>
      </c>
      <c r="H7239" s="5">
        <f>$D7239*$F7239</f>
        <v>0</v>
      </c>
      <c r="I7239" s="5">
        <f>$E7239*$F7239</f>
        <v>0</v>
      </c>
      <c r="J7239" s="6">
        <f>VLOOKUP($A7239,'Dim SKU'!$A:$R,2,FALSE)</f>
        <v>0</v>
      </c>
      <c r="K7239" s="6">
        <f>VLOOKUP($A7239,'Dim SKU'!$A:$R,12,FALSE)</f>
        <v>0</v>
      </c>
      <c r="L7239" s="7">
        <f>VLOOKUP($A7239,'Dim SKU'!$A:$R,14,FALSE)</f>
        <v>0</v>
      </c>
      <c r="M7239" s="7">
        <f>YEAR($B7239)</f>
        <v>0</v>
      </c>
    </row>
    <row r="7240" spans="1:13">
      <c r="A7240" t="s">
        <v>203</v>
      </c>
      <c r="B7240" s="4">
        <v>46037</v>
      </c>
      <c r="C7240">
        <v>4</v>
      </c>
      <c r="D7240">
        <v>3</v>
      </c>
      <c r="E7240">
        <v>0</v>
      </c>
      <c r="F7240" s="5">
        <f>VLOOKUP($A7240,'Dim SKU'!$A:$R,18,FALSE)</f>
        <v>0</v>
      </c>
      <c r="G7240" s="5">
        <f>$C7240*$F7240</f>
        <v>0</v>
      </c>
      <c r="H7240" s="5">
        <f>$D7240*$F7240</f>
        <v>0</v>
      </c>
      <c r="I7240" s="5">
        <f>$E7240*$F7240</f>
        <v>0</v>
      </c>
      <c r="J7240" s="6">
        <f>VLOOKUP($A7240,'Dim SKU'!$A:$R,2,FALSE)</f>
        <v>0</v>
      </c>
      <c r="K7240" s="6">
        <f>VLOOKUP($A7240,'Dim SKU'!$A:$R,12,FALSE)</f>
        <v>0</v>
      </c>
      <c r="L7240" s="7">
        <f>VLOOKUP($A7240,'Dim SKU'!$A:$R,14,FALSE)</f>
        <v>0</v>
      </c>
      <c r="M7240" s="7">
        <f>YEAR($B7240)</f>
        <v>0</v>
      </c>
    </row>
    <row r="7241" spans="1:13">
      <c r="A7241" t="s">
        <v>204</v>
      </c>
      <c r="B7241" s="4">
        <v>46037</v>
      </c>
      <c r="C7241">
        <v>8</v>
      </c>
      <c r="D7241">
        <v>6</v>
      </c>
      <c r="E7241">
        <v>0</v>
      </c>
      <c r="F7241" s="5">
        <f>VLOOKUP($A7241,'Dim SKU'!$A:$R,18,FALSE)</f>
        <v>0</v>
      </c>
      <c r="G7241" s="5">
        <f>$C7241*$F7241</f>
        <v>0</v>
      </c>
      <c r="H7241" s="5">
        <f>$D7241*$F7241</f>
        <v>0</v>
      </c>
      <c r="I7241" s="5">
        <f>$E7241*$F7241</f>
        <v>0</v>
      </c>
      <c r="J7241" s="6">
        <f>VLOOKUP($A7241,'Dim SKU'!$A:$R,2,FALSE)</f>
        <v>0</v>
      </c>
      <c r="K7241" s="6">
        <f>VLOOKUP($A7241,'Dim SKU'!$A:$R,12,FALSE)</f>
        <v>0</v>
      </c>
      <c r="L7241" s="7">
        <f>VLOOKUP($A7241,'Dim SKU'!$A:$R,14,FALSE)</f>
        <v>0</v>
      </c>
      <c r="M7241" s="7">
        <f>YEAR($B7241)</f>
        <v>0</v>
      </c>
    </row>
    <row r="7242" spans="1:13">
      <c r="A7242" t="s">
        <v>205</v>
      </c>
      <c r="B7242" s="4">
        <v>46037</v>
      </c>
      <c r="C7242">
        <v>5</v>
      </c>
      <c r="D7242">
        <v>4</v>
      </c>
      <c r="E7242">
        <v>0</v>
      </c>
      <c r="F7242" s="5">
        <f>VLOOKUP($A7242,'Dim SKU'!$A:$R,18,FALSE)</f>
        <v>0</v>
      </c>
      <c r="G7242" s="5">
        <f>$C7242*$F7242</f>
        <v>0</v>
      </c>
      <c r="H7242" s="5">
        <f>$D7242*$F7242</f>
        <v>0</v>
      </c>
      <c r="I7242" s="5">
        <f>$E7242*$F7242</f>
        <v>0</v>
      </c>
      <c r="J7242" s="6">
        <f>VLOOKUP($A7242,'Dim SKU'!$A:$R,2,FALSE)</f>
        <v>0</v>
      </c>
      <c r="K7242" s="6">
        <f>VLOOKUP($A7242,'Dim SKU'!$A:$R,12,FALSE)</f>
        <v>0</v>
      </c>
      <c r="L7242" s="7">
        <f>VLOOKUP($A7242,'Dim SKU'!$A:$R,14,FALSE)</f>
        <v>0</v>
      </c>
      <c r="M7242" s="7">
        <f>YEAR($B7242)</f>
        <v>0</v>
      </c>
    </row>
    <row r="7243" spans="1:13">
      <c r="A7243" t="s">
        <v>206</v>
      </c>
      <c r="B7243" s="4">
        <v>46037</v>
      </c>
      <c r="C7243">
        <v>3</v>
      </c>
      <c r="D7243">
        <v>3</v>
      </c>
      <c r="E7243">
        <v>0</v>
      </c>
      <c r="F7243" s="5">
        <f>VLOOKUP($A7243,'Dim SKU'!$A:$R,18,FALSE)</f>
        <v>0</v>
      </c>
      <c r="G7243" s="5">
        <f>$C7243*$F7243</f>
        <v>0</v>
      </c>
      <c r="H7243" s="5">
        <f>$D7243*$F7243</f>
        <v>0</v>
      </c>
      <c r="I7243" s="5">
        <f>$E7243*$F7243</f>
        <v>0</v>
      </c>
      <c r="J7243" s="6">
        <f>VLOOKUP($A7243,'Dim SKU'!$A:$R,2,FALSE)</f>
        <v>0</v>
      </c>
      <c r="K7243" s="6">
        <f>VLOOKUP($A7243,'Dim SKU'!$A:$R,12,FALSE)</f>
        <v>0</v>
      </c>
      <c r="L7243" s="7">
        <f>VLOOKUP($A7243,'Dim SKU'!$A:$R,14,FALSE)</f>
        <v>0</v>
      </c>
      <c r="M7243" s="7">
        <f>YEAR($B7243)</f>
        <v>0</v>
      </c>
    </row>
    <row r="7244" spans="1:13">
      <c r="A7244" t="s">
        <v>207</v>
      </c>
      <c r="B7244" s="4">
        <v>46037</v>
      </c>
      <c r="C7244">
        <v>6</v>
      </c>
      <c r="D7244">
        <v>5</v>
      </c>
      <c r="E7244">
        <v>0</v>
      </c>
      <c r="F7244" s="5">
        <f>VLOOKUP($A7244,'Dim SKU'!$A:$R,18,FALSE)</f>
        <v>0</v>
      </c>
      <c r="G7244" s="5">
        <f>$C7244*$F7244</f>
        <v>0</v>
      </c>
      <c r="H7244" s="5">
        <f>$D7244*$F7244</f>
        <v>0</v>
      </c>
      <c r="I7244" s="5">
        <f>$E7244*$F7244</f>
        <v>0</v>
      </c>
      <c r="J7244" s="6">
        <f>VLOOKUP($A7244,'Dim SKU'!$A:$R,2,FALSE)</f>
        <v>0</v>
      </c>
      <c r="K7244" s="6">
        <f>VLOOKUP($A7244,'Dim SKU'!$A:$R,12,FALSE)</f>
        <v>0</v>
      </c>
      <c r="L7244" s="7">
        <f>VLOOKUP($A7244,'Dim SKU'!$A:$R,14,FALSE)</f>
        <v>0</v>
      </c>
      <c r="M7244" s="7">
        <f>YEAR($B7244)</f>
        <v>0</v>
      </c>
    </row>
    <row r="7245" spans="1:13">
      <c r="A7245" t="s">
        <v>208</v>
      </c>
      <c r="B7245" s="4">
        <v>46037</v>
      </c>
      <c r="C7245">
        <v>3</v>
      </c>
      <c r="D7245">
        <v>3</v>
      </c>
      <c r="E7245">
        <v>0</v>
      </c>
      <c r="F7245" s="5">
        <f>VLOOKUP($A7245,'Dim SKU'!$A:$R,18,FALSE)</f>
        <v>0</v>
      </c>
      <c r="G7245" s="5">
        <f>$C7245*$F7245</f>
        <v>0</v>
      </c>
      <c r="H7245" s="5">
        <f>$D7245*$F7245</f>
        <v>0</v>
      </c>
      <c r="I7245" s="5">
        <f>$E7245*$F7245</f>
        <v>0</v>
      </c>
      <c r="J7245" s="6">
        <f>VLOOKUP($A7245,'Dim SKU'!$A:$R,2,FALSE)</f>
        <v>0</v>
      </c>
      <c r="K7245" s="6">
        <f>VLOOKUP($A7245,'Dim SKU'!$A:$R,12,FALSE)</f>
        <v>0</v>
      </c>
      <c r="L7245" s="7">
        <f>VLOOKUP($A7245,'Dim SKU'!$A:$R,14,FALSE)</f>
        <v>0</v>
      </c>
      <c r="M7245" s="7">
        <f>YEAR($B7245)</f>
        <v>0</v>
      </c>
    </row>
    <row r="7246" spans="1:13">
      <c r="A7246" t="s">
        <v>209</v>
      </c>
      <c r="B7246" s="4">
        <v>46037</v>
      </c>
      <c r="C7246">
        <v>2</v>
      </c>
      <c r="D7246">
        <v>2</v>
      </c>
      <c r="E7246">
        <v>0</v>
      </c>
      <c r="F7246" s="5">
        <f>VLOOKUP($A7246,'Dim SKU'!$A:$R,18,FALSE)</f>
        <v>0</v>
      </c>
      <c r="G7246" s="5">
        <f>$C7246*$F7246</f>
        <v>0</v>
      </c>
      <c r="H7246" s="5">
        <f>$D7246*$F7246</f>
        <v>0</v>
      </c>
      <c r="I7246" s="5">
        <f>$E7246*$F7246</f>
        <v>0</v>
      </c>
      <c r="J7246" s="6">
        <f>VLOOKUP($A7246,'Dim SKU'!$A:$R,2,FALSE)</f>
        <v>0</v>
      </c>
      <c r="K7246" s="6">
        <f>VLOOKUP($A7246,'Dim SKU'!$A:$R,12,FALSE)</f>
        <v>0</v>
      </c>
      <c r="L7246" s="7">
        <f>VLOOKUP($A7246,'Dim SKU'!$A:$R,14,FALSE)</f>
        <v>0</v>
      </c>
      <c r="M7246" s="7">
        <f>YEAR($B7246)</f>
        <v>0</v>
      </c>
    </row>
    <row r="7247" spans="1:13">
      <c r="A7247" t="s">
        <v>210</v>
      </c>
      <c r="B7247" s="4">
        <v>46037</v>
      </c>
      <c r="C7247">
        <v>4</v>
      </c>
      <c r="D7247">
        <v>3</v>
      </c>
      <c r="E7247">
        <v>0</v>
      </c>
      <c r="F7247" s="5">
        <f>VLOOKUP($A7247,'Dim SKU'!$A:$R,18,FALSE)</f>
        <v>0</v>
      </c>
      <c r="G7247" s="5">
        <f>$C7247*$F7247</f>
        <v>0</v>
      </c>
      <c r="H7247" s="5">
        <f>$D7247*$F7247</f>
        <v>0</v>
      </c>
      <c r="I7247" s="5">
        <f>$E7247*$F7247</f>
        <v>0</v>
      </c>
      <c r="J7247" s="6">
        <f>VLOOKUP($A7247,'Dim SKU'!$A:$R,2,FALSE)</f>
        <v>0</v>
      </c>
      <c r="K7247" s="6">
        <f>VLOOKUP($A7247,'Dim SKU'!$A:$R,12,FALSE)</f>
        <v>0</v>
      </c>
      <c r="L7247" s="7">
        <f>VLOOKUP($A7247,'Dim SKU'!$A:$R,14,FALSE)</f>
        <v>0</v>
      </c>
      <c r="M7247" s="7">
        <f>YEAR($B7247)</f>
        <v>0</v>
      </c>
    </row>
    <row r="7248" spans="1:13">
      <c r="A7248" t="s">
        <v>211</v>
      </c>
      <c r="B7248" s="4">
        <v>46037</v>
      </c>
      <c r="C7248">
        <v>2</v>
      </c>
      <c r="D7248">
        <v>2</v>
      </c>
      <c r="E7248">
        <v>0</v>
      </c>
      <c r="F7248" s="5">
        <f>VLOOKUP($A7248,'Dim SKU'!$A:$R,18,FALSE)</f>
        <v>0</v>
      </c>
      <c r="G7248" s="5">
        <f>$C7248*$F7248</f>
        <v>0</v>
      </c>
      <c r="H7248" s="5">
        <f>$D7248*$F7248</f>
        <v>0</v>
      </c>
      <c r="I7248" s="5">
        <f>$E7248*$F7248</f>
        <v>0</v>
      </c>
      <c r="J7248" s="6">
        <f>VLOOKUP($A7248,'Dim SKU'!$A:$R,2,FALSE)</f>
        <v>0</v>
      </c>
      <c r="K7248" s="6">
        <f>VLOOKUP($A7248,'Dim SKU'!$A:$R,12,FALSE)</f>
        <v>0</v>
      </c>
      <c r="L7248" s="7">
        <f>VLOOKUP($A7248,'Dim SKU'!$A:$R,14,FALSE)</f>
        <v>0</v>
      </c>
      <c r="M7248" s="7">
        <f>YEAR($B7248)</f>
        <v>0</v>
      </c>
    </row>
    <row r="7249" spans="1:13">
      <c r="A7249" t="s">
        <v>212</v>
      </c>
      <c r="B7249" s="4">
        <v>46037</v>
      </c>
      <c r="C7249">
        <v>1</v>
      </c>
      <c r="D7249">
        <v>1</v>
      </c>
      <c r="E7249">
        <v>0</v>
      </c>
      <c r="F7249" s="5">
        <f>VLOOKUP($A7249,'Dim SKU'!$A:$R,18,FALSE)</f>
        <v>0</v>
      </c>
      <c r="G7249" s="5">
        <f>$C7249*$F7249</f>
        <v>0</v>
      </c>
      <c r="H7249" s="5">
        <f>$D7249*$F7249</f>
        <v>0</v>
      </c>
      <c r="I7249" s="5">
        <f>$E7249*$F7249</f>
        <v>0</v>
      </c>
      <c r="J7249" s="6">
        <f>VLOOKUP($A7249,'Dim SKU'!$A:$R,2,FALSE)</f>
        <v>0</v>
      </c>
      <c r="K7249" s="6">
        <f>VLOOKUP($A7249,'Dim SKU'!$A:$R,12,FALSE)</f>
        <v>0</v>
      </c>
      <c r="L7249" s="7">
        <f>VLOOKUP($A7249,'Dim SKU'!$A:$R,14,FALSE)</f>
        <v>0</v>
      </c>
      <c r="M7249" s="7">
        <f>YEAR($B7249)</f>
        <v>0</v>
      </c>
    </row>
    <row r="7250" spans="1:13">
      <c r="A7250" t="s">
        <v>213</v>
      </c>
      <c r="B7250" s="4">
        <v>46037</v>
      </c>
      <c r="C7250">
        <v>4</v>
      </c>
      <c r="D7250">
        <v>3</v>
      </c>
      <c r="E7250">
        <v>0</v>
      </c>
      <c r="F7250" s="5">
        <f>VLOOKUP($A7250,'Dim SKU'!$A:$R,18,FALSE)</f>
        <v>0</v>
      </c>
      <c r="G7250" s="5">
        <f>$C7250*$F7250</f>
        <v>0</v>
      </c>
      <c r="H7250" s="5">
        <f>$D7250*$F7250</f>
        <v>0</v>
      </c>
      <c r="I7250" s="5">
        <f>$E7250*$F7250</f>
        <v>0</v>
      </c>
      <c r="J7250" s="6">
        <f>VLOOKUP($A7250,'Dim SKU'!$A:$R,2,FALSE)</f>
        <v>0</v>
      </c>
      <c r="K7250" s="6">
        <f>VLOOKUP($A7250,'Dim SKU'!$A:$R,12,FALSE)</f>
        <v>0</v>
      </c>
      <c r="L7250" s="7">
        <f>VLOOKUP($A7250,'Dim SKU'!$A:$R,14,FALSE)</f>
        <v>0</v>
      </c>
      <c r="M7250" s="7">
        <f>YEAR($B7250)</f>
        <v>0</v>
      </c>
    </row>
    <row r="7251" spans="1:13">
      <c r="A7251" t="s">
        <v>214</v>
      </c>
      <c r="B7251" s="4">
        <v>46037</v>
      </c>
      <c r="C7251">
        <v>2</v>
      </c>
      <c r="D7251">
        <v>2</v>
      </c>
      <c r="E7251">
        <v>0</v>
      </c>
      <c r="F7251" s="5">
        <f>VLOOKUP($A7251,'Dim SKU'!$A:$R,18,FALSE)</f>
        <v>0</v>
      </c>
      <c r="G7251" s="5">
        <f>$C7251*$F7251</f>
        <v>0</v>
      </c>
      <c r="H7251" s="5">
        <f>$D7251*$F7251</f>
        <v>0</v>
      </c>
      <c r="I7251" s="5">
        <f>$E7251*$F7251</f>
        <v>0</v>
      </c>
      <c r="J7251" s="6">
        <f>VLOOKUP($A7251,'Dim SKU'!$A:$R,2,FALSE)</f>
        <v>0</v>
      </c>
      <c r="K7251" s="6">
        <f>VLOOKUP($A7251,'Dim SKU'!$A:$R,12,FALSE)</f>
        <v>0</v>
      </c>
      <c r="L7251" s="7">
        <f>VLOOKUP($A7251,'Dim SKU'!$A:$R,14,FALSE)</f>
        <v>0</v>
      </c>
      <c r="M7251" s="7">
        <f>YEAR($B7251)</f>
        <v>0</v>
      </c>
    </row>
    <row r="7252" spans="1:13">
      <c r="A7252" t="s">
        <v>215</v>
      </c>
      <c r="B7252" s="4">
        <v>46037</v>
      </c>
      <c r="C7252">
        <v>2</v>
      </c>
      <c r="D7252">
        <v>1</v>
      </c>
      <c r="E7252">
        <v>0</v>
      </c>
      <c r="F7252" s="5">
        <f>VLOOKUP($A7252,'Dim SKU'!$A:$R,18,FALSE)</f>
        <v>0</v>
      </c>
      <c r="G7252" s="5">
        <f>$C7252*$F7252</f>
        <v>0</v>
      </c>
      <c r="H7252" s="5">
        <f>$D7252*$F7252</f>
        <v>0</v>
      </c>
      <c r="I7252" s="5">
        <f>$E7252*$F7252</f>
        <v>0</v>
      </c>
      <c r="J7252" s="6">
        <f>VLOOKUP($A7252,'Dim SKU'!$A:$R,2,FALSE)</f>
        <v>0</v>
      </c>
      <c r="K7252" s="6">
        <f>VLOOKUP($A7252,'Dim SKU'!$A:$R,12,FALSE)</f>
        <v>0</v>
      </c>
      <c r="L7252" s="7">
        <f>VLOOKUP($A7252,'Dim SKU'!$A:$R,14,FALSE)</f>
        <v>0</v>
      </c>
      <c r="M7252" s="7">
        <f>YEAR($B7252)</f>
        <v>0</v>
      </c>
    </row>
    <row r="7253" spans="1:13">
      <c r="A7253" t="s">
        <v>216</v>
      </c>
      <c r="B7253" s="4">
        <v>46037</v>
      </c>
      <c r="C7253">
        <v>7</v>
      </c>
      <c r="D7253">
        <v>6</v>
      </c>
      <c r="E7253">
        <v>0</v>
      </c>
      <c r="F7253" s="5">
        <f>VLOOKUP($A7253,'Dim SKU'!$A:$R,18,FALSE)</f>
        <v>0</v>
      </c>
      <c r="G7253" s="5">
        <f>$C7253*$F7253</f>
        <v>0</v>
      </c>
      <c r="H7253" s="5">
        <f>$D7253*$F7253</f>
        <v>0</v>
      </c>
      <c r="I7253" s="5">
        <f>$E7253*$F7253</f>
        <v>0</v>
      </c>
      <c r="J7253" s="6">
        <f>VLOOKUP($A7253,'Dim SKU'!$A:$R,2,FALSE)</f>
        <v>0</v>
      </c>
      <c r="K7253" s="6">
        <f>VLOOKUP($A7253,'Dim SKU'!$A:$R,12,FALSE)</f>
        <v>0</v>
      </c>
      <c r="L7253" s="7">
        <f>VLOOKUP($A7253,'Dim SKU'!$A:$R,14,FALSE)</f>
        <v>0</v>
      </c>
      <c r="M7253" s="7">
        <f>YEAR($B7253)</f>
        <v>0</v>
      </c>
    </row>
    <row r="7254" spans="1:13">
      <c r="A7254" t="s">
        <v>217</v>
      </c>
      <c r="B7254" s="4">
        <v>46037</v>
      </c>
      <c r="C7254">
        <v>4</v>
      </c>
      <c r="D7254">
        <v>3</v>
      </c>
      <c r="E7254">
        <v>0</v>
      </c>
      <c r="F7254" s="5">
        <f>VLOOKUP($A7254,'Dim SKU'!$A:$R,18,FALSE)</f>
        <v>0</v>
      </c>
      <c r="G7254" s="5">
        <f>$C7254*$F7254</f>
        <v>0</v>
      </c>
      <c r="H7254" s="5">
        <f>$D7254*$F7254</f>
        <v>0</v>
      </c>
      <c r="I7254" s="5">
        <f>$E7254*$F7254</f>
        <v>0</v>
      </c>
      <c r="J7254" s="6">
        <f>VLOOKUP($A7254,'Dim SKU'!$A:$R,2,FALSE)</f>
        <v>0</v>
      </c>
      <c r="K7254" s="6">
        <f>VLOOKUP($A7254,'Dim SKU'!$A:$R,12,FALSE)</f>
        <v>0</v>
      </c>
      <c r="L7254" s="7">
        <f>VLOOKUP($A7254,'Dim SKU'!$A:$R,14,FALSE)</f>
        <v>0</v>
      </c>
      <c r="M7254" s="7">
        <f>YEAR($B7254)</f>
        <v>0</v>
      </c>
    </row>
    <row r="7255" spans="1:13">
      <c r="A7255" t="s">
        <v>218</v>
      </c>
      <c r="B7255" s="4">
        <v>46037</v>
      </c>
      <c r="C7255">
        <v>3</v>
      </c>
      <c r="D7255">
        <v>2</v>
      </c>
      <c r="E7255">
        <v>0</v>
      </c>
      <c r="F7255" s="5">
        <f>VLOOKUP($A7255,'Dim SKU'!$A:$R,18,FALSE)</f>
        <v>0</v>
      </c>
      <c r="G7255" s="5">
        <f>$C7255*$F7255</f>
        <v>0</v>
      </c>
      <c r="H7255" s="5">
        <f>$D7255*$F7255</f>
        <v>0</v>
      </c>
      <c r="I7255" s="5">
        <f>$E7255*$F7255</f>
        <v>0</v>
      </c>
      <c r="J7255" s="6">
        <f>VLOOKUP($A7255,'Dim SKU'!$A:$R,2,FALSE)</f>
        <v>0</v>
      </c>
      <c r="K7255" s="6">
        <f>VLOOKUP($A7255,'Dim SKU'!$A:$R,12,FALSE)</f>
        <v>0</v>
      </c>
      <c r="L7255" s="7">
        <f>VLOOKUP($A7255,'Dim SKU'!$A:$R,14,FALSE)</f>
        <v>0</v>
      </c>
      <c r="M7255" s="7">
        <f>YEAR($B7255)</f>
        <v>0</v>
      </c>
    </row>
    <row r="7256" spans="1:13">
      <c r="A7256" t="s">
        <v>219</v>
      </c>
      <c r="B7256" s="4">
        <v>46037</v>
      </c>
      <c r="C7256">
        <v>9</v>
      </c>
      <c r="D7256">
        <v>8</v>
      </c>
      <c r="E7256">
        <v>0</v>
      </c>
      <c r="F7256" s="5">
        <f>VLOOKUP($A7256,'Dim SKU'!$A:$R,18,FALSE)</f>
        <v>0</v>
      </c>
      <c r="G7256" s="5">
        <f>$C7256*$F7256</f>
        <v>0</v>
      </c>
      <c r="H7256" s="5">
        <f>$D7256*$F7256</f>
        <v>0</v>
      </c>
      <c r="I7256" s="5">
        <f>$E7256*$F7256</f>
        <v>0</v>
      </c>
      <c r="J7256" s="6">
        <f>VLOOKUP($A7256,'Dim SKU'!$A:$R,2,FALSE)</f>
        <v>0</v>
      </c>
      <c r="K7256" s="6">
        <f>VLOOKUP($A7256,'Dim SKU'!$A:$R,12,FALSE)</f>
        <v>0</v>
      </c>
      <c r="L7256" s="7">
        <f>VLOOKUP($A7256,'Dim SKU'!$A:$R,14,FALSE)</f>
        <v>0</v>
      </c>
      <c r="M7256" s="7">
        <f>YEAR($B7256)</f>
        <v>0</v>
      </c>
    </row>
    <row r="7257" spans="1:13">
      <c r="A7257" t="s">
        <v>220</v>
      </c>
      <c r="B7257" s="4">
        <v>46037</v>
      </c>
      <c r="C7257">
        <v>6</v>
      </c>
      <c r="D7257">
        <v>5</v>
      </c>
      <c r="E7257">
        <v>0</v>
      </c>
      <c r="F7257" s="5">
        <f>VLOOKUP($A7257,'Dim SKU'!$A:$R,18,FALSE)</f>
        <v>0</v>
      </c>
      <c r="G7257" s="5">
        <f>$C7257*$F7257</f>
        <v>0</v>
      </c>
      <c r="H7257" s="5">
        <f>$D7257*$F7257</f>
        <v>0</v>
      </c>
      <c r="I7257" s="5">
        <f>$E7257*$F7257</f>
        <v>0</v>
      </c>
      <c r="J7257" s="6">
        <f>VLOOKUP($A7257,'Dim SKU'!$A:$R,2,FALSE)</f>
        <v>0</v>
      </c>
      <c r="K7257" s="6">
        <f>VLOOKUP($A7257,'Dim SKU'!$A:$R,12,FALSE)</f>
        <v>0</v>
      </c>
      <c r="L7257" s="7">
        <f>VLOOKUP($A7257,'Dim SKU'!$A:$R,14,FALSE)</f>
        <v>0</v>
      </c>
      <c r="M7257" s="7">
        <f>YEAR($B7257)</f>
        <v>0</v>
      </c>
    </row>
    <row r="7258" spans="1:13">
      <c r="A7258" t="s">
        <v>221</v>
      </c>
      <c r="B7258" s="4">
        <v>46037</v>
      </c>
      <c r="C7258">
        <v>4</v>
      </c>
      <c r="D7258">
        <v>3</v>
      </c>
      <c r="E7258">
        <v>0</v>
      </c>
      <c r="F7258" s="5">
        <f>VLOOKUP($A7258,'Dim SKU'!$A:$R,18,FALSE)</f>
        <v>0</v>
      </c>
      <c r="G7258" s="5">
        <f>$C7258*$F7258</f>
        <v>0</v>
      </c>
      <c r="H7258" s="5">
        <f>$D7258*$F7258</f>
        <v>0</v>
      </c>
      <c r="I7258" s="5">
        <f>$E7258*$F7258</f>
        <v>0</v>
      </c>
      <c r="J7258" s="6">
        <f>VLOOKUP($A7258,'Dim SKU'!$A:$R,2,FALSE)</f>
        <v>0</v>
      </c>
      <c r="K7258" s="6">
        <f>VLOOKUP($A7258,'Dim SKU'!$A:$R,12,FALSE)</f>
        <v>0</v>
      </c>
      <c r="L7258" s="7">
        <f>VLOOKUP($A7258,'Dim SKU'!$A:$R,14,FALSE)</f>
        <v>0</v>
      </c>
      <c r="M7258" s="7">
        <f>YEAR($B7258)</f>
        <v>0</v>
      </c>
    </row>
    <row r="7259" spans="1:13">
      <c r="A7259" t="s">
        <v>222</v>
      </c>
      <c r="B7259" s="4">
        <v>46037</v>
      </c>
      <c r="C7259">
        <v>11</v>
      </c>
      <c r="D7259">
        <v>9</v>
      </c>
      <c r="E7259">
        <v>1</v>
      </c>
      <c r="F7259" s="5">
        <f>VLOOKUP($A7259,'Dim SKU'!$A:$R,18,FALSE)</f>
        <v>0</v>
      </c>
      <c r="G7259" s="5">
        <f>$C7259*$F7259</f>
        <v>0</v>
      </c>
      <c r="H7259" s="5">
        <f>$D7259*$F7259</f>
        <v>0</v>
      </c>
      <c r="I7259" s="5">
        <f>$E7259*$F7259</f>
        <v>0</v>
      </c>
      <c r="J7259" s="6">
        <f>VLOOKUP($A7259,'Dim SKU'!$A:$R,2,FALSE)</f>
        <v>0</v>
      </c>
      <c r="K7259" s="6">
        <f>VLOOKUP($A7259,'Dim SKU'!$A:$R,12,FALSE)</f>
        <v>0</v>
      </c>
      <c r="L7259" s="7">
        <f>VLOOKUP($A7259,'Dim SKU'!$A:$R,14,FALSE)</f>
        <v>0</v>
      </c>
      <c r="M7259" s="7">
        <f>YEAR($B7259)</f>
        <v>0</v>
      </c>
    </row>
    <row r="7260" spans="1:13">
      <c r="A7260" t="s">
        <v>223</v>
      </c>
      <c r="B7260" s="4">
        <v>46037</v>
      </c>
      <c r="C7260">
        <v>7</v>
      </c>
      <c r="D7260">
        <v>5</v>
      </c>
      <c r="E7260">
        <v>0</v>
      </c>
      <c r="F7260" s="5">
        <f>VLOOKUP($A7260,'Dim SKU'!$A:$R,18,FALSE)</f>
        <v>0</v>
      </c>
      <c r="G7260" s="5">
        <f>$C7260*$F7260</f>
        <v>0</v>
      </c>
      <c r="H7260" s="5">
        <f>$D7260*$F7260</f>
        <v>0</v>
      </c>
      <c r="I7260" s="5">
        <f>$E7260*$F7260</f>
        <v>0</v>
      </c>
      <c r="J7260" s="6">
        <f>VLOOKUP($A7260,'Dim SKU'!$A:$R,2,FALSE)</f>
        <v>0</v>
      </c>
      <c r="K7260" s="6">
        <f>VLOOKUP($A7260,'Dim SKU'!$A:$R,12,FALSE)</f>
        <v>0</v>
      </c>
      <c r="L7260" s="7">
        <f>VLOOKUP($A7260,'Dim SKU'!$A:$R,14,FALSE)</f>
        <v>0</v>
      </c>
      <c r="M7260" s="7">
        <f>YEAR($B7260)</f>
        <v>0</v>
      </c>
    </row>
    <row r="7261" spans="1:13">
      <c r="A7261" t="s">
        <v>224</v>
      </c>
      <c r="B7261" s="4">
        <v>46037</v>
      </c>
      <c r="C7261">
        <v>4</v>
      </c>
      <c r="D7261">
        <v>4</v>
      </c>
      <c r="E7261">
        <v>0</v>
      </c>
      <c r="F7261" s="5">
        <f>VLOOKUP($A7261,'Dim SKU'!$A:$R,18,FALSE)</f>
        <v>0</v>
      </c>
      <c r="G7261" s="5">
        <f>$C7261*$F7261</f>
        <v>0</v>
      </c>
      <c r="H7261" s="5">
        <f>$D7261*$F7261</f>
        <v>0</v>
      </c>
      <c r="I7261" s="5">
        <f>$E7261*$F7261</f>
        <v>0</v>
      </c>
      <c r="J7261" s="6">
        <f>VLOOKUP($A7261,'Dim SKU'!$A:$R,2,FALSE)</f>
        <v>0</v>
      </c>
      <c r="K7261" s="6">
        <f>VLOOKUP($A7261,'Dim SKU'!$A:$R,12,FALSE)</f>
        <v>0</v>
      </c>
      <c r="L7261" s="7">
        <f>VLOOKUP($A7261,'Dim SKU'!$A:$R,14,FALSE)</f>
        <v>0</v>
      </c>
      <c r="M7261" s="7">
        <f>YEAR($B7261)</f>
        <v>0</v>
      </c>
    </row>
    <row r="7262" spans="1:13">
      <c r="A7262" t="s">
        <v>225</v>
      </c>
      <c r="B7262" s="4">
        <v>46037</v>
      </c>
      <c r="C7262">
        <v>11</v>
      </c>
      <c r="D7262">
        <v>9</v>
      </c>
      <c r="E7262">
        <v>1</v>
      </c>
      <c r="F7262" s="5">
        <f>VLOOKUP($A7262,'Dim SKU'!$A:$R,18,FALSE)</f>
        <v>0</v>
      </c>
      <c r="G7262" s="5">
        <f>$C7262*$F7262</f>
        <v>0</v>
      </c>
      <c r="H7262" s="5">
        <f>$D7262*$F7262</f>
        <v>0</v>
      </c>
      <c r="I7262" s="5">
        <f>$E7262*$F7262</f>
        <v>0</v>
      </c>
      <c r="J7262" s="6">
        <f>VLOOKUP($A7262,'Dim SKU'!$A:$R,2,FALSE)</f>
        <v>0</v>
      </c>
      <c r="K7262" s="6">
        <f>VLOOKUP($A7262,'Dim SKU'!$A:$R,12,FALSE)</f>
        <v>0</v>
      </c>
      <c r="L7262" s="7">
        <f>VLOOKUP($A7262,'Dim SKU'!$A:$R,14,FALSE)</f>
        <v>0</v>
      </c>
      <c r="M7262" s="7">
        <f>YEAR($B7262)</f>
        <v>0</v>
      </c>
    </row>
    <row r="7263" spans="1:13">
      <c r="A7263" t="s">
        <v>226</v>
      </c>
      <c r="B7263" s="4">
        <v>46037</v>
      </c>
      <c r="C7263">
        <v>6</v>
      </c>
      <c r="D7263">
        <v>5</v>
      </c>
      <c r="E7263">
        <v>0</v>
      </c>
      <c r="F7263" s="5">
        <f>VLOOKUP($A7263,'Dim SKU'!$A:$R,18,FALSE)</f>
        <v>0</v>
      </c>
      <c r="G7263" s="5">
        <f>$C7263*$F7263</f>
        <v>0</v>
      </c>
      <c r="H7263" s="5">
        <f>$D7263*$F7263</f>
        <v>0</v>
      </c>
      <c r="I7263" s="5">
        <f>$E7263*$F7263</f>
        <v>0</v>
      </c>
      <c r="J7263" s="6">
        <f>VLOOKUP($A7263,'Dim SKU'!$A:$R,2,FALSE)</f>
        <v>0</v>
      </c>
      <c r="K7263" s="6">
        <f>VLOOKUP($A7263,'Dim SKU'!$A:$R,12,FALSE)</f>
        <v>0</v>
      </c>
      <c r="L7263" s="7">
        <f>VLOOKUP($A7263,'Dim SKU'!$A:$R,14,FALSE)</f>
        <v>0</v>
      </c>
      <c r="M7263" s="7">
        <f>YEAR($B7263)</f>
        <v>0</v>
      </c>
    </row>
    <row r="7264" spans="1:13">
      <c r="A7264" t="s">
        <v>227</v>
      </c>
      <c r="B7264" s="4">
        <v>46037</v>
      </c>
      <c r="C7264">
        <v>4</v>
      </c>
      <c r="D7264">
        <v>4</v>
      </c>
      <c r="E7264">
        <v>0</v>
      </c>
      <c r="F7264" s="5">
        <f>VLOOKUP($A7264,'Dim SKU'!$A:$R,18,FALSE)</f>
        <v>0</v>
      </c>
      <c r="G7264" s="5">
        <f>$C7264*$F7264</f>
        <v>0</v>
      </c>
      <c r="H7264" s="5">
        <f>$D7264*$F7264</f>
        <v>0</v>
      </c>
      <c r="I7264" s="5">
        <f>$E7264*$F7264</f>
        <v>0</v>
      </c>
      <c r="J7264" s="6">
        <f>VLOOKUP($A7264,'Dim SKU'!$A:$R,2,FALSE)</f>
        <v>0</v>
      </c>
      <c r="K7264" s="6">
        <f>VLOOKUP($A7264,'Dim SKU'!$A:$R,12,FALSE)</f>
        <v>0</v>
      </c>
      <c r="L7264" s="7">
        <f>VLOOKUP($A7264,'Dim SKU'!$A:$R,14,FALSE)</f>
        <v>0</v>
      </c>
      <c r="M7264" s="7">
        <f>YEAR($B7264)</f>
        <v>0</v>
      </c>
    </row>
    <row r="7265" spans="1:13">
      <c r="A7265" t="s">
        <v>228</v>
      </c>
      <c r="B7265" s="4">
        <v>46037</v>
      </c>
      <c r="C7265">
        <v>9</v>
      </c>
      <c r="D7265">
        <v>8</v>
      </c>
      <c r="E7265">
        <v>0</v>
      </c>
      <c r="F7265" s="5">
        <f>VLOOKUP($A7265,'Dim SKU'!$A:$R,18,FALSE)</f>
        <v>0</v>
      </c>
      <c r="G7265" s="5">
        <f>$C7265*$F7265</f>
        <v>0</v>
      </c>
      <c r="H7265" s="5">
        <f>$D7265*$F7265</f>
        <v>0</v>
      </c>
      <c r="I7265" s="5">
        <f>$E7265*$F7265</f>
        <v>0</v>
      </c>
      <c r="J7265" s="6">
        <f>VLOOKUP($A7265,'Dim SKU'!$A:$R,2,FALSE)</f>
        <v>0</v>
      </c>
      <c r="K7265" s="6">
        <f>VLOOKUP($A7265,'Dim SKU'!$A:$R,12,FALSE)</f>
        <v>0</v>
      </c>
      <c r="L7265" s="7">
        <f>VLOOKUP($A7265,'Dim SKU'!$A:$R,14,FALSE)</f>
        <v>0</v>
      </c>
      <c r="M7265" s="7">
        <f>YEAR($B7265)</f>
        <v>0</v>
      </c>
    </row>
    <row r="7266" spans="1:13">
      <c r="A7266" t="s">
        <v>229</v>
      </c>
      <c r="B7266" s="4">
        <v>46037</v>
      </c>
      <c r="C7266">
        <v>6</v>
      </c>
      <c r="D7266">
        <v>5</v>
      </c>
      <c r="E7266">
        <v>0</v>
      </c>
      <c r="F7266" s="5">
        <f>VLOOKUP($A7266,'Dim SKU'!$A:$R,18,FALSE)</f>
        <v>0</v>
      </c>
      <c r="G7266" s="5">
        <f>$C7266*$F7266</f>
        <v>0</v>
      </c>
      <c r="H7266" s="5">
        <f>$D7266*$F7266</f>
        <v>0</v>
      </c>
      <c r="I7266" s="5">
        <f>$E7266*$F7266</f>
        <v>0</v>
      </c>
      <c r="J7266" s="6">
        <f>VLOOKUP($A7266,'Dim SKU'!$A:$R,2,FALSE)</f>
        <v>0</v>
      </c>
      <c r="K7266" s="6">
        <f>VLOOKUP($A7266,'Dim SKU'!$A:$R,12,FALSE)</f>
        <v>0</v>
      </c>
      <c r="L7266" s="7">
        <f>VLOOKUP($A7266,'Dim SKU'!$A:$R,14,FALSE)</f>
        <v>0</v>
      </c>
      <c r="M7266" s="7">
        <f>YEAR($B7266)</f>
        <v>0</v>
      </c>
    </row>
    <row r="7267" spans="1:13">
      <c r="A7267" t="s">
        <v>230</v>
      </c>
      <c r="B7267" s="4">
        <v>46037</v>
      </c>
      <c r="C7267">
        <v>4</v>
      </c>
      <c r="D7267">
        <v>3</v>
      </c>
      <c r="E7267">
        <v>0</v>
      </c>
      <c r="F7267" s="5">
        <f>VLOOKUP($A7267,'Dim SKU'!$A:$R,18,FALSE)</f>
        <v>0</v>
      </c>
      <c r="G7267" s="5">
        <f>$C7267*$F7267</f>
        <v>0</v>
      </c>
      <c r="H7267" s="5">
        <f>$D7267*$F7267</f>
        <v>0</v>
      </c>
      <c r="I7267" s="5">
        <f>$E7267*$F7267</f>
        <v>0</v>
      </c>
      <c r="J7267" s="6">
        <f>VLOOKUP($A7267,'Dim SKU'!$A:$R,2,FALSE)</f>
        <v>0</v>
      </c>
      <c r="K7267" s="6">
        <f>VLOOKUP($A7267,'Dim SKU'!$A:$R,12,FALSE)</f>
        <v>0</v>
      </c>
      <c r="L7267" s="7">
        <f>VLOOKUP($A7267,'Dim SKU'!$A:$R,14,FALSE)</f>
        <v>0</v>
      </c>
      <c r="M7267" s="7">
        <f>YEAR($B7267)</f>
        <v>0</v>
      </c>
    </row>
    <row r="7268" spans="1:13">
      <c r="A7268" t="s">
        <v>231</v>
      </c>
      <c r="B7268" s="4">
        <v>46037</v>
      </c>
      <c r="C7268">
        <v>7</v>
      </c>
      <c r="D7268">
        <v>5</v>
      </c>
      <c r="E7268">
        <v>0</v>
      </c>
      <c r="F7268" s="5">
        <f>VLOOKUP($A7268,'Dim SKU'!$A:$R,18,FALSE)</f>
        <v>0</v>
      </c>
      <c r="G7268" s="5">
        <f>$C7268*$F7268</f>
        <v>0</v>
      </c>
      <c r="H7268" s="5">
        <f>$D7268*$F7268</f>
        <v>0</v>
      </c>
      <c r="I7268" s="5">
        <f>$E7268*$F7268</f>
        <v>0</v>
      </c>
      <c r="J7268" s="6">
        <f>VLOOKUP($A7268,'Dim SKU'!$A:$R,2,FALSE)</f>
        <v>0</v>
      </c>
      <c r="K7268" s="6">
        <f>VLOOKUP($A7268,'Dim SKU'!$A:$R,12,FALSE)</f>
        <v>0</v>
      </c>
      <c r="L7268" s="7">
        <f>VLOOKUP($A7268,'Dim SKU'!$A:$R,14,FALSE)</f>
        <v>0</v>
      </c>
      <c r="M7268" s="7">
        <f>YEAR($B7268)</f>
        <v>0</v>
      </c>
    </row>
    <row r="7269" spans="1:13">
      <c r="A7269" t="s">
        <v>232</v>
      </c>
      <c r="B7269" s="4">
        <v>46037</v>
      </c>
      <c r="C7269">
        <v>4</v>
      </c>
      <c r="D7269">
        <v>3</v>
      </c>
      <c r="E7269">
        <v>0</v>
      </c>
      <c r="F7269" s="5">
        <f>VLOOKUP($A7269,'Dim SKU'!$A:$R,18,FALSE)</f>
        <v>0</v>
      </c>
      <c r="G7269" s="5">
        <f>$C7269*$F7269</f>
        <v>0</v>
      </c>
      <c r="H7269" s="5">
        <f>$D7269*$F7269</f>
        <v>0</v>
      </c>
      <c r="I7269" s="5">
        <f>$E7269*$F7269</f>
        <v>0</v>
      </c>
      <c r="J7269" s="6">
        <f>VLOOKUP($A7269,'Dim SKU'!$A:$R,2,FALSE)</f>
        <v>0</v>
      </c>
      <c r="K7269" s="6">
        <f>VLOOKUP($A7269,'Dim SKU'!$A:$R,12,FALSE)</f>
        <v>0</v>
      </c>
      <c r="L7269" s="7">
        <f>VLOOKUP($A7269,'Dim SKU'!$A:$R,14,FALSE)</f>
        <v>0</v>
      </c>
      <c r="M7269" s="7">
        <f>YEAR($B7269)</f>
        <v>0</v>
      </c>
    </row>
    <row r="7270" spans="1:13">
      <c r="A7270" t="s">
        <v>233</v>
      </c>
      <c r="B7270" s="4">
        <v>46037</v>
      </c>
      <c r="C7270">
        <v>3</v>
      </c>
      <c r="D7270">
        <v>2</v>
      </c>
      <c r="E7270">
        <v>0</v>
      </c>
      <c r="F7270" s="5">
        <f>VLOOKUP($A7270,'Dim SKU'!$A:$R,18,FALSE)</f>
        <v>0</v>
      </c>
      <c r="G7270" s="5">
        <f>$C7270*$F7270</f>
        <v>0</v>
      </c>
      <c r="H7270" s="5">
        <f>$D7270*$F7270</f>
        <v>0</v>
      </c>
      <c r="I7270" s="5">
        <f>$E7270*$F7270</f>
        <v>0</v>
      </c>
      <c r="J7270" s="6">
        <f>VLOOKUP($A7270,'Dim SKU'!$A:$R,2,FALSE)</f>
        <v>0</v>
      </c>
      <c r="K7270" s="6">
        <f>VLOOKUP($A7270,'Dim SKU'!$A:$R,12,FALSE)</f>
        <v>0</v>
      </c>
      <c r="L7270" s="7">
        <f>VLOOKUP($A7270,'Dim SKU'!$A:$R,14,FALSE)</f>
        <v>0</v>
      </c>
      <c r="M7270" s="7">
        <f>YEAR($B7270)</f>
        <v>0</v>
      </c>
    </row>
    <row r="7271" spans="1:13">
      <c r="A7271" t="s">
        <v>234</v>
      </c>
      <c r="B7271" s="4">
        <v>46037</v>
      </c>
      <c r="C7271">
        <v>4</v>
      </c>
      <c r="D7271">
        <v>3</v>
      </c>
      <c r="E7271">
        <v>0</v>
      </c>
      <c r="F7271" s="5">
        <f>VLOOKUP($A7271,'Dim SKU'!$A:$R,18,FALSE)</f>
        <v>0</v>
      </c>
      <c r="G7271" s="5">
        <f>$C7271*$F7271</f>
        <v>0</v>
      </c>
      <c r="H7271" s="5">
        <f>$D7271*$F7271</f>
        <v>0</v>
      </c>
      <c r="I7271" s="5">
        <f>$E7271*$F7271</f>
        <v>0</v>
      </c>
      <c r="J7271" s="6">
        <f>VLOOKUP($A7271,'Dim SKU'!$A:$R,2,FALSE)</f>
        <v>0</v>
      </c>
      <c r="K7271" s="6">
        <f>VLOOKUP($A7271,'Dim SKU'!$A:$R,12,FALSE)</f>
        <v>0</v>
      </c>
      <c r="L7271" s="7">
        <f>VLOOKUP($A7271,'Dim SKU'!$A:$R,14,FALSE)</f>
        <v>0</v>
      </c>
      <c r="M7271" s="7">
        <f>YEAR($B7271)</f>
        <v>0</v>
      </c>
    </row>
    <row r="7272" spans="1:13">
      <c r="A7272" t="s">
        <v>235</v>
      </c>
      <c r="B7272" s="4">
        <v>46037</v>
      </c>
      <c r="C7272">
        <v>2</v>
      </c>
      <c r="D7272">
        <v>2</v>
      </c>
      <c r="E7272">
        <v>0</v>
      </c>
      <c r="F7272" s="5">
        <f>VLOOKUP($A7272,'Dim SKU'!$A:$R,18,FALSE)</f>
        <v>0</v>
      </c>
      <c r="G7272" s="5">
        <f>$C7272*$F7272</f>
        <v>0</v>
      </c>
      <c r="H7272" s="5">
        <f>$D7272*$F7272</f>
        <v>0</v>
      </c>
      <c r="I7272" s="5">
        <f>$E7272*$F7272</f>
        <v>0</v>
      </c>
      <c r="J7272" s="6">
        <f>VLOOKUP($A7272,'Dim SKU'!$A:$R,2,FALSE)</f>
        <v>0</v>
      </c>
      <c r="K7272" s="6">
        <f>VLOOKUP($A7272,'Dim SKU'!$A:$R,12,FALSE)</f>
        <v>0</v>
      </c>
      <c r="L7272" s="7">
        <f>VLOOKUP($A7272,'Dim SKU'!$A:$R,14,FALSE)</f>
        <v>0</v>
      </c>
      <c r="M7272" s="7">
        <f>YEAR($B7272)</f>
        <v>0</v>
      </c>
    </row>
    <row r="7273" spans="1:13">
      <c r="A7273" t="s">
        <v>236</v>
      </c>
      <c r="B7273" s="4">
        <v>46037</v>
      </c>
      <c r="C7273">
        <v>2</v>
      </c>
      <c r="D7273">
        <v>1</v>
      </c>
      <c r="E7273">
        <v>0</v>
      </c>
      <c r="F7273" s="5">
        <f>VLOOKUP($A7273,'Dim SKU'!$A:$R,18,FALSE)</f>
        <v>0</v>
      </c>
      <c r="G7273" s="5">
        <f>$C7273*$F7273</f>
        <v>0</v>
      </c>
      <c r="H7273" s="5">
        <f>$D7273*$F7273</f>
        <v>0</v>
      </c>
      <c r="I7273" s="5">
        <f>$E7273*$F7273</f>
        <v>0</v>
      </c>
      <c r="J7273" s="6">
        <f>VLOOKUP($A7273,'Dim SKU'!$A:$R,2,FALSE)</f>
        <v>0</v>
      </c>
      <c r="K7273" s="6">
        <f>VLOOKUP($A7273,'Dim SKU'!$A:$R,12,FALSE)</f>
        <v>0</v>
      </c>
      <c r="L7273" s="7">
        <f>VLOOKUP($A7273,'Dim SKU'!$A:$R,14,FALSE)</f>
        <v>0</v>
      </c>
      <c r="M7273" s="7">
        <f>YEAR($B7273)</f>
        <v>0</v>
      </c>
    </row>
    <row r="7274" spans="1:13">
      <c r="A7274" t="s">
        <v>237</v>
      </c>
      <c r="B7274" s="4">
        <v>46037</v>
      </c>
      <c r="C7274">
        <v>4</v>
      </c>
      <c r="D7274">
        <v>3</v>
      </c>
      <c r="E7274">
        <v>0</v>
      </c>
      <c r="F7274" s="5">
        <f>VLOOKUP($A7274,'Dim SKU'!$A:$R,18,FALSE)</f>
        <v>0</v>
      </c>
      <c r="G7274" s="5">
        <f>$C7274*$F7274</f>
        <v>0</v>
      </c>
      <c r="H7274" s="5">
        <f>$D7274*$F7274</f>
        <v>0</v>
      </c>
      <c r="I7274" s="5">
        <f>$E7274*$F7274</f>
        <v>0</v>
      </c>
      <c r="J7274" s="6">
        <f>VLOOKUP($A7274,'Dim SKU'!$A:$R,2,FALSE)</f>
        <v>0</v>
      </c>
      <c r="K7274" s="6">
        <f>VLOOKUP($A7274,'Dim SKU'!$A:$R,12,FALSE)</f>
        <v>0</v>
      </c>
      <c r="L7274" s="7">
        <f>VLOOKUP($A7274,'Dim SKU'!$A:$R,14,FALSE)</f>
        <v>0</v>
      </c>
      <c r="M7274" s="7">
        <f>YEAR($B7274)</f>
        <v>0</v>
      </c>
    </row>
    <row r="7275" spans="1:13">
      <c r="A7275" t="s">
        <v>238</v>
      </c>
      <c r="B7275" s="4">
        <v>46037</v>
      </c>
      <c r="C7275">
        <v>2</v>
      </c>
      <c r="D7275">
        <v>2</v>
      </c>
      <c r="E7275">
        <v>0</v>
      </c>
      <c r="F7275" s="5">
        <f>VLOOKUP($A7275,'Dim SKU'!$A:$R,18,FALSE)</f>
        <v>0</v>
      </c>
      <c r="G7275" s="5">
        <f>$C7275*$F7275</f>
        <v>0</v>
      </c>
      <c r="H7275" s="5">
        <f>$D7275*$F7275</f>
        <v>0</v>
      </c>
      <c r="I7275" s="5">
        <f>$E7275*$F7275</f>
        <v>0</v>
      </c>
      <c r="J7275" s="6">
        <f>VLOOKUP($A7275,'Dim SKU'!$A:$R,2,FALSE)</f>
        <v>0</v>
      </c>
      <c r="K7275" s="6">
        <f>VLOOKUP($A7275,'Dim SKU'!$A:$R,12,FALSE)</f>
        <v>0</v>
      </c>
      <c r="L7275" s="7">
        <f>VLOOKUP($A7275,'Dim SKU'!$A:$R,14,FALSE)</f>
        <v>0</v>
      </c>
      <c r="M7275" s="7">
        <f>YEAR($B7275)</f>
        <v>0</v>
      </c>
    </row>
    <row r="7276" spans="1:13">
      <c r="A7276" t="s">
        <v>239</v>
      </c>
      <c r="B7276" s="4">
        <v>46037</v>
      </c>
      <c r="C7276">
        <v>2</v>
      </c>
      <c r="D7276">
        <v>1</v>
      </c>
      <c r="E7276">
        <v>0</v>
      </c>
      <c r="F7276" s="5">
        <f>VLOOKUP($A7276,'Dim SKU'!$A:$R,18,FALSE)</f>
        <v>0</v>
      </c>
      <c r="G7276" s="5">
        <f>$C7276*$F7276</f>
        <v>0</v>
      </c>
      <c r="H7276" s="5">
        <f>$D7276*$F7276</f>
        <v>0</v>
      </c>
      <c r="I7276" s="5">
        <f>$E7276*$F7276</f>
        <v>0</v>
      </c>
      <c r="J7276" s="6">
        <f>VLOOKUP($A7276,'Dim SKU'!$A:$R,2,FALSE)</f>
        <v>0</v>
      </c>
      <c r="K7276" s="6">
        <f>VLOOKUP($A7276,'Dim SKU'!$A:$R,12,FALSE)</f>
        <v>0</v>
      </c>
      <c r="L7276" s="7">
        <f>VLOOKUP($A7276,'Dim SKU'!$A:$R,14,FALSE)</f>
        <v>0</v>
      </c>
      <c r="M7276" s="7">
        <f>YEAR($B7276)</f>
        <v>0</v>
      </c>
    </row>
    <row r="7277" spans="1:13">
      <c r="A7277" t="s">
        <v>240</v>
      </c>
      <c r="B7277" s="4">
        <v>46037</v>
      </c>
      <c r="C7277">
        <v>6</v>
      </c>
      <c r="D7277">
        <v>5</v>
      </c>
      <c r="E7277">
        <v>0</v>
      </c>
      <c r="F7277" s="5">
        <f>VLOOKUP($A7277,'Dim SKU'!$A:$R,18,FALSE)</f>
        <v>0</v>
      </c>
      <c r="G7277" s="5">
        <f>$C7277*$F7277</f>
        <v>0</v>
      </c>
      <c r="H7277" s="5">
        <f>$D7277*$F7277</f>
        <v>0</v>
      </c>
      <c r="I7277" s="5">
        <f>$E7277*$F7277</f>
        <v>0</v>
      </c>
      <c r="J7277" s="6">
        <f>VLOOKUP($A7277,'Dim SKU'!$A:$R,2,FALSE)</f>
        <v>0</v>
      </c>
      <c r="K7277" s="6">
        <f>VLOOKUP($A7277,'Dim SKU'!$A:$R,12,FALSE)</f>
        <v>0</v>
      </c>
      <c r="L7277" s="7">
        <f>VLOOKUP($A7277,'Dim SKU'!$A:$R,14,FALSE)</f>
        <v>0</v>
      </c>
      <c r="M7277" s="7">
        <f>YEAR($B7277)</f>
        <v>0</v>
      </c>
    </row>
    <row r="7278" spans="1:13">
      <c r="A7278" t="s">
        <v>241</v>
      </c>
      <c r="B7278" s="4">
        <v>46037</v>
      </c>
      <c r="C7278">
        <v>4</v>
      </c>
      <c r="D7278">
        <v>3</v>
      </c>
      <c r="E7278">
        <v>0</v>
      </c>
      <c r="F7278" s="5">
        <f>VLOOKUP($A7278,'Dim SKU'!$A:$R,18,FALSE)</f>
        <v>0</v>
      </c>
      <c r="G7278" s="5">
        <f>$C7278*$F7278</f>
        <v>0</v>
      </c>
      <c r="H7278" s="5">
        <f>$D7278*$F7278</f>
        <v>0</v>
      </c>
      <c r="I7278" s="5">
        <f>$E7278*$F7278</f>
        <v>0</v>
      </c>
      <c r="J7278" s="6">
        <f>VLOOKUP($A7278,'Dim SKU'!$A:$R,2,FALSE)</f>
        <v>0</v>
      </c>
      <c r="K7278" s="6">
        <f>VLOOKUP($A7278,'Dim SKU'!$A:$R,12,FALSE)</f>
        <v>0</v>
      </c>
      <c r="L7278" s="7">
        <f>VLOOKUP($A7278,'Dim SKU'!$A:$R,14,FALSE)</f>
        <v>0</v>
      </c>
      <c r="M7278" s="7">
        <f>YEAR($B7278)</f>
        <v>0</v>
      </c>
    </row>
    <row r="7279" spans="1:13">
      <c r="A7279" t="s">
        <v>242</v>
      </c>
      <c r="B7279" s="4">
        <v>46037</v>
      </c>
      <c r="C7279">
        <v>3</v>
      </c>
      <c r="D7279">
        <v>2</v>
      </c>
      <c r="E7279">
        <v>0</v>
      </c>
      <c r="F7279" s="5">
        <f>VLOOKUP($A7279,'Dim SKU'!$A:$R,18,FALSE)</f>
        <v>0</v>
      </c>
      <c r="G7279" s="5">
        <f>$C7279*$F7279</f>
        <v>0</v>
      </c>
      <c r="H7279" s="5">
        <f>$D7279*$F7279</f>
        <v>0</v>
      </c>
      <c r="I7279" s="5">
        <f>$E7279*$F7279</f>
        <v>0</v>
      </c>
      <c r="J7279" s="6">
        <f>VLOOKUP($A7279,'Dim SKU'!$A:$R,2,FALSE)</f>
        <v>0</v>
      </c>
      <c r="K7279" s="6">
        <f>VLOOKUP($A7279,'Dim SKU'!$A:$R,12,FALSE)</f>
        <v>0</v>
      </c>
      <c r="L7279" s="7">
        <f>VLOOKUP($A7279,'Dim SKU'!$A:$R,14,FALSE)</f>
        <v>0</v>
      </c>
      <c r="M7279" s="7">
        <f>YEAR($B7279)</f>
        <v>0</v>
      </c>
    </row>
    <row r="7280" spans="1:13">
      <c r="A7280" t="s">
        <v>243</v>
      </c>
      <c r="B7280" s="4">
        <v>46037</v>
      </c>
      <c r="C7280">
        <v>9</v>
      </c>
      <c r="D7280">
        <v>7</v>
      </c>
      <c r="E7280">
        <v>1</v>
      </c>
      <c r="F7280" s="5">
        <f>VLOOKUP($A7280,'Dim SKU'!$A:$R,18,FALSE)</f>
        <v>0</v>
      </c>
      <c r="G7280" s="5">
        <f>$C7280*$F7280</f>
        <v>0</v>
      </c>
      <c r="H7280" s="5">
        <f>$D7280*$F7280</f>
        <v>0</v>
      </c>
      <c r="I7280" s="5">
        <f>$E7280*$F7280</f>
        <v>0</v>
      </c>
      <c r="J7280" s="6">
        <f>VLOOKUP($A7280,'Dim SKU'!$A:$R,2,FALSE)</f>
        <v>0</v>
      </c>
      <c r="K7280" s="6">
        <f>VLOOKUP($A7280,'Dim SKU'!$A:$R,12,FALSE)</f>
        <v>0</v>
      </c>
      <c r="L7280" s="7">
        <f>VLOOKUP($A7280,'Dim SKU'!$A:$R,14,FALSE)</f>
        <v>0</v>
      </c>
      <c r="M7280" s="7">
        <f>YEAR($B7280)</f>
        <v>0</v>
      </c>
    </row>
    <row r="7281" spans="1:13">
      <c r="A7281" t="s">
        <v>244</v>
      </c>
      <c r="B7281" s="4">
        <v>46037</v>
      </c>
      <c r="C7281">
        <v>5</v>
      </c>
      <c r="D7281">
        <v>5</v>
      </c>
      <c r="E7281">
        <v>0</v>
      </c>
      <c r="F7281" s="5">
        <f>VLOOKUP($A7281,'Dim SKU'!$A:$R,18,FALSE)</f>
        <v>0</v>
      </c>
      <c r="G7281" s="5">
        <f>$C7281*$F7281</f>
        <v>0</v>
      </c>
      <c r="H7281" s="5">
        <f>$D7281*$F7281</f>
        <v>0</v>
      </c>
      <c r="I7281" s="5">
        <f>$E7281*$F7281</f>
        <v>0</v>
      </c>
      <c r="J7281" s="6">
        <f>VLOOKUP($A7281,'Dim SKU'!$A:$R,2,FALSE)</f>
        <v>0</v>
      </c>
      <c r="K7281" s="6">
        <f>VLOOKUP($A7281,'Dim SKU'!$A:$R,12,FALSE)</f>
        <v>0</v>
      </c>
      <c r="L7281" s="7">
        <f>VLOOKUP($A7281,'Dim SKU'!$A:$R,14,FALSE)</f>
        <v>0</v>
      </c>
      <c r="M7281" s="7">
        <f>YEAR($B7281)</f>
        <v>0</v>
      </c>
    </row>
    <row r="7282" spans="1:13">
      <c r="A7282" t="s">
        <v>245</v>
      </c>
      <c r="B7282" s="4">
        <v>46037</v>
      </c>
      <c r="C7282">
        <v>3</v>
      </c>
      <c r="D7282">
        <v>3</v>
      </c>
      <c r="E7282">
        <v>0</v>
      </c>
      <c r="F7282" s="5">
        <f>VLOOKUP($A7282,'Dim SKU'!$A:$R,18,FALSE)</f>
        <v>0</v>
      </c>
      <c r="G7282" s="5">
        <f>$C7282*$F7282</f>
        <v>0</v>
      </c>
      <c r="H7282" s="5">
        <f>$D7282*$F7282</f>
        <v>0</v>
      </c>
      <c r="I7282" s="5">
        <f>$E7282*$F7282</f>
        <v>0</v>
      </c>
      <c r="J7282" s="6">
        <f>VLOOKUP($A7282,'Dim SKU'!$A:$R,2,FALSE)</f>
        <v>0</v>
      </c>
      <c r="K7282" s="6">
        <f>VLOOKUP($A7282,'Dim SKU'!$A:$R,12,FALSE)</f>
        <v>0</v>
      </c>
      <c r="L7282" s="7">
        <f>VLOOKUP($A7282,'Dim SKU'!$A:$R,14,FALSE)</f>
        <v>0</v>
      </c>
      <c r="M7282" s="7">
        <f>YEAR($B7282)</f>
        <v>0</v>
      </c>
    </row>
    <row r="7283" spans="1:13">
      <c r="A7283" t="s">
        <v>246</v>
      </c>
      <c r="B7283" s="4">
        <v>46037</v>
      </c>
      <c r="C7283">
        <v>10</v>
      </c>
      <c r="D7283">
        <v>8</v>
      </c>
      <c r="E7283">
        <v>1</v>
      </c>
      <c r="F7283" s="5">
        <f>VLOOKUP($A7283,'Dim SKU'!$A:$R,18,FALSE)</f>
        <v>0</v>
      </c>
      <c r="G7283" s="5">
        <f>$C7283*$F7283</f>
        <v>0</v>
      </c>
      <c r="H7283" s="5">
        <f>$D7283*$F7283</f>
        <v>0</v>
      </c>
      <c r="I7283" s="5">
        <f>$E7283*$F7283</f>
        <v>0</v>
      </c>
      <c r="J7283" s="6">
        <f>VLOOKUP($A7283,'Dim SKU'!$A:$R,2,FALSE)</f>
        <v>0</v>
      </c>
      <c r="K7283" s="6">
        <f>VLOOKUP($A7283,'Dim SKU'!$A:$R,12,FALSE)</f>
        <v>0</v>
      </c>
      <c r="L7283" s="7">
        <f>VLOOKUP($A7283,'Dim SKU'!$A:$R,14,FALSE)</f>
        <v>0</v>
      </c>
      <c r="M7283" s="7">
        <f>YEAR($B7283)</f>
        <v>0</v>
      </c>
    </row>
    <row r="7284" spans="1:13">
      <c r="A7284" t="s">
        <v>247</v>
      </c>
      <c r="B7284" s="4">
        <v>46037</v>
      </c>
      <c r="C7284">
        <v>6</v>
      </c>
      <c r="D7284">
        <v>5</v>
      </c>
      <c r="E7284">
        <v>0</v>
      </c>
      <c r="F7284" s="5">
        <f>VLOOKUP($A7284,'Dim SKU'!$A:$R,18,FALSE)</f>
        <v>0</v>
      </c>
      <c r="G7284" s="5">
        <f>$C7284*$F7284</f>
        <v>0</v>
      </c>
      <c r="H7284" s="5">
        <f>$D7284*$F7284</f>
        <v>0</v>
      </c>
      <c r="I7284" s="5">
        <f>$E7284*$F7284</f>
        <v>0</v>
      </c>
      <c r="J7284" s="6">
        <f>VLOOKUP($A7284,'Dim SKU'!$A:$R,2,FALSE)</f>
        <v>0</v>
      </c>
      <c r="K7284" s="6">
        <f>VLOOKUP($A7284,'Dim SKU'!$A:$R,12,FALSE)</f>
        <v>0</v>
      </c>
      <c r="L7284" s="7">
        <f>VLOOKUP($A7284,'Dim SKU'!$A:$R,14,FALSE)</f>
        <v>0</v>
      </c>
      <c r="M7284" s="7">
        <f>YEAR($B7284)</f>
        <v>0</v>
      </c>
    </row>
    <row r="7285" spans="1:13">
      <c r="A7285" t="s">
        <v>248</v>
      </c>
      <c r="B7285" s="4">
        <v>46037</v>
      </c>
      <c r="C7285">
        <v>4</v>
      </c>
      <c r="D7285">
        <v>3</v>
      </c>
      <c r="E7285">
        <v>0</v>
      </c>
      <c r="F7285" s="5">
        <f>VLOOKUP($A7285,'Dim SKU'!$A:$R,18,FALSE)</f>
        <v>0</v>
      </c>
      <c r="G7285" s="5">
        <f>$C7285*$F7285</f>
        <v>0</v>
      </c>
      <c r="H7285" s="5">
        <f>$D7285*$F7285</f>
        <v>0</v>
      </c>
      <c r="I7285" s="5">
        <f>$E7285*$F7285</f>
        <v>0</v>
      </c>
      <c r="J7285" s="6">
        <f>VLOOKUP($A7285,'Dim SKU'!$A:$R,2,FALSE)</f>
        <v>0</v>
      </c>
      <c r="K7285" s="6">
        <f>VLOOKUP($A7285,'Dim SKU'!$A:$R,12,FALSE)</f>
        <v>0</v>
      </c>
      <c r="L7285" s="7">
        <f>VLOOKUP($A7285,'Dim SKU'!$A:$R,14,FALSE)</f>
        <v>0</v>
      </c>
      <c r="M7285" s="7">
        <f>YEAR($B7285)</f>
        <v>0</v>
      </c>
    </row>
    <row r="7286" spans="1:13">
      <c r="A7286" t="s">
        <v>249</v>
      </c>
      <c r="B7286" s="4">
        <v>46037</v>
      </c>
      <c r="C7286">
        <v>9</v>
      </c>
      <c r="D7286">
        <v>7</v>
      </c>
      <c r="E7286">
        <v>0</v>
      </c>
      <c r="F7286" s="5">
        <f>VLOOKUP($A7286,'Dim SKU'!$A:$R,18,FALSE)</f>
        <v>0</v>
      </c>
      <c r="G7286" s="5">
        <f>$C7286*$F7286</f>
        <v>0</v>
      </c>
      <c r="H7286" s="5">
        <f>$D7286*$F7286</f>
        <v>0</v>
      </c>
      <c r="I7286" s="5">
        <f>$E7286*$F7286</f>
        <v>0</v>
      </c>
      <c r="J7286" s="6">
        <f>VLOOKUP($A7286,'Dim SKU'!$A:$R,2,FALSE)</f>
        <v>0</v>
      </c>
      <c r="K7286" s="6">
        <f>VLOOKUP($A7286,'Dim SKU'!$A:$R,12,FALSE)</f>
        <v>0</v>
      </c>
      <c r="L7286" s="7">
        <f>VLOOKUP($A7286,'Dim SKU'!$A:$R,14,FALSE)</f>
        <v>0</v>
      </c>
      <c r="M7286" s="7">
        <f>YEAR($B7286)</f>
        <v>0</v>
      </c>
    </row>
    <row r="7287" spans="1:13">
      <c r="A7287" t="s">
        <v>250</v>
      </c>
      <c r="B7287" s="4">
        <v>46037</v>
      </c>
      <c r="C7287">
        <v>5</v>
      </c>
      <c r="D7287">
        <v>4</v>
      </c>
      <c r="E7287">
        <v>0</v>
      </c>
      <c r="F7287" s="5">
        <f>VLOOKUP($A7287,'Dim SKU'!$A:$R,18,FALSE)</f>
        <v>0</v>
      </c>
      <c r="G7287" s="5">
        <f>$C7287*$F7287</f>
        <v>0</v>
      </c>
      <c r="H7287" s="5">
        <f>$D7287*$F7287</f>
        <v>0</v>
      </c>
      <c r="I7287" s="5">
        <f>$E7287*$F7287</f>
        <v>0</v>
      </c>
      <c r="J7287" s="6">
        <f>VLOOKUP($A7287,'Dim SKU'!$A:$R,2,FALSE)</f>
        <v>0</v>
      </c>
      <c r="K7287" s="6">
        <f>VLOOKUP($A7287,'Dim SKU'!$A:$R,12,FALSE)</f>
        <v>0</v>
      </c>
      <c r="L7287" s="7">
        <f>VLOOKUP($A7287,'Dim SKU'!$A:$R,14,FALSE)</f>
        <v>0</v>
      </c>
      <c r="M7287" s="7">
        <f>YEAR($B7287)</f>
        <v>0</v>
      </c>
    </row>
    <row r="7288" spans="1:13">
      <c r="A7288" t="s">
        <v>251</v>
      </c>
      <c r="B7288" s="4">
        <v>46037</v>
      </c>
      <c r="C7288">
        <v>3</v>
      </c>
      <c r="D7288">
        <v>3</v>
      </c>
      <c r="E7288">
        <v>0</v>
      </c>
      <c r="F7288" s="5">
        <f>VLOOKUP($A7288,'Dim SKU'!$A:$R,18,FALSE)</f>
        <v>0</v>
      </c>
      <c r="G7288" s="5">
        <f>$C7288*$F7288</f>
        <v>0</v>
      </c>
      <c r="H7288" s="5">
        <f>$D7288*$F7288</f>
        <v>0</v>
      </c>
      <c r="I7288" s="5">
        <f>$E7288*$F7288</f>
        <v>0</v>
      </c>
      <c r="J7288" s="6">
        <f>VLOOKUP($A7288,'Dim SKU'!$A:$R,2,FALSE)</f>
        <v>0</v>
      </c>
      <c r="K7288" s="6">
        <f>VLOOKUP($A7288,'Dim SKU'!$A:$R,12,FALSE)</f>
        <v>0</v>
      </c>
      <c r="L7288" s="7">
        <f>VLOOKUP($A7288,'Dim SKU'!$A:$R,14,FALSE)</f>
        <v>0</v>
      </c>
      <c r="M7288" s="7">
        <f>YEAR($B7288)</f>
        <v>0</v>
      </c>
    </row>
    <row r="7289" spans="1:13">
      <c r="A7289" t="s">
        <v>252</v>
      </c>
      <c r="B7289" s="4">
        <v>46037</v>
      </c>
      <c r="C7289">
        <v>6</v>
      </c>
      <c r="D7289">
        <v>5</v>
      </c>
      <c r="E7289">
        <v>0</v>
      </c>
      <c r="F7289" s="5">
        <f>VLOOKUP($A7289,'Dim SKU'!$A:$R,18,FALSE)</f>
        <v>0</v>
      </c>
      <c r="G7289" s="5">
        <f>$C7289*$F7289</f>
        <v>0</v>
      </c>
      <c r="H7289" s="5">
        <f>$D7289*$F7289</f>
        <v>0</v>
      </c>
      <c r="I7289" s="5">
        <f>$E7289*$F7289</f>
        <v>0</v>
      </c>
      <c r="J7289" s="6">
        <f>VLOOKUP($A7289,'Dim SKU'!$A:$R,2,FALSE)</f>
        <v>0</v>
      </c>
      <c r="K7289" s="6">
        <f>VLOOKUP($A7289,'Dim SKU'!$A:$R,12,FALSE)</f>
        <v>0</v>
      </c>
      <c r="L7289" s="7">
        <f>VLOOKUP($A7289,'Dim SKU'!$A:$R,14,FALSE)</f>
        <v>0</v>
      </c>
      <c r="M7289" s="7">
        <f>YEAR($B7289)</f>
        <v>0</v>
      </c>
    </row>
    <row r="7290" spans="1:13">
      <c r="A7290" t="s">
        <v>253</v>
      </c>
      <c r="B7290" s="4">
        <v>46037</v>
      </c>
      <c r="C7290">
        <v>4</v>
      </c>
      <c r="D7290">
        <v>3</v>
      </c>
      <c r="E7290">
        <v>0</v>
      </c>
      <c r="F7290" s="5">
        <f>VLOOKUP($A7290,'Dim SKU'!$A:$R,18,FALSE)</f>
        <v>0</v>
      </c>
      <c r="G7290" s="5">
        <f>$C7290*$F7290</f>
        <v>0</v>
      </c>
      <c r="H7290" s="5">
        <f>$D7290*$F7290</f>
        <v>0</v>
      </c>
      <c r="I7290" s="5">
        <f>$E7290*$F7290</f>
        <v>0</v>
      </c>
      <c r="J7290" s="6">
        <f>VLOOKUP($A7290,'Dim SKU'!$A:$R,2,FALSE)</f>
        <v>0</v>
      </c>
      <c r="K7290" s="6">
        <f>VLOOKUP($A7290,'Dim SKU'!$A:$R,12,FALSE)</f>
        <v>0</v>
      </c>
      <c r="L7290" s="7">
        <f>VLOOKUP($A7290,'Dim SKU'!$A:$R,14,FALSE)</f>
        <v>0</v>
      </c>
      <c r="M7290" s="7">
        <f>YEAR($B7290)</f>
        <v>0</v>
      </c>
    </row>
    <row r="7291" spans="1:13">
      <c r="A7291" t="s">
        <v>254</v>
      </c>
      <c r="B7291" s="4">
        <v>46037</v>
      </c>
      <c r="C7291">
        <v>3</v>
      </c>
      <c r="D7291">
        <v>2</v>
      </c>
      <c r="E7291">
        <v>0</v>
      </c>
      <c r="F7291" s="5">
        <f>VLOOKUP($A7291,'Dim SKU'!$A:$R,18,FALSE)</f>
        <v>0</v>
      </c>
      <c r="G7291" s="5">
        <f>$C7291*$F7291</f>
        <v>0</v>
      </c>
      <c r="H7291" s="5">
        <f>$D7291*$F7291</f>
        <v>0</v>
      </c>
      <c r="I7291" s="5">
        <f>$E7291*$F7291</f>
        <v>0</v>
      </c>
      <c r="J7291" s="6">
        <f>VLOOKUP($A7291,'Dim SKU'!$A:$R,2,FALSE)</f>
        <v>0</v>
      </c>
      <c r="K7291" s="6">
        <f>VLOOKUP($A7291,'Dim SKU'!$A:$R,12,FALSE)</f>
        <v>0</v>
      </c>
      <c r="L7291" s="7">
        <f>VLOOKUP($A7291,'Dim SKU'!$A:$R,14,FALSE)</f>
        <v>0</v>
      </c>
      <c r="M7291" s="7">
        <f>YEAR($B7291)</f>
        <v>0</v>
      </c>
    </row>
    <row r="7292" spans="1:13">
      <c r="A7292" t="s">
        <v>255</v>
      </c>
      <c r="B7292" s="4">
        <v>46037</v>
      </c>
      <c r="C7292">
        <v>4</v>
      </c>
      <c r="D7292">
        <v>3</v>
      </c>
      <c r="E7292">
        <v>0</v>
      </c>
      <c r="F7292" s="5">
        <f>VLOOKUP($A7292,'Dim SKU'!$A:$R,18,FALSE)</f>
        <v>0</v>
      </c>
      <c r="G7292" s="5">
        <f>$C7292*$F7292</f>
        <v>0</v>
      </c>
      <c r="H7292" s="5">
        <f>$D7292*$F7292</f>
        <v>0</v>
      </c>
      <c r="I7292" s="5">
        <f>$E7292*$F7292</f>
        <v>0</v>
      </c>
      <c r="J7292" s="6">
        <f>VLOOKUP($A7292,'Dim SKU'!$A:$R,2,FALSE)</f>
        <v>0</v>
      </c>
      <c r="K7292" s="6">
        <f>VLOOKUP($A7292,'Dim SKU'!$A:$R,12,FALSE)</f>
        <v>0</v>
      </c>
      <c r="L7292" s="7">
        <f>VLOOKUP($A7292,'Dim SKU'!$A:$R,14,FALSE)</f>
        <v>0</v>
      </c>
      <c r="M7292" s="7">
        <f>YEAR($B7292)</f>
        <v>0</v>
      </c>
    </row>
    <row r="7293" spans="1:13">
      <c r="A7293" t="s">
        <v>256</v>
      </c>
      <c r="B7293" s="4">
        <v>46037</v>
      </c>
      <c r="C7293">
        <v>2</v>
      </c>
      <c r="D7293">
        <v>2</v>
      </c>
      <c r="E7293">
        <v>0</v>
      </c>
      <c r="F7293" s="5">
        <f>VLOOKUP($A7293,'Dim SKU'!$A:$R,18,FALSE)</f>
        <v>0</v>
      </c>
      <c r="G7293" s="5">
        <f>$C7293*$F7293</f>
        <v>0</v>
      </c>
      <c r="H7293" s="5">
        <f>$D7293*$F7293</f>
        <v>0</v>
      </c>
      <c r="I7293" s="5">
        <f>$E7293*$F7293</f>
        <v>0</v>
      </c>
      <c r="J7293" s="6">
        <f>VLOOKUP($A7293,'Dim SKU'!$A:$R,2,FALSE)</f>
        <v>0</v>
      </c>
      <c r="K7293" s="6">
        <f>VLOOKUP($A7293,'Dim SKU'!$A:$R,12,FALSE)</f>
        <v>0</v>
      </c>
      <c r="L7293" s="7">
        <f>VLOOKUP($A7293,'Dim SKU'!$A:$R,14,FALSE)</f>
        <v>0</v>
      </c>
      <c r="M7293" s="7">
        <f>YEAR($B7293)</f>
        <v>0</v>
      </c>
    </row>
    <row r="7294" spans="1:13">
      <c r="A7294" t="s">
        <v>257</v>
      </c>
      <c r="B7294" s="4">
        <v>46037</v>
      </c>
      <c r="C7294">
        <v>2</v>
      </c>
      <c r="D7294">
        <v>1</v>
      </c>
      <c r="E7294">
        <v>0</v>
      </c>
      <c r="F7294" s="5">
        <f>VLOOKUP($A7294,'Dim SKU'!$A:$R,18,FALSE)</f>
        <v>0</v>
      </c>
      <c r="G7294" s="5">
        <f>$C7294*$F7294</f>
        <v>0</v>
      </c>
      <c r="H7294" s="5">
        <f>$D7294*$F7294</f>
        <v>0</v>
      </c>
      <c r="I7294" s="5">
        <f>$E7294*$F7294</f>
        <v>0</v>
      </c>
      <c r="J7294" s="6">
        <f>VLOOKUP($A7294,'Dim SKU'!$A:$R,2,FALSE)</f>
        <v>0</v>
      </c>
      <c r="K7294" s="6">
        <f>VLOOKUP($A7294,'Dim SKU'!$A:$R,12,FALSE)</f>
        <v>0</v>
      </c>
      <c r="L7294" s="7">
        <f>VLOOKUP($A7294,'Dim SKU'!$A:$R,14,FALSE)</f>
        <v>0</v>
      </c>
      <c r="M7294" s="7">
        <f>YEAR($B7294)</f>
        <v>0</v>
      </c>
    </row>
    <row r="7295" spans="1:13">
      <c r="A7295" t="s">
        <v>258</v>
      </c>
      <c r="B7295" s="4">
        <v>46037</v>
      </c>
      <c r="C7295">
        <v>4</v>
      </c>
      <c r="D7295">
        <v>3</v>
      </c>
      <c r="E7295">
        <v>0</v>
      </c>
      <c r="F7295" s="5">
        <f>VLOOKUP($A7295,'Dim SKU'!$A:$R,18,FALSE)</f>
        <v>0</v>
      </c>
      <c r="G7295" s="5">
        <f>$C7295*$F7295</f>
        <v>0</v>
      </c>
      <c r="H7295" s="5">
        <f>$D7295*$F7295</f>
        <v>0</v>
      </c>
      <c r="I7295" s="5">
        <f>$E7295*$F7295</f>
        <v>0</v>
      </c>
      <c r="J7295" s="6">
        <f>VLOOKUP($A7295,'Dim SKU'!$A:$R,2,FALSE)</f>
        <v>0</v>
      </c>
      <c r="K7295" s="6">
        <f>VLOOKUP($A7295,'Dim SKU'!$A:$R,12,FALSE)</f>
        <v>0</v>
      </c>
      <c r="L7295" s="7">
        <f>VLOOKUP($A7295,'Dim SKU'!$A:$R,14,FALSE)</f>
        <v>0</v>
      </c>
      <c r="M7295" s="7">
        <f>YEAR($B7295)</f>
        <v>0</v>
      </c>
    </row>
    <row r="7296" spans="1:13">
      <c r="A7296" t="s">
        <v>259</v>
      </c>
      <c r="B7296" s="4">
        <v>46037</v>
      </c>
      <c r="C7296">
        <v>3</v>
      </c>
      <c r="D7296">
        <v>2</v>
      </c>
      <c r="E7296">
        <v>0</v>
      </c>
      <c r="F7296" s="5">
        <f>VLOOKUP($A7296,'Dim SKU'!$A:$R,18,FALSE)</f>
        <v>0</v>
      </c>
      <c r="G7296" s="5">
        <f>$C7296*$F7296</f>
        <v>0</v>
      </c>
      <c r="H7296" s="5">
        <f>$D7296*$F7296</f>
        <v>0</v>
      </c>
      <c r="I7296" s="5">
        <f>$E7296*$F7296</f>
        <v>0</v>
      </c>
      <c r="J7296" s="6">
        <f>VLOOKUP($A7296,'Dim SKU'!$A:$R,2,FALSE)</f>
        <v>0</v>
      </c>
      <c r="K7296" s="6">
        <f>VLOOKUP($A7296,'Dim SKU'!$A:$R,12,FALSE)</f>
        <v>0</v>
      </c>
      <c r="L7296" s="7">
        <f>VLOOKUP($A7296,'Dim SKU'!$A:$R,14,FALSE)</f>
        <v>0</v>
      </c>
      <c r="M7296" s="7">
        <f>YEAR($B7296)</f>
        <v>0</v>
      </c>
    </row>
    <row r="7297" spans="1:13">
      <c r="A7297" t="s">
        <v>260</v>
      </c>
      <c r="B7297" s="4">
        <v>46037</v>
      </c>
      <c r="C7297">
        <v>2</v>
      </c>
      <c r="D7297">
        <v>1</v>
      </c>
      <c r="E7297">
        <v>0</v>
      </c>
      <c r="F7297" s="5">
        <f>VLOOKUP($A7297,'Dim SKU'!$A:$R,18,FALSE)</f>
        <v>0</v>
      </c>
      <c r="G7297" s="5">
        <f>$C7297*$F7297</f>
        <v>0</v>
      </c>
      <c r="H7297" s="5">
        <f>$D7297*$F7297</f>
        <v>0</v>
      </c>
      <c r="I7297" s="5">
        <f>$E7297*$F7297</f>
        <v>0</v>
      </c>
      <c r="J7297" s="6">
        <f>VLOOKUP($A7297,'Dim SKU'!$A:$R,2,FALSE)</f>
        <v>0</v>
      </c>
      <c r="K7297" s="6">
        <f>VLOOKUP($A7297,'Dim SKU'!$A:$R,12,FALSE)</f>
        <v>0</v>
      </c>
      <c r="L7297" s="7">
        <f>VLOOKUP($A7297,'Dim SKU'!$A:$R,14,FALSE)</f>
        <v>0</v>
      </c>
      <c r="M7297" s="7">
        <f>YEAR($B7297)</f>
        <v>0</v>
      </c>
    </row>
    <row r="7298" spans="1:13">
      <c r="A7298" t="s">
        <v>261</v>
      </c>
      <c r="B7298" s="4">
        <v>46037</v>
      </c>
      <c r="C7298">
        <v>7</v>
      </c>
      <c r="D7298">
        <v>6</v>
      </c>
      <c r="E7298">
        <v>0</v>
      </c>
      <c r="F7298" s="5">
        <f>VLOOKUP($A7298,'Dim SKU'!$A:$R,18,FALSE)</f>
        <v>0</v>
      </c>
      <c r="G7298" s="5">
        <f>$C7298*$F7298</f>
        <v>0</v>
      </c>
      <c r="H7298" s="5">
        <f>$D7298*$F7298</f>
        <v>0</v>
      </c>
      <c r="I7298" s="5">
        <f>$E7298*$F7298</f>
        <v>0</v>
      </c>
      <c r="J7298" s="6">
        <f>VLOOKUP($A7298,'Dim SKU'!$A:$R,2,FALSE)</f>
        <v>0</v>
      </c>
      <c r="K7298" s="6">
        <f>VLOOKUP($A7298,'Dim SKU'!$A:$R,12,FALSE)</f>
        <v>0</v>
      </c>
      <c r="L7298" s="7">
        <f>VLOOKUP($A7298,'Dim SKU'!$A:$R,14,FALSE)</f>
        <v>0</v>
      </c>
      <c r="M7298" s="7">
        <f>YEAR($B7298)</f>
        <v>0</v>
      </c>
    </row>
    <row r="7299" spans="1:13">
      <c r="A7299" t="s">
        <v>262</v>
      </c>
      <c r="B7299" s="4">
        <v>46037</v>
      </c>
      <c r="C7299">
        <v>4</v>
      </c>
      <c r="D7299">
        <v>3</v>
      </c>
      <c r="E7299">
        <v>0</v>
      </c>
      <c r="F7299" s="5">
        <f>VLOOKUP($A7299,'Dim SKU'!$A:$R,18,FALSE)</f>
        <v>0</v>
      </c>
      <c r="G7299" s="5">
        <f>$C7299*$F7299</f>
        <v>0</v>
      </c>
      <c r="H7299" s="5">
        <f>$D7299*$F7299</f>
        <v>0</v>
      </c>
      <c r="I7299" s="5">
        <f>$E7299*$F7299</f>
        <v>0</v>
      </c>
      <c r="J7299" s="6">
        <f>VLOOKUP($A7299,'Dim SKU'!$A:$R,2,FALSE)</f>
        <v>0</v>
      </c>
      <c r="K7299" s="6">
        <f>VLOOKUP($A7299,'Dim SKU'!$A:$R,12,FALSE)</f>
        <v>0</v>
      </c>
      <c r="L7299" s="7">
        <f>VLOOKUP($A7299,'Dim SKU'!$A:$R,14,FALSE)</f>
        <v>0</v>
      </c>
      <c r="M7299" s="7">
        <f>YEAR($B7299)</f>
        <v>0</v>
      </c>
    </row>
    <row r="7300" spans="1:13">
      <c r="A7300" t="s">
        <v>263</v>
      </c>
      <c r="B7300" s="4">
        <v>46037</v>
      </c>
      <c r="C7300">
        <v>3</v>
      </c>
      <c r="D7300">
        <v>2</v>
      </c>
      <c r="E7300">
        <v>0</v>
      </c>
      <c r="F7300" s="5">
        <f>VLOOKUP($A7300,'Dim SKU'!$A:$R,18,FALSE)</f>
        <v>0</v>
      </c>
      <c r="G7300" s="5">
        <f>$C7300*$F7300</f>
        <v>0</v>
      </c>
      <c r="H7300" s="5">
        <f>$D7300*$F7300</f>
        <v>0</v>
      </c>
      <c r="I7300" s="5">
        <f>$E7300*$F7300</f>
        <v>0</v>
      </c>
      <c r="J7300" s="6">
        <f>VLOOKUP($A7300,'Dim SKU'!$A:$R,2,FALSE)</f>
        <v>0</v>
      </c>
      <c r="K7300" s="6">
        <f>VLOOKUP($A7300,'Dim SKU'!$A:$R,12,FALSE)</f>
        <v>0</v>
      </c>
      <c r="L7300" s="7">
        <f>VLOOKUP($A7300,'Dim SKU'!$A:$R,14,FALSE)</f>
        <v>0</v>
      </c>
      <c r="M7300" s="7">
        <f>YEAR($B7300)</f>
        <v>0</v>
      </c>
    </row>
    <row r="7301" spans="1:13">
      <c r="A7301" t="s">
        <v>264</v>
      </c>
      <c r="B7301" s="4">
        <v>46037</v>
      </c>
      <c r="C7301">
        <v>10</v>
      </c>
      <c r="D7301">
        <v>8</v>
      </c>
      <c r="E7301">
        <v>1</v>
      </c>
      <c r="F7301" s="5">
        <f>VLOOKUP($A7301,'Dim SKU'!$A:$R,18,FALSE)</f>
        <v>0</v>
      </c>
      <c r="G7301" s="5">
        <f>$C7301*$F7301</f>
        <v>0</v>
      </c>
      <c r="H7301" s="5">
        <f>$D7301*$F7301</f>
        <v>0</v>
      </c>
      <c r="I7301" s="5">
        <f>$E7301*$F7301</f>
        <v>0</v>
      </c>
      <c r="J7301" s="6">
        <f>VLOOKUP($A7301,'Dim SKU'!$A:$R,2,FALSE)</f>
        <v>0</v>
      </c>
      <c r="K7301" s="6">
        <f>VLOOKUP($A7301,'Dim SKU'!$A:$R,12,FALSE)</f>
        <v>0</v>
      </c>
      <c r="L7301" s="7">
        <f>VLOOKUP($A7301,'Dim SKU'!$A:$R,14,FALSE)</f>
        <v>0</v>
      </c>
      <c r="M7301" s="7">
        <f>YEAR($B7301)</f>
        <v>0</v>
      </c>
    </row>
    <row r="7302" spans="1:13">
      <c r="A7302" t="s">
        <v>265</v>
      </c>
      <c r="B7302" s="4">
        <v>46037</v>
      </c>
      <c r="C7302">
        <v>6</v>
      </c>
      <c r="D7302">
        <v>5</v>
      </c>
      <c r="E7302">
        <v>0</v>
      </c>
      <c r="F7302" s="5">
        <f>VLOOKUP($A7302,'Dim SKU'!$A:$R,18,FALSE)</f>
        <v>0</v>
      </c>
      <c r="G7302" s="5">
        <f>$C7302*$F7302</f>
        <v>0</v>
      </c>
      <c r="H7302" s="5">
        <f>$D7302*$F7302</f>
        <v>0</v>
      </c>
      <c r="I7302" s="5">
        <f>$E7302*$F7302</f>
        <v>0</v>
      </c>
      <c r="J7302" s="6">
        <f>VLOOKUP($A7302,'Dim SKU'!$A:$R,2,FALSE)</f>
        <v>0</v>
      </c>
      <c r="K7302" s="6">
        <f>VLOOKUP($A7302,'Dim SKU'!$A:$R,12,FALSE)</f>
        <v>0</v>
      </c>
      <c r="L7302" s="7">
        <f>VLOOKUP($A7302,'Dim SKU'!$A:$R,14,FALSE)</f>
        <v>0</v>
      </c>
      <c r="M7302" s="7">
        <f>YEAR($B7302)</f>
        <v>0</v>
      </c>
    </row>
    <row r="7303" spans="1:13">
      <c r="A7303" t="s">
        <v>266</v>
      </c>
      <c r="B7303" s="4">
        <v>46037</v>
      </c>
      <c r="C7303">
        <v>4</v>
      </c>
      <c r="D7303">
        <v>3</v>
      </c>
      <c r="E7303">
        <v>0</v>
      </c>
      <c r="F7303" s="5">
        <f>VLOOKUP($A7303,'Dim SKU'!$A:$R,18,FALSE)</f>
        <v>0</v>
      </c>
      <c r="G7303" s="5">
        <f>$C7303*$F7303</f>
        <v>0</v>
      </c>
      <c r="H7303" s="5">
        <f>$D7303*$F7303</f>
        <v>0</v>
      </c>
      <c r="I7303" s="5">
        <f>$E7303*$F7303</f>
        <v>0</v>
      </c>
      <c r="J7303" s="6">
        <f>VLOOKUP($A7303,'Dim SKU'!$A:$R,2,FALSE)</f>
        <v>0</v>
      </c>
      <c r="K7303" s="6">
        <f>VLOOKUP($A7303,'Dim SKU'!$A:$R,12,FALSE)</f>
        <v>0</v>
      </c>
      <c r="L7303" s="7">
        <f>VLOOKUP($A7303,'Dim SKU'!$A:$R,14,FALSE)</f>
        <v>0</v>
      </c>
      <c r="M7303" s="7">
        <f>YEAR($B7303)</f>
        <v>0</v>
      </c>
    </row>
    <row r="7304" spans="1:13">
      <c r="A7304" t="s">
        <v>267</v>
      </c>
      <c r="B7304" s="4">
        <v>46037</v>
      </c>
      <c r="C7304">
        <v>11</v>
      </c>
      <c r="D7304">
        <v>8</v>
      </c>
      <c r="E7304">
        <v>1</v>
      </c>
      <c r="F7304" s="5">
        <f>VLOOKUP($A7304,'Dim SKU'!$A:$R,18,FALSE)</f>
        <v>0</v>
      </c>
      <c r="G7304" s="5">
        <f>$C7304*$F7304</f>
        <v>0</v>
      </c>
      <c r="H7304" s="5">
        <f>$D7304*$F7304</f>
        <v>0</v>
      </c>
      <c r="I7304" s="5">
        <f>$E7304*$F7304</f>
        <v>0</v>
      </c>
      <c r="J7304" s="6">
        <f>VLOOKUP($A7304,'Dim SKU'!$A:$R,2,FALSE)</f>
        <v>0</v>
      </c>
      <c r="K7304" s="6">
        <f>VLOOKUP($A7304,'Dim SKU'!$A:$R,12,FALSE)</f>
        <v>0</v>
      </c>
      <c r="L7304" s="7">
        <f>VLOOKUP($A7304,'Dim SKU'!$A:$R,14,FALSE)</f>
        <v>0</v>
      </c>
      <c r="M7304" s="7">
        <f>YEAR($B7304)</f>
        <v>0</v>
      </c>
    </row>
    <row r="7305" spans="1:13">
      <c r="A7305" t="s">
        <v>268</v>
      </c>
      <c r="B7305" s="4">
        <v>46037</v>
      </c>
      <c r="C7305">
        <v>6</v>
      </c>
      <c r="D7305">
        <v>5</v>
      </c>
      <c r="E7305">
        <v>0</v>
      </c>
      <c r="F7305" s="5">
        <f>VLOOKUP($A7305,'Dim SKU'!$A:$R,18,FALSE)</f>
        <v>0</v>
      </c>
      <c r="G7305" s="5">
        <f>$C7305*$F7305</f>
        <v>0</v>
      </c>
      <c r="H7305" s="5">
        <f>$D7305*$F7305</f>
        <v>0</v>
      </c>
      <c r="I7305" s="5">
        <f>$E7305*$F7305</f>
        <v>0</v>
      </c>
      <c r="J7305" s="6">
        <f>VLOOKUP($A7305,'Dim SKU'!$A:$R,2,FALSE)</f>
        <v>0</v>
      </c>
      <c r="K7305" s="6">
        <f>VLOOKUP($A7305,'Dim SKU'!$A:$R,12,FALSE)</f>
        <v>0</v>
      </c>
      <c r="L7305" s="7">
        <f>VLOOKUP($A7305,'Dim SKU'!$A:$R,14,FALSE)</f>
        <v>0</v>
      </c>
      <c r="M7305" s="7">
        <f>YEAR($B7305)</f>
        <v>0</v>
      </c>
    </row>
    <row r="7306" spans="1:13">
      <c r="A7306" t="s">
        <v>269</v>
      </c>
      <c r="B7306" s="4">
        <v>46037</v>
      </c>
      <c r="C7306">
        <v>4</v>
      </c>
      <c r="D7306">
        <v>3</v>
      </c>
      <c r="E7306">
        <v>0</v>
      </c>
      <c r="F7306" s="5">
        <f>VLOOKUP($A7306,'Dim SKU'!$A:$R,18,FALSE)</f>
        <v>0</v>
      </c>
      <c r="G7306" s="5">
        <f>$C7306*$F7306</f>
        <v>0</v>
      </c>
      <c r="H7306" s="5">
        <f>$D7306*$F7306</f>
        <v>0</v>
      </c>
      <c r="I7306" s="5">
        <f>$E7306*$F7306</f>
        <v>0</v>
      </c>
      <c r="J7306" s="6">
        <f>VLOOKUP($A7306,'Dim SKU'!$A:$R,2,FALSE)</f>
        <v>0</v>
      </c>
      <c r="K7306" s="6">
        <f>VLOOKUP($A7306,'Dim SKU'!$A:$R,12,FALSE)</f>
        <v>0</v>
      </c>
      <c r="L7306" s="7">
        <f>VLOOKUP($A7306,'Dim SKU'!$A:$R,14,FALSE)</f>
        <v>0</v>
      </c>
      <c r="M7306" s="7">
        <f>YEAR($B7306)</f>
        <v>0</v>
      </c>
    </row>
    <row r="7307" spans="1:13">
      <c r="A7307" t="s">
        <v>270</v>
      </c>
      <c r="B7307" s="4">
        <v>46037</v>
      </c>
      <c r="C7307">
        <v>10</v>
      </c>
      <c r="D7307">
        <v>8</v>
      </c>
      <c r="E7307">
        <v>0</v>
      </c>
      <c r="F7307" s="5">
        <f>VLOOKUP($A7307,'Dim SKU'!$A:$R,18,FALSE)</f>
        <v>0</v>
      </c>
      <c r="G7307" s="5">
        <f>$C7307*$F7307</f>
        <v>0</v>
      </c>
      <c r="H7307" s="5">
        <f>$D7307*$F7307</f>
        <v>0</v>
      </c>
      <c r="I7307" s="5">
        <f>$E7307*$F7307</f>
        <v>0</v>
      </c>
      <c r="J7307" s="6">
        <f>VLOOKUP($A7307,'Dim SKU'!$A:$R,2,FALSE)</f>
        <v>0</v>
      </c>
      <c r="K7307" s="6">
        <f>VLOOKUP($A7307,'Dim SKU'!$A:$R,12,FALSE)</f>
        <v>0</v>
      </c>
      <c r="L7307" s="7">
        <f>VLOOKUP($A7307,'Dim SKU'!$A:$R,14,FALSE)</f>
        <v>0</v>
      </c>
      <c r="M7307" s="7">
        <f>YEAR($B7307)</f>
        <v>0</v>
      </c>
    </row>
    <row r="7308" spans="1:13">
      <c r="A7308" t="s">
        <v>271</v>
      </c>
      <c r="B7308" s="4">
        <v>46037</v>
      </c>
      <c r="C7308">
        <v>6</v>
      </c>
      <c r="D7308">
        <v>5</v>
      </c>
      <c r="E7308">
        <v>0</v>
      </c>
      <c r="F7308" s="5">
        <f>VLOOKUP($A7308,'Dim SKU'!$A:$R,18,FALSE)</f>
        <v>0</v>
      </c>
      <c r="G7308" s="5">
        <f>$C7308*$F7308</f>
        <v>0</v>
      </c>
      <c r="H7308" s="5">
        <f>$D7308*$F7308</f>
        <v>0</v>
      </c>
      <c r="I7308" s="5">
        <f>$E7308*$F7308</f>
        <v>0</v>
      </c>
      <c r="J7308" s="6">
        <f>VLOOKUP($A7308,'Dim SKU'!$A:$R,2,FALSE)</f>
        <v>0</v>
      </c>
      <c r="K7308" s="6">
        <f>VLOOKUP($A7308,'Dim SKU'!$A:$R,12,FALSE)</f>
        <v>0</v>
      </c>
      <c r="L7308" s="7">
        <f>VLOOKUP($A7308,'Dim SKU'!$A:$R,14,FALSE)</f>
        <v>0</v>
      </c>
      <c r="M7308" s="7">
        <f>YEAR($B7308)</f>
        <v>0</v>
      </c>
    </row>
    <row r="7309" spans="1:13">
      <c r="A7309" t="s">
        <v>272</v>
      </c>
      <c r="B7309" s="4">
        <v>46037</v>
      </c>
      <c r="C7309">
        <v>4</v>
      </c>
      <c r="D7309">
        <v>3</v>
      </c>
      <c r="E7309">
        <v>0</v>
      </c>
      <c r="F7309" s="5">
        <f>VLOOKUP($A7309,'Dim SKU'!$A:$R,18,FALSE)</f>
        <v>0</v>
      </c>
      <c r="G7309" s="5">
        <f>$C7309*$F7309</f>
        <v>0</v>
      </c>
      <c r="H7309" s="5">
        <f>$D7309*$F7309</f>
        <v>0</v>
      </c>
      <c r="I7309" s="5">
        <f>$E7309*$F7309</f>
        <v>0</v>
      </c>
      <c r="J7309" s="6">
        <f>VLOOKUP($A7309,'Dim SKU'!$A:$R,2,FALSE)</f>
        <v>0</v>
      </c>
      <c r="K7309" s="6">
        <f>VLOOKUP($A7309,'Dim SKU'!$A:$R,12,FALSE)</f>
        <v>0</v>
      </c>
      <c r="L7309" s="7">
        <f>VLOOKUP($A7309,'Dim SKU'!$A:$R,14,FALSE)</f>
        <v>0</v>
      </c>
      <c r="M7309" s="7">
        <f>YEAR($B7309)</f>
        <v>0</v>
      </c>
    </row>
    <row r="7310" spans="1:13">
      <c r="A7310" t="s">
        <v>273</v>
      </c>
      <c r="B7310" s="4">
        <v>46037</v>
      </c>
      <c r="C7310">
        <v>7</v>
      </c>
      <c r="D7310">
        <v>6</v>
      </c>
      <c r="E7310">
        <v>0</v>
      </c>
      <c r="F7310" s="5">
        <f>VLOOKUP($A7310,'Dim SKU'!$A:$R,18,FALSE)</f>
        <v>0</v>
      </c>
      <c r="G7310" s="5">
        <f>$C7310*$F7310</f>
        <v>0</v>
      </c>
      <c r="H7310" s="5">
        <f>$D7310*$F7310</f>
        <v>0</v>
      </c>
      <c r="I7310" s="5">
        <f>$E7310*$F7310</f>
        <v>0</v>
      </c>
      <c r="J7310" s="6">
        <f>VLOOKUP($A7310,'Dim SKU'!$A:$R,2,FALSE)</f>
        <v>0</v>
      </c>
      <c r="K7310" s="6">
        <f>VLOOKUP($A7310,'Dim SKU'!$A:$R,12,FALSE)</f>
        <v>0</v>
      </c>
      <c r="L7310" s="7">
        <f>VLOOKUP($A7310,'Dim SKU'!$A:$R,14,FALSE)</f>
        <v>0</v>
      </c>
      <c r="M7310" s="7">
        <f>YEAR($B7310)</f>
        <v>0</v>
      </c>
    </row>
    <row r="7311" spans="1:13">
      <c r="A7311" t="s">
        <v>274</v>
      </c>
      <c r="B7311" s="4">
        <v>46037</v>
      </c>
      <c r="C7311">
        <v>4</v>
      </c>
      <c r="D7311">
        <v>3</v>
      </c>
      <c r="E7311">
        <v>0</v>
      </c>
      <c r="F7311" s="5">
        <f>VLOOKUP($A7311,'Dim SKU'!$A:$R,18,FALSE)</f>
        <v>0</v>
      </c>
      <c r="G7311" s="5">
        <f>$C7311*$F7311</f>
        <v>0</v>
      </c>
      <c r="H7311" s="5">
        <f>$D7311*$F7311</f>
        <v>0</v>
      </c>
      <c r="I7311" s="5">
        <f>$E7311*$F7311</f>
        <v>0</v>
      </c>
      <c r="J7311" s="6">
        <f>VLOOKUP($A7311,'Dim SKU'!$A:$R,2,FALSE)</f>
        <v>0</v>
      </c>
      <c r="K7311" s="6">
        <f>VLOOKUP($A7311,'Dim SKU'!$A:$R,12,FALSE)</f>
        <v>0</v>
      </c>
      <c r="L7311" s="7">
        <f>VLOOKUP($A7311,'Dim SKU'!$A:$R,14,FALSE)</f>
        <v>0</v>
      </c>
      <c r="M7311" s="7">
        <f>YEAR($B7311)</f>
        <v>0</v>
      </c>
    </row>
    <row r="7312" spans="1:13">
      <c r="A7312" t="s">
        <v>275</v>
      </c>
      <c r="B7312" s="4">
        <v>46037</v>
      </c>
      <c r="C7312">
        <v>3</v>
      </c>
      <c r="D7312">
        <v>2</v>
      </c>
      <c r="E7312">
        <v>0</v>
      </c>
      <c r="F7312" s="5">
        <f>VLOOKUP($A7312,'Dim SKU'!$A:$R,18,FALSE)</f>
        <v>0</v>
      </c>
      <c r="G7312" s="5">
        <f>$C7312*$F7312</f>
        <v>0</v>
      </c>
      <c r="H7312" s="5">
        <f>$D7312*$F7312</f>
        <v>0</v>
      </c>
      <c r="I7312" s="5">
        <f>$E7312*$F7312</f>
        <v>0</v>
      </c>
      <c r="J7312" s="6">
        <f>VLOOKUP($A7312,'Dim SKU'!$A:$R,2,FALSE)</f>
        <v>0</v>
      </c>
      <c r="K7312" s="6">
        <f>VLOOKUP($A7312,'Dim SKU'!$A:$R,12,FALSE)</f>
        <v>0</v>
      </c>
      <c r="L7312" s="7">
        <f>VLOOKUP($A7312,'Dim SKU'!$A:$R,14,FALSE)</f>
        <v>0</v>
      </c>
      <c r="M7312" s="7">
        <f>YEAR($B7312)</f>
        <v>0</v>
      </c>
    </row>
    <row r="7313" spans="1:13">
      <c r="A7313" t="s">
        <v>276</v>
      </c>
      <c r="B7313" s="4">
        <v>46037</v>
      </c>
      <c r="C7313">
        <v>4</v>
      </c>
      <c r="D7313">
        <v>3</v>
      </c>
      <c r="E7313">
        <v>0</v>
      </c>
      <c r="F7313" s="5">
        <f>VLOOKUP($A7313,'Dim SKU'!$A:$R,18,FALSE)</f>
        <v>0</v>
      </c>
      <c r="G7313" s="5">
        <f>$C7313*$F7313</f>
        <v>0</v>
      </c>
      <c r="H7313" s="5">
        <f>$D7313*$F7313</f>
        <v>0</v>
      </c>
      <c r="I7313" s="5">
        <f>$E7313*$F7313</f>
        <v>0</v>
      </c>
      <c r="J7313" s="6">
        <f>VLOOKUP($A7313,'Dim SKU'!$A:$R,2,FALSE)</f>
        <v>0</v>
      </c>
      <c r="K7313" s="6">
        <f>VLOOKUP($A7313,'Dim SKU'!$A:$R,12,FALSE)</f>
        <v>0</v>
      </c>
      <c r="L7313" s="7">
        <f>VLOOKUP($A7313,'Dim SKU'!$A:$R,14,FALSE)</f>
        <v>0</v>
      </c>
      <c r="M7313" s="7">
        <f>YEAR($B7313)</f>
        <v>0</v>
      </c>
    </row>
    <row r="7314" spans="1:13">
      <c r="A7314" t="s">
        <v>277</v>
      </c>
      <c r="B7314" s="4">
        <v>46037</v>
      </c>
      <c r="C7314">
        <v>3</v>
      </c>
      <c r="D7314">
        <v>2</v>
      </c>
      <c r="E7314">
        <v>0</v>
      </c>
      <c r="F7314" s="5">
        <f>VLOOKUP($A7314,'Dim SKU'!$A:$R,18,FALSE)</f>
        <v>0</v>
      </c>
      <c r="G7314" s="5">
        <f>$C7314*$F7314</f>
        <v>0</v>
      </c>
      <c r="H7314" s="5">
        <f>$D7314*$F7314</f>
        <v>0</v>
      </c>
      <c r="I7314" s="5">
        <f>$E7314*$F7314</f>
        <v>0</v>
      </c>
      <c r="J7314" s="6">
        <f>VLOOKUP($A7314,'Dim SKU'!$A:$R,2,FALSE)</f>
        <v>0</v>
      </c>
      <c r="K7314" s="6">
        <f>VLOOKUP($A7314,'Dim SKU'!$A:$R,12,FALSE)</f>
        <v>0</v>
      </c>
      <c r="L7314" s="7">
        <f>VLOOKUP($A7314,'Dim SKU'!$A:$R,14,FALSE)</f>
        <v>0</v>
      </c>
      <c r="M7314" s="7">
        <f>YEAR($B7314)</f>
        <v>0</v>
      </c>
    </row>
    <row r="7315" spans="1:13">
      <c r="A7315" t="s">
        <v>278</v>
      </c>
      <c r="B7315" s="4">
        <v>46037</v>
      </c>
      <c r="C7315">
        <v>2</v>
      </c>
      <c r="D7315">
        <v>1</v>
      </c>
      <c r="E7315">
        <v>0</v>
      </c>
      <c r="F7315" s="5">
        <f>VLOOKUP($A7315,'Dim SKU'!$A:$R,18,FALSE)</f>
        <v>0</v>
      </c>
      <c r="G7315" s="5">
        <f>$C7315*$F7315</f>
        <v>0</v>
      </c>
      <c r="H7315" s="5">
        <f>$D7315*$F7315</f>
        <v>0</v>
      </c>
      <c r="I7315" s="5">
        <f>$E7315*$F7315</f>
        <v>0</v>
      </c>
      <c r="J7315" s="6">
        <f>VLOOKUP($A7315,'Dim SKU'!$A:$R,2,FALSE)</f>
        <v>0</v>
      </c>
      <c r="K7315" s="6">
        <f>VLOOKUP($A7315,'Dim SKU'!$A:$R,12,FALSE)</f>
        <v>0</v>
      </c>
      <c r="L7315" s="7">
        <f>VLOOKUP($A7315,'Dim SKU'!$A:$R,14,FALSE)</f>
        <v>0</v>
      </c>
      <c r="M7315" s="7">
        <f>YEAR($B7315)</f>
        <v>0</v>
      </c>
    </row>
    <row r="7316" spans="1:13">
      <c r="A7316" t="s">
        <v>279</v>
      </c>
      <c r="B7316" s="4">
        <v>46037</v>
      </c>
      <c r="C7316">
        <v>4</v>
      </c>
      <c r="D7316">
        <v>3</v>
      </c>
      <c r="E7316">
        <v>0</v>
      </c>
      <c r="F7316" s="5">
        <f>VLOOKUP($A7316,'Dim SKU'!$A:$R,18,FALSE)</f>
        <v>0</v>
      </c>
      <c r="G7316" s="5">
        <f>$C7316*$F7316</f>
        <v>0</v>
      </c>
      <c r="H7316" s="5">
        <f>$D7316*$F7316</f>
        <v>0</v>
      </c>
      <c r="I7316" s="5">
        <f>$E7316*$F7316</f>
        <v>0</v>
      </c>
      <c r="J7316" s="6">
        <f>VLOOKUP($A7316,'Dim SKU'!$A:$R,2,FALSE)</f>
        <v>0</v>
      </c>
      <c r="K7316" s="6">
        <f>VLOOKUP($A7316,'Dim SKU'!$A:$R,12,FALSE)</f>
        <v>0</v>
      </c>
      <c r="L7316" s="7">
        <f>VLOOKUP($A7316,'Dim SKU'!$A:$R,14,FALSE)</f>
        <v>0</v>
      </c>
      <c r="M7316" s="7">
        <f>YEAR($B7316)</f>
        <v>0</v>
      </c>
    </row>
    <row r="7317" spans="1:13">
      <c r="A7317" t="s">
        <v>280</v>
      </c>
      <c r="B7317" s="4">
        <v>46037</v>
      </c>
      <c r="C7317">
        <v>2</v>
      </c>
      <c r="D7317">
        <v>2</v>
      </c>
      <c r="E7317">
        <v>0</v>
      </c>
      <c r="F7317" s="5">
        <f>VLOOKUP($A7317,'Dim SKU'!$A:$R,18,FALSE)</f>
        <v>0</v>
      </c>
      <c r="G7317" s="5">
        <f>$C7317*$F7317</f>
        <v>0</v>
      </c>
      <c r="H7317" s="5">
        <f>$D7317*$F7317</f>
        <v>0</v>
      </c>
      <c r="I7317" s="5">
        <f>$E7317*$F7317</f>
        <v>0</v>
      </c>
      <c r="J7317" s="6">
        <f>VLOOKUP($A7317,'Dim SKU'!$A:$R,2,FALSE)</f>
        <v>0</v>
      </c>
      <c r="K7317" s="6">
        <f>VLOOKUP($A7317,'Dim SKU'!$A:$R,12,FALSE)</f>
        <v>0</v>
      </c>
      <c r="L7317" s="7">
        <f>VLOOKUP($A7317,'Dim SKU'!$A:$R,14,FALSE)</f>
        <v>0</v>
      </c>
      <c r="M7317" s="7">
        <f>YEAR($B7317)</f>
        <v>0</v>
      </c>
    </row>
    <row r="7318" spans="1:13">
      <c r="A7318" t="s">
        <v>281</v>
      </c>
      <c r="B7318" s="4">
        <v>46037</v>
      </c>
      <c r="C7318">
        <v>2</v>
      </c>
      <c r="D7318">
        <v>1</v>
      </c>
      <c r="E7318">
        <v>0</v>
      </c>
      <c r="F7318" s="5">
        <f>VLOOKUP($A7318,'Dim SKU'!$A:$R,18,FALSE)</f>
        <v>0</v>
      </c>
      <c r="G7318" s="5">
        <f>$C7318*$F7318</f>
        <v>0</v>
      </c>
      <c r="H7318" s="5">
        <f>$D7318*$F7318</f>
        <v>0</v>
      </c>
      <c r="I7318" s="5">
        <f>$E7318*$F7318</f>
        <v>0</v>
      </c>
      <c r="J7318" s="6">
        <f>VLOOKUP($A7318,'Dim SKU'!$A:$R,2,FALSE)</f>
        <v>0</v>
      </c>
      <c r="K7318" s="6">
        <f>VLOOKUP($A7318,'Dim SKU'!$A:$R,12,FALSE)</f>
        <v>0</v>
      </c>
      <c r="L7318" s="7">
        <f>VLOOKUP($A7318,'Dim SKU'!$A:$R,14,FALSE)</f>
        <v>0</v>
      </c>
      <c r="M7318" s="7">
        <f>YEAR($B7318)</f>
        <v>0</v>
      </c>
    </row>
    <row r="7319" spans="1:13">
      <c r="A7319" t="s">
        <v>282</v>
      </c>
      <c r="B7319" s="4">
        <v>46037</v>
      </c>
      <c r="C7319">
        <v>6</v>
      </c>
      <c r="D7319">
        <v>6</v>
      </c>
      <c r="E7319">
        <v>0</v>
      </c>
      <c r="F7319" s="5">
        <f>VLOOKUP($A7319,'Dim SKU'!$A:$R,18,FALSE)</f>
        <v>0</v>
      </c>
      <c r="G7319" s="5">
        <f>$C7319*$F7319</f>
        <v>0</v>
      </c>
      <c r="H7319" s="5">
        <f>$D7319*$F7319</f>
        <v>0</v>
      </c>
      <c r="I7319" s="5">
        <f>$E7319*$F7319</f>
        <v>0</v>
      </c>
      <c r="J7319" s="6">
        <f>VLOOKUP($A7319,'Dim SKU'!$A:$R,2,FALSE)</f>
        <v>0</v>
      </c>
      <c r="K7319" s="6">
        <f>VLOOKUP($A7319,'Dim SKU'!$A:$R,12,FALSE)</f>
        <v>0</v>
      </c>
      <c r="L7319" s="7">
        <f>VLOOKUP($A7319,'Dim SKU'!$A:$R,14,FALSE)</f>
        <v>0</v>
      </c>
      <c r="M7319" s="7">
        <f>YEAR($B7319)</f>
        <v>0</v>
      </c>
    </row>
    <row r="7320" spans="1:13">
      <c r="A7320" t="s">
        <v>283</v>
      </c>
      <c r="B7320" s="4">
        <v>46037</v>
      </c>
      <c r="C7320">
        <v>4</v>
      </c>
      <c r="D7320">
        <v>3</v>
      </c>
      <c r="E7320">
        <v>0</v>
      </c>
      <c r="F7320" s="5">
        <f>VLOOKUP($A7320,'Dim SKU'!$A:$R,18,FALSE)</f>
        <v>0</v>
      </c>
      <c r="G7320" s="5">
        <f>$C7320*$F7320</f>
        <v>0</v>
      </c>
      <c r="H7320" s="5">
        <f>$D7320*$F7320</f>
        <v>0</v>
      </c>
      <c r="I7320" s="5">
        <f>$E7320*$F7320</f>
        <v>0</v>
      </c>
      <c r="J7320" s="6">
        <f>VLOOKUP($A7320,'Dim SKU'!$A:$R,2,FALSE)</f>
        <v>0</v>
      </c>
      <c r="K7320" s="6">
        <f>VLOOKUP($A7320,'Dim SKU'!$A:$R,12,FALSE)</f>
        <v>0</v>
      </c>
      <c r="L7320" s="7">
        <f>VLOOKUP($A7320,'Dim SKU'!$A:$R,14,FALSE)</f>
        <v>0</v>
      </c>
      <c r="M7320" s="7">
        <f>YEAR($B7320)</f>
        <v>0</v>
      </c>
    </row>
    <row r="7321" spans="1:13">
      <c r="A7321" t="s">
        <v>284</v>
      </c>
      <c r="B7321" s="4">
        <v>46037</v>
      </c>
      <c r="C7321">
        <v>3</v>
      </c>
      <c r="D7321">
        <v>2</v>
      </c>
      <c r="E7321">
        <v>0</v>
      </c>
      <c r="F7321" s="5">
        <f>VLOOKUP($A7321,'Dim SKU'!$A:$R,18,FALSE)</f>
        <v>0</v>
      </c>
      <c r="G7321" s="5">
        <f>$C7321*$F7321</f>
        <v>0</v>
      </c>
      <c r="H7321" s="5">
        <f>$D7321*$F7321</f>
        <v>0</v>
      </c>
      <c r="I7321" s="5">
        <f>$E7321*$F7321</f>
        <v>0</v>
      </c>
      <c r="J7321" s="6">
        <f>VLOOKUP($A7321,'Dim SKU'!$A:$R,2,FALSE)</f>
        <v>0</v>
      </c>
      <c r="K7321" s="6">
        <f>VLOOKUP($A7321,'Dim SKU'!$A:$R,12,FALSE)</f>
        <v>0</v>
      </c>
      <c r="L7321" s="7">
        <f>VLOOKUP($A7321,'Dim SKU'!$A:$R,14,FALSE)</f>
        <v>0</v>
      </c>
      <c r="M7321" s="7">
        <f>YEAR($B7321)</f>
        <v>0</v>
      </c>
    </row>
    <row r="7322" spans="1:13">
      <c r="A7322" t="s">
        <v>285</v>
      </c>
      <c r="B7322" s="4">
        <v>46037</v>
      </c>
      <c r="C7322">
        <v>9</v>
      </c>
      <c r="D7322">
        <v>8</v>
      </c>
      <c r="E7322">
        <v>1</v>
      </c>
      <c r="F7322" s="5">
        <f>VLOOKUP($A7322,'Dim SKU'!$A:$R,18,FALSE)</f>
        <v>0</v>
      </c>
      <c r="G7322" s="5">
        <f>$C7322*$F7322</f>
        <v>0</v>
      </c>
      <c r="H7322" s="5">
        <f>$D7322*$F7322</f>
        <v>0</v>
      </c>
      <c r="I7322" s="5">
        <f>$E7322*$F7322</f>
        <v>0</v>
      </c>
      <c r="J7322" s="6">
        <f>VLOOKUP($A7322,'Dim SKU'!$A:$R,2,FALSE)</f>
        <v>0</v>
      </c>
      <c r="K7322" s="6">
        <f>VLOOKUP($A7322,'Dim SKU'!$A:$R,12,FALSE)</f>
        <v>0</v>
      </c>
      <c r="L7322" s="7">
        <f>VLOOKUP($A7322,'Dim SKU'!$A:$R,14,FALSE)</f>
        <v>0</v>
      </c>
      <c r="M7322" s="7">
        <f>YEAR($B7322)</f>
        <v>0</v>
      </c>
    </row>
    <row r="7323" spans="1:13">
      <c r="A7323" t="s">
        <v>286</v>
      </c>
      <c r="B7323" s="4">
        <v>46037</v>
      </c>
      <c r="C7323">
        <v>5</v>
      </c>
      <c r="D7323">
        <v>5</v>
      </c>
      <c r="E7323">
        <v>0</v>
      </c>
      <c r="F7323" s="5">
        <f>VLOOKUP($A7323,'Dim SKU'!$A:$R,18,FALSE)</f>
        <v>0</v>
      </c>
      <c r="G7323" s="5">
        <f>$C7323*$F7323</f>
        <v>0</v>
      </c>
      <c r="H7323" s="5">
        <f>$D7323*$F7323</f>
        <v>0</v>
      </c>
      <c r="I7323" s="5">
        <f>$E7323*$F7323</f>
        <v>0</v>
      </c>
      <c r="J7323" s="6">
        <f>VLOOKUP($A7323,'Dim SKU'!$A:$R,2,FALSE)</f>
        <v>0</v>
      </c>
      <c r="K7323" s="6">
        <f>VLOOKUP($A7323,'Dim SKU'!$A:$R,12,FALSE)</f>
        <v>0</v>
      </c>
      <c r="L7323" s="7">
        <f>VLOOKUP($A7323,'Dim SKU'!$A:$R,14,FALSE)</f>
        <v>0</v>
      </c>
      <c r="M7323" s="7">
        <f>YEAR($B7323)</f>
        <v>0</v>
      </c>
    </row>
    <row r="7324" spans="1:13">
      <c r="A7324" t="s">
        <v>287</v>
      </c>
      <c r="B7324" s="4">
        <v>46037</v>
      </c>
      <c r="C7324">
        <v>3</v>
      </c>
      <c r="D7324">
        <v>3</v>
      </c>
      <c r="E7324">
        <v>0</v>
      </c>
      <c r="F7324" s="5">
        <f>VLOOKUP($A7324,'Dim SKU'!$A:$R,18,FALSE)</f>
        <v>0</v>
      </c>
      <c r="G7324" s="5">
        <f>$C7324*$F7324</f>
        <v>0</v>
      </c>
      <c r="H7324" s="5">
        <f>$D7324*$F7324</f>
        <v>0</v>
      </c>
      <c r="I7324" s="5">
        <f>$E7324*$F7324</f>
        <v>0</v>
      </c>
      <c r="J7324" s="6">
        <f>VLOOKUP($A7324,'Dim SKU'!$A:$R,2,FALSE)</f>
        <v>0</v>
      </c>
      <c r="K7324" s="6">
        <f>VLOOKUP($A7324,'Dim SKU'!$A:$R,12,FALSE)</f>
        <v>0</v>
      </c>
      <c r="L7324" s="7">
        <f>VLOOKUP($A7324,'Dim SKU'!$A:$R,14,FALSE)</f>
        <v>0</v>
      </c>
      <c r="M7324" s="7">
        <f>YEAR($B7324)</f>
        <v>0</v>
      </c>
    </row>
    <row r="7325" spans="1:13">
      <c r="A7325" t="s">
        <v>288</v>
      </c>
      <c r="B7325" s="4">
        <v>46037</v>
      </c>
      <c r="C7325">
        <v>10</v>
      </c>
      <c r="D7325">
        <v>8</v>
      </c>
      <c r="E7325">
        <v>1</v>
      </c>
      <c r="F7325" s="5">
        <f>VLOOKUP($A7325,'Dim SKU'!$A:$R,18,FALSE)</f>
        <v>0</v>
      </c>
      <c r="G7325" s="5">
        <f>$C7325*$F7325</f>
        <v>0</v>
      </c>
      <c r="H7325" s="5">
        <f>$D7325*$F7325</f>
        <v>0</v>
      </c>
      <c r="I7325" s="5">
        <f>$E7325*$F7325</f>
        <v>0</v>
      </c>
      <c r="J7325" s="6">
        <f>VLOOKUP($A7325,'Dim SKU'!$A:$R,2,FALSE)</f>
        <v>0</v>
      </c>
      <c r="K7325" s="6">
        <f>VLOOKUP($A7325,'Dim SKU'!$A:$R,12,FALSE)</f>
        <v>0</v>
      </c>
      <c r="L7325" s="7">
        <f>VLOOKUP($A7325,'Dim SKU'!$A:$R,14,FALSE)</f>
        <v>0</v>
      </c>
      <c r="M7325" s="7">
        <f>YEAR($B7325)</f>
        <v>0</v>
      </c>
    </row>
    <row r="7326" spans="1:13">
      <c r="A7326" t="s">
        <v>289</v>
      </c>
      <c r="B7326" s="4">
        <v>46037</v>
      </c>
      <c r="C7326">
        <v>6</v>
      </c>
      <c r="D7326">
        <v>5</v>
      </c>
      <c r="E7326">
        <v>0</v>
      </c>
      <c r="F7326" s="5">
        <f>VLOOKUP($A7326,'Dim SKU'!$A:$R,18,FALSE)</f>
        <v>0</v>
      </c>
      <c r="G7326" s="5">
        <f>$C7326*$F7326</f>
        <v>0</v>
      </c>
      <c r="H7326" s="5">
        <f>$D7326*$F7326</f>
        <v>0</v>
      </c>
      <c r="I7326" s="5">
        <f>$E7326*$F7326</f>
        <v>0</v>
      </c>
      <c r="J7326" s="6">
        <f>VLOOKUP($A7326,'Dim SKU'!$A:$R,2,FALSE)</f>
        <v>0</v>
      </c>
      <c r="K7326" s="6">
        <f>VLOOKUP($A7326,'Dim SKU'!$A:$R,12,FALSE)</f>
        <v>0</v>
      </c>
      <c r="L7326" s="7">
        <f>VLOOKUP($A7326,'Dim SKU'!$A:$R,14,FALSE)</f>
        <v>0</v>
      </c>
      <c r="M7326" s="7">
        <f>YEAR($B7326)</f>
        <v>0</v>
      </c>
    </row>
    <row r="7327" spans="1:13">
      <c r="A7327" t="s">
        <v>290</v>
      </c>
      <c r="B7327" s="4">
        <v>46037</v>
      </c>
      <c r="C7327">
        <v>4</v>
      </c>
      <c r="D7327">
        <v>3</v>
      </c>
      <c r="E7327">
        <v>0</v>
      </c>
      <c r="F7327" s="5">
        <f>VLOOKUP($A7327,'Dim SKU'!$A:$R,18,FALSE)</f>
        <v>0</v>
      </c>
      <c r="G7327" s="5">
        <f>$C7327*$F7327</f>
        <v>0</v>
      </c>
      <c r="H7327" s="5">
        <f>$D7327*$F7327</f>
        <v>0</v>
      </c>
      <c r="I7327" s="5">
        <f>$E7327*$F7327</f>
        <v>0</v>
      </c>
      <c r="J7327" s="6">
        <f>VLOOKUP($A7327,'Dim SKU'!$A:$R,2,FALSE)</f>
        <v>0</v>
      </c>
      <c r="K7327" s="6">
        <f>VLOOKUP($A7327,'Dim SKU'!$A:$R,12,FALSE)</f>
        <v>0</v>
      </c>
      <c r="L7327" s="7">
        <f>VLOOKUP($A7327,'Dim SKU'!$A:$R,14,FALSE)</f>
        <v>0</v>
      </c>
      <c r="M7327" s="7">
        <f>YEAR($B7327)</f>
        <v>0</v>
      </c>
    </row>
    <row r="7328" spans="1:13">
      <c r="A7328" t="s">
        <v>291</v>
      </c>
      <c r="B7328" s="4">
        <v>46037</v>
      </c>
      <c r="C7328">
        <v>9</v>
      </c>
      <c r="D7328">
        <v>8</v>
      </c>
      <c r="E7328">
        <v>0</v>
      </c>
      <c r="F7328" s="5">
        <f>VLOOKUP($A7328,'Dim SKU'!$A:$R,18,FALSE)</f>
        <v>0</v>
      </c>
      <c r="G7328" s="5">
        <f>$C7328*$F7328</f>
        <v>0</v>
      </c>
      <c r="H7328" s="5">
        <f>$D7328*$F7328</f>
        <v>0</v>
      </c>
      <c r="I7328" s="5">
        <f>$E7328*$F7328</f>
        <v>0</v>
      </c>
      <c r="J7328" s="6">
        <f>VLOOKUP($A7328,'Dim SKU'!$A:$R,2,FALSE)</f>
        <v>0</v>
      </c>
      <c r="K7328" s="6">
        <f>VLOOKUP($A7328,'Dim SKU'!$A:$R,12,FALSE)</f>
        <v>0</v>
      </c>
      <c r="L7328" s="7">
        <f>VLOOKUP($A7328,'Dim SKU'!$A:$R,14,FALSE)</f>
        <v>0</v>
      </c>
      <c r="M7328" s="7">
        <f>YEAR($B7328)</f>
        <v>0</v>
      </c>
    </row>
    <row r="7329" spans="1:13">
      <c r="A7329" t="s">
        <v>292</v>
      </c>
      <c r="B7329" s="4">
        <v>46037</v>
      </c>
      <c r="C7329">
        <v>5</v>
      </c>
      <c r="D7329">
        <v>5</v>
      </c>
      <c r="E7329">
        <v>0</v>
      </c>
      <c r="F7329" s="5">
        <f>VLOOKUP($A7329,'Dim SKU'!$A:$R,18,FALSE)</f>
        <v>0</v>
      </c>
      <c r="G7329" s="5">
        <f>$C7329*$F7329</f>
        <v>0</v>
      </c>
      <c r="H7329" s="5">
        <f>$D7329*$F7329</f>
        <v>0</v>
      </c>
      <c r="I7329" s="5">
        <f>$E7329*$F7329</f>
        <v>0</v>
      </c>
      <c r="J7329" s="6">
        <f>VLOOKUP($A7329,'Dim SKU'!$A:$R,2,FALSE)</f>
        <v>0</v>
      </c>
      <c r="K7329" s="6">
        <f>VLOOKUP($A7329,'Dim SKU'!$A:$R,12,FALSE)</f>
        <v>0</v>
      </c>
      <c r="L7329" s="7">
        <f>VLOOKUP($A7329,'Dim SKU'!$A:$R,14,FALSE)</f>
        <v>0</v>
      </c>
      <c r="M7329" s="7">
        <f>YEAR($B7329)</f>
        <v>0</v>
      </c>
    </row>
    <row r="7330" spans="1:13">
      <c r="A7330" t="s">
        <v>293</v>
      </c>
      <c r="B7330" s="4">
        <v>46037</v>
      </c>
      <c r="C7330">
        <v>3</v>
      </c>
      <c r="D7330">
        <v>3</v>
      </c>
      <c r="E7330">
        <v>0</v>
      </c>
      <c r="F7330" s="5">
        <f>VLOOKUP($A7330,'Dim SKU'!$A:$R,18,FALSE)</f>
        <v>0</v>
      </c>
      <c r="G7330" s="5">
        <f>$C7330*$F7330</f>
        <v>0</v>
      </c>
      <c r="H7330" s="5">
        <f>$D7330*$F7330</f>
        <v>0</v>
      </c>
      <c r="I7330" s="5">
        <f>$E7330*$F7330</f>
        <v>0</v>
      </c>
      <c r="J7330" s="6">
        <f>VLOOKUP($A7330,'Dim SKU'!$A:$R,2,FALSE)</f>
        <v>0</v>
      </c>
      <c r="K7330" s="6">
        <f>VLOOKUP($A7330,'Dim SKU'!$A:$R,12,FALSE)</f>
        <v>0</v>
      </c>
      <c r="L7330" s="7">
        <f>VLOOKUP($A7330,'Dim SKU'!$A:$R,14,FALSE)</f>
        <v>0</v>
      </c>
      <c r="M7330" s="7">
        <f>YEAR($B7330)</f>
        <v>0</v>
      </c>
    </row>
    <row r="7331" spans="1:13">
      <c r="A7331" t="s">
        <v>294</v>
      </c>
      <c r="B7331" s="4">
        <v>46037</v>
      </c>
      <c r="C7331">
        <v>6</v>
      </c>
      <c r="D7331">
        <v>5</v>
      </c>
      <c r="E7331">
        <v>0</v>
      </c>
      <c r="F7331" s="5">
        <f>VLOOKUP($A7331,'Dim SKU'!$A:$R,18,FALSE)</f>
        <v>0</v>
      </c>
      <c r="G7331" s="5">
        <f>$C7331*$F7331</f>
        <v>0</v>
      </c>
      <c r="H7331" s="5">
        <f>$D7331*$F7331</f>
        <v>0</v>
      </c>
      <c r="I7331" s="5">
        <f>$E7331*$F7331</f>
        <v>0</v>
      </c>
      <c r="J7331" s="6">
        <f>VLOOKUP($A7331,'Dim SKU'!$A:$R,2,FALSE)</f>
        <v>0</v>
      </c>
      <c r="K7331" s="6">
        <f>VLOOKUP($A7331,'Dim SKU'!$A:$R,12,FALSE)</f>
        <v>0</v>
      </c>
      <c r="L7331" s="7">
        <f>VLOOKUP($A7331,'Dim SKU'!$A:$R,14,FALSE)</f>
        <v>0</v>
      </c>
      <c r="M7331" s="7">
        <f>YEAR($B7331)</f>
        <v>0</v>
      </c>
    </row>
    <row r="7332" spans="1:13">
      <c r="A7332" t="s">
        <v>295</v>
      </c>
      <c r="B7332" s="4">
        <v>46037</v>
      </c>
      <c r="C7332">
        <v>4</v>
      </c>
      <c r="D7332">
        <v>3</v>
      </c>
      <c r="E7332">
        <v>0</v>
      </c>
      <c r="F7332" s="5">
        <f>VLOOKUP($A7332,'Dim SKU'!$A:$R,18,FALSE)</f>
        <v>0</v>
      </c>
      <c r="G7332" s="5">
        <f>$C7332*$F7332</f>
        <v>0</v>
      </c>
      <c r="H7332" s="5">
        <f>$D7332*$F7332</f>
        <v>0</v>
      </c>
      <c r="I7332" s="5">
        <f>$E7332*$F7332</f>
        <v>0</v>
      </c>
      <c r="J7332" s="6">
        <f>VLOOKUP($A7332,'Dim SKU'!$A:$R,2,FALSE)</f>
        <v>0</v>
      </c>
      <c r="K7332" s="6">
        <f>VLOOKUP($A7332,'Dim SKU'!$A:$R,12,FALSE)</f>
        <v>0</v>
      </c>
      <c r="L7332" s="7">
        <f>VLOOKUP($A7332,'Dim SKU'!$A:$R,14,FALSE)</f>
        <v>0</v>
      </c>
      <c r="M7332" s="7">
        <f>YEAR($B7332)</f>
        <v>0</v>
      </c>
    </row>
    <row r="7333" spans="1:13">
      <c r="A7333" t="s">
        <v>296</v>
      </c>
      <c r="B7333" s="4">
        <v>46037</v>
      </c>
      <c r="C7333">
        <v>3</v>
      </c>
      <c r="D7333">
        <v>2</v>
      </c>
      <c r="E7333">
        <v>0</v>
      </c>
      <c r="F7333" s="5">
        <f>VLOOKUP($A7333,'Dim SKU'!$A:$R,18,FALSE)</f>
        <v>0</v>
      </c>
      <c r="G7333" s="5">
        <f>$C7333*$F7333</f>
        <v>0</v>
      </c>
      <c r="H7333" s="5">
        <f>$D7333*$F7333</f>
        <v>0</v>
      </c>
      <c r="I7333" s="5">
        <f>$E7333*$F7333</f>
        <v>0</v>
      </c>
      <c r="J7333" s="6">
        <f>VLOOKUP($A7333,'Dim SKU'!$A:$R,2,FALSE)</f>
        <v>0</v>
      </c>
      <c r="K7333" s="6">
        <f>VLOOKUP($A7333,'Dim SKU'!$A:$R,12,FALSE)</f>
        <v>0</v>
      </c>
      <c r="L7333" s="7">
        <f>VLOOKUP($A7333,'Dim SKU'!$A:$R,14,FALSE)</f>
        <v>0</v>
      </c>
      <c r="M7333" s="7">
        <f>YEAR($B7333)</f>
        <v>0</v>
      </c>
    </row>
    <row r="7334" spans="1:13">
      <c r="A7334" t="s">
        <v>297</v>
      </c>
      <c r="B7334" s="4">
        <v>46037</v>
      </c>
      <c r="C7334">
        <v>4</v>
      </c>
      <c r="D7334">
        <v>3</v>
      </c>
      <c r="E7334">
        <v>0</v>
      </c>
      <c r="F7334" s="5">
        <f>VLOOKUP($A7334,'Dim SKU'!$A:$R,18,FALSE)</f>
        <v>0</v>
      </c>
      <c r="G7334" s="5">
        <f>$C7334*$F7334</f>
        <v>0</v>
      </c>
      <c r="H7334" s="5">
        <f>$D7334*$F7334</f>
        <v>0</v>
      </c>
      <c r="I7334" s="5">
        <f>$E7334*$F7334</f>
        <v>0</v>
      </c>
      <c r="J7334" s="6">
        <f>VLOOKUP($A7334,'Dim SKU'!$A:$R,2,FALSE)</f>
        <v>0</v>
      </c>
      <c r="K7334" s="6">
        <f>VLOOKUP($A7334,'Dim SKU'!$A:$R,12,FALSE)</f>
        <v>0</v>
      </c>
      <c r="L7334" s="7">
        <f>VLOOKUP($A7334,'Dim SKU'!$A:$R,14,FALSE)</f>
        <v>0</v>
      </c>
      <c r="M7334" s="7">
        <f>YEAR($B7334)</f>
        <v>0</v>
      </c>
    </row>
    <row r="7335" spans="1:13">
      <c r="A7335" t="s">
        <v>298</v>
      </c>
      <c r="B7335" s="4">
        <v>46037</v>
      </c>
      <c r="C7335">
        <v>2</v>
      </c>
      <c r="D7335">
        <v>2</v>
      </c>
      <c r="E7335">
        <v>0</v>
      </c>
      <c r="F7335" s="5">
        <f>VLOOKUP($A7335,'Dim SKU'!$A:$R,18,FALSE)</f>
        <v>0</v>
      </c>
      <c r="G7335" s="5">
        <f>$C7335*$F7335</f>
        <v>0</v>
      </c>
      <c r="H7335" s="5">
        <f>$D7335*$F7335</f>
        <v>0</v>
      </c>
      <c r="I7335" s="5">
        <f>$E7335*$F7335</f>
        <v>0</v>
      </c>
      <c r="J7335" s="6">
        <f>VLOOKUP($A7335,'Dim SKU'!$A:$R,2,FALSE)</f>
        <v>0</v>
      </c>
      <c r="K7335" s="6">
        <f>VLOOKUP($A7335,'Dim SKU'!$A:$R,12,FALSE)</f>
        <v>0</v>
      </c>
      <c r="L7335" s="7">
        <f>VLOOKUP($A7335,'Dim SKU'!$A:$R,14,FALSE)</f>
        <v>0</v>
      </c>
      <c r="M7335" s="7">
        <f>YEAR($B7335)</f>
        <v>0</v>
      </c>
    </row>
    <row r="7336" spans="1:13">
      <c r="A7336" t="s">
        <v>299</v>
      </c>
      <c r="B7336" s="4">
        <v>46037</v>
      </c>
      <c r="C7336">
        <v>1</v>
      </c>
      <c r="D7336">
        <v>1</v>
      </c>
      <c r="E7336">
        <v>0</v>
      </c>
      <c r="F7336" s="5">
        <f>VLOOKUP($A7336,'Dim SKU'!$A:$R,18,FALSE)</f>
        <v>0</v>
      </c>
      <c r="G7336" s="5">
        <f>$C7336*$F7336</f>
        <v>0</v>
      </c>
      <c r="H7336" s="5">
        <f>$D7336*$F7336</f>
        <v>0</v>
      </c>
      <c r="I7336" s="5">
        <f>$E7336*$F7336</f>
        <v>0</v>
      </c>
      <c r="J7336" s="6">
        <f>VLOOKUP($A7336,'Dim SKU'!$A:$R,2,FALSE)</f>
        <v>0</v>
      </c>
      <c r="K7336" s="6">
        <f>VLOOKUP($A7336,'Dim SKU'!$A:$R,12,FALSE)</f>
        <v>0</v>
      </c>
      <c r="L7336" s="7">
        <f>VLOOKUP($A7336,'Dim SKU'!$A:$R,14,FALSE)</f>
        <v>0</v>
      </c>
      <c r="M7336" s="7">
        <f>YEAR($B7336)</f>
        <v>0</v>
      </c>
    </row>
    <row r="7337" spans="1:13">
      <c r="A7337" t="s">
        <v>300</v>
      </c>
      <c r="B7337" s="4">
        <v>46037</v>
      </c>
      <c r="C7337">
        <v>5</v>
      </c>
      <c r="D7337">
        <v>4</v>
      </c>
      <c r="E7337">
        <v>0</v>
      </c>
      <c r="F7337" s="5">
        <f>VLOOKUP($A7337,'Dim SKU'!$A:$R,18,FALSE)</f>
        <v>0</v>
      </c>
      <c r="G7337" s="5">
        <f>$C7337*$F7337</f>
        <v>0</v>
      </c>
      <c r="H7337" s="5">
        <f>$D7337*$F7337</f>
        <v>0</v>
      </c>
      <c r="I7337" s="5">
        <f>$E7337*$F7337</f>
        <v>0</v>
      </c>
      <c r="J7337" s="6">
        <f>VLOOKUP($A7337,'Dim SKU'!$A:$R,2,FALSE)</f>
        <v>0</v>
      </c>
      <c r="K7337" s="6">
        <f>VLOOKUP($A7337,'Dim SKU'!$A:$R,12,FALSE)</f>
        <v>0</v>
      </c>
      <c r="L7337" s="7">
        <f>VLOOKUP($A7337,'Dim SKU'!$A:$R,14,FALSE)</f>
        <v>0</v>
      </c>
      <c r="M7337" s="7">
        <f>YEAR($B7337)</f>
        <v>0</v>
      </c>
    </row>
    <row r="7338" spans="1:13">
      <c r="A7338" t="s">
        <v>301</v>
      </c>
      <c r="B7338" s="4">
        <v>46037</v>
      </c>
      <c r="C7338">
        <v>3</v>
      </c>
      <c r="D7338">
        <v>3</v>
      </c>
      <c r="E7338">
        <v>0</v>
      </c>
      <c r="F7338" s="5">
        <f>VLOOKUP($A7338,'Dim SKU'!$A:$R,18,FALSE)</f>
        <v>0</v>
      </c>
      <c r="G7338" s="5">
        <f>$C7338*$F7338</f>
        <v>0</v>
      </c>
      <c r="H7338" s="5">
        <f>$D7338*$F7338</f>
        <v>0</v>
      </c>
      <c r="I7338" s="5">
        <f>$E7338*$F7338</f>
        <v>0</v>
      </c>
      <c r="J7338" s="6">
        <f>VLOOKUP($A7338,'Dim SKU'!$A:$R,2,FALSE)</f>
        <v>0</v>
      </c>
      <c r="K7338" s="6">
        <f>VLOOKUP($A7338,'Dim SKU'!$A:$R,12,FALSE)</f>
        <v>0</v>
      </c>
      <c r="L7338" s="7">
        <f>VLOOKUP($A7338,'Dim SKU'!$A:$R,14,FALSE)</f>
        <v>0</v>
      </c>
      <c r="M7338" s="7">
        <f>YEAR($B7338)</f>
        <v>0</v>
      </c>
    </row>
    <row r="7339" spans="1:13">
      <c r="A7339" t="s">
        <v>302</v>
      </c>
      <c r="B7339" s="4">
        <v>46037</v>
      </c>
      <c r="C7339">
        <v>2</v>
      </c>
      <c r="D7339">
        <v>2</v>
      </c>
      <c r="E7339">
        <v>0</v>
      </c>
      <c r="F7339" s="5">
        <f>VLOOKUP($A7339,'Dim SKU'!$A:$R,18,FALSE)</f>
        <v>0</v>
      </c>
      <c r="G7339" s="5">
        <f>$C7339*$F7339</f>
        <v>0</v>
      </c>
      <c r="H7339" s="5">
        <f>$D7339*$F7339</f>
        <v>0</v>
      </c>
      <c r="I7339" s="5">
        <f>$E7339*$F7339</f>
        <v>0</v>
      </c>
      <c r="J7339" s="6">
        <f>VLOOKUP($A7339,'Dim SKU'!$A:$R,2,FALSE)</f>
        <v>0</v>
      </c>
      <c r="K7339" s="6">
        <f>VLOOKUP($A7339,'Dim SKU'!$A:$R,12,FALSE)</f>
        <v>0</v>
      </c>
      <c r="L7339" s="7">
        <f>VLOOKUP($A7339,'Dim SKU'!$A:$R,14,FALSE)</f>
        <v>0</v>
      </c>
      <c r="M7339" s="7">
        <f>YEAR($B7339)</f>
        <v>0</v>
      </c>
    </row>
    <row r="7340" spans="1:13">
      <c r="A7340" t="s">
        <v>303</v>
      </c>
      <c r="B7340" s="4">
        <v>46037</v>
      </c>
      <c r="C7340">
        <v>9</v>
      </c>
      <c r="D7340">
        <v>7</v>
      </c>
      <c r="E7340">
        <v>0</v>
      </c>
      <c r="F7340" s="5">
        <f>VLOOKUP($A7340,'Dim SKU'!$A:$R,18,FALSE)</f>
        <v>0</v>
      </c>
      <c r="G7340" s="5">
        <f>$C7340*$F7340</f>
        <v>0</v>
      </c>
      <c r="H7340" s="5">
        <f>$D7340*$F7340</f>
        <v>0</v>
      </c>
      <c r="I7340" s="5">
        <f>$E7340*$F7340</f>
        <v>0</v>
      </c>
      <c r="J7340" s="6">
        <f>VLOOKUP($A7340,'Dim SKU'!$A:$R,2,FALSE)</f>
        <v>0</v>
      </c>
      <c r="K7340" s="6">
        <f>VLOOKUP($A7340,'Dim SKU'!$A:$R,12,FALSE)</f>
        <v>0</v>
      </c>
      <c r="L7340" s="7">
        <f>VLOOKUP($A7340,'Dim SKU'!$A:$R,14,FALSE)</f>
        <v>0</v>
      </c>
      <c r="M7340" s="7">
        <f>YEAR($B7340)</f>
        <v>0</v>
      </c>
    </row>
    <row r="7341" spans="1:13">
      <c r="A7341" t="s">
        <v>304</v>
      </c>
      <c r="B7341" s="4">
        <v>46037</v>
      </c>
      <c r="C7341">
        <v>5</v>
      </c>
      <c r="D7341">
        <v>4</v>
      </c>
      <c r="E7341">
        <v>0</v>
      </c>
      <c r="F7341" s="5">
        <f>VLOOKUP($A7341,'Dim SKU'!$A:$R,18,FALSE)</f>
        <v>0</v>
      </c>
      <c r="G7341" s="5">
        <f>$C7341*$F7341</f>
        <v>0</v>
      </c>
      <c r="H7341" s="5">
        <f>$D7341*$F7341</f>
        <v>0</v>
      </c>
      <c r="I7341" s="5">
        <f>$E7341*$F7341</f>
        <v>0</v>
      </c>
      <c r="J7341" s="6">
        <f>VLOOKUP($A7341,'Dim SKU'!$A:$R,2,FALSE)</f>
        <v>0</v>
      </c>
      <c r="K7341" s="6">
        <f>VLOOKUP($A7341,'Dim SKU'!$A:$R,12,FALSE)</f>
        <v>0</v>
      </c>
      <c r="L7341" s="7">
        <f>VLOOKUP($A7341,'Dim SKU'!$A:$R,14,FALSE)</f>
        <v>0</v>
      </c>
      <c r="M7341" s="7">
        <f>YEAR($B7341)</f>
        <v>0</v>
      </c>
    </row>
    <row r="7342" spans="1:13">
      <c r="A7342" t="s">
        <v>305</v>
      </c>
      <c r="B7342" s="4">
        <v>46037</v>
      </c>
      <c r="C7342">
        <v>4</v>
      </c>
      <c r="D7342">
        <v>3</v>
      </c>
      <c r="E7342">
        <v>0</v>
      </c>
      <c r="F7342" s="5">
        <f>VLOOKUP($A7342,'Dim SKU'!$A:$R,18,FALSE)</f>
        <v>0</v>
      </c>
      <c r="G7342" s="5">
        <f>$C7342*$F7342</f>
        <v>0</v>
      </c>
      <c r="H7342" s="5">
        <f>$D7342*$F7342</f>
        <v>0</v>
      </c>
      <c r="I7342" s="5">
        <f>$E7342*$F7342</f>
        <v>0</v>
      </c>
      <c r="J7342" s="6">
        <f>VLOOKUP($A7342,'Dim SKU'!$A:$R,2,FALSE)</f>
        <v>0</v>
      </c>
      <c r="K7342" s="6">
        <f>VLOOKUP($A7342,'Dim SKU'!$A:$R,12,FALSE)</f>
        <v>0</v>
      </c>
      <c r="L7342" s="7">
        <f>VLOOKUP($A7342,'Dim SKU'!$A:$R,14,FALSE)</f>
        <v>0</v>
      </c>
      <c r="M7342" s="7">
        <f>YEAR($B7342)</f>
        <v>0</v>
      </c>
    </row>
    <row r="7343" spans="1:13">
      <c r="A7343" t="s">
        <v>306</v>
      </c>
      <c r="B7343" s="4">
        <v>46037</v>
      </c>
      <c r="C7343">
        <v>12</v>
      </c>
      <c r="D7343">
        <v>10</v>
      </c>
      <c r="E7343">
        <v>1</v>
      </c>
      <c r="F7343" s="5">
        <f>VLOOKUP($A7343,'Dim SKU'!$A:$R,18,FALSE)</f>
        <v>0</v>
      </c>
      <c r="G7343" s="5">
        <f>$C7343*$F7343</f>
        <v>0</v>
      </c>
      <c r="H7343" s="5">
        <f>$D7343*$F7343</f>
        <v>0</v>
      </c>
      <c r="I7343" s="5">
        <f>$E7343*$F7343</f>
        <v>0</v>
      </c>
      <c r="J7343" s="6">
        <f>VLOOKUP($A7343,'Dim SKU'!$A:$R,2,FALSE)</f>
        <v>0</v>
      </c>
      <c r="K7343" s="6">
        <f>VLOOKUP($A7343,'Dim SKU'!$A:$R,12,FALSE)</f>
        <v>0</v>
      </c>
      <c r="L7343" s="7">
        <f>VLOOKUP($A7343,'Dim SKU'!$A:$R,14,FALSE)</f>
        <v>0</v>
      </c>
      <c r="M7343" s="7">
        <f>YEAR($B7343)</f>
        <v>0</v>
      </c>
    </row>
    <row r="7344" spans="1:13">
      <c r="A7344" t="s">
        <v>307</v>
      </c>
      <c r="B7344" s="4">
        <v>46037</v>
      </c>
      <c r="C7344">
        <v>7</v>
      </c>
      <c r="D7344">
        <v>6</v>
      </c>
      <c r="E7344">
        <v>0</v>
      </c>
      <c r="F7344" s="5">
        <f>VLOOKUP($A7344,'Dim SKU'!$A:$R,18,FALSE)</f>
        <v>0</v>
      </c>
      <c r="G7344" s="5">
        <f>$C7344*$F7344</f>
        <v>0</v>
      </c>
      <c r="H7344" s="5">
        <f>$D7344*$F7344</f>
        <v>0</v>
      </c>
      <c r="I7344" s="5">
        <f>$E7344*$F7344</f>
        <v>0</v>
      </c>
      <c r="J7344" s="6">
        <f>VLOOKUP($A7344,'Dim SKU'!$A:$R,2,FALSE)</f>
        <v>0</v>
      </c>
      <c r="K7344" s="6">
        <f>VLOOKUP($A7344,'Dim SKU'!$A:$R,12,FALSE)</f>
        <v>0</v>
      </c>
      <c r="L7344" s="7">
        <f>VLOOKUP($A7344,'Dim SKU'!$A:$R,14,FALSE)</f>
        <v>0</v>
      </c>
      <c r="M7344" s="7">
        <f>YEAR($B7344)</f>
        <v>0</v>
      </c>
    </row>
    <row r="7345" spans="1:13">
      <c r="A7345" t="s">
        <v>308</v>
      </c>
      <c r="B7345" s="4">
        <v>46037</v>
      </c>
      <c r="C7345">
        <v>5</v>
      </c>
      <c r="D7345">
        <v>4</v>
      </c>
      <c r="E7345">
        <v>0</v>
      </c>
      <c r="F7345" s="5">
        <f>VLOOKUP($A7345,'Dim SKU'!$A:$R,18,FALSE)</f>
        <v>0</v>
      </c>
      <c r="G7345" s="5">
        <f>$C7345*$F7345</f>
        <v>0</v>
      </c>
      <c r="H7345" s="5">
        <f>$D7345*$F7345</f>
        <v>0</v>
      </c>
      <c r="I7345" s="5">
        <f>$E7345*$F7345</f>
        <v>0</v>
      </c>
      <c r="J7345" s="6">
        <f>VLOOKUP($A7345,'Dim SKU'!$A:$R,2,FALSE)</f>
        <v>0</v>
      </c>
      <c r="K7345" s="6">
        <f>VLOOKUP($A7345,'Dim SKU'!$A:$R,12,FALSE)</f>
        <v>0</v>
      </c>
      <c r="L7345" s="7">
        <f>VLOOKUP($A7345,'Dim SKU'!$A:$R,14,FALSE)</f>
        <v>0</v>
      </c>
      <c r="M7345" s="7">
        <f>YEAR($B7345)</f>
        <v>0</v>
      </c>
    </row>
    <row r="7346" spans="1:13">
      <c r="A7346" t="s">
        <v>309</v>
      </c>
      <c r="B7346" s="4">
        <v>46037</v>
      </c>
      <c r="C7346">
        <v>13</v>
      </c>
      <c r="D7346">
        <v>11</v>
      </c>
      <c r="E7346">
        <v>1</v>
      </c>
      <c r="F7346" s="5">
        <f>VLOOKUP($A7346,'Dim SKU'!$A:$R,18,FALSE)</f>
        <v>0</v>
      </c>
      <c r="G7346" s="5">
        <f>$C7346*$F7346</f>
        <v>0</v>
      </c>
      <c r="H7346" s="5">
        <f>$D7346*$F7346</f>
        <v>0</v>
      </c>
      <c r="I7346" s="5">
        <f>$E7346*$F7346</f>
        <v>0</v>
      </c>
      <c r="J7346" s="6">
        <f>VLOOKUP($A7346,'Dim SKU'!$A:$R,2,FALSE)</f>
        <v>0</v>
      </c>
      <c r="K7346" s="6">
        <f>VLOOKUP($A7346,'Dim SKU'!$A:$R,12,FALSE)</f>
        <v>0</v>
      </c>
      <c r="L7346" s="7">
        <f>VLOOKUP($A7346,'Dim SKU'!$A:$R,14,FALSE)</f>
        <v>0</v>
      </c>
      <c r="M7346" s="7">
        <f>YEAR($B7346)</f>
        <v>0</v>
      </c>
    </row>
    <row r="7347" spans="1:13">
      <c r="A7347" t="s">
        <v>310</v>
      </c>
      <c r="B7347" s="4">
        <v>46037</v>
      </c>
      <c r="C7347">
        <v>8</v>
      </c>
      <c r="D7347">
        <v>7</v>
      </c>
      <c r="E7347">
        <v>0</v>
      </c>
      <c r="F7347" s="5">
        <f>VLOOKUP($A7347,'Dim SKU'!$A:$R,18,FALSE)</f>
        <v>0</v>
      </c>
      <c r="G7347" s="5">
        <f>$C7347*$F7347</f>
        <v>0</v>
      </c>
      <c r="H7347" s="5">
        <f>$D7347*$F7347</f>
        <v>0</v>
      </c>
      <c r="I7347" s="5">
        <f>$E7347*$F7347</f>
        <v>0</v>
      </c>
      <c r="J7347" s="6">
        <f>VLOOKUP($A7347,'Dim SKU'!$A:$R,2,FALSE)</f>
        <v>0</v>
      </c>
      <c r="K7347" s="6">
        <f>VLOOKUP($A7347,'Dim SKU'!$A:$R,12,FALSE)</f>
        <v>0</v>
      </c>
      <c r="L7347" s="7">
        <f>VLOOKUP($A7347,'Dim SKU'!$A:$R,14,FALSE)</f>
        <v>0</v>
      </c>
      <c r="M7347" s="7">
        <f>YEAR($B7347)</f>
        <v>0</v>
      </c>
    </row>
    <row r="7348" spans="1:13">
      <c r="A7348" t="s">
        <v>311</v>
      </c>
      <c r="B7348" s="4">
        <v>46037</v>
      </c>
      <c r="C7348">
        <v>5</v>
      </c>
      <c r="D7348">
        <v>4</v>
      </c>
      <c r="E7348">
        <v>0</v>
      </c>
      <c r="F7348" s="5">
        <f>VLOOKUP($A7348,'Dim SKU'!$A:$R,18,FALSE)</f>
        <v>0</v>
      </c>
      <c r="G7348" s="5">
        <f>$C7348*$F7348</f>
        <v>0</v>
      </c>
      <c r="H7348" s="5">
        <f>$D7348*$F7348</f>
        <v>0</v>
      </c>
      <c r="I7348" s="5">
        <f>$E7348*$F7348</f>
        <v>0</v>
      </c>
      <c r="J7348" s="6">
        <f>VLOOKUP($A7348,'Dim SKU'!$A:$R,2,FALSE)</f>
        <v>0</v>
      </c>
      <c r="K7348" s="6">
        <f>VLOOKUP($A7348,'Dim SKU'!$A:$R,12,FALSE)</f>
        <v>0</v>
      </c>
      <c r="L7348" s="7">
        <f>VLOOKUP($A7348,'Dim SKU'!$A:$R,14,FALSE)</f>
        <v>0</v>
      </c>
      <c r="M7348" s="7">
        <f>YEAR($B7348)</f>
        <v>0</v>
      </c>
    </row>
    <row r="7349" spans="1:13">
      <c r="A7349" t="s">
        <v>312</v>
      </c>
      <c r="B7349" s="4">
        <v>46037</v>
      </c>
      <c r="C7349">
        <v>12</v>
      </c>
      <c r="D7349">
        <v>10</v>
      </c>
      <c r="E7349">
        <v>0</v>
      </c>
      <c r="F7349" s="5">
        <f>VLOOKUP($A7349,'Dim SKU'!$A:$R,18,FALSE)</f>
        <v>0</v>
      </c>
      <c r="G7349" s="5">
        <f>$C7349*$F7349</f>
        <v>0</v>
      </c>
      <c r="H7349" s="5">
        <f>$D7349*$F7349</f>
        <v>0</v>
      </c>
      <c r="I7349" s="5">
        <f>$E7349*$F7349</f>
        <v>0</v>
      </c>
      <c r="J7349" s="6">
        <f>VLOOKUP($A7349,'Dim SKU'!$A:$R,2,FALSE)</f>
        <v>0</v>
      </c>
      <c r="K7349" s="6">
        <f>VLOOKUP($A7349,'Dim SKU'!$A:$R,12,FALSE)</f>
        <v>0</v>
      </c>
      <c r="L7349" s="7">
        <f>VLOOKUP($A7349,'Dim SKU'!$A:$R,14,FALSE)</f>
        <v>0</v>
      </c>
      <c r="M7349" s="7">
        <f>YEAR($B7349)</f>
        <v>0</v>
      </c>
    </row>
    <row r="7350" spans="1:13">
      <c r="A7350" t="s">
        <v>313</v>
      </c>
      <c r="B7350" s="4">
        <v>46037</v>
      </c>
      <c r="C7350">
        <v>7</v>
      </c>
      <c r="D7350">
        <v>6</v>
      </c>
      <c r="E7350">
        <v>0</v>
      </c>
      <c r="F7350" s="5">
        <f>VLOOKUP($A7350,'Dim SKU'!$A:$R,18,FALSE)</f>
        <v>0</v>
      </c>
      <c r="G7350" s="5">
        <f>$C7350*$F7350</f>
        <v>0</v>
      </c>
      <c r="H7350" s="5">
        <f>$D7350*$F7350</f>
        <v>0</v>
      </c>
      <c r="I7350" s="5">
        <f>$E7350*$F7350</f>
        <v>0</v>
      </c>
      <c r="J7350" s="6">
        <f>VLOOKUP($A7350,'Dim SKU'!$A:$R,2,FALSE)</f>
        <v>0</v>
      </c>
      <c r="K7350" s="6">
        <f>VLOOKUP($A7350,'Dim SKU'!$A:$R,12,FALSE)</f>
        <v>0</v>
      </c>
      <c r="L7350" s="7">
        <f>VLOOKUP($A7350,'Dim SKU'!$A:$R,14,FALSE)</f>
        <v>0</v>
      </c>
      <c r="M7350" s="7">
        <f>YEAR($B7350)</f>
        <v>0</v>
      </c>
    </row>
    <row r="7351" spans="1:13">
      <c r="A7351" t="s">
        <v>314</v>
      </c>
      <c r="B7351" s="4">
        <v>46037</v>
      </c>
      <c r="C7351">
        <v>5</v>
      </c>
      <c r="D7351">
        <v>4</v>
      </c>
      <c r="E7351">
        <v>0</v>
      </c>
      <c r="F7351" s="5">
        <f>VLOOKUP($A7351,'Dim SKU'!$A:$R,18,FALSE)</f>
        <v>0</v>
      </c>
      <c r="G7351" s="5">
        <f>$C7351*$F7351</f>
        <v>0</v>
      </c>
      <c r="H7351" s="5">
        <f>$D7351*$F7351</f>
        <v>0</v>
      </c>
      <c r="I7351" s="5">
        <f>$E7351*$F7351</f>
        <v>0</v>
      </c>
      <c r="J7351" s="6">
        <f>VLOOKUP($A7351,'Dim SKU'!$A:$R,2,FALSE)</f>
        <v>0</v>
      </c>
      <c r="K7351" s="6">
        <f>VLOOKUP($A7351,'Dim SKU'!$A:$R,12,FALSE)</f>
        <v>0</v>
      </c>
      <c r="L7351" s="7">
        <f>VLOOKUP($A7351,'Dim SKU'!$A:$R,14,FALSE)</f>
        <v>0</v>
      </c>
      <c r="M7351" s="7">
        <f>YEAR($B7351)</f>
        <v>0</v>
      </c>
    </row>
    <row r="7352" spans="1:13">
      <c r="A7352" t="s">
        <v>315</v>
      </c>
      <c r="B7352" s="4">
        <v>46037</v>
      </c>
      <c r="C7352">
        <v>9</v>
      </c>
      <c r="D7352">
        <v>7</v>
      </c>
      <c r="E7352">
        <v>0</v>
      </c>
      <c r="F7352" s="5">
        <f>VLOOKUP($A7352,'Dim SKU'!$A:$R,18,FALSE)</f>
        <v>0</v>
      </c>
      <c r="G7352" s="5">
        <f>$C7352*$F7352</f>
        <v>0</v>
      </c>
      <c r="H7352" s="5">
        <f>$D7352*$F7352</f>
        <v>0</v>
      </c>
      <c r="I7352" s="5">
        <f>$E7352*$F7352</f>
        <v>0</v>
      </c>
      <c r="J7352" s="6">
        <f>VLOOKUP($A7352,'Dim SKU'!$A:$R,2,FALSE)</f>
        <v>0</v>
      </c>
      <c r="K7352" s="6">
        <f>VLOOKUP($A7352,'Dim SKU'!$A:$R,12,FALSE)</f>
        <v>0</v>
      </c>
      <c r="L7352" s="7">
        <f>VLOOKUP($A7352,'Dim SKU'!$A:$R,14,FALSE)</f>
        <v>0</v>
      </c>
      <c r="M7352" s="7">
        <f>YEAR($B7352)</f>
        <v>0</v>
      </c>
    </row>
    <row r="7353" spans="1:13">
      <c r="A7353" t="s">
        <v>316</v>
      </c>
      <c r="B7353" s="4">
        <v>46037</v>
      </c>
      <c r="C7353">
        <v>5</v>
      </c>
      <c r="D7353">
        <v>4</v>
      </c>
      <c r="E7353">
        <v>0</v>
      </c>
      <c r="F7353" s="5">
        <f>VLOOKUP($A7353,'Dim SKU'!$A:$R,18,FALSE)</f>
        <v>0</v>
      </c>
      <c r="G7353" s="5">
        <f>$C7353*$F7353</f>
        <v>0</v>
      </c>
      <c r="H7353" s="5">
        <f>$D7353*$F7353</f>
        <v>0</v>
      </c>
      <c r="I7353" s="5">
        <f>$E7353*$F7353</f>
        <v>0</v>
      </c>
      <c r="J7353" s="6">
        <f>VLOOKUP($A7353,'Dim SKU'!$A:$R,2,FALSE)</f>
        <v>0</v>
      </c>
      <c r="K7353" s="6">
        <f>VLOOKUP($A7353,'Dim SKU'!$A:$R,12,FALSE)</f>
        <v>0</v>
      </c>
      <c r="L7353" s="7">
        <f>VLOOKUP($A7353,'Dim SKU'!$A:$R,14,FALSE)</f>
        <v>0</v>
      </c>
      <c r="M7353" s="7">
        <f>YEAR($B7353)</f>
        <v>0</v>
      </c>
    </row>
    <row r="7354" spans="1:13">
      <c r="A7354" t="s">
        <v>317</v>
      </c>
      <c r="B7354" s="4">
        <v>46037</v>
      </c>
      <c r="C7354">
        <v>3</v>
      </c>
      <c r="D7354">
        <v>3</v>
      </c>
      <c r="E7354">
        <v>0</v>
      </c>
      <c r="F7354" s="5">
        <f>VLOOKUP($A7354,'Dim SKU'!$A:$R,18,FALSE)</f>
        <v>0</v>
      </c>
      <c r="G7354" s="5">
        <f>$C7354*$F7354</f>
        <v>0</v>
      </c>
      <c r="H7354" s="5">
        <f>$D7354*$F7354</f>
        <v>0</v>
      </c>
      <c r="I7354" s="5">
        <f>$E7354*$F7354</f>
        <v>0</v>
      </c>
      <c r="J7354" s="6">
        <f>VLOOKUP($A7354,'Dim SKU'!$A:$R,2,FALSE)</f>
        <v>0</v>
      </c>
      <c r="K7354" s="6">
        <f>VLOOKUP($A7354,'Dim SKU'!$A:$R,12,FALSE)</f>
        <v>0</v>
      </c>
      <c r="L7354" s="7">
        <f>VLOOKUP($A7354,'Dim SKU'!$A:$R,14,FALSE)</f>
        <v>0</v>
      </c>
      <c r="M7354" s="7">
        <f>YEAR($B7354)</f>
        <v>0</v>
      </c>
    </row>
    <row r="7355" spans="1:13">
      <c r="A7355" t="s">
        <v>318</v>
      </c>
      <c r="B7355" s="4">
        <v>46037</v>
      </c>
      <c r="C7355">
        <v>5</v>
      </c>
      <c r="D7355">
        <v>4</v>
      </c>
      <c r="E7355">
        <v>0</v>
      </c>
      <c r="F7355" s="5">
        <f>VLOOKUP($A7355,'Dim SKU'!$A:$R,18,FALSE)</f>
        <v>0</v>
      </c>
      <c r="G7355" s="5">
        <f>$C7355*$F7355</f>
        <v>0</v>
      </c>
      <c r="H7355" s="5">
        <f>$D7355*$F7355</f>
        <v>0</v>
      </c>
      <c r="I7355" s="5">
        <f>$E7355*$F7355</f>
        <v>0</v>
      </c>
      <c r="J7355" s="6">
        <f>VLOOKUP($A7355,'Dim SKU'!$A:$R,2,FALSE)</f>
        <v>0</v>
      </c>
      <c r="K7355" s="6">
        <f>VLOOKUP($A7355,'Dim SKU'!$A:$R,12,FALSE)</f>
        <v>0</v>
      </c>
      <c r="L7355" s="7">
        <f>VLOOKUP($A7355,'Dim SKU'!$A:$R,14,FALSE)</f>
        <v>0</v>
      </c>
      <c r="M7355" s="7">
        <f>YEAR($B7355)</f>
        <v>0</v>
      </c>
    </row>
    <row r="7356" spans="1:13">
      <c r="A7356" t="s">
        <v>319</v>
      </c>
      <c r="B7356" s="4">
        <v>46037</v>
      </c>
      <c r="C7356">
        <v>3</v>
      </c>
      <c r="D7356">
        <v>3</v>
      </c>
      <c r="E7356">
        <v>0</v>
      </c>
      <c r="F7356" s="5">
        <f>VLOOKUP($A7356,'Dim SKU'!$A:$R,18,FALSE)</f>
        <v>0</v>
      </c>
      <c r="G7356" s="5">
        <f>$C7356*$F7356</f>
        <v>0</v>
      </c>
      <c r="H7356" s="5">
        <f>$D7356*$F7356</f>
        <v>0</v>
      </c>
      <c r="I7356" s="5">
        <f>$E7356*$F7356</f>
        <v>0</v>
      </c>
      <c r="J7356" s="6">
        <f>VLOOKUP($A7356,'Dim SKU'!$A:$R,2,FALSE)</f>
        <v>0</v>
      </c>
      <c r="K7356" s="6">
        <f>VLOOKUP($A7356,'Dim SKU'!$A:$R,12,FALSE)</f>
        <v>0</v>
      </c>
      <c r="L7356" s="7">
        <f>VLOOKUP($A7356,'Dim SKU'!$A:$R,14,FALSE)</f>
        <v>0</v>
      </c>
      <c r="M7356" s="7">
        <f>YEAR($B7356)</f>
        <v>0</v>
      </c>
    </row>
    <row r="7357" spans="1:13">
      <c r="A7357" t="s">
        <v>320</v>
      </c>
      <c r="B7357" s="4">
        <v>46037</v>
      </c>
      <c r="C7357">
        <v>2</v>
      </c>
      <c r="D7357">
        <v>2</v>
      </c>
      <c r="E7357">
        <v>0</v>
      </c>
      <c r="F7357" s="5">
        <f>VLOOKUP($A7357,'Dim SKU'!$A:$R,18,FALSE)</f>
        <v>0</v>
      </c>
      <c r="G7357" s="5">
        <f>$C7357*$F7357</f>
        <v>0</v>
      </c>
      <c r="H7357" s="5">
        <f>$D7357*$F7357</f>
        <v>0</v>
      </c>
      <c r="I7357" s="5">
        <f>$E7357*$F7357</f>
        <v>0</v>
      </c>
      <c r="J7357" s="6">
        <f>VLOOKUP($A7357,'Dim SKU'!$A:$R,2,FALSE)</f>
        <v>0</v>
      </c>
      <c r="K7357" s="6">
        <f>VLOOKUP($A7357,'Dim SKU'!$A:$R,12,FALSE)</f>
        <v>0</v>
      </c>
      <c r="L7357" s="7">
        <f>VLOOKUP($A7357,'Dim SKU'!$A:$R,14,FALSE)</f>
        <v>0</v>
      </c>
      <c r="M7357" s="7">
        <f>YEAR($B7357)</f>
        <v>0</v>
      </c>
    </row>
    <row r="7358" spans="1:13">
      <c r="A7358" t="s">
        <v>321</v>
      </c>
      <c r="B7358" s="4">
        <v>46037</v>
      </c>
      <c r="C7358">
        <v>4</v>
      </c>
      <c r="D7358">
        <v>3</v>
      </c>
      <c r="E7358">
        <v>0</v>
      </c>
      <c r="F7358" s="5">
        <f>VLOOKUP($A7358,'Dim SKU'!$A:$R,18,FALSE)</f>
        <v>0</v>
      </c>
      <c r="G7358" s="5">
        <f>$C7358*$F7358</f>
        <v>0</v>
      </c>
      <c r="H7358" s="5">
        <f>$D7358*$F7358</f>
        <v>0</v>
      </c>
      <c r="I7358" s="5">
        <f>$E7358*$F7358</f>
        <v>0</v>
      </c>
      <c r="J7358" s="6">
        <f>VLOOKUP($A7358,'Dim SKU'!$A:$R,2,FALSE)</f>
        <v>0</v>
      </c>
      <c r="K7358" s="6">
        <f>VLOOKUP($A7358,'Dim SKU'!$A:$R,12,FALSE)</f>
        <v>0</v>
      </c>
      <c r="L7358" s="7">
        <f>VLOOKUP($A7358,'Dim SKU'!$A:$R,14,FALSE)</f>
        <v>0</v>
      </c>
      <c r="M7358" s="7">
        <f>YEAR($B7358)</f>
        <v>0</v>
      </c>
    </row>
    <row r="7359" spans="1:13">
      <c r="A7359" t="s">
        <v>322</v>
      </c>
      <c r="B7359" s="4">
        <v>46037</v>
      </c>
      <c r="C7359">
        <v>3</v>
      </c>
      <c r="D7359">
        <v>2</v>
      </c>
      <c r="E7359">
        <v>0</v>
      </c>
      <c r="F7359" s="5">
        <f>VLOOKUP($A7359,'Dim SKU'!$A:$R,18,FALSE)</f>
        <v>0</v>
      </c>
      <c r="G7359" s="5">
        <f>$C7359*$F7359</f>
        <v>0</v>
      </c>
      <c r="H7359" s="5">
        <f>$D7359*$F7359</f>
        <v>0</v>
      </c>
      <c r="I7359" s="5">
        <f>$E7359*$F7359</f>
        <v>0</v>
      </c>
      <c r="J7359" s="6">
        <f>VLOOKUP($A7359,'Dim SKU'!$A:$R,2,FALSE)</f>
        <v>0</v>
      </c>
      <c r="K7359" s="6">
        <f>VLOOKUP($A7359,'Dim SKU'!$A:$R,12,FALSE)</f>
        <v>0</v>
      </c>
      <c r="L7359" s="7">
        <f>VLOOKUP($A7359,'Dim SKU'!$A:$R,14,FALSE)</f>
        <v>0</v>
      </c>
      <c r="M7359" s="7">
        <f>YEAR($B7359)</f>
        <v>0</v>
      </c>
    </row>
    <row r="7360" spans="1:13">
      <c r="A7360" t="s">
        <v>323</v>
      </c>
      <c r="B7360" s="4">
        <v>46037</v>
      </c>
      <c r="C7360">
        <v>2</v>
      </c>
      <c r="D7360">
        <v>1</v>
      </c>
      <c r="E7360">
        <v>0</v>
      </c>
      <c r="F7360" s="5">
        <f>VLOOKUP($A7360,'Dim SKU'!$A:$R,18,FALSE)</f>
        <v>0</v>
      </c>
      <c r="G7360" s="5">
        <f>$C7360*$F7360</f>
        <v>0</v>
      </c>
      <c r="H7360" s="5">
        <f>$D7360*$F7360</f>
        <v>0</v>
      </c>
      <c r="I7360" s="5">
        <f>$E7360*$F7360</f>
        <v>0</v>
      </c>
      <c r="J7360" s="6">
        <f>VLOOKUP($A7360,'Dim SKU'!$A:$R,2,FALSE)</f>
        <v>0</v>
      </c>
      <c r="K7360" s="6">
        <f>VLOOKUP($A7360,'Dim SKU'!$A:$R,12,FALSE)</f>
        <v>0</v>
      </c>
      <c r="L7360" s="7">
        <f>VLOOKUP($A7360,'Dim SKU'!$A:$R,14,FALSE)</f>
        <v>0</v>
      </c>
      <c r="M7360" s="7">
        <f>YEAR($B7360)</f>
        <v>0</v>
      </c>
    </row>
    <row r="7361" spans="1:13">
      <c r="A7361" t="s">
        <v>324</v>
      </c>
      <c r="B7361" s="4">
        <v>46037</v>
      </c>
      <c r="C7361">
        <v>8</v>
      </c>
      <c r="D7361">
        <v>5</v>
      </c>
      <c r="E7361">
        <v>1</v>
      </c>
      <c r="F7361" s="5">
        <f>VLOOKUP($A7361,'Dim SKU'!$A:$R,18,FALSE)</f>
        <v>0</v>
      </c>
      <c r="G7361" s="5">
        <f>$C7361*$F7361</f>
        <v>0</v>
      </c>
      <c r="H7361" s="5">
        <f>$D7361*$F7361</f>
        <v>0</v>
      </c>
      <c r="I7361" s="5">
        <f>$E7361*$F7361</f>
        <v>0</v>
      </c>
      <c r="J7361" s="6">
        <f>VLOOKUP($A7361,'Dim SKU'!$A:$R,2,FALSE)</f>
        <v>0</v>
      </c>
      <c r="K7361" s="6">
        <f>VLOOKUP($A7361,'Dim SKU'!$A:$R,12,FALSE)</f>
        <v>0</v>
      </c>
      <c r="L7361" s="7">
        <f>VLOOKUP($A7361,'Dim SKU'!$A:$R,14,FALSE)</f>
        <v>0</v>
      </c>
      <c r="M7361" s="7">
        <f>YEAR($B7361)</f>
        <v>0</v>
      </c>
    </row>
    <row r="7362" spans="1:13">
      <c r="A7362" t="s">
        <v>325</v>
      </c>
      <c r="B7362" s="4">
        <v>46037</v>
      </c>
      <c r="C7362">
        <v>5</v>
      </c>
      <c r="D7362">
        <v>3</v>
      </c>
      <c r="E7362">
        <v>0</v>
      </c>
      <c r="F7362" s="5">
        <f>VLOOKUP($A7362,'Dim SKU'!$A:$R,18,FALSE)</f>
        <v>0</v>
      </c>
      <c r="G7362" s="5">
        <f>$C7362*$F7362</f>
        <v>0</v>
      </c>
      <c r="H7362" s="5">
        <f>$D7362*$F7362</f>
        <v>0</v>
      </c>
      <c r="I7362" s="5">
        <f>$E7362*$F7362</f>
        <v>0</v>
      </c>
      <c r="J7362" s="6">
        <f>VLOOKUP($A7362,'Dim SKU'!$A:$R,2,FALSE)</f>
        <v>0</v>
      </c>
      <c r="K7362" s="6">
        <f>VLOOKUP($A7362,'Dim SKU'!$A:$R,12,FALSE)</f>
        <v>0</v>
      </c>
      <c r="L7362" s="7">
        <f>VLOOKUP($A7362,'Dim SKU'!$A:$R,14,FALSE)</f>
        <v>0</v>
      </c>
      <c r="M7362" s="7">
        <f>YEAR($B7362)</f>
        <v>0</v>
      </c>
    </row>
    <row r="7363" spans="1:13">
      <c r="A7363" t="s">
        <v>326</v>
      </c>
      <c r="B7363" s="4">
        <v>46037</v>
      </c>
      <c r="C7363">
        <v>3</v>
      </c>
      <c r="D7363">
        <v>2</v>
      </c>
      <c r="E7363">
        <v>0</v>
      </c>
      <c r="F7363" s="5">
        <f>VLOOKUP($A7363,'Dim SKU'!$A:$R,18,FALSE)</f>
        <v>0</v>
      </c>
      <c r="G7363" s="5">
        <f>$C7363*$F7363</f>
        <v>0</v>
      </c>
      <c r="H7363" s="5">
        <f>$D7363*$F7363</f>
        <v>0</v>
      </c>
      <c r="I7363" s="5">
        <f>$E7363*$F7363</f>
        <v>0</v>
      </c>
      <c r="J7363" s="6">
        <f>VLOOKUP($A7363,'Dim SKU'!$A:$R,2,FALSE)</f>
        <v>0</v>
      </c>
      <c r="K7363" s="6">
        <f>VLOOKUP($A7363,'Dim SKU'!$A:$R,12,FALSE)</f>
        <v>0</v>
      </c>
      <c r="L7363" s="7">
        <f>VLOOKUP($A7363,'Dim SKU'!$A:$R,14,FALSE)</f>
        <v>0</v>
      </c>
      <c r="M7363" s="7">
        <f>YEAR($B7363)</f>
        <v>0</v>
      </c>
    </row>
    <row r="7364" spans="1:13">
      <c r="A7364" t="s">
        <v>327</v>
      </c>
      <c r="B7364" s="4">
        <v>46037</v>
      </c>
      <c r="C7364">
        <v>10</v>
      </c>
      <c r="D7364">
        <v>7</v>
      </c>
      <c r="E7364">
        <v>1</v>
      </c>
      <c r="F7364" s="5">
        <f>VLOOKUP($A7364,'Dim SKU'!$A:$R,18,FALSE)</f>
        <v>0</v>
      </c>
      <c r="G7364" s="5">
        <f>$C7364*$F7364</f>
        <v>0</v>
      </c>
      <c r="H7364" s="5">
        <f>$D7364*$F7364</f>
        <v>0</v>
      </c>
      <c r="I7364" s="5">
        <f>$E7364*$F7364</f>
        <v>0</v>
      </c>
      <c r="J7364" s="6">
        <f>VLOOKUP($A7364,'Dim SKU'!$A:$R,2,FALSE)</f>
        <v>0</v>
      </c>
      <c r="K7364" s="6">
        <f>VLOOKUP($A7364,'Dim SKU'!$A:$R,12,FALSE)</f>
        <v>0</v>
      </c>
      <c r="L7364" s="7">
        <f>VLOOKUP($A7364,'Dim SKU'!$A:$R,14,FALSE)</f>
        <v>0</v>
      </c>
      <c r="M7364" s="7">
        <f>YEAR($B7364)</f>
        <v>0</v>
      </c>
    </row>
    <row r="7365" spans="1:13">
      <c r="A7365" t="s">
        <v>328</v>
      </c>
      <c r="B7365" s="4">
        <v>46037</v>
      </c>
      <c r="C7365">
        <v>6</v>
      </c>
      <c r="D7365">
        <v>4</v>
      </c>
      <c r="E7365">
        <v>0</v>
      </c>
      <c r="F7365" s="5">
        <f>VLOOKUP($A7365,'Dim SKU'!$A:$R,18,FALSE)</f>
        <v>0</v>
      </c>
      <c r="G7365" s="5">
        <f>$C7365*$F7365</f>
        <v>0</v>
      </c>
      <c r="H7365" s="5">
        <f>$D7365*$F7365</f>
        <v>0</v>
      </c>
      <c r="I7365" s="5">
        <f>$E7365*$F7365</f>
        <v>0</v>
      </c>
      <c r="J7365" s="6">
        <f>VLOOKUP($A7365,'Dim SKU'!$A:$R,2,FALSE)</f>
        <v>0</v>
      </c>
      <c r="K7365" s="6">
        <f>VLOOKUP($A7365,'Dim SKU'!$A:$R,12,FALSE)</f>
        <v>0</v>
      </c>
      <c r="L7365" s="7">
        <f>VLOOKUP($A7365,'Dim SKU'!$A:$R,14,FALSE)</f>
        <v>0</v>
      </c>
      <c r="M7365" s="7">
        <f>YEAR($B7365)</f>
        <v>0</v>
      </c>
    </row>
    <row r="7366" spans="1:13">
      <c r="A7366" t="s">
        <v>329</v>
      </c>
      <c r="B7366" s="4">
        <v>46037</v>
      </c>
      <c r="C7366">
        <v>4</v>
      </c>
      <c r="D7366">
        <v>3</v>
      </c>
      <c r="E7366">
        <v>0</v>
      </c>
      <c r="F7366" s="5">
        <f>VLOOKUP($A7366,'Dim SKU'!$A:$R,18,FALSE)</f>
        <v>0</v>
      </c>
      <c r="G7366" s="5">
        <f>$C7366*$F7366</f>
        <v>0</v>
      </c>
      <c r="H7366" s="5">
        <f>$D7366*$F7366</f>
        <v>0</v>
      </c>
      <c r="I7366" s="5">
        <f>$E7366*$F7366</f>
        <v>0</v>
      </c>
      <c r="J7366" s="6">
        <f>VLOOKUP($A7366,'Dim SKU'!$A:$R,2,FALSE)</f>
        <v>0</v>
      </c>
      <c r="K7366" s="6">
        <f>VLOOKUP($A7366,'Dim SKU'!$A:$R,12,FALSE)</f>
        <v>0</v>
      </c>
      <c r="L7366" s="7">
        <f>VLOOKUP($A7366,'Dim SKU'!$A:$R,14,FALSE)</f>
        <v>0</v>
      </c>
      <c r="M7366" s="7">
        <f>YEAR($B7366)</f>
        <v>0</v>
      </c>
    </row>
    <row r="7367" spans="1:13">
      <c r="A7367" t="s">
        <v>330</v>
      </c>
      <c r="B7367" s="4">
        <v>46037</v>
      </c>
      <c r="C7367">
        <v>12</v>
      </c>
      <c r="D7367">
        <v>8</v>
      </c>
      <c r="E7367">
        <v>1</v>
      </c>
      <c r="F7367" s="5">
        <f>VLOOKUP($A7367,'Dim SKU'!$A:$R,18,FALSE)</f>
        <v>0</v>
      </c>
      <c r="G7367" s="5">
        <f>$C7367*$F7367</f>
        <v>0</v>
      </c>
      <c r="H7367" s="5">
        <f>$D7367*$F7367</f>
        <v>0</v>
      </c>
      <c r="I7367" s="5">
        <f>$E7367*$F7367</f>
        <v>0</v>
      </c>
      <c r="J7367" s="6">
        <f>VLOOKUP($A7367,'Dim SKU'!$A:$R,2,FALSE)</f>
        <v>0</v>
      </c>
      <c r="K7367" s="6">
        <f>VLOOKUP($A7367,'Dim SKU'!$A:$R,12,FALSE)</f>
        <v>0</v>
      </c>
      <c r="L7367" s="7">
        <f>VLOOKUP($A7367,'Dim SKU'!$A:$R,14,FALSE)</f>
        <v>0</v>
      </c>
      <c r="M7367" s="7">
        <f>YEAR($B7367)</f>
        <v>0</v>
      </c>
    </row>
    <row r="7368" spans="1:13">
      <c r="A7368" t="s">
        <v>331</v>
      </c>
      <c r="B7368" s="4">
        <v>46037</v>
      </c>
      <c r="C7368">
        <v>7</v>
      </c>
      <c r="D7368">
        <v>5</v>
      </c>
      <c r="E7368">
        <v>0</v>
      </c>
      <c r="F7368" s="5">
        <f>VLOOKUP($A7368,'Dim SKU'!$A:$R,18,FALSE)</f>
        <v>0</v>
      </c>
      <c r="G7368" s="5">
        <f>$C7368*$F7368</f>
        <v>0</v>
      </c>
      <c r="H7368" s="5">
        <f>$D7368*$F7368</f>
        <v>0</v>
      </c>
      <c r="I7368" s="5">
        <f>$E7368*$F7368</f>
        <v>0</v>
      </c>
      <c r="J7368" s="6">
        <f>VLOOKUP($A7368,'Dim SKU'!$A:$R,2,FALSE)</f>
        <v>0</v>
      </c>
      <c r="K7368" s="6">
        <f>VLOOKUP($A7368,'Dim SKU'!$A:$R,12,FALSE)</f>
        <v>0</v>
      </c>
      <c r="L7368" s="7">
        <f>VLOOKUP($A7368,'Dim SKU'!$A:$R,14,FALSE)</f>
        <v>0</v>
      </c>
      <c r="M7368" s="7">
        <f>YEAR($B7368)</f>
        <v>0</v>
      </c>
    </row>
    <row r="7369" spans="1:13">
      <c r="A7369" t="s">
        <v>332</v>
      </c>
      <c r="B7369" s="4">
        <v>46037</v>
      </c>
      <c r="C7369">
        <v>5</v>
      </c>
      <c r="D7369">
        <v>3</v>
      </c>
      <c r="E7369">
        <v>0</v>
      </c>
      <c r="F7369" s="5">
        <f>VLOOKUP($A7369,'Dim SKU'!$A:$R,18,FALSE)</f>
        <v>0</v>
      </c>
      <c r="G7369" s="5">
        <f>$C7369*$F7369</f>
        <v>0</v>
      </c>
      <c r="H7369" s="5">
        <f>$D7369*$F7369</f>
        <v>0</v>
      </c>
      <c r="I7369" s="5">
        <f>$E7369*$F7369</f>
        <v>0</v>
      </c>
      <c r="J7369" s="6">
        <f>VLOOKUP($A7369,'Dim SKU'!$A:$R,2,FALSE)</f>
        <v>0</v>
      </c>
      <c r="K7369" s="6">
        <f>VLOOKUP($A7369,'Dim SKU'!$A:$R,12,FALSE)</f>
        <v>0</v>
      </c>
      <c r="L7369" s="7">
        <f>VLOOKUP($A7369,'Dim SKU'!$A:$R,14,FALSE)</f>
        <v>0</v>
      </c>
      <c r="M7369" s="7">
        <f>YEAR($B7369)</f>
        <v>0</v>
      </c>
    </row>
    <row r="7370" spans="1:13">
      <c r="A7370" t="s">
        <v>333</v>
      </c>
      <c r="B7370" s="4">
        <v>46037</v>
      </c>
      <c r="C7370">
        <v>10</v>
      </c>
      <c r="D7370">
        <v>7</v>
      </c>
      <c r="E7370">
        <v>1</v>
      </c>
      <c r="F7370" s="5">
        <f>VLOOKUP($A7370,'Dim SKU'!$A:$R,18,FALSE)</f>
        <v>0</v>
      </c>
      <c r="G7370" s="5">
        <f>$C7370*$F7370</f>
        <v>0</v>
      </c>
      <c r="H7370" s="5">
        <f>$D7370*$F7370</f>
        <v>0</v>
      </c>
      <c r="I7370" s="5">
        <f>$E7370*$F7370</f>
        <v>0</v>
      </c>
      <c r="J7370" s="6">
        <f>VLOOKUP($A7370,'Dim SKU'!$A:$R,2,FALSE)</f>
        <v>0</v>
      </c>
      <c r="K7370" s="6">
        <f>VLOOKUP($A7370,'Dim SKU'!$A:$R,12,FALSE)</f>
        <v>0</v>
      </c>
      <c r="L7370" s="7">
        <f>VLOOKUP($A7370,'Dim SKU'!$A:$R,14,FALSE)</f>
        <v>0</v>
      </c>
      <c r="M7370" s="7">
        <f>YEAR($B7370)</f>
        <v>0</v>
      </c>
    </row>
    <row r="7371" spans="1:13">
      <c r="A7371" t="s">
        <v>334</v>
      </c>
      <c r="B7371" s="4">
        <v>46037</v>
      </c>
      <c r="C7371">
        <v>6</v>
      </c>
      <c r="D7371">
        <v>4</v>
      </c>
      <c r="E7371">
        <v>0</v>
      </c>
      <c r="F7371" s="5">
        <f>VLOOKUP($A7371,'Dim SKU'!$A:$R,18,FALSE)</f>
        <v>0</v>
      </c>
      <c r="G7371" s="5">
        <f>$C7371*$F7371</f>
        <v>0</v>
      </c>
      <c r="H7371" s="5">
        <f>$D7371*$F7371</f>
        <v>0</v>
      </c>
      <c r="I7371" s="5">
        <f>$E7371*$F7371</f>
        <v>0</v>
      </c>
      <c r="J7371" s="6">
        <f>VLOOKUP($A7371,'Dim SKU'!$A:$R,2,FALSE)</f>
        <v>0</v>
      </c>
      <c r="K7371" s="6">
        <f>VLOOKUP($A7371,'Dim SKU'!$A:$R,12,FALSE)</f>
        <v>0</v>
      </c>
      <c r="L7371" s="7">
        <f>VLOOKUP($A7371,'Dim SKU'!$A:$R,14,FALSE)</f>
        <v>0</v>
      </c>
      <c r="M7371" s="7">
        <f>YEAR($B7371)</f>
        <v>0</v>
      </c>
    </row>
    <row r="7372" spans="1:13">
      <c r="A7372" t="s">
        <v>335</v>
      </c>
      <c r="B7372" s="4">
        <v>46037</v>
      </c>
      <c r="C7372">
        <v>4</v>
      </c>
      <c r="D7372">
        <v>3</v>
      </c>
      <c r="E7372">
        <v>0</v>
      </c>
      <c r="F7372" s="5">
        <f>VLOOKUP($A7372,'Dim SKU'!$A:$R,18,FALSE)</f>
        <v>0</v>
      </c>
      <c r="G7372" s="5">
        <f>$C7372*$F7372</f>
        <v>0</v>
      </c>
      <c r="H7372" s="5">
        <f>$D7372*$F7372</f>
        <v>0</v>
      </c>
      <c r="I7372" s="5">
        <f>$E7372*$F7372</f>
        <v>0</v>
      </c>
      <c r="J7372" s="6">
        <f>VLOOKUP($A7372,'Dim SKU'!$A:$R,2,FALSE)</f>
        <v>0</v>
      </c>
      <c r="K7372" s="6">
        <f>VLOOKUP($A7372,'Dim SKU'!$A:$R,12,FALSE)</f>
        <v>0</v>
      </c>
      <c r="L7372" s="7">
        <f>VLOOKUP($A7372,'Dim SKU'!$A:$R,14,FALSE)</f>
        <v>0</v>
      </c>
      <c r="M7372" s="7">
        <f>YEAR($B7372)</f>
        <v>0</v>
      </c>
    </row>
    <row r="7373" spans="1:13">
      <c r="A7373" t="s">
        <v>336</v>
      </c>
      <c r="B7373" s="4">
        <v>46037</v>
      </c>
      <c r="C7373">
        <v>8</v>
      </c>
      <c r="D7373">
        <v>5</v>
      </c>
      <c r="E7373">
        <v>0</v>
      </c>
      <c r="F7373" s="5">
        <f>VLOOKUP($A7373,'Dim SKU'!$A:$R,18,FALSE)</f>
        <v>0</v>
      </c>
      <c r="G7373" s="5">
        <f>$C7373*$F7373</f>
        <v>0</v>
      </c>
      <c r="H7373" s="5">
        <f>$D7373*$F7373</f>
        <v>0</v>
      </c>
      <c r="I7373" s="5">
        <f>$E7373*$F7373</f>
        <v>0</v>
      </c>
      <c r="J7373" s="6">
        <f>VLOOKUP($A7373,'Dim SKU'!$A:$R,2,FALSE)</f>
        <v>0</v>
      </c>
      <c r="K7373" s="6">
        <f>VLOOKUP($A7373,'Dim SKU'!$A:$R,12,FALSE)</f>
        <v>0</v>
      </c>
      <c r="L7373" s="7">
        <f>VLOOKUP($A7373,'Dim SKU'!$A:$R,14,FALSE)</f>
        <v>0</v>
      </c>
      <c r="M7373" s="7">
        <f>YEAR($B7373)</f>
        <v>0</v>
      </c>
    </row>
    <row r="7374" spans="1:13">
      <c r="A7374" t="s">
        <v>337</v>
      </c>
      <c r="B7374" s="4">
        <v>46037</v>
      </c>
      <c r="C7374">
        <v>5</v>
      </c>
      <c r="D7374">
        <v>3</v>
      </c>
      <c r="E7374">
        <v>0</v>
      </c>
      <c r="F7374" s="5">
        <f>VLOOKUP($A7374,'Dim SKU'!$A:$R,18,FALSE)</f>
        <v>0</v>
      </c>
      <c r="G7374" s="5">
        <f>$C7374*$F7374</f>
        <v>0</v>
      </c>
      <c r="H7374" s="5">
        <f>$D7374*$F7374</f>
        <v>0</v>
      </c>
      <c r="I7374" s="5">
        <f>$E7374*$F7374</f>
        <v>0</v>
      </c>
      <c r="J7374" s="6">
        <f>VLOOKUP($A7374,'Dim SKU'!$A:$R,2,FALSE)</f>
        <v>0</v>
      </c>
      <c r="K7374" s="6">
        <f>VLOOKUP($A7374,'Dim SKU'!$A:$R,12,FALSE)</f>
        <v>0</v>
      </c>
      <c r="L7374" s="7">
        <f>VLOOKUP($A7374,'Dim SKU'!$A:$R,14,FALSE)</f>
        <v>0</v>
      </c>
      <c r="M7374" s="7">
        <f>YEAR($B7374)</f>
        <v>0</v>
      </c>
    </row>
    <row r="7375" spans="1:13">
      <c r="A7375" t="s">
        <v>338</v>
      </c>
      <c r="B7375" s="4">
        <v>46037</v>
      </c>
      <c r="C7375">
        <v>3</v>
      </c>
      <c r="D7375">
        <v>2</v>
      </c>
      <c r="E7375">
        <v>0</v>
      </c>
      <c r="F7375" s="5">
        <f>VLOOKUP($A7375,'Dim SKU'!$A:$R,18,FALSE)</f>
        <v>0</v>
      </c>
      <c r="G7375" s="5">
        <f>$C7375*$F7375</f>
        <v>0</v>
      </c>
      <c r="H7375" s="5">
        <f>$D7375*$F7375</f>
        <v>0</v>
      </c>
      <c r="I7375" s="5">
        <f>$E7375*$F7375</f>
        <v>0</v>
      </c>
      <c r="J7375" s="6">
        <f>VLOOKUP($A7375,'Dim SKU'!$A:$R,2,FALSE)</f>
        <v>0</v>
      </c>
      <c r="K7375" s="6">
        <f>VLOOKUP($A7375,'Dim SKU'!$A:$R,12,FALSE)</f>
        <v>0</v>
      </c>
      <c r="L7375" s="7">
        <f>VLOOKUP($A7375,'Dim SKU'!$A:$R,14,FALSE)</f>
        <v>0</v>
      </c>
      <c r="M7375" s="7">
        <f>YEAR($B7375)</f>
        <v>0</v>
      </c>
    </row>
    <row r="7376" spans="1:13">
      <c r="A7376" t="s">
        <v>339</v>
      </c>
      <c r="B7376" s="4">
        <v>46037</v>
      </c>
      <c r="C7376">
        <v>4</v>
      </c>
      <c r="D7376">
        <v>3</v>
      </c>
      <c r="E7376">
        <v>0</v>
      </c>
      <c r="F7376" s="5">
        <f>VLOOKUP($A7376,'Dim SKU'!$A:$R,18,FALSE)</f>
        <v>0</v>
      </c>
      <c r="G7376" s="5">
        <f>$C7376*$F7376</f>
        <v>0</v>
      </c>
      <c r="H7376" s="5">
        <f>$D7376*$F7376</f>
        <v>0</v>
      </c>
      <c r="I7376" s="5">
        <f>$E7376*$F7376</f>
        <v>0</v>
      </c>
      <c r="J7376" s="6">
        <f>VLOOKUP($A7376,'Dim SKU'!$A:$R,2,FALSE)</f>
        <v>0</v>
      </c>
      <c r="K7376" s="6">
        <f>VLOOKUP($A7376,'Dim SKU'!$A:$R,12,FALSE)</f>
        <v>0</v>
      </c>
      <c r="L7376" s="7">
        <f>VLOOKUP($A7376,'Dim SKU'!$A:$R,14,FALSE)</f>
        <v>0</v>
      </c>
      <c r="M7376" s="7">
        <f>YEAR($B7376)</f>
        <v>0</v>
      </c>
    </row>
    <row r="7377" spans="1:13">
      <c r="A7377" t="s">
        <v>340</v>
      </c>
      <c r="B7377" s="4">
        <v>46037</v>
      </c>
      <c r="C7377">
        <v>3</v>
      </c>
      <c r="D7377">
        <v>2</v>
      </c>
      <c r="E7377">
        <v>0</v>
      </c>
      <c r="F7377" s="5">
        <f>VLOOKUP($A7377,'Dim SKU'!$A:$R,18,FALSE)</f>
        <v>0</v>
      </c>
      <c r="G7377" s="5">
        <f>$C7377*$F7377</f>
        <v>0</v>
      </c>
      <c r="H7377" s="5">
        <f>$D7377*$F7377</f>
        <v>0</v>
      </c>
      <c r="I7377" s="5">
        <f>$E7377*$F7377</f>
        <v>0</v>
      </c>
      <c r="J7377" s="6">
        <f>VLOOKUP($A7377,'Dim SKU'!$A:$R,2,FALSE)</f>
        <v>0</v>
      </c>
      <c r="K7377" s="6">
        <f>VLOOKUP($A7377,'Dim SKU'!$A:$R,12,FALSE)</f>
        <v>0</v>
      </c>
      <c r="L7377" s="7">
        <f>VLOOKUP($A7377,'Dim SKU'!$A:$R,14,FALSE)</f>
        <v>0</v>
      </c>
      <c r="M7377" s="7">
        <f>YEAR($B7377)</f>
        <v>0</v>
      </c>
    </row>
    <row r="7378" spans="1:13">
      <c r="A7378" t="s">
        <v>341</v>
      </c>
      <c r="B7378" s="4">
        <v>46037</v>
      </c>
      <c r="C7378">
        <v>2</v>
      </c>
      <c r="D7378">
        <v>1</v>
      </c>
      <c r="E7378">
        <v>0</v>
      </c>
      <c r="F7378" s="5">
        <f>VLOOKUP($A7378,'Dim SKU'!$A:$R,18,FALSE)</f>
        <v>0</v>
      </c>
      <c r="G7378" s="5">
        <f>$C7378*$F7378</f>
        <v>0</v>
      </c>
      <c r="H7378" s="5">
        <f>$D7378*$F7378</f>
        <v>0</v>
      </c>
      <c r="I7378" s="5">
        <f>$E7378*$F7378</f>
        <v>0</v>
      </c>
      <c r="J7378" s="6">
        <f>VLOOKUP($A7378,'Dim SKU'!$A:$R,2,FALSE)</f>
        <v>0</v>
      </c>
      <c r="K7378" s="6">
        <f>VLOOKUP($A7378,'Dim SKU'!$A:$R,12,FALSE)</f>
        <v>0</v>
      </c>
      <c r="L7378" s="7">
        <f>VLOOKUP($A7378,'Dim SKU'!$A:$R,14,FALSE)</f>
        <v>0</v>
      </c>
      <c r="M7378" s="7">
        <f>YEAR($B7378)</f>
        <v>0</v>
      </c>
    </row>
    <row r="7379" spans="1:13">
      <c r="A7379" t="s">
        <v>342</v>
      </c>
      <c r="B7379" s="4">
        <v>46037</v>
      </c>
      <c r="C7379">
        <v>63</v>
      </c>
      <c r="D7379">
        <v>43</v>
      </c>
      <c r="E7379">
        <v>2</v>
      </c>
      <c r="F7379" s="5">
        <f>VLOOKUP($A7379,'Dim SKU'!$A:$R,18,FALSE)</f>
        <v>0</v>
      </c>
      <c r="G7379" s="5">
        <f>$C7379*$F7379</f>
        <v>0</v>
      </c>
      <c r="H7379" s="5">
        <f>$D7379*$F7379</f>
        <v>0</v>
      </c>
      <c r="I7379" s="5">
        <f>$E7379*$F7379</f>
        <v>0</v>
      </c>
      <c r="J7379" s="6">
        <f>VLOOKUP($A7379,'Dim SKU'!$A:$R,2,FALSE)</f>
        <v>0</v>
      </c>
      <c r="K7379" s="6">
        <f>VLOOKUP($A7379,'Dim SKU'!$A:$R,12,FALSE)</f>
        <v>0</v>
      </c>
      <c r="L7379" s="7">
        <f>VLOOKUP($A7379,'Dim SKU'!$A:$R,14,FALSE)</f>
        <v>0</v>
      </c>
      <c r="M7379" s="7">
        <f>YEAR($B7379)</f>
        <v>0</v>
      </c>
    </row>
    <row r="7380" spans="1:13">
      <c r="A7380" t="s">
        <v>343</v>
      </c>
      <c r="B7380" s="4">
        <v>46037</v>
      </c>
      <c r="C7380">
        <v>37</v>
      </c>
      <c r="D7380">
        <v>26</v>
      </c>
      <c r="E7380">
        <v>1</v>
      </c>
      <c r="F7380" s="5">
        <f>VLOOKUP($A7380,'Dim SKU'!$A:$R,18,FALSE)</f>
        <v>0</v>
      </c>
      <c r="G7380" s="5">
        <f>$C7380*$F7380</f>
        <v>0</v>
      </c>
      <c r="H7380" s="5">
        <f>$D7380*$F7380</f>
        <v>0</v>
      </c>
      <c r="I7380" s="5">
        <f>$E7380*$F7380</f>
        <v>0</v>
      </c>
      <c r="J7380" s="6">
        <f>VLOOKUP($A7380,'Dim SKU'!$A:$R,2,FALSE)</f>
        <v>0</v>
      </c>
      <c r="K7380" s="6">
        <f>VLOOKUP($A7380,'Dim SKU'!$A:$R,12,FALSE)</f>
        <v>0</v>
      </c>
      <c r="L7380" s="7">
        <f>VLOOKUP($A7380,'Dim SKU'!$A:$R,14,FALSE)</f>
        <v>0</v>
      </c>
      <c r="M7380" s="7">
        <f>YEAR($B7380)</f>
        <v>0</v>
      </c>
    </row>
    <row r="7381" spans="1:13">
      <c r="A7381" t="s">
        <v>344</v>
      </c>
      <c r="B7381" s="4">
        <v>46037</v>
      </c>
      <c r="C7381">
        <v>25</v>
      </c>
      <c r="D7381">
        <v>17</v>
      </c>
      <c r="E7381">
        <v>1</v>
      </c>
      <c r="F7381" s="5">
        <f>VLOOKUP($A7381,'Dim SKU'!$A:$R,18,FALSE)</f>
        <v>0</v>
      </c>
      <c r="G7381" s="5">
        <f>$C7381*$F7381</f>
        <v>0</v>
      </c>
      <c r="H7381" s="5">
        <f>$D7381*$F7381</f>
        <v>0</v>
      </c>
      <c r="I7381" s="5">
        <f>$E7381*$F7381</f>
        <v>0</v>
      </c>
      <c r="J7381" s="6">
        <f>VLOOKUP($A7381,'Dim SKU'!$A:$R,2,FALSE)</f>
        <v>0</v>
      </c>
      <c r="K7381" s="6">
        <f>VLOOKUP($A7381,'Dim SKU'!$A:$R,12,FALSE)</f>
        <v>0</v>
      </c>
      <c r="L7381" s="7">
        <f>VLOOKUP($A7381,'Dim SKU'!$A:$R,14,FALSE)</f>
        <v>0</v>
      </c>
      <c r="M7381" s="7">
        <f>YEAR($B7381)</f>
        <v>0</v>
      </c>
    </row>
    <row r="7382" spans="1:13">
      <c r="A7382" t="s">
        <v>345</v>
      </c>
      <c r="B7382" s="4">
        <v>46037</v>
      </c>
      <c r="C7382">
        <v>3</v>
      </c>
      <c r="D7382">
        <v>3</v>
      </c>
      <c r="E7382">
        <v>0</v>
      </c>
      <c r="F7382" s="5">
        <f>VLOOKUP($A7382,'Dim SKU'!$A:$R,18,FALSE)</f>
        <v>0</v>
      </c>
      <c r="G7382" s="5">
        <f>$C7382*$F7382</f>
        <v>0</v>
      </c>
      <c r="H7382" s="5">
        <f>$D7382*$F7382</f>
        <v>0</v>
      </c>
      <c r="I7382" s="5">
        <f>$E7382*$F7382</f>
        <v>0</v>
      </c>
      <c r="J7382" s="6">
        <f>VLOOKUP($A7382,'Dim SKU'!$A:$R,2,FALSE)</f>
        <v>0</v>
      </c>
      <c r="K7382" s="6">
        <f>VLOOKUP($A7382,'Dim SKU'!$A:$R,12,FALSE)</f>
        <v>0</v>
      </c>
      <c r="L7382" s="7">
        <f>VLOOKUP($A7382,'Dim SKU'!$A:$R,14,FALSE)</f>
        <v>0</v>
      </c>
      <c r="M7382" s="7">
        <f>YEAR($B7382)</f>
        <v>0</v>
      </c>
    </row>
    <row r="7383" spans="1:13">
      <c r="A7383" t="s">
        <v>346</v>
      </c>
      <c r="B7383" s="4">
        <v>46037</v>
      </c>
      <c r="C7383">
        <v>2</v>
      </c>
      <c r="D7383">
        <v>1</v>
      </c>
      <c r="E7383">
        <v>0</v>
      </c>
      <c r="F7383" s="5">
        <f>VLOOKUP($A7383,'Dim SKU'!$A:$R,18,FALSE)</f>
        <v>0</v>
      </c>
      <c r="G7383" s="5">
        <f>$C7383*$F7383</f>
        <v>0</v>
      </c>
      <c r="H7383" s="5">
        <f>$D7383*$F7383</f>
        <v>0</v>
      </c>
      <c r="I7383" s="5">
        <f>$E7383*$F7383</f>
        <v>0</v>
      </c>
      <c r="J7383" s="6">
        <f>VLOOKUP($A7383,'Dim SKU'!$A:$R,2,FALSE)</f>
        <v>0</v>
      </c>
      <c r="K7383" s="6">
        <f>VLOOKUP($A7383,'Dim SKU'!$A:$R,12,FALSE)</f>
        <v>0</v>
      </c>
      <c r="L7383" s="7">
        <f>VLOOKUP($A7383,'Dim SKU'!$A:$R,14,FALSE)</f>
        <v>0</v>
      </c>
      <c r="M7383" s="7">
        <f>YEAR($B7383)</f>
        <v>0</v>
      </c>
    </row>
    <row r="7384" spans="1:13">
      <c r="A7384" t="s">
        <v>347</v>
      </c>
      <c r="B7384" s="4">
        <v>46037</v>
      </c>
      <c r="C7384">
        <v>1</v>
      </c>
      <c r="D7384">
        <v>1</v>
      </c>
      <c r="E7384">
        <v>0</v>
      </c>
      <c r="F7384" s="5">
        <f>VLOOKUP($A7384,'Dim SKU'!$A:$R,18,FALSE)</f>
        <v>0</v>
      </c>
      <c r="G7384" s="5">
        <f>$C7384*$F7384</f>
        <v>0</v>
      </c>
      <c r="H7384" s="5">
        <f>$D7384*$F7384</f>
        <v>0</v>
      </c>
      <c r="I7384" s="5">
        <f>$E7384*$F7384</f>
        <v>0</v>
      </c>
      <c r="J7384" s="6">
        <f>VLOOKUP($A7384,'Dim SKU'!$A:$R,2,FALSE)</f>
        <v>0</v>
      </c>
      <c r="K7384" s="6">
        <f>VLOOKUP($A7384,'Dim SKU'!$A:$R,12,FALSE)</f>
        <v>0</v>
      </c>
      <c r="L7384" s="7">
        <f>VLOOKUP($A7384,'Dim SKU'!$A:$R,14,FALSE)</f>
        <v>0</v>
      </c>
      <c r="M7384" s="7">
        <f>YEAR($B7384)</f>
        <v>0</v>
      </c>
    </row>
    <row r="7385" spans="1:13">
      <c r="A7385" t="s">
        <v>348</v>
      </c>
      <c r="B7385" s="4">
        <v>46037</v>
      </c>
      <c r="C7385">
        <v>5</v>
      </c>
      <c r="D7385">
        <v>4</v>
      </c>
      <c r="E7385">
        <v>0</v>
      </c>
      <c r="F7385" s="5">
        <f>VLOOKUP($A7385,'Dim SKU'!$A:$R,18,FALSE)</f>
        <v>0</v>
      </c>
      <c r="G7385" s="5">
        <f>$C7385*$F7385</f>
        <v>0</v>
      </c>
      <c r="H7385" s="5">
        <f>$D7385*$F7385</f>
        <v>0</v>
      </c>
      <c r="I7385" s="5">
        <f>$E7385*$F7385</f>
        <v>0</v>
      </c>
      <c r="J7385" s="6">
        <f>VLOOKUP($A7385,'Dim SKU'!$A:$R,2,FALSE)</f>
        <v>0</v>
      </c>
      <c r="K7385" s="6">
        <f>VLOOKUP($A7385,'Dim SKU'!$A:$R,12,FALSE)</f>
        <v>0</v>
      </c>
      <c r="L7385" s="7">
        <f>VLOOKUP($A7385,'Dim SKU'!$A:$R,14,FALSE)</f>
        <v>0</v>
      </c>
      <c r="M7385" s="7">
        <f>YEAR($B7385)</f>
        <v>0</v>
      </c>
    </row>
    <row r="7386" spans="1:13">
      <c r="A7386" t="s">
        <v>349</v>
      </c>
      <c r="B7386" s="4">
        <v>46037</v>
      </c>
      <c r="C7386">
        <v>3</v>
      </c>
      <c r="D7386">
        <v>2</v>
      </c>
      <c r="E7386">
        <v>0</v>
      </c>
      <c r="F7386" s="5">
        <f>VLOOKUP($A7386,'Dim SKU'!$A:$R,18,FALSE)</f>
        <v>0</v>
      </c>
      <c r="G7386" s="5">
        <f>$C7386*$F7386</f>
        <v>0</v>
      </c>
      <c r="H7386" s="5">
        <f>$D7386*$F7386</f>
        <v>0</v>
      </c>
      <c r="I7386" s="5">
        <f>$E7386*$F7386</f>
        <v>0</v>
      </c>
      <c r="J7386" s="6">
        <f>VLOOKUP($A7386,'Dim SKU'!$A:$R,2,FALSE)</f>
        <v>0</v>
      </c>
      <c r="K7386" s="6">
        <f>VLOOKUP($A7386,'Dim SKU'!$A:$R,12,FALSE)</f>
        <v>0</v>
      </c>
      <c r="L7386" s="7">
        <f>VLOOKUP($A7386,'Dim SKU'!$A:$R,14,FALSE)</f>
        <v>0</v>
      </c>
      <c r="M7386" s="7">
        <f>YEAR($B7386)</f>
        <v>0</v>
      </c>
    </row>
    <row r="7387" spans="1:13">
      <c r="A7387" t="s">
        <v>350</v>
      </c>
      <c r="B7387" s="4">
        <v>46037</v>
      </c>
      <c r="C7387">
        <v>2</v>
      </c>
      <c r="D7387">
        <v>2</v>
      </c>
      <c r="E7387">
        <v>0</v>
      </c>
      <c r="F7387" s="5">
        <f>VLOOKUP($A7387,'Dim SKU'!$A:$R,18,FALSE)</f>
        <v>0</v>
      </c>
      <c r="G7387" s="5">
        <f>$C7387*$F7387</f>
        <v>0</v>
      </c>
      <c r="H7387" s="5">
        <f>$D7387*$F7387</f>
        <v>0</v>
      </c>
      <c r="I7387" s="5">
        <f>$E7387*$F7387</f>
        <v>0</v>
      </c>
      <c r="J7387" s="6">
        <f>VLOOKUP($A7387,'Dim SKU'!$A:$R,2,FALSE)</f>
        <v>0</v>
      </c>
      <c r="K7387" s="6">
        <f>VLOOKUP($A7387,'Dim SKU'!$A:$R,12,FALSE)</f>
        <v>0</v>
      </c>
      <c r="L7387" s="7">
        <f>VLOOKUP($A7387,'Dim SKU'!$A:$R,14,FALSE)</f>
        <v>0</v>
      </c>
      <c r="M7387" s="7">
        <f>YEAR($B7387)</f>
        <v>0</v>
      </c>
    </row>
    <row r="7388" spans="1:13">
      <c r="A7388" t="s">
        <v>351</v>
      </c>
      <c r="B7388" s="4">
        <v>46037</v>
      </c>
      <c r="C7388">
        <v>7</v>
      </c>
      <c r="D7388">
        <v>6</v>
      </c>
      <c r="E7388">
        <v>0</v>
      </c>
      <c r="F7388" s="5">
        <f>VLOOKUP($A7388,'Dim SKU'!$A:$R,18,FALSE)</f>
        <v>0</v>
      </c>
      <c r="G7388" s="5">
        <f>$C7388*$F7388</f>
        <v>0</v>
      </c>
      <c r="H7388" s="5">
        <f>$D7388*$F7388</f>
        <v>0</v>
      </c>
      <c r="I7388" s="5">
        <f>$E7388*$F7388</f>
        <v>0</v>
      </c>
      <c r="J7388" s="6">
        <f>VLOOKUP($A7388,'Dim SKU'!$A:$R,2,FALSE)</f>
        <v>0</v>
      </c>
      <c r="K7388" s="6">
        <f>VLOOKUP($A7388,'Dim SKU'!$A:$R,12,FALSE)</f>
        <v>0</v>
      </c>
      <c r="L7388" s="7">
        <f>VLOOKUP($A7388,'Dim SKU'!$A:$R,14,FALSE)</f>
        <v>0</v>
      </c>
      <c r="M7388" s="7">
        <f>YEAR($B7388)</f>
        <v>0</v>
      </c>
    </row>
    <row r="7389" spans="1:13">
      <c r="A7389" t="s">
        <v>352</v>
      </c>
      <c r="B7389" s="4">
        <v>46037</v>
      </c>
      <c r="C7389">
        <v>4</v>
      </c>
      <c r="D7389">
        <v>3</v>
      </c>
      <c r="E7389">
        <v>0</v>
      </c>
      <c r="F7389" s="5">
        <f>VLOOKUP($A7389,'Dim SKU'!$A:$R,18,FALSE)</f>
        <v>0</v>
      </c>
      <c r="G7389" s="5">
        <f>$C7389*$F7389</f>
        <v>0</v>
      </c>
      <c r="H7389" s="5">
        <f>$D7389*$F7389</f>
        <v>0</v>
      </c>
      <c r="I7389" s="5">
        <f>$E7389*$F7389</f>
        <v>0</v>
      </c>
      <c r="J7389" s="6">
        <f>VLOOKUP($A7389,'Dim SKU'!$A:$R,2,FALSE)</f>
        <v>0</v>
      </c>
      <c r="K7389" s="6">
        <f>VLOOKUP($A7389,'Dim SKU'!$A:$R,12,FALSE)</f>
        <v>0</v>
      </c>
      <c r="L7389" s="7">
        <f>VLOOKUP($A7389,'Dim SKU'!$A:$R,14,FALSE)</f>
        <v>0</v>
      </c>
      <c r="M7389" s="7">
        <f>YEAR($B7389)</f>
        <v>0</v>
      </c>
    </row>
    <row r="7390" spans="1:13">
      <c r="A7390" t="s">
        <v>353</v>
      </c>
      <c r="B7390" s="4">
        <v>46037</v>
      </c>
      <c r="C7390">
        <v>3</v>
      </c>
      <c r="D7390">
        <v>2</v>
      </c>
      <c r="E7390">
        <v>0</v>
      </c>
      <c r="F7390" s="5">
        <f>VLOOKUP($A7390,'Dim SKU'!$A:$R,18,FALSE)</f>
        <v>0</v>
      </c>
      <c r="G7390" s="5">
        <f>$C7390*$F7390</f>
        <v>0</v>
      </c>
      <c r="H7390" s="5">
        <f>$D7390*$F7390</f>
        <v>0</v>
      </c>
      <c r="I7390" s="5">
        <f>$E7390*$F7390</f>
        <v>0</v>
      </c>
      <c r="J7390" s="6">
        <f>VLOOKUP($A7390,'Dim SKU'!$A:$R,2,FALSE)</f>
        <v>0</v>
      </c>
      <c r="K7390" s="6">
        <f>VLOOKUP($A7390,'Dim SKU'!$A:$R,12,FALSE)</f>
        <v>0</v>
      </c>
      <c r="L7390" s="7">
        <f>VLOOKUP($A7390,'Dim SKU'!$A:$R,14,FALSE)</f>
        <v>0</v>
      </c>
      <c r="M7390" s="7">
        <f>YEAR($B7390)</f>
        <v>0</v>
      </c>
    </row>
    <row r="7391" spans="1:13">
      <c r="A7391" t="s">
        <v>354</v>
      </c>
      <c r="B7391" s="4">
        <v>46037</v>
      </c>
      <c r="C7391">
        <v>9</v>
      </c>
      <c r="D7391">
        <v>7</v>
      </c>
      <c r="E7391">
        <v>1</v>
      </c>
      <c r="F7391" s="5">
        <f>VLOOKUP($A7391,'Dim SKU'!$A:$R,18,FALSE)</f>
        <v>0</v>
      </c>
      <c r="G7391" s="5">
        <f>$C7391*$F7391</f>
        <v>0</v>
      </c>
      <c r="H7391" s="5">
        <f>$D7391*$F7391</f>
        <v>0</v>
      </c>
      <c r="I7391" s="5">
        <f>$E7391*$F7391</f>
        <v>0</v>
      </c>
      <c r="J7391" s="6">
        <f>VLOOKUP($A7391,'Dim SKU'!$A:$R,2,FALSE)</f>
        <v>0</v>
      </c>
      <c r="K7391" s="6">
        <f>VLOOKUP($A7391,'Dim SKU'!$A:$R,12,FALSE)</f>
        <v>0</v>
      </c>
      <c r="L7391" s="7">
        <f>VLOOKUP($A7391,'Dim SKU'!$A:$R,14,FALSE)</f>
        <v>0</v>
      </c>
      <c r="M7391" s="7">
        <f>YEAR($B7391)</f>
        <v>0</v>
      </c>
    </row>
    <row r="7392" spans="1:13">
      <c r="A7392" t="s">
        <v>355</v>
      </c>
      <c r="B7392" s="4">
        <v>46037</v>
      </c>
      <c r="C7392">
        <v>5</v>
      </c>
      <c r="D7392">
        <v>4</v>
      </c>
      <c r="E7392">
        <v>0</v>
      </c>
      <c r="F7392" s="5">
        <f>VLOOKUP($A7392,'Dim SKU'!$A:$R,18,FALSE)</f>
        <v>0</v>
      </c>
      <c r="G7392" s="5">
        <f>$C7392*$F7392</f>
        <v>0</v>
      </c>
      <c r="H7392" s="5">
        <f>$D7392*$F7392</f>
        <v>0</v>
      </c>
      <c r="I7392" s="5">
        <f>$E7392*$F7392</f>
        <v>0</v>
      </c>
      <c r="J7392" s="6">
        <f>VLOOKUP($A7392,'Dim SKU'!$A:$R,2,FALSE)</f>
        <v>0</v>
      </c>
      <c r="K7392" s="6">
        <f>VLOOKUP($A7392,'Dim SKU'!$A:$R,12,FALSE)</f>
        <v>0</v>
      </c>
      <c r="L7392" s="7">
        <f>VLOOKUP($A7392,'Dim SKU'!$A:$R,14,FALSE)</f>
        <v>0</v>
      </c>
      <c r="M7392" s="7">
        <f>YEAR($B7392)</f>
        <v>0</v>
      </c>
    </row>
    <row r="7393" spans="1:13">
      <c r="A7393" t="s">
        <v>356</v>
      </c>
      <c r="B7393" s="4">
        <v>46037</v>
      </c>
      <c r="C7393">
        <v>4</v>
      </c>
      <c r="D7393">
        <v>3</v>
      </c>
      <c r="E7393">
        <v>0</v>
      </c>
      <c r="F7393" s="5">
        <f>VLOOKUP($A7393,'Dim SKU'!$A:$R,18,FALSE)</f>
        <v>0</v>
      </c>
      <c r="G7393" s="5">
        <f>$C7393*$F7393</f>
        <v>0</v>
      </c>
      <c r="H7393" s="5">
        <f>$D7393*$F7393</f>
        <v>0</v>
      </c>
      <c r="I7393" s="5">
        <f>$E7393*$F7393</f>
        <v>0</v>
      </c>
      <c r="J7393" s="6">
        <f>VLOOKUP($A7393,'Dim SKU'!$A:$R,2,FALSE)</f>
        <v>0</v>
      </c>
      <c r="K7393" s="6">
        <f>VLOOKUP($A7393,'Dim SKU'!$A:$R,12,FALSE)</f>
        <v>0</v>
      </c>
      <c r="L7393" s="7">
        <f>VLOOKUP($A7393,'Dim SKU'!$A:$R,14,FALSE)</f>
        <v>0</v>
      </c>
      <c r="M7393" s="7">
        <f>YEAR($B7393)</f>
        <v>0</v>
      </c>
    </row>
    <row r="7394" spans="1:13">
      <c r="A7394" t="s">
        <v>357</v>
      </c>
      <c r="B7394" s="4">
        <v>46037</v>
      </c>
      <c r="C7394">
        <v>8</v>
      </c>
      <c r="D7394">
        <v>7</v>
      </c>
      <c r="E7394">
        <v>1</v>
      </c>
      <c r="F7394" s="5">
        <f>VLOOKUP($A7394,'Dim SKU'!$A:$R,18,FALSE)</f>
        <v>0</v>
      </c>
      <c r="G7394" s="5">
        <f>$C7394*$F7394</f>
        <v>0</v>
      </c>
      <c r="H7394" s="5">
        <f>$D7394*$F7394</f>
        <v>0</v>
      </c>
      <c r="I7394" s="5">
        <f>$E7394*$F7394</f>
        <v>0</v>
      </c>
      <c r="J7394" s="6">
        <f>VLOOKUP($A7394,'Dim SKU'!$A:$R,2,FALSE)</f>
        <v>0</v>
      </c>
      <c r="K7394" s="6">
        <f>VLOOKUP($A7394,'Dim SKU'!$A:$R,12,FALSE)</f>
        <v>0</v>
      </c>
      <c r="L7394" s="7">
        <f>VLOOKUP($A7394,'Dim SKU'!$A:$R,14,FALSE)</f>
        <v>0</v>
      </c>
      <c r="M7394" s="7">
        <f>YEAR($B7394)</f>
        <v>0</v>
      </c>
    </row>
    <row r="7395" spans="1:13">
      <c r="A7395" t="s">
        <v>358</v>
      </c>
      <c r="B7395" s="4">
        <v>46037</v>
      </c>
      <c r="C7395">
        <v>5</v>
      </c>
      <c r="D7395">
        <v>4</v>
      </c>
      <c r="E7395">
        <v>0</v>
      </c>
      <c r="F7395" s="5">
        <f>VLOOKUP($A7395,'Dim SKU'!$A:$R,18,FALSE)</f>
        <v>0</v>
      </c>
      <c r="G7395" s="5">
        <f>$C7395*$F7395</f>
        <v>0</v>
      </c>
      <c r="H7395" s="5">
        <f>$D7395*$F7395</f>
        <v>0</v>
      </c>
      <c r="I7395" s="5">
        <f>$E7395*$F7395</f>
        <v>0</v>
      </c>
      <c r="J7395" s="6">
        <f>VLOOKUP($A7395,'Dim SKU'!$A:$R,2,FALSE)</f>
        <v>0</v>
      </c>
      <c r="K7395" s="6">
        <f>VLOOKUP($A7395,'Dim SKU'!$A:$R,12,FALSE)</f>
        <v>0</v>
      </c>
      <c r="L7395" s="7">
        <f>VLOOKUP($A7395,'Dim SKU'!$A:$R,14,FALSE)</f>
        <v>0</v>
      </c>
      <c r="M7395" s="7">
        <f>YEAR($B7395)</f>
        <v>0</v>
      </c>
    </row>
    <row r="7396" spans="1:13">
      <c r="A7396" t="s">
        <v>359</v>
      </c>
      <c r="B7396" s="4">
        <v>46037</v>
      </c>
      <c r="C7396">
        <v>4</v>
      </c>
      <c r="D7396">
        <v>3</v>
      </c>
      <c r="E7396">
        <v>0</v>
      </c>
      <c r="F7396" s="5">
        <f>VLOOKUP($A7396,'Dim SKU'!$A:$R,18,FALSE)</f>
        <v>0</v>
      </c>
      <c r="G7396" s="5">
        <f>$C7396*$F7396</f>
        <v>0</v>
      </c>
      <c r="H7396" s="5">
        <f>$D7396*$F7396</f>
        <v>0</v>
      </c>
      <c r="I7396" s="5">
        <f>$E7396*$F7396</f>
        <v>0</v>
      </c>
      <c r="J7396" s="6">
        <f>VLOOKUP($A7396,'Dim SKU'!$A:$R,2,FALSE)</f>
        <v>0</v>
      </c>
      <c r="K7396" s="6">
        <f>VLOOKUP($A7396,'Dim SKU'!$A:$R,12,FALSE)</f>
        <v>0</v>
      </c>
      <c r="L7396" s="7">
        <f>VLOOKUP($A7396,'Dim SKU'!$A:$R,14,FALSE)</f>
        <v>0</v>
      </c>
      <c r="M7396" s="7">
        <f>YEAR($B7396)</f>
        <v>0</v>
      </c>
    </row>
    <row r="7397" spans="1:13">
      <c r="A7397" t="s">
        <v>360</v>
      </c>
      <c r="B7397" s="4">
        <v>46037</v>
      </c>
      <c r="C7397">
        <v>7</v>
      </c>
      <c r="D7397">
        <v>6</v>
      </c>
      <c r="E7397">
        <v>0</v>
      </c>
      <c r="F7397" s="5">
        <f>VLOOKUP($A7397,'Dim SKU'!$A:$R,18,FALSE)</f>
        <v>0</v>
      </c>
      <c r="G7397" s="5">
        <f>$C7397*$F7397</f>
        <v>0</v>
      </c>
      <c r="H7397" s="5">
        <f>$D7397*$F7397</f>
        <v>0</v>
      </c>
      <c r="I7397" s="5">
        <f>$E7397*$F7397</f>
        <v>0</v>
      </c>
      <c r="J7397" s="6">
        <f>VLOOKUP($A7397,'Dim SKU'!$A:$R,2,FALSE)</f>
        <v>0</v>
      </c>
      <c r="K7397" s="6">
        <f>VLOOKUP($A7397,'Dim SKU'!$A:$R,12,FALSE)</f>
        <v>0</v>
      </c>
      <c r="L7397" s="7">
        <f>VLOOKUP($A7397,'Dim SKU'!$A:$R,14,FALSE)</f>
        <v>0</v>
      </c>
      <c r="M7397" s="7">
        <f>YEAR($B7397)</f>
        <v>0</v>
      </c>
    </row>
    <row r="7398" spans="1:13">
      <c r="A7398" t="s">
        <v>361</v>
      </c>
      <c r="B7398" s="4">
        <v>46037</v>
      </c>
      <c r="C7398">
        <v>4</v>
      </c>
      <c r="D7398">
        <v>3</v>
      </c>
      <c r="E7398">
        <v>0</v>
      </c>
      <c r="F7398" s="5">
        <f>VLOOKUP($A7398,'Dim SKU'!$A:$R,18,FALSE)</f>
        <v>0</v>
      </c>
      <c r="G7398" s="5">
        <f>$C7398*$F7398</f>
        <v>0</v>
      </c>
      <c r="H7398" s="5">
        <f>$D7398*$F7398</f>
        <v>0</v>
      </c>
      <c r="I7398" s="5">
        <f>$E7398*$F7398</f>
        <v>0</v>
      </c>
      <c r="J7398" s="6">
        <f>VLOOKUP($A7398,'Dim SKU'!$A:$R,2,FALSE)</f>
        <v>0</v>
      </c>
      <c r="K7398" s="6">
        <f>VLOOKUP($A7398,'Dim SKU'!$A:$R,12,FALSE)</f>
        <v>0</v>
      </c>
      <c r="L7398" s="7">
        <f>VLOOKUP($A7398,'Dim SKU'!$A:$R,14,FALSE)</f>
        <v>0</v>
      </c>
      <c r="M7398" s="7">
        <f>YEAR($B7398)</f>
        <v>0</v>
      </c>
    </row>
    <row r="7399" spans="1:13">
      <c r="A7399" t="s">
        <v>362</v>
      </c>
      <c r="B7399" s="4">
        <v>46037</v>
      </c>
      <c r="C7399">
        <v>3</v>
      </c>
      <c r="D7399">
        <v>2</v>
      </c>
      <c r="E7399">
        <v>0</v>
      </c>
      <c r="F7399" s="5">
        <f>VLOOKUP($A7399,'Dim SKU'!$A:$R,18,FALSE)</f>
        <v>0</v>
      </c>
      <c r="G7399" s="5">
        <f>$C7399*$F7399</f>
        <v>0</v>
      </c>
      <c r="H7399" s="5">
        <f>$D7399*$F7399</f>
        <v>0</v>
      </c>
      <c r="I7399" s="5">
        <f>$E7399*$F7399</f>
        <v>0</v>
      </c>
      <c r="J7399" s="6">
        <f>VLOOKUP($A7399,'Dim SKU'!$A:$R,2,FALSE)</f>
        <v>0</v>
      </c>
      <c r="K7399" s="6">
        <f>VLOOKUP($A7399,'Dim SKU'!$A:$R,12,FALSE)</f>
        <v>0</v>
      </c>
      <c r="L7399" s="7">
        <f>VLOOKUP($A7399,'Dim SKU'!$A:$R,14,FALSE)</f>
        <v>0</v>
      </c>
      <c r="M7399" s="7">
        <f>YEAR($B7399)</f>
        <v>0</v>
      </c>
    </row>
    <row r="7400" spans="1:13">
      <c r="A7400" t="s">
        <v>363</v>
      </c>
      <c r="B7400" s="4">
        <v>46037</v>
      </c>
      <c r="C7400">
        <v>5</v>
      </c>
      <c r="D7400">
        <v>4</v>
      </c>
      <c r="E7400">
        <v>0</v>
      </c>
      <c r="F7400" s="5">
        <f>VLOOKUP($A7400,'Dim SKU'!$A:$R,18,FALSE)</f>
        <v>0</v>
      </c>
      <c r="G7400" s="5">
        <f>$C7400*$F7400</f>
        <v>0</v>
      </c>
      <c r="H7400" s="5">
        <f>$D7400*$F7400</f>
        <v>0</v>
      </c>
      <c r="I7400" s="5">
        <f>$E7400*$F7400</f>
        <v>0</v>
      </c>
      <c r="J7400" s="6">
        <f>VLOOKUP($A7400,'Dim SKU'!$A:$R,2,FALSE)</f>
        <v>0</v>
      </c>
      <c r="K7400" s="6">
        <f>VLOOKUP($A7400,'Dim SKU'!$A:$R,12,FALSE)</f>
        <v>0</v>
      </c>
      <c r="L7400" s="7">
        <f>VLOOKUP($A7400,'Dim SKU'!$A:$R,14,FALSE)</f>
        <v>0</v>
      </c>
      <c r="M7400" s="7">
        <f>YEAR($B7400)</f>
        <v>0</v>
      </c>
    </row>
    <row r="7401" spans="1:13">
      <c r="A7401" t="s">
        <v>364</v>
      </c>
      <c r="B7401" s="4">
        <v>46037</v>
      </c>
      <c r="C7401">
        <v>3</v>
      </c>
      <c r="D7401">
        <v>2</v>
      </c>
      <c r="E7401">
        <v>0</v>
      </c>
      <c r="F7401" s="5">
        <f>VLOOKUP($A7401,'Dim SKU'!$A:$R,18,FALSE)</f>
        <v>0</v>
      </c>
      <c r="G7401" s="5">
        <f>$C7401*$F7401</f>
        <v>0</v>
      </c>
      <c r="H7401" s="5">
        <f>$D7401*$F7401</f>
        <v>0</v>
      </c>
      <c r="I7401" s="5">
        <f>$E7401*$F7401</f>
        <v>0</v>
      </c>
      <c r="J7401" s="6">
        <f>VLOOKUP($A7401,'Dim SKU'!$A:$R,2,FALSE)</f>
        <v>0</v>
      </c>
      <c r="K7401" s="6">
        <f>VLOOKUP($A7401,'Dim SKU'!$A:$R,12,FALSE)</f>
        <v>0</v>
      </c>
      <c r="L7401" s="7">
        <f>VLOOKUP($A7401,'Dim SKU'!$A:$R,14,FALSE)</f>
        <v>0</v>
      </c>
      <c r="M7401" s="7">
        <f>YEAR($B7401)</f>
        <v>0</v>
      </c>
    </row>
    <row r="7402" spans="1:13">
      <c r="A7402" t="s">
        <v>365</v>
      </c>
      <c r="B7402" s="4">
        <v>46037</v>
      </c>
      <c r="C7402">
        <v>2</v>
      </c>
      <c r="D7402">
        <v>2</v>
      </c>
      <c r="E7402">
        <v>0</v>
      </c>
      <c r="F7402" s="5">
        <f>VLOOKUP($A7402,'Dim SKU'!$A:$R,18,FALSE)</f>
        <v>0</v>
      </c>
      <c r="G7402" s="5">
        <f>$C7402*$F7402</f>
        <v>0</v>
      </c>
      <c r="H7402" s="5">
        <f>$D7402*$F7402</f>
        <v>0</v>
      </c>
      <c r="I7402" s="5">
        <f>$E7402*$F7402</f>
        <v>0</v>
      </c>
      <c r="J7402" s="6">
        <f>VLOOKUP($A7402,'Dim SKU'!$A:$R,2,FALSE)</f>
        <v>0</v>
      </c>
      <c r="K7402" s="6">
        <f>VLOOKUP($A7402,'Dim SKU'!$A:$R,12,FALSE)</f>
        <v>0</v>
      </c>
      <c r="L7402" s="7">
        <f>VLOOKUP($A7402,'Dim SKU'!$A:$R,14,FALSE)</f>
        <v>0</v>
      </c>
      <c r="M7402" s="7">
        <f>YEAR($B7402)</f>
        <v>0</v>
      </c>
    </row>
    <row r="7403" spans="1:13">
      <c r="A7403" t="s">
        <v>366</v>
      </c>
      <c r="B7403" s="4">
        <v>46037</v>
      </c>
      <c r="C7403">
        <v>3</v>
      </c>
      <c r="D7403">
        <v>2</v>
      </c>
      <c r="E7403">
        <v>0</v>
      </c>
      <c r="F7403" s="5">
        <f>VLOOKUP($A7403,'Dim SKU'!$A:$R,18,FALSE)</f>
        <v>0</v>
      </c>
      <c r="G7403" s="5">
        <f>$C7403*$F7403</f>
        <v>0</v>
      </c>
      <c r="H7403" s="5">
        <f>$D7403*$F7403</f>
        <v>0</v>
      </c>
      <c r="I7403" s="5">
        <f>$E7403*$F7403</f>
        <v>0</v>
      </c>
      <c r="J7403" s="6">
        <f>VLOOKUP($A7403,'Dim SKU'!$A:$R,2,FALSE)</f>
        <v>0</v>
      </c>
      <c r="K7403" s="6">
        <f>VLOOKUP($A7403,'Dim SKU'!$A:$R,12,FALSE)</f>
        <v>0</v>
      </c>
      <c r="L7403" s="7">
        <f>VLOOKUP($A7403,'Dim SKU'!$A:$R,14,FALSE)</f>
        <v>0</v>
      </c>
      <c r="M7403" s="7">
        <f>YEAR($B7403)</f>
        <v>0</v>
      </c>
    </row>
    <row r="7404" spans="1:13">
      <c r="A7404" t="s">
        <v>367</v>
      </c>
      <c r="B7404" s="4">
        <v>46037</v>
      </c>
      <c r="C7404">
        <v>2</v>
      </c>
      <c r="D7404">
        <v>1</v>
      </c>
      <c r="E7404">
        <v>0</v>
      </c>
      <c r="F7404" s="5">
        <f>VLOOKUP($A7404,'Dim SKU'!$A:$R,18,FALSE)</f>
        <v>0</v>
      </c>
      <c r="G7404" s="5">
        <f>$C7404*$F7404</f>
        <v>0</v>
      </c>
      <c r="H7404" s="5">
        <f>$D7404*$F7404</f>
        <v>0</v>
      </c>
      <c r="I7404" s="5">
        <f>$E7404*$F7404</f>
        <v>0</v>
      </c>
      <c r="J7404" s="6">
        <f>VLOOKUP($A7404,'Dim SKU'!$A:$R,2,FALSE)</f>
        <v>0</v>
      </c>
      <c r="K7404" s="6">
        <f>VLOOKUP($A7404,'Dim SKU'!$A:$R,12,FALSE)</f>
        <v>0</v>
      </c>
      <c r="L7404" s="7">
        <f>VLOOKUP($A7404,'Dim SKU'!$A:$R,14,FALSE)</f>
        <v>0</v>
      </c>
      <c r="M7404" s="7">
        <f>YEAR($B7404)</f>
        <v>0</v>
      </c>
    </row>
    <row r="7405" spans="1:13">
      <c r="A7405" t="s">
        <v>368</v>
      </c>
      <c r="B7405" s="4">
        <v>46037</v>
      </c>
      <c r="C7405">
        <v>1</v>
      </c>
      <c r="D7405">
        <v>1</v>
      </c>
      <c r="E7405">
        <v>0</v>
      </c>
      <c r="F7405" s="5">
        <f>VLOOKUP($A7405,'Dim SKU'!$A:$R,18,FALSE)</f>
        <v>0</v>
      </c>
      <c r="G7405" s="5">
        <f>$C7405*$F7405</f>
        <v>0</v>
      </c>
      <c r="H7405" s="5">
        <f>$D7405*$F7405</f>
        <v>0</v>
      </c>
      <c r="I7405" s="5">
        <f>$E7405*$F7405</f>
        <v>0</v>
      </c>
      <c r="J7405" s="6">
        <f>VLOOKUP($A7405,'Dim SKU'!$A:$R,2,FALSE)</f>
        <v>0</v>
      </c>
      <c r="K7405" s="6">
        <f>VLOOKUP($A7405,'Dim SKU'!$A:$R,12,FALSE)</f>
        <v>0</v>
      </c>
      <c r="L7405" s="7">
        <f>VLOOKUP($A7405,'Dim SKU'!$A:$R,14,FALSE)</f>
        <v>0</v>
      </c>
      <c r="M7405" s="7">
        <f>YEAR($B7405)</f>
        <v>0</v>
      </c>
    </row>
    <row r="7406" spans="1:13">
      <c r="A7406" t="s">
        <v>369</v>
      </c>
      <c r="B7406" s="4">
        <v>46037</v>
      </c>
      <c r="C7406">
        <v>5</v>
      </c>
      <c r="D7406">
        <v>4</v>
      </c>
      <c r="E7406">
        <v>0</v>
      </c>
      <c r="F7406" s="5">
        <f>VLOOKUP($A7406,'Dim SKU'!$A:$R,18,FALSE)</f>
        <v>0</v>
      </c>
      <c r="G7406" s="5">
        <f>$C7406*$F7406</f>
        <v>0</v>
      </c>
      <c r="H7406" s="5">
        <f>$D7406*$F7406</f>
        <v>0</v>
      </c>
      <c r="I7406" s="5">
        <f>$E7406*$F7406</f>
        <v>0</v>
      </c>
      <c r="J7406" s="6">
        <f>VLOOKUP($A7406,'Dim SKU'!$A:$R,2,FALSE)</f>
        <v>0</v>
      </c>
      <c r="K7406" s="6">
        <f>VLOOKUP($A7406,'Dim SKU'!$A:$R,12,FALSE)</f>
        <v>0</v>
      </c>
      <c r="L7406" s="7">
        <f>VLOOKUP($A7406,'Dim SKU'!$A:$R,14,FALSE)</f>
        <v>0</v>
      </c>
      <c r="M7406" s="7">
        <f>YEAR($B7406)</f>
        <v>0</v>
      </c>
    </row>
    <row r="7407" spans="1:13">
      <c r="A7407" t="s">
        <v>370</v>
      </c>
      <c r="B7407" s="4">
        <v>46037</v>
      </c>
      <c r="C7407">
        <v>3</v>
      </c>
      <c r="D7407">
        <v>2</v>
      </c>
      <c r="E7407">
        <v>0</v>
      </c>
      <c r="F7407" s="5">
        <f>VLOOKUP($A7407,'Dim SKU'!$A:$R,18,FALSE)</f>
        <v>0</v>
      </c>
      <c r="G7407" s="5">
        <f>$C7407*$F7407</f>
        <v>0</v>
      </c>
      <c r="H7407" s="5">
        <f>$D7407*$F7407</f>
        <v>0</v>
      </c>
      <c r="I7407" s="5">
        <f>$E7407*$F7407</f>
        <v>0</v>
      </c>
      <c r="J7407" s="6">
        <f>VLOOKUP($A7407,'Dim SKU'!$A:$R,2,FALSE)</f>
        <v>0</v>
      </c>
      <c r="K7407" s="6">
        <f>VLOOKUP($A7407,'Dim SKU'!$A:$R,12,FALSE)</f>
        <v>0</v>
      </c>
      <c r="L7407" s="7">
        <f>VLOOKUP($A7407,'Dim SKU'!$A:$R,14,FALSE)</f>
        <v>0</v>
      </c>
      <c r="M7407" s="7">
        <f>YEAR($B7407)</f>
        <v>0</v>
      </c>
    </row>
    <row r="7408" spans="1:13">
      <c r="A7408" t="s">
        <v>371</v>
      </c>
      <c r="B7408" s="4">
        <v>46037</v>
      </c>
      <c r="C7408">
        <v>2</v>
      </c>
      <c r="D7408">
        <v>2</v>
      </c>
      <c r="E7408">
        <v>0</v>
      </c>
      <c r="F7408" s="5">
        <f>VLOOKUP($A7408,'Dim SKU'!$A:$R,18,FALSE)</f>
        <v>0</v>
      </c>
      <c r="G7408" s="5">
        <f>$C7408*$F7408</f>
        <v>0</v>
      </c>
      <c r="H7408" s="5">
        <f>$D7408*$F7408</f>
        <v>0</v>
      </c>
      <c r="I7408" s="5">
        <f>$E7408*$F7408</f>
        <v>0</v>
      </c>
      <c r="J7408" s="6">
        <f>VLOOKUP($A7408,'Dim SKU'!$A:$R,2,FALSE)</f>
        <v>0</v>
      </c>
      <c r="K7408" s="6">
        <f>VLOOKUP($A7408,'Dim SKU'!$A:$R,12,FALSE)</f>
        <v>0</v>
      </c>
      <c r="L7408" s="7">
        <f>VLOOKUP($A7408,'Dim SKU'!$A:$R,14,FALSE)</f>
        <v>0</v>
      </c>
      <c r="M7408" s="7">
        <f>YEAR($B7408)</f>
        <v>0</v>
      </c>
    </row>
    <row r="7409" spans="1:13">
      <c r="A7409" t="s">
        <v>372</v>
      </c>
      <c r="B7409" s="4">
        <v>46037</v>
      </c>
      <c r="C7409">
        <v>8</v>
      </c>
      <c r="D7409">
        <v>6</v>
      </c>
      <c r="E7409">
        <v>0</v>
      </c>
      <c r="F7409" s="5">
        <f>VLOOKUP($A7409,'Dim SKU'!$A:$R,18,FALSE)</f>
        <v>0</v>
      </c>
      <c r="G7409" s="5">
        <f>$C7409*$F7409</f>
        <v>0</v>
      </c>
      <c r="H7409" s="5">
        <f>$D7409*$F7409</f>
        <v>0</v>
      </c>
      <c r="I7409" s="5">
        <f>$E7409*$F7409</f>
        <v>0</v>
      </c>
      <c r="J7409" s="6">
        <f>VLOOKUP($A7409,'Dim SKU'!$A:$R,2,FALSE)</f>
        <v>0</v>
      </c>
      <c r="K7409" s="6">
        <f>VLOOKUP($A7409,'Dim SKU'!$A:$R,12,FALSE)</f>
        <v>0</v>
      </c>
      <c r="L7409" s="7">
        <f>VLOOKUP($A7409,'Dim SKU'!$A:$R,14,FALSE)</f>
        <v>0</v>
      </c>
      <c r="M7409" s="7">
        <f>YEAR($B7409)</f>
        <v>0</v>
      </c>
    </row>
    <row r="7410" spans="1:13">
      <c r="A7410" t="s">
        <v>373</v>
      </c>
      <c r="B7410" s="4">
        <v>46037</v>
      </c>
      <c r="C7410">
        <v>5</v>
      </c>
      <c r="D7410">
        <v>4</v>
      </c>
      <c r="E7410">
        <v>0</v>
      </c>
      <c r="F7410" s="5">
        <f>VLOOKUP($A7410,'Dim SKU'!$A:$R,18,FALSE)</f>
        <v>0</v>
      </c>
      <c r="G7410" s="5">
        <f>$C7410*$F7410</f>
        <v>0</v>
      </c>
      <c r="H7410" s="5">
        <f>$D7410*$F7410</f>
        <v>0</v>
      </c>
      <c r="I7410" s="5">
        <f>$E7410*$F7410</f>
        <v>0</v>
      </c>
      <c r="J7410" s="6">
        <f>VLOOKUP($A7410,'Dim SKU'!$A:$R,2,FALSE)</f>
        <v>0</v>
      </c>
      <c r="K7410" s="6">
        <f>VLOOKUP($A7410,'Dim SKU'!$A:$R,12,FALSE)</f>
        <v>0</v>
      </c>
      <c r="L7410" s="7">
        <f>VLOOKUP($A7410,'Dim SKU'!$A:$R,14,FALSE)</f>
        <v>0</v>
      </c>
      <c r="M7410" s="7">
        <f>YEAR($B7410)</f>
        <v>0</v>
      </c>
    </row>
    <row r="7411" spans="1:13">
      <c r="A7411" t="s">
        <v>374</v>
      </c>
      <c r="B7411" s="4">
        <v>46037</v>
      </c>
      <c r="C7411">
        <v>3</v>
      </c>
      <c r="D7411">
        <v>2</v>
      </c>
      <c r="E7411">
        <v>0</v>
      </c>
      <c r="F7411" s="5">
        <f>VLOOKUP($A7411,'Dim SKU'!$A:$R,18,FALSE)</f>
        <v>0</v>
      </c>
      <c r="G7411" s="5">
        <f>$C7411*$F7411</f>
        <v>0</v>
      </c>
      <c r="H7411" s="5">
        <f>$D7411*$F7411</f>
        <v>0</v>
      </c>
      <c r="I7411" s="5">
        <f>$E7411*$F7411</f>
        <v>0</v>
      </c>
      <c r="J7411" s="6">
        <f>VLOOKUP($A7411,'Dim SKU'!$A:$R,2,FALSE)</f>
        <v>0</v>
      </c>
      <c r="K7411" s="6">
        <f>VLOOKUP($A7411,'Dim SKU'!$A:$R,12,FALSE)</f>
        <v>0</v>
      </c>
      <c r="L7411" s="7">
        <f>VLOOKUP($A7411,'Dim SKU'!$A:$R,14,FALSE)</f>
        <v>0</v>
      </c>
      <c r="M7411" s="7">
        <f>YEAR($B7411)</f>
        <v>0</v>
      </c>
    </row>
    <row r="7412" spans="1:13">
      <c r="A7412" t="s">
        <v>375</v>
      </c>
      <c r="B7412" s="4">
        <v>46037</v>
      </c>
      <c r="C7412">
        <v>11</v>
      </c>
      <c r="D7412">
        <v>8</v>
      </c>
      <c r="E7412">
        <v>1</v>
      </c>
      <c r="F7412" s="5">
        <f>VLOOKUP($A7412,'Dim SKU'!$A:$R,18,FALSE)</f>
        <v>0</v>
      </c>
      <c r="G7412" s="5">
        <f>$C7412*$F7412</f>
        <v>0</v>
      </c>
      <c r="H7412" s="5">
        <f>$D7412*$F7412</f>
        <v>0</v>
      </c>
      <c r="I7412" s="5">
        <f>$E7412*$F7412</f>
        <v>0</v>
      </c>
      <c r="J7412" s="6">
        <f>VLOOKUP($A7412,'Dim SKU'!$A:$R,2,FALSE)</f>
        <v>0</v>
      </c>
      <c r="K7412" s="6">
        <f>VLOOKUP($A7412,'Dim SKU'!$A:$R,12,FALSE)</f>
        <v>0</v>
      </c>
      <c r="L7412" s="7">
        <f>VLOOKUP($A7412,'Dim SKU'!$A:$R,14,FALSE)</f>
        <v>0</v>
      </c>
      <c r="M7412" s="7">
        <f>YEAR($B7412)</f>
        <v>0</v>
      </c>
    </row>
    <row r="7413" spans="1:13">
      <c r="A7413" t="s">
        <v>376</v>
      </c>
      <c r="B7413" s="4">
        <v>46037</v>
      </c>
      <c r="C7413">
        <v>6</v>
      </c>
      <c r="D7413">
        <v>5</v>
      </c>
      <c r="E7413">
        <v>0</v>
      </c>
      <c r="F7413" s="5">
        <f>VLOOKUP($A7413,'Dim SKU'!$A:$R,18,FALSE)</f>
        <v>0</v>
      </c>
      <c r="G7413" s="5">
        <f>$C7413*$F7413</f>
        <v>0</v>
      </c>
      <c r="H7413" s="5">
        <f>$D7413*$F7413</f>
        <v>0</v>
      </c>
      <c r="I7413" s="5">
        <f>$E7413*$F7413</f>
        <v>0</v>
      </c>
      <c r="J7413" s="6">
        <f>VLOOKUP($A7413,'Dim SKU'!$A:$R,2,FALSE)</f>
        <v>0</v>
      </c>
      <c r="K7413" s="6">
        <f>VLOOKUP($A7413,'Dim SKU'!$A:$R,12,FALSE)</f>
        <v>0</v>
      </c>
      <c r="L7413" s="7">
        <f>VLOOKUP($A7413,'Dim SKU'!$A:$R,14,FALSE)</f>
        <v>0</v>
      </c>
      <c r="M7413" s="7">
        <f>YEAR($B7413)</f>
        <v>0</v>
      </c>
    </row>
    <row r="7414" spans="1:13">
      <c r="A7414" t="s">
        <v>377</v>
      </c>
      <c r="B7414" s="4">
        <v>46037</v>
      </c>
      <c r="C7414">
        <v>4</v>
      </c>
      <c r="D7414">
        <v>3</v>
      </c>
      <c r="E7414">
        <v>0</v>
      </c>
      <c r="F7414" s="5">
        <f>VLOOKUP($A7414,'Dim SKU'!$A:$R,18,FALSE)</f>
        <v>0</v>
      </c>
      <c r="G7414" s="5">
        <f>$C7414*$F7414</f>
        <v>0</v>
      </c>
      <c r="H7414" s="5">
        <f>$D7414*$F7414</f>
        <v>0</v>
      </c>
      <c r="I7414" s="5">
        <f>$E7414*$F7414</f>
        <v>0</v>
      </c>
      <c r="J7414" s="6">
        <f>VLOOKUP($A7414,'Dim SKU'!$A:$R,2,FALSE)</f>
        <v>0</v>
      </c>
      <c r="K7414" s="6">
        <f>VLOOKUP($A7414,'Dim SKU'!$A:$R,12,FALSE)</f>
        <v>0</v>
      </c>
      <c r="L7414" s="7">
        <f>VLOOKUP($A7414,'Dim SKU'!$A:$R,14,FALSE)</f>
        <v>0</v>
      </c>
      <c r="M7414" s="7">
        <f>YEAR($B7414)</f>
        <v>0</v>
      </c>
    </row>
    <row r="7415" spans="1:13">
      <c r="A7415" t="s">
        <v>378</v>
      </c>
      <c r="B7415" s="4">
        <v>46037</v>
      </c>
      <c r="C7415">
        <v>13</v>
      </c>
      <c r="D7415">
        <v>10</v>
      </c>
      <c r="E7415">
        <v>1</v>
      </c>
      <c r="F7415" s="5">
        <f>VLOOKUP($A7415,'Dim SKU'!$A:$R,18,FALSE)</f>
        <v>0</v>
      </c>
      <c r="G7415" s="5">
        <f>$C7415*$F7415</f>
        <v>0</v>
      </c>
      <c r="H7415" s="5">
        <f>$D7415*$F7415</f>
        <v>0</v>
      </c>
      <c r="I7415" s="5">
        <f>$E7415*$F7415</f>
        <v>0</v>
      </c>
      <c r="J7415" s="6">
        <f>VLOOKUP($A7415,'Dim SKU'!$A:$R,2,FALSE)</f>
        <v>0</v>
      </c>
      <c r="K7415" s="6">
        <f>VLOOKUP($A7415,'Dim SKU'!$A:$R,12,FALSE)</f>
        <v>0</v>
      </c>
      <c r="L7415" s="7">
        <f>VLOOKUP($A7415,'Dim SKU'!$A:$R,14,FALSE)</f>
        <v>0</v>
      </c>
      <c r="M7415" s="7">
        <f>YEAR($B7415)</f>
        <v>0</v>
      </c>
    </row>
    <row r="7416" spans="1:13">
      <c r="A7416" t="s">
        <v>379</v>
      </c>
      <c r="B7416" s="4">
        <v>46037</v>
      </c>
      <c r="C7416">
        <v>7</v>
      </c>
      <c r="D7416">
        <v>6</v>
      </c>
      <c r="E7416">
        <v>0</v>
      </c>
      <c r="F7416" s="5">
        <f>VLOOKUP($A7416,'Dim SKU'!$A:$R,18,FALSE)</f>
        <v>0</v>
      </c>
      <c r="G7416" s="5">
        <f>$C7416*$F7416</f>
        <v>0</v>
      </c>
      <c r="H7416" s="5">
        <f>$D7416*$F7416</f>
        <v>0</v>
      </c>
      <c r="I7416" s="5">
        <f>$E7416*$F7416</f>
        <v>0</v>
      </c>
      <c r="J7416" s="6">
        <f>VLOOKUP($A7416,'Dim SKU'!$A:$R,2,FALSE)</f>
        <v>0</v>
      </c>
      <c r="K7416" s="6">
        <f>VLOOKUP($A7416,'Dim SKU'!$A:$R,12,FALSE)</f>
        <v>0</v>
      </c>
      <c r="L7416" s="7">
        <f>VLOOKUP($A7416,'Dim SKU'!$A:$R,14,FALSE)</f>
        <v>0</v>
      </c>
      <c r="M7416" s="7">
        <f>YEAR($B7416)</f>
        <v>0</v>
      </c>
    </row>
    <row r="7417" spans="1:13">
      <c r="A7417" t="s">
        <v>380</v>
      </c>
      <c r="B7417" s="4">
        <v>46037</v>
      </c>
      <c r="C7417">
        <v>5</v>
      </c>
      <c r="D7417">
        <v>4</v>
      </c>
      <c r="E7417">
        <v>0</v>
      </c>
      <c r="F7417" s="5">
        <f>VLOOKUP($A7417,'Dim SKU'!$A:$R,18,FALSE)</f>
        <v>0</v>
      </c>
      <c r="G7417" s="5">
        <f>$C7417*$F7417</f>
        <v>0</v>
      </c>
      <c r="H7417" s="5">
        <f>$D7417*$F7417</f>
        <v>0</v>
      </c>
      <c r="I7417" s="5">
        <f>$E7417*$F7417</f>
        <v>0</v>
      </c>
      <c r="J7417" s="6">
        <f>VLOOKUP($A7417,'Dim SKU'!$A:$R,2,FALSE)</f>
        <v>0</v>
      </c>
      <c r="K7417" s="6">
        <f>VLOOKUP($A7417,'Dim SKU'!$A:$R,12,FALSE)</f>
        <v>0</v>
      </c>
      <c r="L7417" s="7">
        <f>VLOOKUP($A7417,'Dim SKU'!$A:$R,14,FALSE)</f>
        <v>0</v>
      </c>
      <c r="M7417" s="7">
        <f>YEAR($B7417)</f>
        <v>0</v>
      </c>
    </row>
    <row r="7418" spans="1:13">
      <c r="A7418" t="s">
        <v>381</v>
      </c>
      <c r="B7418" s="4">
        <v>46037</v>
      </c>
      <c r="C7418">
        <v>12</v>
      </c>
      <c r="D7418">
        <v>10</v>
      </c>
      <c r="E7418">
        <v>1</v>
      </c>
      <c r="F7418" s="5">
        <f>VLOOKUP($A7418,'Dim SKU'!$A:$R,18,FALSE)</f>
        <v>0</v>
      </c>
      <c r="G7418" s="5">
        <f>$C7418*$F7418</f>
        <v>0</v>
      </c>
      <c r="H7418" s="5">
        <f>$D7418*$F7418</f>
        <v>0</v>
      </c>
      <c r="I7418" s="5">
        <f>$E7418*$F7418</f>
        <v>0</v>
      </c>
      <c r="J7418" s="6">
        <f>VLOOKUP($A7418,'Dim SKU'!$A:$R,2,FALSE)</f>
        <v>0</v>
      </c>
      <c r="K7418" s="6">
        <f>VLOOKUP($A7418,'Dim SKU'!$A:$R,12,FALSE)</f>
        <v>0</v>
      </c>
      <c r="L7418" s="7">
        <f>VLOOKUP($A7418,'Dim SKU'!$A:$R,14,FALSE)</f>
        <v>0</v>
      </c>
      <c r="M7418" s="7">
        <f>YEAR($B7418)</f>
        <v>0</v>
      </c>
    </row>
    <row r="7419" spans="1:13">
      <c r="A7419" t="s">
        <v>382</v>
      </c>
      <c r="B7419" s="4">
        <v>46037</v>
      </c>
      <c r="C7419">
        <v>7</v>
      </c>
      <c r="D7419">
        <v>6</v>
      </c>
      <c r="E7419">
        <v>0</v>
      </c>
      <c r="F7419" s="5">
        <f>VLOOKUP($A7419,'Dim SKU'!$A:$R,18,FALSE)</f>
        <v>0</v>
      </c>
      <c r="G7419" s="5">
        <f>$C7419*$F7419</f>
        <v>0</v>
      </c>
      <c r="H7419" s="5">
        <f>$D7419*$F7419</f>
        <v>0</v>
      </c>
      <c r="I7419" s="5">
        <f>$E7419*$F7419</f>
        <v>0</v>
      </c>
      <c r="J7419" s="6">
        <f>VLOOKUP($A7419,'Dim SKU'!$A:$R,2,FALSE)</f>
        <v>0</v>
      </c>
      <c r="K7419" s="6">
        <f>VLOOKUP($A7419,'Dim SKU'!$A:$R,12,FALSE)</f>
        <v>0</v>
      </c>
      <c r="L7419" s="7">
        <f>VLOOKUP($A7419,'Dim SKU'!$A:$R,14,FALSE)</f>
        <v>0</v>
      </c>
      <c r="M7419" s="7">
        <f>YEAR($B7419)</f>
        <v>0</v>
      </c>
    </row>
    <row r="7420" spans="1:13">
      <c r="A7420" t="s">
        <v>383</v>
      </c>
      <c r="B7420" s="4">
        <v>46037</v>
      </c>
      <c r="C7420">
        <v>5</v>
      </c>
      <c r="D7420">
        <v>4</v>
      </c>
      <c r="E7420">
        <v>0</v>
      </c>
      <c r="F7420" s="5">
        <f>VLOOKUP($A7420,'Dim SKU'!$A:$R,18,FALSE)</f>
        <v>0</v>
      </c>
      <c r="G7420" s="5">
        <f>$C7420*$F7420</f>
        <v>0</v>
      </c>
      <c r="H7420" s="5">
        <f>$D7420*$F7420</f>
        <v>0</v>
      </c>
      <c r="I7420" s="5">
        <f>$E7420*$F7420</f>
        <v>0</v>
      </c>
      <c r="J7420" s="6">
        <f>VLOOKUP($A7420,'Dim SKU'!$A:$R,2,FALSE)</f>
        <v>0</v>
      </c>
      <c r="K7420" s="6">
        <f>VLOOKUP($A7420,'Dim SKU'!$A:$R,12,FALSE)</f>
        <v>0</v>
      </c>
      <c r="L7420" s="7">
        <f>VLOOKUP($A7420,'Dim SKU'!$A:$R,14,FALSE)</f>
        <v>0</v>
      </c>
      <c r="M7420" s="7">
        <f>YEAR($B7420)</f>
        <v>0</v>
      </c>
    </row>
    <row r="7421" spans="1:13">
      <c r="A7421" t="s">
        <v>384</v>
      </c>
      <c r="B7421" s="4">
        <v>46037</v>
      </c>
      <c r="C7421">
        <v>11</v>
      </c>
      <c r="D7421">
        <v>8</v>
      </c>
      <c r="E7421">
        <v>0</v>
      </c>
      <c r="F7421" s="5">
        <f>VLOOKUP($A7421,'Dim SKU'!$A:$R,18,FALSE)</f>
        <v>0</v>
      </c>
      <c r="G7421" s="5">
        <f>$C7421*$F7421</f>
        <v>0</v>
      </c>
      <c r="H7421" s="5">
        <f>$D7421*$F7421</f>
        <v>0</v>
      </c>
      <c r="I7421" s="5">
        <f>$E7421*$F7421</f>
        <v>0</v>
      </c>
      <c r="J7421" s="6">
        <f>VLOOKUP($A7421,'Dim SKU'!$A:$R,2,FALSE)</f>
        <v>0</v>
      </c>
      <c r="K7421" s="6">
        <f>VLOOKUP($A7421,'Dim SKU'!$A:$R,12,FALSE)</f>
        <v>0</v>
      </c>
      <c r="L7421" s="7">
        <f>VLOOKUP($A7421,'Dim SKU'!$A:$R,14,FALSE)</f>
        <v>0</v>
      </c>
      <c r="M7421" s="7">
        <f>YEAR($B7421)</f>
        <v>0</v>
      </c>
    </row>
    <row r="7422" spans="1:13">
      <c r="A7422" t="s">
        <v>385</v>
      </c>
      <c r="B7422" s="4">
        <v>46037</v>
      </c>
      <c r="C7422">
        <v>6</v>
      </c>
      <c r="D7422">
        <v>5</v>
      </c>
      <c r="E7422">
        <v>0</v>
      </c>
      <c r="F7422" s="5">
        <f>VLOOKUP($A7422,'Dim SKU'!$A:$R,18,FALSE)</f>
        <v>0</v>
      </c>
      <c r="G7422" s="5">
        <f>$C7422*$F7422</f>
        <v>0</v>
      </c>
      <c r="H7422" s="5">
        <f>$D7422*$F7422</f>
        <v>0</v>
      </c>
      <c r="I7422" s="5">
        <f>$E7422*$F7422</f>
        <v>0</v>
      </c>
      <c r="J7422" s="6">
        <f>VLOOKUP($A7422,'Dim SKU'!$A:$R,2,FALSE)</f>
        <v>0</v>
      </c>
      <c r="K7422" s="6">
        <f>VLOOKUP($A7422,'Dim SKU'!$A:$R,12,FALSE)</f>
        <v>0</v>
      </c>
      <c r="L7422" s="7">
        <f>VLOOKUP($A7422,'Dim SKU'!$A:$R,14,FALSE)</f>
        <v>0</v>
      </c>
      <c r="M7422" s="7">
        <f>YEAR($B7422)</f>
        <v>0</v>
      </c>
    </row>
    <row r="7423" spans="1:13">
      <c r="A7423" t="s">
        <v>386</v>
      </c>
      <c r="B7423" s="4">
        <v>46037</v>
      </c>
      <c r="C7423">
        <v>4</v>
      </c>
      <c r="D7423">
        <v>3</v>
      </c>
      <c r="E7423">
        <v>0</v>
      </c>
      <c r="F7423" s="5">
        <f>VLOOKUP($A7423,'Dim SKU'!$A:$R,18,FALSE)</f>
        <v>0</v>
      </c>
      <c r="G7423" s="5">
        <f>$C7423*$F7423</f>
        <v>0</v>
      </c>
      <c r="H7423" s="5">
        <f>$D7423*$F7423</f>
        <v>0</v>
      </c>
      <c r="I7423" s="5">
        <f>$E7423*$F7423</f>
        <v>0</v>
      </c>
      <c r="J7423" s="6">
        <f>VLOOKUP($A7423,'Dim SKU'!$A:$R,2,FALSE)</f>
        <v>0</v>
      </c>
      <c r="K7423" s="6">
        <f>VLOOKUP($A7423,'Dim SKU'!$A:$R,12,FALSE)</f>
        <v>0</v>
      </c>
      <c r="L7423" s="7">
        <f>VLOOKUP($A7423,'Dim SKU'!$A:$R,14,FALSE)</f>
        <v>0</v>
      </c>
      <c r="M7423" s="7">
        <f>YEAR($B7423)</f>
        <v>0</v>
      </c>
    </row>
    <row r="7424" spans="1:13">
      <c r="A7424" t="s">
        <v>387</v>
      </c>
      <c r="B7424" s="4">
        <v>46037</v>
      </c>
      <c r="C7424">
        <v>8</v>
      </c>
      <c r="D7424">
        <v>6</v>
      </c>
      <c r="E7424">
        <v>0</v>
      </c>
      <c r="F7424" s="5">
        <f>VLOOKUP($A7424,'Dim SKU'!$A:$R,18,FALSE)</f>
        <v>0</v>
      </c>
      <c r="G7424" s="5">
        <f>$C7424*$F7424</f>
        <v>0</v>
      </c>
      <c r="H7424" s="5">
        <f>$D7424*$F7424</f>
        <v>0</v>
      </c>
      <c r="I7424" s="5">
        <f>$E7424*$F7424</f>
        <v>0</v>
      </c>
      <c r="J7424" s="6">
        <f>VLOOKUP($A7424,'Dim SKU'!$A:$R,2,FALSE)</f>
        <v>0</v>
      </c>
      <c r="K7424" s="6">
        <f>VLOOKUP($A7424,'Dim SKU'!$A:$R,12,FALSE)</f>
        <v>0</v>
      </c>
      <c r="L7424" s="7">
        <f>VLOOKUP($A7424,'Dim SKU'!$A:$R,14,FALSE)</f>
        <v>0</v>
      </c>
      <c r="M7424" s="7">
        <f>YEAR($B7424)</f>
        <v>0</v>
      </c>
    </row>
    <row r="7425" spans="1:13">
      <c r="A7425" t="s">
        <v>388</v>
      </c>
      <c r="B7425" s="4">
        <v>46037</v>
      </c>
      <c r="C7425">
        <v>5</v>
      </c>
      <c r="D7425">
        <v>4</v>
      </c>
      <c r="E7425">
        <v>0</v>
      </c>
      <c r="F7425" s="5">
        <f>VLOOKUP($A7425,'Dim SKU'!$A:$R,18,FALSE)</f>
        <v>0</v>
      </c>
      <c r="G7425" s="5">
        <f>$C7425*$F7425</f>
        <v>0</v>
      </c>
      <c r="H7425" s="5">
        <f>$D7425*$F7425</f>
        <v>0</v>
      </c>
      <c r="I7425" s="5">
        <f>$E7425*$F7425</f>
        <v>0</v>
      </c>
      <c r="J7425" s="6">
        <f>VLOOKUP($A7425,'Dim SKU'!$A:$R,2,FALSE)</f>
        <v>0</v>
      </c>
      <c r="K7425" s="6">
        <f>VLOOKUP($A7425,'Dim SKU'!$A:$R,12,FALSE)</f>
        <v>0</v>
      </c>
      <c r="L7425" s="7">
        <f>VLOOKUP($A7425,'Dim SKU'!$A:$R,14,FALSE)</f>
        <v>0</v>
      </c>
      <c r="M7425" s="7">
        <f>YEAR($B7425)</f>
        <v>0</v>
      </c>
    </row>
    <row r="7426" spans="1:13">
      <c r="A7426" t="s">
        <v>389</v>
      </c>
      <c r="B7426" s="4">
        <v>46037</v>
      </c>
      <c r="C7426">
        <v>3</v>
      </c>
      <c r="D7426">
        <v>2</v>
      </c>
      <c r="E7426">
        <v>0</v>
      </c>
      <c r="F7426" s="5">
        <f>VLOOKUP($A7426,'Dim SKU'!$A:$R,18,FALSE)</f>
        <v>0</v>
      </c>
      <c r="G7426" s="5">
        <f>$C7426*$F7426</f>
        <v>0</v>
      </c>
      <c r="H7426" s="5">
        <f>$D7426*$F7426</f>
        <v>0</v>
      </c>
      <c r="I7426" s="5">
        <f>$E7426*$F7426</f>
        <v>0</v>
      </c>
      <c r="J7426" s="6">
        <f>VLOOKUP($A7426,'Dim SKU'!$A:$R,2,FALSE)</f>
        <v>0</v>
      </c>
      <c r="K7426" s="6">
        <f>VLOOKUP($A7426,'Dim SKU'!$A:$R,12,FALSE)</f>
        <v>0</v>
      </c>
      <c r="L7426" s="7">
        <f>VLOOKUP($A7426,'Dim SKU'!$A:$R,14,FALSE)</f>
        <v>0</v>
      </c>
      <c r="M7426" s="7">
        <f>YEAR($B7426)</f>
        <v>0</v>
      </c>
    </row>
    <row r="7427" spans="1:13">
      <c r="A7427" t="s">
        <v>390</v>
      </c>
      <c r="B7427" s="4">
        <v>46037</v>
      </c>
      <c r="C7427">
        <v>5</v>
      </c>
      <c r="D7427">
        <v>4</v>
      </c>
      <c r="E7427">
        <v>0</v>
      </c>
      <c r="F7427" s="5">
        <f>VLOOKUP($A7427,'Dim SKU'!$A:$R,18,FALSE)</f>
        <v>0</v>
      </c>
      <c r="G7427" s="5">
        <f>$C7427*$F7427</f>
        <v>0</v>
      </c>
      <c r="H7427" s="5">
        <f>$D7427*$F7427</f>
        <v>0</v>
      </c>
      <c r="I7427" s="5">
        <f>$E7427*$F7427</f>
        <v>0</v>
      </c>
      <c r="J7427" s="6">
        <f>VLOOKUP($A7427,'Dim SKU'!$A:$R,2,FALSE)</f>
        <v>0</v>
      </c>
      <c r="K7427" s="6">
        <f>VLOOKUP($A7427,'Dim SKU'!$A:$R,12,FALSE)</f>
        <v>0</v>
      </c>
      <c r="L7427" s="7">
        <f>VLOOKUP($A7427,'Dim SKU'!$A:$R,14,FALSE)</f>
        <v>0</v>
      </c>
      <c r="M7427" s="7">
        <f>YEAR($B7427)</f>
        <v>0</v>
      </c>
    </row>
    <row r="7428" spans="1:13">
      <c r="A7428" t="s">
        <v>391</v>
      </c>
      <c r="B7428" s="4">
        <v>46037</v>
      </c>
      <c r="C7428">
        <v>3</v>
      </c>
      <c r="D7428">
        <v>2</v>
      </c>
      <c r="E7428">
        <v>0</v>
      </c>
      <c r="F7428" s="5">
        <f>VLOOKUP($A7428,'Dim SKU'!$A:$R,18,FALSE)</f>
        <v>0</v>
      </c>
      <c r="G7428" s="5">
        <f>$C7428*$F7428</f>
        <v>0</v>
      </c>
      <c r="H7428" s="5">
        <f>$D7428*$F7428</f>
        <v>0</v>
      </c>
      <c r="I7428" s="5">
        <f>$E7428*$F7428</f>
        <v>0</v>
      </c>
      <c r="J7428" s="6">
        <f>VLOOKUP($A7428,'Dim SKU'!$A:$R,2,FALSE)</f>
        <v>0</v>
      </c>
      <c r="K7428" s="6">
        <f>VLOOKUP($A7428,'Dim SKU'!$A:$R,12,FALSE)</f>
        <v>0</v>
      </c>
      <c r="L7428" s="7">
        <f>VLOOKUP($A7428,'Dim SKU'!$A:$R,14,FALSE)</f>
        <v>0</v>
      </c>
      <c r="M7428" s="7">
        <f>YEAR($B7428)</f>
        <v>0</v>
      </c>
    </row>
    <row r="7429" spans="1:13">
      <c r="A7429" t="s">
        <v>392</v>
      </c>
      <c r="B7429" s="4">
        <v>46037</v>
      </c>
      <c r="C7429">
        <v>2</v>
      </c>
      <c r="D7429">
        <v>1</v>
      </c>
      <c r="E7429">
        <v>0</v>
      </c>
      <c r="F7429" s="5">
        <f>VLOOKUP($A7429,'Dim SKU'!$A:$R,18,FALSE)</f>
        <v>0</v>
      </c>
      <c r="G7429" s="5">
        <f>$C7429*$F7429</f>
        <v>0</v>
      </c>
      <c r="H7429" s="5">
        <f>$D7429*$F7429</f>
        <v>0</v>
      </c>
      <c r="I7429" s="5">
        <f>$E7429*$F7429</f>
        <v>0</v>
      </c>
      <c r="J7429" s="6">
        <f>VLOOKUP($A7429,'Dim SKU'!$A:$R,2,FALSE)</f>
        <v>0</v>
      </c>
      <c r="K7429" s="6">
        <f>VLOOKUP($A7429,'Dim SKU'!$A:$R,12,FALSE)</f>
        <v>0</v>
      </c>
      <c r="L7429" s="7">
        <f>VLOOKUP($A7429,'Dim SKU'!$A:$R,14,FALSE)</f>
        <v>0</v>
      </c>
      <c r="M7429" s="7">
        <f>YEAR($B7429)</f>
        <v>0</v>
      </c>
    </row>
    <row r="7430" spans="1:13">
      <c r="A7430" t="s">
        <v>393</v>
      </c>
      <c r="B7430" s="4">
        <v>46037</v>
      </c>
      <c r="C7430">
        <v>3</v>
      </c>
      <c r="D7430">
        <v>3</v>
      </c>
      <c r="E7430">
        <v>0</v>
      </c>
      <c r="F7430" s="5">
        <f>VLOOKUP($A7430,'Dim SKU'!$A:$R,18,FALSE)</f>
        <v>0</v>
      </c>
      <c r="G7430" s="5">
        <f>$C7430*$F7430</f>
        <v>0</v>
      </c>
      <c r="H7430" s="5">
        <f>$D7430*$F7430</f>
        <v>0</v>
      </c>
      <c r="I7430" s="5">
        <f>$E7430*$F7430</f>
        <v>0</v>
      </c>
      <c r="J7430" s="6">
        <f>VLOOKUP($A7430,'Dim SKU'!$A:$R,2,FALSE)</f>
        <v>0</v>
      </c>
      <c r="K7430" s="6">
        <f>VLOOKUP($A7430,'Dim SKU'!$A:$R,12,FALSE)</f>
        <v>0</v>
      </c>
      <c r="L7430" s="7">
        <f>VLOOKUP($A7430,'Dim SKU'!$A:$R,14,FALSE)</f>
        <v>0</v>
      </c>
      <c r="M7430" s="7">
        <f>YEAR($B7430)</f>
        <v>0</v>
      </c>
    </row>
    <row r="7431" spans="1:13">
      <c r="A7431" t="s">
        <v>394</v>
      </c>
      <c r="B7431" s="4">
        <v>46037</v>
      </c>
      <c r="C7431">
        <v>2</v>
      </c>
      <c r="D7431">
        <v>2</v>
      </c>
      <c r="E7431">
        <v>0</v>
      </c>
      <c r="F7431" s="5">
        <f>VLOOKUP($A7431,'Dim SKU'!$A:$R,18,FALSE)</f>
        <v>0</v>
      </c>
      <c r="G7431" s="5">
        <f>$C7431*$F7431</f>
        <v>0</v>
      </c>
      <c r="H7431" s="5">
        <f>$D7431*$F7431</f>
        <v>0</v>
      </c>
      <c r="I7431" s="5">
        <f>$E7431*$F7431</f>
        <v>0</v>
      </c>
      <c r="J7431" s="6">
        <f>VLOOKUP($A7431,'Dim SKU'!$A:$R,2,FALSE)</f>
        <v>0</v>
      </c>
      <c r="K7431" s="6">
        <f>VLOOKUP($A7431,'Dim SKU'!$A:$R,12,FALSE)</f>
        <v>0</v>
      </c>
      <c r="L7431" s="7">
        <f>VLOOKUP($A7431,'Dim SKU'!$A:$R,14,FALSE)</f>
        <v>0</v>
      </c>
      <c r="M7431" s="7">
        <f>YEAR($B7431)</f>
        <v>0</v>
      </c>
    </row>
    <row r="7432" spans="1:13">
      <c r="A7432" t="s">
        <v>395</v>
      </c>
      <c r="B7432" s="4">
        <v>46037</v>
      </c>
      <c r="C7432">
        <v>1</v>
      </c>
      <c r="D7432">
        <v>1</v>
      </c>
      <c r="E7432">
        <v>0</v>
      </c>
      <c r="F7432" s="5">
        <f>VLOOKUP($A7432,'Dim SKU'!$A:$R,18,FALSE)</f>
        <v>0</v>
      </c>
      <c r="G7432" s="5">
        <f>$C7432*$F7432</f>
        <v>0</v>
      </c>
      <c r="H7432" s="5">
        <f>$D7432*$F7432</f>
        <v>0</v>
      </c>
      <c r="I7432" s="5">
        <f>$E7432*$F7432</f>
        <v>0</v>
      </c>
      <c r="J7432" s="6">
        <f>VLOOKUP($A7432,'Dim SKU'!$A:$R,2,FALSE)</f>
        <v>0</v>
      </c>
      <c r="K7432" s="6">
        <f>VLOOKUP($A7432,'Dim SKU'!$A:$R,12,FALSE)</f>
        <v>0</v>
      </c>
      <c r="L7432" s="7">
        <f>VLOOKUP($A7432,'Dim SKU'!$A:$R,14,FALSE)</f>
        <v>0</v>
      </c>
      <c r="M7432" s="7">
        <f>YEAR($B7432)</f>
        <v>0</v>
      </c>
    </row>
    <row r="7433" spans="1:13">
      <c r="A7433" t="s">
        <v>396</v>
      </c>
      <c r="B7433" s="4">
        <v>46037</v>
      </c>
      <c r="C7433">
        <v>5</v>
      </c>
      <c r="D7433">
        <v>4</v>
      </c>
      <c r="E7433">
        <v>0</v>
      </c>
      <c r="F7433" s="5">
        <f>VLOOKUP($A7433,'Dim SKU'!$A:$R,18,FALSE)</f>
        <v>0</v>
      </c>
      <c r="G7433" s="5">
        <f>$C7433*$F7433</f>
        <v>0</v>
      </c>
      <c r="H7433" s="5">
        <f>$D7433*$F7433</f>
        <v>0</v>
      </c>
      <c r="I7433" s="5">
        <f>$E7433*$F7433</f>
        <v>0</v>
      </c>
      <c r="J7433" s="6">
        <f>VLOOKUP($A7433,'Dim SKU'!$A:$R,2,FALSE)</f>
        <v>0</v>
      </c>
      <c r="K7433" s="6">
        <f>VLOOKUP($A7433,'Dim SKU'!$A:$R,12,FALSE)</f>
        <v>0</v>
      </c>
      <c r="L7433" s="7">
        <f>VLOOKUP($A7433,'Dim SKU'!$A:$R,14,FALSE)</f>
        <v>0</v>
      </c>
      <c r="M7433" s="7">
        <f>YEAR($B7433)</f>
        <v>0</v>
      </c>
    </row>
    <row r="7434" spans="1:13">
      <c r="A7434" t="s">
        <v>397</v>
      </c>
      <c r="B7434" s="4">
        <v>46037</v>
      </c>
      <c r="C7434">
        <v>3</v>
      </c>
      <c r="D7434">
        <v>3</v>
      </c>
      <c r="E7434">
        <v>0</v>
      </c>
      <c r="F7434" s="5">
        <f>VLOOKUP($A7434,'Dim SKU'!$A:$R,18,FALSE)</f>
        <v>0</v>
      </c>
      <c r="G7434" s="5">
        <f>$C7434*$F7434</f>
        <v>0</v>
      </c>
      <c r="H7434" s="5">
        <f>$D7434*$F7434</f>
        <v>0</v>
      </c>
      <c r="I7434" s="5">
        <f>$E7434*$F7434</f>
        <v>0</v>
      </c>
      <c r="J7434" s="6">
        <f>VLOOKUP($A7434,'Dim SKU'!$A:$R,2,FALSE)</f>
        <v>0</v>
      </c>
      <c r="K7434" s="6">
        <f>VLOOKUP($A7434,'Dim SKU'!$A:$R,12,FALSE)</f>
        <v>0</v>
      </c>
      <c r="L7434" s="7">
        <f>VLOOKUP($A7434,'Dim SKU'!$A:$R,14,FALSE)</f>
        <v>0</v>
      </c>
      <c r="M7434" s="7">
        <f>YEAR($B7434)</f>
        <v>0</v>
      </c>
    </row>
    <row r="7435" spans="1:13">
      <c r="A7435" t="s">
        <v>398</v>
      </c>
      <c r="B7435" s="4">
        <v>46037</v>
      </c>
      <c r="C7435">
        <v>2</v>
      </c>
      <c r="D7435">
        <v>2</v>
      </c>
      <c r="E7435">
        <v>0</v>
      </c>
      <c r="F7435" s="5">
        <f>VLOOKUP($A7435,'Dim SKU'!$A:$R,18,FALSE)</f>
        <v>0</v>
      </c>
      <c r="G7435" s="5">
        <f>$C7435*$F7435</f>
        <v>0</v>
      </c>
      <c r="H7435" s="5">
        <f>$D7435*$F7435</f>
        <v>0</v>
      </c>
      <c r="I7435" s="5">
        <f>$E7435*$F7435</f>
        <v>0</v>
      </c>
      <c r="J7435" s="6">
        <f>VLOOKUP($A7435,'Dim SKU'!$A:$R,2,FALSE)</f>
        <v>0</v>
      </c>
      <c r="K7435" s="6">
        <f>VLOOKUP($A7435,'Dim SKU'!$A:$R,12,FALSE)</f>
        <v>0</v>
      </c>
      <c r="L7435" s="7">
        <f>VLOOKUP($A7435,'Dim SKU'!$A:$R,14,FALSE)</f>
        <v>0</v>
      </c>
      <c r="M7435" s="7">
        <f>YEAR($B7435)</f>
        <v>0</v>
      </c>
    </row>
    <row r="7436" spans="1:13">
      <c r="A7436" t="s">
        <v>399</v>
      </c>
      <c r="B7436" s="4">
        <v>46037</v>
      </c>
      <c r="C7436">
        <v>6</v>
      </c>
      <c r="D7436">
        <v>6</v>
      </c>
      <c r="E7436">
        <v>0</v>
      </c>
      <c r="F7436" s="5">
        <f>VLOOKUP($A7436,'Dim SKU'!$A:$R,18,FALSE)</f>
        <v>0</v>
      </c>
      <c r="G7436" s="5">
        <f>$C7436*$F7436</f>
        <v>0</v>
      </c>
      <c r="H7436" s="5">
        <f>$D7436*$F7436</f>
        <v>0</v>
      </c>
      <c r="I7436" s="5">
        <f>$E7436*$F7436</f>
        <v>0</v>
      </c>
      <c r="J7436" s="6">
        <f>VLOOKUP($A7436,'Dim SKU'!$A:$R,2,FALSE)</f>
        <v>0</v>
      </c>
      <c r="K7436" s="6">
        <f>VLOOKUP($A7436,'Dim SKU'!$A:$R,12,FALSE)</f>
        <v>0</v>
      </c>
      <c r="L7436" s="7">
        <f>VLOOKUP($A7436,'Dim SKU'!$A:$R,14,FALSE)</f>
        <v>0</v>
      </c>
      <c r="M7436" s="7">
        <f>YEAR($B7436)</f>
        <v>0</v>
      </c>
    </row>
    <row r="7437" spans="1:13">
      <c r="A7437" t="s">
        <v>400</v>
      </c>
      <c r="B7437" s="4">
        <v>46037</v>
      </c>
      <c r="C7437">
        <v>4</v>
      </c>
      <c r="D7437">
        <v>3</v>
      </c>
      <c r="E7437">
        <v>0</v>
      </c>
      <c r="F7437" s="5">
        <f>VLOOKUP($A7437,'Dim SKU'!$A:$R,18,FALSE)</f>
        <v>0</v>
      </c>
      <c r="G7437" s="5">
        <f>$C7437*$F7437</f>
        <v>0</v>
      </c>
      <c r="H7437" s="5">
        <f>$D7437*$F7437</f>
        <v>0</v>
      </c>
      <c r="I7437" s="5">
        <f>$E7437*$F7437</f>
        <v>0</v>
      </c>
      <c r="J7437" s="6">
        <f>VLOOKUP($A7437,'Dim SKU'!$A:$R,2,FALSE)</f>
        <v>0</v>
      </c>
      <c r="K7437" s="6">
        <f>VLOOKUP($A7437,'Dim SKU'!$A:$R,12,FALSE)</f>
        <v>0</v>
      </c>
      <c r="L7437" s="7">
        <f>VLOOKUP($A7437,'Dim SKU'!$A:$R,14,FALSE)</f>
        <v>0</v>
      </c>
      <c r="M7437" s="7">
        <f>YEAR($B7437)</f>
        <v>0</v>
      </c>
    </row>
    <row r="7438" spans="1:13">
      <c r="A7438" t="s">
        <v>401</v>
      </c>
      <c r="B7438" s="4">
        <v>46037</v>
      </c>
      <c r="C7438">
        <v>3</v>
      </c>
      <c r="D7438">
        <v>2</v>
      </c>
      <c r="E7438">
        <v>0</v>
      </c>
      <c r="F7438" s="5">
        <f>VLOOKUP($A7438,'Dim SKU'!$A:$R,18,FALSE)</f>
        <v>0</v>
      </c>
      <c r="G7438" s="5">
        <f>$C7438*$F7438</f>
        <v>0</v>
      </c>
      <c r="H7438" s="5">
        <f>$D7438*$F7438</f>
        <v>0</v>
      </c>
      <c r="I7438" s="5">
        <f>$E7438*$F7438</f>
        <v>0</v>
      </c>
      <c r="J7438" s="6">
        <f>VLOOKUP($A7438,'Dim SKU'!$A:$R,2,FALSE)</f>
        <v>0</v>
      </c>
      <c r="K7438" s="6">
        <f>VLOOKUP($A7438,'Dim SKU'!$A:$R,12,FALSE)</f>
        <v>0</v>
      </c>
      <c r="L7438" s="7">
        <f>VLOOKUP($A7438,'Dim SKU'!$A:$R,14,FALSE)</f>
        <v>0</v>
      </c>
      <c r="M7438" s="7">
        <f>YEAR($B7438)</f>
        <v>0</v>
      </c>
    </row>
    <row r="7439" spans="1:13">
      <c r="A7439" t="s">
        <v>402</v>
      </c>
      <c r="B7439" s="4">
        <v>46037</v>
      </c>
      <c r="C7439">
        <v>8</v>
      </c>
      <c r="D7439">
        <v>7</v>
      </c>
      <c r="E7439">
        <v>0</v>
      </c>
      <c r="F7439" s="5">
        <f>VLOOKUP($A7439,'Dim SKU'!$A:$R,18,FALSE)</f>
        <v>0</v>
      </c>
      <c r="G7439" s="5">
        <f>$C7439*$F7439</f>
        <v>0</v>
      </c>
      <c r="H7439" s="5">
        <f>$D7439*$F7439</f>
        <v>0</v>
      </c>
      <c r="I7439" s="5">
        <f>$E7439*$F7439</f>
        <v>0</v>
      </c>
      <c r="J7439" s="6">
        <f>VLOOKUP($A7439,'Dim SKU'!$A:$R,2,FALSE)</f>
        <v>0</v>
      </c>
      <c r="K7439" s="6">
        <f>VLOOKUP($A7439,'Dim SKU'!$A:$R,12,FALSE)</f>
        <v>0</v>
      </c>
      <c r="L7439" s="7">
        <f>VLOOKUP($A7439,'Dim SKU'!$A:$R,14,FALSE)</f>
        <v>0</v>
      </c>
      <c r="M7439" s="7">
        <f>YEAR($B7439)</f>
        <v>0</v>
      </c>
    </row>
    <row r="7440" spans="1:13">
      <c r="A7440" t="s">
        <v>403</v>
      </c>
      <c r="B7440" s="4">
        <v>46037</v>
      </c>
      <c r="C7440">
        <v>4</v>
      </c>
      <c r="D7440">
        <v>4</v>
      </c>
      <c r="E7440">
        <v>0</v>
      </c>
      <c r="F7440" s="5">
        <f>VLOOKUP($A7440,'Dim SKU'!$A:$R,18,FALSE)</f>
        <v>0</v>
      </c>
      <c r="G7440" s="5">
        <f>$C7440*$F7440</f>
        <v>0</v>
      </c>
      <c r="H7440" s="5">
        <f>$D7440*$F7440</f>
        <v>0</v>
      </c>
      <c r="I7440" s="5">
        <f>$E7440*$F7440</f>
        <v>0</v>
      </c>
      <c r="J7440" s="6">
        <f>VLOOKUP($A7440,'Dim SKU'!$A:$R,2,FALSE)</f>
        <v>0</v>
      </c>
      <c r="K7440" s="6">
        <f>VLOOKUP($A7440,'Dim SKU'!$A:$R,12,FALSE)</f>
        <v>0</v>
      </c>
      <c r="L7440" s="7">
        <f>VLOOKUP($A7440,'Dim SKU'!$A:$R,14,FALSE)</f>
        <v>0</v>
      </c>
      <c r="M7440" s="7">
        <f>YEAR($B7440)</f>
        <v>0</v>
      </c>
    </row>
    <row r="7441" spans="1:13">
      <c r="A7441" t="s">
        <v>404</v>
      </c>
      <c r="B7441" s="4">
        <v>46037</v>
      </c>
      <c r="C7441">
        <v>3</v>
      </c>
      <c r="D7441">
        <v>3</v>
      </c>
      <c r="E7441">
        <v>0</v>
      </c>
      <c r="F7441" s="5">
        <f>VLOOKUP($A7441,'Dim SKU'!$A:$R,18,FALSE)</f>
        <v>0</v>
      </c>
      <c r="G7441" s="5">
        <f>$C7441*$F7441</f>
        <v>0</v>
      </c>
      <c r="H7441" s="5">
        <f>$D7441*$F7441</f>
        <v>0</v>
      </c>
      <c r="I7441" s="5">
        <f>$E7441*$F7441</f>
        <v>0</v>
      </c>
      <c r="J7441" s="6">
        <f>VLOOKUP($A7441,'Dim SKU'!$A:$R,2,FALSE)</f>
        <v>0</v>
      </c>
      <c r="K7441" s="6">
        <f>VLOOKUP($A7441,'Dim SKU'!$A:$R,12,FALSE)</f>
        <v>0</v>
      </c>
      <c r="L7441" s="7">
        <f>VLOOKUP($A7441,'Dim SKU'!$A:$R,14,FALSE)</f>
        <v>0</v>
      </c>
      <c r="M7441" s="7">
        <f>YEAR($B7441)</f>
        <v>0</v>
      </c>
    </row>
    <row r="7442" spans="1:13">
      <c r="A7442" t="s">
        <v>405</v>
      </c>
      <c r="B7442" s="4">
        <v>46037</v>
      </c>
      <c r="C7442">
        <v>8</v>
      </c>
      <c r="D7442">
        <v>7</v>
      </c>
      <c r="E7442">
        <v>0</v>
      </c>
      <c r="F7442" s="5">
        <f>VLOOKUP($A7442,'Dim SKU'!$A:$R,18,FALSE)</f>
        <v>0</v>
      </c>
      <c r="G7442" s="5">
        <f>$C7442*$F7442</f>
        <v>0</v>
      </c>
      <c r="H7442" s="5">
        <f>$D7442*$F7442</f>
        <v>0</v>
      </c>
      <c r="I7442" s="5">
        <f>$E7442*$F7442</f>
        <v>0</v>
      </c>
      <c r="J7442" s="6">
        <f>VLOOKUP($A7442,'Dim SKU'!$A:$R,2,FALSE)</f>
        <v>0</v>
      </c>
      <c r="K7442" s="6">
        <f>VLOOKUP($A7442,'Dim SKU'!$A:$R,12,FALSE)</f>
        <v>0</v>
      </c>
      <c r="L7442" s="7">
        <f>VLOOKUP($A7442,'Dim SKU'!$A:$R,14,FALSE)</f>
        <v>0</v>
      </c>
      <c r="M7442" s="7">
        <f>YEAR($B7442)</f>
        <v>0</v>
      </c>
    </row>
    <row r="7443" spans="1:13">
      <c r="A7443" t="s">
        <v>406</v>
      </c>
      <c r="B7443" s="4">
        <v>46037</v>
      </c>
      <c r="C7443">
        <v>4</v>
      </c>
      <c r="D7443">
        <v>4</v>
      </c>
      <c r="E7443">
        <v>0</v>
      </c>
      <c r="F7443" s="5">
        <f>VLOOKUP($A7443,'Dim SKU'!$A:$R,18,FALSE)</f>
        <v>0</v>
      </c>
      <c r="G7443" s="5">
        <f>$C7443*$F7443</f>
        <v>0</v>
      </c>
      <c r="H7443" s="5">
        <f>$D7443*$F7443</f>
        <v>0</v>
      </c>
      <c r="I7443" s="5">
        <f>$E7443*$F7443</f>
        <v>0</v>
      </c>
      <c r="J7443" s="6">
        <f>VLOOKUP($A7443,'Dim SKU'!$A:$R,2,FALSE)</f>
        <v>0</v>
      </c>
      <c r="K7443" s="6">
        <f>VLOOKUP($A7443,'Dim SKU'!$A:$R,12,FALSE)</f>
        <v>0</v>
      </c>
      <c r="L7443" s="7">
        <f>VLOOKUP($A7443,'Dim SKU'!$A:$R,14,FALSE)</f>
        <v>0</v>
      </c>
      <c r="M7443" s="7">
        <f>YEAR($B7443)</f>
        <v>0</v>
      </c>
    </row>
    <row r="7444" spans="1:13">
      <c r="A7444" t="s">
        <v>407</v>
      </c>
      <c r="B7444" s="4">
        <v>46037</v>
      </c>
      <c r="C7444">
        <v>3</v>
      </c>
      <c r="D7444">
        <v>3</v>
      </c>
      <c r="E7444">
        <v>0</v>
      </c>
      <c r="F7444" s="5">
        <f>VLOOKUP($A7444,'Dim SKU'!$A:$R,18,FALSE)</f>
        <v>0</v>
      </c>
      <c r="G7444" s="5">
        <f>$C7444*$F7444</f>
        <v>0</v>
      </c>
      <c r="H7444" s="5">
        <f>$D7444*$F7444</f>
        <v>0</v>
      </c>
      <c r="I7444" s="5">
        <f>$E7444*$F7444</f>
        <v>0</v>
      </c>
      <c r="J7444" s="6">
        <f>VLOOKUP($A7444,'Dim SKU'!$A:$R,2,FALSE)</f>
        <v>0</v>
      </c>
      <c r="K7444" s="6">
        <f>VLOOKUP($A7444,'Dim SKU'!$A:$R,12,FALSE)</f>
        <v>0</v>
      </c>
      <c r="L7444" s="7">
        <f>VLOOKUP($A7444,'Dim SKU'!$A:$R,14,FALSE)</f>
        <v>0</v>
      </c>
      <c r="M7444" s="7">
        <f>YEAR($B7444)</f>
        <v>0</v>
      </c>
    </row>
    <row r="7445" spans="1:13">
      <c r="A7445" t="s">
        <v>408</v>
      </c>
      <c r="B7445" s="4">
        <v>46037</v>
      </c>
      <c r="C7445">
        <v>6</v>
      </c>
      <c r="D7445">
        <v>6</v>
      </c>
      <c r="E7445">
        <v>0</v>
      </c>
      <c r="F7445" s="5">
        <f>VLOOKUP($A7445,'Dim SKU'!$A:$R,18,FALSE)</f>
        <v>0</v>
      </c>
      <c r="G7445" s="5">
        <f>$C7445*$F7445</f>
        <v>0</v>
      </c>
      <c r="H7445" s="5">
        <f>$D7445*$F7445</f>
        <v>0</v>
      </c>
      <c r="I7445" s="5">
        <f>$E7445*$F7445</f>
        <v>0</v>
      </c>
      <c r="J7445" s="6">
        <f>VLOOKUP($A7445,'Dim SKU'!$A:$R,2,FALSE)</f>
        <v>0</v>
      </c>
      <c r="K7445" s="6">
        <f>VLOOKUP($A7445,'Dim SKU'!$A:$R,12,FALSE)</f>
        <v>0</v>
      </c>
      <c r="L7445" s="7">
        <f>VLOOKUP($A7445,'Dim SKU'!$A:$R,14,FALSE)</f>
        <v>0</v>
      </c>
      <c r="M7445" s="7">
        <f>YEAR($B7445)</f>
        <v>0</v>
      </c>
    </row>
    <row r="7446" spans="1:13">
      <c r="A7446" t="s">
        <v>409</v>
      </c>
      <c r="B7446" s="4">
        <v>46037</v>
      </c>
      <c r="C7446">
        <v>4</v>
      </c>
      <c r="D7446">
        <v>3</v>
      </c>
      <c r="E7446">
        <v>0</v>
      </c>
      <c r="F7446" s="5">
        <f>VLOOKUP($A7446,'Dim SKU'!$A:$R,18,FALSE)</f>
        <v>0</v>
      </c>
      <c r="G7446" s="5">
        <f>$C7446*$F7446</f>
        <v>0</v>
      </c>
      <c r="H7446" s="5">
        <f>$D7446*$F7446</f>
        <v>0</v>
      </c>
      <c r="I7446" s="5">
        <f>$E7446*$F7446</f>
        <v>0</v>
      </c>
      <c r="J7446" s="6">
        <f>VLOOKUP($A7446,'Dim SKU'!$A:$R,2,FALSE)</f>
        <v>0</v>
      </c>
      <c r="K7446" s="6">
        <f>VLOOKUP($A7446,'Dim SKU'!$A:$R,12,FALSE)</f>
        <v>0</v>
      </c>
      <c r="L7446" s="7">
        <f>VLOOKUP($A7446,'Dim SKU'!$A:$R,14,FALSE)</f>
        <v>0</v>
      </c>
      <c r="M7446" s="7">
        <f>YEAR($B7446)</f>
        <v>0</v>
      </c>
    </row>
    <row r="7447" spans="1:13">
      <c r="A7447" t="s">
        <v>410</v>
      </c>
      <c r="B7447" s="4">
        <v>46037</v>
      </c>
      <c r="C7447">
        <v>2</v>
      </c>
      <c r="D7447">
        <v>2</v>
      </c>
      <c r="E7447">
        <v>0</v>
      </c>
      <c r="F7447" s="5">
        <f>VLOOKUP($A7447,'Dim SKU'!$A:$R,18,FALSE)</f>
        <v>0</v>
      </c>
      <c r="G7447" s="5">
        <f>$C7447*$F7447</f>
        <v>0</v>
      </c>
      <c r="H7447" s="5">
        <f>$D7447*$F7447</f>
        <v>0</v>
      </c>
      <c r="I7447" s="5">
        <f>$E7447*$F7447</f>
        <v>0</v>
      </c>
      <c r="J7447" s="6">
        <f>VLOOKUP($A7447,'Dim SKU'!$A:$R,2,FALSE)</f>
        <v>0</v>
      </c>
      <c r="K7447" s="6">
        <f>VLOOKUP($A7447,'Dim SKU'!$A:$R,12,FALSE)</f>
        <v>0</v>
      </c>
      <c r="L7447" s="7">
        <f>VLOOKUP($A7447,'Dim SKU'!$A:$R,14,FALSE)</f>
        <v>0</v>
      </c>
      <c r="M7447" s="7">
        <f>YEAR($B7447)</f>
        <v>0</v>
      </c>
    </row>
    <row r="7448" spans="1:13">
      <c r="A7448" t="s">
        <v>411</v>
      </c>
      <c r="B7448" s="4">
        <v>46037</v>
      </c>
      <c r="C7448">
        <v>5</v>
      </c>
      <c r="D7448">
        <v>4</v>
      </c>
      <c r="E7448">
        <v>0</v>
      </c>
      <c r="F7448" s="5">
        <f>VLOOKUP($A7448,'Dim SKU'!$A:$R,18,FALSE)</f>
        <v>0</v>
      </c>
      <c r="G7448" s="5">
        <f>$C7448*$F7448</f>
        <v>0</v>
      </c>
      <c r="H7448" s="5">
        <f>$D7448*$F7448</f>
        <v>0</v>
      </c>
      <c r="I7448" s="5">
        <f>$E7448*$F7448</f>
        <v>0</v>
      </c>
      <c r="J7448" s="6">
        <f>VLOOKUP($A7448,'Dim SKU'!$A:$R,2,FALSE)</f>
        <v>0</v>
      </c>
      <c r="K7448" s="6">
        <f>VLOOKUP($A7448,'Dim SKU'!$A:$R,12,FALSE)</f>
        <v>0</v>
      </c>
      <c r="L7448" s="7">
        <f>VLOOKUP($A7448,'Dim SKU'!$A:$R,14,FALSE)</f>
        <v>0</v>
      </c>
      <c r="M7448" s="7">
        <f>YEAR($B7448)</f>
        <v>0</v>
      </c>
    </row>
    <row r="7449" spans="1:13">
      <c r="A7449" t="s">
        <v>412</v>
      </c>
      <c r="B7449" s="4">
        <v>46037</v>
      </c>
      <c r="C7449">
        <v>3</v>
      </c>
      <c r="D7449">
        <v>3</v>
      </c>
      <c r="E7449">
        <v>0</v>
      </c>
      <c r="F7449" s="5">
        <f>VLOOKUP($A7449,'Dim SKU'!$A:$R,18,FALSE)</f>
        <v>0</v>
      </c>
      <c r="G7449" s="5">
        <f>$C7449*$F7449</f>
        <v>0</v>
      </c>
      <c r="H7449" s="5">
        <f>$D7449*$F7449</f>
        <v>0</v>
      </c>
      <c r="I7449" s="5">
        <f>$E7449*$F7449</f>
        <v>0</v>
      </c>
      <c r="J7449" s="6">
        <f>VLOOKUP($A7449,'Dim SKU'!$A:$R,2,FALSE)</f>
        <v>0</v>
      </c>
      <c r="K7449" s="6">
        <f>VLOOKUP($A7449,'Dim SKU'!$A:$R,12,FALSE)</f>
        <v>0</v>
      </c>
      <c r="L7449" s="7">
        <f>VLOOKUP($A7449,'Dim SKU'!$A:$R,14,FALSE)</f>
        <v>0</v>
      </c>
      <c r="M7449" s="7">
        <f>YEAR($B7449)</f>
        <v>0</v>
      </c>
    </row>
    <row r="7450" spans="1:13">
      <c r="A7450" t="s">
        <v>413</v>
      </c>
      <c r="B7450" s="4">
        <v>46037</v>
      </c>
      <c r="C7450">
        <v>2</v>
      </c>
      <c r="D7450">
        <v>2</v>
      </c>
      <c r="E7450">
        <v>0</v>
      </c>
      <c r="F7450" s="5">
        <f>VLOOKUP($A7450,'Dim SKU'!$A:$R,18,FALSE)</f>
        <v>0</v>
      </c>
      <c r="G7450" s="5">
        <f>$C7450*$F7450</f>
        <v>0</v>
      </c>
      <c r="H7450" s="5">
        <f>$D7450*$F7450</f>
        <v>0</v>
      </c>
      <c r="I7450" s="5">
        <f>$E7450*$F7450</f>
        <v>0</v>
      </c>
      <c r="J7450" s="6">
        <f>VLOOKUP($A7450,'Dim SKU'!$A:$R,2,FALSE)</f>
        <v>0</v>
      </c>
      <c r="K7450" s="6">
        <f>VLOOKUP($A7450,'Dim SKU'!$A:$R,12,FALSE)</f>
        <v>0</v>
      </c>
      <c r="L7450" s="7">
        <f>VLOOKUP($A7450,'Dim SKU'!$A:$R,14,FALSE)</f>
        <v>0</v>
      </c>
      <c r="M7450" s="7">
        <f>YEAR($B7450)</f>
        <v>0</v>
      </c>
    </row>
    <row r="7451" spans="1:13">
      <c r="A7451" t="s">
        <v>414</v>
      </c>
      <c r="B7451" s="4">
        <v>46037</v>
      </c>
      <c r="C7451">
        <v>3</v>
      </c>
      <c r="D7451">
        <v>3</v>
      </c>
      <c r="E7451">
        <v>0</v>
      </c>
      <c r="F7451" s="5">
        <f>VLOOKUP($A7451,'Dim SKU'!$A:$R,18,FALSE)</f>
        <v>0</v>
      </c>
      <c r="G7451" s="5">
        <f>$C7451*$F7451</f>
        <v>0</v>
      </c>
      <c r="H7451" s="5">
        <f>$D7451*$F7451</f>
        <v>0</v>
      </c>
      <c r="I7451" s="5">
        <f>$E7451*$F7451</f>
        <v>0</v>
      </c>
      <c r="J7451" s="6">
        <f>VLOOKUP($A7451,'Dim SKU'!$A:$R,2,FALSE)</f>
        <v>0</v>
      </c>
      <c r="K7451" s="6">
        <f>VLOOKUP($A7451,'Dim SKU'!$A:$R,12,FALSE)</f>
        <v>0</v>
      </c>
      <c r="L7451" s="7">
        <f>VLOOKUP($A7451,'Dim SKU'!$A:$R,14,FALSE)</f>
        <v>0</v>
      </c>
      <c r="M7451" s="7">
        <f>YEAR($B7451)</f>
        <v>0</v>
      </c>
    </row>
    <row r="7452" spans="1:13">
      <c r="A7452" t="s">
        <v>415</v>
      </c>
      <c r="B7452" s="4">
        <v>46037</v>
      </c>
      <c r="C7452">
        <v>2</v>
      </c>
      <c r="D7452">
        <v>2</v>
      </c>
      <c r="E7452">
        <v>0</v>
      </c>
      <c r="F7452" s="5">
        <f>VLOOKUP($A7452,'Dim SKU'!$A:$R,18,FALSE)</f>
        <v>0</v>
      </c>
      <c r="G7452" s="5">
        <f>$C7452*$F7452</f>
        <v>0</v>
      </c>
      <c r="H7452" s="5">
        <f>$D7452*$F7452</f>
        <v>0</v>
      </c>
      <c r="I7452" s="5">
        <f>$E7452*$F7452</f>
        <v>0</v>
      </c>
      <c r="J7452" s="6">
        <f>VLOOKUP($A7452,'Dim SKU'!$A:$R,2,FALSE)</f>
        <v>0</v>
      </c>
      <c r="K7452" s="6">
        <f>VLOOKUP($A7452,'Dim SKU'!$A:$R,12,FALSE)</f>
        <v>0</v>
      </c>
      <c r="L7452" s="7">
        <f>VLOOKUP($A7452,'Dim SKU'!$A:$R,14,FALSE)</f>
        <v>0</v>
      </c>
      <c r="M7452" s="7">
        <f>YEAR($B7452)</f>
        <v>0</v>
      </c>
    </row>
    <row r="7453" spans="1:13">
      <c r="A7453" t="s">
        <v>416</v>
      </c>
      <c r="B7453" s="4">
        <v>46037</v>
      </c>
      <c r="C7453">
        <v>1</v>
      </c>
      <c r="D7453">
        <v>1</v>
      </c>
      <c r="E7453">
        <v>0</v>
      </c>
      <c r="F7453" s="5">
        <f>VLOOKUP($A7453,'Dim SKU'!$A:$R,18,FALSE)</f>
        <v>0</v>
      </c>
      <c r="G7453" s="5">
        <f>$C7453*$F7453</f>
        <v>0</v>
      </c>
      <c r="H7453" s="5">
        <f>$D7453*$F7453</f>
        <v>0</v>
      </c>
      <c r="I7453" s="5">
        <f>$E7453*$F7453</f>
        <v>0</v>
      </c>
      <c r="J7453" s="6">
        <f>VLOOKUP($A7453,'Dim SKU'!$A:$R,2,FALSE)</f>
        <v>0</v>
      </c>
      <c r="K7453" s="6">
        <f>VLOOKUP($A7453,'Dim SKU'!$A:$R,12,FALSE)</f>
        <v>0</v>
      </c>
      <c r="L7453" s="7">
        <f>VLOOKUP($A7453,'Dim SKU'!$A:$R,14,FALSE)</f>
        <v>0</v>
      </c>
      <c r="M7453" s="7">
        <f>YEAR($B7453)</f>
        <v>0</v>
      </c>
    </row>
    <row r="7454" spans="1:13">
      <c r="A7454" t="s">
        <v>417</v>
      </c>
      <c r="B7454" s="4">
        <v>46037</v>
      </c>
      <c r="C7454">
        <v>4</v>
      </c>
      <c r="D7454">
        <v>3</v>
      </c>
      <c r="E7454">
        <v>0</v>
      </c>
      <c r="F7454" s="5">
        <f>VLOOKUP($A7454,'Dim SKU'!$A:$R,18,FALSE)</f>
        <v>0</v>
      </c>
      <c r="G7454" s="5">
        <f>$C7454*$F7454</f>
        <v>0</v>
      </c>
      <c r="H7454" s="5">
        <f>$D7454*$F7454</f>
        <v>0</v>
      </c>
      <c r="I7454" s="5">
        <f>$E7454*$F7454</f>
        <v>0</v>
      </c>
      <c r="J7454" s="6">
        <f>VLOOKUP($A7454,'Dim SKU'!$A:$R,2,FALSE)</f>
        <v>0</v>
      </c>
      <c r="K7454" s="6">
        <f>VLOOKUP($A7454,'Dim SKU'!$A:$R,12,FALSE)</f>
        <v>0</v>
      </c>
      <c r="L7454" s="7">
        <f>VLOOKUP($A7454,'Dim SKU'!$A:$R,14,FALSE)</f>
        <v>0</v>
      </c>
      <c r="M7454" s="7">
        <f>YEAR($B7454)</f>
        <v>0</v>
      </c>
    </row>
    <row r="7455" spans="1:13">
      <c r="A7455" t="s">
        <v>418</v>
      </c>
      <c r="B7455" s="4">
        <v>46037</v>
      </c>
      <c r="C7455">
        <v>2</v>
      </c>
      <c r="D7455">
        <v>2</v>
      </c>
      <c r="E7455">
        <v>0</v>
      </c>
      <c r="F7455" s="5">
        <f>VLOOKUP($A7455,'Dim SKU'!$A:$R,18,FALSE)</f>
        <v>0</v>
      </c>
      <c r="G7455" s="5">
        <f>$C7455*$F7455</f>
        <v>0</v>
      </c>
      <c r="H7455" s="5">
        <f>$D7455*$F7455</f>
        <v>0</v>
      </c>
      <c r="I7455" s="5">
        <f>$E7455*$F7455</f>
        <v>0</v>
      </c>
      <c r="J7455" s="6">
        <f>VLOOKUP($A7455,'Dim SKU'!$A:$R,2,FALSE)</f>
        <v>0</v>
      </c>
      <c r="K7455" s="6">
        <f>VLOOKUP($A7455,'Dim SKU'!$A:$R,12,FALSE)</f>
        <v>0</v>
      </c>
      <c r="L7455" s="7">
        <f>VLOOKUP($A7455,'Dim SKU'!$A:$R,14,FALSE)</f>
        <v>0</v>
      </c>
      <c r="M7455" s="7">
        <f>YEAR($B7455)</f>
        <v>0</v>
      </c>
    </row>
    <row r="7456" spans="1:13">
      <c r="A7456" t="s">
        <v>419</v>
      </c>
      <c r="B7456" s="4">
        <v>46037</v>
      </c>
      <c r="C7456">
        <v>2</v>
      </c>
      <c r="D7456">
        <v>1</v>
      </c>
      <c r="E7456">
        <v>0</v>
      </c>
      <c r="F7456" s="5">
        <f>VLOOKUP($A7456,'Dim SKU'!$A:$R,18,FALSE)</f>
        <v>0</v>
      </c>
      <c r="G7456" s="5">
        <f>$C7456*$F7456</f>
        <v>0</v>
      </c>
      <c r="H7456" s="5">
        <f>$D7456*$F7456</f>
        <v>0</v>
      </c>
      <c r="I7456" s="5">
        <f>$E7456*$F7456</f>
        <v>0</v>
      </c>
      <c r="J7456" s="6">
        <f>VLOOKUP($A7456,'Dim SKU'!$A:$R,2,FALSE)</f>
        <v>0</v>
      </c>
      <c r="K7456" s="6">
        <f>VLOOKUP($A7456,'Dim SKU'!$A:$R,12,FALSE)</f>
        <v>0</v>
      </c>
      <c r="L7456" s="7">
        <f>VLOOKUP($A7456,'Dim SKU'!$A:$R,14,FALSE)</f>
        <v>0</v>
      </c>
      <c r="M7456" s="7">
        <f>YEAR($B7456)</f>
        <v>0</v>
      </c>
    </row>
    <row r="7457" spans="1:13">
      <c r="A7457" t="s">
        <v>420</v>
      </c>
      <c r="B7457" s="4">
        <v>46037</v>
      </c>
      <c r="C7457">
        <v>6</v>
      </c>
      <c r="D7457">
        <v>6</v>
      </c>
      <c r="E7457">
        <v>0</v>
      </c>
      <c r="F7457" s="5">
        <f>VLOOKUP($A7457,'Dim SKU'!$A:$R,18,FALSE)</f>
        <v>0</v>
      </c>
      <c r="G7457" s="5">
        <f>$C7457*$F7457</f>
        <v>0</v>
      </c>
      <c r="H7457" s="5">
        <f>$D7457*$F7457</f>
        <v>0</v>
      </c>
      <c r="I7457" s="5">
        <f>$E7457*$F7457</f>
        <v>0</v>
      </c>
      <c r="J7457" s="6">
        <f>VLOOKUP($A7457,'Dim SKU'!$A:$R,2,FALSE)</f>
        <v>0</v>
      </c>
      <c r="K7457" s="6">
        <f>VLOOKUP($A7457,'Dim SKU'!$A:$R,12,FALSE)</f>
        <v>0</v>
      </c>
      <c r="L7457" s="7">
        <f>VLOOKUP($A7457,'Dim SKU'!$A:$R,14,FALSE)</f>
        <v>0</v>
      </c>
      <c r="M7457" s="7">
        <f>YEAR($B7457)</f>
        <v>0</v>
      </c>
    </row>
    <row r="7458" spans="1:13">
      <c r="A7458" t="s">
        <v>421</v>
      </c>
      <c r="B7458" s="4">
        <v>46037</v>
      </c>
      <c r="C7458">
        <v>4</v>
      </c>
      <c r="D7458">
        <v>3</v>
      </c>
      <c r="E7458">
        <v>0</v>
      </c>
      <c r="F7458" s="5">
        <f>VLOOKUP($A7458,'Dim SKU'!$A:$R,18,FALSE)</f>
        <v>0</v>
      </c>
      <c r="G7458" s="5">
        <f>$C7458*$F7458</f>
        <v>0</v>
      </c>
      <c r="H7458" s="5">
        <f>$D7458*$F7458</f>
        <v>0</v>
      </c>
      <c r="I7458" s="5">
        <f>$E7458*$F7458</f>
        <v>0</v>
      </c>
      <c r="J7458" s="6">
        <f>VLOOKUP($A7458,'Dim SKU'!$A:$R,2,FALSE)</f>
        <v>0</v>
      </c>
      <c r="K7458" s="6">
        <f>VLOOKUP($A7458,'Dim SKU'!$A:$R,12,FALSE)</f>
        <v>0</v>
      </c>
      <c r="L7458" s="7">
        <f>VLOOKUP($A7458,'Dim SKU'!$A:$R,14,FALSE)</f>
        <v>0</v>
      </c>
      <c r="M7458" s="7">
        <f>YEAR($B7458)</f>
        <v>0</v>
      </c>
    </row>
    <row r="7459" spans="1:13">
      <c r="A7459" t="s">
        <v>422</v>
      </c>
      <c r="B7459" s="4">
        <v>46037</v>
      </c>
      <c r="C7459">
        <v>2</v>
      </c>
      <c r="D7459">
        <v>2</v>
      </c>
      <c r="E7459">
        <v>0</v>
      </c>
      <c r="F7459" s="5">
        <f>VLOOKUP($A7459,'Dim SKU'!$A:$R,18,FALSE)</f>
        <v>0</v>
      </c>
      <c r="G7459" s="5">
        <f>$C7459*$F7459</f>
        <v>0</v>
      </c>
      <c r="H7459" s="5">
        <f>$D7459*$F7459</f>
        <v>0</v>
      </c>
      <c r="I7459" s="5">
        <f>$E7459*$F7459</f>
        <v>0</v>
      </c>
      <c r="J7459" s="6">
        <f>VLOOKUP($A7459,'Dim SKU'!$A:$R,2,FALSE)</f>
        <v>0</v>
      </c>
      <c r="K7459" s="6">
        <f>VLOOKUP($A7459,'Dim SKU'!$A:$R,12,FALSE)</f>
        <v>0</v>
      </c>
      <c r="L7459" s="7">
        <f>VLOOKUP($A7459,'Dim SKU'!$A:$R,14,FALSE)</f>
        <v>0</v>
      </c>
      <c r="M7459" s="7">
        <f>YEAR($B7459)</f>
        <v>0</v>
      </c>
    </row>
    <row r="7460" spans="1:13">
      <c r="A7460" t="s">
        <v>423</v>
      </c>
      <c r="B7460" s="4">
        <v>46037</v>
      </c>
      <c r="C7460">
        <v>8</v>
      </c>
      <c r="D7460">
        <v>8</v>
      </c>
      <c r="E7460">
        <v>0</v>
      </c>
      <c r="F7460" s="5">
        <f>VLOOKUP($A7460,'Dim SKU'!$A:$R,18,FALSE)</f>
        <v>0</v>
      </c>
      <c r="G7460" s="5">
        <f>$C7460*$F7460</f>
        <v>0</v>
      </c>
      <c r="H7460" s="5">
        <f>$D7460*$F7460</f>
        <v>0</v>
      </c>
      <c r="I7460" s="5">
        <f>$E7460*$F7460</f>
        <v>0</v>
      </c>
      <c r="J7460" s="6">
        <f>VLOOKUP($A7460,'Dim SKU'!$A:$R,2,FALSE)</f>
        <v>0</v>
      </c>
      <c r="K7460" s="6">
        <f>VLOOKUP($A7460,'Dim SKU'!$A:$R,12,FALSE)</f>
        <v>0</v>
      </c>
      <c r="L7460" s="7">
        <f>VLOOKUP($A7460,'Dim SKU'!$A:$R,14,FALSE)</f>
        <v>0</v>
      </c>
      <c r="M7460" s="7">
        <f>YEAR($B7460)</f>
        <v>0</v>
      </c>
    </row>
    <row r="7461" spans="1:13">
      <c r="A7461" t="s">
        <v>424</v>
      </c>
      <c r="B7461" s="4">
        <v>46037</v>
      </c>
      <c r="C7461">
        <v>5</v>
      </c>
      <c r="D7461">
        <v>5</v>
      </c>
      <c r="E7461">
        <v>0</v>
      </c>
      <c r="F7461" s="5">
        <f>VLOOKUP($A7461,'Dim SKU'!$A:$R,18,FALSE)</f>
        <v>0</v>
      </c>
      <c r="G7461" s="5">
        <f>$C7461*$F7461</f>
        <v>0</v>
      </c>
      <c r="H7461" s="5">
        <f>$D7461*$F7461</f>
        <v>0</v>
      </c>
      <c r="I7461" s="5">
        <f>$E7461*$F7461</f>
        <v>0</v>
      </c>
      <c r="J7461" s="6">
        <f>VLOOKUP($A7461,'Dim SKU'!$A:$R,2,FALSE)</f>
        <v>0</v>
      </c>
      <c r="K7461" s="6">
        <f>VLOOKUP($A7461,'Dim SKU'!$A:$R,12,FALSE)</f>
        <v>0</v>
      </c>
      <c r="L7461" s="7">
        <f>VLOOKUP($A7461,'Dim SKU'!$A:$R,14,FALSE)</f>
        <v>0</v>
      </c>
      <c r="M7461" s="7">
        <f>YEAR($B7461)</f>
        <v>0</v>
      </c>
    </row>
    <row r="7462" spans="1:13">
      <c r="A7462" t="s">
        <v>425</v>
      </c>
      <c r="B7462" s="4">
        <v>46037</v>
      </c>
      <c r="C7462">
        <v>3</v>
      </c>
      <c r="D7462">
        <v>3</v>
      </c>
      <c r="E7462">
        <v>0</v>
      </c>
      <c r="F7462" s="5">
        <f>VLOOKUP($A7462,'Dim SKU'!$A:$R,18,FALSE)</f>
        <v>0</v>
      </c>
      <c r="G7462" s="5">
        <f>$C7462*$F7462</f>
        <v>0</v>
      </c>
      <c r="H7462" s="5">
        <f>$D7462*$F7462</f>
        <v>0</v>
      </c>
      <c r="I7462" s="5">
        <f>$E7462*$F7462</f>
        <v>0</v>
      </c>
      <c r="J7462" s="6">
        <f>VLOOKUP($A7462,'Dim SKU'!$A:$R,2,FALSE)</f>
        <v>0</v>
      </c>
      <c r="K7462" s="6">
        <f>VLOOKUP($A7462,'Dim SKU'!$A:$R,12,FALSE)</f>
        <v>0</v>
      </c>
      <c r="L7462" s="7">
        <f>VLOOKUP($A7462,'Dim SKU'!$A:$R,14,FALSE)</f>
        <v>0</v>
      </c>
      <c r="M7462" s="7">
        <f>YEAR($B7462)</f>
        <v>0</v>
      </c>
    </row>
    <row r="7463" spans="1:13">
      <c r="A7463" t="s">
        <v>426</v>
      </c>
      <c r="B7463" s="4">
        <v>46037</v>
      </c>
      <c r="C7463">
        <v>10</v>
      </c>
      <c r="D7463">
        <v>9</v>
      </c>
      <c r="E7463">
        <v>1</v>
      </c>
      <c r="F7463" s="5">
        <f>VLOOKUP($A7463,'Dim SKU'!$A:$R,18,FALSE)</f>
        <v>0</v>
      </c>
      <c r="G7463" s="5">
        <f>$C7463*$F7463</f>
        <v>0</v>
      </c>
      <c r="H7463" s="5">
        <f>$D7463*$F7463</f>
        <v>0</v>
      </c>
      <c r="I7463" s="5">
        <f>$E7463*$F7463</f>
        <v>0</v>
      </c>
      <c r="J7463" s="6">
        <f>VLOOKUP($A7463,'Dim SKU'!$A:$R,2,FALSE)</f>
        <v>0</v>
      </c>
      <c r="K7463" s="6">
        <f>VLOOKUP($A7463,'Dim SKU'!$A:$R,12,FALSE)</f>
        <v>0</v>
      </c>
      <c r="L7463" s="7">
        <f>VLOOKUP($A7463,'Dim SKU'!$A:$R,14,FALSE)</f>
        <v>0</v>
      </c>
      <c r="M7463" s="7">
        <f>YEAR($B7463)</f>
        <v>0</v>
      </c>
    </row>
    <row r="7464" spans="1:13">
      <c r="A7464" t="s">
        <v>427</v>
      </c>
      <c r="B7464" s="4">
        <v>46037</v>
      </c>
      <c r="C7464">
        <v>6</v>
      </c>
      <c r="D7464">
        <v>5</v>
      </c>
      <c r="E7464">
        <v>0</v>
      </c>
      <c r="F7464" s="5">
        <f>VLOOKUP($A7464,'Dim SKU'!$A:$R,18,FALSE)</f>
        <v>0</v>
      </c>
      <c r="G7464" s="5">
        <f>$C7464*$F7464</f>
        <v>0</v>
      </c>
      <c r="H7464" s="5">
        <f>$D7464*$F7464</f>
        <v>0</v>
      </c>
      <c r="I7464" s="5">
        <f>$E7464*$F7464</f>
        <v>0</v>
      </c>
      <c r="J7464" s="6">
        <f>VLOOKUP($A7464,'Dim SKU'!$A:$R,2,FALSE)</f>
        <v>0</v>
      </c>
      <c r="K7464" s="6">
        <f>VLOOKUP($A7464,'Dim SKU'!$A:$R,12,FALSE)</f>
        <v>0</v>
      </c>
      <c r="L7464" s="7">
        <f>VLOOKUP($A7464,'Dim SKU'!$A:$R,14,FALSE)</f>
        <v>0</v>
      </c>
      <c r="M7464" s="7">
        <f>YEAR($B7464)</f>
        <v>0</v>
      </c>
    </row>
    <row r="7465" spans="1:13">
      <c r="A7465" t="s">
        <v>428</v>
      </c>
      <c r="B7465" s="4">
        <v>46037</v>
      </c>
      <c r="C7465">
        <v>4</v>
      </c>
      <c r="D7465">
        <v>4</v>
      </c>
      <c r="E7465">
        <v>0</v>
      </c>
      <c r="F7465" s="5">
        <f>VLOOKUP($A7465,'Dim SKU'!$A:$R,18,FALSE)</f>
        <v>0</v>
      </c>
      <c r="G7465" s="5">
        <f>$C7465*$F7465</f>
        <v>0</v>
      </c>
      <c r="H7465" s="5">
        <f>$D7465*$F7465</f>
        <v>0</v>
      </c>
      <c r="I7465" s="5">
        <f>$E7465*$F7465</f>
        <v>0</v>
      </c>
      <c r="J7465" s="6">
        <f>VLOOKUP($A7465,'Dim SKU'!$A:$R,2,FALSE)</f>
        <v>0</v>
      </c>
      <c r="K7465" s="6">
        <f>VLOOKUP($A7465,'Dim SKU'!$A:$R,12,FALSE)</f>
        <v>0</v>
      </c>
      <c r="L7465" s="7">
        <f>VLOOKUP($A7465,'Dim SKU'!$A:$R,14,FALSE)</f>
        <v>0</v>
      </c>
      <c r="M7465" s="7">
        <f>YEAR($B7465)</f>
        <v>0</v>
      </c>
    </row>
    <row r="7466" spans="1:13">
      <c r="A7466" t="s">
        <v>429</v>
      </c>
      <c r="B7466" s="4">
        <v>46037</v>
      </c>
      <c r="C7466">
        <v>10</v>
      </c>
      <c r="D7466">
        <v>9</v>
      </c>
      <c r="E7466">
        <v>0</v>
      </c>
      <c r="F7466" s="5">
        <f>VLOOKUP($A7466,'Dim SKU'!$A:$R,18,FALSE)</f>
        <v>0</v>
      </c>
      <c r="G7466" s="5">
        <f>$C7466*$F7466</f>
        <v>0</v>
      </c>
      <c r="H7466" s="5">
        <f>$D7466*$F7466</f>
        <v>0</v>
      </c>
      <c r="I7466" s="5">
        <f>$E7466*$F7466</f>
        <v>0</v>
      </c>
      <c r="J7466" s="6">
        <f>VLOOKUP($A7466,'Dim SKU'!$A:$R,2,FALSE)</f>
        <v>0</v>
      </c>
      <c r="K7466" s="6">
        <f>VLOOKUP($A7466,'Dim SKU'!$A:$R,12,FALSE)</f>
        <v>0</v>
      </c>
      <c r="L7466" s="7">
        <f>VLOOKUP($A7466,'Dim SKU'!$A:$R,14,FALSE)</f>
        <v>0</v>
      </c>
      <c r="M7466" s="7">
        <f>YEAR($B7466)</f>
        <v>0</v>
      </c>
    </row>
    <row r="7467" spans="1:13">
      <c r="A7467" t="s">
        <v>430</v>
      </c>
      <c r="B7467" s="4">
        <v>46037</v>
      </c>
      <c r="C7467">
        <v>6</v>
      </c>
      <c r="D7467">
        <v>5</v>
      </c>
      <c r="E7467">
        <v>0</v>
      </c>
      <c r="F7467" s="5">
        <f>VLOOKUP($A7467,'Dim SKU'!$A:$R,18,FALSE)</f>
        <v>0</v>
      </c>
      <c r="G7467" s="5">
        <f>$C7467*$F7467</f>
        <v>0</v>
      </c>
      <c r="H7467" s="5">
        <f>$D7467*$F7467</f>
        <v>0</v>
      </c>
      <c r="I7467" s="5">
        <f>$E7467*$F7467</f>
        <v>0</v>
      </c>
      <c r="J7467" s="6">
        <f>VLOOKUP($A7467,'Dim SKU'!$A:$R,2,FALSE)</f>
        <v>0</v>
      </c>
      <c r="K7467" s="6">
        <f>VLOOKUP($A7467,'Dim SKU'!$A:$R,12,FALSE)</f>
        <v>0</v>
      </c>
      <c r="L7467" s="7">
        <f>VLOOKUP($A7467,'Dim SKU'!$A:$R,14,FALSE)</f>
        <v>0</v>
      </c>
      <c r="M7467" s="7">
        <f>YEAR($B7467)</f>
        <v>0</v>
      </c>
    </row>
    <row r="7468" spans="1:13">
      <c r="A7468" t="s">
        <v>431</v>
      </c>
      <c r="B7468" s="4">
        <v>46037</v>
      </c>
      <c r="C7468">
        <v>4</v>
      </c>
      <c r="D7468">
        <v>4</v>
      </c>
      <c r="E7468">
        <v>0</v>
      </c>
      <c r="F7468" s="5">
        <f>VLOOKUP($A7468,'Dim SKU'!$A:$R,18,FALSE)</f>
        <v>0</v>
      </c>
      <c r="G7468" s="5">
        <f>$C7468*$F7468</f>
        <v>0</v>
      </c>
      <c r="H7468" s="5">
        <f>$D7468*$F7468</f>
        <v>0</v>
      </c>
      <c r="I7468" s="5">
        <f>$E7468*$F7468</f>
        <v>0</v>
      </c>
      <c r="J7468" s="6">
        <f>VLOOKUP($A7468,'Dim SKU'!$A:$R,2,FALSE)</f>
        <v>0</v>
      </c>
      <c r="K7468" s="6">
        <f>VLOOKUP($A7468,'Dim SKU'!$A:$R,12,FALSE)</f>
        <v>0</v>
      </c>
      <c r="L7468" s="7">
        <f>VLOOKUP($A7468,'Dim SKU'!$A:$R,14,FALSE)</f>
        <v>0</v>
      </c>
      <c r="M7468" s="7">
        <f>YEAR($B7468)</f>
        <v>0</v>
      </c>
    </row>
    <row r="7469" spans="1:13">
      <c r="A7469" t="s">
        <v>432</v>
      </c>
      <c r="B7469" s="4">
        <v>46037</v>
      </c>
      <c r="C7469">
        <v>8</v>
      </c>
      <c r="D7469">
        <v>8</v>
      </c>
      <c r="E7469">
        <v>0</v>
      </c>
      <c r="F7469" s="5">
        <f>VLOOKUP($A7469,'Dim SKU'!$A:$R,18,FALSE)</f>
        <v>0</v>
      </c>
      <c r="G7469" s="5">
        <f>$C7469*$F7469</f>
        <v>0</v>
      </c>
      <c r="H7469" s="5">
        <f>$D7469*$F7469</f>
        <v>0</v>
      </c>
      <c r="I7469" s="5">
        <f>$E7469*$F7469</f>
        <v>0</v>
      </c>
      <c r="J7469" s="6">
        <f>VLOOKUP($A7469,'Dim SKU'!$A:$R,2,FALSE)</f>
        <v>0</v>
      </c>
      <c r="K7469" s="6">
        <f>VLOOKUP($A7469,'Dim SKU'!$A:$R,12,FALSE)</f>
        <v>0</v>
      </c>
      <c r="L7469" s="7">
        <f>VLOOKUP($A7469,'Dim SKU'!$A:$R,14,FALSE)</f>
        <v>0</v>
      </c>
      <c r="M7469" s="7">
        <f>YEAR($B7469)</f>
        <v>0</v>
      </c>
    </row>
    <row r="7470" spans="1:13">
      <c r="A7470" t="s">
        <v>433</v>
      </c>
      <c r="B7470" s="4">
        <v>46037</v>
      </c>
      <c r="C7470">
        <v>5</v>
      </c>
      <c r="D7470">
        <v>5</v>
      </c>
      <c r="E7470">
        <v>0</v>
      </c>
      <c r="F7470" s="5">
        <f>VLOOKUP($A7470,'Dim SKU'!$A:$R,18,FALSE)</f>
        <v>0</v>
      </c>
      <c r="G7470" s="5">
        <f>$C7470*$F7470</f>
        <v>0</v>
      </c>
      <c r="H7470" s="5">
        <f>$D7470*$F7470</f>
        <v>0</v>
      </c>
      <c r="I7470" s="5">
        <f>$E7470*$F7470</f>
        <v>0</v>
      </c>
      <c r="J7470" s="6">
        <f>VLOOKUP($A7470,'Dim SKU'!$A:$R,2,FALSE)</f>
        <v>0</v>
      </c>
      <c r="K7470" s="6">
        <f>VLOOKUP($A7470,'Dim SKU'!$A:$R,12,FALSE)</f>
        <v>0</v>
      </c>
      <c r="L7470" s="7">
        <f>VLOOKUP($A7470,'Dim SKU'!$A:$R,14,FALSE)</f>
        <v>0</v>
      </c>
      <c r="M7470" s="7">
        <f>YEAR($B7470)</f>
        <v>0</v>
      </c>
    </row>
    <row r="7471" spans="1:13">
      <c r="A7471" t="s">
        <v>434</v>
      </c>
      <c r="B7471" s="4">
        <v>46037</v>
      </c>
      <c r="C7471">
        <v>3</v>
      </c>
      <c r="D7471">
        <v>3</v>
      </c>
      <c r="E7471">
        <v>0</v>
      </c>
      <c r="F7471" s="5">
        <f>VLOOKUP($A7471,'Dim SKU'!$A:$R,18,FALSE)</f>
        <v>0</v>
      </c>
      <c r="G7471" s="5">
        <f>$C7471*$F7471</f>
        <v>0</v>
      </c>
      <c r="H7471" s="5">
        <f>$D7471*$F7471</f>
        <v>0</v>
      </c>
      <c r="I7471" s="5">
        <f>$E7471*$F7471</f>
        <v>0</v>
      </c>
      <c r="J7471" s="6">
        <f>VLOOKUP($A7471,'Dim SKU'!$A:$R,2,FALSE)</f>
        <v>0</v>
      </c>
      <c r="K7471" s="6">
        <f>VLOOKUP($A7471,'Dim SKU'!$A:$R,12,FALSE)</f>
        <v>0</v>
      </c>
      <c r="L7471" s="7">
        <f>VLOOKUP($A7471,'Dim SKU'!$A:$R,14,FALSE)</f>
        <v>0</v>
      </c>
      <c r="M7471" s="7">
        <f>YEAR($B7471)</f>
        <v>0</v>
      </c>
    </row>
    <row r="7472" spans="1:13">
      <c r="A7472" t="s">
        <v>435</v>
      </c>
      <c r="B7472" s="4">
        <v>46037</v>
      </c>
      <c r="C7472">
        <v>6</v>
      </c>
      <c r="D7472">
        <v>5</v>
      </c>
      <c r="E7472">
        <v>0</v>
      </c>
      <c r="F7472" s="5">
        <f>VLOOKUP($A7472,'Dim SKU'!$A:$R,18,FALSE)</f>
        <v>0</v>
      </c>
      <c r="G7472" s="5">
        <f>$C7472*$F7472</f>
        <v>0</v>
      </c>
      <c r="H7472" s="5">
        <f>$D7472*$F7472</f>
        <v>0</v>
      </c>
      <c r="I7472" s="5">
        <f>$E7472*$F7472</f>
        <v>0</v>
      </c>
      <c r="J7472" s="6">
        <f>VLOOKUP($A7472,'Dim SKU'!$A:$R,2,FALSE)</f>
        <v>0</v>
      </c>
      <c r="K7472" s="6">
        <f>VLOOKUP($A7472,'Dim SKU'!$A:$R,12,FALSE)</f>
        <v>0</v>
      </c>
      <c r="L7472" s="7">
        <f>VLOOKUP($A7472,'Dim SKU'!$A:$R,14,FALSE)</f>
        <v>0</v>
      </c>
      <c r="M7472" s="7">
        <f>YEAR($B7472)</f>
        <v>0</v>
      </c>
    </row>
    <row r="7473" spans="1:13">
      <c r="A7473" t="s">
        <v>436</v>
      </c>
      <c r="B7473" s="4">
        <v>46037</v>
      </c>
      <c r="C7473">
        <v>4</v>
      </c>
      <c r="D7473">
        <v>3</v>
      </c>
      <c r="E7473">
        <v>0</v>
      </c>
      <c r="F7473" s="5">
        <f>VLOOKUP($A7473,'Dim SKU'!$A:$R,18,FALSE)</f>
        <v>0</v>
      </c>
      <c r="G7473" s="5">
        <f>$C7473*$F7473</f>
        <v>0</v>
      </c>
      <c r="H7473" s="5">
        <f>$D7473*$F7473</f>
        <v>0</v>
      </c>
      <c r="I7473" s="5">
        <f>$E7473*$F7473</f>
        <v>0</v>
      </c>
      <c r="J7473" s="6">
        <f>VLOOKUP($A7473,'Dim SKU'!$A:$R,2,FALSE)</f>
        <v>0</v>
      </c>
      <c r="K7473" s="6">
        <f>VLOOKUP($A7473,'Dim SKU'!$A:$R,12,FALSE)</f>
        <v>0</v>
      </c>
      <c r="L7473" s="7">
        <f>VLOOKUP($A7473,'Dim SKU'!$A:$R,14,FALSE)</f>
        <v>0</v>
      </c>
      <c r="M7473" s="7">
        <f>YEAR($B7473)</f>
        <v>0</v>
      </c>
    </row>
    <row r="7474" spans="1:13">
      <c r="A7474" t="s">
        <v>437</v>
      </c>
      <c r="B7474" s="4">
        <v>46037</v>
      </c>
      <c r="C7474">
        <v>2</v>
      </c>
      <c r="D7474">
        <v>2</v>
      </c>
      <c r="E7474">
        <v>0</v>
      </c>
      <c r="F7474" s="5">
        <f>VLOOKUP($A7474,'Dim SKU'!$A:$R,18,FALSE)</f>
        <v>0</v>
      </c>
      <c r="G7474" s="5">
        <f>$C7474*$F7474</f>
        <v>0</v>
      </c>
      <c r="H7474" s="5">
        <f>$D7474*$F7474</f>
        <v>0</v>
      </c>
      <c r="I7474" s="5">
        <f>$E7474*$F7474</f>
        <v>0</v>
      </c>
      <c r="J7474" s="6">
        <f>VLOOKUP($A7474,'Dim SKU'!$A:$R,2,FALSE)</f>
        <v>0</v>
      </c>
      <c r="K7474" s="6">
        <f>VLOOKUP($A7474,'Dim SKU'!$A:$R,12,FALSE)</f>
        <v>0</v>
      </c>
      <c r="L7474" s="7">
        <f>VLOOKUP($A7474,'Dim SKU'!$A:$R,14,FALSE)</f>
        <v>0</v>
      </c>
      <c r="M7474" s="7">
        <f>YEAR($B7474)</f>
        <v>0</v>
      </c>
    </row>
    <row r="7475" spans="1:13">
      <c r="A7475" t="s">
        <v>438</v>
      </c>
      <c r="B7475" s="4">
        <v>46037</v>
      </c>
      <c r="C7475">
        <v>4</v>
      </c>
      <c r="D7475">
        <v>3</v>
      </c>
      <c r="E7475">
        <v>0</v>
      </c>
      <c r="F7475" s="5">
        <f>VLOOKUP($A7475,'Dim SKU'!$A:$R,18,FALSE)</f>
        <v>0</v>
      </c>
      <c r="G7475" s="5">
        <f>$C7475*$F7475</f>
        <v>0</v>
      </c>
      <c r="H7475" s="5">
        <f>$D7475*$F7475</f>
        <v>0</v>
      </c>
      <c r="I7475" s="5">
        <f>$E7475*$F7475</f>
        <v>0</v>
      </c>
      <c r="J7475" s="6">
        <f>VLOOKUP($A7475,'Dim SKU'!$A:$R,2,FALSE)</f>
        <v>0</v>
      </c>
      <c r="K7475" s="6">
        <f>VLOOKUP($A7475,'Dim SKU'!$A:$R,12,FALSE)</f>
        <v>0</v>
      </c>
      <c r="L7475" s="7">
        <f>VLOOKUP($A7475,'Dim SKU'!$A:$R,14,FALSE)</f>
        <v>0</v>
      </c>
      <c r="M7475" s="7">
        <f>YEAR($B7475)</f>
        <v>0</v>
      </c>
    </row>
    <row r="7476" spans="1:13">
      <c r="A7476" t="s">
        <v>439</v>
      </c>
      <c r="B7476" s="4">
        <v>46037</v>
      </c>
      <c r="C7476">
        <v>2</v>
      </c>
      <c r="D7476">
        <v>2</v>
      </c>
      <c r="E7476">
        <v>0</v>
      </c>
      <c r="F7476" s="5">
        <f>VLOOKUP($A7476,'Dim SKU'!$A:$R,18,FALSE)</f>
        <v>0</v>
      </c>
      <c r="G7476" s="5">
        <f>$C7476*$F7476</f>
        <v>0</v>
      </c>
      <c r="H7476" s="5">
        <f>$D7476*$F7476</f>
        <v>0</v>
      </c>
      <c r="I7476" s="5">
        <f>$E7476*$F7476</f>
        <v>0</v>
      </c>
      <c r="J7476" s="6">
        <f>VLOOKUP($A7476,'Dim SKU'!$A:$R,2,FALSE)</f>
        <v>0</v>
      </c>
      <c r="K7476" s="6">
        <f>VLOOKUP($A7476,'Dim SKU'!$A:$R,12,FALSE)</f>
        <v>0</v>
      </c>
      <c r="L7476" s="7">
        <f>VLOOKUP($A7476,'Dim SKU'!$A:$R,14,FALSE)</f>
        <v>0</v>
      </c>
      <c r="M7476" s="7">
        <f>YEAR($B7476)</f>
        <v>0</v>
      </c>
    </row>
    <row r="7477" spans="1:13">
      <c r="A7477" t="s">
        <v>440</v>
      </c>
      <c r="B7477" s="4">
        <v>46037</v>
      </c>
      <c r="C7477">
        <v>1</v>
      </c>
      <c r="D7477">
        <v>1</v>
      </c>
      <c r="E7477">
        <v>0</v>
      </c>
      <c r="F7477" s="5">
        <f>VLOOKUP($A7477,'Dim SKU'!$A:$R,18,FALSE)</f>
        <v>0</v>
      </c>
      <c r="G7477" s="5">
        <f>$C7477*$F7477</f>
        <v>0</v>
      </c>
      <c r="H7477" s="5">
        <f>$D7477*$F7477</f>
        <v>0</v>
      </c>
      <c r="I7477" s="5">
        <f>$E7477*$F7477</f>
        <v>0</v>
      </c>
      <c r="J7477" s="6">
        <f>VLOOKUP($A7477,'Dim SKU'!$A:$R,2,FALSE)</f>
        <v>0</v>
      </c>
      <c r="K7477" s="6">
        <f>VLOOKUP($A7477,'Dim SKU'!$A:$R,12,FALSE)</f>
        <v>0</v>
      </c>
      <c r="L7477" s="7">
        <f>VLOOKUP($A7477,'Dim SKU'!$A:$R,14,FALSE)</f>
        <v>0</v>
      </c>
      <c r="M7477" s="7">
        <f>YEAR($B7477)</f>
        <v>0</v>
      </c>
    </row>
    <row r="7478" spans="1:13">
      <c r="A7478" t="s">
        <v>441</v>
      </c>
      <c r="B7478" s="4">
        <v>46037</v>
      </c>
      <c r="C7478">
        <v>3</v>
      </c>
      <c r="D7478">
        <v>3</v>
      </c>
      <c r="E7478">
        <v>0</v>
      </c>
      <c r="F7478" s="5">
        <f>VLOOKUP($A7478,'Dim SKU'!$A:$R,18,FALSE)</f>
        <v>0</v>
      </c>
      <c r="G7478" s="5">
        <f>$C7478*$F7478</f>
        <v>0</v>
      </c>
      <c r="H7478" s="5">
        <f>$D7478*$F7478</f>
        <v>0</v>
      </c>
      <c r="I7478" s="5">
        <f>$E7478*$F7478</f>
        <v>0</v>
      </c>
      <c r="J7478" s="6">
        <f>VLOOKUP($A7478,'Dim SKU'!$A:$R,2,FALSE)</f>
        <v>0</v>
      </c>
      <c r="K7478" s="6">
        <f>VLOOKUP($A7478,'Dim SKU'!$A:$R,12,FALSE)</f>
        <v>0</v>
      </c>
      <c r="L7478" s="7">
        <f>VLOOKUP($A7478,'Dim SKU'!$A:$R,14,FALSE)</f>
        <v>0</v>
      </c>
      <c r="M7478" s="7">
        <f>YEAR($B7478)</f>
        <v>0</v>
      </c>
    </row>
    <row r="7479" spans="1:13">
      <c r="A7479" t="s">
        <v>442</v>
      </c>
      <c r="B7479" s="4">
        <v>46037</v>
      </c>
      <c r="C7479">
        <v>2</v>
      </c>
      <c r="D7479">
        <v>2</v>
      </c>
      <c r="E7479">
        <v>0</v>
      </c>
      <c r="F7479" s="5">
        <f>VLOOKUP($A7479,'Dim SKU'!$A:$R,18,FALSE)</f>
        <v>0</v>
      </c>
      <c r="G7479" s="5">
        <f>$C7479*$F7479</f>
        <v>0</v>
      </c>
      <c r="H7479" s="5">
        <f>$D7479*$F7479</f>
        <v>0</v>
      </c>
      <c r="I7479" s="5">
        <f>$E7479*$F7479</f>
        <v>0</v>
      </c>
      <c r="J7479" s="6">
        <f>VLOOKUP($A7479,'Dim SKU'!$A:$R,2,FALSE)</f>
        <v>0</v>
      </c>
      <c r="K7479" s="6">
        <f>VLOOKUP($A7479,'Dim SKU'!$A:$R,12,FALSE)</f>
        <v>0</v>
      </c>
      <c r="L7479" s="7">
        <f>VLOOKUP($A7479,'Dim SKU'!$A:$R,14,FALSE)</f>
        <v>0</v>
      </c>
      <c r="M7479" s="7">
        <f>YEAR($B7479)</f>
        <v>0</v>
      </c>
    </row>
    <row r="7480" spans="1:13">
      <c r="A7480" t="s">
        <v>443</v>
      </c>
      <c r="B7480" s="4">
        <v>46037</v>
      </c>
      <c r="C7480">
        <v>1</v>
      </c>
      <c r="D7480">
        <v>1</v>
      </c>
      <c r="E7480">
        <v>0</v>
      </c>
      <c r="F7480" s="5">
        <f>VLOOKUP($A7480,'Dim SKU'!$A:$R,18,FALSE)</f>
        <v>0</v>
      </c>
      <c r="G7480" s="5">
        <f>$C7480*$F7480</f>
        <v>0</v>
      </c>
      <c r="H7480" s="5">
        <f>$D7480*$F7480</f>
        <v>0</v>
      </c>
      <c r="I7480" s="5">
        <f>$E7480*$F7480</f>
        <v>0</v>
      </c>
      <c r="J7480" s="6">
        <f>VLOOKUP($A7480,'Dim SKU'!$A:$R,2,FALSE)</f>
        <v>0</v>
      </c>
      <c r="K7480" s="6">
        <f>VLOOKUP($A7480,'Dim SKU'!$A:$R,12,FALSE)</f>
        <v>0</v>
      </c>
      <c r="L7480" s="7">
        <f>VLOOKUP($A7480,'Dim SKU'!$A:$R,14,FALSE)</f>
        <v>0</v>
      </c>
      <c r="M7480" s="7">
        <f>YEAR($B7480)</f>
        <v>0</v>
      </c>
    </row>
    <row r="7481" spans="1:13">
      <c r="A7481" t="s">
        <v>444</v>
      </c>
      <c r="B7481" s="4">
        <v>46037</v>
      </c>
      <c r="C7481">
        <v>4</v>
      </c>
      <c r="D7481">
        <v>4</v>
      </c>
      <c r="E7481">
        <v>0</v>
      </c>
      <c r="F7481" s="5">
        <f>VLOOKUP($A7481,'Dim SKU'!$A:$R,18,FALSE)</f>
        <v>0</v>
      </c>
      <c r="G7481" s="5">
        <f>$C7481*$F7481</f>
        <v>0</v>
      </c>
      <c r="H7481" s="5">
        <f>$D7481*$F7481</f>
        <v>0</v>
      </c>
      <c r="I7481" s="5">
        <f>$E7481*$F7481</f>
        <v>0</v>
      </c>
      <c r="J7481" s="6">
        <f>VLOOKUP($A7481,'Dim SKU'!$A:$R,2,FALSE)</f>
        <v>0</v>
      </c>
      <c r="K7481" s="6">
        <f>VLOOKUP($A7481,'Dim SKU'!$A:$R,12,FALSE)</f>
        <v>0</v>
      </c>
      <c r="L7481" s="7">
        <f>VLOOKUP($A7481,'Dim SKU'!$A:$R,14,FALSE)</f>
        <v>0</v>
      </c>
      <c r="M7481" s="7">
        <f>YEAR($B7481)</f>
        <v>0</v>
      </c>
    </row>
    <row r="7482" spans="1:13">
      <c r="A7482" t="s">
        <v>445</v>
      </c>
      <c r="B7482" s="4">
        <v>46037</v>
      </c>
      <c r="C7482">
        <v>3</v>
      </c>
      <c r="D7482">
        <v>2</v>
      </c>
      <c r="E7482">
        <v>0</v>
      </c>
      <c r="F7482" s="5">
        <f>VLOOKUP($A7482,'Dim SKU'!$A:$R,18,FALSE)</f>
        <v>0</v>
      </c>
      <c r="G7482" s="5">
        <f>$C7482*$F7482</f>
        <v>0</v>
      </c>
      <c r="H7482" s="5">
        <f>$D7482*$F7482</f>
        <v>0</v>
      </c>
      <c r="I7482" s="5">
        <f>$E7482*$F7482</f>
        <v>0</v>
      </c>
      <c r="J7482" s="6">
        <f>VLOOKUP($A7482,'Dim SKU'!$A:$R,2,FALSE)</f>
        <v>0</v>
      </c>
      <c r="K7482" s="6">
        <f>VLOOKUP($A7482,'Dim SKU'!$A:$R,12,FALSE)</f>
        <v>0</v>
      </c>
      <c r="L7482" s="7">
        <f>VLOOKUP($A7482,'Dim SKU'!$A:$R,14,FALSE)</f>
        <v>0</v>
      </c>
      <c r="M7482" s="7">
        <f>YEAR($B7482)</f>
        <v>0</v>
      </c>
    </row>
    <row r="7483" spans="1:13">
      <c r="A7483" t="s">
        <v>446</v>
      </c>
      <c r="B7483" s="4">
        <v>46037</v>
      </c>
      <c r="C7483">
        <v>2</v>
      </c>
      <c r="D7483">
        <v>2</v>
      </c>
      <c r="E7483">
        <v>0</v>
      </c>
      <c r="F7483" s="5">
        <f>VLOOKUP($A7483,'Dim SKU'!$A:$R,18,FALSE)</f>
        <v>0</v>
      </c>
      <c r="G7483" s="5">
        <f>$C7483*$F7483</f>
        <v>0</v>
      </c>
      <c r="H7483" s="5">
        <f>$D7483*$F7483</f>
        <v>0</v>
      </c>
      <c r="I7483" s="5">
        <f>$E7483*$F7483</f>
        <v>0</v>
      </c>
      <c r="J7483" s="6">
        <f>VLOOKUP($A7483,'Dim SKU'!$A:$R,2,FALSE)</f>
        <v>0</v>
      </c>
      <c r="K7483" s="6">
        <f>VLOOKUP($A7483,'Dim SKU'!$A:$R,12,FALSE)</f>
        <v>0</v>
      </c>
      <c r="L7483" s="7">
        <f>VLOOKUP($A7483,'Dim SKU'!$A:$R,14,FALSE)</f>
        <v>0</v>
      </c>
      <c r="M7483" s="7">
        <f>YEAR($B7483)</f>
        <v>0</v>
      </c>
    </row>
    <row r="7484" spans="1:13">
      <c r="A7484" t="s">
        <v>447</v>
      </c>
      <c r="B7484" s="4">
        <v>46037</v>
      </c>
      <c r="C7484">
        <v>6</v>
      </c>
      <c r="D7484">
        <v>6</v>
      </c>
      <c r="E7484">
        <v>0</v>
      </c>
      <c r="F7484" s="5">
        <f>VLOOKUP($A7484,'Dim SKU'!$A:$R,18,FALSE)</f>
        <v>0</v>
      </c>
      <c r="G7484" s="5">
        <f>$C7484*$F7484</f>
        <v>0</v>
      </c>
      <c r="H7484" s="5">
        <f>$D7484*$F7484</f>
        <v>0</v>
      </c>
      <c r="I7484" s="5">
        <f>$E7484*$F7484</f>
        <v>0</v>
      </c>
      <c r="J7484" s="6">
        <f>VLOOKUP($A7484,'Dim SKU'!$A:$R,2,FALSE)</f>
        <v>0</v>
      </c>
      <c r="K7484" s="6">
        <f>VLOOKUP($A7484,'Dim SKU'!$A:$R,12,FALSE)</f>
        <v>0</v>
      </c>
      <c r="L7484" s="7">
        <f>VLOOKUP($A7484,'Dim SKU'!$A:$R,14,FALSE)</f>
        <v>0</v>
      </c>
      <c r="M7484" s="7">
        <f>YEAR($B7484)</f>
        <v>0</v>
      </c>
    </row>
    <row r="7485" spans="1:13">
      <c r="A7485" t="s">
        <v>448</v>
      </c>
      <c r="B7485" s="4">
        <v>46037</v>
      </c>
      <c r="C7485">
        <v>3</v>
      </c>
      <c r="D7485">
        <v>3</v>
      </c>
      <c r="E7485">
        <v>0</v>
      </c>
      <c r="F7485" s="5">
        <f>VLOOKUP($A7485,'Dim SKU'!$A:$R,18,FALSE)</f>
        <v>0</v>
      </c>
      <c r="G7485" s="5">
        <f>$C7485*$F7485</f>
        <v>0</v>
      </c>
      <c r="H7485" s="5">
        <f>$D7485*$F7485</f>
        <v>0</v>
      </c>
      <c r="I7485" s="5">
        <f>$E7485*$F7485</f>
        <v>0</v>
      </c>
      <c r="J7485" s="6">
        <f>VLOOKUP($A7485,'Dim SKU'!$A:$R,2,FALSE)</f>
        <v>0</v>
      </c>
      <c r="K7485" s="6">
        <f>VLOOKUP($A7485,'Dim SKU'!$A:$R,12,FALSE)</f>
        <v>0</v>
      </c>
      <c r="L7485" s="7">
        <f>VLOOKUP($A7485,'Dim SKU'!$A:$R,14,FALSE)</f>
        <v>0</v>
      </c>
      <c r="M7485" s="7">
        <f>YEAR($B7485)</f>
        <v>0</v>
      </c>
    </row>
    <row r="7486" spans="1:13">
      <c r="A7486" t="s">
        <v>449</v>
      </c>
      <c r="B7486" s="4">
        <v>46037</v>
      </c>
      <c r="C7486">
        <v>2</v>
      </c>
      <c r="D7486">
        <v>2</v>
      </c>
      <c r="E7486">
        <v>0</v>
      </c>
      <c r="F7486" s="5">
        <f>VLOOKUP($A7486,'Dim SKU'!$A:$R,18,FALSE)</f>
        <v>0</v>
      </c>
      <c r="G7486" s="5">
        <f>$C7486*$F7486</f>
        <v>0</v>
      </c>
      <c r="H7486" s="5">
        <f>$D7486*$F7486</f>
        <v>0</v>
      </c>
      <c r="I7486" s="5">
        <f>$E7486*$F7486</f>
        <v>0</v>
      </c>
      <c r="J7486" s="6">
        <f>VLOOKUP($A7486,'Dim SKU'!$A:$R,2,FALSE)</f>
        <v>0</v>
      </c>
      <c r="K7486" s="6">
        <f>VLOOKUP($A7486,'Dim SKU'!$A:$R,12,FALSE)</f>
        <v>0</v>
      </c>
      <c r="L7486" s="7">
        <f>VLOOKUP($A7486,'Dim SKU'!$A:$R,14,FALSE)</f>
        <v>0</v>
      </c>
      <c r="M7486" s="7">
        <f>YEAR($B7486)</f>
        <v>0</v>
      </c>
    </row>
    <row r="7487" spans="1:13">
      <c r="A7487" t="s">
        <v>450</v>
      </c>
      <c r="B7487" s="4">
        <v>46037</v>
      </c>
      <c r="C7487">
        <v>7</v>
      </c>
      <c r="D7487">
        <v>7</v>
      </c>
      <c r="E7487">
        <v>0</v>
      </c>
      <c r="F7487" s="5">
        <f>VLOOKUP($A7487,'Dim SKU'!$A:$R,18,FALSE)</f>
        <v>0</v>
      </c>
      <c r="G7487" s="5">
        <f>$C7487*$F7487</f>
        <v>0</v>
      </c>
      <c r="H7487" s="5">
        <f>$D7487*$F7487</f>
        <v>0</v>
      </c>
      <c r="I7487" s="5">
        <f>$E7487*$F7487</f>
        <v>0</v>
      </c>
      <c r="J7487" s="6">
        <f>VLOOKUP($A7487,'Dim SKU'!$A:$R,2,FALSE)</f>
        <v>0</v>
      </c>
      <c r="K7487" s="6">
        <f>VLOOKUP($A7487,'Dim SKU'!$A:$R,12,FALSE)</f>
        <v>0</v>
      </c>
      <c r="L7487" s="7">
        <f>VLOOKUP($A7487,'Dim SKU'!$A:$R,14,FALSE)</f>
        <v>0</v>
      </c>
      <c r="M7487" s="7">
        <f>YEAR($B7487)</f>
        <v>0</v>
      </c>
    </row>
    <row r="7488" spans="1:13">
      <c r="A7488" t="s">
        <v>451</v>
      </c>
      <c r="B7488" s="4">
        <v>46037</v>
      </c>
      <c r="C7488">
        <v>4</v>
      </c>
      <c r="D7488">
        <v>4</v>
      </c>
      <c r="E7488">
        <v>0</v>
      </c>
      <c r="F7488" s="5">
        <f>VLOOKUP($A7488,'Dim SKU'!$A:$R,18,FALSE)</f>
        <v>0</v>
      </c>
      <c r="G7488" s="5">
        <f>$C7488*$F7488</f>
        <v>0</v>
      </c>
      <c r="H7488" s="5">
        <f>$D7488*$F7488</f>
        <v>0</v>
      </c>
      <c r="I7488" s="5">
        <f>$E7488*$F7488</f>
        <v>0</v>
      </c>
      <c r="J7488" s="6">
        <f>VLOOKUP($A7488,'Dim SKU'!$A:$R,2,FALSE)</f>
        <v>0</v>
      </c>
      <c r="K7488" s="6">
        <f>VLOOKUP($A7488,'Dim SKU'!$A:$R,12,FALSE)</f>
        <v>0</v>
      </c>
      <c r="L7488" s="7">
        <f>VLOOKUP($A7488,'Dim SKU'!$A:$R,14,FALSE)</f>
        <v>0</v>
      </c>
      <c r="M7488" s="7">
        <f>YEAR($B7488)</f>
        <v>0</v>
      </c>
    </row>
    <row r="7489" spans="1:13">
      <c r="A7489" t="s">
        <v>452</v>
      </c>
      <c r="B7489" s="4">
        <v>46037</v>
      </c>
      <c r="C7489">
        <v>3</v>
      </c>
      <c r="D7489">
        <v>3</v>
      </c>
      <c r="E7489">
        <v>0</v>
      </c>
      <c r="F7489" s="5">
        <f>VLOOKUP($A7489,'Dim SKU'!$A:$R,18,FALSE)</f>
        <v>0</v>
      </c>
      <c r="G7489" s="5">
        <f>$C7489*$F7489</f>
        <v>0</v>
      </c>
      <c r="H7489" s="5">
        <f>$D7489*$F7489</f>
        <v>0</v>
      </c>
      <c r="I7489" s="5">
        <f>$E7489*$F7489</f>
        <v>0</v>
      </c>
      <c r="J7489" s="6">
        <f>VLOOKUP($A7489,'Dim SKU'!$A:$R,2,FALSE)</f>
        <v>0</v>
      </c>
      <c r="K7489" s="6">
        <f>VLOOKUP($A7489,'Dim SKU'!$A:$R,12,FALSE)</f>
        <v>0</v>
      </c>
      <c r="L7489" s="7">
        <f>VLOOKUP($A7489,'Dim SKU'!$A:$R,14,FALSE)</f>
        <v>0</v>
      </c>
      <c r="M7489" s="7">
        <f>YEAR($B7489)</f>
        <v>0</v>
      </c>
    </row>
    <row r="7490" spans="1:13">
      <c r="A7490" t="s">
        <v>453</v>
      </c>
      <c r="B7490" s="4">
        <v>46037</v>
      </c>
      <c r="C7490">
        <v>7</v>
      </c>
      <c r="D7490">
        <v>7</v>
      </c>
      <c r="E7490">
        <v>0</v>
      </c>
      <c r="F7490" s="5">
        <f>VLOOKUP($A7490,'Dim SKU'!$A:$R,18,FALSE)</f>
        <v>0</v>
      </c>
      <c r="G7490" s="5">
        <f>$C7490*$F7490</f>
        <v>0</v>
      </c>
      <c r="H7490" s="5">
        <f>$D7490*$F7490</f>
        <v>0</v>
      </c>
      <c r="I7490" s="5">
        <f>$E7490*$F7490</f>
        <v>0</v>
      </c>
      <c r="J7490" s="6">
        <f>VLOOKUP($A7490,'Dim SKU'!$A:$R,2,FALSE)</f>
        <v>0</v>
      </c>
      <c r="K7490" s="6">
        <f>VLOOKUP($A7490,'Dim SKU'!$A:$R,12,FALSE)</f>
        <v>0</v>
      </c>
      <c r="L7490" s="7">
        <f>VLOOKUP($A7490,'Dim SKU'!$A:$R,14,FALSE)</f>
        <v>0</v>
      </c>
      <c r="M7490" s="7">
        <f>YEAR($B7490)</f>
        <v>0</v>
      </c>
    </row>
    <row r="7491" spans="1:13">
      <c r="A7491" t="s">
        <v>454</v>
      </c>
      <c r="B7491" s="4">
        <v>46037</v>
      </c>
      <c r="C7491">
        <v>4</v>
      </c>
      <c r="D7491">
        <v>4</v>
      </c>
      <c r="E7491">
        <v>0</v>
      </c>
      <c r="F7491" s="5">
        <f>VLOOKUP($A7491,'Dim SKU'!$A:$R,18,FALSE)</f>
        <v>0</v>
      </c>
      <c r="G7491" s="5">
        <f>$C7491*$F7491</f>
        <v>0</v>
      </c>
      <c r="H7491" s="5">
        <f>$D7491*$F7491</f>
        <v>0</v>
      </c>
      <c r="I7491" s="5">
        <f>$E7491*$F7491</f>
        <v>0</v>
      </c>
      <c r="J7491" s="6">
        <f>VLOOKUP($A7491,'Dim SKU'!$A:$R,2,FALSE)</f>
        <v>0</v>
      </c>
      <c r="K7491" s="6">
        <f>VLOOKUP($A7491,'Dim SKU'!$A:$R,12,FALSE)</f>
        <v>0</v>
      </c>
      <c r="L7491" s="7">
        <f>VLOOKUP($A7491,'Dim SKU'!$A:$R,14,FALSE)</f>
        <v>0</v>
      </c>
      <c r="M7491" s="7">
        <f>YEAR($B7491)</f>
        <v>0</v>
      </c>
    </row>
    <row r="7492" spans="1:13">
      <c r="A7492" t="s">
        <v>455</v>
      </c>
      <c r="B7492" s="4">
        <v>46037</v>
      </c>
      <c r="C7492">
        <v>3</v>
      </c>
      <c r="D7492">
        <v>3</v>
      </c>
      <c r="E7492">
        <v>0</v>
      </c>
      <c r="F7492" s="5">
        <f>VLOOKUP($A7492,'Dim SKU'!$A:$R,18,FALSE)</f>
        <v>0</v>
      </c>
      <c r="G7492" s="5">
        <f>$C7492*$F7492</f>
        <v>0</v>
      </c>
      <c r="H7492" s="5">
        <f>$D7492*$F7492</f>
        <v>0</v>
      </c>
      <c r="I7492" s="5">
        <f>$E7492*$F7492</f>
        <v>0</v>
      </c>
      <c r="J7492" s="6">
        <f>VLOOKUP($A7492,'Dim SKU'!$A:$R,2,FALSE)</f>
        <v>0</v>
      </c>
      <c r="K7492" s="6">
        <f>VLOOKUP($A7492,'Dim SKU'!$A:$R,12,FALSE)</f>
        <v>0</v>
      </c>
      <c r="L7492" s="7">
        <f>VLOOKUP($A7492,'Dim SKU'!$A:$R,14,FALSE)</f>
        <v>0</v>
      </c>
      <c r="M7492" s="7">
        <f>YEAR($B7492)</f>
        <v>0</v>
      </c>
    </row>
    <row r="7493" spans="1:13">
      <c r="A7493" t="s">
        <v>456</v>
      </c>
      <c r="B7493" s="4">
        <v>46037</v>
      </c>
      <c r="C7493">
        <v>6</v>
      </c>
      <c r="D7493">
        <v>6</v>
      </c>
      <c r="E7493">
        <v>0</v>
      </c>
      <c r="F7493" s="5">
        <f>VLOOKUP($A7493,'Dim SKU'!$A:$R,18,FALSE)</f>
        <v>0</v>
      </c>
      <c r="G7493" s="5">
        <f>$C7493*$F7493</f>
        <v>0</v>
      </c>
      <c r="H7493" s="5">
        <f>$D7493*$F7493</f>
        <v>0</v>
      </c>
      <c r="I7493" s="5">
        <f>$E7493*$F7493</f>
        <v>0</v>
      </c>
      <c r="J7493" s="6">
        <f>VLOOKUP($A7493,'Dim SKU'!$A:$R,2,FALSE)</f>
        <v>0</v>
      </c>
      <c r="K7493" s="6">
        <f>VLOOKUP($A7493,'Dim SKU'!$A:$R,12,FALSE)</f>
        <v>0</v>
      </c>
      <c r="L7493" s="7">
        <f>VLOOKUP($A7493,'Dim SKU'!$A:$R,14,FALSE)</f>
        <v>0</v>
      </c>
      <c r="M7493" s="7">
        <f>YEAR($B7493)</f>
        <v>0</v>
      </c>
    </row>
    <row r="7494" spans="1:13">
      <c r="A7494" t="s">
        <v>457</v>
      </c>
      <c r="B7494" s="4">
        <v>46037</v>
      </c>
      <c r="C7494">
        <v>3</v>
      </c>
      <c r="D7494">
        <v>3</v>
      </c>
      <c r="E7494">
        <v>0</v>
      </c>
      <c r="F7494" s="5">
        <f>VLOOKUP($A7494,'Dim SKU'!$A:$R,18,FALSE)</f>
        <v>0</v>
      </c>
      <c r="G7494" s="5">
        <f>$C7494*$F7494</f>
        <v>0</v>
      </c>
      <c r="H7494" s="5">
        <f>$D7494*$F7494</f>
        <v>0</v>
      </c>
      <c r="I7494" s="5">
        <f>$E7494*$F7494</f>
        <v>0</v>
      </c>
      <c r="J7494" s="6">
        <f>VLOOKUP($A7494,'Dim SKU'!$A:$R,2,FALSE)</f>
        <v>0</v>
      </c>
      <c r="K7494" s="6">
        <f>VLOOKUP($A7494,'Dim SKU'!$A:$R,12,FALSE)</f>
        <v>0</v>
      </c>
      <c r="L7494" s="7">
        <f>VLOOKUP($A7494,'Dim SKU'!$A:$R,14,FALSE)</f>
        <v>0</v>
      </c>
      <c r="M7494" s="7">
        <f>YEAR($B7494)</f>
        <v>0</v>
      </c>
    </row>
    <row r="7495" spans="1:13">
      <c r="A7495" t="s">
        <v>458</v>
      </c>
      <c r="B7495" s="4">
        <v>46037</v>
      </c>
      <c r="C7495">
        <v>2</v>
      </c>
      <c r="D7495">
        <v>2</v>
      </c>
      <c r="E7495">
        <v>0</v>
      </c>
      <c r="F7495" s="5">
        <f>VLOOKUP($A7495,'Dim SKU'!$A:$R,18,FALSE)</f>
        <v>0</v>
      </c>
      <c r="G7495" s="5">
        <f>$C7495*$F7495</f>
        <v>0</v>
      </c>
      <c r="H7495" s="5">
        <f>$D7495*$F7495</f>
        <v>0</v>
      </c>
      <c r="I7495" s="5">
        <f>$E7495*$F7495</f>
        <v>0</v>
      </c>
      <c r="J7495" s="6">
        <f>VLOOKUP($A7495,'Dim SKU'!$A:$R,2,FALSE)</f>
        <v>0</v>
      </c>
      <c r="K7495" s="6">
        <f>VLOOKUP($A7495,'Dim SKU'!$A:$R,12,FALSE)</f>
        <v>0</v>
      </c>
      <c r="L7495" s="7">
        <f>VLOOKUP($A7495,'Dim SKU'!$A:$R,14,FALSE)</f>
        <v>0</v>
      </c>
      <c r="M7495" s="7">
        <f>YEAR($B7495)</f>
        <v>0</v>
      </c>
    </row>
    <row r="7496" spans="1:13">
      <c r="A7496" t="s">
        <v>459</v>
      </c>
      <c r="B7496" s="4">
        <v>46037</v>
      </c>
      <c r="C7496">
        <v>4</v>
      </c>
      <c r="D7496">
        <v>4</v>
      </c>
      <c r="E7496">
        <v>0</v>
      </c>
      <c r="F7496" s="5">
        <f>VLOOKUP($A7496,'Dim SKU'!$A:$R,18,FALSE)</f>
        <v>0</v>
      </c>
      <c r="G7496" s="5">
        <f>$C7496*$F7496</f>
        <v>0</v>
      </c>
      <c r="H7496" s="5">
        <f>$D7496*$F7496</f>
        <v>0</v>
      </c>
      <c r="I7496" s="5">
        <f>$E7496*$F7496</f>
        <v>0</v>
      </c>
      <c r="J7496" s="6">
        <f>VLOOKUP($A7496,'Dim SKU'!$A:$R,2,FALSE)</f>
        <v>0</v>
      </c>
      <c r="K7496" s="6">
        <f>VLOOKUP($A7496,'Dim SKU'!$A:$R,12,FALSE)</f>
        <v>0</v>
      </c>
      <c r="L7496" s="7">
        <f>VLOOKUP($A7496,'Dim SKU'!$A:$R,14,FALSE)</f>
        <v>0</v>
      </c>
      <c r="M7496" s="7">
        <f>YEAR($B7496)</f>
        <v>0</v>
      </c>
    </row>
    <row r="7497" spans="1:13">
      <c r="A7497" t="s">
        <v>460</v>
      </c>
      <c r="B7497" s="4">
        <v>46037</v>
      </c>
      <c r="C7497">
        <v>3</v>
      </c>
      <c r="D7497">
        <v>2</v>
      </c>
      <c r="E7497">
        <v>0</v>
      </c>
      <c r="F7497" s="5">
        <f>VLOOKUP($A7497,'Dim SKU'!$A:$R,18,FALSE)</f>
        <v>0</v>
      </c>
      <c r="G7497" s="5">
        <f>$C7497*$F7497</f>
        <v>0</v>
      </c>
      <c r="H7497" s="5">
        <f>$D7497*$F7497</f>
        <v>0</v>
      </c>
      <c r="I7497" s="5">
        <f>$E7497*$F7497</f>
        <v>0</v>
      </c>
      <c r="J7497" s="6">
        <f>VLOOKUP($A7497,'Dim SKU'!$A:$R,2,FALSE)</f>
        <v>0</v>
      </c>
      <c r="K7497" s="6">
        <f>VLOOKUP($A7497,'Dim SKU'!$A:$R,12,FALSE)</f>
        <v>0</v>
      </c>
      <c r="L7497" s="7">
        <f>VLOOKUP($A7497,'Dim SKU'!$A:$R,14,FALSE)</f>
        <v>0</v>
      </c>
      <c r="M7497" s="7">
        <f>YEAR($B7497)</f>
        <v>0</v>
      </c>
    </row>
    <row r="7498" spans="1:13">
      <c r="A7498" t="s">
        <v>461</v>
      </c>
      <c r="B7498" s="4">
        <v>46037</v>
      </c>
      <c r="C7498">
        <v>2</v>
      </c>
      <c r="D7498">
        <v>2</v>
      </c>
      <c r="E7498">
        <v>0</v>
      </c>
      <c r="F7498" s="5">
        <f>VLOOKUP($A7498,'Dim SKU'!$A:$R,18,FALSE)</f>
        <v>0</v>
      </c>
      <c r="G7498" s="5">
        <f>$C7498*$F7498</f>
        <v>0</v>
      </c>
      <c r="H7498" s="5">
        <f>$D7498*$F7498</f>
        <v>0</v>
      </c>
      <c r="I7498" s="5">
        <f>$E7498*$F7498</f>
        <v>0</v>
      </c>
      <c r="J7498" s="6">
        <f>VLOOKUP($A7498,'Dim SKU'!$A:$R,2,FALSE)</f>
        <v>0</v>
      </c>
      <c r="K7498" s="6">
        <f>VLOOKUP($A7498,'Dim SKU'!$A:$R,12,FALSE)</f>
        <v>0</v>
      </c>
      <c r="L7498" s="7">
        <f>VLOOKUP($A7498,'Dim SKU'!$A:$R,14,FALSE)</f>
        <v>0</v>
      </c>
      <c r="M7498" s="7">
        <f>YEAR($B7498)</f>
        <v>0</v>
      </c>
    </row>
    <row r="7499" spans="1:13">
      <c r="A7499" t="s">
        <v>462</v>
      </c>
      <c r="B7499" s="4">
        <v>46037</v>
      </c>
      <c r="C7499">
        <v>3</v>
      </c>
      <c r="D7499">
        <v>3</v>
      </c>
      <c r="E7499">
        <v>0</v>
      </c>
      <c r="F7499" s="5">
        <f>VLOOKUP($A7499,'Dim SKU'!$A:$R,18,FALSE)</f>
        <v>0</v>
      </c>
      <c r="G7499" s="5">
        <f>$C7499*$F7499</f>
        <v>0</v>
      </c>
      <c r="H7499" s="5">
        <f>$D7499*$F7499</f>
        <v>0</v>
      </c>
      <c r="I7499" s="5">
        <f>$E7499*$F7499</f>
        <v>0</v>
      </c>
      <c r="J7499" s="6">
        <f>VLOOKUP($A7499,'Dim SKU'!$A:$R,2,FALSE)</f>
        <v>0</v>
      </c>
      <c r="K7499" s="6">
        <f>VLOOKUP($A7499,'Dim SKU'!$A:$R,12,FALSE)</f>
        <v>0</v>
      </c>
      <c r="L7499" s="7">
        <f>VLOOKUP($A7499,'Dim SKU'!$A:$R,14,FALSE)</f>
        <v>0</v>
      </c>
      <c r="M7499" s="7">
        <f>YEAR($B7499)</f>
        <v>0</v>
      </c>
    </row>
    <row r="7500" spans="1:13">
      <c r="A7500" t="s">
        <v>463</v>
      </c>
      <c r="B7500" s="4">
        <v>46037</v>
      </c>
      <c r="C7500">
        <v>2</v>
      </c>
      <c r="D7500">
        <v>1</v>
      </c>
      <c r="E7500">
        <v>0</v>
      </c>
      <c r="F7500" s="5">
        <f>VLOOKUP($A7500,'Dim SKU'!$A:$R,18,FALSE)</f>
        <v>0</v>
      </c>
      <c r="G7500" s="5">
        <f>$C7500*$F7500</f>
        <v>0</v>
      </c>
      <c r="H7500" s="5">
        <f>$D7500*$F7500</f>
        <v>0</v>
      </c>
      <c r="I7500" s="5">
        <f>$E7500*$F7500</f>
        <v>0</v>
      </c>
      <c r="J7500" s="6">
        <f>VLOOKUP($A7500,'Dim SKU'!$A:$R,2,FALSE)</f>
        <v>0</v>
      </c>
      <c r="K7500" s="6">
        <f>VLOOKUP($A7500,'Dim SKU'!$A:$R,12,FALSE)</f>
        <v>0</v>
      </c>
      <c r="L7500" s="7">
        <f>VLOOKUP($A7500,'Dim SKU'!$A:$R,14,FALSE)</f>
        <v>0</v>
      </c>
      <c r="M7500" s="7">
        <f>YEAR($B7500)</f>
        <v>0</v>
      </c>
    </row>
    <row r="7501" spans="1:13">
      <c r="A7501" t="s">
        <v>464</v>
      </c>
      <c r="B7501" s="4">
        <v>46037</v>
      </c>
      <c r="C7501">
        <v>1</v>
      </c>
      <c r="D7501">
        <v>1</v>
      </c>
      <c r="E7501">
        <v>0</v>
      </c>
      <c r="F7501" s="5">
        <f>VLOOKUP($A7501,'Dim SKU'!$A:$R,18,FALSE)</f>
        <v>0</v>
      </c>
      <c r="G7501" s="5">
        <f>$C7501*$F7501</f>
        <v>0</v>
      </c>
      <c r="H7501" s="5">
        <f>$D7501*$F7501</f>
        <v>0</v>
      </c>
      <c r="I7501" s="5">
        <f>$E7501*$F7501</f>
        <v>0</v>
      </c>
      <c r="J7501" s="6">
        <f>VLOOKUP($A7501,'Dim SKU'!$A:$R,2,FALSE)</f>
        <v>0</v>
      </c>
      <c r="K7501" s="6">
        <f>VLOOKUP($A7501,'Dim SKU'!$A:$R,12,FALSE)</f>
        <v>0</v>
      </c>
      <c r="L7501" s="7">
        <f>VLOOKUP($A7501,'Dim SKU'!$A:$R,14,FALSE)</f>
        <v>0</v>
      </c>
      <c r="M7501" s="7">
        <f>YEAR($B7501)</f>
        <v>0</v>
      </c>
    </row>
    <row r="7502" spans="1:13">
      <c r="A7502" t="s">
        <v>465</v>
      </c>
      <c r="B7502" s="4">
        <v>46037</v>
      </c>
      <c r="C7502">
        <v>4</v>
      </c>
      <c r="D7502">
        <v>3</v>
      </c>
      <c r="E7502">
        <v>0</v>
      </c>
      <c r="F7502" s="5">
        <f>VLOOKUP($A7502,'Dim SKU'!$A:$R,18,FALSE)</f>
        <v>0</v>
      </c>
      <c r="G7502" s="5">
        <f>$C7502*$F7502</f>
        <v>0</v>
      </c>
      <c r="H7502" s="5">
        <f>$D7502*$F7502</f>
        <v>0</v>
      </c>
      <c r="I7502" s="5">
        <f>$E7502*$F7502</f>
        <v>0</v>
      </c>
      <c r="J7502" s="6">
        <f>VLOOKUP($A7502,'Dim SKU'!$A:$R,2,FALSE)</f>
        <v>0</v>
      </c>
      <c r="K7502" s="6">
        <f>VLOOKUP($A7502,'Dim SKU'!$A:$R,12,FALSE)</f>
        <v>0</v>
      </c>
      <c r="L7502" s="7">
        <f>VLOOKUP($A7502,'Dim SKU'!$A:$R,14,FALSE)</f>
        <v>0</v>
      </c>
      <c r="M7502" s="7">
        <f>YEAR($B7502)</f>
        <v>0</v>
      </c>
    </row>
    <row r="7503" spans="1:13">
      <c r="A7503" t="s">
        <v>466</v>
      </c>
      <c r="B7503" s="4">
        <v>46037</v>
      </c>
      <c r="C7503">
        <v>2</v>
      </c>
      <c r="D7503">
        <v>2</v>
      </c>
      <c r="E7503">
        <v>0</v>
      </c>
      <c r="F7503" s="5">
        <f>VLOOKUP($A7503,'Dim SKU'!$A:$R,18,FALSE)</f>
        <v>0</v>
      </c>
      <c r="G7503" s="5">
        <f>$C7503*$F7503</f>
        <v>0</v>
      </c>
      <c r="H7503" s="5">
        <f>$D7503*$F7503</f>
        <v>0</v>
      </c>
      <c r="I7503" s="5">
        <f>$E7503*$F7503</f>
        <v>0</v>
      </c>
      <c r="J7503" s="6">
        <f>VLOOKUP($A7503,'Dim SKU'!$A:$R,2,FALSE)</f>
        <v>0</v>
      </c>
      <c r="K7503" s="6">
        <f>VLOOKUP($A7503,'Dim SKU'!$A:$R,12,FALSE)</f>
        <v>0</v>
      </c>
      <c r="L7503" s="7">
        <f>VLOOKUP($A7503,'Dim SKU'!$A:$R,14,FALSE)</f>
        <v>0</v>
      </c>
      <c r="M7503" s="7">
        <f>YEAR($B7503)</f>
        <v>0</v>
      </c>
    </row>
    <row r="7504" spans="1:13">
      <c r="A7504" t="s">
        <v>467</v>
      </c>
      <c r="B7504" s="4">
        <v>46037</v>
      </c>
      <c r="C7504">
        <v>1</v>
      </c>
      <c r="D7504">
        <v>1</v>
      </c>
      <c r="E7504">
        <v>0</v>
      </c>
      <c r="F7504" s="5">
        <f>VLOOKUP($A7504,'Dim SKU'!$A:$R,18,FALSE)</f>
        <v>0</v>
      </c>
      <c r="G7504" s="5">
        <f>$C7504*$F7504</f>
        <v>0</v>
      </c>
      <c r="H7504" s="5">
        <f>$D7504*$F7504</f>
        <v>0</v>
      </c>
      <c r="I7504" s="5">
        <f>$E7504*$F7504</f>
        <v>0</v>
      </c>
      <c r="J7504" s="6">
        <f>VLOOKUP($A7504,'Dim SKU'!$A:$R,2,FALSE)</f>
        <v>0</v>
      </c>
      <c r="K7504" s="6">
        <f>VLOOKUP($A7504,'Dim SKU'!$A:$R,12,FALSE)</f>
        <v>0</v>
      </c>
      <c r="L7504" s="7">
        <f>VLOOKUP($A7504,'Dim SKU'!$A:$R,14,FALSE)</f>
        <v>0</v>
      </c>
      <c r="M7504" s="7">
        <f>YEAR($B7504)</f>
        <v>0</v>
      </c>
    </row>
    <row r="7505" spans="1:13">
      <c r="A7505" t="s">
        <v>468</v>
      </c>
      <c r="B7505" s="4">
        <v>46037</v>
      </c>
      <c r="C7505">
        <v>6</v>
      </c>
      <c r="D7505">
        <v>5</v>
      </c>
      <c r="E7505">
        <v>0</v>
      </c>
      <c r="F7505" s="5">
        <f>VLOOKUP($A7505,'Dim SKU'!$A:$R,18,FALSE)</f>
        <v>0</v>
      </c>
      <c r="G7505" s="5">
        <f>$C7505*$F7505</f>
        <v>0</v>
      </c>
      <c r="H7505" s="5">
        <f>$D7505*$F7505</f>
        <v>0</v>
      </c>
      <c r="I7505" s="5">
        <f>$E7505*$F7505</f>
        <v>0</v>
      </c>
      <c r="J7505" s="6">
        <f>VLOOKUP($A7505,'Dim SKU'!$A:$R,2,FALSE)</f>
        <v>0</v>
      </c>
      <c r="K7505" s="6">
        <f>VLOOKUP($A7505,'Dim SKU'!$A:$R,12,FALSE)</f>
        <v>0</v>
      </c>
      <c r="L7505" s="7">
        <f>VLOOKUP($A7505,'Dim SKU'!$A:$R,14,FALSE)</f>
        <v>0</v>
      </c>
      <c r="M7505" s="7">
        <f>YEAR($B7505)</f>
        <v>0</v>
      </c>
    </row>
    <row r="7506" spans="1:13">
      <c r="A7506" t="s">
        <v>469</v>
      </c>
      <c r="B7506" s="4">
        <v>46037</v>
      </c>
      <c r="C7506">
        <v>3</v>
      </c>
      <c r="D7506">
        <v>3</v>
      </c>
      <c r="E7506">
        <v>0</v>
      </c>
      <c r="F7506" s="5">
        <f>VLOOKUP($A7506,'Dim SKU'!$A:$R,18,FALSE)</f>
        <v>0</v>
      </c>
      <c r="G7506" s="5">
        <f>$C7506*$F7506</f>
        <v>0</v>
      </c>
      <c r="H7506" s="5">
        <f>$D7506*$F7506</f>
        <v>0</v>
      </c>
      <c r="I7506" s="5">
        <f>$E7506*$F7506</f>
        <v>0</v>
      </c>
      <c r="J7506" s="6">
        <f>VLOOKUP($A7506,'Dim SKU'!$A:$R,2,FALSE)</f>
        <v>0</v>
      </c>
      <c r="K7506" s="6">
        <f>VLOOKUP($A7506,'Dim SKU'!$A:$R,12,FALSE)</f>
        <v>0</v>
      </c>
      <c r="L7506" s="7">
        <f>VLOOKUP($A7506,'Dim SKU'!$A:$R,14,FALSE)</f>
        <v>0</v>
      </c>
      <c r="M7506" s="7">
        <f>YEAR($B7506)</f>
        <v>0</v>
      </c>
    </row>
    <row r="7507" spans="1:13">
      <c r="A7507" t="s">
        <v>470</v>
      </c>
      <c r="B7507" s="4">
        <v>46037</v>
      </c>
      <c r="C7507">
        <v>2</v>
      </c>
      <c r="D7507">
        <v>2</v>
      </c>
      <c r="E7507">
        <v>0</v>
      </c>
      <c r="F7507" s="5">
        <f>VLOOKUP($A7507,'Dim SKU'!$A:$R,18,FALSE)</f>
        <v>0</v>
      </c>
      <c r="G7507" s="5">
        <f>$C7507*$F7507</f>
        <v>0</v>
      </c>
      <c r="H7507" s="5">
        <f>$D7507*$F7507</f>
        <v>0</v>
      </c>
      <c r="I7507" s="5">
        <f>$E7507*$F7507</f>
        <v>0</v>
      </c>
      <c r="J7507" s="6">
        <f>VLOOKUP($A7507,'Dim SKU'!$A:$R,2,FALSE)</f>
        <v>0</v>
      </c>
      <c r="K7507" s="6">
        <f>VLOOKUP($A7507,'Dim SKU'!$A:$R,12,FALSE)</f>
        <v>0</v>
      </c>
      <c r="L7507" s="7">
        <f>VLOOKUP($A7507,'Dim SKU'!$A:$R,14,FALSE)</f>
        <v>0</v>
      </c>
      <c r="M7507" s="7">
        <f>YEAR($B7507)</f>
        <v>0</v>
      </c>
    </row>
    <row r="7508" spans="1:13">
      <c r="A7508" t="s">
        <v>471</v>
      </c>
      <c r="B7508" s="4">
        <v>46037</v>
      </c>
      <c r="C7508">
        <v>8</v>
      </c>
      <c r="D7508">
        <v>7</v>
      </c>
      <c r="E7508">
        <v>0</v>
      </c>
      <c r="F7508" s="5">
        <f>VLOOKUP($A7508,'Dim SKU'!$A:$R,18,FALSE)</f>
        <v>0</v>
      </c>
      <c r="G7508" s="5">
        <f>$C7508*$F7508</f>
        <v>0</v>
      </c>
      <c r="H7508" s="5">
        <f>$D7508*$F7508</f>
        <v>0</v>
      </c>
      <c r="I7508" s="5">
        <f>$E7508*$F7508</f>
        <v>0</v>
      </c>
      <c r="J7508" s="6">
        <f>VLOOKUP($A7508,'Dim SKU'!$A:$R,2,FALSE)</f>
        <v>0</v>
      </c>
      <c r="K7508" s="6">
        <f>VLOOKUP($A7508,'Dim SKU'!$A:$R,12,FALSE)</f>
        <v>0</v>
      </c>
      <c r="L7508" s="7">
        <f>VLOOKUP($A7508,'Dim SKU'!$A:$R,14,FALSE)</f>
        <v>0</v>
      </c>
      <c r="M7508" s="7">
        <f>YEAR($B7508)</f>
        <v>0</v>
      </c>
    </row>
    <row r="7509" spans="1:13">
      <c r="A7509" t="s">
        <v>472</v>
      </c>
      <c r="B7509" s="4">
        <v>46037</v>
      </c>
      <c r="C7509">
        <v>5</v>
      </c>
      <c r="D7509">
        <v>5</v>
      </c>
      <c r="E7509">
        <v>0</v>
      </c>
      <c r="F7509" s="5">
        <f>VLOOKUP($A7509,'Dim SKU'!$A:$R,18,FALSE)</f>
        <v>0</v>
      </c>
      <c r="G7509" s="5">
        <f>$C7509*$F7509</f>
        <v>0</v>
      </c>
      <c r="H7509" s="5">
        <f>$D7509*$F7509</f>
        <v>0</v>
      </c>
      <c r="I7509" s="5">
        <f>$E7509*$F7509</f>
        <v>0</v>
      </c>
      <c r="J7509" s="6">
        <f>VLOOKUP($A7509,'Dim SKU'!$A:$R,2,FALSE)</f>
        <v>0</v>
      </c>
      <c r="K7509" s="6">
        <f>VLOOKUP($A7509,'Dim SKU'!$A:$R,12,FALSE)</f>
        <v>0</v>
      </c>
      <c r="L7509" s="7">
        <f>VLOOKUP($A7509,'Dim SKU'!$A:$R,14,FALSE)</f>
        <v>0</v>
      </c>
      <c r="M7509" s="7">
        <f>YEAR($B7509)</f>
        <v>0</v>
      </c>
    </row>
    <row r="7510" spans="1:13">
      <c r="A7510" t="s">
        <v>473</v>
      </c>
      <c r="B7510" s="4">
        <v>46037</v>
      </c>
      <c r="C7510">
        <v>3</v>
      </c>
      <c r="D7510">
        <v>3</v>
      </c>
      <c r="E7510">
        <v>0</v>
      </c>
      <c r="F7510" s="5">
        <f>VLOOKUP($A7510,'Dim SKU'!$A:$R,18,FALSE)</f>
        <v>0</v>
      </c>
      <c r="G7510" s="5">
        <f>$C7510*$F7510</f>
        <v>0</v>
      </c>
      <c r="H7510" s="5">
        <f>$D7510*$F7510</f>
        <v>0</v>
      </c>
      <c r="I7510" s="5">
        <f>$E7510*$F7510</f>
        <v>0</v>
      </c>
      <c r="J7510" s="6">
        <f>VLOOKUP($A7510,'Dim SKU'!$A:$R,2,FALSE)</f>
        <v>0</v>
      </c>
      <c r="K7510" s="6">
        <f>VLOOKUP($A7510,'Dim SKU'!$A:$R,12,FALSE)</f>
        <v>0</v>
      </c>
      <c r="L7510" s="7">
        <f>VLOOKUP($A7510,'Dim SKU'!$A:$R,14,FALSE)</f>
        <v>0</v>
      </c>
      <c r="M7510" s="7">
        <f>YEAR($B7510)</f>
        <v>0</v>
      </c>
    </row>
    <row r="7511" spans="1:13">
      <c r="A7511" t="s">
        <v>474</v>
      </c>
      <c r="B7511" s="4">
        <v>46037</v>
      </c>
      <c r="C7511">
        <v>9</v>
      </c>
      <c r="D7511">
        <v>9</v>
      </c>
      <c r="E7511">
        <v>0</v>
      </c>
      <c r="F7511" s="5">
        <f>VLOOKUP($A7511,'Dim SKU'!$A:$R,18,FALSE)</f>
        <v>0</v>
      </c>
      <c r="G7511" s="5">
        <f>$C7511*$F7511</f>
        <v>0</v>
      </c>
      <c r="H7511" s="5">
        <f>$D7511*$F7511</f>
        <v>0</v>
      </c>
      <c r="I7511" s="5">
        <f>$E7511*$F7511</f>
        <v>0</v>
      </c>
      <c r="J7511" s="6">
        <f>VLOOKUP($A7511,'Dim SKU'!$A:$R,2,FALSE)</f>
        <v>0</v>
      </c>
      <c r="K7511" s="6">
        <f>VLOOKUP($A7511,'Dim SKU'!$A:$R,12,FALSE)</f>
        <v>0</v>
      </c>
      <c r="L7511" s="7">
        <f>VLOOKUP($A7511,'Dim SKU'!$A:$R,14,FALSE)</f>
        <v>0</v>
      </c>
      <c r="M7511" s="7">
        <f>YEAR($B7511)</f>
        <v>0</v>
      </c>
    </row>
    <row r="7512" spans="1:13">
      <c r="A7512" t="s">
        <v>475</v>
      </c>
      <c r="B7512" s="4">
        <v>46037</v>
      </c>
      <c r="C7512">
        <v>5</v>
      </c>
      <c r="D7512">
        <v>5</v>
      </c>
      <c r="E7512">
        <v>0</v>
      </c>
      <c r="F7512" s="5">
        <f>VLOOKUP($A7512,'Dim SKU'!$A:$R,18,FALSE)</f>
        <v>0</v>
      </c>
      <c r="G7512" s="5">
        <f>$C7512*$F7512</f>
        <v>0</v>
      </c>
      <c r="H7512" s="5">
        <f>$D7512*$F7512</f>
        <v>0</v>
      </c>
      <c r="I7512" s="5">
        <f>$E7512*$F7512</f>
        <v>0</v>
      </c>
      <c r="J7512" s="6">
        <f>VLOOKUP($A7512,'Dim SKU'!$A:$R,2,FALSE)</f>
        <v>0</v>
      </c>
      <c r="K7512" s="6">
        <f>VLOOKUP($A7512,'Dim SKU'!$A:$R,12,FALSE)</f>
        <v>0</v>
      </c>
      <c r="L7512" s="7">
        <f>VLOOKUP($A7512,'Dim SKU'!$A:$R,14,FALSE)</f>
        <v>0</v>
      </c>
      <c r="M7512" s="7">
        <f>YEAR($B7512)</f>
        <v>0</v>
      </c>
    </row>
    <row r="7513" spans="1:13">
      <c r="A7513" t="s">
        <v>476</v>
      </c>
      <c r="B7513" s="4">
        <v>46037</v>
      </c>
      <c r="C7513">
        <v>4</v>
      </c>
      <c r="D7513">
        <v>4</v>
      </c>
      <c r="E7513">
        <v>0</v>
      </c>
      <c r="F7513" s="5">
        <f>VLOOKUP($A7513,'Dim SKU'!$A:$R,18,FALSE)</f>
        <v>0</v>
      </c>
      <c r="G7513" s="5">
        <f>$C7513*$F7513</f>
        <v>0</v>
      </c>
      <c r="H7513" s="5">
        <f>$D7513*$F7513</f>
        <v>0</v>
      </c>
      <c r="I7513" s="5">
        <f>$E7513*$F7513</f>
        <v>0</v>
      </c>
      <c r="J7513" s="6">
        <f>VLOOKUP($A7513,'Dim SKU'!$A:$R,2,FALSE)</f>
        <v>0</v>
      </c>
      <c r="K7513" s="6">
        <f>VLOOKUP($A7513,'Dim SKU'!$A:$R,12,FALSE)</f>
        <v>0</v>
      </c>
      <c r="L7513" s="7">
        <f>VLOOKUP($A7513,'Dim SKU'!$A:$R,14,FALSE)</f>
        <v>0</v>
      </c>
      <c r="M7513" s="7">
        <f>YEAR($B7513)</f>
        <v>0</v>
      </c>
    </row>
    <row r="7514" spans="1:13">
      <c r="A7514" t="s">
        <v>477</v>
      </c>
      <c r="B7514" s="4">
        <v>46037</v>
      </c>
      <c r="C7514">
        <v>9</v>
      </c>
      <c r="D7514">
        <v>9</v>
      </c>
      <c r="E7514">
        <v>0</v>
      </c>
      <c r="F7514" s="5">
        <f>VLOOKUP($A7514,'Dim SKU'!$A:$R,18,FALSE)</f>
        <v>0</v>
      </c>
      <c r="G7514" s="5">
        <f>$C7514*$F7514</f>
        <v>0</v>
      </c>
      <c r="H7514" s="5">
        <f>$D7514*$F7514</f>
        <v>0</v>
      </c>
      <c r="I7514" s="5">
        <f>$E7514*$F7514</f>
        <v>0</v>
      </c>
      <c r="J7514" s="6">
        <f>VLOOKUP($A7514,'Dim SKU'!$A:$R,2,FALSE)</f>
        <v>0</v>
      </c>
      <c r="K7514" s="6">
        <f>VLOOKUP($A7514,'Dim SKU'!$A:$R,12,FALSE)</f>
        <v>0</v>
      </c>
      <c r="L7514" s="7">
        <f>VLOOKUP($A7514,'Dim SKU'!$A:$R,14,FALSE)</f>
        <v>0</v>
      </c>
      <c r="M7514" s="7">
        <f>YEAR($B7514)</f>
        <v>0</v>
      </c>
    </row>
    <row r="7515" spans="1:13">
      <c r="A7515" t="s">
        <v>478</v>
      </c>
      <c r="B7515" s="4">
        <v>46037</v>
      </c>
      <c r="C7515">
        <v>5</v>
      </c>
      <c r="D7515">
        <v>5</v>
      </c>
      <c r="E7515">
        <v>0</v>
      </c>
      <c r="F7515" s="5">
        <f>VLOOKUP($A7515,'Dim SKU'!$A:$R,18,FALSE)</f>
        <v>0</v>
      </c>
      <c r="G7515" s="5">
        <f>$C7515*$F7515</f>
        <v>0</v>
      </c>
      <c r="H7515" s="5">
        <f>$D7515*$F7515</f>
        <v>0</v>
      </c>
      <c r="I7515" s="5">
        <f>$E7515*$F7515</f>
        <v>0</v>
      </c>
      <c r="J7515" s="6">
        <f>VLOOKUP($A7515,'Dim SKU'!$A:$R,2,FALSE)</f>
        <v>0</v>
      </c>
      <c r="K7515" s="6">
        <f>VLOOKUP($A7515,'Dim SKU'!$A:$R,12,FALSE)</f>
        <v>0</v>
      </c>
      <c r="L7515" s="7">
        <f>VLOOKUP($A7515,'Dim SKU'!$A:$R,14,FALSE)</f>
        <v>0</v>
      </c>
      <c r="M7515" s="7">
        <f>YEAR($B7515)</f>
        <v>0</v>
      </c>
    </row>
    <row r="7516" spans="1:13">
      <c r="A7516" t="s">
        <v>479</v>
      </c>
      <c r="B7516" s="4">
        <v>46037</v>
      </c>
      <c r="C7516">
        <v>4</v>
      </c>
      <c r="D7516">
        <v>4</v>
      </c>
      <c r="E7516">
        <v>0</v>
      </c>
      <c r="F7516" s="5">
        <f>VLOOKUP($A7516,'Dim SKU'!$A:$R,18,FALSE)</f>
        <v>0</v>
      </c>
      <c r="G7516" s="5">
        <f>$C7516*$F7516</f>
        <v>0</v>
      </c>
      <c r="H7516" s="5">
        <f>$D7516*$F7516</f>
        <v>0</v>
      </c>
      <c r="I7516" s="5">
        <f>$E7516*$F7516</f>
        <v>0</v>
      </c>
      <c r="J7516" s="6">
        <f>VLOOKUP($A7516,'Dim SKU'!$A:$R,2,FALSE)</f>
        <v>0</v>
      </c>
      <c r="K7516" s="6">
        <f>VLOOKUP($A7516,'Dim SKU'!$A:$R,12,FALSE)</f>
        <v>0</v>
      </c>
      <c r="L7516" s="7">
        <f>VLOOKUP($A7516,'Dim SKU'!$A:$R,14,FALSE)</f>
        <v>0</v>
      </c>
      <c r="M7516" s="7">
        <f>YEAR($B7516)</f>
        <v>0</v>
      </c>
    </row>
    <row r="7517" spans="1:13">
      <c r="A7517" t="s">
        <v>480</v>
      </c>
      <c r="B7517" s="4">
        <v>46037</v>
      </c>
      <c r="C7517">
        <v>8</v>
      </c>
      <c r="D7517">
        <v>7</v>
      </c>
      <c r="E7517">
        <v>0</v>
      </c>
      <c r="F7517" s="5">
        <f>VLOOKUP($A7517,'Dim SKU'!$A:$R,18,FALSE)</f>
        <v>0</v>
      </c>
      <c r="G7517" s="5">
        <f>$C7517*$F7517</f>
        <v>0</v>
      </c>
      <c r="H7517" s="5">
        <f>$D7517*$F7517</f>
        <v>0</v>
      </c>
      <c r="I7517" s="5">
        <f>$E7517*$F7517</f>
        <v>0</v>
      </c>
      <c r="J7517" s="6">
        <f>VLOOKUP($A7517,'Dim SKU'!$A:$R,2,FALSE)</f>
        <v>0</v>
      </c>
      <c r="K7517" s="6">
        <f>VLOOKUP($A7517,'Dim SKU'!$A:$R,12,FALSE)</f>
        <v>0</v>
      </c>
      <c r="L7517" s="7">
        <f>VLOOKUP($A7517,'Dim SKU'!$A:$R,14,FALSE)</f>
        <v>0</v>
      </c>
      <c r="M7517" s="7">
        <f>YEAR($B7517)</f>
        <v>0</v>
      </c>
    </row>
    <row r="7518" spans="1:13">
      <c r="A7518" t="s">
        <v>481</v>
      </c>
      <c r="B7518" s="4">
        <v>46037</v>
      </c>
      <c r="C7518">
        <v>5</v>
      </c>
      <c r="D7518">
        <v>5</v>
      </c>
      <c r="E7518">
        <v>0</v>
      </c>
      <c r="F7518" s="5">
        <f>VLOOKUP($A7518,'Dim SKU'!$A:$R,18,FALSE)</f>
        <v>0</v>
      </c>
      <c r="G7518" s="5">
        <f>$C7518*$F7518</f>
        <v>0</v>
      </c>
      <c r="H7518" s="5">
        <f>$D7518*$F7518</f>
        <v>0</v>
      </c>
      <c r="I7518" s="5">
        <f>$E7518*$F7518</f>
        <v>0</v>
      </c>
      <c r="J7518" s="6">
        <f>VLOOKUP($A7518,'Dim SKU'!$A:$R,2,FALSE)</f>
        <v>0</v>
      </c>
      <c r="K7518" s="6">
        <f>VLOOKUP($A7518,'Dim SKU'!$A:$R,12,FALSE)</f>
        <v>0</v>
      </c>
      <c r="L7518" s="7">
        <f>VLOOKUP($A7518,'Dim SKU'!$A:$R,14,FALSE)</f>
        <v>0</v>
      </c>
      <c r="M7518" s="7">
        <f>YEAR($B7518)</f>
        <v>0</v>
      </c>
    </row>
    <row r="7519" spans="1:13">
      <c r="A7519" t="s">
        <v>482</v>
      </c>
      <c r="B7519" s="4">
        <v>46037</v>
      </c>
      <c r="C7519">
        <v>3</v>
      </c>
      <c r="D7519">
        <v>3</v>
      </c>
      <c r="E7519">
        <v>0</v>
      </c>
      <c r="F7519" s="5">
        <f>VLOOKUP($A7519,'Dim SKU'!$A:$R,18,FALSE)</f>
        <v>0</v>
      </c>
      <c r="G7519" s="5">
        <f>$C7519*$F7519</f>
        <v>0</v>
      </c>
      <c r="H7519" s="5">
        <f>$D7519*$F7519</f>
        <v>0</v>
      </c>
      <c r="I7519" s="5">
        <f>$E7519*$F7519</f>
        <v>0</v>
      </c>
      <c r="J7519" s="6">
        <f>VLOOKUP($A7519,'Dim SKU'!$A:$R,2,FALSE)</f>
        <v>0</v>
      </c>
      <c r="K7519" s="6">
        <f>VLOOKUP($A7519,'Dim SKU'!$A:$R,12,FALSE)</f>
        <v>0</v>
      </c>
      <c r="L7519" s="7">
        <f>VLOOKUP($A7519,'Dim SKU'!$A:$R,14,FALSE)</f>
        <v>0</v>
      </c>
      <c r="M7519" s="7">
        <f>YEAR($B7519)</f>
        <v>0</v>
      </c>
    </row>
    <row r="7520" spans="1:13">
      <c r="A7520" t="s">
        <v>483</v>
      </c>
      <c r="B7520" s="4">
        <v>46037</v>
      </c>
      <c r="C7520">
        <v>6</v>
      </c>
      <c r="D7520">
        <v>5</v>
      </c>
      <c r="E7520">
        <v>0</v>
      </c>
      <c r="F7520" s="5">
        <f>VLOOKUP($A7520,'Dim SKU'!$A:$R,18,FALSE)</f>
        <v>0</v>
      </c>
      <c r="G7520" s="5">
        <f>$C7520*$F7520</f>
        <v>0</v>
      </c>
      <c r="H7520" s="5">
        <f>$D7520*$F7520</f>
        <v>0</v>
      </c>
      <c r="I7520" s="5">
        <f>$E7520*$F7520</f>
        <v>0</v>
      </c>
      <c r="J7520" s="6">
        <f>VLOOKUP($A7520,'Dim SKU'!$A:$R,2,FALSE)</f>
        <v>0</v>
      </c>
      <c r="K7520" s="6">
        <f>VLOOKUP($A7520,'Dim SKU'!$A:$R,12,FALSE)</f>
        <v>0</v>
      </c>
      <c r="L7520" s="7">
        <f>VLOOKUP($A7520,'Dim SKU'!$A:$R,14,FALSE)</f>
        <v>0</v>
      </c>
      <c r="M7520" s="7">
        <f>YEAR($B7520)</f>
        <v>0</v>
      </c>
    </row>
    <row r="7521" spans="1:13">
      <c r="A7521" t="s">
        <v>484</v>
      </c>
      <c r="B7521" s="4">
        <v>46037</v>
      </c>
      <c r="C7521">
        <v>3</v>
      </c>
      <c r="D7521">
        <v>3</v>
      </c>
      <c r="E7521">
        <v>0</v>
      </c>
      <c r="F7521" s="5">
        <f>VLOOKUP($A7521,'Dim SKU'!$A:$R,18,FALSE)</f>
        <v>0</v>
      </c>
      <c r="G7521" s="5">
        <f>$C7521*$F7521</f>
        <v>0</v>
      </c>
      <c r="H7521" s="5">
        <f>$D7521*$F7521</f>
        <v>0</v>
      </c>
      <c r="I7521" s="5">
        <f>$E7521*$F7521</f>
        <v>0</v>
      </c>
      <c r="J7521" s="6">
        <f>VLOOKUP($A7521,'Dim SKU'!$A:$R,2,FALSE)</f>
        <v>0</v>
      </c>
      <c r="K7521" s="6">
        <f>VLOOKUP($A7521,'Dim SKU'!$A:$R,12,FALSE)</f>
        <v>0</v>
      </c>
      <c r="L7521" s="7">
        <f>VLOOKUP($A7521,'Dim SKU'!$A:$R,14,FALSE)</f>
        <v>0</v>
      </c>
      <c r="M7521" s="7">
        <f>YEAR($B7521)</f>
        <v>0</v>
      </c>
    </row>
    <row r="7522" spans="1:13">
      <c r="A7522" t="s">
        <v>485</v>
      </c>
      <c r="B7522" s="4">
        <v>46037</v>
      </c>
      <c r="C7522">
        <v>2</v>
      </c>
      <c r="D7522">
        <v>2</v>
      </c>
      <c r="E7522">
        <v>0</v>
      </c>
      <c r="F7522" s="5">
        <f>VLOOKUP($A7522,'Dim SKU'!$A:$R,18,FALSE)</f>
        <v>0</v>
      </c>
      <c r="G7522" s="5">
        <f>$C7522*$F7522</f>
        <v>0</v>
      </c>
      <c r="H7522" s="5">
        <f>$D7522*$F7522</f>
        <v>0</v>
      </c>
      <c r="I7522" s="5">
        <f>$E7522*$F7522</f>
        <v>0</v>
      </c>
      <c r="J7522" s="6">
        <f>VLOOKUP($A7522,'Dim SKU'!$A:$R,2,FALSE)</f>
        <v>0</v>
      </c>
      <c r="K7522" s="6">
        <f>VLOOKUP($A7522,'Dim SKU'!$A:$R,12,FALSE)</f>
        <v>0</v>
      </c>
      <c r="L7522" s="7">
        <f>VLOOKUP($A7522,'Dim SKU'!$A:$R,14,FALSE)</f>
        <v>0</v>
      </c>
      <c r="M7522" s="7">
        <f>YEAR($B7522)</f>
        <v>0</v>
      </c>
    </row>
    <row r="7523" spans="1:13">
      <c r="A7523" t="s">
        <v>486</v>
      </c>
      <c r="B7523" s="4">
        <v>46037</v>
      </c>
      <c r="C7523">
        <v>4</v>
      </c>
      <c r="D7523">
        <v>3</v>
      </c>
      <c r="E7523">
        <v>0</v>
      </c>
      <c r="F7523" s="5">
        <f>VLOOKUP($A7523,'Dim SKU'!$A:$R,18,FALSE)</f>
        <v>0</v>
      </c>
      <c r="G7523" s="5">
        <f>$C7523*$F7523</f>
        <v>0</v>
      </c>
      <c r="H7523" s="5">
        <f>$D7523*$F7523</f>
        <v>0</v>
      </c>
      <c r="I7523" s="5">
        <f>$E7523*$F7523</f>
        <v>0</v>
      </c>
      <c r="J7523" s="6">
        <f>VLOOKUP($A7523,'Dim SKU'!$A:$R,2,FALSE)</f>
        <v>0</v>
      </c>
      <c r="K7523" s="6">
        <f>VLOOKUP($A7523,'Dim SKU'!$A:$R,12,FALSE)</f>
        <v>0</v>
      </c>
      <c r="L7523" s="7">
        <f>VLOOKUP($A7523,'Dim SKU'!$A:$R,14,FALSE)</f>
        <v>0</v>
      </c>
      <c r="M7523" s="7">
        <f>YEAR($B7523)</f>
        <v>0</v>
      </c>
    </row>
    <row r="7524" spans="1:13">
      <c r="A7524" t="s">
        <v>487</v>
      </c>
      <c r="B7524" s="4">
        <v>46037</v>
      </c>
      <c r="C7524">
        <v>2</v>
      </c>
      <c r="D7524">
        <v>2</v>
      </c>
      <c r="E7524">
        <v>0</v>
      </c>
      <c r="F7524" s="5">
        <f>VLOOKUP($A7524,'Dim SKU'!$A:$R,18,FALSE)</f>
        <v>0</v>
      </c>
      <c r="G7524" s="5">
        <f>$C7524*$F7524</f>
        <v>0</v>
      </c>
      <c r="H7524" s="5">
        <f>$D7524*$F7524</f>
        <v>0</v>
      </c>
      <c r="I7524" s="5">
        <f>$E7524*$F7524</f>
        <v>0</v>
      </c>
      <c r="J7524" s="6">
        <f>VLOOKUP($A7524,'Dim SKU'!$A:$R,2,FALSE)</f>
        <v>0</v>
      </c>
      <c r="K7524" s="6">
        <f>VLOOKUP($A7524,'Dim SKU'!$A:$R,12,FALSE)</f>
        <v>0</v>
      </c>
      <c r="L7524" s="7">
        <f>VLOOKUP($A7524,'Dim SKU'!$A:$R,14,FALSE)</f>
        <v>0</v>
      </c>
      <c r="M7524" s="7">
        <f>YEAR($B7524)</f>
        <v>0</v>
      </c>
    </row>
    <row r="7525" spans="1:13">
      <c r="A7525" t="s">
        <v>488</v>
      </c>
      <c r="B7525" s="4">
        <v>46037</v>
      </c>
      <c r="C7525">
        <v>1</v>
      </c>
      <c r="D7525">
        <v>1</v>
      </c>
      <c r="E7525">
        <v>0</v>
      </c>
      <c r="F7525" s="5">
        <f>VLOOKUP($A7525,'Dim SKU'!$A:$R,18,FALSE)</f>
        <v>0</v>
      </c>
      <c r="G7525" s="5">
        <f>$C7525*$F7525</f>
        <v>0</v>
      </c>
      <c r="H7525" s="5">
        <f>$D7525*$F7525</f>
        <v>0</v>
      </c>
      <c r="I7525" s="5">
        <f>$E7525*$F7525</f>
        <v>0</v>
      </c>
      <c r="J7525" s="6">
        <f>VLOOKUP($A7525,'Dim SKU'!$A:$R,2,FALSE)</f>
        <v>0</v>
      </c>
      <c r="K7525" s="6">
        <f>VLOOKUP($A7525,'Dim SKU'!$A:$R,12,FALSE)</f>
        <v>0</v>
      </c>
      <c r="L7525" s="7">
        <f>VLOOKUP($A7525,'Dim SKU'!$A:$R,14,FALSE)</f>
        <v>0</v>
      </c>
      <c r="M7525" s="7">
        <f>YEAR($B7525)</f>
        <v>0</v>
      </c>
    </row>
    <row r="7526" spans="1:13">
      <c r="A7526" t="s">
        <v>93</v>
      </c>
      <c r="B7526" s="4">
        <v>46127</v>
      </c>
      <c r="C7526">
        <v>5</v>
      </c>
      <c r="D7526">
        <v>4</v>
      </c>
      <c r="E7526">
        <v>0</v>
      </c>
      <c r="F7526" s="5">
        <f>VLOOKUP($A7526,'Dim SKU'!$A:$R,18,FALSE)</f>
        <v>0</v>
      </c>
      <c r="G7526" s="5">
        <f>$C7526*$F7526</f>
        <v>0</v>
      </c>
      <c r="H7526" s="5">
        <f>$D7526*$F7526</f>
        <v>0</v>
      </c>
      <c r="I7526" s="5">
        <f>$E7526*$F7526</f>
        <v>0</v>
      </c>
      <c r="J7526" s="6">
        <f>VLOOKUP($A7526,'Dim SKU'!$A:$R,2,FALSE)</f>
        <v>0</v>
      </c>
      <c r="K7526" s="6">
        <f>VLOOKUP($A7526,'Dim SKU'!$A:$R,12,FALSE)</f>
        <v>0</v>
      </c>
      <c r="L7526" s="7">
        <f>VLOOKUP($A7526,'Dim SKU'!$A:$R,14,FALSE)</f>
        <v>0</v>
      </c>
      <c r="M7526" s="7">
        <f>YEAR($B7526)</f>
        <v>0</v>
      </c>
    </row>
    <row r="7527" spans="1:13">
      <c r="A7527" t="s">
        <v>94</v>
      </c>
      <c r="B7527" s="4">
        <v>46127</v>
      </c>
      <c r="C7527">
        <v>3</v>
      </c>
      <c r="D7527">
        <v>3</v>
      </c>
      <c r="E7527">
        <v>0</v>
      </c>
      <c r="F7527" s="5">
        <f>VLOOKUP($A7527,'Dim SKU'!$A:$R,18,FALSE)</f>
        <v>0</v>
      </c>
      <c r="G7527" s="5">
        <f>$C7527*$F7527</f>
        <v>0</v>
      </c>
      <c r="H7527" s="5">
        <f>$D7527*$F7527</f>
        <v>0</v>
      </c>
      <c r="I7527" s="5">
        <f>$E7527*$F7527</f>
        <v>0</v>
      </c>
      <c r="J7527" s="6">
        <f>VLOOKUP($A7527,'Dim SKU'!$A:$R,2,FALSE)</f>
        <v>0</v>
      </c>
      <c r="K7527" s="6">
        <f>VLOOKUP($A7527,'Dim SKU'!$A:$R,12,FALSE)</f>
        <v>0</v>
      </c>
      <c r="L7527" s="7">
        <f>VLOOKUP($A7527,'Dim SKU'!$A:$R,14,FALSE)</f>
        <v>0</v>
      </c>
      <c r="M7527" s="7">
        <f>YEAR($B7527)</f>
        <v>0</v>
      </c>
    </row>
    <row r="7528" spans="1:13">
      <c r="A7528" t="s">
        <v>95</v>
      </c>
      <c r="B7528" s="4">
        <v>46127</v>
      </c>
      <c r="C7528">
        <v>2</v>
      </c>
      <c r="D7528">
        <v>2</v>
      </c>
      <c r="E7528">
        <v>0</v>
      </c>
      <c r="F7528" s="5">
        <f>VLOOKUP($A7528,'Dim SKU'!$A:$R,18,FALSE)</f>
        <v>0</v>
      </c>
      <c r="G7528" s="5">
        <f>$C7528*$F7528</f>
        <v>0</v>
      </c>
      <c r="H7528" s="5">
        <f>$D7528*$F7528</f>
        <v>0</v>
      </c>
      <c r="I7528" s="5">
        <f>$E7528*$F7528</f>
        <v>0</v>
      </c>
      <c r="J7528" s="6">
        <f>VLOOKUP($A7528,'Dim SKU'!$A:$R,2,FALSE)</f>
        <v>0</v>
      </c>
      <c r="K7528" s="6">
        <f>VLOOKUP($A7528,'Dim SKU'!$A:$R,12,FALSE)</f>
        <v>0</v>
      </c>
      <c r="L7528" s="7">
        <f>VLOOKUP($A7528,'Dim SKU'!$A:$R,14,FALSE)</f>
        <v>0</v>
      </c>
      <c r="M7528" s="7">
        <f>YEAR($B7528)</f>
        <v>0</v>
      </c>
    </row>
    <row r="7529" spans="1:13">
      <c r="A7529" t="s">
        <v>96</v>
      </c>
      <c r="B7529" s="4">
        <v>46127</v>
      </c>
      <c r="C7529">
        <v>9</v>
      </c>
      <c r="D7529">
        <v>7</v>
      </c>
      <c r="E7529">
        <v>0</v>
      </c>
      <c r="F7529" s="5">
        <f>VLOOKUP($A7529,'Dim SKU'!$A:$R,18,FALSE)</f>
        <v>0</v>
      </c>
      <c r="G7529" s="5">
        <f>$C7529*$F7529</f>
        <v>0</v>
      </c>
      <c r="H7529" s="5">
        <f>$D7529*$F7529</f>
        <v>0</v>
      </c>
      <c r="I7529" s="5">
        <f>$E7529*$F7529</f>
        <v>0</v>
      </c>
      <c r="J7529" s="6">
        <f>VLOOKUP($A7529,'Dim SKU'!$A:$R,2,FALSE)</f>
        <v>0</v>
      </c>
      <c r="K7529" s="6">
        <f>VLOOKUP($A7529,'Dim SKU'!$A:$R,12,FALSE)</f>
        <v>0</v>
      </c>
      <c r="L7529" s="7">
        <f>VLOOKUP($A7529,'Dim SKU'!$A:$R,14,FALSE)</f>
        <v>0</v>
      </c>
      <c r="M7529" s="7">
        <f>YEAR($B7529)</f>
        <v>0</v>
      </c>
    </row>
    <row r="7530" spans="1:13">
      <c r="A7530" t="s">
        <v>97</v>
      </c>
      <c r="B7530" s="4">
        <v>46127</v>
      </c>
      <c r="C7530">
        <v>5</v>
      </c>
      <c r="D7530">
        <v>4</v>
      </c>
      <c r="E7530">
        <v>0</v>
      </c>
      <c r="F7530" s="5">
        <f>VLOOKUP($A7530,'Dim SKU'!$A:$R,18,FALSE)</f>
        <v>0</v>
      </c>
      <c r="G7530" s="5">
        <f>$C7530*$F7530</f>
        <v>0</v>
      </c>
      <c r="H7530" s="5">
        <f>$D7530*$F7530</f>
        <v>0</v>
      </c>
      <c r="I7530" s="5">
        <f>$E7530*$F7530</f>
        <v>0</v>
      </c>
      <c r="J7530" s="6">
        <f>VLOOKUP($A7530,'Dim SKU'!$A:$R,2,FALSE)</f>
        <v>0</v>
      </c>
      <c r="K7530" s="6">
        <f>VLOOKUP($A7530,'Dim SKU'!$A:$R,12,FALSE)</f>
        <v>0</v>
      </c>
      <c r="L7530" s="7">
        <f>VLOOKUP($A7530,'Dim SKU'!$A:$R,14,FALSE)</f>
        <v>0</v>
      </c>
      <c r="M7530" s="7">
        <f>YEAR($B7530)</f>
        <v>0</v>
      </c>
    </row>
    <row r="7531" spans="1:13">
      <c r="A7531" t="s">
        <v>98</v>
      </c>
      <c r="B7531" s="4">
        <v>46127</v>
      </c>
      <c r="C7531">
        <v>4</v>
      </c>
      <c r="D7531">
        <v>3</v>
      </c>
      <c r="E7531">
        <v>0</v>
      </c>
      <c r="F7531" s="5">
        <f>VLOOKUP($A7531,'Dim SKU'!$A:$R,18,FALSE)</f>
        <v>0</v>
      </c>
      <c r="G7531" s="5">
        <f>$C7531*$F7531</f>
        <v>0</v>
      </c>
      <c r="H7531" s="5">
        <f>$D7531*$F7531</f>
        <v>0</v>
      </c>
      <c r="I7531" s="5">
        <f>$E7531*$F7531</f>
        <v>0</v>
      </c>
      <c r="J7531" s="6">
        <f>VLOOKUP($A7531,'Dim SKU'!$A:$R,2,FALSE)</f>
        <v>0</v>
      </c>
      <c r="K7531" s="6">
        <f>VLOOKUP($A7531,'Dim SKU'!$A:$R,12,FALSE)</f>
        <v>0</v>
      </c>
      <c r="L7531" s="7">
        <f>VLOOKUP($A7531,'Dim SKU'!$A:$R,14,FALSE)</f>
        <v>0</v>
      </c>
      <c r="M7531" s="7">
        <f>YEAR($B7531)</f>
        <v>0</v>
      </c>
    </row>
    <row r="7532" spans="1:13">
      <c r="A7532" t="s">
        <v>99</v>
      </c>
      <c r="B7532" s="4">
        <v>46127</v>
      </c>
      <c r="C7532">
        <v>12</v>
      </c>
      <c r="D7532">
        <v>10</v>
      </c>
      <c r="E7532">
        <v>1</v>
      </c>
      <c r="F7532" s="5">
        <f>VLOOKUP($A7532,'Dim SKU'!$A:$R,18,FALSE)</f>
        <v>0</v>
      </c>
      <c r="G7532" s="5">
        <f>$C7532*$F7532</f>
        <v>0</v>
      </c>
      <c r="H7532" s="5">
        <f>$D7532*$F7532</f>
        <v>0</v>
      </c>
      <c r="I7532" s="5">
        <f>$E7532*$F7532</f>
        <v>0</v>
      </c>
      <c r="J7532" s="6">
        <f>VLOOKUP($A7532,'Dim SKU'!$A:$R,2,FALSE)</f>
        <v>0</v>
      </c>
      <c r="K7532" s="6">
        <f>VLOOKUP($A7532,'Dim SKU'!$A:$R,12,FALSE)</f>
        <v>0</v>
      </c>
      <c r="L7532" s="7">
        <f>VLOOKUP($A7532,'Dim SKU'!$A:$R,14,FALSE)</f>
        <v>0</v>
      </c>
      <c r="M7532" s="7">
        <f>YEAR($B7532)</f>
        <v>0</v>
      </c>
    </row>
    <row r="7533" spans="1:13">
      <c r="A7533" t="s">
        <v>100</v>
      </c>
      <c r="B7533" s="4">
        <v>46127</v>
      </c>
      <c r="C7533">
        <v>7</v>
      </c>
      <c r="D7533">
        <v>6</v>
      </c>
      <c r="E7533">
        <v>0</v>
      </c>
      <c r="F7533" s="5">
        <f>VLOOKUP($A7533,'Dim SKU'!$A:$R,18,FALSE)</f>
        <v>0</v>
      </c>
      <c r="G7533" s="5">
        <f>$C7533*$F7533</f>
        <v>0</v>
      </c>
      <c r="H7533" s="5">
        <f>$D7533*$F7533</f>
        <v>0</v>
      </c>
      <c r="I7533" s="5">
        <f>$E7533*$F7533</f>
        <v>0</v>
      </c>
      <c r="J7533" s="6">
        <f>VLOOKUP($A7533,'Dim SKU'!$A:$R,2,FALSE)</f>
        <v>0</v>
      </c>
      <c r="K7533" s="6">
        <f>VLOOKUP($A7533,'Dim SKU'!$A:$R,12,FALSE)</f>
        <v>0</v>
      </c>
      <c r="L7533" s="7">
        <f>VLOOKUP($A7533,'Dim SKU'!$A:$R,14,FALSE)</f>
        <v>0</v>
      </c>
      <c r="M7533" s="7">
        <f>YEAR($B7533)</f>
        <v>0</v>
      </c>
    </row>
    <row r="7534" spans="1:13">
      <c r="A7534" t="s">
        <v>101</v>
      </c>
      <c r="B7534" s="4">
        <v>46127</v>
      </c>
      <c r="C7534">
        <v>5</v>
      </c>
      <c r="D7534">
        <v>4</v>
      </c>
      <c r="E7534">
        <v>0</v>
      </c>
      <c r="F7534" s="5">
        <f>VLOOKUP($A7534,'Dim SKU'!$A:$R,18,FALSE)</f>
        <v>0</v>
      </c>
      <c r="G7534" s="5">
        <f>$C7534*$F7534</f>
        <v>0</v>
      </c>
      <c r="H7534" s="5">
        <f>$D7534*$F7534</f>
        <v>0</v>
      </c>
      <c r="I7534" s="5">
        <f>$E7534*$F7534</f>
        <v>0</v>
      </c>
      <c r="J7534" s="6">
        <f>VLOOKUP($A7534,'Dim SKU'!$A:$R,2,FALSE)</f>
        <v>0</v>
      </c>
      <c r="K7534" s="6">
        <f>VLOOKUP($A7534,'Dim SKU'!$A:$R,12,FALSE)</f>
        <v>0</v>
      </c>
      <c r="L7534" s="7">
        <f>VLOOKUP($A7534,'Dim SKU'!$A:$R,14,FALSE)</f>
        <v>0</v>
      </c>
      <c r="M7534" s="7">
        <f>YEAR($B7534)</f>
        <v>0</v>
      </c>
    </row>
    <row r="7535" spans="1:13">
      <c r="A7535" t="s">
        <v>102</v>
      </c>
      <c r="B7535" s="4">
        <v>46127</v>
      </c>
      <c r="C7535">
        <v>14</v>
      </c>
      <c r="D7535">
        <v>12</v>
      </c>
      <c r="E7535">
        <v>1</v>
      </c>
      <c r="F7535" s="5">
        <f>VLOOKUP($A7535,'Dim SKU'!$A:$R,18,FALSE)</f>
        <v>0</v>
      </c>
      <c r="G7535" s="5">
        <f>$C7535*$F7535</f>
        <v>0</v>
      </c>
      <c r="H7535" s="5">
        <f>$D7535*$F7535</f>
        <v>0</v>
      </c>
      <c r="I7535" s="5">
        <f>$E7535*$F7535</f>
        <v>0</v>
      </c>
      <c r="J7535" s="6">
        <f>VLOOKUP($A7535,'Dim SKU'!$A:$R,2,FALSE)</f>
        <v>0</v>
      </c>
      <c r="K7535" s="6">
        <f>VLOOKUP($A7535,'Dim SKU'!$A:$R,12,FALSE)</f>
        <v>0</v>
      </c>
      <c r="L7535" s="7">
        <f>VLOOKUP($A7535,'Dim SKU'!$A:$R,14,FALSE)</f>
        <v>0</v>
      </c>
      <c r="M7535" s="7">
        <f>YEAR($B7535)</f>
        <v>0</v>
      </c>
    </row>
    <row r="7536" spans="1:13">
      <c r="A7536" t="s">
        <v>103</v>
      </c>
      <c r="B7536" s="4">
        <v>46127</v>
      </c>
      <c r="C7536">
        <v>8</v>
      </c>
      <c r="D7536">
        <v>7</v>
      </c>
      <c r="E7536">
        <v>0</v>
      </c>
      <c r="F7536" s="5">
        <f>VLOOKUP($A7536,'Dim SKU'!$A:$R,18,FALSE)</f>
        <v>0</v>
      </c>
      <c r="G7536" s="5">
        <f>$C7536*$F7536</f>
        <v>0</v>
      </c>
      <c r="H7536" s="5">
        <f>$D7536*$F7536</f>
        <v>0</v>
      </c>
      <c r="I7536" s="5">
        <f>$E7536*$F7536</f>
        <v>0</v>
      </c>
      <c r="J7536" s="6">
        <f>VLOOKUP($A7536,'Dim SKU'!$A:$R,2,FALSE)</f>
        <v>0</v>
      </c>
      <c r="K7536" s="6">
        <f>VLOOKUP($A7536,'Dim SKU'!$A:$R,12,FALSE)</f>
        <v>0</v>
      </c>
      <c r="L7536" s="7">
        <f>VLOOKUP($A7536,'Dim SKU'!$A:$R,14,FALSE)</f>
        <v>0</v>
      </c>
      <c r="M7536" s="7">
        <f>YEAR($B7536)</f>
        <v>0</v>
      </c>
    </row>
    <row r="7537" spans="1:13">
      <c r="A7537" t="s">
        <v>104</v>
      </c>
      <c r="B7537" s="4">
        <v>46127</v>
      </c>
      <c r="C7537">
        <v>6</v>
      </c>
      <c r="D7537">
        <v>5</v>
      </c>
      <c r="E7537">
        <v>0</v>
      </c>
      <c r="F7537" s="5">
        <f>VLOOKUP($A7537,'Dim SKU'!$A:$R,18,FALSE)</f>
        <v>0</v>
      </c>
      <c r="G7537" s="5">
        <f>$C7537*$F7537</f>
        <v>0</v>
      </c>
      <c r="H7537" s="5">
        <f>$D7537*$F7537</f>
        <v>0</v>
      </c>
      <c r="I7537" s="5">
        <f>$E7537*$F7537</f>
        <v>0</v>
      </c>
      <c r="J7537" s="6">
        <f>VLOOKUP($A7537,'Dim SKU'!$A:$R,2,FALSE)</f>
        <v>0</v>
      </c>
      <c r="K7537" s="6">
        <f>VLOOKUP($A7537,'Dim SKU'!$A:$R,12,FALSE)</f>
        <v>0</v>
      </c>
      <c r="L7537" s="7">
        <f>VLOOKUP($A7537,'Dim SKU'!$A:$R,14,FALSE)</f>
        <v>0</v>
      </c>
      <c r="M7537" s="7">
        <f>YEAR($B7537)</f>
        <v>0</v>
      </c>
    </row>
    <row r="7538" spans="1:13">
      <c r="A7538" t="s">
        <v>105</v>
      </c>
      <c r="B7538" s="4">
        <v>46127</v>
      </c>
      <c r="C7538">
        <v>14</v>
      </c>
      <c r="D7538">
        <v>12</v>
      </c>
      <c r="E7538">
        <v>1</v>
      </c>
      <c r="F7538" s="5">
        <f>VLOOKUP($A7538,'Dim SKU'!$A:$R,18,FALSE)</f>
        <v>0</v>
      </c>
      <c r="G7538" s="5">
        <f>$C7538*$F7538</f>
        <v>0</v>
      </c>
      <c r="H7538" s="5">
        <f>$D7538*$F7538</f>
        <v>0</v>
      </c>
      <c r="I7538" s="5">
        <f>$E7538*$F7538</f>
        <v>0</v>
      </c>
      <c r="J7538" s="6">
        <f>VLOOKUP($A7538,'Dim SKU'!$A:$R,2,FALSE)</f>
        <v>0</v>
      </c>
      <c r="K7538" s="6">
        <f>VLOOKUP($A7538,'Dim SKU'!$A:$R,12,FALSE)</f>
        <v>0</v>
      </c>
      <c r="L7538" s="7">
        <f>VLOOKUP($A7538,'Dim SKU'!$A:$R,14,FALSE)</f>
        <v>0</v>
      </c>
      <c r="M7538" s="7">
        <f>YEAR($B7538)</f>
        <v>0</v>
      </c>
    </row>
    <row r="7539" spans="1:13">
      <c r="A7539" t="s">
        <v>106</v>
      </c>
      <c r="B7539" s="4">
        <v>46127</v>
      </c>
      <c r="C7539">
        <v>8</v>
      </c>
      <c r="D7539">
        <v>7</v>
      </c>
      <c r="E7539">
        <v>0</v>
      </c>
      <c r="F7539" s="5">
        <f>VLOOKUP($A7539,'Dim SKU'!$A:$R,18,FALSE)</f>
        <v>0</v>
      </c>
      <c r="G7539" s="5">
        <f>$C7539*$F7539</f>
        <v>0</v>
      </c>
      <c r="H7539" s="5">
        <f>$D7539*$F7539</f>
        <v>0</v>
      </c>
      <c r="I7539" s="5">
        <f>$E7539*$F7539</f>
        <v>0</v>
      </c>
      <c r="J7539" s="6">
        <f>VLOOKUP($A7539,'Dim SKU'!$A:$R,2,FALSE)</f>
        <v>0</v>
      </c>
      <c r="K7539" s="6">
        <f>VLOOKUP($A7539,'Dim SKU'!$A:$R,12,FALSE)</f>
        <v>0</v>
      </c>
      <c r="L7539" s="7">
        <f>VLOOKUP($A7539,'Dim SKU'!$A:$R,14,FALSE)</f>
        <v>0</v>
      </c>
      <c r="M7539" s="7">
        <f>YEAR($B7539)</f>
        <v>0</v>
      </c>
    </row>
    <row r="7540" spans="1:13">
      <c r="A7540" t="s">
        <v>107</v>
      </c>
      <c r="B7540" s="4">
        <v>46127</v>
      </c>
      <c r="C7540">
        <v>6</v>
      </c>
      <c r="D7540">
        <v>5</v>
      </c>
      <c r="E7540">
        <v>0</v>
      </c>
      <c r="F7540" s="5">
        <f>VLOOKUP($A7540,'Dim SKU'!$A:$R,18,FALSE)</f>
        <v>0</v>
      </c>
      <c r="G7540" s="5">
        <f>$C7540*$F7540</f>
        <v>0</v>
      </c>
      <c r="H7540" s="5">
        <f>$D7540*$F7540</f>
        <v>0</v>
      </c>
      <c r="I7540" s="5">
        <f>$E7540*$F7540</f>
        <v>0</v>
      </c>
      <c r="J7540" s="6">
        <f>VLOOKUP($A7540,'Dim SKU'!$A:$R,2,FALSE)</f>
        <v>0</v>
      </c>
      <c r="K7540" s="6">
        <f>VLOOKUP($A7540,'Dim SKU'!$A:$R,12,FALSE)</f>
        <v>0</v>
      </c>
      <c r="L7540" s="7">
        <f>VLOOKUP($A7540,'Dim SKU'!$A:$R,14,FALSE)</f>
        <v>0</v>
      </c>
      <c r="M7540" s="7">
        <f>YEAR($B7540)</f>
        <v>0</v>
      </c>
    </row>
    <row r="7541" spans="1:13">
      <c r="A7541" t="s">
        <v>108</v>
      </c>
      <c r="B7541" s="4">
        <v>46127</v>
      </c>
      <c r="C7541">
        <v>12</v>
      </c>
      <c r="D7541">
        <v>10</v>
      </c>
      <c r="E7541">
        <v>0</v>
      </c>
      <c r="F7541" s="5">
        <f>VLOOKUP($A7541,'Dim SKU'!$A:$R,18,FALSE)</f>
        <v>0</v>
      </c>
      <c r="G7541" s="5">
        <f>$C7541*$F7541</f>
        <v>0</v>
      </c>
      <c r="H7541" s="5">
        <f>$D7541*$F7541</f>
        <v>0</v>
      </c>
      <c r="I7541" s="5">
        <f>$E7541*$F7541</f>
        <v>0</v>
      </c>
      <c r="J7541" s="6">
        <f>VLOOKUP($A7541,'Dim SKU'!$A:$R,2,FALSE)</f>
        <v>0</v>
      </c>
      <c r="K7541" s="6">
        <f>VLOOKUP($A7541,'Dim SKU'!$A:$R,12,FALSE)</f>
        <v>0</v>
      </c>
      <c r="L7541" s="7">
        <f>VLOOKUP($A7541,'Dim SKU'!$A:$R,14,FALSE)</f>
        <v>0</v>
      </c>
      <c r="M7541" s="7">
        <f>YEAR($B7541)</f>
        <v>0</v>
      </c>
    </row>
    <row r="7542" spans="1:13">
      <c r="A7542" t="s">
        <v>109</v>
      </c>
      <c r="B7542" s="4">
        <v>46127</v>
      </c>
      <c r="C7542">
        <v>7</v>
      </c>
      <c r="D7542">
        <v>6</v>
      </c>
      <c r="E7542">
        <v>0</v>
      </c>
      <c r="F7542" s="5">
        <f>VLOOKUP($A7542,'Dim SKU'!$A:$R,18,FALSE)</f>
        <v>0</v>
      </c>
      <c r="G7542" s="5">
        <f>$C7542*$F7542</f>
        <v>0</v>
      </c>
      <c r="H7542" s="5">
        <f>$D7542*$F7542</f>
        <v>0</v>
      </c>
      <c r="I7542" s="5">
        <f>$E7542*$F7542</f>
        <v>0</v>
      </c>
      <c r="J7542" s="6">
        <f>VLOOKUP($A7542,'Dim SKU'!$A:$R,2,FALSE)</f>
        <v>0</v>
      </c>
      <c r="K7542" s="6">
        <f>VLOOKUP($A7542,'Dim SKU'!$A:$R,12,FALSE)</f>
        <v>0</v>
      </c>
      <c r="L7542" s="7">
        <f>VLOOKUP($A7542,'Dim SKU'!$A:$R,14,FALSE)</f>
        <v>0</v>
      </c>
      <c r="M7542" s="7">
        <f>YEAR($B7542)</f>
        <v>0</v>
      </c>
    </row>
    <row r="7543" spans="1:13">
      <c r="A7543" t="s">
        <v>110</v>
      </c>
      <c r="B7543" s="4">
        <v>46127</v>
      </c>
      <c r="C7543">
        <v>5</v>
      </c>
      <c r="D7543">
        <v>4</v>
      </c>
      <c r="E7543">
        <v>0</v>
      </c>
      <c r="F7543" s="5">
        <f>VLOOKUP($A7543,'Dim SKU'!$A:$R,18,FALSE)</f>
        <v>0</v>
      </c>
      <c r="G7543" s="5">
        <f>$C7543*$F7543</f>
        <v>0</v>
      </c>
      <c r="H7543" s="5">
        <f>$D7543*$F7543</f>
        <v>0</v>
      </c>
      <c r="I7543" s="5">
        <f>$E7543*$F7543</f>
        <v>0</v>
      </c>
      <c r="J7543" s="6">
        <f>VLOOKUP($A7543,'Dim SKU'!$A:$R,2,FALSE)</f>
        <v>0</v>
      </c>
      <c r="K7543" s="6">
        <f>VLOOKUP($A7543,'Dim SKU'!$A:$R,12,FALSE)</f>
        <v>0</v>
      </c>
      <c r="L7543" s="7">
        <f>VLOOKUP($A7543,'Dim SKU'!$A:$R,14,FALSE)</f>
        <v>0</v>
      </c>
      <c r="M7543" s="7">
        <f>YEAR($B7543)</f>
        <v>0</v>
      </c>
    </row>
    <row r="7544" spans="1:13">
      <c r="A7544" t="s">
        <v>111</v>
      </c>
      <c r="B7544" s="4">
        <v>46127</v>
      </c>
      <c r="C7544">
        <v>9</v>
      </c>
      <c r="D7544">
        <v>7</v>
      </c>
      <c r="E7544">
        <v>0</v>
      </c>
      <c r="F7544" s="5">
        <f>VLOOKUP($A7544,'Dim SKU'!$A:$R,18,FALSE)</f>
        <v>0</v>
      </c>
      <c r="G7544" s="5">
        <f>$C7544*$F7544</f>
        <v>0</v>
      </c>
      <c r="H7544" s="5">
        <f>$D7544*$F7544</f>
        <v>0</v>
      </c>
      <c r="I7544" s="5">
        <f>$E7544*$F7544</f>
        <v>0</v>
      </c>
      <c r="J7544" s="6">
        <f>VLOOKUP($A7544,'Dim SKU'!$A:$R,2,FALSE)</f>
        <v>0</v>
      </c>
      <c r="K7544" s="6">
        <f>VLOOKUP($A7544,'Dim SKU'!$A:$R,12,FALSE)</f>
        <v>0</v>
      </c>
      <c r="L7544" s="7">
        <f>VLOOKUP($A7544,'Dim SKU'!$A:$R,14,FALSE)</f>
        <v>0</v>
      </c>
      <c r="M7544" s="7">
        <f>YEAR($B7544)</f>
        <v>0</v>
      </c>
    </row>
    <row r="7545" spans="1:13">
      <c r="A7545" t="s">
        <v>112</v>
      </c>
      <c r="B7545" s="4">
        <v>46127</v>
      </c>
      <c r="C7545">
        <v>5</v>
      </c>
      <c r="D7545">
        <v>4</v>
      </c>
      <c r="E7545">
        <v>0</v>
      </c>
      <c r="F7545" s="5">
        <f>VLOOKUP($A7545,'Dim SKU'!$A:$R,18,FALSE)</f>
        <v>0</v>
      </c>
      <c r="G7545" s="5">
        <f>$C7545*$F7545</f>
        <v>0</v>
      </c>
      <c r="H7545" s="5">
        <f>$D7545*$F7545</f>
        <v>0</v>
      </c>
      <c r="I7545" s="5">
        <f>$E7545*$F7545</f>
        <v>0</v>
      </c>
      <c r="J7545" s="6">
        <f>VLOOKUP($A7545,'Dim SKU'!$A:$R,2,FALSE)</f>
        <v>0</v>
      </c>
      <c r="K7545" s="6">
        <f>VLOOKUP($A7545,'Dim SKU'!$A:$R,12,FALSE)</f>
        <v>0</v>
      </c>
      <c r="L7545" s="7">
        <f>VLOOKUP($A7545,'Dim SKU'!$A:$R,14,FALSE)</f>
        <v>0</v>
      </c>
      <c r="M7545" s="7">
        <f>YEAR($B7545)</f>
        <v>0</v>
      </c>
    </row>
    <row r="7546" spans="1:13">
      <c r="A7546" t="s">
        <v>113</v>
      </c>
      <c r="B7546" s="4">
        <v>46127</v>
      </c>
      <c r="C7546">
        <v>4</v>
      </c>
      <c r="D7546">
        <v>3</v>
      </c>
      <c r="E7546">
        <v>0</v>
      </c>
      <c r="F7546" s="5">
        <f>VLOOKUP($A7546,'Dim SKU'!$A:$R,18,FALSE)</f>
        <v>0</v>
      </c>
      <c r="G7546" s="5">
        <f>$C7546*$F7546</f>
        <v>0</v>
      </c>
      <c r="H7546" s="5">
        <f>$D7546*$F7546</f>
        <v>0</v>
      </c>
      <c r="I7546" s="5">
        <f>$E7546*$F7546</f>
        <v>0</v>
      </c>
      <c r="J7546" s="6">
        <f>VLOOKUP($A7546,'Dim SKU'!$A:$R,2,FALSE)</f>
        <v>0</v>
      </c>
      <c r="K7546" s="6">
        <f>VLOOKUP($A7546,'Dim SKU'!$A:$R,12,FALSE)</f>
        <v>0</v>
      </c>
      <c r="L7546" s="7">
        <f>VLOOKUP($A7546,'Dim SKU'!$A:$R,14,FALSE)</f>
        <v>0</v>
      </c>
      <c r="M7546" s="7">
        <f>YEAR($B7546)</f>
        <v>0</v>
      </c>
    </row>
    <row r="7547" spans="1:13">
      <c r="A7547" t="s">
        <v>114</v>
      </c>
      <c r="B7547" s="4">
        <v>46127</v>
      </c>
      <c r="C7547">
        <v>5</v>
      </c>
      <c r="D7547">
        <v>4</v>
      </c>
      <c r="E7547">
        <v>0</v>
      </c>
      <c r="F7547" s="5">
        <f>VLOOKUP($A7547,'Dim SKU'!$A:$R,18,FALSE)</f>
        <v>0</v>
      </c>
      <c r="G7547" s="5">
        <f>$C7547*$F7547</f>
        <v>0</v>
      </c>
      <c r="H7547" s="5">
        <f>$D7547*$F7547</f>
        <v>0</v>
      </c>
      <c r="I7547" s="5">
        <f>$E7547*$F7547</f>
        <v>0</v>
      </c>
      <c r="J7547" s="6">
        <f>VLOOKUP($A7547,'Dim SKU'!$A:$R,2,FALSE)</f>
        <v>0</v>
      </c>
      <c r="K7547" s="6">
        <f>VLOOKUP($A7547,'Dim SKU'!$A:$R,12,FALSE)</f>
        <v>0</v>
      </c>
      <c r="L7547" s="7">
        <f>VLOOKUP($A7547,'Dim SKU'!$A:$R,14,FALSE)</f>
        <v>0</v>
      </c>
      <c r="M7547" s="7">
        <f>YEAR($B7547)</f>
        <v>0</v>
      </c>
    </row>
    <row r="7548" spans="1:13">
      <c r="A7548" t="s">
        <v>115</v>
      </c>
      <c r="B7548" s="4">
        <v>46127</v>
      </c>
      <c r="C7548">
        <v>3</v>
      </c>
      <c r="D7548">
        <v>3</v>
      </c>
      <c r="E7548">
        <v>0</v>
      </c>
      <c r="F7548" s="5">
        <f>VLOOKUP($A7548,'Dim SKU'!$A:$R,18,FALSE)</f>
        <v>0</v>
      </c>
      <c r="G7548" s="5">
        <f>$C7548*$F7548</f>
        <v>0</v>
      </c>
      <c r="H7548" s="5">
        <f>$D7548*$F7548</f>
        <v>0</v>
      </c>
      <c r="I7548" s="5">
        <f>$E7548*$F7548</f>
        <v>0</v>
      </c>
      <c r="J7548" s="6">
        <f>VLOOKUP($A7548,'Dim SKU'!$A:$R,2,FALSE)</f>
        <v>0</v>
      </c>
      <c r="K7548" s="6">
        <f>VLOOKUP($A7548,'Dim SKU'!$A:$R,12,FALSE)</f>
        <v>0</v>
      </c>
      <c r="L7548" s="7">
        <f>VLOOKUP($A7548,'Dim SKU'!$A:$R,14,FALSE)</f>
        <v>0</v>
      </c>
      <c r="M7548" s="7">
        <f>YEAR($B7548)</f>
        <v>0</v>
      </c>
    </row>
    <row r="7549" spans="1:13">
      <c r="A7549" t="s">
        <v>116</v>
      </c>
      <c r="B7549" s="4">
        <v>46127</v>
      </c>
      <c r="C7549">
        <v>2</v>
      </c>
      <c r="D7549">
        <v>2</v>
      </c>
      <c r="E7549">
        <v>0</v>
      </c>
      <c r="F7549" s="5">
        <f>VLOOKUP($A7549,'Dim SKU'!$A:$R,18,FALSE)</f>
        <v>0</v>
      </c>
      <c r="G7549" s="5">
        <f>$C7549*$F7549</f>
        <v>0</v>
      </c>
      <c r="H7549" s="5">
        <f>$D7549*$F7549</f>
        <v>0</v>
      </c>
      <c r="I7549" s="5">
        <f>$E7549*$F7549</f>
        <v>0</v>
      </c>
      <c r="J7549" s="6">
        <f>VLOOKUP($A7549,'Dim SKU'!$A:$R,2,FALSE)</f>
        <v>0</v>
      </c>
      <c r="K7549" s="6">
        <f>VLOOKUP($A7549,'Dim SKU'!$A:$R,12,FALSE)</f>
        <v>0</v>
      </c>
      <c r="L7549" s="7">
        <f>VLOOKUP($A7549,'Dim SKU'!$A:$R,14,FALSE)</f>
        <v>0</v>
      </c>
      <c r="M7549" s="7">
        <f>YEAR($B7549)</f>
        <v>0</v>
      </c>
    </row>
    <row r="7550" spans="1:13">
      <c r="A7550" t="s">
        <v>117</v>
      </c>
      <c r="B7550" s="4">
        <v>46127</v>
      </c>
      <c r="C7550">
        <v>6</v>
      </c>
      <c r="D7550">
        <v>5</v>
      </c>
      <c r="E7550">
        <v>0</v>
      </c>
      <c r="F7550" s="5">
        <f>VLOOKUP($A7550,'Dim SKU'!$A:$R,18,FALSE)</f>
        <v>0</v>
      </c>
      <c r="G7550" s="5">
        <f>$C7550*$F7550</f>
        <v>0</v>
      </c>
      <c r="H7550" s="5">
        <f>$D7550*$F7550</f>
        <v>0</v>
      </c>
      <c r="I7550" s="5">
        <f>$E7550*$F7550</f>
        <v>0</v>
      </c>
      <c r="J7550" s="6">
        <f>VLOOKUP($A7550,'Dim SKU'!$A:$R,2,FALSE)</f>
        <v>0</v>
      </c>
      <c r="K7550" s="6">
        <f>VLOOKUP($A7550,'Dim SKU'!$A:$R,12,FALSE)</f>
        <v>0</v>
      </c>
      <c r="L7550" s="7">
        <f>VLOOKUP($A7550,'Dim SKU'!$A:$R,14,FALSE)</f>
        <v>0</v>
      </c>
      <c r="M7550" s="7">
        <f>YEAR($B7550)</f>
        <v>0</v>
      </c>
    </row>
    <row r="7551" spans="1:13">
      <c r="A7551" t="s">
        <v>118</v>
      </c>
      <c r="B7551" s="4">
        <v>46127</v>
      </c>
      <c r="C7551">
        <v>4</v>
      </c>
      <c r="D7551">
        <v>3</v>
      </c>
      <c r="E7551">
        <v>0</v>
      </c>
      <c r="F7551" s="5">
        <f>VLOOKUP($A7551,'Dim SKU'!$A:$R,18,FALSE)</f>
        <v>0</v>
      </c>
      <c r="G7551" s="5">
        <f>$C7551*$F7551</f>
        <v>0</v>
      </c>
      <c r="H7551" s="5">
        <f>$D7551*$F7551</f>
        <v>0</v>
      </c>
      <c r="I7551" s="5">
        <f>$E7551*$F7551</f>
        <v>0</v>
      </c>
      <c r="J7551" s="6">
        <f>VLOOKUP($A7551,'Dim SKU'!$A:$R,2,FALSE)</f>
        <v>0</v>
      </c>
      <c r="K7551" s="6">
        <f>VLOOKUP($A7551,'Dim SKU'!$A:$R,12,FALSE)</f>
        <v>0</v>
      </c>
      <c r="L7551" s="7">
        <f>VLOOKUP($A7551,'Dim SKU'!$A:$R,14,FALSE)</f>
        <v>0</v>
      </c>
      <c r="M7551" s="7">
        <f>YEAR($B7551)</f>
        <v>0</v>
      </c>
    </row>
    <row r="7552" spans="1:13">
      <c r="A7552" t="s">
        <v>119</v>
      </c>
      <c r="B7552" s="4">
        <v>46127</v>
      </c>
      <c r="C7552">
        <v>2</v>
      </c>
      <c r="D7552">
        <v>2</v>
      </c>
      <c r="E7552">
        <v>0</v>
      </c>
      <c r="F7552" s="5">
        <f>VLOOKUP($A7552,'Dim SKU'!$A:$R,18,FALSE)</f>
        <v>0</v>
      </c>
      <c r="G7552" s="5">
        <f>$C7552*$F7552</f>
        <v>0</v>
      </c>
      <c r="H7552" s="5">
        <f>$D7552*$F7552</f>
        <v>0</v>
      </c>
      <c r="I7552" s="5">
        <f>$E7552*$F7552</f>
        <v>0</v>
      </c>
      <c r="J7552" s="6">
        <f>VLOOKUP($A7552,'Dim SKU'!$A:$R,2,FALSE)</f>
        <v>0</v>
      </c>
      <c r="K7552" s="6">
        <f>VLOOKUP($A7552,'Dim SKU'!$A:$R,12,FALSE)</f>
        <v>0</v>
      </c>
      <c r="L7552" s="7">
        <f>VLOOKUP($A7552,'Dim SKU'!$A:$R,14,FALSE)</f>
        <v>0</v>
      </c>
      <c r="M7552" s="7">
        <f>YEAR($B7552)</f>
        <v>0</v>
      </c>
    </row>
    <row r="7553" spans="1:13">
      <c r="A7553" t="s">
        <v>120</v>
      </c>
      <c r="B7553" s="4">
        <v>46127</v>
      </c>
      <c r="C7553">
        <v>10</v>
      </c>
      <c r="D7553">
        <v>8</v>
      </c>
      <c r="E7553">
        <v>0</v>
      </c>
      <c r="F7553" s="5">
        <f>VLOOKUP($A7553,'Dim SKU'!$A:$R,18,FALSE)</f>
        <v>0</v>
      </c>
      <c r="G7553" s="5">
        <f>$C7553*$F7553</f>
        <v>0</v>
      </c>
      <c r="H7553" s="5">
        <f>$D7553*$F7553</f>
        <v>0</v>
      </c>
      <c r="I7553" s="5">
        <f>$E7553*$F7553</f>
        <v>0</v>
      </c>
      <c r="J7553" s="6">
        <f>VLOOKUP($A7553,'Dim SKU'!$A:$R,2,FALSE)</f>
        <v>0</v>
      </c>
      <c r="K7553" s="6">
        <f>VLOOKUP($A7553,'Dim SKU'!$A:$R,12,FALSE)</f>
        <v>0</v>
      </c>
      <c r="L7553" s="7">
        <f>VLOOKUP($A7553,'Dim SKU'!$A:$R,14,FALSE)</f>
        <v>0</v>
      </c>
      <c r="M7553" s="7">
        <f>YEAR($B7553)</f>
        <v>0</v>
      </c>
    </row>
    <row r="7554" spans="1:13">
      <c r="A7554" t="s">
        <v>121</v>
      </c>
      <c r="B7554" s="4">
        <v>46127</v>
      </c>
      <c r="C7554">
        <v>6</v>
      </c>
      <c r="D7554">
        <v>5</v>
      </c>
      <c r="E7554">
        <v>0</v>
      </c>
      <c r="F7554" s="5">
        <f>VLOOKUP($A7554,'Dim SKU'!$A:$R,18,FALSE)</f>
        <v>0</v>
      </c>
      <c r="G7554" s="5">
        <f>$C7554*$F7554</f>
        <v>0</v>
      </c>
      <c r="H7554" s="5">
        <f>$D7554*$F7554</f>
        <v>0</v>
      </c>
      <c r="I7554" s="5">
        <f>$E7554*$F7554</f>
        <v>0</v>
      </c>
      <c r="J7554" s="6">
        <f>VLOOKUP($A7554,'Dim SKU'!$A:$R,2,FALSE)</f>
        <v>0</v>
      </c>
      <c r="K7554" s="6">
        <f>VLOOKUP($A7554,'Dim SKU'!$A:$R,12,FALSE)</f>
        <v>0</v>
      </c>
      <c r="L7554" s="7">
        <f>VLOOKUP($A7554,'Dim SKU'!$A:$R,14,FALSE)</f>
        <v>0</v>
      </c>
      <c r="M7554" s="7">
        <f>YEAR($B7554)</f>
        <v>0</v>
      </c>
    </row>
    <row r="7555" spans="1:13">
      <c r="A7555" t="s">
        <v>122</v>
      </c>
      <c r="B7555" s="4">
        <v>46127</v>
      </c>
      <c r="C7555">
        <v>4</v>
      </c>
      <c r="D7555">
        <v>3</v>
      </c>
      <c r="E7555">
        <v>0</v>
      </c>
      <c r="F7555" s="5">
        <f>VLOOKUP($A7555,'Dim SKU'!$A:$R,18,FALSE)</f>
        <v>0</v>
      </c>
      <c r="G7555" s="5">
        <f>$C7555*$F7555</f>
        <v>0</v>
      </c>
      <c r="H7555" s="5">
        <f>$D7555*$F7555</f>
        <v>0</v>
      </c>
      <c r="I7555" s="5">
        <f>$E7555*$F7555</f>
        <v>0</v>
      </c>
      <c r="J7555" s="6">
        <f>VLOOKUP($A7555,'Dim SKU'!$A:$R,2,FALSE)</f>
        <v>0</v>
      </c>
      <c r="K7555" s="6">
        <f>VLOOKUP($A7555,'Dim SKU'!$A:$R,12,FALSE)</f>
        <v>0</v>
      </c>
      <c r="L7555" s="7">
        <f>VLOOKUP($A7555,'Dim SKU'!$A:$R,14,FALSE)</f>
        <v>0</v>
      </c>
      <c r="M7555" s="7">
        <f>YEAR($B7555)</f>
        <v>0</v>
      </c>
    </row>
    <row r="7556" spans="1:13">
      <c r="A7556" t="s">
        <v>123</v>
      </c>
      <c r="B7556" s="4">
        <v>46127</v>
      </c>
      <c r="C7556">
        <v>13</v>
      </c>
      <c r="D7556">
        <v>11</v>
      </c>
      <c r="E7556">
        <v>1</v>
      </c>
      <c r="F7556" s="5">
        <f>VLOOKUP($A7556,'Dim SKU'!$A:$R,18,FALSE)</f>
        <v>0</v>
      </c>
      <c r="G7556" s="5">
        <f>$C7556*$F7556</f>
        <v>0</v>
      </c>
      <c r="H7556" s="5">
        <f>$D7556*$F7556</f>
        <v>0</v>
      </c>
      <c r="I7556" s="5">
        <f>$E7556*$F7556</f>
        <v>0</v>
      </c>
      <c r="J7556" s="6">
        <f>VLOOKUP($A7556,'Dim SKU'!$A:$R,2,FALSE)</f>
        <v>0</v>
      </c>
      <c r="K7556" s="6">
        <f>VLOOKUP($A7556,'Dim SKU'!$A:$R,12,FALSE)</f>
        <v>0</v>
      </c>
      <c r="L7556" s="7">
        <f>VLOOKUP($A7556,'Dim SKU'!$A:$R,14,FALSE)</f>
        <v>0</v>
      </c>
      <c r="M7556" s="7">
        <f>YEAR($B7556)</f>
        <v>0</v>
      </c>
    </row>
    <row r="7557" spans="1:13">
      <c r="A7557" t="s">
        <v>124</v>
      </c>
      <c r="B7557" s="4">
        <v>46127</v>
      </c>
      <c r="C7557">
        <v>8</v>
      </c>
      <c r="D7557">
        <v>7</v>
      </c>
      <c r="E7557">
        <v>0</v>
      </c>
      <c r="F7557" s="5">
        <f>VLOOKUP($A7557,'Dim SKU'!$A:$R,18,FALSE)</f>
        <v>0</v>
      </c>
      <c r="G7557" s="5">
        <f>$C7557*$F7557</f>
        <v>0</v>
      </c>
      <c r="H7557" s="5">
        <f>$D7557*$F7557</f>
        <v>0</v>
      </c>
      <c r="I7557" s="5">
        <f>$E7557*$F7557</f>
        <v>0</v>
      </c>
      <c r="J7557" s="6">
        <f>VLOOKUP($A7557,'Dim SKU'!$A:$R,2,FALSE)</f>
        <v>0</v>
      </c>
      <c r="K7557" s="6">
        <f>VLOOKUP($A7557,'Dim SKU'!$A:$R,12,FALSE)</f>
        <v>0</v>
      </c>
      <c r="L7557" s="7">
        <f>VLOOKUP($A7557,'Dim SKU'!$A:$R,14,FALSE)</f>
        <v>0</v>
      </c>
      <c r="M7557" s="7">
        <f>YEAR($B7557)</f>
        <v>0</v>
      </c>
    </row>
    <row r="7558" spans="1:13">
      <c r="A7558" t="s">
        <v>125</v>
      </c>
      <c r="B7558" s="4">
        <v>46127</v>
      </c>
      <c r="C7558">
        <v>5</v>
      </c>
      <c r="D7558">
        <v>5</v>
      </c>
      <c r="E7558">
        <v>0</v>
      </c>
      <c r="F7558" s="5">
        <f>VLOOKUP($A7558,'Dim SKU'!$A:$R,18,FALSE)</f>
        <v>0</v>
      </c>
      <c r="G7558" s="5">
        <f>$C7558*$F7558</f>
        <v>0</v>
      </c>
      <c r="H7558" s="5">
        <f>$D7558*$F7558</f>
        <v>0</v>
      </c>
      <c r="I7558" s="5">
        <f>$E7558*$F7558</f>
        <v>0</v>
      </c>
      <c r="J7558" s="6">
        <f>VLOOKUP($A7558,'Dim SKU'!$A:$R,2,FALSE)</f>
        <v>0</v>
      </c>
      <c r="K7558" s="6">
        <f>VLOOKUP($A7558,'Dim SKU'!$A:$R,12,FALSE)</f>
        <v>0</v>
      </c>
      <c r="L7558" s="7">
        <f>VLOOKUP($A7558,'Dim SKU'!$A:$R,14,FALSE)</f>
        <v>0</v>
      </c>
      <c r="M7558" s="7">
        <f>YEAR($B7558)</f>
        <v>0</v>
      </c>
    </row>
    <row r="7559" spans="1:13">
      <c r="A7559" t="s">
        <v>126</v>
      </c>
      <c r="B7559" s="4">
        <v>46127</v>
      </c>
      <c r="C7559">
        <v>16</v>
      </c>
      <c r="D7559">
        <v>13</v>
      </c>
      <c r="E7559">
        <v>1</v>
      </c>
      <c r="F7559" s="5">
        <f>VLOOKUP($A7559,'Dim SKU'!$A:$R,18,FALSE)</f>
        <v>0</v>
      </c>
      <c r="G7559" s="5">
        <f>$C7559*$F7559</f>
        <v>0</v>
      </c>
      <c r="H7559" s="5">
        <f>$D7559*$F7559</f>
        <v>0</v>
      </c>
      <c r="I7559" s="5">
        <f>$E7559*$F7559</f>
        <v>0</v>
      </c>
      <c r="J7559" s="6">
        <f>VLOOKUP($A7559,'Dim SKU'!$A:$R,2,FALSE)</f>
        <v>0</v>
      </c>
      <c r="K7559" s="6">
        <f>VLOOKUP($A7559,'Dim SKU'!$A:$R,12,FALSE)</f>
        <v>0</v>
      </c>
      <c r="L7559" s="7">
        <f>VLOOKUP($A7559,'Dim SKU'!$A:$R,14,FALSE)</f>
        <v>0</v>
      </c>
      <c r="M7559" s="7">
        <f>YEAR($B7559)</f>
        <v>0</v>
      </c>
    </row>
    <row r="7560" spans="1:13">
      <c r="A7560" t="s">
        <v>127</v>
      </c>
      <c r="B7560" s="4">
        <v>46127</v>
      </c>
      <c r="C7560">
        <v>10</v>
      </c>
      <c r="D7560">
        <v>8</v>
      </c>
      <c r="E7560">
        <v>0</v>
      </c>
      <c r="F7560" s="5">
        <f>VLOOKUP($A7560,'Dim SKU'!$A:$R,18,FALSE)</f>
        <v>0</v>
      </c>
      <c r="G7560" s="5">
        <f>$C7560*$F7560</f>
        <v>0</v>
      </c>
      <c r="H7560" s="5">
        <f>$D7560*$F7560</f>
        <v>0</v>
      </c>
      <c r="I7560" s="5">
        <f>$E7560*$F7560</f>
        <v>0</v>
      </c>
      <c r="J7560" s="6">
        <f>VLOOKUP($A7560,'Dim SKU'!$A:$R,2,FALSE)</f>
        <v>0</v>
      </c>
      <c r="K7560" s="6">
        <f>VLOOKUP($A7560,'Dim SKU'!$A:$R,12,FALSE)</f>
        <v>0</v>
      </c>
      <c r="L7560" s="7">
        <f>VLOOKUP($A7560,'Dim SKU'!$A:$R,14,FALSE)</f>
        <v>0</v>
      </c>
      <c r="M7560" s="7">
        <f>YEAR($B7560)</f>
        <v>0</v>
      </c>
    </row>
    <row r="7561" spans="1:13">
      <c r="A7561" t="s">
        <v>128</v>
      </c>
      <c r="B7561" s="4">
        <v>46127</v>
      </c>
      <c r="C7561">
        <v>6</v>
      </c>
      <c r="D7561">
        <v>6</v>
      </c>
      <c r="E7561">
        <v>0</v>
      </c>
      <c r="F7561" s="5">
        <f>VLOOKUP($A7561,'Dim SKU'!$A:$R,18,FALSE)</f>
        <v>0</v>
      </c>
      <c r="G7561" s="5">
        <f>$C7561*$F7561</f>
        <v>0</v>
      </c>
      <c r="H7561" s="5">
        <f>$D7561*$F7561</f>
        <v>0</v>
      </c>
      <c r="I7561" s="5">
        <f>$E7561*$F7561</f>
        <v>0</v>
      </c>
      <c r="J7561" s="6">
        <f>VLOOKUP($A7561,'Dim SKU'!$A:$R,2,FALSE)</f>
        <v>0</v>
      </c>
      <c r="K7561" s="6">
        <f>VLOOKUP($A7561,'Dim SKU'!$A:$R,12,FALSE)</f>
        <v>0</v>
      </c>
      <c r="L7561" s="7">
        <f>VLOOKUP($A7561,'Dim SKU'!$A:$R,14,FALSE)</f>
        <v>0</v>
      </c>
      <c r="M7561" s="7">
        <f>YEAR($B7561)</f>
        <v>0</v>
      </c>
    </row>
    <row r="7562" spans="1:13">
      <c r="A7562" t="s">
        <v>129</v>
      </c>
      <c r="B7562" s="4">
        <v>46127</v>
      </c>
      <c r="C7562">
        <v>16</v>
      </c>
      <c r="D7562">
        <v>13</v>
      </c>
      <c r="E7562">
        <v>1</v>
      </c>
      <c r="F7562" s="5">
        <f>VLOOKUP($A7562,'Dim SKU'!$A:$R,18,FALSE)</f>
        <v>0</v>
      </c>
      <c r="G7562" s="5">
        <f>$C7562*$F7562</f>
        <v>0</v>
      </c>
      <c r="H7562" s="5">
        <f>$D7562*$F7562</f>
        <v>0</v>
      </c>
      <c r="I7562" s="5">
        <f>$E7562*$F7562</f>
        <v>0</v>
      </c>
      <c r="J7562" s="6">
        <f>VLOOKUP($A7562,'Dim SKU'!$A:$R,2,FALSE)</f>
        <v>0</v>
      </c>
      <c r="K7562" s="6">
        <f>VLOOKUP($A7562,'Dim SKU'!$A:$R,12,FALSE)</f>
        <v>0</v>
      </c>
      <c r="L7562" s="7">
        <f>VLOOKUP($A7562,'Dim SKU'!$A:$R,14,FALSE)</f>
        <v>0</v>
      </c>
      <c r="M7562" s="7">
        <f>YEAR($B7562)</f>
        <v>0</v>
      </c>
    </row>
    <row r="7563" spans="1:13">
      <c r="A7563" t="s">
        <v>130</v>
      </c>
      <c r="B7563" s="4">
        <v>46127</v>
      </c>
      <c r="C7563">
        <v>10</v>
      </c>
      <c r="D7563">
        <v>8</v>
      </c>
      <c r="E7563">
        <v>0</v>
      </c>
      <c r="F7563" s="5">
        <f>VLOOKUP($A7563,'Dim SKU'!$A:$R,18,FALSE)</f>
        <v>0</v>
      </c>
      <c r="G7563" s="5">
        <f>$C7563*$F7563</f>
        <v>0</v>
      </c>
      <c r="H7563" s="5">
        <f>$D7563*$F7563</f>
        <v>0</v>
      </c>
      <c r="I7563" s="5">
        <f>$E7563*$F7563</f>
        <v>0</v>
      </c>
      <c r="J7563" s="6">
        <f>VLOOKUP($A7563,'Dim SKU'!$A:$R,2,FALSE)</f>
        <v>0</v>
      </c>
      <c r="K7563" s="6">
        <f>VLOOKUP($A7563,'Dim SKU'!$A:$R,12,FALSE)</f>
        <v>0</v>
      </c>
      <c r="L7563" s="7">
        <f>VLOOKUP($A7563,'Dim SKU'!$A:$R,14,FALSE)</f>
        <v>0</v>
      </c>
      <c r="M7563" s="7">
        <f>YEAR($B7563)</f>
        <v>0</v>
      </c>
    </row>
    <row r="7564" spans="1:13">
      <c r="A7564" t="s">
        <v>131</v>
      </c>
      <c r="B7564" s="4">
        <v>46127</v>
      </c>
      <c r="C7564">
        <v>6</v>
      </c>
      <c r="D7564">
        <v>5</v>
      </c>
      <c r="E7564">
        <v>0</v>
      </c>
      <c r="F7564" s="5">
        <f>VLOOKUP($A7564,'Dim SKU'!$A:$R,18,FALSE)</f>
        <v>0</v>
      </c>
      <c r="G7564" s="5">
        <f>$C7564*$F7564</f>
        <v>0</v>
      </c>
      <c r="H7564" s="5">
        <f>$D7564*$F7564</f>
        <v>0</v>
      </c>
      <c r="I7564" s="5">
        <f>$E7564*$F7564</f>
        <v>0</v>
      </c>
      <c r="J7564" s="6">
        <f>VLOOKUP($A7564,'Dim SKU'!$A:$R,2,FALSE)</f>
        <v>0</v>
      </c>
      <c r="K7564" s="6">
        <f>VLOOKUP($A7564,'Dim SKU'!$A:$R,12,FALSE)</f>
        <v>0</v>
      </c>
      <c r="L7564" s="7">
        <f>VLOOKUP($A7564,'Dim SKU'!$A:$R,14,FALSE)</f>
        <v>0</v>
      </c>
      <c r="M7564" s="7">
        <f>YEAR($B7564)</f>
        <v>0</v>
      </c>
    </row>
    <row r="7565" spans="1:13">
      <c r="A7565" t="s">
        <v>132</v>
      </c>
      <c r="B7565" s="4">
        <v>46127</v>
      </c>
      <c r="C7565">
        <v>13</v>
      </c>
      <c r="D7565">
        <v>11</v>
      </c>
      <c r="E7565">
        <v>0</v>
      </c>
      <c r="F7565" s="5">
        <f>VLOOKUP($A7565,'Dim SKU'!$A:$R,18,FALSE)</f>
        <v>0</v>
      </c>
      <c r="G7565" s="5">
        <f>$C7565*$F7565</f>
        <v>0</v>
      </c>
      <c r="H7565" s="5">
        <f>$D7565*$F7565</f>
        <v>0</v>
      </c>
      <c r="I7565" s="5">
        <f>$E7565*$F7565</f>
        <v>0</v>
      </c>
      <c r="J7565" s="6">
        <f>VLOOKUP($A7565,'Dim SKU'!$A:$R,2,FALSE)</f>
        <v>0</v>
      </c>
      <c r="K7565" s="6">
        <f>VLOOKUP($A7565,'Dim SKU'!$A:$R,12,FALSE)</f>
        <v>0</v>
      </c>
      <c r="L7565" s="7">
        <f>VLOOKUP($A7565,'Dim SKU'!$A:$R,14,FALSE)</f>
        <v>0</v>
      </c>
      <c r="M7565" s="7">
        <f>YEAR($B7565)</f>
        <v>0</v>
      </c>
    </row>
    <row r="7566" spans="1:13">
      <c r="A7566" t="s">
        <v>133</v>
      </c>
      <c r="B7566" s="4">
        <v>46127</v>
      </c>
      <c r="C7566">
        <v>8</v>
      </c>
      <c r="D7566">
        <v>7</v>
      </c>
      <c r="E7566">
        <v>0</v>
      </c>
      <c r="F7566" s="5">
        <f>VLOOKUP($A7566,'Dim SKU'!$A:$R,18,FALSE)</f>
        <v>0</v>
      </c>
      <c r="G7566" s="5">
        <f>$C7566*$F7566</f>
        <v>0</v>
      </c>
      <c r="H7566" s="5">
        <f>$D7566*$F7566</f>
        <v>0</v>
      </c>
      <c r="I7566" s="5">
        <f>$E7566*$F7566</f>
        <v>0</v>
      </c>
      <c r="J7566" s="6">
        <f>VLOOKUP($A7566,'Dim SKU'!$A:$R,2,FALSE)</f>
        <v>0</v>
      </c>
      <c r="K7566" s="6">
        <f>VLOOKUP($A7566,'Dim SKU'!$A:$R,12,FALSE)</f>
        <v>0</v>
      </c>
      <c r="L7566" s="7">
        <f>VLOOKUP($A7566,'Dim SKU'!$A:$R,14,FALSE)</f>
        <v>0</v>
      </c>
      <c r="M7566" s="7">
        <f>YEAR($B7566)</f>
        <v>0</v>
      </c>
    </row>
    <row r="7567" spans="1:13">
      <c r="A7567" t="s">
        <v>134</v>
      </c>
      <c r="B7567" s="4">
        <v>46127</v>
      </c>
      <c r="C7567">
        <v>5</v>
      </c>
      <c r="D7567">
        <v>5</v>
      </c>
      <c r="E7567">
        <v>0</v>
      </c>
      <c r="F7567" s="5">
        <f>VLOOKUP($A7567,'Dim SKU'!$A:$R,18,FALSE)</f>
        <v>0</v>
      </c>
      <c r="G7567" s="5">
        <f>$C7567*$F7567</f>
        <v>0</v>
      </c>
      <c r="H7567" s="5">
        <f>$D7567*$F7567</f>
        <v>0</v>
      </c>
      <c r="I7567" s="5">
        <f>$E7567*$F7567</f>
        <v>0</v>
      </c>
      <c r="J7567" s="6">
        <f>VLOOKUP($A7567,'Dim SKU'!$A:$R,2,FALSE)</f>
        <v>0</v>
      </c>
      <c r="K7567" s="6">
        <f>VLOOKUP($A7567,'Dim SKU'!$A:$R,12,FALSE)</f>
        <v>0</v>
      </c>
      <c r="L7567" s="7">
        <f>VLOOKUP($A7567,'Dim SKU'!$A:$R,14,FALSE)</f>
        <v>0</v>
      </c>
      <c r="M7567" s="7">
        <f>YEAR($B7567)</f>
        <v>0</v>
      </c>
    </row>
    <row r="7568" spans="1:13">
      <c r="A7568" t="s">
        <v>135</v>
      </c>
      <c r="B7568" s="4">
        <v>46127</v>
      </c>
      <c r="C7568">
        <v>10</v>
      </c>
      <c r="D7568">
        <v>8</v>
      </c>
      <c r="E7568">
        <v>0</v>
      </c>
      <c r="F7568" s="5">
        <f>VLOOKUP($A7568,'Dim SKU'!$A:$R,18,FALSE)</f>
        <v>0</v>
      </c>
      <c r="G7568" s="5">
        <f>$C7568*$F7568</f>
        <v>0</v>
      </c>
      <c r="H7568" s="5">
        <f>$D7568*$F7568</f>
        <v>0</v>
      </c>
      <c r="I7568" s="5">
        <f>$E7568*$F7568</f>
        <v>0</v>
      </c>
      <c r="J7568" s="6">
        <f>VLOOKUP($A7568,'Dim SKU'!$A:$R,2,FALSE)</f>
        <v>0</v>
      </c>
      <c r="K7568" s="6">
        <f>VLOOKUP($A7568,'Dim SKU'!$A:$R,12,FALSE)</f>
        <v>0</v>
      </c>
      <c r="L7568" s="7">
        <f>VLOOKUP($A7568,'Dim SKU'!$A:$R,14,FALSE)</f>
        <v>0</v>
      </c>
      <c r="M7568" s="7">
        <f>YEAR($B7568)</f>
        <v>0</v>
      </c>
    </row>
    <row r="7569" spans="1:13">
      <c r="A7569" t="s">
        <v>136</v>
      </c>
      <c r="B7569" s="4">
        <v>46127</v>
      </c>
      <c r="C7569">
        <v>6</v>
      </c>
      <c r="D7569">
        <v>5</v>
      </c>
      <c r="E7569">
        <v>0</v>
      </c>
      <c r="F7569" s="5">
        <f>VLOOKUP($A7569,'Dim SKU'!$A:$R,18,FALSE)</f>
        <v>0</v>
      </c>
      <c r="G7569" s="5">
        <f>$C7569*$F7569</f>
        <v>0</v>
      </c>
      <c r="H7569" s="5">
        <f>$D7569*$F7569</f>
        <v>0</v>
      </c>
      <c r="I7569" s="5">
        <f>$E7569*$F7569</f>
        <v>0</v>
      </c>
      <c r="J7569" s="6">
        <f>VLOOKUP($A7569,'Dim SKU'!$A:$R,2,FALSE)</f>
        <v>0</v>
      </c>
      <c r="K7569" s="6">
        <f>VLOOKUP($A7569,'Dim SKU'!$A:$R,12,FALSE)</f>
        <v>0</v>
      </c>
      <c r="L7569" s="7">
        <f>VLOOKUP($A7569,'Dim SKU'!$A:$R,14,FALSE)</f>
        <v>0</v>
      </c>
      <c r="M7569" s="7">
        <f>YEAR($B7569)</f>
        <v>0</v>
      </c>
    </row>
    <row r="7570" spans="1:13">
      <c r="A7570" t="s">
        <v>137</v>
      </c>
      <c r="B7570" s="4">
        <v>46127</v>
      </c>
      <c r="C7570">
        <v>4</v>
      </c>
      <c r="D7570">
        <v>3</v>
      </c>
      <c r="E7570">
        <v>0</v>
      </c>
      <c r="F7570" s="5">
        <f>VLOOKUP($A7570,'Dim SKU'!$A:$R,18,FALSE)</f>
        <v>0</v>
      </c>
      <c r="G7570" s="5">
        <f>$C7570*$F7570</f>
        <v>0</v>
      </c>
      <c r="H7570" s="5">
        <f>$D7570*$F7570</f>
        <v>0</v>
      </c>
      <c r="I7570" s="5">
        <f>$E7570*$F7570</f>
        <v>0</v>
      </c>
      <c r="J7570" s="6">
        <f>VLOOKUP($A7570,'Dim SKU'!$A:$R,2,FALSE)</f>
        <v>0</v>
      </c>
      <c r="K7570" s="6">
        <f>VLOOKUP($A7570,'Dim SKU'!$A:$R,12,FALSE)</f>
        <v>0</v>
      </c>
      <c r="L7570" s="7">
        <f>VLOOKUP($A7570,'Dim SKU'!$A:$R,14,FALSE)</f>
        <v>0</v>
      </c>
      <c r="M7570" s="7">
        <f>YEAR($B7570)</f>
        <v>0</v>
      </c>
    </row>
    <row r="7571" spans="1:13">
      <c r="A7571" t="s">
        <v>138</v>
      </c>
      <c r="B7571" s="4">
        <v>46127</v>
      </c>
      <c r="C7571">
        <v>6</v>
      </c>
      <c r="D7571">
        <v>5</v>
      </c>
      <c r="E7571">
        <v>0</v>
      </c>
      <c r="F7571" s="5">
        <f>VLOOKUP($A7571,'Dim SKU'!$A:$R,18,FALSE)</f>
        <v>0</v>
      </c>
      <c r="G7571" s="5">
        <f>$C7571*$F7571</f>
        <v>0</v>
      </c>
      <c r="H7571" s="5">
        <f>$D7571*$F7571</f>
        <v>0</v>
      </c>
      <c r="I7571" s="5">
        <f>$E7571*$F7571</f>
        <v>0</v>
      </c>
      <c r="J7571" s="6">
        <f>VLOOKUP($A7571,'Dim SKU'!$A:$R,2,FALSE)</f>
        <v>0</v>
      </c>
      <c r="K7571" s="6">
        <f>VLOOKUP($A7571,'Dim SKU'!$A:$R,12,FALSE)</f>
        <v>0</v>
      </c>
      <c r="L7571" s="7">
        <f>VLOOKUP($A7571,'Dim SKU'!$A:$R,14,FALSE)</f>
        <v>0</v>
      </c>
      <c r="M7571" s="7">
        <f>YEAR($B7571)</f>
        <v>0</v>
      </c>
    </row>
    <row r="7572" spans="1:13">
      <c r="A7572" t="s">
        <v>139</v>
      </c>
      <c r="B7572" s="4">
        <v>46127</v>
      </c>
      <c r="C7572">
        <v>4</v>
      </c>
      <c r="D7572">
        <v>3</v>
      </c>
      <c r="E7572">
        <v>0</v>
      </c>
      <c r="F7572" s="5">
        <f>VLOOKUP($A7572,'Dim SKU'!$A:$R,18,FALSE)</f>
        <v>0</v>
      </c>
      <c r="G7572" s="5">
        <f>$C7572*$F7572</f>
        <v>0</v>
      </c>
      <c r="H7572" s="5">
        <f>$D7572*$F7572</f>
        <v>0</v>
      </c>
      <c r="I7572" s="5">
        <f>$E7572*$F7572</f>
        <v>0</v>
      </c>
      <c r="J7572" s="6">
        <f>VLOOKUP($A7572,'Dim SKU'!$A:$R,2,FALSE)</f>
        <v>0</v>
      </c>
      <c r="K7572" s="6">
        <f>VLOOKUP($A7572,'Dim SKU'!$A:$R,12,FALSE)</f>
        <v>0</v>
      </c>
      <c r="L7572" s="7">
        <f>VLOOKUP($A7572,'Dim SKU'!$A:$R,14,FALSE)</f>
        <v>0</v>
      </c>
      <c r="M7572" s="7">
        <f>YEAR($B7572)</f>
        <v>0</v>
      </c>
    </row>
    <row r="7573" spans="1:13">
      <c r="A7573" t="s">
        <v>140</v>
      </c>
      <c r="B7573" s="4">
        <v>46127</v>
      </c>
      <c r="C7573">
        <v>2</v>
      </c>
      <c r="D7573">
        <v>2</v>
      </c>
      <c r="E7573">
        <v>0</v>
      </c>
      <c r="F7573" s="5">
        <f>VLOOKUP($A7573,'Dim SKU'!$A:$R,18,FALSE)</f>
        <v>0</v>
      </c>
      <c r="G7573" s="5">
        <f>$C7573*$F7573</f>
        <v>0</v>
      </c>
      <c r="H7573" s="5">
        <f>$D7573*$F7573</f>
        <v>0</v>
      </c>
      <c r="I7573" s="5">
        <f>$E7573*$F7573</f>
        <v>0</v>
      </c>
      <c r="J7573" s="6">
        <f>VLOOKUP($A7573,'Dim SKU'!$A:$R,2,FALSE)</f>
        <v>0</v>
      </c>
      <c r="K7573" s="6">
        <f>VLOOKUP($A7573,'Dim SKU'!$A:$R,12,FALSE)</f>
        <v>0</v>
      </c>
      <c r="L7573" s="7">
        <f>VLOOKUP($A7573,'Dim SKU'!$A:$R,14,FALSE)</f>
        <v>0</v>
      </c>
      <c r="M7573" s="7">
        <f>YEAR($B7573)</f>
        <v>0</v>
      </c>
    </row>
    <row r="7574" spans="1:13">
      <c r="A7574" t="s">
        <v>141</v>
      </c>
      <c r="B7574" s="4">
        <v>46127</v>
      </c>
      <c r="C7574">
        <v>6</v>
      </c>
      <c r="D7574">
        <v>4</v>
      </c>
      <c r="E7574">
        <v>0</v>
      </c>
      <c r="F7574" s="5">
        <f>VLOOKUP($A7574,'Dim SKU'!$A:$R,18,FALSE)</f>
        <v>0</v>
      </c>
      <c r="G7574" s="5">
        <f>$C7574*$F7574</f>
        <v>0</v>
      </c>
      <c r="H7574" s="5">
        <f>$D7574*$F7574</f>
        <v>0</v>
      </c>
      <c r="I7574" s="5">
        <f>$E7574*$F7574</f>
        <v>0</v>
      </c>
      <c r="J7574" s="6">
        <f>VLOOKUP($A7574,'Dim SKU'!$A:$R,2,FALSE)</f>
        <v>0</v>
      </c>
      <c r="K7574" s="6">
        <f>VLOOKUP($A7574,'Dim SKU'!$A:$R,12,FALSE)</f>
        <v>0</v>
      </c>
      <c r="L7574" s="7">
        <f>VLOOKUP($A7574,'Dim SKU'!$A:$R,14,FALSE)</f>
        <v>0</v>
      </c>
      <c r="M7574" s="7">
        <f>YEAR($B7574)</f>
        <v>0</v>
      </c>
    </row>
    <row r="7575" spans="1:13">
      <c r="A7575" t="s">
        <v>142</v>
      </c>
      <c r="B7575" s="4">
        <v>46127</v>
      </c>
      <c r="C7575">
        <v>3</v>
      </c>
      <c r="D7575">
        <v>2</v>
      </c>
      <c r="E7575">
        <v>0</v>
      </c>
      <c r="F7575" s="5">
        <f>VLOOKUP($A7575,'Dim SKU'!$A:$R,18,FALSE)</f>
        <v>0</v>
      </c>
      <c r="G7575" s="5">
        <f>$C7575*$F7575</f>
        <v>0</v>
      </c>
      <c r="H7575" s="5">
        <f>$D7575*$F7575</f>
        <v>0</v>
      </c>
      <c r="I7575" s="5">
        <f>$E7575*$F7575</f>
        <v>0</v>
      </c>
      <c r="J7575" s="6">
        <f>VLOOKUP($A7575,'Dim SKU'!$A:$R,2,FALSE)</f>
        <v>0</v>
      </c>
      <c r="K7575" s="6">
        <f>VLOOKUP($A7575,'Dim SKU'!$A:$R,12,FALSE)</f>
        <v>0</v>
      </c>
      <c r="L7575" s="7">
        <f>VLOOKUP($A7575,'Dim SKU'!$A:$R,14,FALSE)</f>
        <v>0</v>
      </c>
      <c r="M7575" s="7">
        <f>YEAR($B7575)</f>
        <v>0</v>
      </c>
    </row>
    <row r="7576" spans="1:13">
      <c r="A7576" t="s">
        <v>143</v>
      </c>
      <c r="B7576" s="4">
        <v>46127</v>
      </c>
      <c r="C7576">
        <v>2</v>
      </c>
      <c r="D7576">
        <v>2</v>
      </c>
      <c r="E7576">
        <v>0</v>
      </c>
      <c r="F7576" s="5">
        <f>VLOOKUP($A7576,'Dim SKU'!$A:$R,18,FALSE)</f>
        <v>0</v>
      </c>
      <c r="G7576" s="5">
        <f>$C7576*$F7576</f>
        <v>0</v>
      </c>
      <c r="H7576" s="5">
        <f>$D7576*$F7576</f>
        <v>0</v>
      </c>
      <c r="I7576" s="5">
        <f>$E7576*$F7576</f>
        <v>0</v>
      </c>
      <c r="J7576" s="6">
        <f>VLOOKUP($A7576,'Dim SKU'!$A:$R,2,FALSE)</f>
        <v>0</v>
      </c>
      <c r="K7576" s="6">
        <f>VLOOKUP($A7576,'Dim SKU'!$A:$R,12,FALSE)</f>
        <v>0</v>
      </c>
      <c r="L7576" s="7">
        <f>VLOOKUP($A7576,'Dim SKU'!$A:$R,14,FALSE)</f>
        <v>0</v>
      </c>
      <c r="M7576" s="7">
        <f>YEAR($B7576)</f>
        <v>0</v>
      </c>
    </row>
    <row r="7577" spans="1:13">
      <c r="A7577" t="s">
        <v>144</v>
      </c>
      <c r="B7577" s="4">
        <v>46127</v>
      </c>
      <c r="C7577">
        <v>9</v>
      </c>
      <c r="D7577">
        <v>7</v>
      </c>
      <c r="E7577">
        <v>1</v>
      </c>
      <c r="F7577" s="5">
        <f>VLOOKUP($A7577,'Dim SKU'!$A:$R,18,FALSE)</f>
        <v>0</v>
      </c>
      <c r="G7577" s="5">
        <f>$C7577*$F7577</f>
        <v>0</v>
      </c>
      <c r="H7577" s="5">
        <f>$D7577*$F7577</f>
        <v>0</v>
      </c>
      <c r="I7577" s="5">
        <f>$E7577*$F7577</f>
        <v>0</v>
      </c>
      <c r="J7577" s="6">
        <f>VLOOKUP($A7577,'Dim SKU'!$A:$R,2,FALSE)</f>
        <v>0</v>
      </c>
      <c r="K7577" s="6">
        <f>VLOOKUP($A7577,'Dim SKU'!$A:$R,12,FALSE)</f>
        <v>0</v>
      </c>
      <c r="L7577" s="7">
        <f>VLOOKUP($A7577,'Dim SKU'!$A:$R,14,FALSE)</f>
        <v>0</v>
      </c>
      <c r="M7577" s="7">
        <f>YEAR($B7577)</f>
        <v>0</v>
      </c>
    </row>
    <row r="7578" spans="1:13">
      <c r="A7578" t="s">
        <v>145</v>
      </c>
      <c r="B7578" s="4">
        <v>46127</v>
      </c>
      <c r="C7578">
        <v>5</v>
      </c>
      <c r="D7578">
        <v>4</v>
      </c>
      <c r="E7578">
        <v>0</v>
      </c>
      <c r="F7578" s="5">
        <f>VLOOKUP($A7578,'Dim SKU'!$A:$R,18,FALSE)</f>
        <v>0</v>
      </c>
      <c r="G7578" s="5">
        <f>$C7578*$F7578</f>
        <v>0</v>
      </c>
      <c r="H7578" s="5">
        <f>$D7578*$F7578</f>
        <v>0</v>
      </c>
      <c r="I7578" s="5">
        <f>$E7578*$F7578</f>
        <v>0</v>
      </c>
      <c r="J7578" s="6">
        <f>VLOOKUP($A7578,'Dim SKU'!$A:$R,2,FALSE)</f>
        <v>0</v>
      </c>
      <c r="K7578" s="6">
        <f>VLOOKUP($A7578,'Dim SKU'!$A:$R,12,FALSE)</f>
        <v>0</v>
      </c>
      <c r="L7578" s="7">
        <f>VLOOKUP($A7578,'Dim SKU'!$A:$R,14,FALSE)</f>
        <v>0</v>
      </c>
      <c r="M7578" s="7">
        <f>YEAR($B7578)</f>
        <v>0</v>
      </c>
    </row>
    <row r="7579" spans="1:13">
      <c r="A7579" t="s">
        <v>146</v>
      </c>
      <c r="B7579" s="4">
        <v>46127</v>
      </c>
      <c r="C7579">
        <v>4</v>
      </c>
      <c r="D7579">
        <v>3</v>
      </c>
      <c r="E7579">
        <v>0</v>
      </c>
      <c r="F7579" s="5">
        <f>VLOOKUP($A7579,'Dim SKU'!$A:$R,18,FALSE)</f>
        <v>0</v>
      </c>
      <c r="G7579" s="5">
        <f>$C7579*$F7579</f>
        <v>0</v>
      </c>
      <c r="H7579" s="5">
        <f>$D7579*$F7579</f>
        <v>0</v>
      </c>
      <c r="I7579" s="5">
        <f>$E7579*$F7579</f>
        <v>0</v>
      </c>
      <c r="J7579" s="6">
        <f>VLOOKUP($A7579,'Dim SKU'!$A:$R,2,FALSE)</f>
        <v>0</v>
      </c>
      <c r="K7579" s="6">
        <f>VLOOKUP($A7579,'Dim SKU'!$A:$R,12,FALSE)</f>
        <v>0</v>
      </c>
      <c r="L7579" s="7">
        <f>VLOOKUP($A7579,'Dim SKU'!$A:$R,14,FALSE)</f>
        <v>0</v>
      </c>
      <c r="M7579" s="7">
        <f>YEAR($B7579)</f>
        <v>0</v>
      </c>
    </row>
    <row r="7580" spans="1:13">
      <c r="A7580" t="s">
        <v>147</v>
      </c>
      <c r="B7580" s="4">
        <v>46127</v>
      </c>
      <c r="C7580">
        <v>13</v>
      </c>
      <c r="D7580">
        <v>9</v>
      </c>
      <c r="E7580">
        <v>1</v>
      </c>
      <c r="F7580" s="5">
        <f>VLOOKUP($A7580,'Dim SKU'!$A:$R,18,FALSE)</f>
        <v>0</v>
      </c>
      <c r="G7580" s="5">
        <f>$C7580*$F7580</f>
        <v>0</v>
      </c>
      <c r="H7580" s="5">
        <f>$D7580*$F7580</f>
        <v>0</v>
      </c>
      <c r="I7580" s="5">
        <f>$E7580*$F7580</f>
        <v>0</v>
      </c>
      <c r="J7580" s="6">
        <f>VLOOKUP($A7580,'Dim SKU'!$A:$R,2,FALSE)</f>
        <v>0</v>
      </c>
      <c r="K7580" s="6">
        <f>VLOOKUP($A7580,'Dim SKU'!$A:$R,12,FALSE)</f>
        <v>0</v>
      </c>
      <c r="L7580" s="7">
        <f>VLOOKUP($A7580,'Dim SKU'!$A:$R,14,FALSE)</f>
        <v>0</v>
      </c>
      <c r="M7580" s="7">
        <f>YEAR($B7580)</f>
        <v>0</v>
      </c>
    </row>
    <row r="7581" spans="1:13">
      <c r="A7581" t="s">
        <v>148</v>
      </c>
      <c r="B7581" s="4">
        <v>46127</v>
      </c>
      <c r="C7581">
        <v>8</v>
      </c>
      <c r="D7581">
        <v>6</v>
      </c>
      <c r="E7581">
        <v>0</v>
      </c>
      <c r="F7581" s="5">
        <f>VLOOKUP($A7581,'Dim SKU'!$A:$R,18,FALSE)</f>
        <v>0</v>
      </c>
      <c r="G7581" s="5">
        <f>$C7581*$F7581</f>
        <v>0</v>
      </c>
      <c r="H7581" s="5">
        <f>$D7581*$F7581</f>
        <v>0</v>
      </c>
      <c r="I7581" s="5">
        <f>$E7581*$F7581</f>
        <v>0</v>
      </c>
      <c r="J7581" s="6">
        <f>VLOOKUP($A7581,'Dim SKU'!$A:$R,2,FALSE)</f>
        <v>0</v>
      </c>
      <c r="K7581" s="6">
        <f>VLOOKUP($A7581,'Dim SKU'!$A:$R,12,FALSE)</f>
        <v>0</v>
      </c>
      <c r="L7581" s="7">
        <f>VLOOKUP($A7581,'Dim SKU'!$A:$R,14,FALSE)</f>
        <v>0</v>
      </c>
      <c r="M7581" s="7">
        <f>YEAR($B7581)</f>
        <v>0</v>
      </c>
    </row>
    <row r="7582" spans="1:13">
      <c r="A7582" t="s">
        <v>149</v>
      </c>
      <c r="B7582" s="4">
        <v>46127</v>
      </c>
      <c r="C7582">
        <v>5</v>
      </c>
      <c r="D7582">
        <v>4</v>
      </c>
      <c r="E7582">
        <v>0</v>
      </c>
      <c r="F7582" s="5">
        <f>VLOOKUP($A7582,'Dim SKU'!$A:$R,18,FALSE)</f>
        <v>0</v>
      </c>
      <c r="G7582" s="5">
        <f>$C7582*$F7582</f>
        <v>0</v>
      </c>
      <c r="H7582" s="5">
        <f>$D7582*$F7582</f>
        <v>0</v>
      </c>
      <c r="I7582" s="5">
        <f>$E7582*$F7582</f>
        <v>0</v>
      </c>
      <c r="J7582" s="6">
        <f>VLOOKUP($A7582,'Dim SKU'!$A:$R,2,FALSE)</f>
        <v>0</v>
      </c>
      <c r="K7582" s="6">
        <f>VLOOKUP($A7582,'Dim SKU'!$A:$R,12,FALSE)</f>
        <v>0</v>
      </c>
      <c r="L7582" s="7">
        <f>VLOOKUP($A7582,'Dim SKU'!$A:$R,14,FALSE)</f>
        <v>0</v>
      </c>
      <c r="M7582" s="7">
        <f>YEAR($B7582)</f>
        <v>0</v>
      </c>
    </row>
    <row r="7583" spans="1:13">
      <c r="A7583" t="s">
        <v>150</v>
      </c>
      <c r="B7583" s="4">
        <v>46127</v>
      </c>
      <c r="C7583">
        <v>15</v>
      </c>
      <c r="D7583">
        <v>11</v>
      </c>
      <c r="E7583">
        <v>1</v>
      </c>
      <c r="F7583" s="5">
        <f>VLOOKUP($A7583,'Dim SKU'!$A:$R,18,FALSE)</f>
        <v>0</v>
      </c>
      <c r="G7583" s="5">
        <f>$C7583*$F7583</f>
        <v>0</v>
      </c>
      <c r="H7583" s="5">
        <f>$D7583*$F7583</f>
        <v>0</v>
      </c>
      <c r="I7583" s="5">
        <f>$E7583*$F7583</f>
        <v>0</v>
      </c>
      <c r="J7583" s="6">
        <f>VLOOKUP($A7583,'Dim SKU'!$A:$R,2,FALSE)</f>
        <v>0</v>
      </c>
      <c r="K7583" s="6">
        <f>VLOOKUP($A7583,'Dim SKU'!$A:$R,12,FALSE)</f>
        <v>0</v>
      </c>
      <c r="L7583" s="7">
        <f>VLOOKUP($A7583,'Dim SKU'!$A:$R,14,FALSE)</f>
        <v>0</v>
      </c>
      <c r="M7583" s="7">
        <f>YEAR($B7583)</f>
        <v>0</v>
      </c>
    </row>
    <row r="7584" spans="1:13">
      <c r="A7584" t="s">
        <v>151</v>
      </c>
      <c r="B7584" s="4">
        <v>46127</v>
      </c>
      <c r="C7584">
        <v>9</v>
      </c>
      <c r="D7584">
        <v>7</v>
      </c>
      <c r="E7584">
        <v>0</v>
      </c>
      <c r="F7584" s="5">
        <f>VLOOKUP($A7584,'Dim SKU'!$A:$R,18,FALSE)</f>
        <v>0</v>
      </c>
      <c r="G7584" s="5">
        <f>$C7584*$F7584</f>
        <v>0</v>
      </c>
      <c r="H7584" s="5">
        <f>$D7584*$F7584</f>
        <v>0</v>
      </c>
      <c r="I7584" s="5">
        <f>$E7584*$F7584</f>
        <v>0</v>
      </c>
      <c r="J7584" s="6">
        <f>VLOOKUP($A7584,'Dim SKU'!$A:$R,2,FALSE)</f>
        <v>0</v>
      </c>
      <c r="K7584" s="6">
        <f>VLOOKUP($A7584,'Dim SKU'!$A:$R,12,FALSE)</f>
        <v>0</v>
      </c>
      <c r="L7584" s="7">
        <f>VLOOKUP($A7584,'Dim SKU'!$A:$R,14,FALSE)</f>
        <v>0</v>
      </c>
      <c r="M7584" s="7">
        <f>YEAR($B7584)</f>
        <v>0</v>
      </c>
    </row>
    <row r="7585" spans="1:13">
      <c r="A7585" t="s">
        <v>152</v>
      </c>
      <c r="B7585" s="4">
        <v>46127</v>
      </c>
      <c r="C7585">
        <v>6</v>
      </c>
      <c r="D7585">
        <v>4</v>
      </c>
      <c r="E7585">
        <v>0</v>
      </c>
      <c r="F7585" s="5">
        <f>VLOOKUP($A7585,'Dim SKU'!$A:$R,18,FALSE)</f>
        <v>0</v>
      </c>
      <c r="G7585" s="5">
        <f>$C7585*$F7585</f>
        <v>0</v>
      </c>
      <c r="H7585" s="5">
        <f>$D7585*$F7585</f>
        <v>0</v>
      </c>
      <c r="I7585" s="5">
        <f>$E7585*$F7585</f>
        <v>0</v>
      </c>
      <c r="J7585" s="6">
        <f>VLOOKUP($A7585,'Dim SKU'!$A:$R,2,FALSE)</f>
        <v>0</v>
      </c>
      <c r="K7585" s="6">
        <f>VLOOKUP($A7585,'Dim SKU'!$A:$R,12,FALSE)</f>
        <v>0</v>
      </c>
      <c r="L7585" s="7">
        <f>VLOOKUP($A7585,'Dim SKU'!$A:$R,14,FALSE)</f>
        <v>0</v>
      </c>
      <c r="M7585" s="7">
        <f>YEAR($B7585)</f>
        <v>0</v>
      </c>
    </row>
    <row r="7586" spans="1:13">
      <c r="A7586" t="s">
        <v>153</v>
      </c>
      <c r="B7586" s="4">
        <v>46127</v>
      </c>
      <c r="C7586">
        <v>15</v>
      </c>
      <c r="D7586">
        <v>11</v>
      </c>
      <c r="E7586">
        <v>1</v>
      </c>
      <c r="F7586" s="5">
        <f>VLOOKUP($A7586,'Dim SKU'!$A:$R,18,FALSE)</f>
        <v>0</v>
      </c>
      <c r="G7586" s="5">
        <f>$C7586*$F7586</f>
        <v>0</v>
      </c>
      <c r="H7586" s="5">
        <f>$D7586*$F7586</f>
        <v>0</v>
      </c>
      <c r="I7586" s="5">
        <f>$E7586*$F7586</f>
        <v>0</v>
      </c>
      <c r="J7586" s="6">
        <f>VLOOKUP($A7586,'Dim SKU'!$A:$R,2,FALSE)</f>
        <v>0</v>
      </c>
      <c r="K7586" s="6">
        <f>VLOOKUP($A7586,'Dim SKU'!$A:$R,12,FALSE)</f>
        <v>0</v>
      </c>
      <c r="L7586" s="7">
        <f>VLOOKUP($A7586,'Dim SKU'!$A:$R,14,FALSE)</f>
        <v>0</v>
      </c>
      <c r="M7586" s="7">
        <f>YEAR($B7586)</f>
        <v>0</v>
      </c>
    </row>
    <row r="7587" spans="1:13">
      <c r="A7587" t="s">
        <v>154</v>
      </c>
      <c r="B7587" s="4">
        <v>46127</v>
      </c>
      <c r="C7587">
        <v>9</v>
      </c>
      <c r="D7587">
        <v>6</v>
      </c>
      <c r="E7587">
        <v>0</v>
      </c>
      <c r="F7587" s="5">
        <f>VLOOKUP($A7587,'Dim SKU'!$A:$R,18,FALSE)</f>
        <v>0</v>
      </c>
      <c r="G7587" s="5">
        <f>$C7587*$F7587</f>
        <v>0</v>
      </c>
      <c r="H7587" s="5">
        <f>$D7587*$F7587</f>
        <v>0</v>
      </c>
      <c r="I7587" s="5">
        <f>$E7587*$F7587</f>
        <v>0</v>
      </c>
      <c r="J7587" s="6">
        <f>VLOOKUP($A7587,'Dim SKU'!$A:$R,2,FALSE)</f>
        <v>0</v>
      </c>
      <c r="K7587" s="6">
        <f>VLOOKUP($A7587,'Dim SKU'!$A:$R,12,FALSE)</f>
        <v>0</v>
      </c>
      <c r="L7587" s="7">
        <f>VLOOKUP($A7587,'Dim SKU'!$A:$R,14,FALSE)</f>
        <v>0</v>
      </c>
      <c r="M7587" s="7">
        <f>YEAR($B7587)</f>
        <v>0</v>
      </c>
    </row>
    <row r="7588" spans="1:13">
      <c r="A7588" t="s">
        <v>155</v>
      </c>
      <c r="B7588" s="4">
        <v>46127</v>
      </c>
      <c r="C7588">
        <v>6</v>
      </c>
      <c r="D7588">
        <v>4</v>
      </c>
      <c r="E7588">
        <v>0</v>
      </c>
      <c r="F7588" s="5">
        <f>VLOOKUP($A7588,'Dim SKU'!$A:$R,18,FALSE)</f>
        <v>0</v>
      </c>
      <c r="G7588" s="5">
        <f>$C7588*$F7588</f>
        <v>0</v>
      </c>
      <c r="H7588" s="5">
        <f>$D7588*$F7588</f>
        <v>0</v>
      </c>
      <c r="I7588" s="5">
        <f>$E7588*$F7588</f>
        <v>0</v>
      </c>
      <c r="J7588" s="6">
        <f>VLOOKUP($A7588,'Dim SKU'!$A:$R,2,FALSE)</f>
        <v>0</v>
      </c>
      <c r="K7588" s="6">
        <f>VLOOKUP($A7588,'Dim SKU'!$A:$R,12,FALSE)</f>
        <v>0</v>
      </c>
      <c r="L7588" s="7">
        <f>VLOOKUP($A7588,'Dim SKU'!$A:$R,14,FALSE)</f>
        <v>0</v>
      </c>
      <c r="M7588" s="7">
        <f>YEAR($B7588)</f>
        <v>0</v>
      </c>
    </row>
    <row r="7589" spans="1:13">
      <c r="A7589" t="s">
        <v>156</v>
      </c>
      <c r="B7589" s="4">
        <v>46127</v>
      </c>
      <c r="C7589">
        <v>13</v>
      </c>
      <c r="D7589">
        <v>9</v>
      </c>
      <c r="E7589">
        <v>1</v>
      </c>
      <c r="F7589" s="5">
        <f>VLOOKUP($A7589,'Dim SKU'!$A:$R,18,FALSE)</f>
        <v>0</v>
      </c>
      <c r="G7589" s="5">
        <f>$C7589*$F7589</f>
        <v>0</v>
      </c>
      <c r="H7589" s="5">
        <f>$D7589*$F7589</f>
        <v>0</v>
      </c>
      <c r="I7589" s="5">
        <f>$E7589*$F7589</f>
        <v>0</v>
      </c>
      <c r="J7589" s="6">
        <f>VLOOKUP($A7589,'Dim SKU'!$A:$R,2,FALSE)</f>
        <v>0</v>
      </c>
      <c r="K7589" s="6">
        <f>VLOOKUP($A7589,'Dim SKU'!$A:$R,12,FALSE)</f>
        <v>0</v>
      </c>
      <c r="L7589" s="7">
        <f>VLOOKUP($A7589,'Dim SKU'!$A:$R,14,FALSE)</f>
        <v>0</v>
      </c>
      <c r="M7589" s="7">
        <f>YEAR($B7589)</f>
        <v>0</v>
      </c>
    </row>
    <row r="7590" spans="1:13">
      <c r="A7590" t="s">
        <v>157</v>
      </c>
      <c r="B7590" s="4">
        <v>46127</v>
      </c>
      <c r="C7590">
        <v>8</v>
      </c>
      <c r="D7590">
        <v>6</v>
      </c>
      <c r="E7590">
        <v>0</v>
      </c>
      <c r="F7590" s="5">
        <f>VLOOKUP($A7590,'Dim SKU'!$A:$R,18,FALSE)</f>
        <v>0</v>
      </c>
      <c r="G7590" s="5">
        <f>$C7590*$F7590</f>
        <v>0</v>
      </c>
      <c r="H7590" s="5">
        <f>$D7590*$F7590</f>
        <v>0</v>
      </c>
      <c r="I7590" s="5">
        <f>$E7590*$F7590</f>
        <v>0</v>
      </c>
      <c r="J7590" s="6">
        <f>VLOOKUP($A7590,'Dim SKU'!$A:$R,2,FALSE)</f>
        <v>0</v>
      </c>
      <c r="K7590" s="6">
        <f>VLOOKUP($A7590,'Dim SKU'!$A:$R,12,FALSE)</f>
        <v>0</v>
      </c>
      <c r="L7590" s="7">
        <f>VLOOKUP($A7590,'Dim SKU'!$A:$R,14,FALSE)</f>
        <v>0</v>
      </c>
      <c r="M7590" s="7">
        <f>YEAR($B7590)</f>
        <v>0</v>
      </c>
    </row>
    <row r="7591" spans="1:13">
      <c r="A7591" t="s">
        <v>158</v>
      </c>
      <c r="B7591" s="4">
        <v>46127</v>
      </c>
      <c r="C7591">
        <v>5</v>
      </c>
      <c r="D7591">
        <v>4</v>
      </c>
      <c r="E7591">
        <v>0</v>
      </c>
      <c r="F7591" s="5">
        <f>VLOOKUP($A7591,'Dim SKU'!$A:$R,18,FALSE)</f>
        <v>0</v>
      </c>
      <c r="G7591" s="5">
        <f>$C7591*$F7591</f>
        <v>0</v>
      </c>
      <c r="H7591" s="5">
        <f>$D7591*$F7591</f>
        <v>0</v>
      </c>
      <c r="I7591" s="5">
        <f>$E7591*$F7591</f>
        <v>0</v>
      </c>
      <c r="J7591" s="6">
        <f>VLOOKUP($A7591,'Dim SKU'!$A:$R,2,FALSE)</f>
        <v>0</v>
      </c>
      <c r="K7591" s="6">
        <f>VLOOKUP($A7591,'Dim SKU'!$A:$R,12,FALSE)</f>
        <v>0</v>
      </c>
      <c r="L7591" s="7">
        <f>VLOOKUP($A7591,'Dim SKU'!$A:$R,14,FALSE)</f>
        <v>0</v>
      </c>
      <c r="M7591" s="7">
        <f>YEAR($B7591)</f>
        <v>0</v>
      </c>
    </row>
    <row r="7592" spans="1:13">
      <c r="A7592" t="s">
        <v>159</v>
      </c>
      <c r="B7592" s="4">
        <v>46127</v>
      </c>
      <c r="C7592">
        <v>9</v>
      </c>
      <c r="D7592">
        <v>7</v>
      </c>
      <c r="E7592">
        <v>0</v>
      </c>
      <c r="F7592" s="5">
        <f>VLOOKUP($A7592,'Dim SKU'!$A:$R,18,FALSE)</f>
        <v>0</v>
      </c>
      <c r="G7592" s="5">
        <f>$C7592*$F7592</f>
        <v>0</v>
      </c>
      <c r="H7592" s="5">
        <f>$D7592*$F7592</f>
        <v>0</v>
      </c>
      <c r="I7592" s="5">
        <f>$E7592*$F7592</f>
        <v>0</v>
      </c>
      <c r="J7592" s="6">
        <f>VLOOKUP($A7592,'Dim SKU'!$A:$R,2,FALSE)</f>
        <v>0</v>
      </c>
      <c r="K7592" s="6">
        <f>VLOOKUP($A7592,'Dim SKU'!$A:$R,12,FALSE)</f>
        <v>0</v>
      </c>
      <c r="L7592" s="7">
        <f>VLOOKUP($A7592,'Dim SKU'!$A:$R,14,FALSE)</f>
        <v>0</v>
      </c>
      <c r="M7592" s="7">
        <f>YEAR($B7592)</f>
        <v>0</v>
      </c>
    </row>
    <row r="7593" spans="1:13">
      <c r="A7593" t="s">
        <v>160</v>
      </c>
      <c r="B7593" s="4">
        <v>46127</v>
      </c>
      <c r="C7593">
        <v>5</v>
      </c>
      <c r="D7593">
        <v>4</v>
      </c>
      <c r="E7593">
        <v>0</v>
      </c>
      <c r="F7593" s="5">
        <f>VLOOKUP($A7593,'Dim SKU'!$A:$R,18,FALSE)</f>
        <v>0</v>
      </c>
      <c r="G7593" s="5">
        <f>$C7593*$F7593</f>
        <v>0</v>
      </c>
      <c r="H7593" s="5">
        <f>$D7593*$F7593</f>
        <v>0</v>
      </c>
      <c r="I7593" s="5">
        <f>$E7593*$F7593</f>
        <v>0</v>
      </c>
      <c r="J7593" s="6">
        <f>VLOOKUP($A7593,'Dim SKU'!$A:$R,2,FALSE)</f>
        <v>0</v>
      </c>
      <c r="K7593" s="6">
        <f>VLOOKUP($A7593,'Dim SKU'!$A:$R,12,FALSE)</f>
        <v>0</v>
      </c>
      <c r="L7593" s="7">
        <f>VLOOKUP($A7593,'Dim SKU'!$A:$R,14,FALSE)</f>
        <v>0</v>
      </c>
      <c r="M7593" s="7">
        <f>YEAR($B7593)</f>
        <v>0</v>
      </c>
    </row>
    <row r="7594" spans="1:13">
      <c r="A7594" t="s">
        <v>161</v>
      </c>
      <c r="B7594" s="4">
        <v>46127</v>
      </c>
      <c r="C7594">
        <v>4</v>
      </c>
      <c r="D7594">
        <v>3</v>
      </c>
      <c r="E7594">
        <v>0</v>
      </c>
      <c r="F7594" s="5">
        <f>VLOOKUP($A7594,'Dim SKU'!$A:$R,18,FALSE)</f>
        <v>0</v>
      </c>
      <c r="G7594" s="5">
        <f>$C7594*$F7594</f>
        <v>0</v>
      </c>
      <c r="H7594" s="5">
        <f>$D7594*$F7594</f>
        <v>0</v>
      </c>
      <c r="I7594" s="5">
        <f>$E7594*$F7594</f>
        <v>0</v>
      </c>
      <c r="J7594" s="6">
        <f>VLOOKUP($A7594,'Dim SKU'!$A:$R,2,FALSE)</f>
        <v>0</v>
      </c>
      <c r="K7594" s="6">
        <f>VLOOKUP($A7594,'Dim SKU'!$A:$R,12,FALSE)</f>
        <v>0</v>
      </c>
      <c r="L7594" s="7">
        <f>VLOOKUP($A7594,'Dim SKU'!$A:$R,14,FALSE)</f>
        <v>0</v>
      </c>
      <c r="M7594" s="7">
        <f>YEAR($B7594)</f>
        <v>0</v>
      </c>
    </row>
    <row r="7595" spans="1:13">
      <c r="A7595" t="s">
        <v>162</v>
      </c>
      <c r="B7595" s="4">
        <v>46127</v>
      </c>
      <c r="C7595">
        <v>6</v>
      </c>
      <c r="D7595">
        <v>4</v>
      </c>
      <c r="E7595">
        <v>0</v>
      </c>
      <c r="F7595" s="5">
        <f>VLOOKUP($A7595,'Dim SKU'!$A:$R,18,FALSE)</f>
        <v>0</v>
      </c>
      <c r="G7595" s="5">
        <f>$C7595*$F7595</f>
        <v>0</v>
      </c>
      <c r="H7595" s="5">
        <f>$D7595*$F7595</f>
        <v>0</v>
      </c>
      <c r="I7595" s="5">
        <f>$E7595*$F7595</f>
        <v>0</v>
      </c>
      <c r="J7595" s="6">
        <f>VLOOKUP($A7595,'Dim SKU'!$A:$R,2,FALSE)</f>
        <v>0</v>
      </c>
      <c r="K7595" s="6">
        <f>VLOOKUP($A7595,'Dim SKU'!$A:$R,12,FALSE)</f>
        <v>0</v>
      </c>
      <c r="L7595" s="7">
        <f>VLOOKUP($A7595,'Dim SKU'!$A:$R,14,FALSE)</f>
        <v>0</v>
      </c>
      <c r="M7595" s="7">
        <f>YEAR($B7595)</f>
        <v>0</v>
      </c>
    </row>
    <row r="7596" spans="1:13">
      <c r="A7596" t="s">
        <v>163</v>
      </c>
      <c r="B7596" s="4">
        <v>46127</v>
      </c>
      <c r="C7596">
        <v>3</v>
      </c>
      <c r="D7596">
        <v>2</v>
      </c>
      <c r="E7596">
        <v>0</v>
      </c>
      <c r="F7596" s="5">
        <f>VLOOKUP($A7596,'Dim SKU'!$A:$R,18,FALSE)</f>
        <v>0</v>
      </c>
      <c r="G7596" s="5">
        <f>$C7596*$F7596</f>
        <v>0</v>
      </c>
      <c r="H7596" s="5">
        <f>$D7596*$F7596</f>
        <v>0</v>
      </c>
      <c r="I7596" s="5">
        <f>$E7596*$F7596</f>
        <v>0</v>
      </c>
      <c r="J7596" s="6">
        <f>VLOOKUP($A7596,'Dim SKU'!$A:$R,2,FALSE)</f>
        <v>0</v>
      </c>
      <c r="K7596" s="6">
        <f>VLOOKUP($A7596,'Dim SKU'!$A:$R,12,FALSE)</f>
        <v>0</v>
      </c>
      <c r="L7596" s="7">
        <f>VLOOKUP($A7596,'Dim SKU'!$A:$R,14,FALSE)</f>
        <v>0</v>
      </c>
      <c r="M7596" s="7">
        <f>YEAR($B7596)</f>
        <v>0</v>
      </c>
    </row>
    <row r="7597" spans="1:13">
      <c r="A7597" t="s">
        <v>164</v>
      </c>
      <c r="B7597" s="4">
        <v>46127</v>
      </c>
      <c r="C7597">
        <v>2</v>
      </c>
      <c r="D7597">
        <v>2</v>
      </c>
      <c r="E7597">
        <v>0</v>
      </c>
      <c r="F7597" s="5">
        <f>VLOOKUP($A7597,'Dim SKU'!$A:$R,18,FALSE)</f>
        <v>0</v>
      </c>
      <c r="G7597" s="5">
        <f>$C7597*$F7597</f>
        <v>0</v>
      </c>
      <c r="H7597" s="5">
        <f>$D7597*$F7597</f>
        <v>0</v>
      </c>
      <c r="I7597" s="5">
        <f>$E7597*$F7597</f>
        <v>0</v>
      </c>
      <c r="J7597" s="6">
        <f>VLOOKUP($A7597,'Dim SKU'!$A:$R,2,FALSE)</f>
        <v>0</v>
      </c>
      <c r="K7597" s="6">
        <f>VLOOKUP($A7597,'Dim SKU'!$A:$R,12,FALSE)</f>
        <v>0</v>
      </c>
      <c r="L7597" s="7">
        <f>VLOOKUP($A7597,'Dim SKU'!$A:$R,14,FALSE)</f>
        <v>0</v>
      </c>
      <c r="M7597" s="7">
        <f>YEAR($B7597)</f>
        <v>0</v>
      </c>
    </row>
    <row r="7598" spans="1:13">
      <c r="A7598" t="s">
        <v>165</v>
      </c>
      <c r="B7598" s="4">
        <v>46127</v>
      </c>
      <c r="C7598">
        <v>7</v>
      </c>
      <c r="D7598">
        <v>6</v>
      </c>
      <c r="E7598">
        <v>0</v>
      </c>
      <c r="F7598" s="5">
        <f>VLOOKUP($A7598,'Dim SKU'!$A:$R,18,FALSE)</f>
        <v>0</v>
      </c>
      <c r="G7598" s="5">
        <f>$C7598*$F7598</f>
        <v>0</v>
      </c>
      <c r="H7598" s="5">
        <f>$D7598*$F7598</f>
        <v>0</v>
      </c>
      <c r="I7598" s="5">
        <f>$E7598*$F7598</f>
        <v>0</v>
      </c>
      <c r="J7598" s="6">
        <f>VLOOKUP($A7598,'Dim SKU'!$A:$R,2,FALSE)</f>
        <v>0</v>
      </c>
      <c r="K7598" s="6">
        <f>VLOOKUP($A7598,'Dim SKU'!$A:$R,12,FALSE)</f>
        <v>0</v>
      </c>
      <c r="L7598" s="7">
        <f>VLOOKUP($A7598,'Dim SKU'!$A:$R,14,FALSE)</f>
        <v>0</v>
      </c>
      <c r="M7598" s="7">
        <f>YEAR($B7598)</f>
        <v>0</v>
      </c>
    </row>
    <row r="7599" spans="1:13">
      <c r="A7599" t="s">
        <v>166</v>
      </c>
      <c r="B7599" s="4">
        <v>46127</v>
      </c>
      <c r="C7599">
        <v>4</v>
      </c>
      <c r="D7599">
        <v>3</v>
      </c>
      <c r="E7599">
        <v>0</v>
      </c>
      <c r="F7599" s="5">
        <f>VLOOKUP($A7599,'Dim SKU'!$A:$R,18,FALSE)</f>
        <v>0</v>
      </c>
      <c r="G7599" s="5">
        <f>$C7599*$F7599</f>
        <v>0</v>
      </c>
      <c r="H7599" s="5">
        <f>$D7599*$F7599</f>
        <v>0</v>
      </c>
      <c r="I7599" s="5">
        <f>$E7599*$F7599</f>
        <v>0</v>
      </c>
      <c r="J7599" s="6">
        <f>VLOOKUP($A7599,'Dim SKU'!$A:$R,2,FALSE)</f>
        <v>0</v>
      </c>
      <c r="K7599" s="6">
        <f>VLOOKUP($A7599,'Dim SKU'!$A:$R,12,FALSE)</f>
        <v>0</v>
      </c>
      <c r="L7599" s="7">
        <f>VLOOKUP($A7599,'Dim SKU'!$A:$R,14,FALSE)</f>
        <v>0</v>
      </c>
      <c r="M7599" s="7">
        <f>YEAR($B7599)</f>
        <v>0</v>
      </c>
    </row>
    <row r="7600" spans="1:13">
      <c r="A7600" t="s">
        <v>167</v>
      </c>
      <c r="B7600" s="4">
        <v>46127</v>
      </c>
      <c r="C7600">
        <v>3</v>
      </c>
      <c r="D7600">
        <v>2</v>
      </c>
      <c r="E7600">
        <v>0</v>
      </c>
      <c r="F7600" s="5">
        <f>VLOOKUP($A7600,'Dim SKU'!$A:$R,18,FALSE)</f>
        <v>0</v>
      </c>
      <c r="G7600" s="5">
        <f>$C7600*$F7600</f>
        <v>0</v>
      </c>
      <c r="H7600" s="5">
        <f>$D7600*$F7600</f>
        <v>0</v>
      </c>
      <c r="I7600" s="5">
        <f>$E7600*$F7600</f>
        <v>0</v>
      </c>
      <c r="J7600" s="6">
        <f>VLOOKUP($A7600,'Dim SKU'!$A:$R,2,FALSE)</f>
        <v>0</v>
      </c>
      <c r="K7600" s="6">
        <f>VLOOKUP($A7600,'Dim SKU'!$A:$R,12,FALSE)</f>
        <v>0</v>
      </c>
      <c r="L7600" s="7">
        <f>VLOOKUP($A7600,'Dim SKU'!$A:$R,14,FALSE)</f>
        <v>0</v>
      </c>
      <c r="M7600" s="7">
        <f>YEAR($B7600)</f>
        <v>0</v>
      </c>
    </row>
    <row r="7601" spans="1:13">
      <c r="A7601" t="s">
        <v>168</v>
      </c>
      <c r="B7601" s="4">
        <v>46127</v>
      </c>
      <c r="C7601">
        <v>12</v>
      </c>
      <c r="D7601">
        <v>9</v>
      </c>
      <c r="E7601">
        <v>1</v>
      </c>
      <c r="F7601" s="5">
        <f>VLOOKUP($A7601,'Dim SKU'!$A:$R,18,FALSE)</f>
        <v>0</v>
      </c>
      <c r="G7601" s="5">
        <f>$C7601*$F7601</f>
        <v>0</v>
      </c>
      <c r="H7601" s="5">
        <f>$D7601*$F7601</f>
        <v>0</v>
      </c>
      <c r="I7601" s="5">
        <f>$E7601*$F7601</f>
        <v>0</v>
      </c>
      <c r="J7601" s="6">
        <f>VLOOKUP($A7601,'Dim SKU'!$A:$R,2,FALSE)</f>
        <v>0</v>
      </c>
      <c r="K7601" s="6">
        <f>VLOOKUP($A7601,'Dim SKU'!$A:$R,12,FALSE)</f>
        <v>0</v>
      </c>
      <c r="L7601" s="7">
        <f>VLOOKUP($A7601,'Dim SKU'!$A:$R,14,FALSE)</f>
        <v>0</v>
      </c>
      <c r="M7601" s="7">
        <f>YEAR($B7601)</f>
        <v>0</v>
      </c>
    </row>
    <row r="7602" spans="1:13">
      <c r="A7602" t="s">
        <v>169</v>
      </c>
      <c r="B7602" s="4">
        <v>46127</v>
      </c>
      <c r="C7602">
        <v>7</v>
      </c>
      <c r="D7602">
        <v>5</v>
      </c>
      <c r="E7602">
        <v>0</v>
      </c>
      <c r="F7602" s="5">
        <f>VLOOKUP($A7602,'Dim SKU'!$A:$R,18,FALSE)</f>
        <v>0</v>
      </c>
      <c r="G7602" s="5">
        <f>$C7602*$F7602</f>
        <v>0</v>
      </c>
      <c r="H7602" s="5">
        <f>$D7602*$F7602</f>
        <v>0</v>
      </c>
      <c r="I7602" s="5">
        <f>$E7602*$F7602</f>
        <v>0</v>
      </c>
      <c r="J7602" s="6">
        <f>VLOOKUP($A7602,'Dim SKU'!$A:$R,2,FALSE)</f>
        <v>0</v>
      </c>
      <c r="K7602" s="6">
        <f>VLOOKUP($A7602,'Dim SKU'!$A:$R,12,FALSE)</f>
        <v>0</v>
      </c>
      <c r="L7602" s="7">
        <f>VLOOKUP($A7602,'Dim SKU'!$A:$R,14,FALSE)</f>
        <v>0</v>
      </c>
      <c r="M7602" s="7">
        <f>YEAR($B7602)</f>
        <v>0</v>
      </c>
    </row>
    <row r="7603" spans="1:13">
      <c r="A7603" t="s">
        <v>170</v>
      </c>
      <c r="B7603" s="4">
        <v>46127</v>
      </c>
      <c r="C7603">
        <v>5</v>
      </c>
      <c r="D7603">
        <v>4</v>
      </c>
      <c r="E7603">
        <v>0</v>
      </c>
      <c r="F7603" s="5">
        <f>VLOOKUP($A7603,'Dim SKU'!$A:$R,18,FALSE)</f>
        <v>0</v>
      </c>
      <c r="G7603" s="5">
        <f>$C7603*$F7603</f>
        <v>0</v>
      </c>
      <c r="H7603" s="5">
        <f>$D7603*$F7603</f>
        <v>0</v>
      </c>
      <c r="I7603" s="5">
        <f>$E7603*$F7603</f>
        <v>0</v>
      </c>
      <c r="J7603" s="6">
        <f>VLOOKUP($A7603,'Dim SKU'!$A:$R,2,FALSE)</f>
        <v>0</v>
      </c>
      <c r="K7603" s="6">
        <f>VLOOKUP($A7603,'Dim SKU'!$A:$R,12,FALSE)</f>
        <v>0</v>
      </c>
      <c r="L7603" s="7">
        <f>VLOOKUP($A7603,'Dim SKU'!$A:$R,14,FALSE)</f>
        <v>0</v>
      </c>
      <c r="M7603" s="7">
        <f>YEAR($B7603)</f>
        <v>0</v>
      </c>
    </row>
    <row r="7604" spans="1:13">
      <c r="A7604" t="s">
        <v>171</v>
      </c>
      <c r="B7604" s="4">
        <v>46127</v>
      </c>
      <c r="C7604">
        <v>17</v>
      </c>
      <c r="D7604">
        <v>12</v>
      </c>
      <c r="E7604">
        <v>1</v>
      </c>
      <c r="F7604" s="5">
        <f>VLOOKUP($A7604,'Dim SKU'!$A:$R,18,FALSE)</f>
        <v>0</v>
      </c>
      <c r="G7604" s="5">
        <f>$C7604*$F7604</f>
        <v>0</v>
      </c>
      <c r="H7604" s="5">
        <f>$D7604*$F7604</f>
        <v>0</v>
      </c>
      <c r="I7604" s="5">
        <f>$E7604*$F7604</f>
        <v>0</v>
      </c>
      <c r="J7604" s="6">
        <f>VLOOKUP($A7604,'Dim SKU'!$A:$R,2,FALSE)</f>
        <v>0</v>
      </c>
      <c r="K7604" s="6">
        <f>VLOOKUP($A7604,'Dim SKU'!$A:$R,12,FALSE)</f>
        <v>0</v>
      </c>
      <c r="L7604" s="7">
        <f>VLOOKUP($A7604,'Dim SKU'!$A:$R,14,FALSE)</f>
        <v>0</v>
      </c>
      <c r="M7604" s="7">
        <f>YEAR($B7604)</f>
        <v>0</v>
      </c>
    </row>
    <row r="7605" spans="1:13">
      <c r="A7605" t="s">
        <v>172</v>
      </c>
      <c r="B7605" s="4">
        <v>46127</v>
      </c>
      <c r="C7605">
        <v>10</v>
      </c>
      <c r="D7605">
        <v>8</v>
      </c>
      <c r="E7605">
        <v>0</v>
      </c>
      <c r="F7605" s="5">
        <f>VLOOKUP($A7605,'Dim SKU'!$A:$R,18,FALSE)</f>
        <v>0</v>
      </c>
      <c r="G7605" s="5">
        <f>$C7605*$F7605</f>
        <v>0</v>
      </c>
      <c r="H7605" s="5">
        <f>$D7605*$F7605</f>
        <v>0</v>
      </c>
      <c r="I7605" s="5">
        <f>$E7605*$F7605</f>
        <v>0</v>
      </c>
      <c r="J7605" s="6">
        <f>VLOOKUP($A7605,'Dim SKU'!$A:$R,2,FALSE)</f>
        <v>0</v>
      </c>
      <c r="K7605" s="6">
        <f>VLOOKUP($A7605,'Dim SKU'!$A:$R,12,FALSE)</f>
        <v>0</v>
      </c>
      <c r="L7605" s="7">
        <f>VLOOKUP($A7605,'Dim SKU'!$A:$R,14,FALSE)</f>
        <v>0</v>
      </c>
      <c r="M7605" s="7">
        <f>YEAR($B7605)</f>
        <v>0</v>
      </c>
    </row>
    <row r="7606" spans="1:13">
      <c r="A7606" t="s">
        <v>173</v>
      </c>
      <c r="B7606" s="4">
        <v>46127</v>
      </c>
      <c r="C7606">
        <v>7</v>
      </c>
      <c r="D7606">
        <v>5</v>
      </c>
      <c r="E7606">
        <v>0</v>
      </c>
      <c r="F7606" s="5">
        <f>VLOOKUP($A7606,'Dim SKU'!$A:$R,18,FALSE)</f>
        <v>0</v>
      </c>
      <c r="G7606" s="5">
        <f>$C7606*$F7606</f>
        <v>0</v>
      </c>
      <c r="H7606" s="5">
        <f>$D7606*$F7606</f>
        <v>0</v>
      </c>
      <c r="I7606" s="5">
        <f>$E7606*$F7606</f>
        <v>0</v>
      </c>
      <c r="J7606" s="6">
        <f>VLOOKUP($A7606,'Dim SKU'!$A:$R,2,FALSE)</f>
        <v>0</v>
      </c>
      <c r="K7606" s="6">
        <f>VLOOKUP($A7606,'Dim SKU'!$A:$R,12,FALSE)</f>
        <v>0</v>
      </c>
      <c r="L7606" s="7">
        <f>VLOOKUP($A7606,'Dim SKU'!$A:$R,14,FALSE)</f>
        <v>0</v>
      </c>
      <c r="M7606" s="7">
        <f>YEAR($B7606)</f>
        <v>0</v>
      </c>
    </row>
    <row r="7607" spans="1:13">
      <c r="A7607" t="s">
        <v>174</v>
      </c>
      <c r="B7607" s="4">
        <v>46127</v>
      </c>
      <c r="C7607">
        <v>20</v>
      </c>
      <c r="D7607">
        <v>15</v>
      </c>
      <c r="E7607">
        <v>1</v>
      </c>
      <c r="F7607" s="5">
        <f>VLOOKUP($A7607,'Dim SKU'!$A:$R,18,FALSE)</f>
        <v>0</v>
      </c>
      <c r="G7607" s="5">
        <f>$C7607*$F7607</f>
        <v>0</v>
      </c>
      <c r="H7607" s="5">
        <f>$D7607*$F7607</f>
        <v>0</v>
      </c>
      <c r="I7607" s="5">
        <f>$E7607*$F7607</f>
        <v>0</v>
      </c>
      <c r="J7607" s="6">
        <f>VLOOKUP($A7607,'Dim SKU'!$A:$R,2,FALSE)</f>
        <v>0</v>
      </c>
      <c r="K7607" s="6">
        <f>VLOOKUP($A7607,'Dim SKU'!$A:$R,12,FALSE)</f>
        <v>0</v>
      </c>
      <c r="L7607" s="7">
        <f>VLOOKUP($A7607,'Dim SKU'!$A:$R,14,FALSE)</f>
        <v>0</v>
      </c>
      <c r="M7607" s="7">
        <f>YEAR($B7607)</f>
        <v>0</v>
      </c>
    </row>
    <row r="7608" spans="1:13">
      <c r="A7608" t="s">
        <v>175</v>
      </c>
      <c r="B7608" s="4">
        <v>46127</v>
      </c>
      <c r="C7608">
        <v>12</v>
      </c>
      <c r="D7608">
        <v>9</v>
      </c>
      <c r="E7608">
        <v>1</v>
      </c>
      <c r="F7608" s="5">
        <f>VLOOKUP($A7608,'Dim SKU'!$A:$R,18,FALSE)</f>
        <v>0</v>
      </c>
      <c r="G7608" s="5">
        <f>$C7608*$F7608</f>
        <v>0</v>
      </c>
      <c r="H7608" s="5">
        <f>$D7608*$F7608</f>
        <v>0</v>
      </c>
      <c r="I7608" s="5">
        <f>$E7608*$F7608</f>
        <v>0</v>
      </c>
      <c r="J7608" s="6">
        <f>VLOOKUP($A7608,'Dim SKU'!$A:$R,2,FALSE)</f>
        <v>0</v>
      </c>
      <c r="K7608" s="6">
        <f>VLOOKUP($A7608,'Dim SKU'!$A:$R,12,FALSE)</f>
        <v>0</v>
      </c>
      <c r="L7608" s="7">
        <f>VLOOKUP($A7608,'Dim SKU'!$A:$R,14,FALSE)</f>
        <v>0</v>
      </c>
      <c r="M7608" s="7">
        <f>YEAR($B7608)</f>
        <v>0</v>
      </c>
    </row>
    <row r="7609" spans="1:13">
      <c r="A7609" t="s">
        <v>176</v>
      </c>
      <c r="B7609" s="4">
        <v>46127</v>
      </c>
      <c r="C7609">
        <v>8</v>
      </c>
      <c r="D7609">
        <v>6</v>
      </c>
      <c r="E7609">
        <v>0</v>
      </c>
      <c r="F7609" s="5">
        <f>VLOOKUP($A7609,'Dim SKU'!$A:$R,18,FALSE)</f>
        <v>0</v>
      </c>
      <c r="G7609" s="5">
        <f>$C7609*$F7609</f>
        <v>0</v>
      </c>
      <c r="H7609" s="5">
        <f>$D7609*$F7609</f>
        <v>0</v>
      </c>
      <c r="I7609" s="5">
        <f>$E7609*$F7609</f>
        <v>0</v>
      </c>
      <c r="J7609" s="6">
        <f>VLOOKUP($A7609,'Dim SKU'!$A:$R,2,FALSE)</f>
        <v>0</v>
      </c>
      <c r="K7609" s="6">
        <f>VLOOKUP($A7609,'Dim SKU'!$A:$R,12,FALSE)</f>
        <v>0</v>
      </c>
      <c r="L7609" s="7">
        <f>VLOOKUP($A7609,'Dim SKU'!$A:$R,14,FALSE)</f>
        <v>0</v>
      </c>
      <c r="M7609" s="7">
        <f>YEAR($B7609)</f>
        <v>0</v>
      </c>
    </row>
    <row r="7610" spans="1:13">
      <c r="A7610" t="s">
        <v>177</v>
      </c>
      <c r="B7610" s="4">
        <v>46127</v>
      </c>
      <c r="C7610">
        <v>20</v>
      </c>
      <c r="D7610">
        <v>15</v>
      </c>
      <c r="E7610">
        <v>1</v>
      </c>
      <c r="F7610" s="5">
        <f>VLOOKUP($A7610,'Dim SKU'!$A:$R,18,FALSE)</f>
        <v>0</v>
      </c>
      <c r="G7610" s="5">
        <f>$C7610*$F7610</f>
        <v>0</v>
      </c>
      <c r="H7610" s="5">
        <f>$D7610*$F7610</f>
        <v>0</v>
      </c>
      <c r="I7610" s="5">
        <f>$E7610*$F7610</f>
        <v>0</v>
      </c>
      <c r="J7610" s="6">
        <f>VLOOKUP($A7610,'Dim SKU'!$A:$R,2,FALSE)</f>
        <v>0</v>
      </c>
      <c r="K7610" s="6">
        <f>VLOOKUP($A7610,'Dim SKU'!$A:$R,12,FALSE)</f>
        <v>0</v>
      </c>
      <c r="L7610" s="7">
        <f>VLOOKUP($A7610,'Dim SKU'!$A:$R,14,FALSE)</f>
        <v>0</v>
      </c>
      <c r="M7610" s="7">
        <f>YEAR($B7610)</f>
        <v>0</v>
      </c>
    </row>
    <row r="7611" spans="1:13">
      <c r="A7611" t="s">
        <v>178</v>
      </c>
      <c r="B7611" s="4">
        <v>46127</v>
      </c>
      <c r="C7611">
        <v>12</v>
      </c>
      <c r="D7611">
        <v>9</v>
      </c>
      <c r="E7611">
        <v>0</v>
      </c>
      <c r="F7611" s="5">
        <f>VLOOKUP($A7611,'Dim SKU'!$A:$R,18,FALSE)</f>
        <v>0</v>
      </c>
      <c r="G7611" s="5">
        <f>$C7611*$F7611</f>
        <v>0</v>
      </c>
      <c r="H7611" s="5">
        <f>$D7611*$F7611</f>
        <v>0</v>
      </c>
      <c r="I7611" s="5">
        <f>$E7611*$F7611</f>
        <v>0</v>
      </c>
      <c r="J7611" s="6">
        <f>VLOOKUP($A7611,'Dim SKU'!$A:$R,2,FALSE)</f>
        <v>0</v>
      </c>
      <c r="K7611" s="6">
        <f>VLOOKUP($A7611,'Dim SKU'!$A:$R,12,FALSE)</f>
        <v>0</v>
      </c>
      <c r="L7611" s="7">
        <f>VLOOKUP($A7611,'Dim SKU'!$A:$R,14,FALSE)</f>
        <v>0</v>
      </c>
      <c r="M7611" s="7">
        <f>YEAR($B7611)</f>
        <v>0</v>
      </c>
    </row>
    <row r="7612" spans="1:13">
      <c r="A7612" t="s">
        <v>179</v>
      </c>
      <c r="B7612" s="4">
        <v>46127</v>
      </c>
      <c r="C7612">
        <v>8</v>
      </c>
      <c r="D7612">
        <v>6</v>
      </c>
      <c r="E7612">
        <v>0</v>
      </c>
      <c r="F7612" s="5">
        <f>VLOOKUP($A7612,'Dim SKU'!$A:$R,18,FALSE)</f>
        <v>0</v>
      </c>
      <c r="G7612" s="5">
        <f>$C7612*$F7612</f>
        <v>0</v>
      </c>
      <c r="H7612" s="5">
        <f>$D7612*$F7612</f>
        <v>0</v>
      </c>
      <c r="I7612" s="5">
        <f>$E7612*$F7612</f>
        <v>0</v>
      </c>
      <c r="J7612" s="6">
        <f>VLOOKUP($A7612,'Dim SKU'!$A:$R,2,FALSE)</f>
        <v>0</v>
      </c>
      <c r="K7612" s="6">
        <f>VLOOKUP($A7612,'Dim SKU'!$A:$R,12,FALSE)</f>
        <v>0</v>
      </c>
      <c r="L7612" s="7">
        <f>VLOOKUP($A7612,'Dim SKU'!$A:$R,14,FALSE)</f>
        <v>0</v>
      </c>
      <c r="M7612" s="7">
        <f>YEAR($B7612)</f>
        <v>0</v>
      </c>
    </row>
    <row r="7613" spans="1:13">
      <c r="A7613" t="s">
        <v>180</v>
      </c>
      <c r="B7613" s="4">
        <v>46127</v>
      </c>
      <c r="C7613">
        <v>17</v>
      </c>
      <c r="D7613">
        <v>12</v>
      </c>
      <c r="E7613">
        <v>1</v>
      </c>
      <c r="F7613" s="5">
        <f>VLOOKUP($A7613,'Dim SKU'!$A:$R,18,FALSE)</f>
        <v>0</v>
      </c>
      <c r="G7613" s="5">
        <f>$C7613*$F7613</f>
        <v>0</v>
      </c>
      <c r="H7613" s="5">
        <f>$D7613*$F7613</f>
        <v>0</v>
      </c>
      <c r="I7613" s="5">
        <f>$E7613*$F7613</f>
        <v>0</v>
      </c>
      <c r="J7613" s="6">
        <f>VLOOKUP($A7613,'Dim SKU'!$A:$R,2,FALSE)</f>
        <v>0</v>
      </c>
      <c r="K7613" s="6">
        <f>VLOOKUP($A7613,'Dim SKU'!$A:$R,12,FALSE)</f>
        <v>0</v>
      </c>
      <c r="L7613" s="7">
        <f>VLOOKUP($A7613,'Dim SKU'!$A:$R,14,FALSE)</f>
        <v>0</v>
      </c>
      <c r="M7613" s="7">
        <f>YEAR($B7613)</f>
        <v>0</v>
      </c>
    </row>
    <row r="7614" spans="1:13">
      <c r="A7614" t="s">
        <v>181</v>
      </c>
      <c r="B7614" s="4">
        <v>46127</v>
      </c>
      <c r="C7614">
        <v>10</v>
      </c>
      <c r="D7614">
        <v>7</v>
      </c>
      <c r="E7614">
        <v>0</v>
      </c>
      <c r="F7614" s="5">
        <f>VLOOKUP($A7614,'Dim SKU'!$A:$R,18,FALSE)</f>
        <v>0</v>
      </c>
      <c r="G7614" s="5">
        <f>$C7614*$F7614</f>
        <v>0</v>
      </c>
      <c r="H7614" s="5">
        <f>$D7614*$F7614</f>
        <v>0</v>
      </c>
      <c r="I7614" s="5">
        <f>$E7614*$F7614</f>
        <v>0</v>
      </c>
      <c r="J7614" s="6">
        <f>VLOOKUP($A7614,'Dim SKU'!$A:$R,2,FALSE)</f>
        <v>0</v>
      </c>
      <c r="K7614" s="6">
        <f>VLOOKUP($A7614,'Dim SKU'!$A:$R,12,FALSE)</f>
        <v>0</v>
      </c>
      <c r="L7614" s="7">
        <f>VLOOKUP($A7614,'Dim SKU'!$A:$R,14,FALSE)</f>
        <v>0</v>
      </c>
      <c r="M7614" s="7">
        <f>YEAR($B7614)</f>
        <v>0</v>
      </c>
    </row>
    <row r="7615" spans="1:13">
      <c r="A7615" t="s">
        <v>182</v>
      </c>
      <c r="B7615" s="4">
        <v>46127</v>
      </c>
      <c r="C7615">
        <v>7</v>
      </c>
      <c r="D7615">
        <v>5</v>
      </c>
      <c r="E7615">
        <v>0</v>
      </c>
      <c r="F7615" s="5">
        <f>VLOOKUP($A7615,'Dim SKU'!$A:$R,18,FALSE)</f>
        <v>0</v>
      </c>
      <c r="G7615" s="5">
        <f>$C7615*$F7615</f>
        <v>0</v>
      </c>
      <c r="H7615" s="5">
        <f>$D7615*$F7615</f>
        <v>0</v>
      </c>
      <c r="I7615" s="5">
        <f>$E7615*$F7615</f>
        <v>0</v>
      </c>
      <c r="J7615" s="6">
        <f>VLOOKUP($A7615,'Dim SKU'!$A:$R,2,FALSE)</f>
        <v>0</v>
      </c>
      <c r="K7615" s="6">
        <f>VLOOKUP($A7615,'Dim SKU'!$A:$R,12,FALSE)</f>
        <v>0</v>
      </c>
      <c r="L7615" s="7">
        <f>VLOOKUP($A7615,'Dim SKU'!$A:$R,14,FALSE)</f>
        <v>0</v>
      </c>
      <c r="M7615" s="7">
        <f>YEAR($B7615)</f>
        <v>0</v>
      </c>
    </row>
    <row r="7616" spans="1:13">
      <c r="A7616" t="s">
        <v>183</v>
      </c>
      <c r="B7616" s="4">
        <v>46127</v>
      </c>
      <c r="C7616">
        <v>12</v>
      </c>
      <c r="D7616">
        <v>9</v>
      </c>
      <c r="E7616">
        <v>1</v>
      </c>
      <c r="F7616" s="5">
        <f>VLOOKUP($A7616,'Dim SKU'!$A:$R,18,FALSE)</f>
        <v>0</v>
      </c>
      <c r="G7616" s="5">
        <f>$C7616*$F7616</f>
        <v>0</v>
      </c>
      <c r="H7616" s="5">
        <f>$D7616*$F7616</f>
        <v>0</v>
      </c>
      <c r="I7616" s="5">
        <f>$E7616*$F7616</f>
        <v>0</v>
      </c>
      <c r="J7616" s="6">
        <f>VLOOKUP($A7616,'Dim SKU'!$A:$R,2,FALSE)</f>
        <v>0</v>
      </c>
      <c r="K7616" s="6">
        <f>VLOOKUP($A7616,'Dim SKU'!$A:$R,12,FALSE)</f>
        <v>0</v>
      </c>
      <c r="L7616" s="7">
        <f>VLOOKUP($A7616,'Dim SKU'!$A:$R,14,FALSE)</f>
        <v>0</v>
      </c>
      <c r="M7616" s="7">
        <f>YEAR($B7616)</f>
        <v>0</v>
      </c>
    </row>
    <row r="7617" spans="1:13">
      <c r="A7617" t="s">
        <v>184</v>
      </c>
      <c r="B7617" s="4">
        <v>46127</v>
      </c>
      <c r="C7617">
        <v>7</v>
      </c>
      <c r="D7617">
        <v>5</v>
      </c>
      <c r="E7617">
        <v>0</v>
      </c>
      <c r="F7617" s="5">
        <f>VLOOKUP($A7617,'Dim SKU'!$A:$R,18,FALSE)</f>
        <v>0</v>
      </c>
      <c r="G7617" s="5">
        <f>$C7617*$F7617</f>
        <v>0</v>
      </c>
      <c r="H7617" s="5">
        <f>$D7617*$F7617</f>
        <v>0</v>
      </c>
      <c r="I7617" s="5">
        <f>$E7617*$F7617</f>
        <v>0</v>
      </c>
      <c r="J7617" s="6">
        <f>VLOOKUP($A7617,'Dim SKU'!$A:$R,2,FALSE)</f>
        <v>0</v>
      </c>
      <c r="K7617" s="6">
        <f>VLOOKUP($A7617,'Dim SKU'!$A:$R,12,FALSE)</f>
        <v>0</v>
      </c>
      <c r="L7617" s="7">
        <f>VLOOKUP($A7617,'Dim SKU'!$A:$R,14,FALSE)</f>
        <v>0</v>
      </c>
      <c r="M7617" s="7">
        <f>YEAR($B7617)</f>
        <v>0</v>
      </c>
    </row>
    <row r="7618" spans="1:13">
      <c r="A7618" t="s">
        <v>185</v>
      </c>
      <c r="B7618" s="4">
        <v>46127</v>
      </c>
      <c r="C7618">
        <v>5</v>
      </c>
      <c r="D7618">
        <v>4</v>
      </c>
      <c r="E7618">
        <v>0</v>
      </c>
      <c r="F7618" s="5">
        <f>VLOOKUP($A7618,'Dim SKU'!$A:$R,18,FALSE)</f>
        <v>0</v>
      </c>
      <c r="G7618" s="5">
        <f>$C7618*$F7618</f>
        <v>0</v>
      </c>
      <c r="H7618" s="5">
        <f>$D7618*$F7618</f>
        <v>0</v>
      </c>
      <c r="I7618" s="5">
        <f>$E7618*$F7618</f>
        <v>0</v>
      </c>
      <c r="J7618" s="6">
        <f>VLOOKUP($A7618,'Dim SKU'!$A:$R,2,FALSE)</f>
        <v>0</v>
      </c>
      <c r="K7618" s="6">
        <f>VLOOKUP($A7618,'Dim SKU'!$A:$R,12,FALSE)</f>
        <v>0</v>
      </c>
      <c r="L7618" s="7">
        <f>VLOOKUP($A7618,'Dim SKU'!$A:$R,14,FALSE)</f>
        <v>0</v>
      </c>
      <c r="M7618" s="7">
        <f>YEAR($B7618)</f>
        <v>0</v>
      </c>
    </row>
    <row r="7619" spans="1:13">
      <c r="A7619" t="s">
        <v>186</v>
      </c>
      <c r="B7619" s="4">
        <v>46127</v>
      </c>
      <c r="C7619">
        <v>7</v>
      </c>
      <c r="D7619">
        <v>6</v>
      </c>
      <c r="E7619">
        <v>0</v>
      </c>
      <c r="F7619" s="5">
        <f>VLOOKUP($A7619,'Dim SKU'!$A:$R,18,FALSE)</f>
        <v>0</v>
      </c>
      <c r="G7619" s="5">
        <f>$C7619*$F7619</f>
        <v>0</v>
      </c>
      <c r="H7619" s="5">
        <f>$D7619*$F7619</f>
        <v>0</v>
      </c>
      <c r="I7619" s="5">
        <f>$E7619*$F7619</f>
        <v>0</v>
      </c>
      <c r="J7619" s="6">
        <f>VLOOKUP($A7619,'Dim SKU'!$A:$R,2,FALSE)</f>
        <v>0</v>
      </c>
      <c r="K7619" s="6">
        <f>VLOOKUP($A7619,'Dim SKU'!$A:$R,12,FALSE)</f>
        <v>0</v>
      </c>
      <c r="L7619" s="7">
        <f>VLOOKUP($A7619,'Dim SKU'!$A:$R,14,FALSE)</f>
        <v>0</v>
      </c>
      <c r="M7619" s="7">
        <f>YEAR($B7619)</f>
        <v>0</v>
      </c>
    </row>
    <row r="7620" spans="1:13">
      <c r="A7620" t="s">
        <v>187</v>
      </c>
      <c r="B7620" s="4">
        <v>46127</v>
      </c>
      <c r="C7620">
        <v>4</v>
      </c>
      <c r="D7620">
        <v>3</v>
      </c>
      <c r="E7620">
        <v>0</v>
      </c>
      <c r="F7620" s="5">
        <f>VLOOKUP($A7620,'Dim SKU'!$A:$R,18,FALSE)</f>
        <v>0</v>
      </c>
      <c r="G7620" s="5">
        <f>$C7620*$F7620</f>
        <v>0</v>
      </c>
      <c r="H7620" s="5">
        <f>$D7620*$F7620</f>
        <v>0</v>
      </c>
      <c r="I7620" s="5">
        <f>$E7620*$F7620</f>
        <v>0</v>
      </c>
      <c r="J7620" s="6">
        <f>VLOOKUP($A7620,'Dim SKU'!$A:$R,2,FALSE)</f>
        <v>0</v>
      </c>
      <c r="K7620" s="6">
        <f>VLOOKUP($A7620,'Dim SKU'!$A:$R,12,FALSE)</f>
        <v>0</v>
      </c>
      <c r="L7620" s="7">
        <f>VLOOKUP($A7620,'Dim SKU'!$A:$R,14,FALSE)</f>
        <v>0</v>
      </c>
      <c r="M7620" s="7">
        <f>YEAR($B7620)</f>
        <v>0</v>
      </c>
    </row>
    <row r="7621" spans="1:13">
      <c r="A7621" t="s">
        <v>188</v>
      </c>
      <c r="B7621" s="4">
        <v>46127</v>
      </c>
      <c r="C7621">
        <v>3</v>
      </c>
      <c r="D7621">
        <v>2</v>
      </c>
      <c r="E7621">
        <v>0</v>
      </c>
      <c r="F7621" s="5">
        <f>VLOOKUP($A7621,'Dim SKU'!$A:$R,18,FALSE)</f>
        <v>0</v>
      </c>
      <c r="G7621" s="5">
        <f>$C7621*$F7621</f>
        <v>0</v>
      </c>
      <c r="H7621" s="5">
        <f>$D7621*$F7621</f>
        <v>0</v>
      </c>
      <c r="I7621" s="5">
        <f>$E7621*$F7621</f>
        <v>0</v>
      </c>
      <c r="J7621" s="6">
        <f>VLOOKUP($A7621,'Dim SKU'!$A:$R,2,FALSE)</f>
        <v>0</v>
      </c>
      <c r="K7621" s="6">
        <f>VLOOKUP($A7621,'Dim SKU'!$A:$R,12,FALSE)</f>
        <v>0</v>
      </c>
      <c r="L7621" s="7">
        <f>VLOOKUP($A7621,'Dim SKU'!$A:$R,14,FALSE)</f>
        <v>0</v>
      </c>
      <c r="M7621" s="7">
        <f>YEAR($B7621)</f>
        <v>0</v>
      </c>
    </row>
    <row r="7622" spans="1:13">
      <c r="A7622" t="s">
        <v>189</v>
      </c>
      <c r="B7622" s="4">
        <v>46127</v>
      </c>
      <c r="C7622">
        <v>5</v>
      </c>
      <c r="D7622">
        <v>4</v>
      </c>
      <c r="E7622">
        <v>0</v>
      </c>
      <c r="F7622" s="5">
        <f>VLOOKUP($A7622,'Dim SKU'!$A:$R,18,FALSE)</f>
        <v>0</v>
      </c>
      <c r="G7622" s="5">
        <f>$C7622*$F7622</f>
        <v>0</v>
      </c>
      <c r="H7622" s="5">
        <f>$D7622*$F7622</f>
        <v>0</v>
      </c>
      <c r="I7622" s="5">
        <f>$E7622*$F7622</f>
        <v>0</v>
      </c>
      <c r="J7622" s="6">
        <f>VLOOKUP($A7622,'Dim SKU'!$A:$R,2,FALSE)</f>
        <v>0</v>
      </c>
      <c r="K7622" s="6">
        <f>VLOOKUP($A7622,'Dim SKU'!$A:$R,12,FALSE)</f>
        <v>0</v>
      </c>
      <c r="L7622" s="7">
        <f>VLOOKUP($A7622,'Dim SKU'!$A:$R,14,FALSE)</f>
        <v>0</v>
      </c>
      <c r="M7622" s="7">
        <f>YEAR($B7622)</f>
        <v>0</v>
      </c>
    </row>
    <row r="7623" spans="1:13">
      <c r="A7623" t="s">
        <v>190</v>
      </c>
      <c r="B7623" s="4">
        <v>46127</v>
      </c>
      <c r="C7623">
        <v>3</v>
      </c>
      <c r="D7623">
        <v>2</v>
      </c>
      <c r="E7623">
        <v>0</v>
      </c>
      <c r="F7623" s="5">
        <f>VLOOKUP($A7623,'Dim SKU'!$A:$R,18,FALSE)</f>
        <v>0</v>
      </c>
      <c r="G7623" s="5">
        <f>$C7623*$F7623</f>
        <v>0</v>
      </c>
      <c r="H7623" s="5">
        <f>$D7623*$F7623</f>
        <v>0</v>
      </c>
      <c r="I7623" s="5">
        <f>$E7623*$F7623</f>
        <v>0</v>
      </c>
      <c r="J7623" s="6">
        <f>VLOOKUP($A7623,'Dim SKU'!$A:$R,2,FALSE)</f>
        <v>0</v>
      </c>
      <c r="K7623" s="6">
        <f>VLOOKUP($A7623,'Dim SKU'!$A:$R,12,FALSE)</f>
        <v>0</v>
      </c>
      <c r="L7623" s="7">
        <f>VLOOKUP($A7623,'Dim SKU'!$A:$R,14,FALSE)</f>
        <v>0</v>
      </c>
      <c r="M7623" s="7">
        <f>YEAR($B7623)</f>
        <v>0</v>
      </c>
    </row>
    <row r="7624" spans="1:13">
      <c r="A7624" t="s">
        <v>191</v>
      </c>
      <c r="B7624" s="4">
        <v>46127</v>
      </c>
      <c r="C7624">
        <v>2</v>
      </c>
      <c r="D7624">
        <v>2</v>
      </c>
      <c r="E7624">
        <v>0</v>
      </c>
      <c r="F7624" s="5">
        <f>VLOOKUP($A7624,'Dim SKU'!$A:$R,18,FALSE)</f>
        <v>0</v>
      </c>
      <c r="G7624" s="5">
        <f>$C7624*$F7624</f>
        <v>0</v>
      </c>
      <c r="H7624" s="5">
        <f>$D7624*$F7624</f>
        <v>0</v>
      </c>
      <c r="I7624" s="5">
        <f>$E7624*$F7624</f>
        <v>0</v>
      </c>
      <c r="J7624" s="6">
        <f>VLOOKUP($A7624,'Dim SKU'!$A:$R,2,FALSE)</f>
        <v>0</v>
      </c>
      <c r="K7624" s="6">
        <f>VLOOKUP($A7624,'Dim SKU'!$A:$R,12,FALSE)</f>
        <v>0</v>
      </c>
      <c r="L7624" s="7">
        <f>VLOOKUP($A7624,'Dim SKU'!$A:$R,14,FALSE)</f>
        <v>0</v>
      </c>
      <c r="M7624" s="7">
        <f>YEAR($B7624)</f>
        <v>0</v>
      </c>
    </row>
    <row r="7625" spans="1:13">
      <c r="A7625" t="s">
        <v>192</v>
      </c>
      <c r="B7625" s="4">
        <v>46127</v>
      </c>
      <c r="C7625">
        <v>8</v>
      </c>
      <c r="D7625">
        <v>6</v>
      </c>
      <c r="E7625">
        <v>0</v>
      </c>
      <c r="F7625" s="5">
        <f>VLOOKUP($A7625,'Dim SKU'!$A:$R,18,FALSE)</f>
        <v>0</v>
      </c>
      <c r="G7625" s="5">
        <f>$C7625*$F7625</f>
        <v>0</v>
      </c>
      <c r="H7625" s="5">
        <f>$D7625*$F7625</f>
        <v>0</v>
      </c>
      <c r="I7625" s="5">
        <f>$E7625*$F7625</f>
        <v>0</v>
      </c>
      <c r="J7625" s="6">
        <f>VLOOKUP($A7625,'Dim SKU'!$A:$R,2,FALSE)</f>
        <v>0</v>
      </c>
      <c r="K7625" s="6">
        <f>VLOOKUP($A7625,'Dim SKU'!$A:$R,12,FALSE)</f>
        <v>0</v>
      </c>
      <c r="L7625" s="7">
        <f>VLOOKUP($A7625,'Dim SKU'!$A:$R,14,FALSE)</f>
        <v>0</v>
      </c>
      <c r="M7625" s="7">
        <f>YEAR($B7625)</f>
        <v>0</v>
      </c>
    </row>
    <row r="7626" spans="1:13">
      <c r="A7626" t="s">
        <v>193</v>
      </c>
      <c r="B7626" s="4">
        <v>46127</v>
      </c>
      <c r="C7626">
        <v>5</v>
      </c>
      <c r="D7626">
        <v>4</v>
      </c>
      <c r="E7626">
        <v>0</v>
      </c>
      <c r="F7626" s="5">
        <f>VLOOKUP($A7626,'Dim SKU'!$A:$R,18,FALSE)</f>
        <v>0</v>
      </c>
      <c r="G7626" s="5">
        <f>$C7626*$F7626</f>
        <v>0</v>
      </c>
      <c r="H7626" s="5">
        <f>$D7626*$F7626</f>
        <v>0</v>
      </c>
      <c r="I7626" s="5">
        <f>$E7626*$F7626</f>
        <v>0</v>
      </c>
      <c r="J7626" s="6">
        <f>VLOOKUP($A7626,'Dim SKU'!$A:$R,2,FALSE)</f>
        <v>0</v>
      </c>
      <c r="K7626" s="6">
        <f>VLOOKUP($A7626,'Dim SKU'!$A:$R,12,FALSE)</f>
        <v>0</v>
      </c>
      <c r="L7626" s="7">
        <f>VLOOKUP($A7626,'Dim SKU'!$A:$R,14,FALSE)</f>
        <v>0</v>
      </c>
      <c r="M7626" s="7">
        <f>YEAR($B7626)</f>
        <v>0</v>
      </c>
    </row>
    <row r="7627" spans="1:13">
      <c r="A7627" t="s">
        <v>194</v>
      </c>
      <c r="B7627" s="4">
        <v>46127</v>
      </c>
      <c r="C7627">
        <v>3</v>
      </c>
      <c r="D7627">
        <v>3</v>
      </c>
      <c r="E7627">
        <v>0</v>
      </c>
      <c r="F7627" s="5">
        <f>VLOOKUP($A7627,'Dim SKU'!$A:$R,18,FALSE)</f>
        <v>0</v>
      </c>
      <c r="G7627" s="5">
        <f>$C7627*$F7627</f>
        <v>0</v>
      </c>
      <c r="H7627" s="5">
        <f>$D7627*$F7627</f>
        <v>0</v>
      </c>
      <c r="I7627" s="5">
        <f>$E7627*$F7627</f>
        <v>0</v>
      </c>
      <c r="J7627" s="6">
        <f>VLOOKUP($A7627,'Dim SKU'!$A:$R,2,FALSE)</f>
        <v>0</v>
      </c>
      <c r="K7627" s="6">
        <f>VLOOKUP($A7627,'Dim SKU'!$A:$R,12,FALSE)</f>
        <v>0</v>
      </c>
      <c r="L7627" s="7">
        <f>VLOOKUP($A7627,'Dim SKU'!$A:$R,14,FALSE)</f>
        <v>0</v>
      </c>
      <c r="M7627" s="7">
        <f>YEAR($B7627)</f>
        <v>0</v>
      </c>
    </row>
    <row r="7628" spans="1:13">
      <c r="A7628" t="s">
        <v>195</v>
      </c>
      <c r="B7628" s="4">
        <v>46127</v>
      </c>
      <c r="C7628">
        <v>11</v>
      </c>
      <c r="D7628">
        <v>9</v>
      </c>
      <c r="E7628">
        <v>1</v>
      </c>
      <c r="F7628" s="5">
        <f>VLOOKUP($A7628,'Dim SKU'!$A:$R,18,FALSE)</f>
        <v>0</v>
      </c>
      <c r="G7628" s="5">
        <f>$C7628*$F7628</f>
        <v>0</v>
      </c>
      <c r="H7628" s="5">
        <f>$D7628*$F7628</f>
        <v>0</v>
      </c>
      <c r="I7628" s="5">
        <f>$E7628*$F7628</f>
        <v>0</v>
      </c>
      <c r="J7628" s="6">
        <f>VLOOKUP($A7628,'Dim SKU'!$A:$R,2,FALSE)</f>
        <v>0</v>
      </c>
      <c r="K7628" s="6">
        <f>VLOOKUP($A7628,'Dim SKU'!$A:$R,12,FALSE)</f>
        <v>0</v>
      </c>
      <c r="L7628" s="7">
        <f>VLOOKUP($A7628,'Dim SKU'!$A:$R,14,FALSE)</f>
        <v>0</v>
      </c>
      <c r="M7628" s="7">
        <f>YEAR($B7628)</f>
        <v>0</v>
      </c>
    </row>
    <row r="7629" spans="1:13">
      <c r="A7629" t="s">
        <v>196</v>
      </c>
      <c r="B7629" s="4">
        <v>46127</v>
      </c>
      <c r="C7629">
        <v>6</v>
      </c>
      <c r="D7629">
        <v>5</v>
      </c>
      <c r="E7629">
        <v>0</v>
      </c>
      <c r="F7629" s="5">
        <f>VLOOKUP($A7629,'Dim SKU'!$A:$R,18,FALSE)</f>
        <v>0</v>
      </c>
      <c r="G7629" s="5">
        <f>$C7629*$F7629</f>
        <v>0</v>
      </c>
      <c r="H7629" s="5">
        <f>$D7629*$F7629</f>
        <v>0</v>
      </c>
      <c r="I7629" s="5">
        <f>$E7629*$F7629</f>
        <v>0</v>
      </c>
      <c r="J7629" s="6">
        <f>VLOOKUP($A7629,'Dim SKU'!$A:$R,2,FALSE)</f>
        <v>0</v>
      </c>
      <c r="K7629" s="6">
        <f>VLOOKUP($A7629,'Dim SKU'!$A:$R,12,FALSE)</f>
        <v>0</v>
      </c>
      <c r="L7629" s="7">
        <f>VLOOKUP($A7629,'Dim SKU'!$A:$R,14,FALSE)</f>
        <v>0</v>
      </c>
      <c r="M7629" s="7">
        <f>YEAR($B7629)</f>
        <v>0</v>
      </c>
    </row>
    <row r="7630" spans="1:13">
      <c r="A7630" t="s">
        <v>197</v>
      </c>
      <c r="B7630" s="4">
        <v>46127</v>
      </c>
      <c r="C7630">
        <v>4</v>
      </c>
      <c r="D7630">
        <v>4</v>
      </c>
      <c r="E7630">
        <v>0</v>
      </c>
      <c r="F7630" s="5">
        <f>VLOOKUP($A7630,'Dim SKU'!$A:$R,18,FALSE)</f>
        <v>0</v>
      </c>
      <c r="G7630" s="5">
        <f>$C7630*$F7630</f>
        <v>0</v>
      </c>
      <c r="H7630" s="5">
        <f>$D7630*$F7630</f>
        <v>0</v>
      </c>
      <c r="I7630" s="5">
        <f>$E7630*$F7630</f>
        <v>0</v>
      </c>
      <c r="J7630" s="6">
        <f>VLOOKUP($A7630,'Dim SKU'!$A:$R,2,FALSE)</f>
        <v>0</v>
      </c>
      <c r="K7630" s="6">
        <f>VLOOKUP($A7630,'Dim SKU'!$A:$R,12,FALSE)</f>
        <v>0</v>
      </c>
      <c r="L7630" s="7">
        <f>VLOOKUP($A7630,'Dim SKU'!$A:$R,14,FALSE)</f>
        <v>0</v>
      </c>
      <c r="M7630" s="7">
        <f>YEAR($B7630)</f>
        <v>0</v>
      </c>
    </row>
    <row r="7631" spans="1:13">
      <c r="A7631" t="s">
        <v>198</v>
      </c>
      <c r="B7631" s="4">
        <v>46127</v>
      </c>
      <c r="C7631">
        <v>13</v>
      </c>
      <c r="D7631">
        <v>11</v>
      </c>
      <c r="E7631">
        <v>1</v>
      </c>
      <c r="F7631" s="5">
        <f>VLOOKUP($A7631,'Dim SKU'!$A:$R,18,FALSE)</f>
        <v>0</v>
      </c>
      <c r="G7631" s="5">
        <f>$C7631*$F7631</f>
        <v>0</v>
      </c>
      <c r="H7631" s="5">
        <f>$D7631*$F7631</f>
        <v>0</v>
      </c>
      <c r="I7631" s="5">
        <f>$E7631*$F7631</f>
        <v>0</v>
      </c>
      <c r="J7631" s="6">
        <f>VLOOKUP($A7631,'Dim SKU'!$A:$R,2,FALSE)</f>
        <v>0</v>
      </c>
      <c r="K7631" s="6">
        <f>VLOOKUP($A7631,'Dim SKU'!$A:$R,12,FALSE)</f>
        <v>0</v>
      </c>
      <c r="L7631" s="7">
        <f>VLOOKUP($A7631,'Dim SKU'!$A:$R,14,FALSE)</f>
        <v>0</v>
      </c>
      <c r="M7631" s="7">
        <f>YEAR($B7631)</f>
        <v>0</v>
      </c>
    </row>
    <row r="7632" spans="1:13">
      <c r="A7632" t="s">
        <v>199</v>
      </c>
      <c r="B7632" s="4">
        <v>46127</v>
      </c>
      <c r="C7632">
        <v>7</v>
      </c>
      <c r="D7632">
        <v>6</v>
      </c>
      <c r="E7632">
        <v>0</v>
      </c>
      <c r="F7632" s="5">
        <f>VLOOKUP($A7632,'Dim SKU'!$A:$R,18,FALSE)</f>
        <v>0</v>
      </c>
      <c r="G7632" s="5">
        <f>$C7632*$F7632</f>
        <v>0</v>
      </c>
      <c r="H7632" s="5">
        <f>$D7632*$F7632</f>
        <v>0</v>
      </c>
      <c r="I7632" s="5">
        <f>$E7632*$F7632</f>
        <v>0</v>
      </c>
      <c r="J7632" s="6">
        <f>VLOOKUP($A7632,'Dim SKU'!$A:$R,2,FALSE)</f>
        <v>0</v>
      </c>
      <c r="K7632" s="6">
        <f>VLOOKUP($A7632,'Dim SKU'!$A:$R,12,FALSE)</f>
        <v>0</v>
      </c>
      <c r="L7632" s="7">
        <f>VLOOKUP($A7632,'Dim SKU'!$A:$R,14,FALSE)</f>
        <v>0</v>
      </c>
      <c r="M7632" s="7">
        <f>YEAR($B7632)</f>
        <v>0</v>
      </c>
    </row>
    <row r="7633" spans="1:13">
      <c r="A7633" t="s">
        <v>200</v>
      </c>
      <c r="B7633" s="4">
        <v>46127</v>
      </c>
      <c r="C7633">
        <v>5</v>
      </c>
      <c r="D7633">
        <v>4</v>
      </c>
      <c r="E7633">
        <v>0</v>
      </c>
      <c r="F7633" s="5">
        <f>VLOOKUP($A7633,'Dim SKU'!$A:$R,18,FALSE)</f>
        <v>0</v>
      </c>
      <c r="G7633" s="5">
        <f>$C7633*$F7633</f>
        <v>0</v>
      </c>
      <c r="H7633" s="5">
        <f>$D7633*$F7633</f>
        <v>0</v>
      </c>
      <c r="I7633" s="5">
        <f>$E7633*$F7633</f>
        <v>0</v>
      </c>
      <c r="J7633" s="6">
        <f>VLOOKUP($A7633,'Dim SKU'!$A:$R,2,FALSE)</f>
        <v>0</v>
      </c>
      <c r="K7633" s="6">
        <f>VLOOKUP($A7633,'Dim SKU'!$A:$R,12,FALSE)</f>
        <v>0</v>
      </c>
      <c r="L7633" s="7">
        <f>VLOOKUP($A7633,'Dim SKU'!$A:$R,14,FALSE)</f>
        <v>0</v>
      </c>
      <c r="M7633" s="7">
        <f>YEAR($B7633)</f>
        <v>0</v>
      </c>
    </row>
    <row r="7634" spans="1:13">
      <c r="A7634" t="s">
        <v>201</v>
      </c>
      <c r="B7634" s="4">
        <v>46127</v>
      </c>
      <c r="C7634">
        <v>13</v>
      </c>
      <c r="D7634">
        <v>11</v>
      </c>
      <c r="E7634">
        <v>1</v>
      </c>
      <c r="F7634" s="5">
        <f>VLOOKUP($A7634,'Dim SKU'!$A:$R,18,FALSE)</f>
        <v>0</v>
      </c>
      <c r="G7634" s="5">
        <f>$C7634*$F7634</f>
        <v>0</v>
      </c>
      <c r="H7634" s="5">
        <f>$D7634*$F7634</f>
        <v>0</v>
      </c>
      <c r="I7634" s="5">
        <f>$E7634*$F7634</f>
        <v>0</v>
      </c>
      <c r="J7634" s="6">
        <f>VLOOKUP($A7634,'Dim SKU'!$A:$R,2,FALSE)</f>
        <v>0</v>
      </c>
      <c r="K7634" s="6">
        <f>VLOOKUP($A7634,'Dim SKU'!$A:$R,12,FALSE)</f>
        <v>0</v>
      </c>
      <c r="L7634" s="7">
        <f>VLOOKUP($A7634,'Dim SKU'!$A:$R,14,FALSE)</f>
        <v>0</v>
      </c>
      <c r="M7634" s="7">
        <f>YEAR($B7634)</f>
        <v>0</v>
      </c>
    </row>
    <row r="7635" spans="1:13">
      <c r="A7635" t="s">
        <v>202</v>
      </c>
      <c r="B7635" s="4">
        <v>46127</v>
      </c>
      <c r="C7635">
        <v>7</v>
      </c>
      <c r="D7635">
        <v>6</v>
      </c>
      <c r="E7635">
        <v>0</v>
      </c>
      <c r="F7635" s="5">
        <f>VLOOKUP($A7635,'Dim SKU'!$A:$R,18,FALSE)</f>
        <v>0</v>
      </c>
      <c r="G7635" s="5">
        <f>$C7635*$F7635</f>
        <v>0</v>
      </c>
      <c r="H7635" s="5">
        <f>$D7635*$F7635</f>
        <v>0</v>
      </c>
      <c r="I7635" s="5">
        <f>$E7635*$F7635</f>
        <v>0</v>
      </c>
      <c r="J7635" s="6">
        <f>VLOOKUP($A7635,'Dim SKU'!$A:$R,2,FALSE)</f>
        <v>0</v>
      </c>
      <c r="K7635" s="6">
        <f>VLOOKUP($A7635,'Dim SKU'!$A:$R,12,FALSE)</f>
        <v>0</v>
      </c>
      <c r="L7635" s="7">
        <f>VLOOKUP($A7635,'Dim SKU'!$A:$R,14,FALSE)</f>
        <v>0</v>
      </c>
      <c r="M7635" s="7">
        <f>YEAR($B7635)</f>
        <v>0</v>
      </c>
    </row>
    <row r="7636" spans="1:13">
      <c r="A7636" t="s">
        <v>203</v>
      </c>
      <c r="B7636" s="4">
        <v>46127</v>
      </c>
      <c r="C7636">
        <v>5</v>
      </c>
      <c r="D7636">
        <v>4</v>
      </c>
      <c r="E7636">
        <v>0</v>
      </c>
      <c r="F7636" s="5">
        <f>VLOOKUP($A7636,'Dim SKU'!$A:$R,18,FALSE)</f>
        <v>0</v>
      </c>
      <c r="G7636" s="5">
        <f>$C7636*$F7636</f>
        <v>0</v>
      </c>
      <c r="H7636" s="5">
        <f>$D7636*$F7636</f>
        <v>0</v>
      </c>
      <c r="I7636" s="5">
        <f>$E7636*$F7636</f>
        <v>0</v>
      </c>
      <c r="J7636" s="6">
        <f>VLOOKUP($A7636,'Dim SKU'!$A:$R,2,FALSE)</f>
        <v>0</v>
      </c>
      <c r="K7636" s="6">
        <f>VLOOKUP($A7636,'Dim SKU'!$A:$R,12,FALSE)</f>
        <v>0</v>
      </c>
      <c r="L7636" s="7">
        <f>VLOOKUP($A7636,'Dim SKU'!$A:$R,14,FALSE)</f>
        <v>0</v>
      </c>
      <c r="M7636" s="7">
        <f>YEAR($B7636)</f>
        <v>0</v>
      </c>
    </row>
    <row r="7637" spans="1:13">
      <c r="A7637" t="s">
        <v>204</v>
      </c>
      <c r="B7637" s="4">
        <v>46127</v>
      </c>
      <c r="C7637">
        <v>11</v>
      </c>
      <c r="D7637">
        <v>9</v>
      </c>
      <c r="E7637">
        <v>0</v>
      </c>
      <c r="F7637" s="5">
        <f>VLOOKUP($A7637,'Dim SKU'!$A:$R,18,FALSE)</f>
        <v>0</v>
      </c>
      <c r="G7637" s="5">
        <f>$C7637*$F7637</f>
        <v>0</v>
      </c>
      <c r="H7637" s="5">
        <f>$D7637*$F7637</f>
        <v>0</v>
      </c>
      <c r="I7637" s="5">
        <f>$E7637*$F7637</f>
        <v>0</v>
      </c>
      <c r="J7637" s="6">
        <f>VLOOKUP($A7637,'Dim SKU'!$A:$R,2,FALSE)</f>
        <v>0</v>
      </c>
      <c r="K7637" s="6">
        <f>VLOOKUP($A7637,'Dim SKU'!$A:$R,12,FALSE)</f>
        <v>0</v>
      </c>
      <c r="L7637" s="7">
        <f>VLOOKUP($A7637,'Dim SKU'!$A:$R,14,FALSE)</f>
        <v>0</v>
      </c>
      <c r="M7637" s="7">
        <f>YEAR($B7637)</f>
        <v>0</v>
      </c>
    </row>
    <row r="7638" spans="1:13">
      <c r="A7638" t="s">
        <v>205</v>
      </c>
      <c r="B7638" s="4">
        <v>46127</v>
      </c>
      <c r="C7638">
        <v>6</v>
      </c>
      <c r="D7638">
        <v>5</v>
      </c>
      <c r="E7638">
        <v>0</v>
      </c>
      <c r="F7638" s="5">
        <f>VLOOKUP($A7638,'Dim SKU'!$A:$R,18,FALSE)</f>
        <v>0</v>
      </c>
      <c r="G7638" s="5">
        <f>$C7638*$F7638</f>
        <v>0</v>
      </c>
      <c r="H7638" s="5">
        <f>$D7638*$F7638</f>
        <v>0</v>
      </c>
      <c r="I7638" s="5">
        <f>$E7638*$F7638</f>
        <v>0</v>
      </c>
      <c r="J7638" s="6">
        <f>VLOOKUP($A7638,'Dim SKU'!$A:$R,2,FALSE)</f>
        <v>0</v>
      </c>
      <c r="K7638" s="6">
        <f>VLOOKUP($A7638,'Dim SKU'!$A:$R,12,FALSE)</f>
        <v>0</v>
      </c>
      <c r="L7638" s="7">
        <f>VLOOKUP($A7638,'Dim SKU'!$A:$R,14,FALSE)</f>
        <v>0</v>
      </c>
      <c r="M7638" s="7">
        <f>YEAR($B7638)</f>
        <v>0</v>
      </c>
    </row>
    <row r="7639" spans="1:13">
      <c r="A7639" t="s">
        <v>206</v>
      </c>
      <c r="B7639" s="4">
        <v>46127</v>
      </c>
      <c r="C7639">
        <v>4</v>
      </c>
      <c r="D7639">
        <v>4</v>
      </c>
      <c r="E7639">
        <v>0</v>
      </c>
      <c r="F7639" s="5">
        <f>VLOOKUP($A7639,'Dim SKU'!$A:$R,18,FALSE)</f>
        <v>0</v>
      </c>
      <c r="G7639" s="5">
        <f>$C7639*$F7639</f>
        <v>0</v>
      </c>
      <c r="H7639" s="5">
        <f>$D7639*$F7639</f>
        <v>0</v>
      </c>
      <c r="I7639" s="5">
        <f>$E7639*$F7639</f>
        <v>0</v>
      </c>
      <c r="J7639" s="6">
        <f>VLOOKUP($A7639,'Dim SKU'!$A:$R,2,FALSE)</f>
        <v>0</v>
      </c>
      <c r="K7639" s="6">
        <f>VLOOKUP($A7639,'Dim SKU'!$A:$R,12,FALSE)</f>
        <v>0</v>
      </c>
      <c r="L7639" s="7">
        <f>VLOOKUP($A7639,'Dim SKU'!$A:$R,14,FALSE)</f>
        <v>0</v>
      </c>
      <c r="M7639" s="7">
        <f>YEAR($B7639)</f>
        <v>0</v>
      </c>
    </row>
    <row r="7640" spans="1:13">
      <c r="A7640" t="s">
        <v>207</v>
      </c>
      <c r="B7640" s="4">
        <v>46127</v>
      </c>
      <c r="C7640">
        <v>8</v>
      </c>
      <c r="D7640">
        <v>6</v>
      </c>
      <c r="E7640">
        <v>0</v>
      </c>
      <c r="F7640" s="5">
        <f>VLOOKUP($A7640,'Dim SKU'!$A:$R,18,FALSE)</f>
        <v>0</v>
      </c>
      <c r="G7640" s="5">
        <f>$C7640*$F7640</f>
        <v>0</v>
      </c>
      <c r="H7640" s="5">
        <f>$D7640*$F7640</f>
        <v>0</v>
      </c>
      <c r="I7640" s="5">
        <f>$E7640*$F7640</f>
        <v>0</v>
      </c>
      <c r="J7640" s="6">
        <f>VLOOKUP($A7640,'Dim SKU'!$A:$R,2,FALSE)</f>
        <v>0</v>
      </c>
      <c r="K7640" s="6">
        <f>VLOOKUP($A7640,'Dim SKU'!$A:$R,12,FALSE)</f>
        <v>0</v>
      </c>
      <c r="L7640" s="7">
        <f>VLOOKUP($A7640,'Dim SKU'!$A:$R,14,FALSE)</f>
        <v>0</v>
      </c>
      <c r="M7640" s="7">
        <f>YEAR($B7640)</f>
        <v>0</v>
      </c>
    </row>
    <row r="7641" spans="1:13">
      <c r="A7641" t="s">
        <v>208</v>
      </c>
      <c r="B7641" s="4">
        <v>46127</v>
      </c>
      <c r="C7641">
        <v>5</v>
      </c>
      <c r="D7641">
        <v>4</v>
      </c>
      <c r="E7641">
        <v>0</v>
      </c>
      <c r="F7641" s="5">
        <f>VLOOKUP($A7641,'Dim SKU'!$A:$R,18,FALSE)</f>
        <v>0</v>
      </c>
      <c r="G7641" s="5">
        <f>$C7641*$F7641</f>
        <v>0</v>
      </c>
      <c r="H7641" s="5">
        <f>$D7641*$F7641</f>
        <v>0</v>
      </c>
      <c r="I7641" s="5">
        <f>$E7641*$F7641</f>
        <v>0</v>
      </c>
      <c r="J7641" s="6">
        <f>VLOOKUP($A7641,'Dim SKU'!$A:$R,2,FALSE)</f>
        <v>0</v>
      </c>
      <c r="K7641" s="6">
        <f>VLOOKUP($A7641,'Dim SKU'!$A:$R,12,FALSE)</f>
        <v>0</v>
      </c>
      <c r="L7641" s="7">
        <f>VLOOKUP($A7641,'Dim SKU'!$A:$R,14,FALSE)</f>
        <v>0</v>
      </c>
      <c r="M7641" s="7">
        <f>YEAR($B7641)</f>
        <v>0</v>
      </c>
    </row>
    <row r="7642" spans="1:13">
      <c r="A7642" t="s">
        <v>209</v>
      </c>
      <c r="B7642" s="4">
        <v>46127</v>
      </c>
      <c r="C7642">
        <v>3</v>
      </c>
      <c r="D7642">
        <v>3</v>
      </c>
      <c r="E7642">
        <v>0</v>
      </c>
      <c r="F7642" s="5">
        <f>VLOOKUP($A7642,'Dim SKU'!$A:$R,18,FALSE)</f>
        <v>0</v>
      </c>
      <c r="G7642" s="5">
        <f>$C7642*$F7642</f>
        <v>0</v>
      </c>
      <c r="H7642" s="5">
        <f>$D7642*$F7642</f>
        <v>0</v>
      </c>
      <c r="I7642" s="5">
        <f>$E7642*$F7642</f>
        <v>0</v>
      </c>
      <c r="J7642" s="6">
        <f>VLOOKUP($A7642,'Dim SKU'!$A:$R,2,FALSE)</f>
        <v>0</v>
      </c>
      <c r="K7642" s="6">
        <f>VLOOKUP($A7642,'Dim SKU'!$A:$R,12,FALSE)</f>
        <v>0</v>
      </c>
      <c r="L7642" s="7">
        <f>VLOOKUP($A7642,'Dim SKU'!$A:$R,14,FALSE)</f>
        <v>0</v>
      </c>
      <c r="M7642" s="7">
        <f>YEAR($B7642)</f>
        <v>0</v>
      </c>
    </row>
    <row r="7643" spans="1:13">
      <c r="A7643" t="s">
        <v>210</v>
      </c>
      <c r="B7643" s="4">
        <v>46127</v>
      </c>
      <c r="C7643">
        <v>5</v>
      </c>
      <c r="D7643">
        <v>4</v>
      </c>
      <c r="E7643">
        <v>0</v>
      </c>
      <c r="F7643" s="5">
        <f>VLOOKUP($A7643,'Dim SKU'!$A:$R,18,FALSE)</f>
        <v>0</v>
      </c>
      <c r="G7643" s="5">
        <f>$C7643*$F7643</f>
        <v>0</v>
      </c>
      <c r="H7643" s="5">
        <f>$D7643*$F7643</f>
        <v>0</v>
      </c>
      <c r="I7643" s="5">
        <f>$E7643*$F7643</f>
        <v>0</v>
      </c>
      <c r="J7643" s="6">
        <f>VLOOKUP($A7643,'Dim SKU'!$A:$R,2,FALSE)</f>
        <v>0</v>
      </c>
      <c r="K7643" s="6">
        <f>VLOOKUP($A7643,'Dim SKU'!$A:$R,12,FALSE)</f>
        <v>0</v>
      </c>
      <c r="L7643" s="7">
        <f>VLOOKUP($A7643,'Dim SKU'!$A:$R,14,FALSE)</f>
        <v>0</v>
      </c>
      <c r="M7643" s="7">
        <f>YEAR($B7643)</f>
        <v>0</v>
      </c>
    </row>
    <row r="7644" spans="1:13">
      <c r="A7644" t="s">
        <v>211</v>
      </c>
      <c r="B7644" s="4">
        <v>46127</v>
      </c>
      <c r="C7644">
        <v>3</v>
      </c>
      <c r="D7644">
        <v>2</v>
      </c>
      <c r="E7644">
        <v>0</v>
      </c>
      <c r="F7644" s="5">
        <f>VLOOKUP($A7644,'Dim SKU'!$A:$R,18,FALSE)</f>
        <v>0</v>
      </c>
      <c r="G7644" s="5">
        <f>$C7644*$F7644</f>
        <v>0</v>
      </c>
      <c r="H7644" s="5">
        <f>$D7644*$F7644</f>
        <v>0</v>
      </c>
      <c r="I7644" s="5">
        <f>$E7644*$F7644</f>
        <v>0</v>
      </c>
      <c r="J7644" s="6">
        <f>VLOOKUP($A7644,'Dim SKU'!$A:$R,2,FALSE)</f>
        <v>0</v>
      </c>
      <c r="K7644" s="6">
        <f>VLOOKUP($A7644,'Dim SKU'!$A:$R,12,FALSE)</f>
        <v>0</v>
      </c>
      <c r="L7644" s="7">
        <f>VLOOKUP($A7644,'Dim SKU'!$A:$R,14,FALSE)</f>
        <v>0</v>
      </c>
      <c r="M7644" s="7">
        <f>YEAR($B7644)</f>
        <v>0</v>
      </c>
    </row>
    <row r="7645" spans="1:13">
      <c r="A7645" t="s">
        <v>212</v>
      </c>
      <c r="B7645" s="4">
        <v>46127</v>
      </c>
      <c r="C7645">
        <v>2</v>
      </c>
      <c r="D7645">
        <v>2</v>
      </c>
      <c r="E7645">
        <v>0</v>
      </c>
      <c r="F7645" s="5">
        <f>VLOOKUP($A7645,'Dim SKU'!$A:$R,18,FALSE)</f>
        <v>0</v>
      </c>
      <c r="G7645" s="5">
        <f>$C7645*$F7645</f>
        <v>0</v>
      </c>
      <c r="H7645" s="5">
        <f>$D7645*$F7645</f>
        <v>0</v>
      </c>
      <c r="I7645" s="5">
        <f>$E7645*$F7645</f>
        <v>0</v>
      </c>
      <c r="J7645" s="6">
        <f>VLOOKUP($A7645,'Dim SKU'!$A:$R,2,FALSE)</f>
        <v>0</v>
      </c>
      <c r="K7645" s="6">
        <f>VLOOKUP($A7645,'Dim SKU'!$A:$R,12,FALSE)</f>
        <v>0</v>
      </c>
      <c r="L7645" s="7">
        <f>VLOOKUP($A7645,'Dim SKU'!$A:$R,14,FALSE)</f>
        <v>0</v>
      </c>
      <c r="M7645" s="7">
        <f>YEAR($B7645)</f>
        <v>0</v>
      </c>
    </row>
    <row r="7646" spans="1:13">
      <c r="A7646" t="s">
        <v>213</v>
      </c>
      <c r="B7646" s="4">
        <v>46127</v>
      </c>
      <c r="C7646">
        <v>7</v>
      </c>
      <c r="D7646">
        <v>6</v>
      </c>
      <c r="E7646">
        <v>0</v>
      </c>
      <c r="F7646" s="5">
        <f>VLOOKUP($A7646,'Dim SKU'!$A:$R,18,FALSE)</f>
        <v>0</v>
      </c>
      <c r="G7646" s="5">
        <f>$C7646*$F7646</f>
        <v>0</v>
      </c>
      <c r="H7646" s="5">
        <f>$D7646*$F7646</f>
        <v>0</v>
      </c>
      <c r="I7646" s="5">
        <f>$E7646*$F7646</f>
        <v>0</v>
      </c>
      <c r="J7646" s="6">
        <f>VLOOKUP($A7646,'Dim SKU'!$A:$R,2,FALSE)</f>
        <v>0</v>
      </c>
      <c r="K7646" s="6">
        <f>VLOOKUP($A7646,'Dim SKU'!$A:$R,12,FALSE)</f>
        <v>0</v>
      </c>
      <c r="L7646" s="7">
        <f>VLOOKUP($A7646,'Dim SKU'!$A:$R,14,FALSE)</f>
        <v>0</v>
      </c>
      <c r="M7646" s="7">
        <f>YEAR($B7646)</f>
        <v>0</v>
      </c>
    </row>
    <row r="7647" spans="1:13">
      <c r="A7647" t="s">
        <v>214</v>
      </c>
      <c r="B7647" s="4">
        <v>46127</v>
      </c>
      <c r="C7647">
        <v>4</v>
      </c>
      <c r="D7647">
        <v>4</v>
      </c>
      <c r="E7647">
        <v>0</v>
      </c>
      <c r="F7647" s="5">
        <f>VLOOKUP($A7647,'Dim SKU'!$A:$R,18,FALSE)</f>
        <v>0</v>
      </c>
      <c r="G7647" s="5">
        <f>$C7647*$F7647</f>
        <v>0</v>
      </c>
      <c r="H7647" s="5">
        <f>$D7647*$F7647</f>
        <v>0</v>
      </c>
      <c r="I7647" s="5">
        <f>$E7647*$F7647</f>
        <v>0</v>
      </c>
      <c r="J7647" s="6">
        <f>VLOOKUP($A7647,'Dim SKU'!$A:$R,2,FALSE)</f>
        <v>0</v>
      </c>
      <c r="K7647" s="6">
        <f>VLOOKUP($A7647,'Dim SKU'!$A:$R,12,FALSE)</f>
        <v>0</v>
      </c>
      <c r="L7647" s="7">
        <f>VLOOKUP($A7647,'Dim SKU'!$A:$R,14,FALSE)</f>
        <v>0</v>
      </c>
      <c r="M7647" s="7">
        <f>YEAR($B7647)</f>
        <v>0</v>
      </c>
    </row>
    <row r="7648" spans="1:13">
      <c r="A7648" t="s">
        <v>215</v>
      </c>
      <c r="B7648" s="4">
        <v>46127</v>
      </c>
      <c r="C7648">
        <v>3</v>
      </c>
      <c r="D7648">
        <v>2</v>
      </c>
      <c r="E7648">
        <v>0</v>
      </c>
      <c r="F7648" s="5">
        <f>VLOOKUP($A7648,'Dim SKU'!$A:$R,18,FALSE)</f>
        <v>0</v>
      </c>
      <c r="G7648" s="5">
        <f>$C7648*$F7648</f>
        <v>0</v>
      </c>
      <c r="H7648" s="5">
        <f>$D7648*$F7648</f>
        <v>0</v>
      </c>
      <c r="I7648" s="5">
        <f>$E7648*$F7648</f>
        <v>0</v>
      </c>
      <c r="J7648" s="6">
        <f>VLOOKUP($A7648,'Dim SKU'!$A:$R,2,FALSE)</f>
        <v>0</v>
      </c>
      <c r="K7648" s="6">
        <f>VLOOKUP($A7648,'Dim SKU'!$A:$R,12,FALSE)</f>
        <v>0</v>
      </c>
      <c r="L7648" s="7">
        <f>VLOOKUP($A7648,'Dim SKU'!$A:$R,14,FALSE)</f>
        <v>0</v>
      </c>
      <c r="M7648" s="7">
        <f>YEAR($B7648)</f>
        <v>0</v>
      </c>
    </row>
    <row r="7649" spans="1:13">
      <c r="A7649" t="s">
        <v>216</v>
      </c>
      <c r="B7649" s="4">
        <v>46127</v>
      </c>
      <c r="C7649">
        <v>11</v>
      </c>
      <c r="D7649">
        <v>9</v>
      </c>
      <c r="E7649">
        <v>0</v>
      </c>
      <c r="F7649" s="5">
        <f>VLOOKUP($A7649,'Dim SKU'!$A:$R,18,FALSE)</f>
        <v>0</v>
      </c>
      <c r="G7649" s="5">
        <f>$C7649*$F7649</f>
        <v>0</v>
      </c>
      <c r="H7649" s="5">
        <f>$D7649*$F7649</f>
        <v>0</v>
      </c>
      <c r="I7649" s="5">
        <f>$E7649*$F7649</f>
        <v>0</v>
      </c>
      <c r="J7649" s="6">
        <f>VLOOKUP($A7649,'Dim SKU'!$A:$R,2,FALSE)</f>
        <v>0</v>
      </c>
      <c r="K7649" s="6">
        <f>VLOOKUP($A7649,'Dim SKU'!$A:$R,12,FALSE)</f>
        <v>0</v>
      </c>
      <c r="L7649" s="7">
        <f>VLOOKUP($A7649,'Dim SKU'!$A:$R,14,FALSE)</f>
        <v>0</v>
      </c>
      <c r="M7649" s="7">
        <f>YEAR($B7649)</f>
        <v>0</v>
      </c>
    </row>
    <row r="7650" spans="1:13">
      <c r="A7650" t="s">
        <v>217</v>
      </c>
      <c r="B7650" s="4">
        <v>46127</v>
      </c>
      <c r="C7650">
        <v>7</v>
      </c>
      <c r="D7650">
        <v>6</v>
      </c>
      <c r="E7650">
        <v>0</v>
      </c>
      <c r="F7650" s="5">
        <f>VLOOKUP($A7650,'Dim SKU'!$A:$R,18,FALSE)</f>
        <v>0</v>
      </c>
      <c r="G7650" s="5">
        <f>$C7650*$F7650</f>
        <v>0</v>
      </c>
      <c r="H7650" s="5">
        <f>$D7650*$F7650</f>
        <v>0</v>
      </c>
      <c r="I7650" s="5">
        <f>$E7650*$F7650</f>
        <v>0</v>
      </c>
      <c r="J7650" s="6">
        <f>VLOOKUP($A7650,'Dim SKU'!$A:$R,2,FALSE)</f>
        <v>0</v>
      </c>
      <c r="K7650" s="6">
        <f>VLOOKUP($A7650,'Dim SKU'!$A:$R,12,FALSE)</f>
        <v>0</v>
      </c>
      <c r="L7650" s="7">
        <f>VLOOKUP($A7650,'Dim SKU'!$A:$R,14,FALSE)</f>
        <v>0</v>
      </c>
      <c r="M7650" s="7">
        <f>YEAR($B7650)</f>
        <v>0</v>
      </c>
    </row>
    <row r="7651" spans="1:13">
      <c r="A7651" t="s">
        <v>218</v>
      </c>
      <c r="B7651" s="4">
        <v>46127</v>
      </c>
      <c r="C7651">
        <v>5</v>
      </c>
      <c r="D7651">
        <v>4</v>
      </c>
      <c r="E7651">
        <v>0</v>
      </c>
      <c r="F7651" s="5">
        <f>VLOOKUP($A7651,'Dim SKU'!$A:$R,18,FALSE)</f>
        <v>0</v>
      </c>
      <c r="G7651" s="5">
        <f>$C7651*$F7651</f>
        <v>0</v>
      </c>
      <c r="H7651" s="5">
        <f>$D7651*$F7651</f>
        <v>0</v>
      </c>
      <c r="I7651" s="5">
        <f>$E7651*$F7651</f>
        <v>0</v>
      </c>
      <c r="J7651" s="6">
        <f>VLOOKUP($A7651,'Dim SKU'!$A:$R,2,FALSE)</f>
        <v>0</v>
      </c>
      <c r="K7651" s="6">
        <f>VLOOKUP($A7651,'Dim SKU'!$A:$R,12,FALSE)</f>
        <v>0</v>
      </c>
      <c r="L7651" s="7">
        <f>VLOOKUP($A7651,'Dim SKU'!$A:$R,14,FALSE)</f>
        <v>0</v>
      </c>
      <c r="M7651" s="7">
        <f>YEAR($B7651)</f>
        <v>0</v>
      </c>
    </row>
    <row r="7652" spans="1:13">
      <c r="A7652" t="s">
        <v>219</v>
      </c>
      <c r="B7652" s="4">
        <v>46127</v>
      </c>
      <c r="C7652">
        <v>16</v>
      </c>
      <c r="D7652">
        <v>13</v>
      </c>
      <c r="E7652">
        <v>1</v>
      </c>
      <c r="F7652" s="5">
        <f>VLOOKUP($A7652,'Dim SKU'!$A:$R,18,FALSE)</f>
        <v>0</v>
      </c>
      <c r="G7652" s="5">
        <f>$C7652*$F7652</f>
        <v>0</v>
      </c>
      <c r="H7652" s="5">
        <f>$D7652*$F7652</f>
        <v>0</v>
      </c>
      <c r="I7652" s="5">
        <f>$E7652*$F7652</f>
        <v>0</v>
      </c>
      <c r="J7652" s="6">
        <f>VLOOKUP($A7652,'Dim SKU'!$A:$R,2,FALSE)</f>
        <v>0</v>
      </c>
      <c r="K7652" s="6">
        <f>VLOOKUP($A7652,'Dim SKU'!$A:$R,12,FALSE)</f>
        <v>0</v>
      </c>
      <c r="L7652" s="7">
        <f>VLOOKUP($A7652,'Dim SKU'!$A:$R,14,FALSE)</f>
        <v>0</v>
      </c>
      <c r="M7652" s="7">
        <f>YEAR($B7652)</f>
        <v>0</v>
      </c>
    </row>
    <row r="7653" spans="1:13">
      <c r="A7653" t="s">
        <v>220</v>
      </c>
      <c r="B7653" s="4">
        <v>46127</v>
      </c>
      <c r="C7653">
        <v>9</v>
      </c>
      <c r="D7653">
        <v>8</v>
      </c>
      <c r="E7653">
        <v>0</v>
      </c>
      <c r="F7653" s="5">
        <f>VLOOKUP($A7653,'Dim SKU'!$A:$R,18,FALSE)</f>
        <v>0</v>
      </c>
      <c r="G7653" s="5">
        <f>$C7653*$F7653</f>
        <v>0</v>
      </c>
      <c r="H7653" s="5">
        <f>$D7653*$F7653</f>
        <v>0</v>
      </c>
      <c r="I7653" s="5">
        <f>$E7653*$F7653</f>
        <v>0</v>
      </c>
      <c r="J7653" s="6">
        <f>VLOOKUP($A7653,'Dim SKU'!$A:$R,2,FALSE)</f>
        <v>0</v>
      </c>
      <c r="K7653" s="6">
        <f>VLOOKUP($A7653,'Dim SKU'!$A:$R,12,FALSE)</f>
        <v>0</v>
      </c>
      <c r="L7653" s="7">
        <f>VLOOKUP($A7653,'Dim SKU'!$A:$R,14,FALSE)</f>
        <v>0</v>
      </c>
      <c r="M7653" s="7">
        <f>YEAR($B7653)</f>
        <v>0</v>
      </c>
    </row>
    <row r="7654" spans="1:13">
      <c r="A7654" t="s">
        <v>221</v>
      </c>
      <c r="B7654" s="4">
        <v>46127</v>
      </c>
      <c r="C7654">
        <v>6</v>
      </c>
      <c r="D7654">
        <v>5</v>
      </c>
      <c r="E7654">
        <v>0</v>
      </c>
      <c r="F7654" s="5">
        <f>VLOOKUP($A7654,'Dim SKU'!$A:$R,18,FALSE)</f>
        <v>0</v>
      </c>
      <c r="G7654" s="5">
        <f>$C7654*$F7654</f>
        <v>0</v>
      </c>
      <c r="H7654" s="5">
        <f>$D7654*$F7654</f>
        <v>0</v>
      </c>
      <c r="I7654" s="5">
        <f>$E7654*$F7654</f>
        <v>0</v>
      </c>
      <c r="J7654" s="6">
        <f>VLOOKUP($A7654,'Dim SKU'!$A:$R,2,FALSE)</f>
        <v>0</v>
      </c>
      <c r="K7654" s="6">
        <f>VLOOKUP($A7654,'Dim SKU'!$A:$R,12,FALSE)</f>
        <v>0</v>
      </c>
      <c r="L7654" s="7">
        <f>VLOOKUP($A7654,'Dim SKU'!$A:$R,14,FALSE)</f>
        <v>0</v>
      </c>
      <c r="M7654" s="7">
        <f>YEAR($B7654)</f>
        <v>0</v>
      </c>
    </row>
    <row r="7655" spans="1:13">
      <c r="A7655" t="s">
        <v>222</v>
      </c>
      <c r="B7655" s="4">
        <v>46127</v>
      </c>
      <c r="C7655">
        <v>18</v>
      </c>
      <c r="D7655">
        <v>15</v>
      </c>
      <c r="E7655">
        <v>1</v>
      </c>
      <c r="F7655" s="5">
        <f>VLOOKUP($A7655,'Dim SKU'!$A:$R,18,FALSE)</f>
        <v>0</v>
      </c>
      <c r="G7655" s="5">
        <f>$C7655*$F7655</f>
        <v>0</v>
      </c>
      <c r="H7655" s="5">
        <f>$D7655*$F7655</f>
        <v>0</v>
      </c>
      <c r="I7655" s="5">
        <f>$E7655*$F7655</f>
        <v>0</v>
      </c>
      <c r="J7655" s="6">
        <f>VLOOKUP($A7655,'Dim SKU'!$A:$R,2,FALSE)</f>
        <v>0</v>
      </c>
      <c r="K7655" s="6">
        <f>VLOOKUP($A7655,'Dim SKU'!$A:$R,12,FALSE)</f>
        <v>0</v>
      </c>
      <c r="L7655" s="7">
        <f>VLOOKUP($A7655,'Dim SKU'!$A:$R,14,FALSE)</f>
        <v>0</v>
      </c>
      <c r="M7655" s="7">
        <f>YEAR($B7655)</f>
        <v>0</v>
      </c>
    </row>
    <row r="7656" spans="1:13">
      <c r="A7656" t="s">
        <v>223</v>
      </c>
      <c r="B7656" s="4">
        <v>46127</v>
      </c>
      <c r="C7656">
        <v>11</v>
      </c>
      <c r="D7656">
        <v>9</v>
      </c>
      <c r="E7656">
        <v>0</v>
      </c>
      <c r="F7656" s="5">
        <f>VLOOKUP($A7656,'Dim SKU'!$A:$R,18,FALSE)</f>
        <v>0</v>
      </c>
      <c r="G7656" s="5">
        <f>$C7656*$F7656</f>
        <v>0</v>
      </c>
      <c r="H7656" s="5">
        <f>$D7656*$F7656</f>
        <v>0</v>
      </c>
      <c r="I7656" s="5">
        <f>$E7656*$F7656</f>
        <v>0</v>
      </c>
      <c r="J7656" s="6">
        <f>VLOOKUP($A7656,'Dim SKU'!$A:$R,2,FALSE)</f>
        <v>0</v>
      </c>
      <c r="K7656" s="6">
        <f>VLOOKUP($A7656,'Dim SKU'!$A:$R,12,FALSE)</f>
        <v>0</v>
      </c>
      <c r="L7656" s="7">
        <f>VLOOKUP($A7656,'Dim SKU'!$A:$R,14,FALSE)</f>
        <v>0</v>
      </c>
      <c r="M7656" s="7">
        <f>YEAR($B7656)</f>
        <v>0</v>
      </c>
    </row>
    <row r="7657" spans="1:13">
      <c r="A7657" t="s">
        <v>224</v>
      </c>
      <c r="B7657" s="4">
        <v>46127</v>
      </c>
      <c r="C7657">
        <v>7</v>
      </c>
      <c r="D7657">
        <v>6</v>
      </c>
      <c r="E7657">
        <v>0</v>
      </c>
      <c r="F7657" s="5">
        <f>VLOOKUP($A7657,'Dim SKU'!$A:$R,18,FALSE)</f>
        <v>0</v>
      </c>
      <c r="G7657" s="5">
        <f>$C7657*$F7657</f>
        <v>0</v>
      </c>
      <c r="H7657" s="5">
        <f>$D7657*$F7657</f>
        <v>0</v>
      </c>
      <c r="I7657" s="5">
        <f>$E7657*$F7657</f>
        <v>0</v>
      </c>
      <c r="J7657" s="6">
        <f>VLOOKUP($A7657,'Dim SKU'!$A:$R,2,FALSE)</f>
        <v>0</v>
      </c>
      <c r="K7657" s="6">
        <f>VLOOKUP($A7657,'Dim SKU'!$A:$R,12,FALSE)</f>
        <v>0</v>
      </c>
      <c r="L7657" s="7">
        <f>VLOOKUP($A7657,'Dim SKU'!$A:$R,14,FALSE)</f>
        <v>0</v>
      </c>
      <c r="M7657" s="7">
        <f>YEAR($B7657)</f>
        <v>0</v>
      </c>
    </row>
    <row r="7658" spans="1:13">
      <c r="A7658" t="s">
        <v>225</v>
      </c>
      <c r="B7658" s="4">
        <v>46127</v>
      </c>
      <c r="C7658">
        <v>18</v>
      </c>
      <c r="D7658">
        <v>15</v>
      </c>
      <c r="E7658">
        <v>1</v>
      </c>
      <c r="F7658" s="5">
        <f>VLOOKUP($A7658,'Dim SKU'!$A:$R,18,FALSE)</f>
        <v>0</v>
      </c>
      <c r="G7658" s="5">
        <f>$C7658*$F7658</f>
        <v>0</v>
      </c>
      <c r="H7658" s="5">
        <f>$D7658*$F7658</f>
        <v>0</v>
      </c>
      <c r="I7658" s="5">
        <f>$E7658*$F7658</f>
        <v>0</v>
      </c>
      <c r="J7658" s="6">
        <f>VLOOKUP($A7658,'Dim SKU'!$A:$R,2,FALSE)</f>
        <v>0</v>
      </c>
      <c r="K7658" s="6">
        <f>VLOOKUP($A7658,'Dim SKU'!$A:$R,12,FALSE)</f>
        <v>0</v>
      </c>
      <c r="L7658" s="7">
        <f>VLOOKUP($A7658,'Dim SKU'!$A:$R,14,FALSE)</f>
        <v>0</v>
      </c>
      <c r="M7658" s="7">
        <f>YEAR($B7658)</f>
        <v>0</v>
      </c>
    </row>
    <row r="7659" spans="1:13">
      <c r="A7659" t="s">
        <v>226</v>
      </c>
      <c r="B7659" s="4">
        <v>46127</v>
      </c>
      <c r="C7659">
        <v>11</v>
      </c>
      <c r="D7659">
        <v>9</v>
      </c>
      <c r="E7659">
        <v>0</v>
      </c>
      <c r="F7659" s="5">
        <f>VLOOKUP($A7659,'Dim SKU'!$A:$R,18,FALSE)</f>
        <v>0</v>
      </c>
      <c r="G7659" s="5">
        <f>$C7659*$F7659</f>
        <v>0</v>
      </c>
      <c r="H7659" s="5">
        <f>$D7659*$F7659</f>
        <v>0</v>
      </c>
      <c r="I7659" s="5">
        <f>$E7659*$F7659</f>
        <v>0</v>
      </c>
      <c r="J7659" s="6">
        <f>VLOOKUP($A7659,'Dim SKU'!$A:$R,2,FALSE)</f>
        <v>0</v>
      </c>
      <c r="K7659" s="6">
        <f>VLOOKUP($A7659,'Dim SKU'!$A:$R,12,FALSE)</f>
        <v>0</v>
      </c>
      <c r="L7659" s="7">
        <f>VLOOKUP($A7659,'Dim SKU'!$A:$R,14,FALSE)</f>
        <v>0</v>
      </c>
      <c r="M7659" s="7">
        <f>YEAR($B7659)</f>
        <v>0</v>
      </c>
    </row>
    <row r="7660" spans="1:13">
      <c r="A7660" t="s">
        <v>227</v>
      </c>
      <c r="B7660" s="4">
        <v>46127</v>
      </c>
      <c r="C7660">
        <v>7</v>
      </c>
      <c r="D7660">
        <v>6</v>
      </c>
      <c r="E7660">
        <v>0</v>
      </c>
      <c r="F7660" s="5">
        <f>VLOOKUP($A7660,'Dim SKU'!$A:$R,18,FALSE)</f>
        <v>0</v>
      </c>
      <c r="G7660" s="5">
        <f>$C7660*$F7660</f>
        <v>0</v>
      </c>
      <c r="H7660" s="5">
        <f>$D7660*$F7660</f>
        <v>0</v>
      </c>
      <c r="I7660" s="5">
        <f>$E7660*$F7660</f>
        <v>0</v>
      </c>
      <c r="J7660" s="6">
        <f>VLOOKUP($A7660,'Dim SKU'!$A:$R,2,FALSE)</f>
        <v>0</v>
      </c>
      <c r="K7660" s="6">
        <f>VLOOKUP($A7660,'Dim SKU'!$A:$R,12,FALSE)</f>
        <v>0</v>
      </c>
      <c r="L7660" s="7">
        <f>VLOOKUP($A7660,'Dim SKU'!$A:$R,14,FALSE)</f>
        <v>0</v>
      </c>
      <c r="M7660" s="7">
        <f>YEAR($B7660)</f>
        <v>0</v>
      </c>
    </row>
    <row r="7661" spans="1:13">
      <c r="A7661" t="s">
        <v>228</v>
      </c>
      <c r="B7661" s="4">
        <v>46127</v>
      </c>
      <c r="C7661">
        <v>16</v>
      </c>
      <c r="D7661">
        <v>13</v>
      </c>
      <c r="E7661">
        <v>1</v>
      </c>
      <c r="F7661" s="5">
        <f>VLOOKUP($A7661,'Dim SKU'!$A:$R,18,FALSE)</f>
        <v>0</v>
      </c>
      <c r="G7661" s="5">
        <f>$C7661*$F7661</f>
        <v>0</v>
      </c>
      <c r="H7661" s="5">
        <f>$D7661*$F7661</f>
        <v>0</v>
      </c>
      <c r="I7661" s="5">
        <f>$E7661*$F7661</f>
        <v>0</v>
      </c>
      <c r="J7661" s="6">
        <f>VLOOKUP($A7661,'Dim SKU'!$A:$R,2,FALSE)</f>
        <v>0</v>
      </c>
      <c r="K7661" s="6">
        <f>VLOOKUP($A7661,'Dim SKU'!$A:$R,12,FALSE)</f>
        <v>0</v>
      </c>
      <c r="L7661" s="7">
        <f>VLOOKUP($A7661,'Dim SKU'!$A:$R,14,FALSE)</f>
        <v>0</v>
      </c>
      <c r="M7661" s="7">
        <f>YEAR($B7661)</f>
        <v>0</v>
      </c>
    </row>
    <row r="7662" spans="1:13">
      <c r="A7662" t="s">
        <v>229</v>
      </c>
      <c r="B7662" s="4">
        <v>46127</v>
      </c>
      <c r="C7662">
        <v>9</v>
      </c>
      <c r="D7662">
        <v>8</v>
      </c>
      <c r="E7662">
        <v>0</v>
      </c>
      <c r="F7662" s="5">
        <f>VLOOKUP($A7662,'Dim SKU'!$A:$R,18,FALSE)</f>
        <v>0</v>
      </c>
      <c r="G7662" s="5">
        <f>$C7662*$F7662</f>
        <v>0</v>
      </c>
      <c r="H7662" s="5">
        <f>$D7662*$F7662</f>
        <v>0</v>
      </c>
      <c r="I7662" s="5">
        <f>$E7662*$F7662</f>
        <v>0</v>
      </c>
      <c r="J7662" s="6">
        <f>VLOOKUP($A7662,'Dim SKU'!$A:$R,2,FALSE)</f>
        <v>0</v>
      </c>
      <c r="K7662" s="6">
        <f>VLOOKUP($A7662,'Dim SKU'!$A:$R,12,FALSE)</f>
        <v>0</v>
      </c>
      <c r="L7662" s="7">
        <f>VLOOKUP($A7662,'Dim SKU'!$A:$R,14,FALSE)</f>
        <v>0</v>
      </c>
      <c r="M7662" s="7">
        <f>YEAR($B7662)</f>
        <v>0</v>
      </c>
    </row>
    <row r="7663" spans="1:13">
      <c r="A7663" t="s">
        <v>230</v>
      </c>
      <c r="B7663" s="4">
        <v>46127</v>
      </c>
      <c r="C7663">
        <v>6</v>
      </c>
      <c r="D7663">
        <v>5</v>
      </c>
      <c r="E7663">
        <v>0</v>
      </c>
      <c r="F7663" s="5">
        <f>VLOOKUP($A7663,'Dim SKU'!$A:$R,18,FALSE)</f>
        <v>0</v>
      </c>
      <c r="G7663" s="5">
        <f>$C7663*$F7663</f>
        <v>0</v>
      </c>
      <c r="H7663" s="5">
        <f>$D7663*$F7663</f>
        <v>0</v>
      </c>
      <c r="I7663" s="5">
        <f>$E7663*$F7663</f>
        <v>0</v>
      </c>
      <c r="J7663" s="6">
        <f>VLOOKUP($A7663,'Dim SKU'!$A:$R,2,FALSE)</f>
        <v>0</v>
      </c>
      <c r="K7663" s="6">
        <f>VLOOKUP($A7663,'Dim SKU'!$A:$R,12,FALSE)</f>
        <v>0</v>
      </c>
      <c r="L7663" s="7">
        <f>VLOOKUP($A7663,'Dim SKU'!$A:$R,14,FALSE)</f>
        <v>0</v>
      </c>
      <c r="M7663" s="7">
        <f>YEAR($B7663)</f>
        <v>0</v>
      </c>
    </row>
    <row r="7664" spans="1:13">
      <c r="A7664" t="s">
        <v>231</v>
      </c>
      <c r="B7664" s="4">
        <v>46127</v>
      </c>
      <c r="C7664">
        <v>11</v>
      </c>
      <c r="D7664">
        <v>9</v>
      </c>
      <c r="E7664">
        <v>0</v>
      </c>
      <c r="F7664" s="5">
        <f>VLOOKUP($A7664,'Dim SKU'!$A:$R,18,FALSE)</f>
        <v>0</v>
      </c>
      <c r="G7664" s="5">
        <f>$C7664*$F7664</f>
        <v>0</v>
      </c>
      <c r="H7664" s="5">
        <f>$D7664*$F7664</f>
        <v>0</v>
      </c>
      <c r="I7664" s="5">
        <f>$E7664*$F7664</f>
        <v>0</v>
      </c>
      <c r="J7664" s="6">
        <f>VLOOKUP($A7664,'Dim SKU'!$A:$R,2,FALSE)</f>
        <v>0</v>
      </c>
      <c r="K7664" s="6">
        <f>VLOOKUP($A7664,'Dim SKU'!$A:$R,12,FALSE)</f>
        <v>0</v>
      </c>
      <c r="L7664" s="7">
        <f>VLOOKUP($A7664,'Dim SKU'!$A:$R,14,FALSE)</f>
        <v>0</v>
      </c>
      <c r="M7664" s="7">
        <f>YEAR($B7664)</f>
        <v>0</v>
      </c>
    </row>
    <row r="7665" spans="1:13">
      <c r="A7665" t="s">
        <v>232</v>
      </c>
      <c r="B7665" s="4">
        <v>46127</v>
      </c>
      <c r="C7665">
        <v>7</v>
      </c>
      <c r="D7665">
        <v>6</v>
      </c>
      <c r="E7665">
        <v>0</v>
      </c>
      <c r="F7665" s="5">
        <f>VLOOKUP($A7665,'Dim SKU'!$A:$R,18,FALSE)</f>
        <v>0</v>
      </c>
      <c r="G7665" s="5">
        <f>$C7665*$F7665</f>
        <v>0</v>
      </c>
      <c r="H7665" s="5">
        <f>$D7665*$F7665</f>
        <v>0</v>
      </c>
      <c r="I7665" s="5">
        <f>$E7665*$F7665</f>
        <v>0</v>
      </c>
      <c r="J7665" s="6">
        <f>VLOOKUP($A7665,'Dim SKU'!$A:$R,2,FALSE)</f>
        <v>0</v>
      </c>
      <c r="K7665" s="6">
        <f>VLOOKUP($A7665,'Dim SKU'!$A:$R,12,FALSE)</f>
        <v>0</v>
      </c>
      <c r="L7665" s="7">
        <f>VLOOKUP($A7665,'Dim SKU'!$A:$R,14,FALSE)</f>
        <v>0</v>
      </c>
      <c r="M7665" s="7">
        <f>YEAR($B7665)</f>
        <v>0</v>
      </c>
    </row>
    <row r="7666" spans="1:13">
      <c r="A7666" t="s">
        <v>233</v>
      </c>
      <c r="B7666" s="4">
        <v>46127</v>
      </c>
      <c r="C7666">
        <v>5</v>
      </c>
      <c r="D7666">
        <v>4</v>
      </c>
      <c r="E7666">
        <v>0</v>
      </c>
      <c r="F7666" s="5">
        <f>VLOOKUP($A7666,'Dim SKU'!$A:$R,18,FALSE)</f>
        <v>0</v>
      </c>
      <c r="G7666" s="5">
        <f>$C7666*$F7666</f>
        <v>0</v>
      </c>
      <c r="H7666" s="5">
        <f>$D7666*$F7666</f>
        <v>0</v>
      </c>
      <c r="I7666" s="5">
        <f>$E7666*$F7666</f>
        <v>0</v>
      </c>
      <c r="J7666" s="6">
        <f>VLOOKUP($A7666,'Dim SKU'!$A:$R,2,FALSE)</f>
        <v>0</v>
      </c>
      <c r="K7666" s="6">
        <f>VLOOKUP($A7666,'Dim SKU'!$A:$R,12,FALSE)</f>
        <v>0</v>
      </c>
      <c r="L7666" s="7">
        <f>VLOOKUP($A7666,'Dim SKU'!$A:$R,14,FALSE)</f>
        <v>0</v>
      </c>
      <c r="M7666" s="7">
        <f>YEAR($B7666)</f>
        <v>0</v>
      </c>
    </row>
    <row r="7667" spans="1:13">
      <c r="A7667" t="s">
        <v>234</v>
      </c>
      <c r="B7667" s="4">
        <v>46127</v>
      </c>
      <c r="C7667">
        <v>7</v>
      </c>
      <c r="D7667">
        <v>6</v>
      </c>
      <c r="E7667">
        <v>0</v>
      </c>
      <c r="F7667" s="5">
        <f>VLOOKUP($A7667,'Dim SKU'!$A:$R,18,FALSE)</f>
        <v>0</v>
      </c>
      <c r="G7667" s="5">
        <f>$C7667*$F7667</f>
        <v>0</v>
      </c>
      <c r="H7667" s="5">
        <f>$D7667*$F7667</f>
        <v>0</v>
      </c>
      <c r="I7667" s="5">
        <f>$E7667*$F7667</f>
        <v>0</v>
      </c>
      <c r="J7667" s="6">
        <f>VLOOKUP($A7667,'Dim SKU'!$A:$R,2,FALSE)</f>
        <v>0</v>
      </c>
      <c r="K7667" s="6">
        <f>VLOOKUP($A7667,'Dim SKU'!$A:$R,12,FALSE)</f>
        <v>0</v>
      </c>
      <c r="L7667" s="7">
        <f>VLOOKUP($A7667,'Dim SKU'!$A:$R,14,FALSE)</f>
        <v>0</v>
      </c>
      <c r="M7667" s="7">
        <f>YEAR($B7667)</f>
        <v>0</v>
      </c>
    </row>
    <row r="7668" spans="1:13">
      <c r="A7668" t="s">
        <v>235</v>
      </c>
      <c r="B7668" s="4">
        <v>46127</v>
      </c>
      <c r="C7668">
        <v>4</v>
      </c>
      <c r="D7668">
        <v>3</v>
      </c>
      <c r="E7668">
        <v>0</v>
      </c>
      <c r="F7668" s="5">
        <f>VLOOKUP($A7668,'Dim SKU'!$A:$R,18,FALSE)</f>
        <v>0</v>
      </c>
      <c r="G7668" s="5">
        <f>$C7668*$F7668</f>
        <v>0</v>
      </c>
      <c r="H7668" s="5">
        <f>$D7668*$F7668</f>
        <v>0</v>
      </c>
      <c r="I7668" s="5">
        <f>$E7668*$F7668</f>
        <v>0</v>
      </c>
      <c r="J7668" s="6">
        <f>VLOOKUP($A7668,'Dim SKU'!$A:$R,2,FALSE)</f>
        <v>0</v>
      </c>
      <c r="K7668" s="6">
        <f>VLOOKUP($A7668,'Dim SKU'!$A:$R,12,FALSE)</f>
        <v>0</v>
      </c>
      <c r="L7668" s="7">
        <f>VLOOKUP($A7668,'Dim SKU'!$A:$R,14,FALSE)</f>
        <v>0</v>
      </c>
      <c r="M7668" s="7">
        <f>YEAR($B7668)</f>
        <v>0</v>
      </c>
    </row>
    <row r="7669" spans="1:13">
      <c r="A7669" t="s">
        <v>236</v>
      </c>
      <c r="B7669" s="4">
        <v>46127</v>
      </c>
      <c r="C7669">
        <v>3</v>
      </c>
      <c r="D7669">
        <v>2</v>
      </c>
      <c r="E7669">
        <v>0</v>
      </c>
      <c r="F7669" s="5">
        <f>VLOOKUP($A7669,'Dim SKU'!$A:$R,18,FALSE)</f>
        <v>0</v>
      </c>
      <c r="G7669" s="5">
        <f>$C7669*$F7669</f>
        <v>0</v>
      </c>
      <c r="H7669" s="5">
        <f>$D7669*$F7669</f>
        <v>0</v>
      </c>
      <c r="I7669" s="5">
        <f>$E7669*$F7669</f>
        <v>0</v>
      </c>
      <c r="J7669" s="6">
        <f>VLOOKUP($A7669,'Dim SKU'!$A:$R,2,FALSE)</f>
        <v>0</v>
      </c>
      <c r="K7669" s="6">
        <f>VLOOKUP($A7669,'Dim SKU'!$A:$R,12,FALSE)</f>
        <v>0</v>
      </c>
      <c r="L7669" s="7">
        <f>VLOOKUP($A7669,'Dim SKU'!$A:$R,14,FALSE)</f>
        <v>0</v>
      </c>
      <c r="M7669" s="7">
        <f>YEAR($B7669)</f>
        <v>0</v>
      </c>
    </row>
    <row r="7670" spans="1:13">
      <c r="A7670" t="s">
        <v>237</v>
      </c>
      <c r="B7670" s="4">
        <v>46127</v>
      </c>
      <c r="C7670">
        <v>6</v>
      </c>
      <c r="D7670">
        <v>5</v>
      </c>
      <c r="E7670">
        <v>0</v>
      </c>
      <c r="F7670" s="5">
        <f>VLOOKUP($A7670,'Dim SKU'!$A:$R,18,FALSE)</f>
        <v>0</v>
      </c>
      <c r="G7670" s="5">
        <f>$C7670*$F7670</f>
        <v>0</v>
      </c>
      <c r="H7670" s="5">
        <f>$D7670*$F7670</f>
        <v>0</v>
      </c>
      <c r="I7670" s="5">
        <f>$E7670*$F7670</f>
        <v>0</v>
      </c>
      <c r="J7670" s="6">
        <f>VLOOKUP($A7670,'Dim SKU'!$A:$R,2,FALSE)</f>
        <v>0</v>
      </c>
      <c r="K7670" s="6">
        <f>VLOOKUP($A7670,'Dim SKU'!$A:$R,12,FALSE)</f>
        <v>0</v>
      </c>
      <c r="L7670" s="7">
        <f>VLOOKUP($A7670,'Dim SKU'!$A:$R,14,FALSE)</f>
        <v>0</v>
      </c>
      <c r="M7670" s="7">
        <f>YEAR($B7670)</f>
        <v>0</v>
      </c>
    </row>
    <row r="7671" spans="1:13">
      <c r="A7671" t="s">
        <v>238</v>
      </c>
      <c r="B7671" s="4">
        <v>46127</v>
      </c>
      <c r="C7671">
        <v>4</v>
      </c>
      <c r="D7671">
        <v>3</v>
      </c>
      <c r="E7671">
        <v>0</v>
      </c>
      <c r="F7671" s="5">
        <f>VLOOKUP($A7671,'Dim SKU'!$A:$R,18,FALSE)</f>
        <v>0</v>
      </c>
      <c r="G7671" s="5">
        <f>$C7671*$F7671</f>
        <v>0</v>
      </c>
      <c r="H7671" s="5">
        <f>$D7671*$F7671</f>
        <v>0</v>
      </c>
      <c r="I7671" s="5">
        <f>$E7671*$F7671</f>
        <v>0</v>
      </c>
      <c r="J7671" s="6">
        <f>VLOOKUP($A7671,'Dim SKU'!$A:$R,2,FALSE)</f>
        <v>0</v>
      </c>
      <c r="K7671" s="6">
        <f>VLOOKUP($A7671,'Dim SKU'!$A:$R,12,FALSE)</f>
        <v>0</v>
      </c>
      <c r="L7671" s="7">
        <f>VLOOKUP($A7671,'Dim SKU'!$A:$R,14,FALSE)</f>
        <v>0</v>
      </c>
      <c r="M7671" s="7">
        <f>YEAR($B7671)</f>
        <v>0</v>
      </c>
    </row>
    <row r="7672" spans="1:13">
      <c r="A7672" t="s">
        <v>239</v>
      </c>
      <c r="B7672" s="4">
        <v>46127</v>
      </c>
      <c r="C7672">
        <v>3</v>
      </c>
      <c r="D7672">
        <v>2</v>
      </c>
      <c r="E7672">
        <v>0</v>
      </c>
      <c r="F7672" s="5">
        <f>VLOOKUP($A7672,'Dim SKU'!$A:$R,18,FALSE)</f>
        <v>0</v>
      </c>
      <c r="G7672" s="5">
        <f>$C7672*$F7672</f>
        <v>0</v>
      </c>
      <c r="H7672" s="5">
        <f>$D7672*$F7672</f>
        <v>0</v>
      </c>
      <c r="I7672" s="5">
        <f>$E7672*$F7672</f>
        <v>0</v>
      </c>
      <c r="J7672" s="6">
        <f>VLOOKUP($A7672,'Dim SKU'!$A:$R,2,FALSE)</f>
        <v>0</v>
      </c>
      <c r="K7672" s="6">
        <f>VLOOKUP($A7672,'Dim SKU'!$A:$R,12,FALSE)</f>
        <v>0</v>
      </c>
      <c r="L7672" s="7">
        <f>VLOOKUP($A7672,'Dim SKU'!$A:$R,14,FALSE)</f>
        <v>0</v>
      </c>
      <c r="M7672" s="7">
        <f>YEAR($B7672)</f>
        <v>0</v>
      </c>
    </row>
    <row r="7673" spans="1:13">
      <c r="A7673" t="s">
        <v>240</v>
      </c>
      <c r="B7673" s="4">
        <v>46127</v>
      </c>
      <c r="C7673">
        <v>10</v>
      </c>
      <c r="D7673">
        <v>8</v>
      </c>
      <c r="E7673">
        <v>0</v>
      </c>
      <c r="F7673" s="5">
        <f>VLOOKUP($A7673,'Dim SKU'!$A:$R,18,FALSE)</f>
        <v>0</v>
      </c>
      <c r="G7673" s="5">
        <f>$C7673*$F7673</f>
        <v>0</v>
      </c>
      <c r="H7673" s="5">
        <f>$D7673*$F7673</f>
        <v>0</v>
      </c>
      <c r="I7673" s="5">
        <f>$E7673*$F7673</f>
        <v>0</v>
      </c>
      <c r="J7673" s="6">
        <f>VLOOKUP($A7673,'Dim SKU'!$A:$R,2,FALSE)</f>
        <v>0</v>
      </c>
      <c r="K7673" s="6">
        <f>VLOOKUP($A7673,'Dim SKU'!$A:$R,12,FALSE)</f>
        <v>0</v>
      </c>
      <c r="L7673" s="7">
        <f>VLOOKUP($A7673,'Dim SKU'!$A:$R,14,FALSE)</f>
        <v>0</v>
      </c>
      <c r="M7673" s="7">
        <f>YEAR($B7673)</f>
        <v>0</v>
      </c>
    </row>
    <row r="7674" spans="1:13">
      <c r="A7674" t="s">
        <v>241</v>
      </c>
      <c r="B7674" s="4">
        <v>46127</v>
      </c>
      <c r="C7674">
        <v>6</v>
      </c>
      <c r="D7674">
        <v>5</v>
      </c>
      <c r="E7674">
        <v>0</v>
      </c>
      <c r="F7674" s="5">
        <f>VLOOKUP($A7674,'Dim SKU'!$A:$R,18,FALSE)</f>
        <v>0</v>
      </c>
      <c r="G7674" s="5">
        <f>$C7674*$F7674</f>
        <v>0</v>
      </c>
      <c r="H7674" s="5">
        <f>$D7674*$F7674</f>
        <v>0</v>
      </c>
      <c r="I7674" s="5">
        <f>$E7674*$F7674</f>
        <v>0</v>
      </c>
      <c r="J7674" s="6">
        <f>VLOOKUP($A7674,'Dim SKU'!$A:$R,2,FALSE)</f>
        <v>0</v>
      </c>
      <c r="K7674" s="6">
        <f>VLOOKUP($A7674,'Dim SKU'!$A:$R,12,FALSE)</f>
        <v>0</v>
      </c>
      <c r="L7674" s="7">
        <f>VLOOKUP($A7674,'Dim SKU'!$A:$R,14,FALSE)</f>
        <v>0</v>
      </c>
      <c r="M7674" s="7">
        <f>YEAR($B7674)</f>
        <v>0</v>
      </c>
    </row>
    <row r="7675" spans="1:13">
      <c r="A7675" t="s">
        <v>242</v>
      </c>
      <c r="B7675" s="4">
        <v>46127</v>
      </c>
      <c r="C7675">
        <v>4</v>
      </c>
      <c r="D7675">
        <v>3</v>
      </c>
      <c r="E7675">
        <v>0</v>
      </c>
      <c r="F7675" s="5">
        <f>VLOOKUP($A7675,'Dim SKU'!$A:$R,18,FALSE)</f>
        <v>0</v>
      </c>
      <c r="G7675" s="5">
        <f>$C7675*$F7675</f>
        <v>0</v>
      </c>
      <c r="H7675" s="5">
        <f>$D7675*$F7675</f>
        <v>0</v>
      </c>
      <c r="I7675" s="5">
        <f>$E7675*$F7675</f>
        <v>0</v>
      </c>
      <c r="J7675" s="6">
        <f>VLOOKUP($A7675,'Dim SKU'!$A:$R,2,FALSE)</f>
        <v>0</v>
      </c>
      <c r="K7675" s="6">
        <f>VLOOKUP($A7675,'Dim SKU'!$A:$R,12,FALSE)</f>
        <v>0</v>
      </c>
      <c r="L7675" s="7">
        <f>VLOOKUP($A7675,'Dim SKU'!$A:$R,14,FALSE)</f>
        <v>0</v>
      </c>
      <c r="M7675" s="7">
        <f>YEAR($B7675)</f>
        <v>0</v>
      </c>
    </row>
    <row r="7676" spans="1:13">
      <c r="A7676" t="s">
        <v>243</v>
      </c>
      <c r="B7676" s="4">
        <v>46127</v>
      </c>
      <c r="C7676">
        <v>14</v>
      </c>
      <c r="D7676">
        <v>11</v>
      </c>
      <c r="E7676">
        <v>1</v>
      </c>
      <c r="F7676" s="5">
        <f>VLOOKUP($A7676,'Dim SKU'!$A:$R,18,FALSE)</f>
        <v>0</v>
      </c>
      <c r="G7676" s="5">
        <f>$C7676*$F7676</f>
        <v>0</v>
      </c>
      <c r="H7676" s="5">
        <f>$D7676*$F7676</f>
        <v>0</v>
      </c>
      <c r="I7676" s="5">
        <f>$E7676*$F7676</f>
        <v>0</v>
      </c>
      <c r="J7676" s="6">
        <f>VLOOKUP($A7676,'Dim SKU'!$A:$R,2,FALSE)</f>
        <v>0</v>
      </c>
      <c r="K7676" s="6">
        <f>VLOOKUP($A7676,'Dim SKU'!$A:$R,12,FALSE)</f>
        <v>0</v>
      </c>
      <c r="L7676" s="7">
        <f>VLOOKUP($A7676,'Dim SKU'!$A:$R,14,FALSE)</f>
        <v>0</v>
      </c>
      <c r="M7676" s="7">
        <f>YEAR($B7676)</f>
        <v>0</v>
      </c>
    </row>
    <row r="7677" spans="1:13">
      <c r="A7677" t="s">
        <v>244</v>
      </c>
      <c r="B7677" s="4">
        <v>46127</v>
      </c>
      <c r="C7677">
        <v>9</v>
      </c>
      <c r="D7677">
        <v>7</v>
      </c>
      <c r="E7677">
        <v>0</v>
      </c>
      <c r="F7677" s="5">
        <f>VLOOKUP($A7677,'Dim SKU'!$A:$R,18,FALSE)</f>
        <v>0</v>
      </c>
      <c r="G7677" s="5">
        <f>$C7677*$F7677</f>
        <v>0</v>
      </c>
      <c r="H7677" s="5">
        <f>$D7677*$F7677</f>
        <v>0</v>
      </c>
      <c r="I7677" s="5">
        <f>$E7677*$F7677</f>
        <v>0</v>
      </c>
      <c r="J7677" s="6">
        <f>VLOOKUP($A7677,'Dim SKU'!$A:$R,2,FALSE)</f>
        <v>0</v>
      </c>
      <c r="K7677" s="6">
        <f>VLOOKUP($A7677,'Dim SKU'!$A:$R,12,FALSE)</f>
        <v>0</v>
      </c>
      <c r="L7677" s="7">
        <f>VLOOKUP($A7677,'Dim SKU'!$A:$R,14,FALSE)</f>
        <v>0</v>
      </c>
      <c r="M7677" s="7">
        <f>YEAR($B7677)</f>
        <v>0</v>
      </c>
    </row>
    <row r="7678" spans="1:13">
      <c r="A7678" t="s">
        <v>245</v>
      </c>
      <c r="B7678" s="4">
        <v>46127</v>
      </c>
      <c r="C7678">
        <v>6</v>
      </c>
      <c r="D7678">
        <v>5</v>
      </c>
      <c r="E7678">
        <v>0</v>
      </c>
      <c r="F7678" s="5">
        <f>VLOOKUP($A7678,'Dim SKU'!$A:$R,18,FALSE)</f>
        <v>0</v>
      </c>
      <c r="G7678" s="5">
        <f>$C7678*$F7678</f>
        <v>0</v>
      </c>
      <c r="H7678" s="5">
        <f>$D7678*$F7678</f>
        <v>0</v>
      </c>
      <c r="I7678" s="5">
        <f>$E7678*$F7678</f>
        <v>0</v>
      </c>
      <c r="J7678" s="6">
        <f>VLOOKUP($A7678,'Dim SKU'!$A:$R,2,FALSE)</f>
        <v>0</v>
      </c>
      <c r="K7678" s="6">
        <f>VLOOKUP($A7678,'Dim SKU'!$A:$R,12,FALSE)</f>
        <v>0</v>
      </c>
      <c r="L7678" s="7">
        <f>VLOOKUP($A7678,'Dim SKU'!$A:$R,14,FALSE)</f>
        <v>0</v>
      </c>
      <c r="M7678" s="7">
        <f>YEAR($B7678)</f>
        <v>0</v>
      </c>
    </row>
    <row r="7679" spans="1:13">
      <c r="A7679" t="s">
        <v>246</v>
      </c>
      <c r="B7679" s="4">
        <v>46127</v>
      </c>
      <c r="C7679">
        <v>16</v>
      </c>
      <c r="D7679">
        <v>13</v>
      </c>
      <c r="E7679">
        <v>1</v>
      </c>
      <c r="F7679" s="5">
        <f>VLOOKUP($A7679,'Dim SKU'!$A:$R,18,FALSE)</f>
        <v>0</v>
      </c>
      <c r="G7679" s="5">
        <f>$C7679*$F7679</f>
        <v>0</v>
      </c>
      <c r="H7679" s="5">
        <f>$D7679*$F7679</f>
        <v>0</v>
      </c>
      <c r="I7679" s="5">
        <f>$E7679*$F7679</f>
        <v>0</v>
      </c>
      <c r="J7679" s="6">
        <f>VLOOKUP($A7679,'Dim SKU'!$A:$R,2,FALSE)</f>
        <v>0</v>
      </c>
      <c r="K7679" s="6">
        <f>VLOOKUP($A7679,'Dim SKU'!$A:$R,12,FALSE)</f>
        <v>0</v>
      </c>
      <c r="L7679" s="7">
        <f>VLOOKUP($A7679,'Dim SKU'!$A:$R,14,FALSE)</f>
        <v>0</v>
      </c>
      <c r="M7679" s="7">
        <f>YEAR($B7679)</f>
        <v>0</v>
      </c>
    </row>
    <row r="7680" spans="1:13">
      <c r="A7680" t="s">
        <v>247</v>
      </c>
      <c r="B7680" s="4">
        <v>46127</v>
      </c>
      <c r="C7680">
        <v>9</v>
      </c>
      <c r="D7680">
        <v>8</v>
      </c>
      <c r="E7680">
        <v>0</v>
      </c>
      <c r="F7680" s="5">
        <f>VLOOKUP($A7680,'Dim SKU'!$A:$R,18,FALSE)</f>
        <v>0</v>
      </c>
      <c r="G7680" s="5">
        <f>$C7680*$F7680</f>
        <v>0</v>
      </c>
      <c r="H7680" s="5">
        <f>$D7680*$F7680</f>
        <v>0</v>
      </c>
      <c r="I7680" s="5">
        <f>$E7680*$F7680</f>
        <v>0</v>
      </c>
      <c r="J7680" s="6">
        <f>VLOOKUP($A7680,'Dim SKU'!$A:$R,2,FALSE)</f>
        <v>0</v>
      </c>
      <c r="K7680" s="6">
        <f>VLOOKUP($A7680,'Dim SKU'!$A:$R,12,FALSE)</f>
        <v>0</v>
      </c>
      <c r="L7680" s="7">
        <f>VLOOKUP($A7680,'Dim SKU'!$A:$R,14,FALSE)</f>
        <v>0</v>
      </c>
      <c r="M7680" s="7">
        <f>YEAR($B7680)</f>
        <v>0</v>
      </c>
    </row>
    <row r="7681" spans="1:13">
      <c r="A7681" t="s">
        <v>248</v>
      </c>
      <c r="B7681" s="4">
        <v>46127</v>
      </c>
      <c r="C7681">
        <v>6</v>
      </c>
      <c r="D7681">
        <v>5</v>
      </c>
      <c r="E7681">
        <v>0</v>
      </c>
      <c r="F7681" s="5">
        <f>VLOOKUP($A7681,'Dim SKU'!$A:$R,18,FALSE)</f>
        <v>0</v>
      </c>
      <c r="G7681" s="5">
        <f>$C7681*$F7681</f>
        <v>0</v>
      </c>
      <c r="H7681" s="5">
        <f>$D7681*$F7681</f>
        <v>0</v>
      </c>
      <c r="I7681" s="5">
        <f>$E7681*$F7681</f>
        <v>0</v>
      </c>
      <c r="J7681" s="6">
        <f>VLOOKUP($A7681,'Dim SKU'!$A:$R,2,FALSE)</f>
        <v>0</v>
      </c>
      <c r="K7681" s="6">
        <f>VLOOKUP($A7681,'Dim SKU'!$A:$R,12,FALSE)</f>
        <v>0</v>
      </c>
      <c r="L7681" s="7">
        <f>VLOOKUP($A7681,'Dim SKU'!$A:$R,14,FALSE)</f>
        <v>0</v>
      </c>
      <c r="M7681" s="7">
        <f>YEAR($B7681)</f>
        <v>0</v>
      </c>
    </row>
    <row r="7682" spans="1:13">
      <c r="A7682" t="s">
        <v>249</v>
      </c>
      <c r="B7682" s="4">
        <v>46127</v>
      </c>
      <c r="C7682">
        <v>14</v>
      </c>
      <c r="D7682">
        <v>11</v>
      </c>
      <c r="E7682">
        <v>1</v>
      </c>
      <c r="F7682" s="5">
        <f>VLOOKUP($A7682,'Dim SKU'!$A:$R,18,FALSE)</f>
        <v>0</v>
      </c>
      <c r="G7682" s="5">
        <f>$C7682*$F7682</f>
        <v>0</v>
      </c>
      <c r="H7682" s="5">
        <f>$D7682*$F7682</f>
        <v>0</v>
      </c>
      <c r="I7682" s="5">
        <f>$E7682*$F7682</f>
        <v>0</v>
      </c>
      <c r="J7682" s="6">
        <f>VLOOKUP($A7682,'Dim SKU'!$A:$R,2,FALSE)</f>
        <v>0</v>
      </c>
      <c r="K7682" s="6">
        <f>VLOOKUP($A7682,'Dim SKU'!$A:$R,12,FALSE)</f>
        <v>0</v>
      </c>
      <c r="L7682" s="7">
        <f>VLOOKUP($A7682,'Dim SKU'!$A:$R,14,FALSE)</f>
        <v>0</v>
      </c>
      <c r="M7682" s="7">
        <f>YEAR($B7682)</f>
        <v>0</v>
      </c>
    </row>
    <row r="7683" spans="1:13">
      <c r="A7683" t="s">
        <v>250</v>
      </c>
      <c r="B7683" s="4">
        <v>46127</v>
      </c>
      <c r="C7683">
        <v>9</v>
      </c>
      <c r="D7683">
        <v>7</v>
      </c>
      <c r="E7683">
        <v>0</v>
      </c>
      <c r="F7683" s="5">
        <f>VLOOKUP($A7683,'Dim SKU'!$A:$R,18,FALSE)</f>
        <v>0</v>
      </c>
      <c r="G7683" s="5">
        <f>$C7683*$F7683</f>
        <v>0</v>
      </c>
      <c r="H7683" s="5">
        <f>$D7683*$F7683</f>
        <v>0</v>
      </c>
      <c r="I7683" s="5">
        <f>$E7683*$F7683</f>
        <v>0</v>
      </c>
      <c r="J7683" s="6">
        <f>VLOOKUP($A7683,'Dim SKU'!$A:$R,2,FALSE)</f>
        <v>0</v>
      </c>
      <c r="K7683" s="6">
        <f>VLOOKUP($A7683,'Dim SKU'!$A:$R,12,FALSE)</f>
        <v>0</v>
      </c>
      <c r="L7683" s="7">
        <f>VLOOKUP($A7683,'Dim SKU'!$A:$R,14,FALSE)</f>
        <v>0</v>
      </c>
      <c r="M7683" s="7">
        <f>YEAR($B7683)</f>
        <v>0</v>
      </c>
    </row>
    <row r="7684" spans="1:13">
      <c r="A7684" t="s">
        <v>251</v>
      </c>
      <c r="B7684" s="4">
        <v>46127</v>
      </c>
      <c r="C7684">
        <v>6</v>
      </c>
      <c r="D7684">
        <v>5</v>
      </c>
      <c r="E7684">
        <v>0</v>
      </c>
      <c r="F7684" s="5">
        <f>VLOOKUP($A7684,'Dim SKU'!$A:$R,18,FALSE)</f>
        <v>0</v>
      </c>
      <c r="G7684" s="5">
        <f>$C7684*$F7684</f>
        <v>0</v>
      </c>
      <c r="H7684" s="5">
        <f>$D7684*$F7684</f>
        <v>0</v>
      </c>
      <c r="I7684" s="5">
        <f>$E7684*$F7684</f>
        <v>0</v>
      </c>
      <c r="J7684" s="6">
        <f>VLOOKUP($A7684,'Dim SKU'!$A:$R,2,FALSE)</f>
        <v>0</v>
      </c>
      <c r="K7684" s="6">
        <f>VLOOKUP($A7684,'Dim SKU'!$A:$R,12,FALSE)</f>
        <v>0</v>
      </c>
      <c r="L7684" s="7">
        <f>VLOOKUP($A7684,'Dim SKU'!$A:$R,14,FALSE)</f>
        <v>0</v>
      </c>
      <c r="M7684" s="7">
        <f>YEAR($B7684)</f>
        <v>0</v>
      </c>
    </row>
    <row r="7685" spans="1:13">
      <c r="A7685" t="s">
        <v>252</v>
      </c>
      <c r="B7685" s="4">
        <v>46127</v>
      </c>
      <c r="C7685">
        <v>10</v>
      </c>
      <c r="D7685">
        <v>8</v>
      </c>
      <c r="E7685">
        <v>0</v>
      </c>
      <c r="F7685" s="5">
        <f>VLOOKUP($A7685,'Dim SKU'!$A:$R,18,FALSE)</f>
        <v>0</v>
      </c>
      <c r="G7685" s="5">
        <f>$C7685*$F7685</f>
        <v>0</v>
      </c>
      <c r="H7685" s="5">
        <f>$D7685*$F7685</f>
        <v>0</v>
      </c>
      <c r="I7685" s="5">
        <f>$E7685*$F7685</f>
        <v>0</v>
      </c>
      <c r="J7685" s="6">
        <f>VLOOKUP($A7685,'Dim SKU'!$A:$R,2,FALSE)</f>
        <v>0</v>
      </c>
      <c r="K7685" s="6">
        <f>VLOOKUP($A7685,'Dim SKU'!$A:$R,12,FALSE)</f>
        <v>0</v>
      </c>
      <c r="L7685" s="7">
        <f>VLOOKUP($A7685,'Dim SKU'!$A:$R,14,FALSE)</f>
        <v>0</v>
      </c>
      <c r="M7685" s="7">
        <f>YEAR($B7685)</f>
        <v>0</v>
      </c>
    </row>
    <row r="7686" spans="1:13">
      <c r="A7686" t="s">
        <v>253</v>
      </c>
      <c r="B7686" s="4">
        <v>46127</v>
      </c>
      <c r="C7686">
        <v>6</v>
      </c>
      <c r="D7686">
        <v>5</v>
      </c>
      <c r="E7686">
        <v>0</v>
      </c>
      <c r="F7686" s="5">
        <f>VLOOKUP($A7686,'Dim SKU'!$A:$R,18,FALSE)</f>
        <v>0</v>
      </c>
      <c r="G7686" s="5">
        <f>$C7686*$F7686</f>
        <v>0</v>
      </c>
      <c r="H7686" s="5">
        <f>$D7686*$F7686</f>
        <v>0</v>
      </c>
      <c r="I7686" s="5">
        <f>$E7686*$F7686</f>
        <v>0</v>
      </c>
      <c r="J7686" s="6">
        <f>VLOOKUP($A7686,'Dim SKU'!$A:$R,2,FALSE)</f>
        <v>0</v>
      </c>
      <c r="K7686" s="6">
        <f>VLOOKUP($A7686,'Dim SKU'!$A:$R,12,FALSE)</f>
        <v>0</v>
      </c>
      <c r="L7686" s="7">
        <f>VLOOKUP($A7686,'Dim SKU'!$A:$R,14,FALSE)</f>
        <v>0</v>
      </c>
      <c r="M7686" s="7">
        <f>YEAR($B7686)</f>
        <v>0</v>
      </c>
    </row>
    <row r="7687" spans="1:13">
      <c r="A7687" t="s">
        <v>254</v>
      </c>
      <c r="B7687" s="4">
        <v>46127</v>
      </c>
      <c r="C7687">
        <v>4</v>
      </c>
      <c r="D7687">
        <v>3</v>
      </c>
      <c r="E7687">
        <v>0</v>
      </c>
      <c r="F7687" s="5">
        <f>VLOOKUP($A7687,'Dim SKU'!$A:$R,18,FALSE)</f>
        <v>0</v>
      </c>
      <c r="G7687" s="5">
        <f>$C7687*$F7687</f>
        <v>0</v>
      </c>
      <c r="H7687" s="5">
        <f>$D7687*$F7687</f>
        <v>0</v>
      </c>
      <c r="I7687" s="5">
        <f>$E7687*$F7687</f>
        <v>0</v>
      </c>
      <c r="J7687" s="6">
        <f>VLOOKUP($A7687,'Dim SKU'!$A:$R,2,FALSE)</f>
        <v>0</v>
      </c>
      <c r="K7687" s="6">
        <f>VLOOKUP($A7687,'Dim SKU'!$A:$R,12,FALSE)</f>
        <v>0</v>
      </c>
      <c r="L7687" s="7">
        <f>VLOOKUP($A7687,'Dim SKU'!$A:$R,14,FALSE)</f>
        <v>0</v>
      </c>
      <c r="M7687" s="7">
        <f>YEAR($B7687)</f>
        <v>0</v>
      </c>
    </row>
    <row r="7688" spans="1:13">
      <c r="A7688" t="s">
        <v>255</v>
      </c>
      <c r="B7688" s="4">
        <v>46127</v>
      </c>
      <c r="C7688">
        <v>6</v>
      </c>
      <c r="D7688">
        <v>5</v>
      </c>
      <c r="E7688">
        <v>0</v>
      </c>
      <c r="F7688" s="5">
        <f>VLOOKUP($A7688,'Dim SKU'!$A:$R,18,FALSE)</f>
        <v>0</v>
      </c>
      <c r="G7688" s="5">
        <f>$C7688*$F7688</f>
        <v>0</v>
      </c>
      <c r="H7688" s="5">
        <f>$D7688*$F7688</f>
        <v>0</v>
      </c>
      <c r="I7688" s="5">
        <f>$E7688*$F7688</f>
        <v>0</v>
      </c>
      <c r="J7688" s="6">
        <f>VLOOKUP($A7688,'Dim SKU'!$A:$R,2,FALSE)</f>
        <v>0</v>
      </c>
      <c r="K7688" s="6">
        <f>VLOOKUP($A7688,'Dim SKU'!$A:$R,12,FALSE)</f>
        <v>0</v>
      </c>
      <c r="L7688" s="7">
        <f>VLOOKUP($A7688,'Dim SKU'!$A:$R,14,FALSE)</f>
        <v>0</v>
      </c>
      <c r="M7688" s="7">
        <f>YEAR($B7688)</f>
        <v>0</v>
      </c>
    </row>
    <row r="7689" spans="1:13">
      <c r="A7689" t="s">
        <v>256</v>
      </c>
      <c r="B7689" s="4">
        <v>46127</v>
      </c>
      <c r="C7689">
        <v>4</v>
      </c>
      <c r="D7689">
        <v>3</v>
      </c>
      <c r="E7689">
        <v>0</v>
      </c>
      <c r="F7689" s="5">
        <f>VLOOKUP($A7689,'Dim SKU'!$A:$R,18,FALSE)</f>
        <v>0</v>
      </c>
      <c r="G7689" s="5">
        <f>$C7689*$F7689</f>
        <v>0</v>
      </c>
      <c r="H7689" s="5">
        <f>$D7689*$F7689</f>
        <v>0</v>
      </c>
      <c r="I7689" s="5">
        <f>$E7689*$F7689</f>
        <v>0</v>
      </c>
      <c r="J7689" s="6">
        <f>VLOOKUP($A7689,'Dim SKU'!$A:$R,2,FALSE)</f>
        <v>0</v>
      </c>
      <c r="K7689" s="6">
        <f>VLOOKUP($A7689,'Dim SKU'!$A:$R,12,FALSE)</f>
        <v>0</v>
      </c>
      <c r="L7689" s="7">
        <f>VLOOKUP($A7689,'Dim SKU'!$A:$R,14,FALSE)</f>
        <v>0</v>
      </c>
      <c r="M7689" s="7">
        <f>YEAR($B7689)</f>
        <v>0</v>
      </c>
    </row>
    <row r="7690" spans="1:13">
      <c r="A7690" t="s">
        <v>257</v>
      </c>
      <c r="B7690" s="4">
        <v>46127</v>
      </c>
      <c r="C7690">
        <v>2</v>
      </c>
      <c r="D7690">
        <v>2</v>
      </c>
      <c r="E7690">
        <v>0</v>
      </c>
      <c r="F7690" s="5">
        <f>VLOOKUP($A7690,'Dim SKU'!$A:$R,18,FALSE)</f>
        <v>0</v>
      </c>
      <c r="G7690" s="5">
        <f>$C7690*$F7690</f>
        <v>0</v>
      </c>
      <c r="H7690" s="5">
        <f>$D7690*$F7690</f>
        <v>0</v>
      </c>
      <c r="I7690" s="5">
        <f>$E7690*$F7690</f>
        <v>0</v>
      </c>
      <c r="J7690" s="6">
        <f>VLOOKUP($A7690,'Dim SKU'!$A:$R,2,FALSE)</f>
        <v>0</v>
      </c>
      <c r="K7690" s="6">
        <f>VLOOKUP($A7690,'Dim SKU'!$A:$R,12,FALSE)</f>
        <v>0</v>
      </c>
      <c r="L7690" s="7">
        <f>VLOOKUP($A7690,'Dim SKU'!$A:$R,14,FALSE)</f>
        <v>0</v>
      </c>
      <c r="M7690" s="7">
        <f>YEAR($B7690)</f>
        <v>0</v>
      </c>
    </row>
    <row r="7691" spans="1:13">
      <c r="A7691" t="s">
        <v>258</v>
      </c>
      <c r="B7691" s="4">
        <v>46127</v>
      </c>
      <c r="C7691">
        <v>8</v>
      </c>
      <c r="D7691">
        <v>6</v>
      </c>
      <c r="E7691">
        <v>0</v>
      </c>
      <c r="F7691" s="5">
        <f>VLOOKUP($A7691,'Dim SKU'!$A:$R,18,FALSE)</f>
        <v>0</v>
      </c>
      <c r="G7691" s="5">
        <f>$C7691*$F7691</f>
        <v>0</v>
      </c>
      <c r="H7691" s="5">
        <f>$D7691*$F7691</f>
        <v>0</v>
      </c>
      <c r="I7691" s="5">
        <f>$E7691*$F7691</f>
        <v>0</v>
      </c>
      <c r="J7691" s="6">
        <f>VLOOKUP($A7691,'Dim SKU'!$A:$R,2,FALSE)</f>
        <v>0</v>
      </c>
      <c r="K7691" s="6">
        <f>VLOOKUP($A7691,'Dim SKU'!$A:$R,12,FALSE)</f>
        <v>0</v>
      </c>
      <c r="L7691" s="7">
        <f>VLOOKUP($A7691,'Dim SKU'!$A:$R,14,FALSE)</f>
        <v>0</v>
      </c>
      <c r="M7691" s="7">
        <f>YEAR($B7691)</f>
        <v>0</v>
      </c>
    </row>
    <row r="7692" spans="1:13">
      <c r="A7692" t="s">
        <v>259</v>
      </c>
      <c r="B7692" s="4">
        <v>46127</v>
      </c>
      <c r="C7692">
        <v>5</v>
      </c>
      <c r="D7692">
        <v>4</v>
      </c>
      <c r="E7692">
        <v>0</v>
      </c>
      <c r="F7692" s="5">
        <f>VLOOKUP($A7692,'Dim SKU'!$A:$R,18,FALSE)</f>
        <v>0</v>
      </c>
      <c r="G7692" s="5">
        <f>$C7692*$F7692</f>
        <v>0</v>
      </c>
      <c r="H7692" s="5">
        <f>$D7692*$F7692</f>
        <v>0</v>
      </c>
      <c r="I7692" s="5">
        <f>$E7692*$F7692</f>
        <v>0</v>
      </c>
      <c r="J7692" s="6">
        <f>VLOOKUP($A7692,'Dim SKU'!$A:$R,2,FALSE)</f>
        <v>0</v>
      </c>
      <c r="K7692" s="6">
        <f>VLOOKUP($A7692,'Dim SKU'!$A:$R,12,FALSE)</f>
        <v>0</v>
      </c>
      <c r="L7692" s="7">
        <f>VLOOKUP($A7692,'Dim SKU'!$A:$R,14,FALSE)</f>
        <v>0</v>
      </c>
      <c r="M7692" s="7">
        <f>YEAR($B7692)</f>
        <v>0</v>
      </c>
    </row>
    <row r="7693" spans="1:13">
      <c r="A7693" t="s">
        <v>260</v>
      </c>
      <c r="B7693" s="4">
        <v>46127</v>
      </c>
      <c r="C7693">
        <v>3</v>
      </c>
      <c r="D7693">
        <v>3</v>
      </c>
      <c r="E7693">
        <v>0</v>
      </c>
      <c r="F7693" s="5">
        <f>VLOOKUP($A7693,'Dim SKU'!$A:$R,18,FALSE)</f>
        <v>0</v>
      </c>
      <c r="G7693" s="5">
        <f>$C7693*$F7693</f>
        <v>0</v>
      </c>
      <c r="H7693" s="5">
        <f>$D7693*$F7693</f>
        <v>0</v>
      </c>
      <c r="I7693" s="5">
        <f>$E7693*$F7693</f>
        <v>0</v>
      </c>
      <c r="J7693" s="6">
        <f>VLOOKUP($A7693,'Dim SKU'!$A:$R,2,FALSE)</f>
        <v>0</v>
      </c>
      <c r="K7693" s="6">
        <f>VLOOKUP($A7693,'Dim SKU'!$A:$R,12,FALSE)</f>
        <v>0</v>
      </c>
      <c r="L7693" s="7">
        <f>VLOOKUP($A7693,'Dim SKU'!$A:$R,14,FALSE)</f>
        <v>0</v>
      </c>
      <c r="M7693" s="7">
        <f>YEAR($B7693)</f>
        <v>0</v>
      </c>
    </row>
    <row r="7694" spans="1:13">
      <c r="A7694" t="s">
        <v>261</v>
      </c>
      <c r="B7694" s="4">
        <v>46127</v>
      </c>
      <c r="C7694">
        <v>14</v>
      </c>
      <c r="D7694">
        <v>11</v>
      </c>
      <c r="E7694">
        <v>1</v>
      </c>
      <c r="F7694" s="5">
        <f>VLOOKUP($A7694,'Dim SKU'!$A:$R,18,FALSE)</f>
        <v>0</v>
      </c>
      <c r="G7694" s="5">
        <f>$C7694*$F7694</f>
        <v>0</v>
      </c>
      <c r="H7694" s="5">
        <f>$D7694*$F7694</f>
        <v>0</v>
      </c>
      <c r="I7694" s="5">
        <f>$E7694*$F7694</f>
        <v>0</v>
      </c>
      <c r="J7694" s="6">
        <f>VLOOKUP($A7694,'Dim SKU'!$A:$R,2,FALSE)</f>
        <v>0</v>
      </c>
      <c r="K7694" s="6">
        <f>VLOOKUP($A7694,'Dim SKU'!$A:$R,12,FALSE)</f>
        <v>0</v>
      </c>
      <c r="L7694" s="7">
        <f>VLOOKUP($A7694,'Dim SKU'!$A:$R,14,FALSE)</f>
        <v>0</v>
      </c>
      <c r="M7694" s="7">
        <f>YEAR($B7694)</f>
        <v>0</v>
      </c>
    </row>
    <row r="7695" spans="1:13">
      <c r="A7695" t="s">
        <v>262</v>
      </c>
      <c r="B7695" s="4">
        <v>46127</v>
      </c>
      <c r="C7695">
        <v>8</v>
      </c>
      <c r="D7695">
        <v>7</v>
      </c>
      <c r="E7695">
        <v>0</v>
      </c>
      <c r="F7695" s="5">
        <f>VLOOKUP($A7695,'Dim SKU'!$A:$R,18,FALSE)</f>
        <v>0</v>
      </c>
      <c r="G7695" s="5">
        <f>$C7695*$F7695</f>
        <v>0</v>
      </c>
      <c r="H7695" s="5">
        <f>$D7695*$F7695</f>
        <v>0</v>
      </c>
      <c r="I7695" s="5">
        <f>$E7695*$F7695</f>
        <v>0</v>
      </c>
      <c r="J7695" s="6">
        <f>VLOOKUP($A7695,'Dim SKU'!$A:$R,2,FALSE)</f>
        <v>0</v>
      </c>
      <c r="K7695" s="6">
        <f>VLOOKUP($A7695,'Dim SKU'!$A:$R,12,FALSE)</f>
        <v>0</v>
      </c>
      <c r="L7695" s="7">
        <f>VLOOKUP($A7695,'Dim SKU'!$A:$R,14,FALSE)</f>
        <v>0</v>
      </c>
      <c r="M7695" s="7">
        <f>YEAR($B7695)</f>
        <v>0</v>
      </c>
    </row>
    <row r="7696" spans="1:13">
      <c r="A7696" t="s">
        <v>263</v>
      </c>
      <c r="B7696" s="4">
        <v>46127</v>
      </c>
      <c r="C7696">
        <v>6</v>
      </c>
      <c r="D7696">
        <v>4</v>
      </c>
      <c r="E7696">
        <v>0</v>
      </c>
      <c r="F7696" s="5">
        <f>VLOOKUP($A7696,'Dim SKU'!$A:$R,18,FALSE)</f>
        <v>0</v>
      </c>
      <c r="G7696" s="5">
        <f>$C7696*$F7696</f>
        <v>0</v>
      </c>
      <c r="H7696" s="5">
        <f>$D7696*$F7696</f>
        <v>0</v>
      </c>
      <c r="I7696" s="5">
        <f>$E7696*$F7696</f>
        <v>0</v>
      </c>
      <c r="J7696" s="6">
        <f>VLOOKUP($A7696,'Dim SKU'!$A:$R,2,FALSE)</f>
        <v>0</v>
      </c>
      <c r="K7696" s="6">
        <f>VLOOKUP($A7696,'Dim SKU'!$A:$R,12,FALSE)</f>
        <v>0</v>
      </c>
      <c r="L7696" s="7">
        <f>VLOOKUP($A7696,'Dim SKU'!$A:$R,14,FALSE)</f>
        <v>0</v>
      </c>
      <c r="M7696" s="7">
        <f>YEAR($B7696)</f>
        <v>0</v>
      </c>
    </row>
    <row r="7697" spans="1:13">
      <c r="A7697" t="s">
        <v>264</v>
      </c>
      <c r="B7697" s="4">
        <v>46127</v>
      </c>
      <c r="C7697">
        <v>19</v>
      </c>
      <c r="D7697">
        <v>15</v>
      </c>
      <c r="E7697">
        <v>1</v>
      </c>
      <c r="F7697" s="5">
        <f>VLOOKUP($A7697,'Dim SKU'!$A:$R,18,FALSE)</f>
        <v>0</v>
      </c>
      <c r="G7697" s="5">
        <f>$C7697*$F7697</f>
        <v>0</v>
      </c>
      <c r="H7697" s="5">
        <f>$D7697*$F7697</f>
        <v>0</v>
      </c>
      <c r="I7697" s="5">
        <f>$E7697*$F7697</f>
        <v>0</v>
      </c>
      <c r="J7697" s="6">
        <f>VLOOKUP($A7697,'Dim SKU'!$A:$R,2,FALSE)</f>
        <v>0</v>
      </c>
      <c r="K7697" s="6">
        <f>VLOOKUP($A7697,'Dim SKU'!$A:$R,12,FALSE)</f>
        <v>0</v>
      </c>
      <c r="L7697" s="7">
        <f>VLOOKUP($A7697,'Dim SKU'!$A:$R,14,FALSE)</f>
        <v>0</v>
      </c>
      <c r="M7697" s="7">
        <f>YEAR($B7697)</f>
        <v>0</v>
      </c>
    </row>
    <row r="7698" spans="1:13">
      <c r="A7698" t="s">
        <v>265</v>
      </c>
      <c r="B7698" s="4">
        <v>46127</v>
      </c>
      <c r="C7698">
        <v>11</v>
      </c>
      <c r="D7698">
        <v>9</v>
      </c>
      <c r="E7698">
        <v>0</v>
      </c>
      <c r="F7698" s="5">
        <f>VLOOKUP($A7698,'Dim SKU'!$A:$R,18,FALSE)</f>
        <v>0</v>
      </c>
      <c r="G7698" s="5">
        <f>$C7698*$F7698</f>
        <v>0</v>
      </c>
      <c r="H7698" s="5">
        <f>$D7698*$F7698</f>
        <v>0</v>
      </c>
      <c r="I7698" s="5">
        <f>$E7698*$F7698</f>
        <v>0</v>
      </c>
      <c r="J7698" s="6">
        <f>VLOOKUP($A7698,'Dim SKU'!$A:$R,2,FALSE)</f>
        <v>0</v>
      </c>
      <c r="K7698" s="6">
        <f>VLOOKUP($A7698,'Dim SKU'!$A:$R,12,FALSE)</f>
        <v>0</v>
      </c>
      <c r="L7698" s="7">
        <f>VLOOKUP($A7698,'Dim SKU'!$A:$R,14,FALSE)</f>
        <v>0</v>
      </c>
      <c r="M7698" s="7">
        <f>YEAR($B7698)</f>
        <v>0</v>
      </c>
    </row>
    <row r="7699" spans="1:13">
      <c r="A7699" t="s">
        <v>266</v>
      </c>
      <c r="B7699" s="4">
        <v>46127</v>
      </c>
      <c r="C7699">
        <v>8</v>
      </c>
      <c r="D7699">
        <v>6</v>
      </c>
      <c r="E7699">
        <v>0</v>
      </c>
      <c r="F7699" s="5">
        <f>VLOOKUP($A7699,'Dim SKU'!$A:$R,18,FALSE)</f>
        <v>0</v>
      </c>
      <c r="G7699" s="5">
        <f>$C7699*$F7699</f>
        <v>0</v>
      </c>
      <c r="H7699" s="5">
        <f>$D7699*$F7699</f>
        <v>0</v>
      </c>
      <c r="I7699" s="5">
        <f>$E7699*$F7699</f>
        <v>0</v>
      </c>
      <c r="J7699" s="6">
        <f>VLOOKUP($A7699,'Dim SKU'!$A:$R,2,FALSE)</f>
        <v>0</v>
      </c>
      <c r="K7699" s="6">
        <f>VLOOKUP($A7699,'Dim SKU'!$A:$R,12,FALSE)</f>
        <v>0</v>
      </c>
      <c r="L7699" s="7">
        <f>VLOOKUP($A7699,'Dim SKU'!$A:$R,14,FALSE)</f>
        <v>0</v>
      </c>
      <c r="M7699" s="7">
        <f>YEAR($B7699)</f>
        <v>0</v>
      </c>
    </row>
    <row r="7700" spans="1:13">
      <c r="A7700" t="s">
        <v>267</v>
      </c>
      <c r="B7700" s="4">
        <v>46127</v>
      </c>
      <c r="C7700">
        <v>21</v>
      </c>
      <c r="D7700">
        <v>17</v>
      </c>
      <c r="E7700">
        <v>1</v>
      </c>
      <c r="F7700" s="5">
        <f>VLOOKUP($A7700,'Dim SKU'!$A:$R,18,FALSE)</f>
        <v>0</v>
      </c>
      <c r="G7700" s="5">
        <f>$C7700*$F7700</f>
        <v>0</v>
      </c>
      <c r="H7700" s="5">
        <f>$D7700*$F7700</f>
        <v>0</v>
      </c>
      <c r="I7700" s="5">
        <f>$E7700*$F7700</f>
        <v>0</v>
      </c>
      <c r="J7700" s="6">
        <f>VLOOKUP($A7700,'Dim SKU'!$A:$R,2,FALSE)</f>
        <v>0</v>
      </c>
      <c r="K7700" s="6">
        <f>VLOOKUP($A7700,'Dim SKU'!$A:$R,12,FALSE)</f>
        <v>0</v>
      </c>
      <c r="L7700" s="7">
        <f>VLOOKUP($A7700,'Dim SKU'!$A:$R,14,FALSE)</f>
        <v>0</v>
      </c>
      <c r="M7700" s="7">
        <f>YEAR($B7700)</f>
        <v>0</v>
      </c>
    </row>
    <row r="7701" spans="1:13">
      <c r="A7701" t="s">
        <v>268</v>
      </c>
      <c r="B7701" s="4">
        <v>46127</v>
      </c>
      <c r="C7701">
        <v>13</v>
      </c>
      <c r="D7701">
        <v>10</v>
      </c>
      <c r="E7701">
        <v>1</v>
      </c>
      <c r="F7701" s="5">
        <f>VLOOKUP($A7701,'Dim SKU'!$A:$R,18,FALSE)</f>
        <v>0</v>
      </c>
      <c r="G7701" s="5">
        <f>$C7701*$F7701</f>
        <v>0</v>
      </c>
      <c r="H7701" s="5">
        <f>$D7701*$F7701</f>
        <v>0</v>
      </c>
      <c r="I7701" s="5">
        <f>$E7701*$F7701</f>
        <v>0</v>
      </c>
      <c r="J7701" s="6">
        <f>VLOOKUP($A7701,'Dim SKU'!$A:$R,2,FALSE)</f>
        <v>0</v>
      </c>
      <c r="K7701" s="6">
        <f>VLOOKUP($A7701,'Dim SKU'!$A:$R,12,FALSE)</f>
        <v>0</v>
      </c>
      <c r="L7701" s="7">
        <f>VLOOKUP($A7701,'Dim SKU'!$A:$R,14,FALSE)</f>
        <v>0</v>
      </c>
      <c r="M7701" s="7">
        <f>YEAR($B7701)</f>
        <v>0</v>
      </c>
    </row>
    <row r="7702" spans="1:13">
      <c r="A7702" t="s">
        <v>269</v>
      </c>
      <c r="B7702" s="4">
        <v>46127</v>
      </c>
      <c r="C7702">
        <v>9</v>
      </c>
      <c r="D7702">
        <v>7</v>
      </c>
      <c r="E7702">
        <v>0</v>
      </c>
      <c r="F7702" s="5">
        <f>VLOOKUP($A7702,'Dim SKU'!$A:$R,18,FALSE)</f>
        <v>0</v>
      </c>
      <c r="G7702" s="5">
        <f>$C7702*$F7702</f>
        <v>0</v>
      </c>
      <c r="H7702" s="5">
        <f>$D7702*$F7702</f>
        <v>0</v>
      </c>
      <c r="I7702" s="5">
        <f>$E7702*$F7702</f>
        <v>0</v>
      </c>
      <c r="J7702" s="6">
        <f>VLOOKUP($A7702,'Dim SKU'!$A:$R,2,FALSE)</f>
        <v>0</v>
      </c>
      <c r="K7702" s="6">
        <f>VLOOKUP($A7702,'Dim SKU'!$A:$R,12,FALSE)</f>
        <v>0</v>
      </c>
      <c r="L7702" s="7">
        <f>VLOOKUP($A7702,'Dim SKU'!$A:$R,14,FALSE)</f>
        <v>0</v>
      </c>
      <c r="M7702" s="7">
        <f>YEAR($B7702)</f>
        <v>0</v>
      </c>
    </row>
    <row r="7703" spans="1:13">
      <c r="A7703" t="s">
        <v>270</v>
      </c>
      <c r="B7703" s="4">
        <v>46127</v>
      </c>
      <c r="C7703">
        <v>19</v>
      </c>
      <c r="D7703">
        <v>15</v>
      </c>
      <c r="E7703">
        <v>1</v>
      </c>
      <c r="F7703" s="5">
        <f>VLOOKUP($A7703,'Dim SKU'!$A:$R,18,FALSE)</f>
        <v>0</v>
      </c>
      <c r="G7703" s="5">
        <f>$C7703*$F7703</f>
        <v>0</v>
      </c>
      <c r="H7703" s="5">
        <f>$D7703*$F7703</f>
        <v>0</v>
      </c>
      <c r="I7703" s="5">
        <f>$E7703*$F7703</f>
        <v>0</v>
      </c>
      <c r="J7703" s="6">
        <f>VLOOKUP($A7703,'Dim SKU'!$A:$R,2,FALSE)</f>
        <v>0</v>
      </c>
      <c r="K7703" s="6">
        <f>VLOOKUP($A7703,'Dim SKU'!$A:$R,12,FALSE)</f>
        <v>0</v>
      </c>
      <c r="L7703" s="7">
        <f>VLOOKUP($A7703,'Dim SKU'!$A:$R,14,FALSE)</f>
        <v>0</v>
      </c>
      <c r="M7703" s="7">
        <f>YEAR($B7703)</f>
        <v>0</v>
      </c>
    </row>
    <row r="7704" spans="1:13">
      <c r="A7704" t="s">
        <v>271</v>
      </c>
      <c r="B7704" s="4">
        <v>46127</v>
      </c>
      <c r="C7704">
        <v>11</v>
      </c>
      <c r="D7704">
        <v>9</v>
      </c>
      <c r="E7704">
        <v>0</v>
      </c>
      <c r="F7704" s="5">
        <f>VLOOKUP($A7704,'Dim SKU'!$A:$R,18,FALSE)</f>
        <v>0</v>
      </c>
      <c r="G7704" s="5">
        <f>$C7704*$F7704</f>
        <v>0</v>
      </c>
      <c r="H7704" s="5">
        <f>$D7704*$F7704</f>
        <v>0</v>
      </c>
      <c r="I7704" s="5">
        <f>$E7704*$F7704</f>
        <v>0</v>
      </c>
      <c r="J7704" s="6">
        <f>VLOOKUP($A7704,'Dim SKU'!$A:$R,2,FALSE)</f>
        <v>0</v>
      </c>
      <c r="K7704" s="6">
        <f>VLOOKUP($A7704,'Dim SKU'!$A:$R,12,FALSE)</f>
        <v>0</v>
      </c>
      <c r="L7704" s="7">
        <f>VLOOKUP($A7704,'Dim SKU'!$A:$R,14,FALSE)</f>
        <v>0</v>
      </c>
      <c r="M7704" s="7">
        <f>YEAR($B7704)</f>
        <v>0</v>
      </c>
    </row>
    <row r="7705" spans="1:13">
      <c r="A7705" t="s">
        <v>272</v>
      </c>
      <c r="B7705" s="4">
        <v>46127</v>
      </c>
      <c r="C7705">
        <v>8</v>
      </c>
      <c r="D7705">
        <v>6</v>
      </c>
      <c r="E7705">
        <v>0</v>
      </c>
      <c r="F7705" s="5">
        <f>VLOOKUP($A7705,'Dim SKU'!$A:$R,18,FALSE)</f>
        <v>0</v>
      </c>
      <c r="G7705" s="5">
        <f>$C7705*$F7705</f>
        <v>0</v>
      </c>
      <c r="H7705" s="5">
        <f>$D7705*$F7705</f>
        <v>0</v>
      </c>
      <c r="I7705" s="5">
        <f>$E7705*$F7705</f>
        <v>0</v>
      </c>
      <c r="J7705" s="6">
        <f>VLOOKUP($A7705,'Dim SKU'!$A:$R,2,FALSE)</f>
        <v>0</v>
      </c>
      <c r="K7705" s="6">
        <f>VLOOKUP($A7705,'Dim SKU'!$A:$R,12,FALSE)</f>
        <v>0</v>
      </c>
      <c r="L7705" s="7">
        <f>VLOOKUP($A7705,'Dim SKU'!$A:$R,14,FALSE)</f>
        <v>0</v>
      </c>
      <c r="M7705" s="7">
        <f>YEAR($B7705)</f>
        <v>0</v>
      </c>
    </row>
    <row r="7706" spans="1:13">
      <c r="A7706" t="s">
        <v>273</v>
      </c>
      <c r="B7706" s="4">
        <v>46127</v>
      </c>
      <c r="C7706">
        <v>14</v>
      </c>
      <c r="D7706">
        <v>11</v>
      </c>
      <c r="E7706">
        <v>1</v>
      </c>
      <c r="F7706" s="5">
        <f>VLOOKUP($A7706,'Dim SKU'!$A:$R,18,FALSE)</f>
        <v>0</v>
      </c>
      <c r="G7706" s="5">
        <f>$C7706*$F7706</f>
        <v>0</v>
      </c>
      <c r="H7706" s="5">
        <f>$D7706*$F7706</f>
        <v>0</v>
      </c>
      <c r="I7706" s="5">
        <f>$E7706*$F7706</f>
        <v>0</v>
      </c>
      <c r="J7706" s="6">
        <f>VLOOKUP($A7706,'Dim SKU'!$A:$R,2,FALSE)</f>
        <v>0</v>
      </c>
      <c r="K7706" s="6">
        <f>VLOOKUP($A7706,'Dim SKU'!$A:$R,12,FALSE)</f>
        <v>0</v>
      </c>
      <c r="L7706" s="7">
        <f>VLOOKUP($A7706,'Dim SKU'!$A:$R,14,FALSE)</f>
        <v>0</v>
      </c>
      <c r="M7706" s="7">
        <f>YEAR($B7706)</f>
        <v>0</v>
      </c>
    </row>
    <row r="7707" spans="1:13">
      <c r="A7707" t="s">
        <v>274</v>
      </c>
      <c r="B7707" s="4">
        <v>46127</v>
      </c>
      <c r="C7707">
        <v>8</v>
      </c>
      <c r="D7707">
        <v>7</v>
      </c>
      <c r="E7707">
        <v>0</v>
      </c>
      <c r="F7707" s="5">
        <f>VLOOKUP($A7707,'Dim SKU'!$A:$R,18,FALSE)</f>
        <v>0</v>
      </c>
      <c r="G7707" s="5">
        <f>$C7707*$F7707</f>
        <v>0</v>
      </c>
      <c r="H7707" s="5">
        <f>$D7707*$F7707</f>
        <v>0</v>
      </c>
      <c r="I7707" s="5">
        <f>$E7707*$F7707</f>
        <v>0</v>
      </c>
      <c r="J7707" s="6">
        <f>VLOOKUP($A7707,'Dim SKU'!$A:$R,2,FALSE)</f>
        <v>0</v>
      </c>
      <c r="K7707" s="6">
        <f>VLOOKUP($A7707,'Dim SKU'!$A:$R,12,FALSE)</f>
        <v>0</v>
      </c>
      <c r="L7707" s="7">
        <f>VLOOKUP($A7707,'Dim SKU'!$A:$R,14,FALSE)</f>
        <v>0</v>
      </c>
      <c r="M7707" s="7">
        <f>YEAR($B7707)</f>
        <v>0</v>
      </c>
    </row>
    <row r="7708" spans="1:13">
      <c r="A7708" t="s">
        <v>275</v>
      </c>
      <c r="B7708" s="4">
        <v>46127</v>
      </c>
      <c r="C7708">
        <v>6</v>
      </c>
      <c r="D7708">
        <v>4</v>
      </c>
      <c r="E7708">
        <v>0</v>
      </c>
      <c r="F7708" s="5">
        <f>VLOOKUP($A7708,'Dim SKU'!$A:$R,18,FALSE)</f>
        <v>0</v>
      </c>
      <c r="G7708" s="5">
        <f>$C7708*$F7708</f>
        <v>0</v>
      </c>
      <c r="H7708" s="5">
        <f>$D7708*$F7708</f>
        <v>0</v>
      </c>
      <c r="I7708" s="5">
        <f>$E7708*$F7708</f>
        <v>0</v>
      </c>
      <c r="J7708" s="6">
        <f>VLOOKUP($A7708,'Dim SKU'!$A:$R,2,FALSE)</f>
        <v>0</v>
      </c>
      <c r="K7708" s="6">
        <f>VLOOKUP($A7708,'Dim SKU'!$A:$R,12,FALSE)</f>
        <v>0</v>
      </c>
      <c r="L7708" s="7">
        <f>VLOOKUP($A7708,'Dim SKU'!$A:$R,14,FALSE)</f>
        <v>0</v>
      </c>
      <c r="M7708" s="7">
        <f>YEAR($B7708)</f>
        <v>0</v>
      </c>
    </row>
    <row r="7709" spans="1:13">
      <c r="A7709" t="s">
        <v>276</v>
      </c>
      <c r="B7709" s="4">
        <v>46127</v>
      </c>
      <c r="C7709">
        <v>8</v>
      </c>
      <c r="D7709">
        <v>6</v>
      </c>
      <c r="E7709">
        <v>0</v>
      </c>
      <c r="F7709" s="5">
        <f>VLOOKUP($A7709,'Dim SKU'!$A:$R,18,FALSE)</f>
        <v>0</v>
      </c>
      <c r="G7709" s="5">
        <f>$C7709*$F7709</f>
        <v>0</v>
      </c>
      <c r="H7709" s="5">
        <f>$D7709*$F7709</f>
        <v>0</v>
      </c>
      <c r="I7709" s="5">
        <f>$E7709*$F7709</f>
        <v>0</v>
      </c>
      <c r="J7709" s="6">
        <f>VLOOKUP($A7709,'Dim SKU'!$A:$R,2,FALSE)</f>
        <v>0</v>
      </c>
      <c r="K7709" s="6">
        <f>VLOOKUP($A7709,'Dim SKU'!$A:$R,12,FALSE)</f>
        <v>0</v>
      </c>
      <c r="L7709" s="7">
        <f>VLOOKUP($A7709,'Dim SKU'!$A:$R,14,FALSE)</f>
        <v>0</v>
      </c>
      <c r="M7709" s="7">
        <f>YEAR($B7709)</f>
        <v>0</v>
      </c>
    </row>
    <row r="7710" spans="1:13">
      <c r="A7710" t="s">
        <v>277</v>
      </c>
      <c r="B7710" s="4">
        <v>46127</v>
      </c>
      <c r="C7710">
        <v>5</v>
      </c>
      <c r="D7710">
        <v>4</v>
      </c>
      <c r="E7710">
        <v>0</v>
      </c>
      <c r="F7710" s="5">
        <f>VLOOKUP($A7710,'Dim SKU'!$A:$R,18,FALSE)</f>
        <v>0</v>
      </c>
      <c r="G7710" s="5">
        <f>$C7710*$F7710</f>
        <v>0</v>
      </c>
      <c r="H7710" s="5">
        <f>$D7710*$F7710</f>
        <v>0</v>
      </c>
      <c r="I7710" s="5">
        <f>$E7710*$F7710</f>
        <v>0</v>
      </c>
      <c r="J7710" s="6">
        <f>VLOOKUP($A7710,'Dim SKU'!$A:$R,2,FALSE)</f>
        <v>0</v>
      </c>
      <c r="K7710" s="6">
        <f>VLOOKUP($A7710,'Dim SKU'!$A:$R,12,FALSE)</f>
        <v>0</v>
      </c>
      <c r="L7710" s="7">
        <f>VLOOKUP($A7710,'Dim SKU'!$A:$R,14,FALSE)</f>
        <v>0</v>
      </c>
      <c r="M7710" s="7">
        <f>YEAR($B7710)</f>
        <v>0</v>
      </c>
    </row>
    <row r="7711" spans="1:13">
      <c r="A7711" t="s">
        <v>278</v>
      </c>
      <c r="B7711" s="4">
        <v>46127</v>
      </c>
      <c r="C7711">
        <v>3</v>
      </c>
      <c r="D7711">
        <v>3</v>
      </c>
      <c r="E7711">
        <v>0</v>
      </c>
      <c r="F7711" s="5">
        <f>VLOOKUP($A7711,'Dim SKU'!$A:$R,18,FALSE)</f>
        <v>0</v>
      </c>
      <c r="G7711" s="5">
        <f>$C7711*$F7711</f>
        <v>0</v>
      </c>
      <c r="H7711" s="5">
        <f>$D7711*$F7711</f>
        <v>0</v>
      </c>
      <c r="I7711" s="5">
        <f>$E7711*$F7711</f>
        <v>0</v>
      </c>
      <c r="J7711" s="6">
        <f>VLOOKUP($A7711,'Dim SKU'!$A:$R,2,FALSE)</f>
        <v>0</v>
      </c>
      <c r="K7711" s="6">
        <f>VLOOKUP($A7711,'Dim SKU'!$A:$R,12,FALSE)</f>
        <v>0</v>
      </c>
      <c r="L7711" s="7">
        <f>VLOOKUP($A7711,'Dim SKU'!$A:$R,14,FALSE)</f>
        <v>0</v>
      </c>
      <c r="M7711" s="7">
        <f>YEAR($B7711)</f>
        <v>0</v>
      </c>
    </row>
    <row r="7712" spans="1:13">
      <c r="A7712" t="s">
        <v>279</v>
      </c>
      <c r="B7712" s="4">
        <v>46127</v>
      </c>
      <c r="C7712">
        <v>5</v>
      </c>
      <c r="D7712">
        <v>5</v>
      </c>
      <c r="E7712">
        <v>0</v>
      </c>
      <c r="F7712" s="5">
        <f>VLOOKUP($A7712,'Dim SKU'!$A:$R,18,FALSE)</f>
        <v>0</v>
      </c>
      <c r="G7712" s="5">
        <f>$C7712*$F7712</f>
        <v>0</v>
      </c>
      <c r="H7712" s="5">
        <f>$D7712*$F7712</f>
        <v>0</v>
      </c>
      <c r="I7712" s="5">
        <f>$E7712*$F7712</f>
        <v>0</v>
      </c>
      <c r="J7712" s="6">
        <f>VLOOKUP($A7712,'Dim SKU'!$A:$R,2,FALSE)</f>
        <v>0</v>
      </c>
      <c r="K7712" s="6">
        <f>VLOOKUP($A7712,'Dim SKU'!$A:$R,12,FALSE)</f>
        <v>0</v>
      </c>
      <c r="L7712" s="7">
        <f>VLOOKUP($A7712,'Dim SKU'!$A:$R,14,FALSE)</f>
        <v>0</v>
      </c>
      <c r="M7712" s="7">
        <f>YEAR($B7712)</f>
        <v>0</v>
      </c>
    </row>
    <row r="7713" spans="1:13">
      <c r="A7713" t="s">
        <v>280</v>
      </c>
      <c r="B7713" s="4">
        <v>46127</v>
      </c>
      <c r="C7713">
        <v>3</v>
      </c>
      <c r="D7713">
        <v>3</v>
      </c>
      <c r="E7713">
        <v>0</v>
      </c>
      <c r="F7713" s="5">
        <f>VLOOKUP($A7713,'Dim SKU'!$A:$R,18,FALSE)</f>
        <v>0</v>
      </c>
      <c r="G7713" s="5">
        <f>$C7713*$F7713</f>
        <v>0</v>
      </c>
      <c r="H7713" s="5">
        <f>$D7713*$F7713</f>
        <v>0</v>
      </c>
      <c r="I7713" s="5">
        <f>$E7713*$F7713</f>
        <v>0</v>
      </c>
      <c r="J7713" s="6">
        <f>VLOOKUP($A7713,'Dim SKU'!$A:$R,2,FALSE)</f>
        <v>0</v>
      </c>
      <c r="K7713" s="6">
        <f>VLOOKUP($A7713,'Dim SKU'!$A:$R,12,FALSE)</f>
        <v>0</v>
      </c>
      <c r="L7713" s="7">
        <f>VLOOKUP($A7713,'Dim SKU'!$A:$R,14,FALSE)</f>
        <v>0</v>
      </c>
      <c r="M7713" s="7">
        <f>YEAR($B7713)</f>
        <v>0</v>
      </c>
    </row>
    <row r="7714" spans="1:13">
      <c r="A7714" t="s">
        <v>281</v>
      </c>
      <c r="B7714" s="4">
        <v>46127</v>
      </c>
      <c r="C7714">
        <v>2</v>
      </c>
      <c r="D7714">
        <v>2</v>
      </c>
      <c r="E7714">
        <v>0</v>
      </c>
      <c r="F7714" s="5">
        <f>VLOOKUP($A7714,'Dim SKU'!$A:$R,18,FALSE)</f>
        <v>0</v>
      </c>
      <c r="G7714" s="5">
        <f>$C7714*$F7714</f>
        <v>0</v>
      </c>
      <c r="H7714" s="5">
        <f>$D7714*$F7714</f>
        <v>0</v>
      </c>
      <c r="I7714" s="5">
        <f>$E7714*$F7714</f>
        <v>0</v>
      </c>
      <c r="J7714" s="6">
        <f>VLOOKUP($A7714,'Dim SKU'!$A:$R,2,FALSE)</f>
        <v>0</v>
      </c>
      <c r="K7714" s="6">
        <f>VLOOKUP($A7714,'Dim SKU'!$A:$R,12,FALSE)</f>
        <v>0</v>
      </c>
      <c r="L7714" s="7">
        <f>VLOOKUP($A7714,'Dim SKU'!$A:$R,14,FALSE)</f>
        <v>0</v>
      </c>
      <c r="M7714" s="7">
        <f>YEAR($B7714)</f>
        <v>0</v>
      </c>
    </row>
    <row r="7715" spans="1:13">
      <c r="A7715" t="s">
        <v>282</v>
      </c>
      <c r="B7715" s="4">
        <v>46127</v>
      </c>
      <c r="C7715">
        <v>9</v>
      </c>
      <c r="D7715">
        <v>8</v>
      </c>
      <c r="E7715">
        <v>0</v>
      </c>
      <c r="F7715" s="5">
        <f>VLOOKUP($A7715,'Dim SKU'!$A:$R,18,FALSE)</f>
        <v>0</v>
      </c>
      <c r="G7715" s="5">
        <f>$C7715*$F7715</f>
        <v>0</v>
      </c>
      <c r="H7715" s="5">
        <f>$D7715*$F7715</f>
        <v>0</v>
      </c>
      <c r="I7715" s="5">
        <f>$E7715*$F7715</f>
        <v>0</v>
      </c>
      <c r="J7715" s="6">
        <f>VLOOKUP($A7715,'Dim SKU'!$A:$R,2,FALSE)</f>
        <v>0</v>
      </c>
      <c r="K7715" s="6">
        <f>VLOOKUP($A7715,'Dim SKU'!$A:$R,12,FALSE)</f>
        <v>0</v>
      </c>
      <c r="L7715" s="7">
        <f>VLOOKUP($A7715,'Dim SKU'!$A:$R,14,FALSE)</f>
        <v>0</v>
      </c>
      <c r="M7715" s="7">
        <f>YEAR($B7715)</f>
        <v>0</v>
      </c>
    </row>
    <row r="7716" spans="1:13">
      <c r="A7716" t="s">
        <v>283</v>
      </c>
      <c r="B7716" s="4">
        <v>46127</v>
      </c>
      <c r="C7716">
        <v>5</v>
      </c>
      <c r="D7716">
        <v>5</v>
      </c>
      <c r="E7716">
        <v>0</v>
      </c>
      <c r="F7716" s="5">
        <f>VLOOKUP($A7716,'Dim SKU'!$A:$R,18,FALSE)</f>
        <v>0</v>
      </c>
      <c r="G7716" s="5">
        <f>$C7716*$F7716</f>
        <v>0</v>
      </c>
      <c r="H7716" s="5">
        <f>$D7716*$F7716</f>
        <v>0</v>
      </c>
      <c r="I7716" s="5">
        <f>$E7716*$F7716</f>
        <v>0</v>
      </c>
      <c r="J7716" s="6">
        <f>VLOOKUP($A7716,'Dim SKU'!$A:$R,2,FALSE)</f>
        <v>0</v>
      </c>
      <c r="K7716" s="6">
        <f>VLOOKUP($A7716,'Dim SKU'!$A:$R,12,FALSE)</f>
        <v>0</v>
      </c>
      <c r="L7716" s="7">
        <f>VLOOKUP($A7716,'Dim SKU'!$A:$R,14,FALSE)</f>
        <v>0</v>
      </c>
      <c r="M7716" s="7">
        <f>YEAR($B7716)</f>
        <v>0</v>
      </c>
    </row>
    <row r="7717" spans="1:13">
      <c r="A7717" t="s">
        <v>284</v>
      </c>
      <c r="B7717" s="4">
        <v>46127</v>
      </c>
      <c r="C7717">
        <v>4</v>
      </c>
      <c r="D7717">
        <v>3</v>
      </c>
      <c r="E7717">
        <v>0</v>
      </c>
      <c r="F7717" s="5">
        <f>VLOOKUP($A7717,'Dim SKU'!$A:$R,18,FALSE)</f>
        <v>0</v>
      </c>
      <c r="G7717" s="5">
        <f>$C7717*$F7717</f>
        <v>0</v>
      </c>
      <c r="H7717" s="5">
        <f>$D7717*$F7717</f>
        <v>0</v>
      </c>
      <c r="I7717" s="5">
        <f>$E7717*$F7717</f>
        <v>0</v>
      </c>
      <c r="J7717" s="6">
        <f>VLOOKUP($A7717,'Dim SKU'!$A:$R,2,FALSE)</f>
        <v>0</v>
      </c>
      <c r="K7717" s="6">
        <f>VLOOKUP($A7717,'Dim SKU'!$A:$R,12,FALSE)</f>
        <v>0</v>
      </c>
      <c r="L7717" s="7">
        <f>VLOOKUP($A7717,'Dim SKU'!$A:$R,14,FALSE)</f>
        <v>0</v>
      </c>
      <c r="M7717" s="7">
        <f>YEAR($B7717)</f>
        <v>0</v>
      </c>
    </row>
    <row r="7718" spans="1:13">
      <c r="A7718" t="s">
        <v>285</v>
      </c>
      <c r="B7718" s="4">
        <v>46127</v>
      </c>
      <c r="C7718">
        <v>13</v>
      </c>
      <c r="D7718">
        <v>11</v>
      </c>
      <c r="E7718">
        <v>1</v>
      </c>
      <c r="F7718" s="5">
        <f>VLOOKUP($A7718,'Dim SKU'!$A:$R,18,FALSE)</f>
        <v>0</v>
      </c>
      <c r="G7718" s="5">
        <f>$C7718*$F7718</f>
        <v>0</v>
      </c>
      <c r="H7718" s="5">
        <f>$D7718*$F7718</f>
        <v>0</v>
      </c>
      <c r="I7718" s="5">
        <f>$E7718*$F7718</f>
        <v>0</v>
      </c>
      <c r="J7718" s="6">
        <f>VLOOKUP($A7718,'Dim SKU'!$A:$R,2,FALSE)</f>
        <v>0</v>
      </c>
      <c r="K7718" s="6">
        <f>VLOOKUP($A7718,'Dim SKU'!$A:$R,12,FALSE)</f>
        <v>0</v>
      </c>
      <c r="L7718" s="7">
        <f>VLOOKUP($A7718,'Dim SKU'!$A:$R,14,FALSE)</f>
        <v>0</v>
      </c>
      <c r="M7718" s="7">
        <f>YEAR($B7718)</f>
        <v>0</v>
      </c>
    </row>
    <row r="7719" spans="1:13">
      <c r="A7719" t="s">
        <v>286</v>
      </c>
      <c r="B7719" s="4">
        <v>46127</v>
      </c>
      <c r="C7719">
        <v>8</v>
      </c>
      <c r="D7719">
        <v>6</v>
      </c>
      <c r="E7719">
        <v>0</v>
      </c>
      <c r="F7719" s="5">
        <f>VLOOKUP($A7719,'Dim SKU'!$A:$R,18,FALSE)</f>
        <v>0</v>
      </c>
      <c r="G7719" s="5">
        <f>$C7719*$F7719</f>
        <v>0</v>
      </c>
      <c r="H7719" s="5">
        <f>$D7719*$F7719</f>
        <v>0</v>
      </c>
      <c r="I7719" s="5">
        <f>$E7719*$F7719</f>
        <v>0</v>
      </c>
      <c r="J7719" s="6">
        <f>VLOOKUP($A7719,'Dim SKU'!$A:$R,2,FALSE)</f>
        <v>0</v>
      </c>
      <c r="K7719" s="6">
        <f>VLOOKUP($A7719,'Dim SKU'!$A:$R,12,FALSE)</f>
        <v>0</v>
      </c>
      <c r="L7719" s="7">
        <f>VLOOKUP($A7719,'Dim SKU'!$A:$R,14,FALSE)</f>
        <v>0</v>
      </c>
      <c r="M7719" s="7">
        <f>YEAR($B7719)</f>
        <v>0</v>
      </c>
    </row>
    <row r="7720" spans="1:13">
      <c r="A7720" t="s">
        <v>287</v>
      </c>
      <c r="B7720" s="4">
        <v>46127</v>
      </c>
      <c r="C7720">
        <v>5</v>
      </c>
      <c r="D7720">
        <v>4</v>
      </c>
      <c r="E7720">
        <v>0</v>
      </c>
      <c r="F7720" s="5">
        <f>VLOOKUP($A7720,'Dim SKU'!$A:$R,18,FALSE)</f>
        <v>0</v>
      </c>
      <c r="G7720" s="5">
        <f>$C7720*$F7720</f>
        <v>0</v>
      </c>
      <c r="H7720" s="5">
        <f>$D7720*$F7720</f>
        <v>0</v>
      </c>
      <c r="I7720" s="5">
        <f>$E7720*$F7720</f>
        <v>0</v>
      </c>
      <c r="J7720" s="6">
        <f>VLOOKUP($A7720,'Dim SKU'!$A:$R,2,FALSE)</f>
        <v>0</v>
      </c>
      <c r="K7720" s="6">
        <f>VLOOKUP($A7720,'Dim SKU'!$A:$R,12,FALSE)</f>
        <v>0</v>
      </c>
      <c r="L7720" s="7">
        <f>VLOOKUP($A7720,'Dim SKU'!$A:$R,14,FALSE)</f>
        <v>0</v>
      </c>
      <c r="M7720" s="7">
        <f>YEAR($B7720)</f>
        <v>0</v>
      </c>
    </row>
    <row r="7721" spans="1:13">
      <c r="A7721" t="s">
        <v>288</v>
      </c>
      <c r="B7721" s="4">
        <v>46127</v>
      </c>
      <c r="C7721">
        <v>14</v>
      </c>
      <c r="D7721">
        <v>12</v>
      </c>
      <c r="E7721">
        <v>1</v>
      </c>
      <c r="F7721" s="5">
        <f>VLOOKUP($A7721,'Dim SKU'!$A:$R,18,FALSE)</f>
        <v>0</v>
      </c>
      <c r="G7721" s="5">
        <f>$C7721*$F7721</f>
        <v>0</v>
      </c>
      <c r="H7721" s="5">
        <f>$D7721*$F7721</f>
        <v>0</v>
      </c>
      <c r="I7721" s="5">
        <f>$E7721*$F7721</f>
        <v>0</v>
      </c>
      <c r="J7721" s="6">
        <f>VLOOKUP($A7721,'Dim SKU'!$A:$R,2,FALSE)</f>
        <v>0</v>
      </c>
      <c r="K7721" s="6">
        <f>VLOOKUP($A7721,'Dim SKU'!$A:$R,12,FALSE)</f>
        <v>0</v>
      </c>
      <c r="L7721" s="7">
        <f>VLOOKUP($A7721,'Dim SKU'!$A:$R,14,FALSE)</f>
        <v>0</v>
      </c>
      <c r="M7721" s="7">
        <f>YEAR($B7721)</f>
        <v>0</v>
      </c>
    </row>
    <row r="7722" spans="1:13">
      <c r="A7722" t="s">
        <v>289</v>
      </c>
      <c r="B7722" s="4">
        <v>46127</v>
      </c>
      <c r="C7722">
        <v>8</v>
      </c>
      <c r="D7722">
        <v>7</v>
      </c>
      <c r="E7722">
        <v>0</v>
      </c>
      <c r="F7722" s="5">
        <f>VLOOKUP($A7722,'Dim SKU'!$A:$R,18,FALSE)</f>
        <v>0</v>
      </c>
      <c r="G7722" s="5">
        <f>$C7722*$F7722</f>
        <v>0</v>
      </c>
      <c r="H7722" s="5">
        <f>$D7722*$F7722</f>
        <v>0</v>
      </c>
      <c r="I7722" s="5">
        <f>$E7722*$F7722</f>
        <v>0</v>
      </c>
      <c r="J7722" s="6">
        <f>VLOOKUP($A7722,'Dim SKU'!$A:$R,2,FALSE)</f>
        <v>0</v>
      </c>
      <c r="K7722" s="6">
        <f>VLOOKUP($A7722,'Dim SKU'!$A:$R,12,FALSE)</f>
        <v>0</v>
      </c>
      <c r="L7722" s="7">
        <f>VLOOKUP($A7722,'Dim SKU'!$A:$R,14,FALSE)</f>
        <v>0</v>
      </c>
      <c r="M7722" s="7">
        <f>YEAR($B7722)</f>
        <v>0</v>
      </c>
    </row>
    <row r="7723" spans="1:13">
      <c r="A7723" t="s">
        <v>290</v>
      </c>
      <c r="B7723" s="4">
        <v>46127</v>
      </c>
      <c r="C7723">
        <v>6</v>
      </c>
      <c r="D7723">
        <v>5</v>
      </c>
      <c r="E7723">
        <v>0</v>
      </c>
      <c r="F7723" s="5">
        <f>VLOOKUP($A7723,'Dim SKU'!$A:$R,18,FALSE)</f>
        <v>0</v>
      </c>
      <c r="G7723" s="5">
        <f>$C7723*$F7723</f>
        <v>0</v>
      </c>
      <c r="H7723" s="5">
        <f>$D7723*$F7723</f>
        <v>0</v>
      </c>
      <c r="I7723" s="5">
        <f>$E7723*$F7723</f>
        <v>0</v>
      </c>
      <c r="J7723" s="6">
        <f>VLOOKUP($A7723,'Dim SKU'!$A:$R,2,FALSE)</f>
        <v>0</v>
      </c>
      <c r="K7723" s="6">
        <f>VLOOKUP($A7723,'Dim SKU'!$A:$R,12,FALSE)</f>
        <v>0</v>
      </c>
      <c r="L7723" s="7">
        <f>VLOOKUP($A7723,'Dim SKU'!$A:$R,14,FALSE)</f>
        <v>0</v>
      </c>
      <c r="M7723" s="7">
        <f>YEAR($B7723)</f>
        <v>0</v>
      </c>
    </row>
    <row r="7724" spans="1:13">
      <c r="A7724" t="s">
        <v>291</v>
      </c>
      <c r="B7724" s="4">
        <v>46127</v>
      </c>
      <c r="C7724">
        <v>13</v>
      </c>
      <c r="D7724">
        <v>11</v>
      </c>
      <c r="E7724">
        <v>1</v>
      </c>
      <c r="F7724" s="5">
        <f>VLOOKUP($A7724,'Dim SKU'!$A:$R,18,FALSE)</f>
        <v>0</v>
      </c>
      <c r="G7724" s="5">
        <f>$C7724*$F7724</f>
        <v>0</v>
      </c>
      <c r="H7724" s="5">
        <f>$D7724*$F7724</f>
        <v>0</v>
      </c>
      <c r="I7724" s="5">
        <f>$E7724*$F7724</f>
        <v>0</v>
      </c>
      <c r="J7724" s="6">
        <f>VLOOKUP($A7724,'Dim SKU'!$A:$R,2,FALSE)</f>
        <v>0</v>
      </c>
      <c r="K7724" s="6">
        <f>VLOOKUP($A7724,'Dim SKU'!$A:$R,12,FALSE)</f>
        <v>0</v>
      </c>
      <c r="L7724" s="7">
        <f>VLOOKUP($A7724,'Dim SKU'!$A:$R,14,FALSE)</f>
        <v>0</v>
      </c>
      <c r="M7724" s="7">
        <f>YEAR($B7724)</f>
        <v>0</v>
      </c>
    </row>
    <row r="7725" spans="1:13">
      <c r="A7725" t="s">
        <v>292</v>
      </c>
      <c r="B7725" s="4">
        <v>46127</v>
      </c>
      <c r="C7725">
        <v>8</v>
      </c>
      <c r="D7725">
        <v>6</v>
      </c>
      <c r="E7725">
        <v>0</v>
      </c>
      <c r="F7725" s="5">
        <f>VLOOKUP($A7725,'Dim SKU'!$A:$R,18,FALSE)</f>
        <v>0</v>
      </c>
      <c r="G7725" s="5">
        <f>$C7725*$F7725</f>
        <v>0</v>
      </c>
      <c r="H7725" s="5">
        <f>$D7725*$F7725</f>
        <v>0</v>
      </c>
      <c r="I7725" s="5">
        <f>$E7725*$F7725</f>
        <v>0</v>
      </c>
      <c r="J7725" s="6">
        <f>VLOOKUP($A7725,'Dim SKU'!$A:$R,2,FALSE)</f>
        <v>0</v>
      </c>
      <c r="K7725" s="6">
        <f>VLOOKUP($A7725,'Dim SKU'!$A:$R,12,FALSE)</f>
        <v>0</v>
      </c>
      <c r="L7725" s="7">
        <f>VLOOKUP($A7725,'Dim SKU'!$A:$R,14,FALSE)</f>
        <v>0</v>
      </c>
      <c r="M7725" s="7">
        <f>YEAR($B7725)</f>
        <v>0</v>
      </c>
    </row>
    <row r="7726" spans="1:13">
      <c r="A7726" t="s">
        <v>293</v>
      </c>
      <c r="B7726" s="4">
        <v>46127</v>
      </c>
      <c r="C7726">
        <v>5</v>
      </c>
      <c r="D7726">
        <v>4</v>
      </c>
      <c r="E7726">
        <v>0</v>
      </c>
      <c r="F7726" s="5">
        <f>VLOOKUP($A7726,'Dim SKU'!$A:$R,18,FALSE)</f>
        <v>0</v>
      </c>
      <c r="G7726" s="5">
        <f>$C7726*$F7726</f>
        <v>0</v>
      </c>
      <c r="H7726" s="5">
        <f>$D7726*$F7726</f>
        <v>0</v>
      </c>
      <c r="I7726" s="5">
        <f>$E7726*$F7726</f>
        <v>0</v>
      </c>
      <c r="J7726" s="6">
        <f>VLOOKUP($A7726,'Dim SKU'!$A:$R,2,FALSE)</f>
        <v>0</v>
      </c>
      <c r="K7726" s="6">
        <f>VLOOKUP($A7726,'Dim SKU'!$A:$R,12,FALSE)</f>
        <v>0</v>
      </c>
      <c r="L7726" s="7">
        <f>VLOOKUP($A7726,'Dim SKU'!$A:$R,14,FALSE)</f>
        <v>0</v>
      </c>
      <c r="M7726" s="7">
        <f>YEAR($B7726)</f>
        <v>0</v>
      </c>
    </row>
    <row r="7727" spans="1:13">
      <c r="A7727" t="s">
        <v>294</v>
      </c>
      <c r="B7727" s="4">
        <v>46127</v>
      </c>
      <c r="C7727">
        <v>9</v>
      </c>
      <c r="D7727">
        <v>8</v>
      </c>
      <c r="E7727">
        <v>0</v>
      </c>
      <c r="F7727" s="5">
        <f>VLOOKUP($A7727,'Dim SKU'!$A:$R,18,FALSE)</f>
        <v>0</v>
      </c>
      <c r="G7727" s="5">
        <f>$C7727*$F7727</f>
        <v>0</v>
      </c>
      <c r="H7727" s="5">
        <f>$D7727*$F7727</f>
        <v>0</v>
      </c>
      <c r="I7727" s="5">
        <f>$E7727*$F7727</f>
        <v>0</v>
      </c>
      <c r="J7727" s="6">
        <f>VLOOKUP($A7727,'Dim SKU'!$A:$R,2,FALSE)</f>
        <v>0</v>
      </c>
      <c r="K7727" s="6">
        <f>VLOOKUP($A7727,'Dim SKU'!$A:$R,12,FALSE)</f>
        <v>0</v>
      </c>
      <c r="L7727" s="7">
        <f>VLOOKUP($A7727,'Dim SKU'!$A:$R,14,FALSE)</f>
        <v>0</v>
      </c>
      <c r="M7727" s="7">
        <f>YEAR($B7727)</f>
        <v>0</v>
      </c>
    </row>
    <row r="7728" spans="1:13">
      <c r="A7728" t="s">
        <v>295</v>
      </c>
      <c r="B7728" s="4">
        <v>46127</v>
      </c>
      <c r="C7728">
        <v>5</v>
      </c>
      <c r="D7728">
        <v>5</v>
      </c>
      <c r="E7728">
        <v>0</v>
      </c>
      <c r="F7728" s="5">
        <f>VLOOKUP($A7728,'Dim SKU'!$A:$R,18,FALSE)</f>
        <v>0</v>
      </c>
      <c r="G7728" s="5">
        <f>$C7728*$F7728</f>
        <v>0</v>
      </c>
      <c r="H7728" s="5">
        <f>$D7728*$F7728</f>
        <v>0</v>
      </c>
      <c r="I7728" s="5">
        <f>$E7728*$F7728</f>
        <v>0</v>
      </c>
      <c r="J7728" s="6">
        <f>VLOOKUP($A7728,'Dim SKU'!$A:$R,2,FALSE)</f>
        <v>0</v>
      </c>
      <c r="K7728" s="6">
        <f>VLOOKUP($A7728,'Dim SKU'!$A:$R,12,FALSE)</f>
        <v>0</v>
      </c>
      <c r="L7728" s="7">
        <f>VLOOKUP($A7728,'Dim SKU'!$A:$R,14,FALSE)</f>
        <v>0</v>
      </c>
      <c r="M7728" s="7">
        <f>YEAR($B7728)</f>
        <v>0</v>
      </c>
    </row>
    <row r="7729" spans="1:13">
      <c r="A7729" t="s">
        <v>296</v>
      </c>
      <c r="B7729" s="4">
        <v>46127</v>
      </c>
      <c r="C7729">
        <v>4</v>
      </c>
      <c r="D7729">
        <v>3</v>
      </c>
      <c r="E7729">
        <v>0</v>
      </c>
      <c r="F7729" s="5">
        <f>VLOOKUP($A7729,'Dim SKU'!$A:$R,18,FALSE)</f>
        <v>0</v>
      </c>
      <c r="G7729" s="5">
        <f>$C7729*$F7729</f>
        <v>0</v>
      </c>
      <c r="H7729" s="5">
        <f>$D7729*$F7729</f>
        <v>0</v>
      </c>
      <c r="I7729" s="5">
        <f>$E7729*$F7729</f>
        <v>0</v>
      </c>
      <c r="J7729" s="6">
        <f>VLOOKUP($A7729,'Dim SKU'!$A:$R,2,FALSE)</f>
        <v>0</v>
      </c>
      <c r="K7729" s="6">
        <f>VLOOKUP($A7729,'Dim SKU'!$A:$R,12,FALSE)</f>
        <v>0</v>
      </c>
      <c r="L7729" s="7">
        <f>VLOOKUP($A7729,'Dim SKU'!$A:$R,14,FALSE)</f>
        <v>0</v>
      </c>
      <c r="M7729" s="7">
        <f>YEAR($B7729)</f>
        <v>0</v>
      </c>
    </row>
    <row r="7730" spans="1:13">
      <c r="A7730" t="s">
        <v>297</v>
      </c>
      <c r="B7730" s="4">
        <v>46127</v>
      </c>
      <c r="C7730">
        <v>5</v>
      </c>
      <c r="D7730">
        <v>5</v>
      </c>
      <c r="E7730">
        <v>0</v>
      </c>
      <c r="F7730" s="5">
        <f>VLOOKUP($A7730,'Dim SKU'!$A:$R,18,FALSE)</f>
        <v>0</v>
      </c>
      <c r="G7730" s="5">
        <f>$C7730*$F7730</f>
        <v>0</v>
      </c>
      <c r="H7730" s="5">
        <f>$D7730*$F7730</f>
        <v>0</v>
      </c>
      <c r="I7730" s="5">
        <f>$E7730*$F7730</f>
        <v>0</v>
      </c>
      <c r="J7730" s="6">
        <f>VLOOKUP($A7730,'Dim SKU'!$A:$R,2,FALSE)</f>
        <v>0</v>
      </c>
      <c r="K7730" s="6">
        <f>VLOOKUP($A7730,'Dim SKU'!$A:$R,12,FALSE)</f>
        <v>0</v>
      </c>
      <c r="L7730" s="7">
        <f>VLOOKUP($A7730,'Dim SKU'!$A:$R,14,FALSE)</f>
        <v>0</v>
      </c>
      <c r="M7730" s="7">
        <f>YEAR($B7730)</f>
        <v>0</v>
      </c>
    </row>
    <row r="7731" spans="1:13">
      <c r="A7731" t="s">
        <v>298</v>
      </c>
      <c r="B7731" s="4">
        <v>46127</v>
      </c>
      <c r="C7731">
        <v>3</v>
      </c>
      <c r="D7731">
        <v>3</v>
      </c>
      <c r="E7731">
        <v>0</v>
      </c>
      <c r="F7731" s="5">
        <f>VLOOKUP($A7731,'Dim SKU'!$A:$R,18,FALSE)</f>
        <v>0</v>
      </c>
      <c r="G7731" s="5">
        <f>$C7731*$F7731</f>
        <v>0</v>
      </c>
      <c r="H7731" s="5">
        <f>$D7731*$F7731</f>
        <v>0</v>
      </c>
      <c r="I7731" s="5">
        <f>$E7731*$F7731</f>
        <v>0</v>
      </c>
      <c r="J7731" s="6">
        <f>VLOOKUP($A7731,'Dim SKU'!$A:$R,2,FALSE)</f>
        <v>0</v>
      </c>
      <c r="K7731" s="6">
        <f>VLOOKUP($A7731,'Dim SKU'!$A:$R,12,FALSE)</f>
        <v>0</v>
      </c>
      <c r="L7731" s="7">
        <f>VLOOKUP($A7731,'Dim SKU'!$A:$R,14,FALSE)</f>
        <v>0</v>
      </c>
      <c r="M7731" s="7">
        <f>YEAR($B7731)</f>
        <v>0</v>
      </c>
    </row>
    <row r="7732" spans="1:13">
      <c r="A7732" t="s">
        <v>299</v>
      </c>
      <c r="B7732" s="4">
        <v>46127</v>
      </c>
      <c r="C7732">
        <v>2</v>
      </c>
      <c r="D7732">
        <v>2</v>
      </c>
      <c r="E7732">
        <v>0</v>
      </c>
      <c r="F7732" s="5">
        <f>VLOOKUP($A7732,'Dim SKU'!$A:$R,18,FALSE)</f>
        <v>0</v>
      </c>
      <c r="G7732" s="5">
        <f>$C7732*$F7732</f>
        <v>0</v>
      </c>
      <c r="H7732" s="5">
        <f>$D7732*$F7732</f>
        <v>0</v>
      </c>
      <c r="I7732" s="5">
        <f>$E7732*$F7732</f>
        <v>0</v>
      </c>
      <c r="J7732" s="6">
        <f>VLOOKUP($A7732,'Dim SKU'!$A:$R,2,FALSE)</f>
        <v>0</v>
      </c>
      <c r="K7732" s="6">
        <f>VLOOKUP($A7732,'Dim SKU'!$A:$R,12,FALSE)</f>
        <v>0</v>
      </c>
      <c r="L7732" s="7">
        <f>VLOOKUP($A7732,'Dim SKU'!$A:$R,14,FALSE)</f>
        <v>0</v>
      </c>
      <c r="M7732" s="7">
        <f>YEAR($B7732)</f>
        <v>0</v>
      </c>
    </row>
    <row r="7733" spans="1:13">
      <c r="A7733" t="s">
        <v>300</v>
      </c>
      <c r="B7733" s="4">
        <v>46127</v>
      </c>
      <c r="C7733">
        <v>7</v>
      </c>
      <c r="D7733">
        <v>6</v>
      </c>
      <c r="E7733">
        <v>0</v>
      </c>
      <c r="F7733" s="5">
        <f>VLOOKUP($A7733,'Dim SKU'!$A:$R,18,FALSE)</f>
        <v>0</v>
      </c>
      <c r="G7733" s="5">
        <f>$C7733*$F7733</f>
        <v>0</v>
      </c>
      <c r="H7733" s="5">
        <f>$D7733*$F7733</f>
        <v>0</v>
      </c>
      <c r="I7733" s="5">
        <f>$E7733*$F7733</f>
        <v>0</v>
      </c>
      <c r="J7733" s="6">
        <f>VLOOKUP($A7733,'Dim SKU'!$A:$R,2,FALSE)</f>
        <v>0</v>
      </c>
      <c r="K7733" s="6">
        <f>VLOOKUP($A7733,'Dim SKU'!$A:$R,12,FALSE)</f>
        <v>0</v>
      </c>
      <c r="L7733" s="7">
        <f>VLOOKUP($A7733,'Dim SKU'!$A:$R,14,FALSE)</f>
        <v>0</v>
      </c>
      <c r="M7733" s="7">
        <f>YEAR($B7733)</f>
        <v>0</v>
      </c>
    </row>
    <row r="7734" spans="1:13">
      <c r="A7734" t="s">
        <v>301</v>
      </c>
      <c r="B7734" s="4">
        <v>46127</v>
      </c>
      <c r="C7734">
        <v>4</v>
      </c>
      <c r="D7734">
        <v>4</v>
      </c>
      <c r="E7734">
        <v>0</v>
      </c>
      <c r="F7734" s="5">
        <f>VLOOKUP($A7734,'Dim SKU'!$A:$R,18,FALSE)</f>
        <v>0</v>
      </c>
      <c r="G7734" s="5">
        <f>$C7734*$F7734</f>
        <v>0</v>
      </c>
      <c r="H7734" s="5">
        <f>$D7734*$F7734</f>
        <v>0</v>
      </c>
      <c r="I7734" s="5">
        <f>$E7734*$F7734</f>
        <v>0</v>
      </c>
      <c r="J7734" s="6">
        <f>VLOOKUP($A7734,'Dim SKU'!$A:$R,2,FALSE)</f>
        <v>0</v>
      </c>
      <c r="K7734" s="6">
        <f>VLOOKUP($A7734,'Dim SKU'!$A:$R,12,FALSE)</f>
        <v>0</v>
      </c>
      <c r="L7734" s="7">
        <f>VLOOKUP($A7734,'Dim SKU'!$A:$R,14,FALSE)</f>
        <v>0</v>
      </c>
      <c r="M7734" s="7">
        <f>YEAR($B7734)</f>
        <v>0</v>
      </c>
    </row>
    <row r="7735" spans="1:13">
      <c r="A7735" t="s">
        <v>302</v>
      </c>
      <c r="B7735" s="4">
        <v>46127</v>
      </c>
      <c r="C7735">
        <v>3</v>
      </c>
      <c r="D7735">
        <v>2</v>
      </c>
      <c r="E7735">
        <v>0</v>
      </c>
      <c r="F7735" s="5">
        <f>VLOOKUP($A7735,'Dim SKU'!$A:$R,18,FALSE)</f>
        <v>0</v>
      </c>
      <c r="G7735" s="5">
        <f>$C7735*$F7735</f>
        <v>0</v>
      </c>
      <c r="H7735" s="5">
        <f>$D7735*$F7735</f>
        <v>0</v>
      </c>
      <c r="I7735" s="5">
        <f>$E7735*$F7735</f>
        <v>0</v>
      </c>
      <c r="J7735" s="6">
        <f>VLOOKUP($A7735,'Dim SKU'!$A:$R,2,FALSE)</f>
        <v>0</v>
      </c>
      <c r="K7735" s="6">
        <f>VLOOKUP($A7735,'Dim SKU'!$A:$R,12,FALSE)</f>
        <v>0</v>
      </c>
      <c r="L7735" s="7">
        <f>VLOOKUP($A7735,'Dim SKU'!$A:$R,14,FALSE)</f>
        <v>0</v>
      </c>
      <c r="M7735" s="7">
        <f>YEAR($B7735)</f>
        <v>0</v>
      </c>
    </row>
    <row r="7736" spans="1:13">
      <c r="A7736" t="s">
        <v>303</v>
      </c>
      <c r="B7736" s="4">
        <v>46127</v>
      </c>
      <c r="C7736">
        <v>12</v>
      </c>
      <c r="D7736">
        <v>10</v>
      </c>
      <c r="E7736">
        <v>0</v>
      </c>
      <c r="F7736" s="5">
        <f>VLOOKUP($A7736,'Dim SKU'!$A:$R,18,FALSE)</f>
        <v>0</v>
      </c>
      <c r="G7736" s="5">
        <f>$C7736*$F7736</f>
        <v>0</v>
      </c>
      <c r="H7736" s="5">
        <f>$D7736*$F7736</f>
        <v>0</v>
      </c>
      <c r="I7736" s="5">
        <f>$E7736*$F7736</f>
        <v>0</v>
      </c>
      <c r="J7736" s="6">
        <f>VLOOKUP($A7736,'Dim SKU'!$A:$R,2,FALSE)</f>
        <v>0</v>
      </c>
      <c r="K7736" s="6">
        <f>VLOOKUP($A7736,'Dim SKU'!$A:$R,12,FALSE)</f>
        <v>0</v>
      </c>
      <c r="L7736" s="7">
        <f>VLOOKUP($A7736,'Dim SKU'!$A:$R,14,FALSE)</f>
        <v>0</v>
      </c>
      <c r="M7736" s="7">
        <f>YEAR($B7736)</f>
        <v>0</v>
      </c>
    </row>
    <row r="7737" spans="1:13">
      <c r="A7737" t="s">
        <v>304</v>
      </c>
      <c r="B7737" s="4">
        <v>46127</v>
      </c>
      <c r="C7737">
        <v>7</v>
      </c>
      <c r="D7737">
        <v>6</v>
      </c>
      <c r="E7737">
        <v>0</v>
      </c>
      <c r="F7737" s="5">
        <f>VLOOKUP($A7737,'Dim SKU'!$A:$R,18,FALSE)</f>
        <v>0</v>
      </c>
      <c r="G7737" s="5">
        <f>$C7737*$F7737</f>
        <v>0</v>
      </c>
      <c r="H7737" s="5">
        <f>$D7737*$F7737</f>
        <v>0</v>
      </c>
      <c r="I7737" s="5">
        <f>$E7737*$F7737</f>
        <v>0</v>
      </c>
      <c r="J7737" s="6">
        <f>VLOOKUP($A7737,'Dim SKU'!$A:$R,2,FALSE)</f>
        <v>0</v>
      </c>
      <c r="K7737" s="6">
        <f>VLOOKUP($A7737,'Dim SKU'!$A:$R,12,FALSE)</f>
        <v>0</v>
      </c>
      <c r="L7737" s="7">
        <f>VLOOKUP($A7737,'Dim SKU'!$A:$R,14,FALSE)</f>
        <v>0</v>
      </c>
      <c r="M7737" s="7">
        <f>YEAR($B7737)</f>
        <v>0</v>
      </c>
    </row>
    <row r="7738" spans="1:13">
      <c r="A7738" t="s">
        <v>305</v>
      </c>
      <c r="B7738" s="4">
        <v>46127</v>
      </c>
      <c r="C7738">
        <v>5</v>
      </c>
      <c r="D7738">
        <v>4</v>
      </c>
      <c r="E7738">
        <v>0</v>
      </c>
      <c r="F7738" s="5">
        <f>VLOOKUP($A7738,'Dim SKU'!$A:$R,18,FALSE)</f>
        <v>0</v>
      </c>
      <c r="G7738" s="5">
        <f>$C7738*$F7738</f>
        <v>0</v>
      </c>
      <c r="H7738" s="5">
        <f>$D7738*$F7738</f>
        <v>0</v>
      </c>
      <c r="I7738" s="5">
        <f>$E7738*$F7738</f>
        <v>0</v>
      </c>
      <c r="J7738" s="6">
        <f>VLOOKUP($A7738,'Dim SKU'!$A:$R,2,FALSE)</f>
        <v>0</v>
      </c>
      <c r="K7738" s="6">
        <f>VLOOKUP($A7738,'Dim SKU'!$A:$R,12,FALSE)</f>
        <v>0</v>
      </c>
      <c r="L7738" s="7">
        <f>VLOOKUP($A7738,'Dim SKU'!$A:$R,14,FALSE)</f>
        <v>0</v>
      </c>
      <c r="M7738" s="7">
        <f>YEAR($B7738)</f>
        <v>0</v>
      </c>
    </row>
    <row r="7739" spans="1:13">
      <c r="A7739" t="s">
        <v>306</v>
      </c>
      <c r="B7739" s="4">
        <v>46127</v>
      </c>
      <c r="C7739">
        <v>16</v>
      </c>
      <c r="D7739">
        <v>14</v>
      </c>
      <c r="E7739">
        <v>1</v>
      </c>
      <c r="F7739" s="5">
        <f>VLOOKUP($A7739,'Dim SKU'!$A:$R,18,FALSE)</f>
        <v>0</v>
      </c>
      <c r="G7739" s="5">
        <f>$C7739*$F7739</f>
        <v>0</v>
      </c>
      <c r="H7739" s="5">
        <f>$D7739*$F7739</f>
        <v>0</v>
      </c>
      <c r="I7739" s="5">
        <f>$E7739*$F7739</f>
        <v>0</v>
      </c>
      <c r="J7739" s="6">
        <f>VLOOKUP($A7739,'Dim SKU'!$A:$R,2,FALSE)</f>
        <v>0</v>
      </c>
      <c r="K7739" s="6">
        <f>VLOOKUP($A7739,'Dim SKU'!$A:$R,12,FALSE)</f>
        <v>0</v>
      </c>
      <c r="L7739" s="7">
        <f>VLOOKUP($A7739,'Dim SKU'!$A:$R,14,FALSE)</f>
        <v>0</v>
      </c>
      <c r="M7739" s="7">
        <f>YEAR($B7739)</f>
        <v>0</v>
      </c>
    </row>
    <row r="7740" spans="1:13">
      <c r="A7740" t="s">
        <v>307</v>
      </c>
      <c r="B7740" s="4">
        <v>46127</v>
      </c>
      <c r="C7740">
        <v>10</v>
      </c>
      <c r="D7740">
        <v>8</v>
      </c>
      <c r="E7740">
        <v>0</v>
      </c>
      <c r="F7740" s="5">
        <f>VLOOKUP($A7740,'Dim SKU'!$A:$R,18,FALSE)</f>
        <v>0</v>
      </c>
      <c r="G7740" s="5">
        <f>$C7740*$F7740</f>
        <v>0</v>
      </c>
      <c r="H7740" s="5">
        <f>$D7740*$F7740</f>
        <v>0</v>
      </c>
      <c r="I7740" s="5">
        <f>$E7740*$F7740</f>
        <v>0</v>
      </c>
      <c r="J7740" s="6">
        <f>VLOOKUP($A7740,'Dim SKU'!$A:$R,2,FALSE)</f>
        <v>0</v>
      </c>
      <c r="K7740" s="6">
        <f>VLOOKUP($A7740,'Dim SKU'!$A:$R,12,FALSE)</f>
        <v>0</v>
      </c>
      <c r="L7740" s="7">
        <f>VLOOKUP($A7740,'Dim SKU'!$A:$R,14,FALSE)</f>
        <v>0</v>
      </c>
      <c r="M7740" s="7">
        <f>YEAR($B7740)</f>
        <v>0</v>
      </c>
    </row>
    <row r="7741" spans="1:13">
      <c r="A7741" t="s">
        <v>308</v>
      </c>
      <c r="B7741" s="4">
        <v>46127</v>
      </c>
      <c r="C7741">
        <v>6</v>
      </c>
      <c r="D7741">
        <v>5</v>
      </c>
      <c r="E7741">
        <v>0</v>
      </c>
      <c r="F7741" s="5">
        <f>VLOOKUP($A7741,'Dim SKU'!$A:$R,18,FALSE)</f>
        <v>0</v>
      </c>
      <c r="G7741" s="5">
        <f>$C7741*$F7741</f>
        <v>0</v>
      </c>
      <c r="H7741" s="5">
        <f>$D7741*$F7741</f>
        <v>0</v>
      </c>
      <c r="I7741" s="5">
        <f>$E7741*$F7741</f>
        <v>0</v>
      </c>
      <c r="J7741" s="6">
        <f>VLOOKUP($A7741,'Dim SKU'!$A:$R,2,FALSE)</f>
        <v>0</v>
      </c>
      <c r="K7741" s="6">
        <f>VLOOKUP($A7741,'Dim SKU'!$A:$R,12,FALSE)</f>
        <v>0</v>
      </c>
      <c r="L7741" s="7">
        <f>VLOOKUP($A7741,'Dim SKU'!$A:$R,14,FALSE)</f>
        <v>0</v>
      </c>
      <c r="M7741" s="7">
        <f>YEAR($B7741)</f>
        <v>0</v>
      </c>
    </row>
    <row r="7742" spans="1:13">
      <c r="A7742" t="s">
        <v>309</v>
      </c>
      <c r="B7742" s="4">
        <v>46127</v>
      </c>
      <c r="C7742">
        <v>18</v>
      </c>
      <c r="D7742">
        <v>15</v>
      </c>
      <c r="E7742">
        <v>1</v>
      </c>
      <c r="F7742" s="5">
        <f>VLOOKUP($A7742,'Dim SKU'!$A:$R,18,FALSE)</f>
        <v>0</v>
      </c>
      <c r="G7742" s="5">
        <f>$C7742*$F7742</f>
        <v>0</v>
      </c>
      <c r="H7742" s="5">
        <f>$D7742*$F7742</f>
        <v>0</v>
      </c>
      <c r="I7742" s="5">
        <f>$E7742*$F7742</f>
        <v>0</v>
      </c>
      <c r="J7742" s="6">
        <f>VLOOKUP($A7742,'Dim SKU'!$A:$R,2,FALSE)</f>
        <v>0</v>
      </c>
      <c r="K7742" s="6">
        <f>VLOOKUP($A7742,'Dim SKU'!$A:$R,12,FALSE)</f>
        <v>0</v>
      </c>
      <c r="L7742" s="7">
        <f>VLOOKUP($A7742,'Dim SKU'!$A:$R,14,FALSE)</f>
        <v>0</v>
      </c>
      <c r="M7742" s="7">
        <f>YEAR($B7742)</f>
        <v>0</v>
      </c>
    </row>
    <row r="7743" spans="1:13">
      <c r="A7743" t="s">
        <v>310</v>
      </c>
      <c r="B7743" s="4">
        <v>46127</v>
      </c>
      <c r="C7743">
        <v>11</v>
      </c>
      <c r="D7743">
        <v>9</v>
      </c>
      <c r="E7743">
        <v>0</v>
      </c>
      <c r="F7743" s="5">
        <f>VLOOKUP($A7743,'Dim SKU'!$A:$R,18,FALSE)</f>
        <v>0</v>
      </c>
      <c r="G7743" s="5">
        <f>$C7743*$F7743</f>
        <v>0</v>
      </c>
      <c r="H7743" s="5">
        <f>$D7743*$F7743</f>
        <v>0</v>
      </c>
      <c r="I7743" s="5">
        <f>$E7743*$F7743</f>
        <v>0</v>
      </c>
      <c r="J7743" s="6">
        <f>VLOOKUP($A7743,'Dim SKU'!$A:$R,2,FALSE)</f>
        <v>0</v>
      </c>
      <c r="K7743" s="6">
        <f>VLOOKUP($A7743,'Dim SKU'!$A:$R,12,FALSE)</f>
        <v>0</v>
      </c>
      <c r="L7743" s="7">
        <f>VLOOKUP($A7743,'Dim SKU'!$A:$R,14,FALSE)</f>
        <v>0</v>
      </c>
      <c r="M7743" s="7">
        <f>YEAR($B7743)</f>
        <v>0</v>
      </c>
    </row>
    <row r="7744" spans="1:13">
      <c r="A7744" t="s">
        <v>311</v>
      </c>
      <c r="B7744" s="4">
        <v>46127</v>
      </c>
      <c r="C7744">
        <v>7</v>
      </c>
      <c r="D7744">
        <v>6</v>
      </c>
      <c r="E7744">
        <v>0</v>
      </c>
      <c r="F7744" s="5">
        <f>VLOOKUP($A7744,'Dim SKU'!$A:$R,18,FALSE)</f>
        <v>0</v>
      </c>
      <c r="G7744" s="5">
        <f>$C7744*$F7744</f>
        <v>0</v>
      </c>
      <c r="H7744" s="5">
        <f>$D7744*$F7744</f>
        <v>0</v>
      </c>
      <c r="I7744" s="5">
        <f>$E7744*$F7744</f>
        <v>0</v>
      </c>
      <c r="J7744" s="6">
        <f>VLOOKUP($A7744,'Dim SKU'!$A:$R,2,FALSE)</f>
        <v>0</v>
      </c>
      <c r="K7744" s="6">
        <f>VLOOKUP($A7744,'Dim SKU'!$A:$R,12,FALSE)</f>
        <v>0</v>
      </c>
      <c r="L7744" s="7">
        <f>VLOOKUP($A7744,'Dim SKU'!$A:$R,14,FALSE)</f>
        <v>0</v>
      </c>
      <c r="M7744" s="7">
        <f>YEAR($B7744)</f>
        <v>0</v>
      </c>
    </row>
    <row r="7745" spans="1:13">
      <c r="A7745" t="s">
        <v>312</v>
      </c>
      <c r="B7745" s="4">
        <v>46127</v>
      </c>
      <c r="C7745">
        <v>16</v>
      </c>
      <c r="D7745">
        <v>13</v>
      </c>
      <c r="E7745">
        <v>1</v>
      </c>
      <c r="F7745" s="5">
        <f>VLOOKUP($A7745,'Dim SKU'!$A:$R,18,FALSE)</f>
        <v>0</v>
      </c>
      <c r="G7745" s="5">
        <f>$C7745*$F7745</f>
        <v>0</v>
      </c>
      <c r="H7745" s="5">
        <f>$D7745*$F7745</f>
        <v>0</v>
      </c>
      <c r="I7745" s="5">
        <f>$E7745*$F7745</f>
        <v>0</v>
      </c>
      <c r="J7745" s="6">
        <f>VLOOKUP($A7745,'Dim SKU'!$A:$R,2,FALSE)</f>
        <v>0</v>
      </c>
      <c r="K7745" s="6">
        <f>VLOOKUP($A7745,'Dim SKU'!$A:$R,12,FALSE)</f>
        <v>0</v>
      </c>
      <c r="L7745" s="7">
        <f>VLOOKUP($A7745,'Dim SKU'!$A:$R,14,FALSE)</f>
        <v>0</v>
      </c>
      <c r="M7745" s="7">
        <f>YEAR($B7745)</f>
        <v>0</v>
      </c>
    </row>
    <row r="7746" spans="1:13">
      <c r="A7746" t="s">
        <v>313</v>
      </c>
      <c r="B7746" s="4">
        <v>46127</v>
      </c>
      <c r="C7746">
        <v>10</v>
      </c>
      <c r="D7746">
        <v>8</v>
      </c>
      <c r="E7746">
        <v>0</v>
      </c>
      <c r="F7746" s="5">
        <f>VLOOKUP($A7746,'Dim SKU'!$A:$R,18,FALSE)</f>
        <v>0</v>
      </c>
      <c r="G7746" s="5">
        <f>$C7746*$F7746</f>
        <v>0</v>
      </c>
      <c r="H7746" s="5">
        <f>$D7746*$F7746</f>
        <v>0</v>
      </c>
      <c r="I7746" s="5">
        <f>$E7746*$F7746</f>
        <v>0</v>
      </c>
      <c r="J7746" s="6">
        <f>VLOOKUP($A7746,'Dim SKU'!$A:$R,2,FALSE)</f>
        <v>0</v>
      </c>
      <c r="K7746" s="6">
        <f>VLOOKUP($A7746,'Dim SKU'!$A:$R,12,FALSE)</f>
        <v>0</v>
      </c>
      <c r="L7746" s="7">
        <f>VLOOKUP($A7746,'Dim SKU'!$A:$R,14,FALSE)</f>
        <v>0</v>
      </c>
      <c r="M7746" s="7">
        <f>YEAR($B7746)</f>
        <v>0</v>
      </c>
    </row>
    <row r="7747" spans="1:13">
      <c r="A7747" t="s">
        <v>314</v>
      </c>
      <c r="B7747" s="4">
        <v>46127</v>
      </c>
      <c r="C7747">
        <v>6</v>
      </c>
      <c r="D7747">
        <v>5</v>
      </c>
      <c r="E7747">
        <v>0</v>
      </c>
      <c r="F7747" s="5">
        <f>VLOOKUP($A7747,'Dim SKU'!$A:$R,18,FALSE)</f>
        <v>0</v>
      </c>
      <c r="G7747" s="5">
        <f>$C7747*$F7747</f>
        <v>0</v>
      </c>
      <c r="H7747" s="5">
        <f>$D7747*$F7747</f>
        <v>0</v>
      </c>
      <c r="I7747" s="5">
        <f>$E7747*$F7747</f>
        <v>0</v>
      </c>
      <c r="J7747" s="6">
        <f>VLOOKUP($A7747,'Dim SKU'!$A:$R,2,FALSE)</f>
        <v>0</v>
      </c>
      <c r="K7747" s="6">
        <f>VLOOKUP($A7747,'Dim SKU'!$A:$R,12,FALSE)</f>
        <v>0</v>
      </c>
      <c r="L7747" s="7">
        <f>VLOOKUP($A7747,'Dim SKU'!$A:$R,14,FALSE)</f>
        <v>0</v>
      </c>
      <c r="M7747" s="7">
        <f>YEAR($B7747)</f>
        <v>0</v>
      </c>
    </row>
    <row r="7748" spans="1:13">
      <c r="A7748" t="s">
        <v>315</v>
      </c>
      <c r="B7748" s="4">
        <v>46127</v>
      </c>
      <c r="C7748">
        <v>12</v>
      </c>
      <c r="D7748">
        <v>10</v>
      </c>
      <c r="E7748">
        <v>0</v>
      </c>
      <c r="F7748" s="5">
        <f>VLOOKUP($A7748,'Dim SKU'!$A:$R,18,FALSE)</f>
        <v>0</v>
      </c>
      <c r="G7748" s="5">
        <f>$C7748*$F7748</f>
        <v>0</v>
      </c>
      <c r="H7748" s="5">
        <f>$D7748*$F7748</f>
        <v>0</v>
      </c>
      <c r="I7748" s="5">
        <f>$E7748*$F7748</f>
        <v>0</v>
      </c>
      <c r="J7748" s="6">
        <f>VLOOKUP($A7748,'Dim SKU'!$A:$R,2,FALSE)</f>
        <v>0</v>
      </c>
      <c r="K7748" s="6">
        <f>VLOOKUP($A7748,'Dim SKU'!$A:$R,12,FALSE)</f>
        <v>0</v>
      </c>
      <c r="L7748" s="7">
        <f>VLOOKUP($A7748,'Dim SKU'!$A:$R,14,FALSE)</f>
        <v>0</v>
      </c>
      <c r="M7748" s="7">
        <f>YEAR($B7748)</f>
        <v>0</v>
      </c>
    </row>
    <row r="7749" spans="1:13">
      <c r="A7749" t="s">
        <v>316</v>
      </c>
      <c r="B7749" s="4">
        <v>46127</v>
      </c>
      <c r="C7749">
        <v>7</v>
      </c>
      <c r="D7749">
        <v>6</v>
      </c>
      <c r="E7749">
        <v>0</v>
      </c>
      <c r="F7749" s="5">
        <f>VLOOKUP($A7749,'Dim SKU'!$A:$R,18,FALSE)</f>
        <v>0</v>
      </c>
      <c r="G7749" s="5">
        <f>$C7749*$F7749</f>
        <v>0</v>
      </c>
      <c r="H7749" s="5">
        <f>$D7749*$F7749</f>
        <v>0</v>
      </c>
      <c r="I7749" s="5">
        <f>$E7749*$F7749</f>
        <v>0</v>
      </c>
      <c r="J7749" s="6">
        <f>VLOOKUP($A7749,'Dim SKU'!$A:$R,2,FALSE)</f>
        <v>0</v>
      </c>
      <c r="K7749" s="6">
        <f>VLOOKUP($A7749,'Dim SKU'!$A:$R,12,FALSE)</f>
        <v>0</v>
      </c>
      <c r="L7749" s="7">
        <f>VLOOKUP($A7749,'Dim SKU'!$A:$R,14,FALSE)</f>
        <v>0</v>
      </c>
      <c r="M7749" s="7">
        <f>YEAR($B7749)</f>
        <v>0</v>
      </c>
    </row>
    <row r="7750" spans="1:13">
      <c r="A7750" t="s">
        <v>317</v>
      </c>
      <c r="B7750" s="4">
        <v>46127</v>
      </c>
      <c r="C7750">
        <v>5</v>
      </c>
      <c r="D7750">
        <v>4</v>
      </c>
      <c r="E7750">
        <v>0</v>
      </c>
      <c r="F7750" s="5">
        <f>VLOOKUP($A7750,'Dim SKU'!$A:$R,18,FALSE)</f>
        <v>0</v>
      </c>
      <c r="G7750" s="5">
        <f>$C7750*$F7750</f>
        <v>0</v>
      </c>
      <c r="H7750" s="5">
        <f>$D7750*$F7750</f>
        <v>0</v>
      </c>
      <c r="I7750" s="5">
        <f>$E7750*$F7750</f>
        <v>0</v>
      </c>
      <c r="J7750" s="6">
        <f>VLOOKUP($A7750,'Dim SKU'!$A:$R,2,FALSE)</f>
        <v>0</v>
      </c>
      <c r="K7750" s="6">
        <f>VLOOKUP($A7750,'Dim SKU'!$A:$R,12,FALSE)</f>
        <v>0</v>
      </c>
      <c r="L7750" s="7">
        <f>VLOOKUP($A7750,'Dim SKU'!$A:$R,14,FALSE)</f>
        <v>0</v>
      </c>
      <c r="M7750" s="7">
        <f>YEAR($B7750)</f>
        <v>0</v>
      </c>
    </row>
    <row r="7751" spans="1:13">
      <c r="A7751" t="s">
        <v>318</v>
      </c>
      <c r="B7751" s="4">
        <v>46127</v>
      </c>
      <c r="C7751">
        <v>7</v>
      </c>
      <c r="D7751">
        <v>6</v>
      </c>
      <c r="E7751">
        <v>0</v>
      </c>
      <c r="F7751" s="5">
        <f>VLOOKUP($A7751,'Dim SKU'!$A:$R,18,FALSE)</f>
        <v>0</v>
      </c>
      <c r="G7751" s="5">
        <f>$C7751*$F7751</f>
        <v>0</v>
      </c>
      <c r="H7751" s="5">
        <f>$D7751*$F7751</f>
        <v>0</v>
      </c>
      <c r="I7751" s="5">
        <f>$E7751*$F7751</f>
        <v>0</v>
      </c>
      <c r="J7751" s="6">
        <f>VLOOKUP($A7751,'Dim SKU'!$A:$R,2,FALSE)</f>
        <v>0</v>
      </c>
      <c r="K7751" s="6">
        <f>VLOOKUP($A7751,'Dim SKU'!$A:$R,12,FALSE)</f>
        <v>0</v>
      </c>
      <c r="L7751" s="7">
        <f>VLOOKUP($A7751,'Dim SKU'!$A:$R,14,FALSE)</f>
        <v>0</v>
      </c>
      <c r="M7751" s="7">
        <f>YEAR($B7751)</f>
        <v>0</v>
      </c>
    </row>
    <row r="7752" spans="1:13">
      <c r="A7752" t="s">
        <v>319</v>
      </c>
      <c r="B7752" s="4">
        <v>46127</v>
      </c>
      <c r="C7752">
        <v>4</v>
      </c>
      <c r="D7752">
        <v>4</v>
      </c>
      <c r="E7752">
        <v>0</v>
      </c>
      <c r="F7752" s="5">
        <f>VLOOKUP($A7752,'Dim SKU'!$A:$R,18,FALSE)</f>
        <v>0</v>
      </c>
      <c r="G7752" s="5">
        <f>$C7752*$F7752</f>
        <v>0</v>
      </c>
      <c r="H7752" s="5">
        <f>$D7752*$F7752</f>
        <v>0</v>
      </c>
      <c r="I7752" s="5">
        <f>$E7752*$F7752</f>
        <v>0</v>
      </c>
      <c r="J7752" s="6">
        <f>VLOOKUP($A7752,'Dim SKU'!$A:$R,2,FALSE)</f>
        <v>0</v>
      </c>
      <c r="K7752" s="6">
        <f>VLOOKUP($A7752,'Dim SKU'!$A:$R,12,FALSE)</f>
        <v>0</v>
      </c>
      <c r="L7752" s="7">
        <f>VLOOKUP($A7752,'Dim SKU'!$A:$R,14,FALSE)</f>
        <v>0</v>
      </c>
      <c r="M7752" s="7">
        <f>YEAR($B7752)</f>
        <v>0</v>
      </c>
    </row>
    <row r="7753" spans="1:13">
      <c r="A7753" t="s">
        <v>320</v>
      </c>
      <c r="B7753" s="4">
        <v>46127</v>
      </c>
      <c r="C7753">
        <v>3</v>
      </c>
      <c r="D7753">
        <v>2</v>
      </c>
      <c r="E7753">
        <v>0</v>
      </c>
      <c r="F7753" s="5">
        <f>VLOOKUP($A7753,'Dim SKU'!$A:$R,18,FALSE)</f>
        <v>0</v>
      </c>
      <c r="G7753" s="5">
        <f>$C7753*$F7753</f>
        <v>0</v>
      </c>
      <c r="H7753" s="5">
        <f>$D7753*$F7753</f>
        <v>0</v>
      </c>
      <c r="I7753" s="5">
        <f>$E7753*$F7753</f>
        <v>0</v>
      </c>
      <c r="J7753" s="6">
        <f>VLOOKUP($A7753,'Dim SKU'!$A:$R,2,FALSE)</f>
        <v>0</v>
      </c>
      <c r="K7753" s="6">
        <f>VLOOKUP($A7753,'Dim SKU'!$A:$R,12,FALSE)</f>
        <v>0</v>
      </c>
      <c r="L7753" s="7">
        <f>VLOOKUP($A7753,'Dim SKU'!$A:$R,14,FALSE)</f>
        <v>0</v>
      </c>
      <c r="M7753" s="7">
        <f>YEAR($B7753)</f>
        <v>0</v>
      </c>
    </row>
    <row r="7754" spans="1:13">
      <c r="A7754" t="s">
        <v>321</v>
      </c>
      <c r="B7754" s="4">
        <v>46127</v>
      </c>
      <c r="C7754">
        <v>7</v>
      </c>
      <c r="D7754">
        <v>4</v>
      </c>
      <c r="E7754">
        <v>0</v>
      </c>
      <c r="F7754" s="5">
        <f>VLOOKUP($A7754,'Dim SKU'!$A:$R,18,FALSE)</f>
        <v>0</v>
      </c>
      <c r="G7754" s="5">
        <f>$C7754*$F7754</f>
        <v>0</v>
      </c>
      <c r="H7754" s="5">
        <f>$D7754*$F7754</f>
        <v>0</v>
      </c>
      <c r="I7754" s="5">
        <f>$E7754*$F7754</f>
        <v>0</v>
      </c>
      <c r="J7754" s="6">
        <f>VLOOKUP($A7754,'Dim SKU'!$A:$R,2,FALSE)</f>
        <v>0</v>
      </c>
      <c r="K7754" s="6">
        <f>VLOOKUP($A7754,'Dim SKU'!$A:$R,12,FALSE)</f>
        <v>0</v>
      </c>
      <c r="L7754" s="7">
        <f>VLOOKUP($A7754,'Dim SKU'!$A:$R,14,FALSE)</f>
        <v>0</v>
      </c>
      <c r="M7754" s="7">
        <f>YEAR($B7754)</f>
        <v>0</v>
      </c>
    </row>
    <row r="7755" spans="1:13">
      <c r="A7755" t="s">
        <v>322</v>
      </c>
      <c r="B7755" s="4">
        <v>46127</v>
      </c>
      <c r="C7755">
        <v>4</v>
      </c>
      <c r="D7755">
        <v>3</v>
      </c>
      <c r="E7755">
        <v>0</v>
      </c>
      <c r="F7755" s="5">
        <f>VLOOKUP($A7755,'Dim SKU'!$A:$R,18,FALSE)</f>
        <v>0</v>
      </c>
      <c r="G7755" s="5">
        <f>$C7755*$F7755</f>
        <v>0</v>
      </c>
      <c r="H7755" s="5">
        <f>$D7755*$F7755</f>
        <v>0</v>
      </c>
      <c r="I7755" s="5">
        <f>$E7755*$F7755</f>
        <v>0</v>
      </c>
      <c r="J7755" s="6">
        <f>VLOOKUP($A7755,'Dim SKU'!$A:$R,2,FALSE)</f>
        <v>0</v>
      </c>
      <c r="K7755" s="6">
        <f>VLOOKUP($A7755,'Dim SKU'!$A:$R,12,FALSE)</f>
        <v>0</v>
      </c>
      <c r="L7755" s="7">
        <f>VLOOKUP($A7755,'Dim SKU'!$A:$R,14,FALSE)</f>
        <v>0</v>
      </c>
      <c r="M7755" s="7">
        <f>YEAR($B7755)</f>
        <v>0</v>
      </c>
    </row>
    <row r="7756" spans="1:13">
      <c r="A7756" t="s">
        <v>323</v>
      </c>
      <c r="B7756" s="4">
        <v>46127</v>
      </c>
      <c r="C7756">
        <v>3</v>
      </c>
      <c r="D7756">
        <v>2</v>
      </c>
      <c r="E7756">
        <v>0</v>
      </c>
      <c r="F7756" s="5">
        <f>VLOOKUP($A7756,'Dim SKU'!$A:$R,18,FALSE)</f>
        <v>0</v>
      </c>
      <c r="G7756" s="5">
        <f>$C7756*$F7756</f>
        <v>0</v>
      </c>
      <c r="H7756" s="5">
        <f>$D7756*$F7756</f>
        <v>0</v>
      </c>
      <c r="I7756" s="5">
        <f>$E7756*$F7756</f>
        <v>0</v>
      </c>
      <c r="J7756" s="6">
        <f>VLOOKUP($A7756,'Dim SKU'!$A:$R,2,FALSE)</f>
        <v>0</v>
      </c>
      <c r="K7756" s="6">
        <f>VLOOKUP($A7756,'Dim SKU'!$A:$R,12,FALSE)</f>
        <v>0</v>
      </c>
      <c r="L7756" s="7">
        <f>VLOOKUP($A7756,'Dim SKU'!$A:$R,14,FALSE)</f>
        <v>0</v>
      </c>
      <c r="M7756" s="7">
        <f>YEAR($B7756)</f>
        <v>0</v>
      </c>
    </row>
    <row r="7757" spans="1:13">
      <c r="A7757" t="s">
        <v>324</v>
      </c>
      <c r="B7757" s="4">
        <v>46127</v>
      </c>
      <c r="C7757">
        <v>11</v>
      </c>
      <c r="D7757">
        <v>7</v>
      </c>
      <c r="E7757">
        <v>1</v>
      </c>
      <c r="F7757" s="5">
        <f>VLOOKUP($A7757,'Dim SKU'!$A:$R,18,FALSE)</f>
        <v>0</v>
      </c>
      <c r="G7757" s="5">
        <f>$C7757*$F7757</f>
        <v>0</v>
      </c>
      <c r="H7757" s="5">
        <f>$D7757*$F7757</f>
        <v>0</v>
      </c>
      <c r="I7757" s="5">
        <f>$E7757*$F7757</f>
        <v>0</v>
      </c>
      <c r="J7757" s="6">
        <f>VLOOKUP($A7757,'Dim SKU'!$A:$R,2,FALSE)</f>
        <v>0</v>
      </c>
      <c r="K7757" s="6">
        <f>VLOOKUP($A7757,'Dim SKU'!$A:$R,12,FALSE)</f>
        <v>0</v>
      </c>
      <c r="L7757" s="7">
        <f>VLOOKUP($A7757,'Dim SKU'!$A:$R,14,FALSE)</f>
        <v>0</v>
      </c>
      <c r="M7757" s="7">
        <f>YEAR($B7757)</f>
        <v>0</v>
      </c>
    </row>
    <row r="7758" spans="1:13">
      <c r="A7758" t="s">
        <v>325</v>
      </c>
      <c r="B7758" s="4">
        <v>46127</v>
      </c>
      <c r="C7758">
        <v>7</v>
      </c>
      <c r="D7758">
        <v>5</v>
      </c>
      <c r="E7758">
        <v>0</v>
      </c>
      <c r="F7758" s="5">
        <f>VLOOKUP($A7758,'Dim SKU'!$A:$R,18,FALSE)</f>
        <v>0</v>
      </c>
      <c r="G7758" s="5">
        <f>$C7758*$F7758</f>
        <v>0</v>
      </c>
      <c r="H7758" s="5">
        <f>$D7758*$F7758</f>
        <v>0</v>
      </c>
      <c r="I7758" s="5">
        <f>$E7758*$F7758</f>
        <v>0</v>
      </c>
      <c r="J7758" s="6">
        <f>VLOOKUP($A7758,'Dim SKU'!$A:$R,2,FALSE)</f>
        <v>0</v>
      </c>
      <c r="K7758" s="6">
        <f>VLOOKUP($A7758,'Dim SKU'!$A:$R,12,FALSE)</f>
        <v>0</v>
      </c>
      <c r="L7758" s="7">
        <f>VLOOKUP($A7758,'Dim SKU'!$A:$R,14,FALSE)</f>
        <v>0</v>
      </c>
      <c r="M7758" s="7">
        <f>YEAR($B7758)</f>
        <v>0</v>
      </c>
    </row>
    <row r="7759" spans="1:13">
      <c r="A7759" t="s">
        <v>326</v>
      </c>
      <c r="B7759" s="4">
        <v>46127</v>
      </c>
      <c r="C7759">
        <v>4</v>
      </c>
      <c r="D7759">
        <v>3</v>
      </c>
      <c r="E7759">
        <v>0</v>
      </c>
      <c r="F7759" s="5">
        <f>VLOOKUP($A7759,'Dim SKU'!$A:$R,18,FALSE)</f>
        <v>0</v>
      </c>
      <c r="G7759" s="5">
        <f>$C7759*$F7759</f>
        <v>0</v>
      </c>
      <c r="H7759" s="5">
        <f>$D7759*$F7759</f>
        <v>0</v>
      </c>
      <c r="I7759" s="5">
        <f>$E7759*$F7759</f>
        <v>0</v>
      </c>
      <c r="J7759" s="6">
        <f>VLOOKUP($A7759,'Dim SKU'!$A:$R,2,FALSE)</f>
        <v>0</v>
      </c>
      <c r="K7759" s="6">
        <f>VLOOKUP($A7759,'Dim SKU'!$A:$R,12,FALSE)</f>
        <v>0</v>
      </c>
      <c r="L7759" s="7">
        <f>VLOOKUP($A7759,'Dim SKU'!$A:$R,14,FALSE)</f>
        <v>0</v>
      </c>
      <c r="M7759" s="7">
        <f>YEAR($B7759)</f>
        <v>0</v>
      </c>
    </row>
    <row r="7760" spans="1:13">
      <c r="A7760" t="s">
        <v>327</v>
      </c>
      <c r="B7760" s="4">
        <v>46127</v>
      </c>
      <c r="C7760">
        <v>15</v>
      </c>
      <c r="D7760">
        <v>10</v>
      </c>
      <c r="E7760">
        <v>1</v>
      </c>
      <c r="F7760" s="5">
        <f>VLOOKUP($A7760,'Dim SKU'!$A:$R,18,FALSE)</f>
        <v>0</v>
      </c>
      <c r="G7760" s="5">
        <f>$C7760*$F7760</f>
        <v>0</v>
      </c>
      <c r="H7760" s="5">
        <f>$D7760*$F7760</f>
        <v>0</v>
      </c>
      <c r="I7760" s="5">
        <f>$E7760*$F7760</f>
        <v>0</v>
      </c>
      <c r="J7760" s="6">
        <f>VLOOKUP($A7760,'Dim SKU'!$A:$R,2,FALSE)</f>
        <v>0</v>
      </c>
      <c r="K7760" s="6">
        <f>VLOOKUP($A7760,'Dim SKU'!$A:$R,12,FALSE)</f>
        <v>0</v>
      </c>
      <c r="L7760" s="7">
        <f>VLOOKUP($A7760,'Dim SKU'!$A:$R,14,FALSE)</f>
        <v>0</v>
      </c>
      <c r="M7760" s="7">
        <f>YEAR($B7760)</f>
        <v>0</v>
      </c>
    </row>
    <row r="7761" spans="1:13">
      <c r="A7761" t="s">
        <v>328</v>
      </c>
      <c r="B7761" s="4">
        <v>46127</v>
      </c>
      <c r="C7761">
        <v>9</v>
      </c>
      <c r="D7761">
        <v>6</v>
      </c>
      <c r="E7761">
        <v>0</v>
      </c>
      <c r="F7761" s="5">
        <f>VLOOKUP($A7761,'Dim SKU'!$A:$R,18,FALSE)</f>
        <v>0</v>
      </c>
      <c r="G7761" s="5">
        <f>$C7761*$F7761</f>
        <v>0</v>
      </c>
      <c r="H7761" s="5">
        <f>$D7761*$F7761</f>
        <v>0</v>
      </c>
      <c r="I7761" s="5">
        <f>$E7761*$F7761</f>
        <v>0</v>
      </c>
      <c r="J7761" s="6">
        <f>VLOOKUP($A7761,'Dim SKU'!$A:$R,2,FALSE)</f>
        <v>0</v>
      </c>
      <c r="K7761" s="6">
        <f>VLOOKUP($A7761,'Dim SKU'!$A:$R,12,FALSE)</f>
        <v>0</v>
      </c>
      <c r="L7761" s="7">
        <f>VLOOKUP($A7761,'Dim SKU'!$A:$R,14,FALSE)</f>
        <v>0</v>
      </c>
      <c r="M7761" s="7">
        <f>YEAR($B7761)</f>
        <v>0</v>
      </c>
    </row>
    <row r="7762" spans="1:13">
      <c r="A7762" t="s">
        <v>329</v>
      </c>
      <c r="B7762" s="4">
        <v>46127</v>
      </c>
      <c r="C7762">
        <v>6</v>
      </c>
      <c r="D7762">
        <v>4</v>
      </c>
      <c r="E7762">
        <v>0</v>
      </c>
      <c r="F7762" s="5">
        <f>VLOOKUP($A7762,'Dim SKU'!$A:$R,18,FALSE)</f>
        <v>0</v>
      </c>
      <c r="G7762" s="5">
        <f>$C7762*$F7762</f>
        <v>0</v>
      </c>
      <c r="H7762" s="5">
        <f>$D7762*$F7762</f>
        <v>0</v>
      </c>
      <c r="I7762" s="5">
        <f>$E7762*$F7762</f>
        <v>0</v>
      </c>
      <c r="J7762" s="6">
        <f>VLOOKUP($A7762,'Dim SKU'!$A:$R,2,FALSE)</f>
        <v>0</v>
      </c>
      <c r="K7762" s="6">
        <f>VLOOKUP($A7762,'Dim SKU'!$A:$R,12,FALSE)</f>
        <v>0</v>
      </c>
      <c r="L7762" s="7">
        <f>VLOOKUP($A7762,'Dim SKU'!$A:$R,14,FALSE)</f>
        <v>0</v>
      </c>
      <c r="M7762" s="7">
        <f>YEAR($B7762)</f>
        <v>0</v>
      </c>
    </row>
    <row r="7763" spans="1:13">
      <c r="A7763" t="s">
        <v>330</v>
      </c>
      <c r="B7763" s="4">
        <v>46127</v>
      </c>
      <c r="C7763">
        <v>17</v>
      </c>
      <c r="D7763">
        <v>11</v>
      </c>
      <c r="E7763">
        <v>1</v>
      </c>
      <c r="F7763" s="5">
        <f>VLOOKUP($A7763,'Dim SKU'!$A:$R,18,FALSE)</f>
        <v>0</v>
      </c>
      <c r="G7763" s="5">
        <f>$C7763*$F7763</f>
        <v>0</v>
      </c>
      <c r="H7763" s="5">
        <f>$D7763*$F7763</f>
        <v>0</v>
      </c>
      <c r="I7763" s="5">
        <f>$E7763*$F7763</f>
        <v>0</v>
      </c>
      <c r="J7763" s="6">
        <f>VLOOKUP($A7763,'Dim SKU'!$A:$R,2,FALSE)</f>
        <v>0</v>
      </c>
      <c r="K7763" s="6">
        <f>VLOOKUP($A7763,'Dim SKU'!$A:$R,12,FALSE)</f>
        <v>0</v>
      </c>
      <c r="L7763" s="7">
        <f>VLOOKUP($A7763,'Dim SKU'!$A:$R,14,FALSE)</f>
        <v>0</v>
      </c>
      <c r="M7763" s="7">
        <f>YEAR($B7763)</f>
        <v>0</v>
      </c>
    </row>
    <row r="7764" spans="1:13">
      <c r="A7764" t="s">
        <v>331</v>
      </c>
      <c r="B7764" s="4">
        <v>46127</v>
      </c>
      <c r="C7764">
        <v>10</v>
      </c>
      <c r="D7764">
        <v>7</v>
      </c>
      <c r="E7764">
        <v>0</v>
      </c>
      <c r="F7764" s="5">
        <f>VLOOKUP($A7764,'Dim SKU'!$A:$R,18,FALSE)</f>
        <v>0</v>
      </c>
      <c r="G7764" s="5">
        <f>$C7764*$F7764</f>
        <v>0</v>
      </c>
      <c r="H7764" s="5">
        <f>$D7764*$F7764</f>
        <v>0</v>
      </c>
      <c r="I7764" s="5">
        <f>$E7764*$F7764</f>
        <v>0</v>
      </c>
      <c r="J7764" s="6">
        <f>VLOOKUP($A7764,'Dim SKU'!$A:$R,2,FALSE)</f>
        <v>0</v>
      </c>
      <c r="K7764" s="6">
        <f>VLOOKUP($A7764,'Dim SKU'!$A:$R,12,FALSE)</f>
        <v>0</v>
      </c>
      <c r="L7764" s="7">
        <f>VLOOKUP($A7764,'Dim SKU'!$A:$R,14,FALSE)</f>
        <v>0</v>
      </c>
      <c r="M7764" s="7">
        <f>YEAR($B7764)</f>
        <v>0</v>
      </c>
    </row>
    <row r="7765" spans="1:13">
      <c r="A7765" t="s">
        <v>332</v>
      </c>
      <c r="B7765" s="4">
        <v>46127</v>
      </c>
      <c r="C7765">
        <v>7</v>
      </c>
      <c r="D7765">
        <v>5</v>
      </c>
      <c r="E7765">
        <v>0</v>
      </c>
      <c r="F7765" s="5">
        <f>VLOOKUP($A7765,'Dim SKU'!$A:$R,18,FALSE)</f>
        <v>0</v>
      </c>
      <c r="G7765" s="5">
        <f>$C7765*$F7765</f>
        <v>0</v>
      </c>
      <c r="H7765" s="5">
        <f>$D7765*$F7765</f>
        <v>0</v>
      </c>
      <c r="I7765" s="5">
        <f>$E7765*$F7765</f>
        <v>0</v>
      </c>
      <c r="J7765" s="6">
        <f>VLOOKUP($A7765,'Dim SKU'!$A:$R,2,FALSE)</f>
        <v>0</v>
      </c>
      <c r="K7765" s="6">
        <f>VLOOKUP($A7765,'Dim SKU'!$A:$R,12,FALSE)</f>
        <v>0</v>
      </c>
      <c r="L7765" s="7">
        <f>VLOOKUP($A7765,'Dim SKU'!$A:$R,14,FALSE)</f>
        <v>0</v>
      </c>
      <c r="M7765" s="7">
        <f>YEAR($B7765)</f>
        <v>0</v>
      </c>
    </row>
    <row r="7766" spans="1:13">
      <c r="A7766" t="s">
        <v>333</v>
      </c>
      <c r="B7766" s="4">
        <v>46127</v>
      </c>
      <c r="C7766">
        <v>15</v>
      </c>
      <c r="D7766">
        <v>10</v>
      </c>
      <c r="E7766">
        <v>1</v>
      </c>
      <c r="F7766" s="5">
        <f>VLOOKUP($A7766,'Dim SKU'!$A:$R,18,FALSE)</f>
        <v>0</v>
      </c>
      <c r="G7766" s="5">
        <f>$C7766*$F7766</f>
        <v>0</v>
      </c>
      <c r="H7766" s="5">
        <f>$D7766*$F7766</f>
        <v>0</v>
      </c>
      <c r="I7766" s="5">
        <f>$E7766*$F7766</f>
        <v>0</v>
      </c>
      <c r="J7766" s="6">
        <f>VLOOKUP($A7766,'Dim SKU'!$A:$R,2,FALSE)</f>
        <v>0</v>
      </c>
      <c r="K7766" s="6">
        <f>VLOOKUP($A7766,'Dim SKU'!$A:$R,12,FALSE)</f>
        <v>0</v>
      </c>
      <c r="L7766" s="7">
        <f>VLOOKUP($A7766,'Dim SKU'!$A:$R,14,FALSE)</f>
        <v>0</v>
      </c>
      <c r="M7766" s="7">
        <f>YEAR($B7766)</f>
        <v>0</v>
      </c>
    </row>
    <row r="7767" spans="1:13">
      <c r="A7767" t="s">
        <v>334</v>
      </c>
      <c r="B7767" s="4">
        <v>46127</v>
      </c>
      <c r="C7767">
        <v>9</v>
      </c>
      <c r="D7767">
        <v>6</v>
      </c>
      <c r="E7767">
        <v>0</v>
      </c>
      <c r="F7767" s="5">
        <f>VLOOKUP($A7767,'Dim SKU'!$A:$R,18,FALSE)</f>
        <v>0</v>
      </c>
      <c r="G7767" s="5">
        <f>$C7767*$F7767</f>
        <v>0</v>
      </c>
      <c r="H7767" s="5">
        <f>$D7767*$F7767</f>
        <v>0</v>
      </c>
      <c r="I7767" s="5">
        <f>$E7767*$F7767</f>
        <v>0</v>
      </c>
      <c r="J7767" s="6">
        <f>VLOOKUP($A7767,'Dim SKU'!$A:$R,2,FALSE)</f>
        <v>0</v>
      </c>
      <c r="K7767" s="6">
        <f>VLOOKUP($A7767,'Dim SKU'!$A:$R,12,FALSE)</f>
        <v>0</v>
      </c>
      <c r="L7767" s="7">
        <f>VLOOKUP($A7767,'Dim SKU'!$A:$R,14,FALSE)</f>
        <v>0</v>
      </c>
      <c r="M7767" s="7">
        <f>YEAR($B7767)</f>
        <v>0</v>
      </c>
    </row>
    <row r="7768" spans="1:13">
      <c r="A7768" t="s">
        <v>335</v>
      </c>
      <c r="B7768" s="4">
        <v>46127</v>
      </c>
      <c r="C7768">
        <v>6</v>
      </c>
      <c r="D7768">
        <v>4</v>
      </c>
      <c r="E7768">
        <v>0</v>
      </c>
      <c r="F7768" s="5">
        <f>VLOOKUP($A7768,'Dim SKU'!$A:$R,18,FALSE)</f>
        <v>0</v>
      </c>
      <c r="G7768" s="5">
        <f>$C7768*$F7768</f>
        <v>0</v>
      </c>
      <c r="H7768" s="5">
        <f>$D7768*$F7768</f>
        <v>0</v>
      </c>
      <c r="I7768" s="5">
        <f>$E7768*$F7768</f>
        <v>0</v>
      </c>
      <c r="J7768" s="6">
        <f>VLOOKUP($A7768,'Dim SKU'!$A:$R,2,FALSE)</f>
        <v>0</v>
      </c>
      <c r="K7768" s="6">
        <f>VLOOKUP($A7768,'Dim SKU'!$A:$R,12,FALSE)</f>
        <v>0</v>
      </c>
      <c r="L7768" s="7">
        <f>VLOOKUP($A7768,'Dim SKU'!$A:$R,14,FALSE)</f>
        <v>0</v>
      </c>
      <c r="M7768" s="7">
        <f>YEAR($B7768)</f>
        <v>0</v>
      </c>
    </row>
    <row r="7769" spans="1:13">
      <c r="A7769" t="s">
        <v>336</v>
      </c>
      <c r="B7769" s="4">
        <v>46127</v>
      </c>
      <c r="C7769">
        <v>11</v>
      </c>
      <c r="D7769">
        <v>7</v>
      </c>
      <c r="E7769">
        <v>1</v>
      </c>
      <c r="F7769" s="5">
        <f>VLOOKUP($A7769,'Dim SKU'!$A:$R,18,FALSE)</f>
        <v>0</v>
      </c>
      <c r="G7769" s="5">
        <f>$C7769*$F7769</f>
        <v>0</v>
      </c>
      <c r="H7769" s="5">
        <f>$D7769*$F7769</f>
        <v>0</v>
      </c>
      <c r="I7769" s="5">
        <f>$E7769*$F7769</f>
        <v>0</v>
      </c>
      <c r="J7769" s="6">
        <f>VLOOKUP($A7769,'Dim SKU'!$A:$R,2,FALSE)</f>
        <v>0</v>
      </c>
      <c r="K7769" s="6">
        <f>VLOOKUP($A7769,'Dim SKU'!$A:$R,12,FALSE)</f>
        <v>0</v>
      </c>
      <c r="L7769" s="7">
        <f>VLOOKUP($A7769,'Dim SKU'!$A:$R,14,FALSE)</f>
        <v>0</v>
      </c>
      <c r="M7769" s="7">
        <f>YEAR($B7769)</f>
        <v>0</v>
      </c>
    </row>
    <row r="7770" spans="1:13">
      <c r="A7770" t="s">
        <v>337</v>
      </c>
      <c r="B7770" s="4">
        <v>46127</v>
      </c>
      <c r="C7770">
        <v>7</v>
      </c>
      <c r="D7770">
        <v>5</v>
      </c>
      <c r="E7770">
        <v>0</v>
      </c>
      <c r="F7770" s="5">
        <f>VLOOKUP($A7770,'Dim SKU'!$A:$R,18,FALSE)</f>
        <v>0</v>
      </c>
      <c r="G7770" s="5">
        <f>$C7770*$F7770</f>
        <v>0</v>
      </c>
      <c r="H7770" s="5">
        <f>$D7770*$F7770</f>
        <v>0</v>
      </c>
      <c r="I7770" s="5">
        <f>$E7770*$F7770</f>
        <v>0</v>
      </c>
      <c r="J7770" s="6">
        <f>VLOOKUP($A7770,'Dim SKU'!$A:$R,2,FALSE)</f>
        <v>0</v>
      </c>
      <c r="K7770" s="6">
        <f>VLOOKUP($A7770,'Dim SKU'!$A:$R,12,FALSE)</f>
        <v>0</v>
      </c>
      <c r="L7770" s="7">
        <f>VLOOKUP($A7770,'Dim SKU'!$A:$R,14,FALSE)</f>
        <v>0</v>
      </c>
      <c r="M7770" s="7">
        <f>YEAR($B7770)</f>
        <v>0</v>
      </c>
    </row>
    <row r="7771" spans="1:13">
      <c r="A7771" t="s">
        <v>338</v>
      </c>
      <c r="B7771" s="4">
        <v>46127</v>
      </c>
      <c r="C7771">
        <v>4</v>
      </c>
      <c r="D7771">
        <v>3</v>
      </c>
      <c r="E7771">
        <v>0</v>
      </c>
      <c r="F7771" s="5">
        <f>VLOOKUP($A7771,'Dim SKU'!$A:$R,18,FALSE)</f>
        <v>0</v>
      </c>
      <c r="G7771" s="5">
        <f>$C7771*$F7771</f>
        <v>0</v>
      </c>
      <c r="H7771" s="5">
        <f>$D7771*$F7771</f>
        <v>0</v>
      </c>
      <c r="I7771" s="5">
        <f>$E7771*$F7771</f>
        <v>0</v>
      </c>
      <c r="J7771" s="6">
        <f>VLOOKUP($A7771,'Dim SKU'!$A:$R,2,FALSE)</f>
        <v>0</v>
      </c>
      <c r="K7771" s="6">
        <f>VLOOKUP($A7771,'Dim SKU'!$A:$R,12,FALSE)</f>
        <v>0</v>
      </c>
      <c r="L7771" s="7">
        <f>VLOOKUP($A7771,'Dim SKU'!$A:$R,14,FALSE)</f>
        <v>0</v>
      </c>
      <c r="M7771" s="7">
        <f>YEAR($B7771)</f>
        <v>0</v>
      </c>
    </row>
    <row r="7772" spans="1:13">
      <c r="A7772" t="s">
        <v>339</v>
      </c>
      <c r="B7772" s="4">
        <v>46127</v>
      </c>
      <c r="C7772">
        <v>7</v>
      </c>
      <c r="D7772">
        <v>4</v>
      </c>
      <c r="E7772">
        <v>0</v>
      </c>
      <c r="F7772" s="5">
        <f>VLOOKUP($A7772,'Dim SKU'!$A:$R,18,FALSE)</f>
        <v>0</v>
      </c>
      <c r="G7772" s="5">
        <f>$C7772*$F7772</f>
        <v>0</v>
      </c>
      <c r="H7772" s="5">
        <f>$D7772*$F7772</f>
        <v>0</v>
      </c>
      <c r="I7772" s="5">
        <f>$E7772*$F7772</f>
        <v>0</v>
      </c>
      <c r="J7772" s="6">
        <f>VLOOKUP($A7772,'Dim SKU'!$A:$R,2,FALSE)</f>
        <v>0</v>
      </c>
      <c r="K7772" s="6">
        <f>VLOOKUP($A7772,'Dim SKU'!$A:$R,12,FALSE)</f>
        <v>0</v>
      </c>
      <c r="L7772" s="7">
        <f>VLOOKUP($A7772,'Dim SKU'!$A:$R,14,FALSE)</f>
        <v>0</v>
      </c>
      <c r="M7772" s="7">
        <f>YEAR($B7772)</f>
        <v>0</v>
      </c>
    </row>
    <row r="7773" spans="1:13">
      <c r="A7773" t="s">
        <v>340</v>
      </c>
      <c r="B7773" s="4">
        <v>46127</v>
      </c>
      <c r="C7773">
        <v>4</v>
      </c>
      <c r="D7773">
        <v>3</v>
      </c>
      <c r="E7773">
        <v>0</v>
      </c>
      <c r="F7773" s="5">
        <f>VLOOKUP($A7773,'Dim SKU'!$A:$R,18,FALSE)</f>
        <v>0</v>
      </c>
      <c r="G7773" s="5">
        <f>$C7773*$F7773</f>
        <v>0</v>
      </c>
      <c r="H7773" s="5">
        <f>$D7773*$F7773</f>
        <v>0</v>
      </c>
      <c r="I7773" s="5">
        <f>$E7773*$F7773</f>
        <v>0</v>
      </c>
      <c r="J7773" s="6">
        <f>VLOOKUP($A7773,'Dim SKU'!$A:$R,2,FALSE)</f>
        <v>0</v>
      </c>
      <c r="K7773" s="6">
        <f>VLOOKUP($A7773,'Dim SKU'!$A:$R,12,FALSE)</f>
        <v>0</v>
      </c>
      <c r="L7773" s="7">
        <f>VLOOKUP($A7773,'Dim SKU'!$A:$R,14,FALSE)</f>
        <v>0</v>
      </c>
      <c r="M7773" s="7">
        <f>YEAR($B7773)</f>
        <v>0</v>
      </c>
    </row>
    <row r="7774" spans="1:13">
      <c r="A7774" t="s">
        <v>341</v>
      </c>
      <c r="B7774" s="4">
        <v>46127</v>
      </c>
      <c r="C7774">
        <v>3</v>
      </c>
      <c r="D7774">
        <v>2</v>
      </c>
      <c r="E7774">
        <v>0</v>
      </c>
      <c r="F7774" s="5">
        <f>VLOOKUP($A7774,'Dim SKU'!$A:$R,18,FALSE)</f>
        <v>0</v>
      </c>
      <c r="G7774" s="5">
        <f>$C7774*$F7774</f>
        <v>0</v>
      </c>
      <c r="H7774" s="5">
        <f>$D7774*$F7774</f>
        <v>0</v>
      </c>
      <c r="I7774" s="5">
        <f>$E7774*$F7774</f>
        <v>0</v>
      </c>
      <c r="J7774" s="6">
        <f>VLOOKUP($A7774,'Dim SKU'!$A:$R,2,FALSE)</f>
        <v>0</v>
      </c>
      <c r="K7774" s="6">
        <f>VLOOKUP($A7774,'Dim SKU'!$A:$R,12,FALSE)</f>
        <v>0</v>
      </c>
      <c r="L7774" s="7">
        <f>VLOOKUP($A7774,'Dim SKU'!$A:$R,14,FALSE)</f>
        <v>0</v>
      </c>
      <c r="M7774" s="7">
        <f>YEAR($B7774)</f>
        <v>0</v>
      </c>
    </row>
    <row r="7775" spans="1:13">
      <c r="A7775" t="s">
        <v>342</v>
      </c>
      <c r="B7775" s="4">
        <v>46127</v>
      </c>
      <c r="C7775">
        <v>101</v>
      </c>
      <c r="D7775">
        <v>70</v>
      </c>
      <c r="E7775">
        <v>4</v>
      </c>
      <c r="F7775" s="5">
        <f>VLOOKUP($A7775,'Dim SKU'!$A:$R,18,FALSE)</f>
        <v>0</v>
      </c>
      <c r="G7775" s="5">
        <f>$C7775*$F7775</f>
        <v>0</v>
      </c>
      <c r="H7775" s="5">
        <f>$D7775*$F7775</f>
        <v>0</v>
      </c>
      <c r="I7775" s="5">
        <f>$E7775*$F7775</f>
        <v>0</v>
      </c>
      <c r="J7775" s="6">
        <f>VLOOKUP($A7775,'Dim SKU'!$A:$R,2,FALSE)</f>
        <v>0</v>
      </c>
      <c r="K7775" s="6">
        <f>VLOOKUP($A7775,'Dim SKU'!$A:$R,12,FALSE)</f>
        <v>0</v>
      </c>
      <c r="L7775" s="7">
        <f>VLOOKUP($A7775,'Dim SKU'!$A:$R,14,FALSE)</f>
        <v>0</v>
      </c>
      <c r="M7775" s="7">
        <f>YEAR($B7775)</f>
        <v>0</v>
      </c>
    </row>
    <row r="7776" spans="1:13">
      <c r="A7776" t="s">
        <v>343</v>
      </c>
      <c r="B7776" s="4">
        <v>46127</v>
      </c>
      <c r="C7776">
        <v>61</v>
      </c>
      <c r="D7776">
        <v>42</v>
      </c>
      <c r="E7776">
        <v>2</v>
      </c>
      <c r="F7776" s="5">
        <f>VLOOKUP($A7776,'Dim SKU'!$A:$R,18,FALSE)</f>
        <v>0</v>
      </c>
      <c r="G7776" s="5">
        <f>$C7776*$F7776</f>
        <v>0</v>
      </c>
      <c r="H7776" s="5">
        <f>$D7776*$F7776</f>
        <v>0</v>
      </c>
      <c r="I7776" s="5">
        <f>$E7776*$F7776</f>
        <v>0</v>
      </c>
      <c r="J7776" s="6">
        <f>VLOOKUP($A7776,'Dim SKU'!$A:$R,2,FALSE)</f>
        <v>0</v>
      </c>
      <c r="K7776" s="6">
        <f>VLOOKUP($A7776,'Dim SKU'!$A:$R,12,FALSE)</f>
        <v>0</v>
      </c>
      <c r="L7776" s="7">
        <f>VLOOKUP($A7776,'Dim SKU'!$A:$R,14,FALSE)</f>
        <v>0</v>
      </c>
      <c r="M7776" s="7">
        <f>YEAR($B7776)</f>
        <v>0</v>
      </c>
    </row>
    <row r="7777" spans="1:13">
      <c r="A7777" t="s">
        <v>344</v>
      </c>
      <c r="B7777" s="4">
        <v>46127</v>
      </c>
      <c r="C7777">
        <v>40</v>
      </c>
      <c r="D7777">
        <v>28</v>
      </c>
      <c r="E7777">
        <v>1</v>
      </c>
      <c r="F7777" s="5">
        <f>VLOOKUP($A7777,'Dim SKU'!$A:$R,18,FALSE)</f>
        <v>0</v>
      </c>
      <c r="G7777" s="5">
        <f>$C7777*$F7777</f>
        <v>0</v>
      </c>
      <c r="H7777" s="5">
        <f>$D7777*$F7777</f>
        <v>0</v>
      </c>
      <c r="I7777" s="5">
        <f>$E7777*$F7777</f>
        <v>0</v>
      </c>
      <c r="J7777" s="6">
        <f>VLOOKUP($A7777,'Dim SKU'!$A:$R,2,FALSE)</f>
        <v>0</v>
      </c>
      <c r="K7777" s="6">
        <f>VLOOKUP($A7777,'Dim SKU'!$A:$R,12,FALSE)</f>
        <v>0</v>
      </c>
      <c r="L7777" s="7">
        <f>VLOOKUP($A7777,'Dim SKU'!$A:$R,14,FALSE)</f>
        <v>0</v>
      </c>
      <c r="M7777" s="7">
        <f>YEAR($B7777)</f>
        <v>0</v>
      </c>
    </row>
    <row r="7778" spans="1:13">
      <c r="A7778" t="s">
        <v>345</v>
      </c>
      <c r="B7778" s="4">
        <v>46127</v>
      </c>
      <c r="C7778">
        <v>6</v>
      </c>
      <c r="D7778">
        <v>4</v>
      </c>
      <c r="E7778">
        <v>0</v>
      </c>
      <c r="F7778" s="5">
        <f>VLOOKUP($A7778,'Dim SKU'!$A:$R,18,FALSE)</f>
        <v>0</v>
      </c>
      <c r="G7778" s="5">
        <f>$C7778*$F7778</f>
        <v>0</v>
      </c>
      <c r="H7778" s="5">
        <f>$D7778*$F7778</f>
        <v>0</v>
      </c>
      <c r="I7778" s="5">
        <f>$E7778*$F7778</f>
        <v>0</v>
      </c>
      <c r="J7778" s="6">
        <f>VLOOKUP($A7778,'Dim SKU'!$A:$R,2,FALSE)</f>
        <v>0</v>
      </c>
      <c r="K7778" s="6">
        <f>VLOOKUP($A7778,'Dim SKU'!$A:$R,12,FALSE)</f>
        <v>0</v>
      </c>
      <c r="L7778" s="7">
        <f>VLOOKUP($A7778,'Dim SKU'!$A:$R,14,FALSE)</f>
        <v>0</v>
      </c>
      <c r="M7778" s="7">
        <f>YEAR($B7778)</f>
        <v>0</v>
      </c>
    </row>
    <row r="7779" spans="1:13">
      <c r="A7779" t="s">
        <v>346</v>
      </c>
      <c r="B7779" s="4">
        <v>46127</v>
      </c>
      <c r="C7779">
        <v>3</v>
      </c>
      <c r="D7779">
        <v>3</v>
      </c>
      <c r="E7779">
        <v>0</v>
      </c>
      <c r="F7779" s="5">
        <f>VLOOKUP($A7779,'Dim SKU'!$A:$R,18,FALSE)</f>
        <v>0</v>
      </c>
      <c r="G7779" s="5">
        <f>$C7779*$F7779</f>
        <v>0</v>
      </c>
      <c r="H7779" s="5">
        <f>$D7779*$F7779</f>
        <v>0</v>
      </c>
      <c r="I7779" s="5">
        <f>$E7779*$F7779</f>
        <v>0</v>
      </c>
      <c r="J7779" s="6">
        <f>VLOOKUP($A7779,'Dim SKU'!$A:$R,2,FALSE)</f>
        <v>0</v>
      </c>
      <c r="K7779" s="6">
        <f>VLOOKUP($A7779,'Dim SKU'!$A:$R,12,FALSE)</f>
        <v>0</v>
      </c>
      <c r="L7779" s="7">
        <f>VLOOKUP($A7779,'Dim SKU'!$A:$R,14,FALSE)</f>
        <v>0</v>
      </c>
      <c r="M7779" s="7">
        <f>YEAR($B7779)</f>
        <v>0</v>
      </c>
    </row>
    <row r="7780" spans="1:13">
      <c r="A7780" t="s">
        <v>347</v>
      </c>
      <c r="B7780" s="4">
        <v>46127</v>
      </c>
      <c r="C7780">
        <v>2</v>
      </c>
      <c r="D7780">
        <v>2</v>
      </c>
      <c r="E7780">
        <v>0</v>
      </c>
      <c r="F7780" s="5">
        <f>VLOOKUP($A7780,'Dim SKU'!$A:$R,18,FALSE)</f>
        <v>0</v>
      </c>
      <c r="G7780" s="5">
        <f>$C7780*$F7780</f>
        <v>0</v>
      </c>
      <c r="H7780" s="5">
        <f>$D7780*$F7780</f>
        <v>0</v>
      </c>
      <c r="I7780" s="5">
        <f>$E7780*$F7780</f>
        <v>0</v>
      </c>
      <c r="J7780" s="6">
        <f>VLOOKUP($A7780,'Dim SKU'!$A:$R,2,FALSE)</f>
        <v>0</v>
      </c>
      <c r="K7780" s="6">
        <f>VLOOKUP($A7780,'Dim SKU'!$A:$R,12,FALSE)</f>
        <v>0</v>
      </c>
      <c r="L7780" s="7">
        <f>VLOOKUP($A7780,'Dim SKU'!$A:$R,14,FALSE)</f>
        <v>0</v>
      </c>
      <c r="M7780" s="7">
        <f>YEAR($B7780)</f>
        <v>0</v>
      </c>
    </row>
    <row r="7781" spans="1:13">
      <c r="A7781" t="s">
        <v>348</v>
      </c>
      <c r="B7781" s="4">
        <v>46127</v>
      </c>
      <c r="C7781">
        <v>9</v>
      </c>
      <c r="D7781">
        <v>7</v>
      </c>
      <c r="E7781">
        <v>0</v>
      </c>
      <c r="F7781" s="5">
        <f>VLOOKUP($A7781,'Dim SKU'!$A:$R,18,FALSE)</f>
        <v>0</v>
      </c>
      <c r="G7781" s="5">
        <f>$C7781*$F7781</f>
        <v>0</v>
      </c>
      <c r="H7781" s="5">
        <f>$D7781*$F7781</f>
        <v>0</v>
      </c>
      <c r="I7781" s="5">
        <f>$E7781*$F7781</f>
        <v>0</v>
      </c>
      <c r="J7781" s="6">
        <f>VLOOKUP($A7781,'Dim SKU'!$A:$R,2,FALSE)</f>
        <v>0</v>
      </c>
      <c r="K7781" s="6">
        <f>VLOOKUP($A7781,'Dim SKU'!$A:$R,12,FALSE)</f>
        <v>0</v>
      </c>
      <c r="L7781" s="7">
        <f>VLOOKUP($A7781,'Dim SKU'!$A:$R,14,FALSE)</f>
        <v>0</v>
      </c>
      <c r="M7781" s="7">
        <f>YEAR($B7781)</f>
        <v>0</v>
      </c>
    </row>
    <row r="7782" spans="1:13">
      <c r="A7782" t="s">
        <v>349</v>
      </c>
      <c r="B7782" s="4">
        <v>46127</v>
      </c>
      <c r="C7782">
        <v>5</v>
      </c>
      <c r="D7782">
        <v>4</v>
      </c>
      <c r="E7782">
        <v>0</v>
      </c>
      <c r="F7782" s="5">
        <f>VLOOKUP($A7782,'Dim SKU'!$A:$R,18,FALSE)</f>
        <v>0</v>
      </c>
      <c r="G7782" s="5">
        <f>$C7782*$F7782</f>
        <v>0</v>
      </c>
      <c r="H7782" s="5">
        <f>$D7782*$F7782</f>
        <v>0</v>
      </c>
      <c r="I7782" s="5">
        <f>$E7782*$F7782</f>
        <v>0</v>
      </c>
      <c r="J7782" s="6">
        <f>VLOOKUP($A7782,'Dim SKU'!$A:$R,2,FALSE)</f>
        <v>0</v>
      </c>
      <c r="K7782" s="6">
        <f>VLOOKUP($A7782,'Dim SKU'!$A:$R,12,FALSE)</f>
        <v>0</v>
      </c>
      <c r="L7782" s="7">
        <f>VLOOKUP($A7782,'Dim SKU'!$A:$R,14,FALSE)</f>
        <v>0</v>
      </c>
      <c r="M7782" s="7">
        <f>YEAR($B7782)</f>
        <v>0</v>
      </c>
    </row>
    <row r="7783" spans="1:13">
      <c r="A7783" t="s">
        <v>350</v>
      </c>
      <c r="B7783" s="4">
        <v>46127</v>
      </c>
      <c r="C7783">
        <v>4</v>
      </c>
      <c r="D7783">
        <v>3</v>
      </c>
      <c r="E7783">
        <v>0</v>
      </c>
      <c r="F7783" s="5">
        <f>VLOOKUP($A7783,'Dim SKU'!$A:$R,18,FALSE)</f>
        <v>0</v>
      </c>
      <c r="G7783" s="5">
        <f>$C7783*$F7783</f>
        <v>0</v>
      </c>
      <c r="H7783" s="5">
        <f>$D7783*$F7783</f>
        <v>0</v>
      </c>
      <c r="I7783" s="5">
        <f>$E7783*$F7783</f>
        <v>0</v>
      </c>
      <c r="J7783" s="6">
        <f>VLOOKUP($A7783,'Dim SKU'!$A:$R,2,FALSE)</f>
        <v>0</v>
      </c>
      <c r="K7783" s="6">
        <f>VLOOKUP($A7783,'Dim SKU'!$A:$R,12,FALSE)</f>
        <v>0</v>
      </c>
      <c r="L7783" s="7">
        <f>VLOOKUP($A7783,'Dim SKU'!$A:$R,14,FALSE)</f>
        <v>0</v>
      </c>
      <c r="M7783" s="7">
        <f>YEAR($B7783)</f>
        <v>0</v>
      </c>
    </row>
    <row r="7784" spans="1:13">
      <c r="A7784" t="s">
        <v>351</v>
      </c>
      <c r="B7784" s="4">
        <v>46127</v>
      </c>
      <c r="C7784">
        <v>12</v>
      </c>
      <c r="D7784">
        <v>10</v>
      </c>
      <c r="E7784">
        <v>1</v>
      </c>
      <c r="F7784" s="5">
        <f>VLOOKUP($A7784,'Dim SKU'!$A:$R,18,FALSE)</f>
        <v>0</v>
      </c>
      <c r="G7784" s="5">
        <f>$C7784*$F7784</f>
        <v>0</v>
      </c>
      <c r="H7784" s="5">
        <f>$D7784*$F7784</f>
        <v>0</v>
      </c>
      <c r="I7784" s="5">
        <f>$E7784*$F7784</f>
        <v>0</v>
      </c>
      <c r="J7784" s="6">
        <f>VLOOKUP($A7784,'Dim SKU'!$A:$R,2,FALSE)</f>
        <v>0</v>
      </c>
      <c r="K7784" s="6">
        <f>VLOOKUP($A7784,'Dim SKU'!$A:$R,12,FALSE)</f>
        <v>0</v>
      </c>
      <c r="L7784" s="7">
        <f>VLOOKUP($A7784,'Dim SKU'!$A:$R,14,FALSE)</f>
        <v>0</v>
      </c>
      <c r="M7784" s="7">
        <f>YEAR($B7784)</f>
        <v>0</v>
      </c>
    </row>
    <row r="7785" spans="1:13">
      <c r="A7785" t="s">
        <v>352</v>
      </c>
      <c r="B7785" s="4">
        <v>46127</v>
      </c>
      <c r="C7785">
        <v>7</v>
      </c>
      <c r="D7785">
        <v>6</v>
      </c>
      <c r="E7785">
        <v>0</v>
      </c>
      <c r="F7785" s="5">
        <f>VLOOKUP($A7785,'Dim SKU'!$A:$R,18,FALSE)</f>
        <v>0</v>
      </c>
      <c r="G7785" s="5">
        <f>$C7785*$F7785</f>
        <v>0</v>
      </c>
      <c r="H7785" s="5">
        <f>$D7785*$F7785</f>
        <v>0</v>
      </c>
      <c r="I7785" s="5">
        <f>$E7785*$F7785</f>
        <v>0</v>
      </c>
      <c r="J7785" s="6">
        <f>VLOOKUP($A7785,'Dim SKU'!$A:$R,2,FALSE)</f>
        <v>0</v>
      </c>
      <c r="K7785" s="6">
        <f>VLOOKUP($A7785,'Dim SKU'!$A:$R,12,FALSE)</f>
        <v>0</v>
      </c>
      <c r="L7785" s="7">
        <f>VLOOKUP($A7785,'Dim SKU'!$A:$R,14,FALSE)</f>
        <v>0</v>
      </c>
      <c r="M7785" s="7">
        <f>YEAR($B7785)</f>
        <v>0</v>
      </c>
    </row>
    <row r="7786" spans="1:13">
      <c r="A7786" t="s">
        <v>353</v>
      </c>
      <c r="B7786" s="4">
        <v>46127</v>
      </c>
      <c r="C7786">
        <v>5</v>
      </c>
      <c r="D7786">
        <v>4</v>
      </c>
      <c r="E7786">
        <v>0</v>
      </c>
      <c r="F7786" s="5">
        <f>VLOOKUP($A7786,'Dim SKU'!$A:$R,18,FALSE)</f>
        <v>0</v>
      </c>
      <c r="G7786" s="5">
        <f>$C7786*$F7786</f>
        <v>0</v>
      </c>
      <c r="H7786" s="5">
        <f>$D7786*$F7786</f>
        <v>0</v>
      </c>
      <c r="I7786" s="5">
        <f>$E7786*$F7786</f>
        <v>0</v>
      </c>
      <c r="J7786" s="6">
        <f>VLOOKUP($A7786,'Dim SKU'!$A:$R,2,FALSE)</f>
        <v>0</v>
      </c>
      <c r="K7786" s="6">
        <f>VLOOKUP($A7786,'Dim SKU'!$A:$R,12,FALSE)</f>
        <v>0</v>
      </c>
      <c r="L7786" s="7">
        <f>VLOOKUP($A7786,'Dim SKU'!$A:$R,14,FALSE)</f>
        <v>0</v>
      </c>
      <c r="M7786" s="7">
        <f>YEAR($B7786)</f>
        <v>0</v>
      </c>
    </row>
    <row r="7787" spans="1:13">
      <c r="A7787" t="s">
        <v>354</v>
      </c>
      <c r="B7787" s="4">
        <v>46127</v>
      </c>
      <c r="C7787">
        <v>14</v>
      </c>
      <c r="D7787">
        <v>12</v>
      </c>
      <c r="E7787">
        <v>1</v>
      </c>
      <c r="F7787" s="5">
        <f>VLOOKUP($A7787,'Dim SKU'!$A:$R,18,FALSE)</f>
        <v>0</v>
      </c>
      <c r="G7787" s="5">
        <f>$C7787*$F7787</f>
        <v>0</v>
      </c>
      <c r="H7787" s="5">
        <f>$D7787*$F7787</f>
        <v>0</v>
      </c>
      <c r="I7787" s="5">
        <f>$E7787*$F7787</f>
        <v>0</v>
      </c>
      <c r="J7787" s="6">
        <f>VLOOKUP($A7787,'Dim SKU'!$A:$R,2,FALSE)</f>
        <v>0</v>
      </c>
      <c r="K7787" s="6">
        <f>VLOOKUP($A7787,'Dim SKU'!$A:$R,12,FALSE)</f>
        <v>0</v>
      </c>
      <c r="L7787" s="7">
        <f>VLOOKUP($A7787,'Dim SKU'!$A:$R,14,FALSE)</f>
        <v>0</v>
      </c>
      <c r="M7787" s="7">
        <f>YEAR($B7787)</f>
        <v>0</v>
      </c>
    </row>
    <row r="7788" spans="1:13">
      <c r="A7788" t="s">
        <v>355</v>
      </c>
      <c r="B7788" s="4">
        <v>46127</v>
      </c>
      <c r="C7788">
        <v>9</v>
      </c>
      <c r="D7788">
        <v>7</v>
      </c>
      <c r="E7788">
        <v>0</v>
      </c>
      <c r="F7788" s="5">
        <f>VLOOKUP($A7788,'Dim SKU'!$A:$R,18,FALSE)</f>
        <v>0</v>
      </c>
      <c r="G7788" s="5">
        <f>$C7788*$F7788</f>
        <v>0</v>
      </c>
      <c r="H7788" s="5">
        <f>$D7788*$F7788</f>
        <v>0</v>
      </c>
      <c r="I7788" s="5">
        <f>$E7788*$F7788</f>
        <v>0</v>
      </c>
      <c r="J7788" s="6">
        <f>VLOOKUP($A7788,'Dim SKU'!$A:$R,2,FALSE)</f>
        <v>0</v>
      </c>
      <c r="K7788" s="6">
        <f>VLOOKUP($A7788,'Dim SKU'!$A:$R,12,FALSE)</f>
        <v>0</v>
      </c>
      <c r="L7788" s="7">
        <f>VLOOKUP($A7788,'Dim SKU'!$A:$R,14,FALSE)</f>
        <v>0</v>
      </c>
      <c r="M7788" s="7">
        <f>YEAR($B7788)</f>
        <v>0</v>
      </c>
    </row>
    <row r="7789" spans="1:13">
      <c r="A7789" t="s">
        <v>356</v>
      </c>
      <c r="B7789" s="4">
        <v>46127</v>
      </c>
      <c r="C7789">
        <v>6</v>
      </c>
      <c r="D7789">
        <v>5</v>
      </c>
      <c r="E7789">
        <v>0</v>
      </c>
      <c r="F7789" s="5">
        <f>VLOOKUP($A7789,'Dim SKU'!$A:$R,18,FALSE)</f>
        <v>0</v>
      </c>
      <c r="G7789" s="5">
        <f>$C7789*$F7789</f>
        <v>0</v>
      </c>
      <c r="H7789" s="5">
        <f>$D7789*$F7789</f>
        <v>0</v>
      </c>
      <c r="I7789" s="5">
        <f>$E7789*$F7789</f>
        <v>0</v>
      </c>
      <c r="J7789" s="6">
        <f>VLOOKUP($A7789,'Dim SKU'!$A:$R,2,FALSE)</f>
        <v>0</v>
      </c>
      <c r="K7789" s="6">
        <f>VLOOKUP($A7789,'Dim SKU'!$A:$R,12,FALSE)</f>
        <v>0</v>
      </c>
      <c r="L7789" s="7">
        <f>VLOOKUP($A7789,'Dim SKU'!$A:$R,14,FALSE)</f>
        <v>0</v>
      </c>
      <c r="M7789" s="7">
        <f>YEAR($B7789)</f>
        <v>0</v>
      </c>
    </row>
    <row r="7790" spans="1:13">
      <c r="A7790" t="s">
        <v>357</v>
      </c>
      <c r="B7790" s="4">
        <v>46127</v>
      </c>
      <c r="C7790">
        <v>14</v>
      </c>
      <c r="D7790">
        <v>11</v>
      </c>
      <c r="E7790">
        <v>1</v>
      </c>
      <c r="F7790" s="5">
        <f>VLOOKUP($A7790,'Dim SKU'!$A:$R,18,FALSE)</f>
        <v>0</v>
      </c>
      <c r="G7790" s="5">
        <f>$C7790*$F7790</f>
        <v>0</v>
      </c>
      <c r="H7790" s="5">
        <f>$D7790*$F7790</f>
        <v>0</v>
      </c>
      <c r="I7790" s="5">
        <f>$E7790*$F7790</f>
        <v>0</v>
      </c>
      <c r="J7790" s="6">
        <f>VLOOKUP($A7790,'Dim SKU'!$A:$R,2,FALSE)</f>
        <v>0</v>
      </c>
      <c r="K7790" s="6">
        <f>VLOOKUP($A7790,'Dim SKU'!$A:$R,12,FALSE)</f>
        <v>0</v>
      </c>
      <c r="L7790" s="7">
        <f>VLOOKUP($A7790,'Dim SKU'!$A:$R,14,FALSE)</f>
        <v>0</v>
      </c>
      <c r="M7790" s="7">
        <f>YEAR($B7790)</f>
        <v>0</v>
      </c>
    </row>
    <row r="7791" spans="1:13">
      <c r="A7791" t="s">
        <v>358</v>
      </c>
      <c r="B7791" s="4">
        <v>46127</v>
      </c>
      <c r="C7791">
        <v>9</v>
      </c>
      <c r="D7791">
        <v>7</v>
      </c>
      <c r="E7791">
        <v>0</v>
      </c>
      <c r="F7791" s="5">
        <f>VLOOKUP($A7791,'Dim SKU'!$A:$R,18,FALSE)</f>
        <v>0</v>
      </c>
      <c r="G7791" s="5">
        <f>$C7791*$F7791</f>
        <v>0</v>
      </c>
      <c r="H7791" s="5">
        <f>$D7791*$F7791</f>
        <v>0</v>
      </c>
      <c r="I7791" s="5">
        <f>$E7791*$F7791</f>
        <v>0</v>
      </c>
      <c r="J7791" s="6">
        <f>VLOOKUP($A7791,'Dim SKU'!$A:$R,2,FALSE)</f>
        <v>0</v>
      </c>
      <c r="K7791" s="6">
        <f>VLOOKUP($A7791,'Dim SKU'!$A:$R,12,FALSE)</f>
        <v>0</v>
      </c>
      <c r="L7791" s="7">
        <f>VLOOKUP($A7791,'Dim SKU'!$A:$R,14,FALSE)</f>
        <v>0</v>
      </c>
      <c r="M7791" s="7">
        <f>YEAR($B7791)</f>
        <v>0</v>
      </c>
    </row>
    <row r="7792" spans="1:13">
      <c r="A7792" t="s">
        <v>359</v>
      </c>
      <c r="B7792" s="4">
        <v>46127</v>
      </c>
      <c r="C7792">
        <v>6</v>
      </c>
      <c r="D7792">
        <v>5</v>
      </c>
      <c r="E7792">
        <v>0</v>
      </c>
      <c r="F7792" s="5">
        <f>VLOOKUP($A7792,'Dim SKU'!$A:$R,18,FALSE)</f>
        <v>0</v>
      </c>
      <c r="G7792" s="5">
        <f>$C7792*$F7792</f>
        <v>0</v>
      </c>
      <c r="H7792" s="5">
        <f>$D7792*$F7792</f>
        <v>0</v>
      </c>
      <c r="I7792" s="5">
        <f>$E7792*$F7792</f>
        <v>0</v>
      </c>
      <c r="J7792" s="6">
        <f>VLOOKUP($A7792,'Dim SKU'!$A:$R,2,FALSE)</f>
        <v>0</v>
      </c>
      <c r="K7792" s="6">
        <f>VLOOKUP($A7792,'Dim SKU'!$A:$R,12,FALSE)</f>
        <v>0</v>
      </c>
      <c r="L7792" s="7">
        <f>VLOOKUP($A7792,'Dim SKU'!$A:$R,14,FALSE)</f>
        <v>0</v>
      </c>
      <c r="M7792" s="7">
        <f>YEAR($B7792)</f>
        <v>0</v>
      </c>
    </row>
    <row r="7793" spans="1:13">
      <c r="A7793" t="s">
        <v>360</v>
      </c>
      <c r="B7793" s="4">
        <v>46127</v>
      </c>
      <c r="C7793">
        <v>12</v>
      </c>
      <c r="D7793">
        <v>10</v>
      </c>
      <c r="E7793">
        <v>1</v>
      </c>
      <c r="F7793" s="5">
        <f>VLOOKUP($A7793,'Dim SKU'!$A:$R,18,FALSE)</f>
        <v>0</v>
      </c>
      <c r="G7793" s="5">
        <f>$C7793*$F7793</f>
        <v>0</v>
      </c>
      <c r="H7793" s="5">
        <f>$D7793*$F7793</f>
        <v>0</v>
      </c>
      <c r="I7793" s="5">
        <f>$E7793*$F7793</f>
        <v>0</v>
      </c>
      <c r="J7793" s="6">
        <f>VLOOKUP($A7793,'Dim SKU'!$A:$R,2,FALSE)</f>
        <v>0</v>
      </c>
      <c r="K7793" s="6">
        <f>VLOOKUP($A7793,'Dim SKU'!$A:$R,12,FALSE)</f>
        <v>0</v>
      </c>
      <c r="L7793" s="7">
        <f>VLOOKUP($A7793,'Dim SKU'!$A:$R,14,FALSE)</f>
        <v>0</v>
      </c>
      <c r="M7793" s="7">
        <f>YEAR($B7793)</f>
        <v>0</v>
      </c>
    </row>
    <row r="7794" spans="1:13">
      <c r="A7794" t="s">
        <v>361</v>
      </c>
      <c r="B7794" s="4">
        <v>46127</v>
      </c>
      <c r="C7794">
        <v>7</v>
      </c>
      <c r="D7794">
        <v>6</v>
      </c>
      <c r="E7794">
        <v>0</v>
      </c>
      <c r="F7794" s="5">
        <f>VLOOKUP($A7794,'Dim SKU'!$A:$R,18,FALSE)</f>
        <v>0</v>
      </c>
      <c r="G7794" s="5">
        <f>$C7794*$F7794</f>
        <v>0</v>
      </c>
      <c r="H7794" s="5">
        <f>$D7794*$F7794</f>
        <v>0</v>
      </c>
      <c r="I7794" s="5">
        <f>$E7794*$F7794</f>
        <v>0</v>
      </c>
      <c r="J7794" s="6">
        <f>VLOOKUP($A7794,'Dim SKU'!$A:$R,2,FALSE)</f>
        <v>0</v>
      </c>
      <c r="K7794" s="6">
        <f>VLOOKUP($A7794,'Dim SKU'!$A:$R,12,FALSE)</f>
        <v>0</v>
      </c>
      <c r="L7794" s="7">
        <f>VLOOKUP($A7794,'Dim SKU'!$A:$R,14,FALSE)</f>
        <v>0</v>
      </c>
      <c r="M7794" s="7">
        <f>YEAR($B7794)</f>
        <v>0</v>
      </c>
    </row>
    <row r="7795" spans="1:13">
      <c r="A7795" t="s">
        <v>362</v>
      </c>
      <c r="B7795" s="4">
        <v>46127</v>
      </c>
      <c r="C7795">
        <v>5</v>
      </c>
      <c r="D7795">
        <v>4</v>
      </c>
      <c r="E7795">
        <v>0</v>
      </c>
      <c r="F7795" s="5">
        <f>VLOOKUP($A7795,'Dim SKU'!$A:$R,18,FALSE)</f>
        <v>0</v>
      </c>
      <c r="G7795" s="5">
        <f>$C7795*$F7795</f>
        <v>0</v>
      </c>
      <c r="H7795" s="5">
        <f>$D7795*$F7795</f>
        <v>0</v>
      </c>
      <c r="I7795" s="5">
        <f>$E7795*$F7795</f>
        <v>0</v>
      </c>
      <c r="J7795" s="6">
        <f>VLOOKUP($A7795,'Dim SKU'!$A:$R,2,FALSE)</f>
        <v>0</v>
      </c>
      <c r="K7795" s="6">
        <f>VLOOKUP($A7795,'Dim SKU'!$A:$R,12,FALSE)</f>
        <v>0</v>
      </c>
      <c r="L7795" s="7">
        <f>VLOOKUP($A7795,'Dim SKU'!$A:$R,14,FALSE)</f>
        <v>0</v>
      </c>
      <c r="M7795" s="7">
        <f>YEAR($B7795)</f>
        <v>0</v>
      </c>
    </row>
    <row r="7796" spans="1:13">
      <c r="A7796" t="s">
        <v>363</v>
      </c>
      <c r="B7796" s="4">
        <v>46127</v>
      </c>
      <c r="C7796">
        <v>9</v>
      </c>
      <c r="D7796">
        <v>7</v>
      </c>
      <c r="E7796">
        <v>0</v>
      </c>
      <c r="F7796" s="5">
        <f>VLOOKUP($A7796,'Dim SKU'!$A:$R,18,FALSE)</f>
        <v>0</v>
      </c>
      <c r="G7796" s="5">
        <f>$C7796*$F7796</f>
        <v>0</v>
      </c>
      <c r="H7796" s="5">
        <f>$D7796*$F7796</f>
        <v>0</v>
      </c>
      <c r="I7796" s="5">
        <f>$E7796*$F7796</f>
        <v>0</v>
      </c>
      <c r="J7796" s="6">
        <f>VLOOKUP($A7796,'Dim SKU'!$A:$R,2,FALSE)</f>
        <v>0</v>
      </c>
      <c r="K7796" s="6">
        <f>VLOOKUP($A7796,'Dim SKU'!$A:$R,12,FALSE)</f>
        <v>0</v>
      </c>
      <c r="L7796" s="7">
        <f>VLOOKUP($A7796,'Dim SKU'!$A:$R,14,FALSE)</f>
        <v>0</v>
      </c>
      <c r="M7796" s="7">
        <f>YEAR($B7796)</f>
        <v>0</v>
      </c>
    </row>
    <row r="7797" spans="1:13">
      <c r="A7797" t="s">
        <v>364</v>
      </c>
      <c r="B7797" s="4">
        <v>46127</v>
      </c>
      <c r="C7797">
        <v>5</v>
      </c>
      <c r="D7797">
        <v>4</v>
      </c>
      <c r="E7797">
        <v>0</v>
      </c>
      <c r="F7797" s="5">
        <f>VLOOKUP($A7797,'Dim SKU'!$A:$R,18,FALSE)</f>
        <v>0</v>
      </c>
      <c r="G7797" s="5">
        <f>$C7797*$F7797</f>
        <v>0</v>
      </c>
      <c r="H7797" s="5">
        <f>$D7797*$F7797</f>
        <v>0</v>
      </c>
      <c r="I7797" s="5">
        <f>$E7797*$F7797</f>
        <v>0</v>
      </c>
      <c r="J7797" s="6">
        <f>VLOOKUP($A7797,'Dim SKU'!$A:$R,2,FALSE)</f>
        <v>0</v>
      </c>
      <c r="K7797" s="6">
        <f>VLOOKUP($A7797,'Dim SKU'!$A:$R,12,FALSE)</f>
        <v>0</v>
      </c>
      <c r="L7797" s="7">
        <f>VLOOKUP($A7797,'Dim SKU'!$A:$R,14,FALSE)</f>
        <v>0</v>
      </c>
      <c r="M7797" s="7">
        <f>YEAR($B7797)</f>
        <v>0</v>
      </c>
    </row>
    <row r="7798" spans="1:13">
      <c r="A7798" t="s">
        <v>365</v>
      </c>
      <c r="B7798" s="4">
        <v>46127</v>
      </c>
      <c r="C7798">
        <v>4</v>
      </c>
      <c r="D7798">
        <v>3</v>
      </c>
      <c r="E7798">
        <v>0</v>
      </c>
      <c r="F7798" s="5">
        <f>VLOOKUP($A7798,'Dim SKU'!$A:$R,18,FALSE)</f>
        <v>0</v>
      </c>
      <c r="G7798" s="5">
        <f>$C7798*$F7798</f>
        <v>0</v>
      </c>
      <c r="H7798" s="5">
        <f>$D7798*$F7798</f>
        <v>0</v>
      </c>
      <c r="I7798" s="5">
        <f>$E7798*$F7798</f>
        <v>0</v>
      </c>
      <c r="J7798" s="6">
        <f>VLOOKUP($A7798,'Dim SKU'!$A:$R,2,FALSE)</f>
        <v>0</v>
      </c>
      <c r="K7798" s="6">
        <f>VLOOKUP($A7798,'Dim SKU'!$A:$R,12,FALSE)</f>
        <v>0</v>
      </c>
      <c r="L7798" s="7">
        <f>VLOOKUP($A7798,'Dim SKU'!$A:$R,14,FALSE)</f>
        <v>0</v>
      </c>
      <c r="M7798" s="7">
        <f>YEAR($B7798)</f>
        <v>0</v>
      </c>
    </row>
    <row r="7799" spans="1:13">
      <c r="A7799" t="s">
        <v>366</v>
      </c>
      <c r="B7799" s="4">
        <v>46127</v>
      </c>
      <c r="C7799">
        <v>6</v>
      </c>
      <c r="D7799">
        <v>4</v>
      </c>
      <c r="E7799">
        <v>0</v>
      </c>
      <c r="F7799" s="5">
        <f>VLOOKUP($A7799,'Dim SKU'!$A:$R,18,FALSE)</f>
        <v>0</v>
      </c>
      <c r="G7799" s="5">
        <f>$C7799*$F7799</f>
        <v>0</v>
      </c>
      <c r="H7799" s="5">
        <f>$D7799*$F7799</f>
        <v>0</v>
      </c>
      <c r="I7799" s="5">
        <f>$E7799*$F7799</f>
        <v>0</v>
      </c>
      <c r="J7799" s="6">
        <f>VLOOKUP($A7799,'Dim SKU'!$A:$R,2,FALSE)</f>
        <v>0</v>
      </c>
      <c r="K7799" s="6">
        <f>VLOOKUP($A7799,'Dim SKU'!$A:$R,12,FALSE)</f>
        <v>0</v>
      </c>
      <c r="L7799" s="7">
        <f>VLOOKUP($A7799,'Dim SKU'!$A:$R,14,FALSE)</f>
        <v>0</v>
      </c>
      <c r="M7799" s="7">
        <f>YEAR($B7799)</f>
        <v>0</v>
      </c>
    </row>
    <row r="7800" spans="1:13">
      <c r="A7800" t="s">
        <v>367</v>
      </c>
      <c r="B7800" s="4">
        <v>46127</v>
      </c>
      <c r="C7800">
        <v>3</v>
      </c>
      <c r="D7800">
        <v>3</v>
      </c>
      <c r="E7800">
        <v>0</v>
      </c>
      <c r="F7800" s="5">
        <f>VLOOKUP($A7800,'Dim SKU'!$A:$R,18,FALSE)</f>
        <v>0</v>
      </c>
      <c r="G7800" s="5">
        <f>$C7800*$F7800</f>
        <v>0</v>
      </c>
      <c r="H7800" s="5">
        <f>$D7800*$F7800</f>
        <v>0</v>
      </c>
      <c r="I7800" s="5">
        <f>$E7800*$F7800</f>
        <v>0</v>
      </c>
      <c r="J7800" s="6">
        <f>VLOOKUP($A7800,'Dim SKU'!$A:$R,2,FALSE)</f>
        <v>0</v>
      </c>
      <c r="K7800" s="6">
        <f>VLOOKUP($A7800,'Dim SKU'!$A:$R,12,FALSE)</f>
        <v>0</v>
      </c>
      <c r="L7800" s="7">
        <f>VLOOKUP($A7800,'Dim SKU'!$A:$R,14,FALSE)</f>
        <v>0</v>
      </c>
      <c r="M7800" s="7">
        <f>YEAR($B7800)</f>
        <v>0</v>
      </c>
    </row>
    <row r="7801" spans="1:13">
      <c r="A7801" t="s">
        <v>368</v>
      </c>
      <c r="B7801" s="4">
        <v>46127</v>
      </c>
      <c r="C7801">
        <v>2</v>
      </c>
      <c r="D7801">
        <v>2</v>
      </c>
      <c r="E7801">
        <v>0</v>
      </c>
      <c r="F7801" s="5">
        <f>VLOOKUP($A7801,'Dim SKU'!$A:$R,18,FALSE)</f>
        <v>0</v>
      </c>
      <c r="G7801" s="5">
        <f>$C7801*$F7801</f>
        <v>0</v>
      </c>
      <c r="H7801" s="5">
        <f>$D7801*$F7801</f>
        <v>0</v>
      </c>
      <c r="I7801" s="5">
        <f>$E7801*$F7801</f>
        <v>0</v>
      </c>
      <c r="J7801" s="6">
        <f>VLOOKUP($A7801,'Dim SKU'!$A:$R,2,FALSE)</f>
        <v>0</v>
      </c>
      <c r="K7801" s="6">
        <f>VLOOKUP($A7801,'Dim SKU'!$A:$R,12,FALSE)</f>
        <v>0</v>
      </c>
      <c r="L7801" s="7">
        <f>VLOOKUP($A7801,'Dim SKU'!$A:$R,14,FALSE)</f>
        <v>0</v>
      </c>
      <c r="M7801" s="7">
        <f>YEAR($B7801)</f>
        <v>0</v>
      </c>
    </row>
    <row r="7802" spans="1:13">
      <c r="A7802" t="s">
        <v>369</v>
      </c>
      <c r="B7802" s="4">
        <v>46127</v>
      </c>
      <c r="C7802">
        <v>6</v>
      </c>
      <c r="D7802">
        <v>4</v>
      </c>
      <c r="E7802">
        <v>0</v>
      </c>
      <c r="F7802" s="5">
        <f>VLOOKUP($A7802,'Dim SKU'!$A:$R,18,FALSE)</f>
        <v>0</v>
      </c>
      <c r="G7802" s="5">
        <f>$C7802*$F7802</f>
        <v>0</v>
      </c>
      <c r="H7802" s="5">
        <f>$D7802*$F7802</f>
        <v>0</v>
      </c>
      <c r="I7802" s="5">
        <f>$E7802*$F7802</f>
        <v>0</v>
      </c>
      <c r="J7802" s="6">
        <f>VLOOKUP($A7802,'Dim SKU'!$A:$R,2,FALSE)</f>
        <v>0</v>
      </c>
      <c r="K7802" s="6">
        <f>VLOOKUP($A7802,'Dim SKU'!$A:$R,12,FALSE)</f>
        <v>0</v>
      </c>
      <c r="L7802" s="7">
        <f>VLOOKUP($A7802,'Dim SKU'!$A:$R,14,FALSE)</f>
        <v>0</v>
      </c>
      <c r="M7802" s="7">
        <f>YEAR($B7802)</f>
        <v>0</v>
      </c>
    </row>
    <row r="7803" spans="1:13">
      <c r="A7803" t="s">
        <v>370</v>
      </c>
      <c r="B7803" s="4">
        <v>46127</v>
      </c>
      <c r="C7803">
        <v>3</v>
      </c>
      <c r="D7803">
        <v>3</v>
      </c>
      <c r="E7803">
        <v>0</v>
      </c>
      <c r="F7803" s="5">
        <f>VLOOKUP($A7803,'Dim SKU'!$A:$R,18,FALSE)</f>
        <v>0</v>
      </c>
      <c r="G7803" s="5">
        <f>$C7803*$F7803</f>
        <v>0</v>
      </c>
      <c r="H7803" s="5">
        <f>$D7803*$F7803</f>
        <v>0</v>
      </c>
      <c r="I7803" s="5">
        <f>$E7803*$F7803</f>
        <v>0</v>
      </c>
      <c r="J7803" s="6">
        <f>VLOOKUP($A7803,'Dim SKU'!$A:$R,2,FALSE)</f>
        <v>0</v>
      </c>
      <c r="K7803" s="6">
        <f>VLOOKUP($A7803,'Dim SKU'!$A:$R,12,FALSE)</f>
        <v>0</v>
      </c>
      <c r="L7803" s="7">
        <f>VLOOKUP($A7803,'Dim SKU'!$A:$R,14,FALSE)</f>
        <v>0</v>
      </c>
      <c r="M7803" s="7">
        <f>YEAR($B7803)</f>
        <v>0</v>
      </c>
    </row>
    <row r="7804" spans="1:13">
      <c r="A7804" t="s">
        <v>371</v>
      </c>
      <c r="B7804" s="4">
        <v>46127</v>
      </c>
      <c r="C7804">
        <v>2</v>
      </c>
      <c r="D7804">
        <v>2</v>
      </c>
      <c r="E7804">
        <v>0</v>
      </c>
      <c r="F7804" s="5">
        <f>VLOOKUP($A7804,'Dim SKU'!$A:$R,18,FALSE)</f>
        <v>0</v>
      </c>
      <c r="G7804" s="5">
        <f>$C7804*$F7804</f>
        <v>0</v>
      </c>
      <c r="H7804" s="5">
        <f>$D7804*$F7804</f>
        <v>0</v>
      </c>
      <c r="I7804" s="5">
        <f>$E7804*$F7804</f>
        <v>0</v>
      </c>
      <c r="J7804" s="6">
        <f>VLOOKUP($A7804,'Dim SKU'!$A:$R,2,FALSE)</f>
        <v>0</v>
      </c>
      <c r="K7804" s="6">
        <f>VLOOKUP($A7804,'Dim SKU'!$A:$R,12,FALSE)</f>
        <v>0</v>
      </c>
      <c r="L7804" s="7">
        <f>VLOOKUP($A7804,'Dim SKU'!$A:$R,14,FALSE)</f>
        <v>0</v>
      </c>
      <c r="M7804" s="7">
        <f>YEAR($B7804)</f>
        <v>0</v>
      </c>
    </row>
    <row r="7805" spans="1:13">
      <c r="A7805" t="s">
        <v>372</v>
      </c>
      <c r="B7805" s="4">
        <v>46127</v>
      </c>
      <c r="C7805">
        <v>9</v>
      </c>
      <c r="D7805">
        <v>7</v>
      </c>
      <c r="E7805">
        <v>1</v>
      </c>
      <c r="F7805" s="5">
        <f>VLOOKUP($A7805,'Dim SKU'!$A:$R,18,FALSE)</f>
        <v>0</v>
      </c>
      <c r="G7805" s="5">
        <f>$C7805*$F7805</f>
        <v>0</v>
      </c>
      <c r="H7805" s="5">
        <f>$D7805*$F7805</f>
        <v>0</v>
      </c>
      <c r="I7805" s="5">
        <f>$E7805*$F7805</f>
        <v>0</v>
      </c>
      <c r="J7805" s="6">
        <f>VLOOKUP($A7805,'Dim SKU'!$A:$R,2,FALSE)</f>
        <v>0</v>
      </c>
      <c r="K7805" s="6">
        <f>VLOOKUP($A7805,'Dim SKU'!$A:$R,12,FALSE)</f>
        <v>0</v>
      </c>
      <c r="L7805" s="7">
        <f>VLOOKUP($A7805,'Dim SKU'!$A:$R,14,FALSE)</f>
        <v>0</v>
      </c>
      <c r="M7805" s="7">
        <f>YEAR($B7805)</f>
        <v>0</v>
      </c>
    </row>
    <row r="7806" spans="1:13">
      <c r="A7806" t="s">
        <v>373</v>
      </c>
      <c r="B7806" s="4">
        <v>46127</v>
      </c>
      <c r="C7806">
        <v>5</v>
      </c>
      <c r="D7806">
        <v>4</v>
      </c>
      <c r="E7806">
        <v>0</v>
      </c>
      <c r="F7806" s="5">
        <f>VLOOKUP($A7806,'Dim SKU'!$A:$R,18,FALSE)</f>
        <v>0</v>
      </c>
      <c r="G7806" s="5">
        <f>$C7806*$F7806</f>
        <v>0</v>
      </c>
      <c r="H7806" s="5">
        <f>$D7806*$F7806</f>
        <v>0</v>
      </c>
      <c r="I7806" s="5">
        <f>$E7806*$F7806</f>
        <v>0</v>
      </c>
      <c r="J7806" s="6">
        <f>VLOOKUP($A7806,'Dim SKU'!$A:$R,2,FALSE)</f>
        <v>0</v>
      </c>
      <c r="K7806" s="6">
        <f>VLOOKUP($A7806,'Dim SKU'!$A:$R,12,FALSE)</f>
        <v>0</v>
      </c>
      <c r="L7806" s="7">
        <f>VLOOKUP($A7806,'Dim SKU'!$A:$R,14,FALSE)</f>
        <v>0</v>
      </c>
      <c r="M7806" s="7">
        <f>YEAR($B7806)</f>
        <v>0</v>
      </c>
    </row>
    <row r="7807" spans="1:13">
      <c r="A7807" t="s">
        <v>374</v>
      </c>
      <c r="B7807" s="4">
        <v>46127</v>
      </c>
      <c r="C7807">
        <v>4</v>
      </c>
      <c r="D7807">
        <v>3</v>
      </c>
      <c r="E7807">
        <v>0</v>
      </c>
      <c r="F7807" s="5">
        <f>VLOOKUP($A7807,'Dim SKU'!$A:$R,18,FALSE)</f>
        <v>0</v>
      </c>
      <c r="G7807" s="5">
        <f>$C7807*$F7807</f>
        <v>0</v>
      </c>
      <c r="H7807" s="5">
        <f>$D7807*$F7807</f>
        <v>0</v>
      </c>
      <c r="I7807" s="5">
        <f>$E7807*$F7807</f>
        <v>0</v>
      </c>
      <c r="J7807" s="6">
        <f>VLOOKUP($A7807,'Dim SKU'!$A:$R,2,FALSE)</f>
        <v>0</v>
      </c>
      <c r="K7807" s="6">
        <f>VLOOKUP($A7807,'Dim SKU'!$A:$R,12,FALSE)</f>
        <v>0</v>
      </c>
      <c r="L7807" s="7">
        <f>VLOOKUP($A7807,'Dim SKU'!$A:$R,14,FALSE)</f>
        <v>0</v>
      </c>
      <c r="M7807" s="7">
        <f>YEAR($B7807)</f>
        <v>0</v>
      </c>
    </row>
    <row r="7808" spans="1:13">
      <c r="A7808" t="s">
        <v>375</v>
      </c>
      <c r="B7808" s="4">
        <v>46127</v>
      </c>
      <c r="C7808">
        <v>12</v>
      </c>
      <c r="D7808">
        <v>10</v>
      </c>
      <c r="E7808">
        <v>1</v>
      </c>
      <c r="F7808" s="5">
        <f>VLOOKUP($A7808,'Dim SKU'!$A:$R,18,FALSE)</f>
        <v>0</v>
      </c>
      <c r="G7808" s="5">
        <f>$C7808*$F7808</f>
        <v>0</v>
      </c>
      <c r="H7808" s="5">
        <f>$D7808*$F7808</f>
        <v>0</v>
      </c>
      <c r="I7808" s="5">
        <f>$E7808*$F7808</f>
        <v>0</v>
      </c>
      <c r="J7808" s="6">
        <f>VLOOKUP($A7808,'Dim SKU'!$A:$R,2,FALSE)</f>
        <v>0</v>
      </c>
      <c r="K7808" s="6">
        <f>VLOOKUP($A7808,'Dim SKU'!$A:$R,12,FALSE)</f>
        <v>0</v>
      </c>
      <c r="L7808" s="7">
        <f>VLOOKUP($A7808,'Dim SKU'!$A:$R,14,FALSE)</f>
        <v>0</v>
      </c>
      <c r="M7808" s="7">
        <f>YEAR($B7808)</f>
        <v>0</v>
      </c>
    </row>
    <row r="7809" spans="1:13">
      <c r="A7809" t="s">
        <v>376</v>
      </c>
      <c r="B7809" s="4">
        <v>46127</v>
      </c>
      <c r="C7809">
        <v>7</v>
      </c>
      <c r="D7809">
        <v>6</v>
      </c>
      <c r="E7809">
        <v>0</v>
      </c>
      <c r="F7809" s="5">
        <f>VLOOKUP($A7809,'Dim SKU'!$A:$R,18,FALSE)</f>
        <v>0</v>
      </c>
      <c r="G7809" s="5">
        <f>$C7809*$F7809</f>
        <v>0</v>
      </c>
      <c r="H7809" s="5">
        <f>$D7809*$F7809</f>
        <v>0</v>
      </c>
      <c r="I7809" s="5">
        <f>$E7809*$F7809</f>
        <v>0</v>
      </c>
      <c r="J7809" s="6">
        <f>VLOOKUP($A7809,'Dim SKU'!$A:$R,2,FALSE)</f>
        <v>0</v>
      </c>
      <c r="K7809" s="6">
        <f>VLOOKUP($A7809,'Dim SKU'!$A:$R,12,FALSE)</f>
        <v>0</v>
      </c>
      <c r="L7809" s="7">
        <f>VLOOKUP($A7809,'Dim SKU'!$A:$R,14,FALSE)</f>
        <v>0</v>
      </c>
      <c r="M7809" s="7">
        <f>YEAR($B7809)</f>
        <v>0</v>
      </c>
    </row>
    <row r="7810" spans="1:13">
      <c r="A7810" t="s">
        <v>377</v>
      </c>
      <c r="B7810" s="4">
        <v>46127</v>
      </c>
      <c r="C7810">
        <v>5</v>
      </c>
      <c r="D7810">
        <v>4</v>
      </c>
      <c r="E7810">
        <v>0</v>
      </c>
      <c r="F7810" s="5">
        <f>VLOOKUP($A7810,'Dim SKU'!$A:$R,18,FALSE)</f>
        <v>0</v>
      </c>
      <c r="G7810" s="5">
        <f>$C7810*$F7810</f>
        <v>0</v>
      </c>
      <c r="H7810" s="5">
        <f>$D7810*$F7810</f>
        <v>0</v>
      </c>
      <c r="I7810" s="5">
        <f>$E7810*$F7810</f>
        <v>0</v>
      </c>
      <c r="J7810" s="6">
        <f>VLOOKUP($A7810,'Dim SKU'!$A:$R,2,FALSE)</f>
        <v>0</v>
      </c>
      <c r="K7810" s="6">
        <f>VLOOKUP($A7810,'Dim SKU'!$A:$R,12,FALSE)</f>
        <v>0</v>
      </c>
      <c r="L7810" s="7">
        <f>VLOOKUP($A7810,'Dim SKU'!$A:$R,14,FALSE)</f>
        <v>0</v>
      </c>
      <c r="M7810" s="7">
        <f>YEAR($B7810)</f>
        <v>0</v>
      </c>
    </row>
    <row r="7811" spans="1:13">
      <c r="A7811" t="s">
        <v>378</v>
      </c>
      <c r="B7811" s="4">
        <v>46127</v>
      </c>
      <c r="C7811">
        <v>14</v>
      </c>
      <c r="D7811">
        <v>11</v>
      </c>
      <c r="E7811">
        <v>1</v>
      </c>
      <c r="F7811" s="5">
        <f>VLOOKUP($A7811,'Dim SKU'!$A:$R,18,FALSE)</f>
        <v>0</v>
      </c>
      <c r="G7811" s="5">
        <f>$C7811*$F7811</f>
        <v>0</v>
      </c>
      <c r="H7811" s="5">
        <f>$D7811*$F7811</f>
        <v>0</v>
      </c>
      <c r="I7811" s="5">
        <f>$E7811*$F7811</f>
        <v>0</v>
      </c>
      <c r="J7811" s="6">
        <f>VLOOKUP($A7811,'Dim SKU'!$A:$R,2,FALSE)</f>
        <v>0</v>
      </c>
      <c r="K7811" s="6">
        <f>VLOOKUP($A7811,'Dim SKU'!$A:$R,12,FALSE)</f>
        <v>0</v>
      </c>
      <c r="L7811" s="7">
        <f>VLOOKUP($A7811,'Dim SKU'!$A:$R,14,FALSE)</f>
        <v>0</v>
      </c>
      <c r="M7811" s="7">
        <f>YEAR($B7811)</f>
        <v>0</v>
      </c>
    </row>
    <row r="7812" spans="1:13">
      <c r="A7812" t="s">
        <v>379</v>
      </c>
      <c r="B7812" s="4">
        <v>46127</v>
      </c>
      <c r="C7812">
        <v>9</v>
      </c>
      <c r="D7812">
        <v>7</v>
      </c>
      <c r="E7812">
        <v>0</v>
      </c>
      <c r="F7812" s="5">
        <f>VLOOKUP($A7812,'Dim SKU'!$A:$R,18,FALSE)</f>
        <v>0</v>
      </c>
      <c r="G7812" s="5">
        <f>$C7812*$F7812</f>
        <v>0</v>
      </c>
      <c r="H7812" s="5">
        <f>$D7812*$F7812</f>
        <v>0</v>
      </c>
      <c r="I7812" s="5">
        <f>$E7812*$F7812</f>
        <v>0</v>
      </c>
      <c r="J7812" s="6">
        <f>VLOOKUP($A7812,'Dim SKU'!$A:$R,2,FALSE)</f>
        <v>0</v>
      </c>
      <c r="K7812" s="6">
        <f>VLOOKUP($A7812,'Dim SKU'!$A:$R,12,FALSE)</f>
        <v>0</v>
      </c>
      <c r="L7812" s="7">
        <f>VLOOKUP($A7812,'Dim SKU'!$A:$R,14,FALSE)</f>
        <v>0</v>
      </c>
      <c r="M7812" s="7">
        <f>YEAR($B7812)</f>
        <v>0</v>
      </c>
    </row>
    <row r="7813" spans="1:13">
      <c r="A7813" t="s">
        <v>380</v>
      </c>
      <c r="B7813" s="4">
        <v>46127</v>
      </c>
      <c r="C7813">
        <v>6</v>
      </c>
      <c r="D7813">
        <v>5</v>
      </c>
      <c r="E7813">
        <v>0</v>
      </c>
      <c r="F7813" s="5">
        <f>VLOOKUP($A7813,'Dim SKU'!$A:$R,18,FALSE)</f>
        <v>0</v>
      </c>
      <c r="G7813" s="5">
        <f>$C7813*$F7813</f>
        <v>0</v>
      </c>
      <c r="H7813" s="5">
        <f>$D7813*$F7813</f>
        <v>0</v>
      </c>
      <c r="I7813" s="5">
        <f>$E7813*$F7813</f>
        <v>0</v>
      </c>
      <c r="J7813" s="6">
        <f>VLOOKUP($A7813,'Dim SKU'!$A:$R,2,FALSE)</f>
        <v>0</v>
      </c>
      <c r="K7813" s="6">
        <f>VLOOKUP($A7813,'Dim SKU'!$A:$R,12,FALSE)</f>
        <v>0</v>
      </c>
      <c r="L7813" s="7">
        <f>VLOOKUP($A7813,'Dim SKU'!$A:$R,14,FALSE)</f>
        <v>0</v>
      </c>
      <c r="M7813" s="7">
        <f>YEAR($B7813)</f>
        <v>0</v>
      </c>
    </row>
    <row r="7814" spans="1:13">
      <c r="A7814" t="s">
        <v>381</v>
      </c>
      <c r="B7814" s="4">
        <v>46127</v>
      </c>
      <c r="C7814">
        <v>14</v>
      </c>
      <c r="D7814">
        <v>11</v>
      </c>
      <c r="E7814">
        <v>1</v>
      </c>
      <c r="F7814" s="5">
        <f>VLOOKUP($A7814,'Dim SKU'!$A:$R,18,FALSE)</f>
        <v>0</v>
      </c>
      <c r="G7814" s="5">
        <f>$C7814*$F7814</f>
        <v>0</v>
      </c>
      <c r="H7814" s="5">
        <f>$D7814*$F7814</f>
        <v>0</v>
      </c>
      <c r="I7814" s="5">
        <f>$E7814*$F7814</f>
        <v>0</v>
      </c>
      <c r="J7814" s="6">
        <f>VLOOKUP($A7814,'Dim SKU'!$A:$R,2,FALSE)</f>
        <v>0</v>
      </c>
      <c r="K7814" s="6">
        <f>VLOOKUP($A7814,'Dim SKU'!$A:$R,12,FALSE)</f>
        <v>0</v>
      </c>
      <c r="L7814" s="7">
        <f>VLOOKUP($A7814,'Dim SKU'!$A:$R,14,FALSE)</f>
        <v>0</v>
      </c>
      <c r="M7814" s="7">
        <f>YEAR($B7814)</f>
        <v>0</v>
      </c>
    </row>
    <row r="7815" spans="1:13">
      <c r="A7815" t="s">
        <v>382</v>
      </c>
      <c r="B7815" s="4">
        <v>46127</v>
      </c>
      <c r="C7815">
        <v>9</v>
      </c>
      <c r="D7815">
        <v>7</v>
      </c>
      <c r="E7815">
        <v>0</v>
      </c>
      <c r="F7815" s="5">
        <f>VLOOKUP($A7815,'Dim SKU'!$A:$R,18,FALSE)</f>
        <v>0</v>
      </c>
      <c r="G7815" s="5">
        <f>$C7815*$F7815</f>
        <v>0</v>
      </c>
      <c r="H7815" s="5">
        <f>$D7815*$F7815</f>
        <v>0</v>
      </c>
      <c r="I7815" s="5">
        <f>$E7815*$F7815</f>
        <v>0</v>
      </c>
      <c r="J7815" s="6">
        <f>VLOOKUP($A7815,'Dim SKU'!$A:$R,2,FALSE)</f>
        <v>0</v>
      </c>
      <c r="K7815" s="6">
        <f>VLOOKUP($A7815,'Dim SKU'!$A:$R,12,FALSE)</f>
        <v>0</v>
      </c>
      <c r="L7815" s="7">
        <f>VLOOKUP($A7815,'Dim SKU'!$A:$R,14,FALSE)</f>
        <v>0</v>
      </c>
      <c r="M7815" s="7">
        <f>YEAR($B7815)</f>
        <v>0</v>
      </c>
    </row>
    <row r="7816" spans="1:13">
      <c r="A7816" t="s">
        <v>383</v>
      </c>
      <c r="B7816" s="4">
        <v>46127</v>
      </c>
      <c r="C7816">
        <v>6</v>
      </c>
      <c r="D7816">
        <v>5</v>
      </c>
      <c r="E7816">
        <v>0</v>
      </c>
      <c r="F7816" s="5">
        <f>VLOOKUP($A7816,'Dim SKU'!$A:$R,18,FALSE)</f>
        <v>0</v>
      </c>
      <c r="G7816" s="5">
        <f>$C7816*$F7816</f>
        <v>0</v>
      </c>
      <c r="H7816" s="5">
        <f>$D7816*$F7816</f>
        <v>0</v>
      </c>
      <c r="I7816" s="5">
        <f>$E7816*$F7816</f>
        <v>0</v>
      </c>
      <c r="J7816" s="6">
        <f>VLOOKUP($A7816,'Dim SKU'!$A:$R,2,FALSE)</f>
        <v>0</v>
      </c>
      <c r="K7816" s="6">
        <f>VLOOKUP($A7816,'Dim SKU'!$A:$R,12,FALSE)</f>
        <v>0</v>
      </c>
      <c r="L7816" s="7">
        <f>VLOOKUP($A7816,'Dim SKU'!$A:$R,14,FALSE)</f>
        <v>0</v>
      </c>
      <c r="M7816" s="7">
        <f>YEAR($B7816)</f>
        <v>0</v>
      </c>
    </row>
    <row r="7817" spans="1:13">
      <c r="A7817" t="s">
        <v>384</v>
      </c>
      <c r="B7817" s="4">
        <v>46127</v>
      </c>
      <c r="C7817">
        <v>12</v>
      </c>
      <c r="D7817">
        <v>10</v>
      </c>
      <c r="E7817">
        <v>1</v>
      </c>
      <c r="F7817" s="5">
        <f>VLOOKUP($A7817,'Dim SKU'!$A:$R,18,FALSE)</f>
        <v>0</v>
      </c>
      <c r="G7817" s="5">
        <f>$C7817*$F7817</f>
        <v>0</v>
      </c>
      <c r="H7817" s="5">
        <f>$D7817*$F7817</f>
        <v>0</v>
      </c>
      <c r="I7817" s="5">
        <f>$E7817*$F7817</f>
        <v>0</v>
      </c>
      <c r="J7817" s="6">
        <f>VLOOKUP($A7817,'Dim SKU'!$A:$R,2,FALSE)</f>
        <v>0</v>
      </c>
      <c r="K7817" s="6">
        <f>VLOOKUP($A7817,'Dim SKU'!$A:$R,12,FALSE)</f>
        <v>0</v>
      </c>
      <c r="L7817" s="7">
        <f>VLOOKUP($A7817,'Dim SKU'!$A:$R,14,FALSE)</f>
        <v>0</v>
      </c>
      <c r="M7817" s="7">
        <f>YEAR($B7817)</f>
        <v>0</v>
      </c>
    </row>
    <row r="7818" spans="1:13">
      <c r="A7818" t="s">
        <v>385</v>
      </c>
      <c r="B7818" s="4">
        <v>46127</v>
      </c>
      <c r="C7818">
        <v>7</v>
      </c>
      <c r="D7818">
        <v>6</v>
      </c>
      <c r="E7818">
        <v>0</v>
      </c>
      <c r="F7818" s="5">
        <f>VLOOKUP($A7818,'Dim SKU'!$A:$R,18,FALSE)</f>
        <v>0</v>
      </c>
      <c r="G7818" s="5">
        <f>$C7818*$F7818</f>
        <v>0</v>
      </c>
      <c r="H7818" s="5">
        <f>$D7818*$F7818</f>
        <v>0</v>
      </c>
      <c r="I7818" s="5">
        <f>$E7818*$F7818</f>
        <v>0</v>
      </c>
      <c r="J7818" s="6">
        <f>VLOOKUP($A7818,'Dim SKU'!$A:$R,2,FALSE)</f>
        <v>0</v>
      </c>
      <c r="K7818" s="6">
        <f>VLOOKUP($A7818,'Dim SKU'!$A:$R,12,FALSE)</f>
        <v>0</v>
      </c>
      <c r="L7818" s="7">
        <f>VLOOKUP($A7818,'Dim SKU'!$A:$R,14,FALSE)</f>
        <v>0</v>
      </c>
      <c r="M7818" s="7">
        <f>YEAR($B7818)</f>
        <v>0</v>
      </c>
    </row>
    <row r="7819" spans="1:13">
      <c r="A7819" t="s">
        <v>386</v>
      </c>
      <c r="B7819" s="4">
        <v>46127</v>
      </c>
      <c r="C7819">
        <v>5</v>
      </c>
      <c r="D7819">
        <v>4</v>
      </c>
      <c r="E7819">
        <v>0</v>
      </c>
      <c r="F7819" s="5">
        <f>VLOOKUP($A7819,'Dim SKU'!$A:$R,18,FALSE)</f>
        <v>0</v>
      </c>
      <c r="G7819" s="5">
        <f>$C7819*$F7819</f>
        <v>0</v>
      </c>
      <c r="H7819" s="5">
        <f>$D7819*$F7819</f>
        <v>0</v>
      </c>
      <c r="I7819" s="5">
        <f>$E7819*$F7819</f>
        <v>0</v>
      </c>
      <c r="J7819" s="6">
        <f>VLOOKUP($A7819,'Dim SKU'!$A:$R,2,FALSE)</f>
        <v>0</v>
      </c>
      <c r="K7819" s="6">
        <f>VLOOKUP($A7819,'Dim SKU'!$A:$R,12,FALSE)</f>
        <v>0</v>
      </c>
      <c r="L7819" s="7">
        <f>VLOOKUP($A7819,'Dim SKU'!$A:$R,14,FALSE)</f>
        <v>0</v>
      </c>
      <c r="M7819" s="7">
        <f>YEAR($B7819)</f>
        <v>0</v>
      </c>
    </row>
    <row r="7820" spans="1:13">
      <c r="A7820" t="s">
        <v>387</v>
      </c>
      <c r="B7820" s="4">
        <v>46127</v>
      </c>
      <c r="C7820">
        <v>9</v>
      </c>
      <c r="D7820">
        <v>7</v>
      </c>
      <c r="E7820">
        <v>0</v>
      </c>
      <c r="F7820" s="5">
        <f>VLOOKUP($A7820,'Dim SKU'!$A:$R,18,FALSE)</f>
        <v>0</v>
      </c>
      <c r="G7820" s="5">
        <f>$C7820*$F7820</f>
        <v>0</v>
      </c>
      <c r="H7820" s="5">
        <f>$D7820*$F7820</f>
        <v>0</v>
      </c>
      <c r="I7820" s="5">
        <f>$E7820*$F7820</f>
        <v>0</v>
      </c>
      <c r="J7820" s="6">
        <f>VLOOKUP($A7820,'Dim SKU'!$A:$R,2,FALSE)</f>
        <v>0</v>
      </c>
      <c r="K7820" s="6">
        <f>VLOOKUP($A7820,'Dim SKU'!$A:$R,12,FALSE)</f>
        <v>0</v>
      </c>
      <c r="L7820" s="7">
        <f>VLOOKUP($A7820,'Dim SKU'!$A:$R,14,FALSE)</f>
        <v>0</v>
      </c>
      <c r="M7820" s="7">
        <f>YEAR($B7820)</f>
        <v>0</v>
      </c>
    </row>
    <row r="7821" spans="1:13">
      <c r="A7821" t="s">
        <v>388</v>
      </c>
      <c r="B7821" s="4">
        <v>46127</v>
      </c>
      <c r="C7821">
        <v>5</v>
      </c>
      <c r="D7821">
        <v>4</v>
      </c>
      <c r="E7821">
        <v>0</v>
      </c>
      <c r="F7821" s="5">
        <f>VLOOKUP($A7821,'Dim SKU'!$A:$R,18,FALSE)</f>
        <v>0</v>
      </c>
      <c r="G7821" s="5">
        <f>$C7821*$F7821</f>
        <v>0</v>
      </c>
      <c r="H7821" s="5">
        <f>$D7821*$F7821</f>
        <v>0</v>
      </c>
      <c r="I7821" s="5">
        <f>$E7821*$F7821</f>
        <v>0</v>
      </c>
      <c r="J7821" s="6">
        <f>VLOOKUP($A7821,'Dim SKU'!$A:$R,2,FALSE)</f>
        <v>0</v>
      </c>
      <c r="K7821" s="6">
        <f>VLOOKUP($A7821,'Dim SKU'!$A:$R,12,FALSE)</f>
        <v>0</v>
      </c>
      <c r="L7821" s="7">
        <f>VLOOKUP($A7821,'Dim SKU'!$A:$R,14,FALSE)</f>
        <v>0</v>
      </c>
      <c r="M7821" s="7">
        <f>YEAR($B7821)</f>
        <v>0</v>
      </c>
    </row>
    <row r="7822" spans="1:13">
      <c r="A7822" t="s">
        <v>389</v>
      </c>
      <c r="B7822" s="4">
        <v>46127</v>
      </c>
      <c r="C7822">
        <v>4</v>
      </c>
      <c r="D7822">
        <v>3</v>
      </c>
      <c r="E7822">
        <v>0</v>
      </c>
      <c r="F7822" s="5">
        <f>VLOOKUP($A7822,'Dim SKU'!$A:$R,18,FALSE)</f>
        <v>0</v>
      </c>
      <c r="G7822" s="5">
        <f>$C7822*$F7822</f>
        <v>0</v>
      </c>
      <c r="H7822" s="5">
        <f>$D7822*$F7822</f>
        <v>0</v>
      </c>
      <c r="I7822" s="5">
        <f>$E7822*$F7822</f>
        <v>0</v>
      </c>
      <c r="J7822" s="6">
        <f>VLOOKUP($A7822,'Dim SKU'!$A:$R,2,FALSE)</f>
        <v>0</v>
      </c>
      <c r="K7822" s="6">
        <f>VLOOKUP($A7822,'Dim SKU'!$A:$R,12,FALSE)</f>
        <v>0</v>
      </c>
      <c r="L7822" s="7">
        <f>VLOOKUP($A7822,'Dim SKU'!$A:$R,14,FALSE)</f>
        <v>0</v>
      </c>
      <c r="M7822" s="7">
        <f>YEAR($B7822)</f>
        <v>0</v>
      </c>
    </row>
    <row r="7823" spans="1:13">
      <c r="A7823" t="s">
        <v>390</v>
      </c>
      <c r="B7823" s="4">
        <v>46127</v>
      </c>
      <c r="C7823">
        <v>6</v>
      </c>
      <c r="D7823">
        <v>4</v>
      </c>
      <c r="E7823">
        <v>0</v>
      </c>
      <c r="F7823" s="5">
        <f>VLOOKUP($A7823,'Dim SKU'!$A:$R,18,FALSE)</f>
        <v>0</v>
      </c>
      <c r="G7823" s="5">
        <f>$C7823*$F7823</f>
        <v>0</v>
      </c>
      <c r="H7823" s="5">
        <f>$D7823*$F7823</f>
        <v>0</v>
      </c>
      <c r="I7823" s="5">
        <f>$E7823*$F7823</f>
        <v>0</v>
      </c>
      <c r="J7823" s="6">
        <f>VLOOKUP($A7823,'Dim SKU'!$A:$R,2,FALSE)</f>
        <v>0</v>
      </c>
      <c r="K7823" s="6">
        <f>VLOOKUP($A7823,'Dim SKU'!$A:$R,12,FALSE)</f>
        <v>0</v>
      </c>
      <c r="L7823" s="7">
        <f>VLOOKUP($A7823,'Dim SKU'!$A:$R,14,FALSE)</f>
        <v>0</v>
      </c>
      <c r="M7823" s="7">
        <f>YEAR($B7823)</f>
        <v>0</v>
      </c>
    </row>
    <row r="7824" spans="1:13">
      <c r="A7824" t="s">
        <v>391</v>
      </c>
      <c r="B7824" s="4">
        <v>46127</v>
      </c>
      <c r="C7824">
        <v>3</v>
      </c>
      <c r="D7824">
        <v>3</v>
      </c>
      <c r="E7824">
        <v>0</v>
      </c>
      <c r="F7824" s="5">
        <f>VLOOKUP($A7824,'Dim SKU'!$A:$R,18,FALSE)</f>
        <v>0</v>
      </c>
      <c r="G7824" s="5">
        <f>$C7824*$F7824</f>
        <v>0</v>
      </c>
      <c r="H7824" s="5">
        <f>$D7824*$F7824</f>
        <v>0</v>
      </c>
      <c r="I7824" s="5">
        <f>$E7824*$F7824</f>
        <v>0</v>
      </c>
      <c r="J7824" s="6">
        <f>VLOOKUP($A7824,'Dim SKU'!$A:$R,2,FALSE)</f>
        <v>0</v>
      </c>
      <c r="K7824" s="6">
        <f>VLOOKUP($A7824,'Dim SKU'!$A:$R,12,FALSE)</f>
        <v>0</v>
      </c>
      <c r="L7824" s="7">
        <f>VLOOKUP($A7824,'Dim SKU'!$A:$R,14,FALSE)</f>
        <v>0</v>
      </c>
      <c r="M7824" s="7">
        <f>YEAR($B7824)</f>
        <v>0</v>
      </c>
    </row>
    <row r="7825" spans="1:13">
      <c r="A7825" t="s">
        <v>392</v>
      </c>
      <c r="B7825" s="4">
        <v>46127</v>
      </c>
      <c r="C7825">
        <v>2</v>
      </c>
      <c r="D7825">
        <v>2</v>
      </c>
      <c r="E7825">
        <v>0</v>
      </c>
      <c r="F7825" s="5">
        <f>VLOOKUP($A7825,'Dim SKU'!$A:$R,18,FALSE)</f>
        <v>0</v>
      </c>
      <c r="G7825" s="5">
        <f>$C7825*$F7825</f>
        <v>0</v>
      </c>
      <c r="H7825" s="5">
        <f>$D7825*$F7825</f>
        <v>0</v>
      </c>
      <c r="I7825" s="5">
        <f>$E7825*$F7825</f>
        <v>0</v>
      </c>
      <c r="J7825" s="6">
        <f>VLOOKUP($A7825,'Dim SKU'!$A:$R,2,FALSE)</f>
        <v>0</v>
      </c>
      <c r="K7825" s="6">
        <f>VLOOKUP($A7825,'Dim SKU'!$A:$R,12,FALSE)</f>
        <v>0</v>
      </c>
      <c r="L7825" s="7">
        <f>VLOOKUP($A7825,'Dim SKU'!$A:$R,14,FALSE)</f>
        <v>0</v>
      </c>
      <c r="M7825" s="7">
        <f>YEAR($B7825)</f>
        <v>0</v>
      </c>
    </row>
    <row r="7826" spans="1:13">
      <c r="A7826" t="s">
        <v>393</v>
      </c>
      <c r="B7826" s="4">
        <v>46127</v>
      </c>
      <c r="C7826">
        <v>4</v>
      </c>
      <c r="D7826">
        <v>4</v>
      </c>
      <c r="E7826">
        <v>0</v>
      </c>
      <c r="F7826" s="5">
        <f>VLOOKUP($A7826,'Dim SKU'!$A:$R,18,FALSE)</f>
        <v>0</v>
      </c>
      <c r="G7826" s="5">
        <f>$C7826*$F7826</f>
        <v>0</v>
      </c>
      <c r="H7826" s="5">
        <f>$D7826*$F7826</f>
        <v>0</v>
      </c>
      <c r="I7826" s="5">
        <f>$E7826*$F7826</f>
        <v>0</v>
      </c>
      <c r="J7826" s="6">
        <f>VLOOKUP($A7826,'Dim SKU'!$A:$R,2,FALSE)</f>
        <v>0</v>
      </c>
      <c r="K7826" s="6">
        <f>VLOOKUP($A7826,'Dim SKU'!$A:$R,12,FALSE)</f>
        <v>0</v>
      </c>
      <c r="L7826" s="7">
        <f>VLOOKUP($A7826,'Dim SKU'!$A:$R,14,FALSE)</f>
        <v>0</v>
      </c>
      <c r="M7826" s="7">
        <f>YEAR($B7826)</f>
        <v>0</v>
      </c>
    </row>
    <row r="7827" spans="1:13">
      <c r="A7827" t="s">
        <v>394</v>
      </c>
      <c r="B7827" s="4">
        <v>46127</v>
      </c>
      <c r="C7827">
        <v>2</v>
      </c>
      <c r="D7827">
        <v>2</v>
      </c>
      <c r="E7827">
        <v>0</v>
      </c>
      <c r="F7827" s="5">
        <f>VLOOKUP($A7827,'Dim SKU'!$A:$R,18,FALSE)</f>
        <v>0</v>
      </c>
      <c r="G7827" s="5">
        <f>$C7827*$F7827</f>
        <v>0</v>
      </c>
      <c r="H7827" s="5">
        <f>$D7827*$F7827</f>
        <v>0</v>
      </c>
      <c r="I7827" s="5">
        <f>$E7827*$F7827</f>
        <v>0</v>
      </c>
      <c r="J7827" s="6">
        <f>VLOOKUP($A7827,'Dim SKU'!$A:$R,2,FALSE)</f>
        <v>0</v>
      </c>
      <c r="K7827" s="6">
        <f>VLOOKUP($A7827,'Dim SKU'!$A:$R,12,FALSE)</f>
        <v>0</v>
      </c>
      <c r="L7827" s="7">
        <f>VLOOKUP($A7827,'Dim SKU'!$A:$R,14,FALSE)</f>
        <v>0</v>
      </c>
      <c r="M7827" s="7">
        <f>YEAR($B7827)</f>
        <v>0</v>
      </c>
    </row>
    <row r="7828" spans="1:13">
      <c r="A7828" t="s">
        <v>395</v>
      </c>
      <c r="B7828" s="4">
        <v>46127</v>
      </c>
      <c r="C7828">
        <v>2</v>
      </c>
      <c r="D7828">
        <v>2</v>
      </c>
      <c r="E7828">
        <v>0</v>
      </c>
      <c r="F7828" s="5">
        <f>VLOOKUP($A7828,'Dim SKU'!$A:$R,18,FALSE)</f>
        <v>0</v>
      </c>
      <c r="G7828" s="5">
        <f>$C7828*$F7828</f>
        <v>0</v>
      </c>
      <c r="H7828" s="5">
        <f>$D7828*$F7828</f>
        <v>0</v>
      </c>
      <c r="I7828" s="5">
        <f>$E7828*$F7828</f>
        <v>0</v>
      </c>
      <c r="J7828" s="6">
        <f>VLOOKUP($A7828,'Dim SKU'!$A:$R,2,FALSE)</f>
        <v>0</v>
      </c>
      <c r="K7828" s="6">
        <f>VLOOKUP($A7828,'Dim SKU'!$A:$R,12,FALSE)</f>
        <v>0</v>
      </c>
      <c r="L7828" s="7">
        <f>VLOOKUP($A7828,'Dim SKU'!$A:$R,14,FALSE)</f>
        <v>0</v>
      </c>
      <c r="M7828" s="7">
        <f>YEAR($B7828)</f>
        <v>0</v>
      </c>
    </row>
    <row r="7829" spans="1:13">
      <c r="A7829" t="s">
        <v>396</v>
      </c>
      <c r="B7829" s="4">
        <v>46127</v>
      </c>
      <c r="C7829">
        <v>7</v>
      </c>
      <c r="D7829">
        <v>6</v>
      </c>
      <c r="E7829">
        <v>0</v>
      </c>
      <c r="F7829" s="5">
        <f>VLOOKUP($A7829,'Dim SKU'!$A:$R,18,FALSE)</f>
        <v>0</v>
      </c>
      <c r="G7829" s="5">
        <f>$C7829*$F7829</f>
        <v>0</v>
      </c>
      <c r="H7829" s="5">
        <f>$D7829*$F7829</f>
        <v>0</v>
      </c>
      <c r="I7829" s="5">
        <f>$E7829*$F7829</f>
        <v>0</v>
      </c>
      <c r="J7829" s="6">
        <f>VLOOKUP($A7829,'Dim SKU'!$A:$R,2,FALSE)</f>
        <v>0</v>
      </c>
      <c r="K7829" s="6">
        <f>VLOOKUP($A7829,'Dim SKU'!$A:$R,12,FALSE)</f>
        <v>0</v>
      </c>
      <c r="L7829" s="7">
        <f>VLOOKUP($A7829,'Dim SKU'!$A:$R,14,FALSE)</f>
        <v>0</v>
      </c>
      <c r="M7829" s="7">
        <f>YEAR($B7829)</f>
        <v>0</v>
      </c>
    </row>
    <row r="7830" spans="1:13">
      <c r="A7830" t="s">
        <v>397</v>
      </c>
      <c r="B7830" s="4">
        <v>46127</v>
      </c>
      <c r="C7830">
        <v>4</v>
      </c>
      <c r="D7830">
        <v>4</v>
      </c>
      <c r="E7830">
        <v>0</v>
      </c>
      <c r="F7830" s="5">
        <f>VLOOKUP($A7830,'Dim SKU'!$A:$R,18,FALSE)</f>
        <v>0</v>
      </c>
      <c r="G7830" s="5">
        <f>$C7830*$F7830</f>
        <v>0</v>
      </c>
      <c r="H7830" s="5">
        <f>$D7830*$F7830</f>
        <v>0</v>
      </c>
      <c r="I7830" s="5">
        <f>$E7830*$F7830</f>
        <v>0</v>
      </c>
      <c r="J7830" s="6">
        <f>VLOOKUP($A7830,'Dim SKU'!$A:$R,2,FALSE)</f>
        <v>0</v>
      </c>
      <c r="K7830" s="6">
        <f>VLOOKUP($A7830,'Dim SKU'!$A:$R,12,FALSE)</f>
        <v>0</v>
      </c>
      <c r="L7830" s="7">
        <f>VLOOKUP($A7830,'Dim SKU'!$A:$R,14,FALSE)</f>
        <v>0</v>
      </c>
      <c r="M7830" s="7">
        <f>YEAR($B7830)</f>
        <v>0</v>
      </c>
    </row>
    <row r="7831" spans="1:13">
      <c r="A7831" t="s">
        <v>398</v>
      </c>
      <c r="B7831" s="4">
        <v>46127</v>
      </c>
      <c r="C7831">
        <v>3</v>
      </c>
      <c r="D7831">
        <v>3</v>
      </c>
      <c r="E7831">
        <v>0</v>
      </c>
      <c r="F7831" s="5">
        <f>VLOOKUP($A7831,'Dim SKU'!$A:$R,18,FALSE)</f>
        <v>0</v>
      </c>
      <c r="G7831" s="5">
        <f>$C7831*$F7831</f>
        <v>0</v>
      </c>
      <c r="H7831" s="5">
        <f>$D7831*$F7831</f>
        <v>0</v>
      </c>
      <c r="I7831" s="5">
        <f>$E7831*$F7831</f>
        <v>0</v>
      </c>
      <c r="J7831" s="6">
        <f>VLOOKUP($A7831,'Dim SKU'!$A:$R,2,FALSE)</f>
        <v>0</v>
      </c>
      <c r="K7831" s="6">
        <f>VLOOKUP($A7831,'Dim SKU'!$A:$R,12,FALSE)</f>
        <v>0</v>
      </c>
      <c r="L7831" s="7">
        <f>VLOOKUP($A7831,'Dim SKU'!$A:$R,14,FALSE)</f>
        <v>0</v>
      </c>
      <c r="M7831" s="7">
        <f>YEAR($B7831)</f>
        <v>0</v>
      </c>
    </row>
    <row r="7832" spans="1:13">
      <c r="A7832" t="s">
        <v>399</v>
      </c>
      <c r="B7832" s="4">
        <v>46127</v>
      </c>
      <c r="C7832">
        <v>9</v>
      </c>
      <c r="D7832">
        <v>9</v>
      </c>
      <c r="E7832">
        <v>0</v>
      </c>
      <c r="F7832" s="5">
        <f>VLOOKUP($A7832,'Dim SKU'!$A:$R,18,FALSE)</f>
        <v>0</v>
      </c>
      <c r="G7832" s="5">
        <f>$C7832*$F7832</f>
        <v>0</v>
      </c>
      <c r="H7832" s="5">
        <f>$D7832*$F7832</f>
        <v>0</v>
      </c>
      <c r="I7832" s="5">
        <f>$E7832*$F7832</f>
        <v>0</v>
      </c>
      <c r="J7832" s="6">
        <f>VLOOKUP($A7832,'Dim SKU'!$A:$R,2,FALSE)</f>
        <v>0</v>
      </c>
      <c r="K7832" s="6">
        <f>VLOOKUP($A7832,'Dim SKU'!$A:$R,12,FALSE)</f>
        <v>0</v>
      </c>
      <c r="L7832" s="7">
        <f>VLOOKUP($A7832,'Dim SKU'!$A:$R,14,FALSE)</f>
        <v>0</v>
      </c>
      <c r="M7832" s="7">
        <f>YEAR($B7832)</f>
        <v>0</v>
      </c>
    </row>
    <row r="7833" spans="1:13">
      <c r="A7833" t="s">
        <v>400</v>
      </c>
      <c r="B7833" s="4">
        <v>46127</v>
      </c>
      <c r="C7833">
        <v>6</v>
      </c>
      <c r="D7833">
        <v>5</v>
      </c>
      <c r="E7833">
        <v>0</v>
      </c>
      <c r="F7833" s="5">
        <f>VLOOKUP($A7833,'Dim SKU'!$A:$R,18,FALSE)</f>
        <v>0</v>
      </c>
      <c r="G7833" s="5">
        <f>$C7833*$F7833</f>
        <v>0</v>
      </c>
      <c r="H7833" s="5">
        <f>$D7833*$F7833</f>
        <v>0</v>
      </c>
      <c r="I7833" s="5">
        <f>$E7833*$F7833</f>
        <v>0</v>
      </c>
      <c r="J7833" s="6">
        <f>VLOOKUP($A7833,'Dim SKU'!$A:$R,2,FALSE)</f>
        <v>0</v>
      </c>
      <c r="K7833" s="6">
        <f>VLOOKUP($A7833,'Dim SKU'!$A:$R,12,FALSE)</f>
        <v>0</v>
      </c>
      <c r="L7833" s="7">
        <f>VLOOKUP($A7833,'Dim SKU'!$A:$R,14,FALSE)</f>
        <v>0</v>
      </c>
      <c r="M7833" s="7">
        <f>YEAR($B7833)</f>
        <v>0</v>
      </c>
    </row>
    <row r="7834" spans="1:13">
      <c r="A7834" t="s">
        <v>401</v>
      </c>
      <c r="B7834" s="4">
        <v>46127</v>
      </c>
      <c r="C7834">
        <v>4</v>
      </c>
      <c r="D7834">
        <v>4</v>
      </c>
      <c r="E7834">
        <v>0</v>
      </c>
      <c r="F7834" s="5">
        <f>VLOOKUP($A7834,'Dim SKU'!$A:$R,18,FALSE)</f>
        <v>0</v>
      </c>
      <c r="G7834" s="5">
        <f>$C7834*$F7834</f>
        <v>0</v>
      </c>
      <c r="H7834" s="5">
        <f>$D7834*$F7834</f>
        <v>0</v>
      </c>
      <c r="I7834" s="5">
        <f>$E7834*$F7834</f>
        <v>0</v>
      </c>
      <c r="J7834" s="6">
        <f>VLOOKUP($A7834,'Dim SKU'!$A:$R,2,FALSE)</f>
        <v>0</v>
      </c>
      <c r="K7834" s="6">
        <f>VLOOKUP($A7834,'Dim SKU'!$A:$R,12,FALSE)</f>
        <v>0</v>
      </c>
      <c r="L7834" s="7">
        <f>VLOOKUP($A7834,'Dim SKU'!$A:$R,14,FALSE)</f>
        <v>0</v>
      </c>
      <c r="M7834" s="7">
        <f>YEAR($B7834)</f>
        <v>0</v>
      </c>
    </row>
    <row r="7835" spans="1:13">
      <c r="A7835" t="s">
        <v>402</v>
      </c>
      <c r="B7835" s="4">
        <v>46127</v>
      </c>
      <c r="C7835">
        <v>11</v>
      </c>
      <c r="D7835">
        <v>10</v>
      </c>
      <c r="E7835">
        <v>0</v>
      </c>
      <c r="F7835" s="5">
        <f>VLOOKUP($A7835,'Dim SKU'!$A:$R,18,FALSE)</f>
        <v>0</v>
      </c>
      <c r="G7835" s="5">
        <f>$C7835*$F7835</f>
        <v>0</v>
      </c>
      <c r="H7835" s="5">
        <f>$D7835*$F7835</f>
        <v>0</v>
      </c>
      <c r="I7835" s="5">
        <f>$E7835*$F7835</f>
        <v>0</v>
      </c>
      <c r="J7835" s="6">
        <f>VLOOKUP($A7835,'Dim SKU'!$A:$R,2,FALSE)</f>
        <v>0</v>
      </c>
      <c r="K7835" s="6">
        <f>VLOOKUP($A7835,'Dim SKU'!$A:$R,12,FALSE)</f>
        <v>0</v>
      </c>
      <c r="L7835" s="7">
        <f>VLOOKUP($A7835,'Dim SKU'!$A:$R,14,FALSE)</f>
        <v>0</v>
      </c>
      <c r="M7835" s="7">
        <f>YEAR($B7835)</f>
        <v>0</v>
      </c>
    </row>
    <row r="7836" spans="1:13">
      <c r="A7836" t="s">
        <v>403</v>
      </c>
      <c r="B7836" s="4">
        <v>46127</v>
      </c>
      <c r="C7836">
        <v>7</v>
      </c>
      <c r="D7836">
        <v>6</v>
      </c>
      <c r="E7836">
        <v>0</v>
      </c>
      <c r="F7836" s="5">
        <f>VLOOKUP($A7836,'Dim SKU'!$A:$R,18,FALSE)</f>
        <v>0</v>
      </c>
      <c r="G7836" s="5">
        <f>$C7836*$F7836</f>
        <v>0</v>
      </c>
      <c r="H7836" s="5">
        <f>$D7836*$F7836</f>
        <v>0</v>
      </c>
      <c r="I7836" s="5">
        <f>$E7836*$F7836</f>
        <v>0</v>
      </c>
      <c r="J7836" s="6">
        <f>VLOOKUP($A7836,'Dim SKU'!$A:$R,2,FALSE)</f>
        <v>0</v>
      </c>
      <c r="K7836" s="6">
        <f>VLOOKUP($A7836,'Dim SKU'!$A:$R,12,FALSE)</f>
        <v>0</v>
      </c>
      <c r="L7836" s="7">
        <f>VLOOKUP($A7836,'Dim SKU'!$A:$R,14,FALSE)</f>
        <v>0</v>
      </c>
      <c r="M7836" s="7">
        <f>YEAR($B7836)</f>
        <v>0</v>
      </c>
    </row>
    <row r="7837" spans="1:13">
      <c r="A7837" t="s">
        <v>404</v>
      </c>
      <c r="B7837" s="4">
        <v>46127</v>
      </c>
      <c r="C7837">
        <v>4</v>
      </c>
      <c r="D7837">
        <v>4</v>
      </c>
      <c r="E7837">
        <v>0</v>
      </c>
      <c r="F7837" s="5">
        <f>VLOOKUP($A7837,'Dim SKU'!$A:$R,18,FALSE)</f>
        <v>0</v>
      </c>
      <c r="G7837" s="5">
        <f>$C7837*$F7837</f>
        <v>0</v>
      </c>
      <c r="H7837" s="5">
        <f>$D7837*$F7837</f>
        <v>0</v>
      </c>
      <c r="I7837" s="5">
        <f>$E7837*$F7837</f>
        <v>0</v>
      </c>
      <c r="J7837" s="6">
        <f>VLOOKUP($A7837,'Dim SKU'!$A:$R,2,FALSE)</f>
        <v>0</v>
      </c>
      <c r="K7837" s="6">
        <f>VLOOKUP($A7837,'Dim SKU'!$A:$R,12,FALSE)</f>
        <v>0</v>
      </c>
      <c r="L7837" s="7">
        <f>VLOOKUP($A7837,'Dim SKU'!$A:$R,14,FALSE)</f>
        <v>0</v>
      </c>
      <c r="M7837" s="7">
        <f>YEAR($B7837)</f>
        <v>0</v>
      </c>
    </row>
    <row r="7838" spans="1:13">
      <c r="A7838" t="s">
        <v>405</v>
      </c>
      <c r="B7838" s="4">
        <v>46127</v>
      </c>
      <c r="C7838">
        <v>11</v>
      </c>
      <c r="D7838">
        <v>10</v>
      </c>
      <c r="E7838">
        <v>0</v>
      </c>
      <c r="F7838" s="5">
        <f>VLOOKUP($A7838,'Dim SKU'!$A:$R,18,FALSE)</f>
        <v>0</v>
      </c>
      <c r="G7838" s="5">
        <f>$C7838*$F7838</f>
        <v>0</v>
      </c>
      <c r="H7838" s="5">
        <f>$D7838*$F7838</f>
        <v>0</v>
      </c>
      <c r="I7838" s="5">
        <f>$E7838*$F7838</f>
        <v>0</v>
      </c>
      <c r="J7838" s="6">
        <f>VLOOKUP($A7838,'Dim SKU'!$A:$R,2,FALSE)</f>
        <v>0</v>
      </c>
      <c r="K7838" s="6">
        <f>VLOOKUP($A7838,'Dim SKU'!$A:$R,12,FALSE)</f>
        <v>0</v>
      </c>
      <c r="L7838" s="7">
        <f>VLOOKUP($A7838,'Dim SKU'!$A:$R,14,FALSE)</f>
        <v>0</v>
      </c>
      <c r="M7838" s="7">
        <f>YEAR($B7838)</f>
        <v>0</v>
      </c>
    </row>
    <row r="7839" spans="1:13">
      <c r="A7839" t="s">
        <v>406</v>
      </c>
      <c r="B7839" s="4">
        <v>46127</v>
      </c>
      <c r="C7839">
        <v>6</v>
      </c>
      <c r="D7839">
        <v>6</v>
      </c>
      <c r="E7839">
        <v>0</v>
      </c>
      <c r="F7839" s="5">
        <f>VLOOKUP($A7839,'Dim SKU'!$A:$R,18,FALSE)</f>
        <v>0</v>
      </c>
      <c r="G7839" s="5">
        <f>$C7839*$F7839</f>
        <v>0</v>
      </c>
      <c r="H7839" s="5">
        <f>$D7839*$F7839</f>
        <v>0</v>
      </c>
      <c r="I7839" s="5">
        <f>$E7839*$F7839</f>
        <v>0</v>
      </c>
      <c r="J7839" s="6">
        <f>VLOOKUP($A7839,'Dim SKU'!$A:$R,2,FALSE)</f>
        <v>0</v>
      </c>
      <c r="K7839" s="6">
        <f>VLOOKUP($A7839,'Dim SKU'!$A:$R,12,FALSE)</f>
        <v>0</v>
      </c>
      <c r="L7839" s="7">
        <f>VLOOKUP($A7839,'Dim SKU'!$A:$R,14,FALSE)</f>
        <v>0</v>
      </c>
      <c r="M7839" s="7">
        <f>YEAR($B7839)</f>
        <v>0</v>
      </c>
    </row>
    <row r="7840" spans="1:13">
      <c r="A7840" t="s">
        <v>407</v>
      </c>
      <c r="B7840" s="4">
        <v>46127</v>
      </c>
      <c r="C7840">
        <v>4</v>
      </c>
      <c r="D7840">
        <v>4</v>
      </c>
      <c r="E7840">
        <v>0</v>
      </c>
      <c r="F7840" s="5">
        <f>VLOOKUP($A7840,'Dim SKU'!$A:$R,18,FALSE)</f>
        <v>0</v>
      </c>
      <c r="G7840" s="5">
        <f>$C7840*$F7840</f>
        <v>0</v>
      </c>
      <c r="H7840" s="5">
        <f>$D7840*$F7840</f>
        <v>0</v>
      </c>
      <c r="I7840" s="5">
        <f>$E7840*$F7840</f>
        <v>0</v>
      </c>
      <c r="J7840" s="6">
        <f>VLOOKUP($A7840,'Dim SKU'!$A:$R,2,FALSE)</f>
        <v>0</v>
      </c>
      <c r="K7840" s="6">
        <f>VLOOKUP($A7840,'Dim SKU'!$A:$R,12,FALSE)</f>
        <v>0</v>
      </c>
      <c r="L7840" s="7">
        <f>VLOOKUP($A7840,'Dim SKU'!$A:$R,14,FALSE)</f>
        <v>0</v>
      </c>
      <c r="M7840" s="7">
        <f>YEAR($B7840)</f>
        <v>0</v>
      </c>
    </row>
    <row r="7841" spans="1:13">
      <c r="A7841" t="s">
        <v>408</v>
      </c>
      <c r="B7841" s="4">
        <v>46127</v>
      </c>
      <c r="C7841">
        <v>9</v>
      </c>
      <c r="D7841">
        <v>9</v>
      </c>
      <c r="E7841">
        <v>0</v>
      </c>
      <c r="F7841" s="5">
        <f>VLOOKUP($A7841,'Dim SKU'!$A:$R,18,FALSE)</f>
        <v>0</v>
      </c>
      <c r="G7841" s="5">
        <f>$C7841*$F7841</f>
        <v>0</v>
      </c>
      <c r="H7841" s="5">
        <f>$D7841*$F7841</f>
        <v>0</v>
      </c>
      <c r="I7841" s="5">
        <f>$E7841*$F7841</f>
        <v>0</v>
      </c>
      <c r="J7841" s="6">
        <f>VLOOKUP($A7841,'Dim SKU'!$A:$R,2,FALSE)</f>
        <v>0</v>
      </c>
      <c r="K7841" s="6">
        <f>VLOOKUP($A7841,'Dim SKU'!$A:$R,12,FALSE)</f>
        <v>0</v>
      </c>
      <c r="L7841" s="7">
        <f>VLOOKUP($A7841,'Dim SKU'!$A:$R,14,FALSE)</f>
        <v>0</v>
      </c>
      <c r="M7841" s="7">
        <f>YEAR($B7841)</f>
        <v>0</v>
      </c>
    </row>
    <row r="7842" spans="1:13">
      <c r="A7842" t="s">
        <v>409</v>
      </c>
      <c r="B7842" s="4">
        <v>46127</v>
      </c>
      <c r="C7842">
        <v>6</v>
      </c>
      <c r="D7842">
        <v>5</v>
      </c>
      <c r="E7842">
        <v>0</v>
      </c>
      <c r="F7842" s="5">
        <f>VLOOKUP($A7842,'Dim SKU'!$A:$R,18,FALSE)</f>
        <v>0</v>
      </c>
      <c r="G7842" s="5">
        <f>$C7842*$F7842</f>
        <v>0</v>
      </c>
      <c r="H7842" s="5">
        <f>$D7842*$F7842</f>
        <v>0</v>
      </c>
      <c r="I7842" s="5">
        <f>$E7842*$F7842</f>
        <v>0</v>
      </c>
      <c r="J7842" s="6">
        <f>VLOOKUP($A7842,'Dim SKU'!$A:$R,2,FALSE)</f>
        <v>0</v>
      </c>
      <c r="K7842" s="6">
        <f>VLOOKUP($A7842,'Dim SKU'!$A:$R,12,FALSE)</f>
        <v>0</v>
      </c>
      <c r="L7842" s="7">
        <f>VLOOKUP($A7842,'Dim SKU'!$A:$R,14,FALSE)</f>
        <v>0</v>
      </c>
      <c r="M7842" s="7">
        <f>YEAR($B7842)</f>
        <v>0</v>
      </c>
    </row>
    <row r="7843" spans="1:13">
      <c r="A7843" t="s">
        <v>410</v>
      </c>
      <c r="B7843" s="4">
        <v>46127</v>
      </c>
      <c r="C7843">
        <v>4</v>
      </c>
      <c r="D7843">
        <v>4</v>
      </c>
      <c r="E7843">
        <v>0</v>
      </c>
      <c r="F7843" s="5">
        <f>VLOOKUP($A7843,'Dim SKU'!$A:$R,18,FALSE)</f>
        <v>0</v>
      </c>
      <c r="G7843" s="5">
        <f>$C7843*$F7843</f>
        <v>0</v>
      </c>
      <c r="H7843" s="5">
        <f>$D7843*$F7843</f>
        <v>0</v>
      </c>
      <c r="I7843" s="5">
        <f>$E7843*$F7843</f>
        <v>0</v>
      </c>
      <c r="J7843" s="6">
        <f>VLOOKUP($A7843,'Dim SKU'!$A:$R,2,FALSE)</f>
        <v>0</v>
      </c>
      <c r="K7843" s="6">
        <f>VLOOKUP($A7843,'Dim SKU'!$A:$R,12,FALSE)</f>
        <v>0</v>
      </c>
      <c r="L7843" s="7">
        <f>VLOOKUP($A7843,'Dim SKU'!$A:$R,14,FALSE)</f>
        <v>0</v>
      </c>
      <c r="M7843" s="7">
        <f>YEAR($B7843)</f>
        <v>0</v>
      </c>
    </row>
    <row r="7844" spans="1:13">
      <c r="A7844" t="s">
        <v>411</v>
      </c>
      <c r="B7844" s="4">
        <v>46127</v>
      </c>
      <c r="C7844">
        <v>7</v>
      </c>
      <c r="D7844">
        <v>6</v>
      </c>
      <c r="E7844">
        <v>0</v>
      </c>
      <c r="F7844" s="5">
        <f>VLOOKUP($A7844,'Dim SKU'!$A:$R,18,FALSE)</f>
        <v>0</v>
      </c>
      <c r="G7844" s="5">
        <f>$C7844*$F7844</f>
        <v>0</v>
      </c>
      <c r="H7844" s="5">
        <f>$D7844*$F7844</f>
        <v>0</v>
      </c>
      <c r="I7844" s="5">
        <f>$E7844*$F7844</f>
        <v>0</v>
      </c>
      <c r="J7844" s="6">
        <f>VLOOKUP($A7844,'Dim SKU'!$A:$R,2,FALSE)</f>
        <v>0</v>
      </c>
      <c r="K7844" s="6">
        <f>VLOOKUP($A7844,'Dim SKU'!$A:$R,12,FALSE)</f>
        <v>0</v>
      </c>
      <c r="L7844" s="7">
        <f>VLOOKUP($A7844,'Dim SKU'!$A:$R,14,FALSE)</f>
        <v>0</v>
      </c>
      <c r="M7844" s="7">
        <f>YEAR($B7844)</f>
        <v>0</v>
      </c>
    </row>
    <row r="7845" spans="1:13">
      <c r="A7845" t="s">
        <v>412</v>
      </c>
      <c r="B7845" s="4">
        <v>46127</v>
      </c>
      <c r="C7845">
        <v>4</v>
      </c>
      <c r="D7845">
        <v>4</v>
      </c>
      <c r="E7845">
        <v>0</v>
      </c>
      <c r="F7845" s="5">
        <f>VLOOKUP($A7845,'Dim SKU'!$A:$R,18,FALSE)</f>
        <v>0</v>
      </c>
      <c r="G7845" s="5">
        <f>$C7845*$F7845</f>
        <v>0</v>
      </c>
      <c r="H7845" s="5">
        <f>$D7845*$F7845</f>
        <v>0</v>
      </c>
      <c r="I7845" s="5">
        <f>$E7845*$F7845</f>
        <v>0</v>
      </c>
      <c r="J7845" s="6">
        <f>VLOOKUP($A7845,'Dim SKU'!$A:$R,2,FALSE)</f>
        <v>0</v>
      </c>
      <c r="K7845" s="6">
        <f>VLOOKUP($A7845,'Dim SKU'!$A:$R,12,FALSE)</f>
        <v>0</v>
      </c>
      <c r="L7845" s="7">
        <f>VLOOKUP($A7845,'Dim SKU'!$A:$R,14,FALSE)</f>
        <v>0</v>
      </c>
      <c r="M7845" s="7">
        <f>YEAR($B7845)</f>
        <v>0</v>
      </c>
    </row>
    <row r="7846" spans="1:13">
      <c r="A7846" t="s">
        <v>413</v>
      </c>
      <c r="B7846" s="4">
        <v>46127</v>
      </c>
      <c r="C7846">
        <v>3</v>
      </c>
      <c r="D7846">
        <v>3</v>
      </c>
      <c r="E7846">
        <v>0</v>
      </c>
      <c r="F7846" s="5">
        <f>VLOOKUP($A7846,'Dim SKU'!$A:$R,18,FALSE)</f>
        <v>0</v>
      </c>
      <c r="G7846" s="5">
        <f>$C7846*$F7846</f>
        <v>0</v>
      </c>
      <c r="H7846" s="5">
        <f>$D7846*$F7846</f>
        <v>0</v>
      </c>
      <c r="I7846" s="5">
        <f>$E7846*$F7846</f>
        <v>0</v>
      </c>
      <c r="J7846" s="6">
        <f>VLOOKUP($A7846,'Dim SKU'!$A:$R,2,FALSE)</f>
        <v>0</v>
      </c>
      <c r="K7846" s="6">
        <f>VLOOKUP($A7846,'Dim SKU'!$A:$R,12,FALSE)</f>
        <v>0</v>
      </c>
      <c r="L7846" s="7">
        <f>VLOOKUP($A7846,'Dim SKU'!$A:$R,14,FALSE)</f>
        <v>0</v>
      </c>
      <c r="M7846" s="7">
        <f>YEAR($B7846)</f>
        <v>0</v>
      </c>
    </row>
    <row r="7847" spans="1:13">
      <c r="A7847" t="s">
        <v>414</v>
      </c>
      <c r="B7847" s="4">
        <v>46127</v>
      </c>
      <c r="C7847">
        <v>4</v>
      </c>
      <c r="D7847">
        <v>4</v>
      </c>
      <c r="E7847">
        <v>0</v>
      </c>
      <c r="F7847" s="5">
        <f>VLOOKUP($A7847,'Dim SKU'!$A:$R,18,FALSE)</f>
        <v>0</v>
      </c>
      <c r="G7847" s="5">
        <f>$C7847*$F7847</f>
        <v>0</v>
      </c>
      <c r="H7847" s="5">
        <f>$D7847*$F7847</f>
        <v>0</v>
      </c>
      <c r="I7847" s="5">
        <f>$E7847*$F7847</f>
        <v>0</v>
      </c>
      <c r="J7847" s="6">
        <f>VLOOKUP($A7847,'Dim SKU'!$A:$R,2,FALSE)</f>
        <v>0</v>
      </c>
      <c r="K7847" s="6">
        <f>VLOOKUP($A7847,'Dim SKU'!$A:$R,12,FALSE)</f>
        <v>0</v>
      </c>
      <c r="L7847" s="7">
        <f>VLOOKUP($A7847,'Dim SKU'!$A:$R,14,FALSE)</f>
        <v>0</v>
      </c>
      <c r="M7847" s="7">
        <f>YEAR($B7847)</f>
        <v>0</v>
      </c>
    </row>
    <row r="7848" spans="1:13">
      <c r="A7848" t="s">
        <v>415</v>
      </c>
      <c r="B7848" s="4">
        <v>46127</v>
      </c>
      <c r="C7848">
        <v>2</v>
      </c>
      <c r="D7848">
        <v>2</v>
      </c>
      <c r="E7848">
        <v>0</v>
      </c>
      <c r="F7848" s="5">
        <f>VLOOKUP($A7848,'Dim SKU'!$A:$R,18,FALSE)</f>
        <v>0</v>
      </c>
      <c r="G7848" s="5">
        <f>$C7848*$F7848</f>
        <v>0</v>
      </c>
      <c r="H7848" s="5">
        <f>$D7848*$F7848</f>
        <v>0</v>
      </c>
      <c r="I7848" s="5">
        <f>$E7848*$F7848</f>
        <v>0</v>
      </c>
      <c r="J7848" s="6">
        <f>VLOOKUP($A7848,'Dim SKU'!$A:$R,2,FALSE)</f>
        <v>0</v>
      </c>
      <c r="K7848" s="6">
        <f>VLOOKUP($A7848,'Dim SKU'!$A:$R,12,FALSE)</f>
        <v>0</v>
      </c>
      <c r="L7848" s="7">
        <f>VLOOKUP($A7848,'Dim SKU'!$A:$R,14,FALSE)</f>
        <v>0</v>
      </c>
      <c r="M7848" s="7">
        <f>YEAR($B7848)</f>
        <v>0</v>
      </c>
    </row>
    <row r="7849" spans="1:13">
      <c r="A7849" t="s">
        <v>416</v>
      </c>
      <c r="B7849" s="4">
        <v>46127</v>
      </c>
      <c r="C7849">
        <v>2</v>
      </c>
      <c r="D7849">
        <v>2</v>
      </c>
      <c r="E7849">
        <v>0</v>
      </c>
      <c r="F7849" s="5">
        <f>VLOOKUP($A7849,'Dim SKU'!$A:$R,18,FALSE)</f>
        <v>0</v>
      </c>
      <c r="G7849" s="5">
        <f>$C7849*$F7849</f>
        <v>0</v>
      </c>
      <c r="H7849" s="5">
        <f>$D7849*$F7849</f>
        <v>0</v>
      </c>
      <c r="I7849" s="5">
        <f>$E7849*$F7849</f>
        <v>0</v>
      </c>
      <c r="J7849" s="6">
        <f>VLOOKUP($A7849,'Dim SKU'!$A:$R,2,FALSE)</f>
        <v>0</v>
      </c>
      <c r="K7849" s="6">
        <f>VLOOKUP($A7849,'Dim SKU'!$A:$R,12,FALSE)</f>
        <v>0</v>
      </c>
      <c r="L7849" s="7">
        <f>VLOOKUP($A7849,'Dim SKU'!$A:$R,14,FALSE)</f>
        <v>0</v>
      </c>
      <c r="M7849" s="7">
        <f>YEAR($B7849)</f>
        <v>0</v>
      </c>
    </row>
    <row r="7850" spans="1:13">
      <c r="A7850" t="s">
        <v>417</v>
      </c>
      <c r="B7850" s="4">
        <v>46127</v>
      </c>
      <c r="C7850">
        <v>5</v>
      </c>
      <c r="D7850">
        <v>5</v>
      </c>
      <c r="E7850">
        <v>0</v>
      </c>
      <c r="F7850" s="5">
        <f>VLOOKUP($A7850,'Dim SKU'!$A:$R,18,FALSE)</f>
        <v>0</v>
      </c>
      <c r="G7850" s="5">
        <f>$C7850*$F7850</f>
        <v>0</v>
      </c>
      <c r="H7850" s="5">
        <f>$D7850*$F7850</f>
        <v>0</v>
      </c>
      <c r="I7850" s="5">
        <f>$E7850*$F7850</f>
        <v>0</v>
      </c>
      <c r="J7850" s="6">
        <f>VLOOKUP($A7850,'Dim SKU'!$A:$R,2,FALSE)</f>
        <v>0</v>
      </c>
      <c r="K7850" s="6">
        <f>VLOOKUP($A7850,'Dim SKU'!$A:$R,12,FALSE)</f>
        <v>0</v>
      </c>
      <c r="L7850" s="7">
        <f>VLOOKUP($A7850,'Dim SKU'!$A:$R,14,FALSE)</f>
        <v>0</v>
      </c>
      <c r="M7850" s="7">
        <f>YEAR($B7850)</f>
        <v>0</v>
      </c>
    </row>
    <row r="7851" spans="1:13">
      <c r="A7851" t="s">
        <v>418</v>
      </c>
      <c r="B7851" s="4">
        <v>46127</v>
      </c>
      <c r="C7851">
        <v>3</v>
      </c>
      <c r="D7851">
        <v>3</v>
      </c>
      <c r="E7851">
        <v>0</v>
      </c>
      <c r="F7851" s="5">
        <f>VLOOKUP($A7851,'Dim SKU'!$A:$R,18,FALSE)</f>
        <v>0</v>
      </c>
      <c r="G7851" s="5">
        <f>$C7851*$F7851</f>
        <v>0</v>
      </c>
      <c r="H7851" s="5">
        <f>$D7851*$F7851</f>
        <v>0</v>
      </c>
      <c r="I7851" s="5">
        <f>$E7851*$F7851</f>
        <v>0</v>
      </c>
      <c r="J7851" s="6">
        <f>VLOOKUP($A7851,'Dim SKU'!$A:$R,2,FALSE)</f>
        <v>0</v>
      </c>
      <c r="K7851" s="6">
        <f>VLOOKUP($A7851,'Dim SKU'!$A:$R,12,FALSE)</f>
        <v>0</v>
      </c>
      <c r="L7851" s="7">
        <f>VLOOKUP($A7851,'Dim SKU'!$A:$R,14,FALSE)</f>
        <v>0</v>
      </c>
      <c r="M7851" s="7">
        <f>YEAR($B7851)</f>
        <v>0</v>
      </c>
    </row>
    <row r="7852" spans="1:13">
      <c r="A7852" t="s">
        <v>419</v>
      </c>
      <c r="B7852" s="4">
        <v>46127</v>
      </c>
      <c r="C7852">
        <v>2</v>
      </c>
      <c r="D7852">
        <v>2</v>
      </c>
      <c r="E7852">
        <v>0</v>
      </c>
      <c r="F7852" s="5">
        <f>VLOOKUP($A7852,'Dim SKU'!$A:$R,18,FALSE)</f>
        <v>0</v>
      </c>
      <c r="G7852" s="5">
        <f>$C7852*$F7852</f>
        <v>0</v>
      </c>
      <c r="H7852" s="5">
        <f>$D7852*$F7852</f>
        <v>0</v>
      </c>
      <c r="I7852" s="5">
        <f>$E7852*$F7852</f>
        <v>0</v>
      </c>
      <c r="J7852" s="6">
        <f>VLOOKUP($A7852,'Dim SKU'!$A:$R,2,FALSE)</f>
        <v>0</v>
      </c>
      <c r="K7852" s="6">
        <f>VLOOKUP($A7852,'Dim SKU'!$A:$R,12,FALSE)</f>
        <v>0</v>
      </c>
      <c r="L7852" s="7">
        <f>VLOOKUP($A7852,'Dim SKU'!$A:$R,14,FALSE)</f>
        <v>0</v>
      </c>
      <c r="M7852" s="7">
        <f>YEAR($B7852)</f>
        <v>0</v>
      </c>
    </row>
    <row r="7853" spans="1:13">
      <c r="A7853" t="s">
        <v>420</v>
      </c>
      <c r="B7853" s="4">
        <v>46127</v>
      </c>
      <c r="C7853">
        <v>8</v>
      </c>
      <c r="D7853">
        <v>8</v>
      </c>
      <c r="E7853">
        <v>0</v>
      </c>
      <c r="F7853" s="5">
        <f>VLOOKUP($A7853,'Dim SKU'!$A:$R,18,FALSE)</f>
        <v>0</v>
      </c>
      <c r="G7853" s="5">
        <f>$C7853*$F7853</f>
        <v>0</v>
      </c>
      <c r="H7853" s="5">
        <f>$D7853*$F7853</f>
        <v>0</v>
      </c>
      <c r="I7853" s="5">
        <f>$E7853*$F7853</f>
        <v>0</v>
      </c>
      <c r="J7853" s="6">
        <f>VLOOKUP($A7853,'Dim SKU'!$A:$R,2,FALSE)</f>
        <v>0</v>
      </c>
      <c r="K7853" s="6">
        <f>VLOOKUP($A7853,'Dim SKU'!$A:$R,12,FALSE)</f>
        <v>0</v>
      </c>
      <c r="L7853" s="7">
        <f>VLOOKUP($A7853,'Dim SKU'!$A:$R,14,FALSE)</f>
        <v>0</v>
      </c>
      <c r="M7853" s="7">
        <f>YEAR($B7853)</f>
        <v>0</v>
      </c>
    </row>
    <row r="7854" spans="1:13">
      <c r="A7854" t="s">
        <v>421</v>
      </c>
      <c r="B7854" s="4">
        <v>46127</v>
      </c>
      <c r="C7854">
        <v>5</v>
      </c>
      <c r="D7854">
        <v>5</v>
      </c>
      <c r="E7854">
        <v>0</v>
      </c>
      <c r="F7854" s="5">
        <f>VLOOKUP($A7854,'Dim SKU'!$A:$R,18,FALSE)</f>
        <v>0</v>
      </c>
      <c r="G7854" s="5">
        <f>$C7854*$F7854</f>
        <v>0</v>
      </c>
      <c r="H7854" s="5">
        <f>$D7854*$F7854</f>
        <v>0</v>
      </c>
      <c r="I7854" s="5">
        <f>$E7854*$F7854</f>
        <v>0</v>
      </c>
      <c r="J7854" s="6">
        <f>VLOOKUP($A7854,'Dim SKU'!$A:$R,2,FALSE)</f>
        <v>0</v>
      </c>
      <c r="K7854" s="6">
        <f>VLOOKUP($A7854,'Dim SKU'!$A:$R,12,FALSE)</f>
        <v>0</v>
      </c>
      <c r="L7854" s="7">
        <f>VLOOKUP($A7854,'Dim SKU'!$A:$R,14,FALSE)</f>
        <v>0</v>
      </c>
      <c r="M7854" s="7">
        <f>YEAR($B7854)</f>
        <v>0</v>
      </c>
    </row>
    <row r="7855" spans="1:13">
      <c r="A7855" t="s">
        <v>422</v>
      </c>
      <c r="B7855" s="4">
        <v>46127</v>
      </c>
      <c r="C7855">
        <v>3</v>
      </c>
      <c r="D7855">
        <v>3</v>
      </c>
      <c r="E7855">
        <v>0</v>
      </c>
      <c r="F7855" s="5">
        <f>VLOOKUP($A7855,'Dim SKU'!$A:$R,18,FALSE)</f>
        <v>0</v>
      </c>
      <c r="G7855" s="5">
        <f>$C7855*$F7855</f>
        <v>0</v>
      </c>
      <c r="H7855" s="5">
        <f>$D7855*$F7855</f>
        <v>0</v>
      </c>
      <c r="I7855" s="5">
        <f>$E7855*$F7855</f>
        <v>0</v>
      </c>
      <c r="J7855" s="6">
        <f>VLOOKUP($A7855,'Dim SKU'!$A:$R,2,FALSE)</f>
        <v>0</v>
      </c>
      <c r="K7855" s="6">
        <f>VLOOKUP($A7855,'Dim SKU'!$A:$R,12,FALSE)</f>
        <v>0</v>
      </c>
      <c r="L7855" s="7">
        <f>VLOOKUP($A7855,'Dim SKU'!$A:$R,14,FALSE)</f>
        <v>0</v>
      </c>
      <c r="M7855" s="7">
        <f>YEAR($B7855)</f>
        <v>0</v>
      </c>
    </row>
    <row r="7856" spans="1:13">
      <c r="A7856" t="s">
        <v>423</v>
      </c>
      <c r="B7856" s="4">
        <v>46127</v>
      </c>
      <c r="C7856">
        <v>12</v>
      </c>
      <c r="D7856">
        <v>11</v>
      </c>
      <c r="E7856">
        <v>0</v>
      </c>
      <c r="F7856" s="5">
        <f>VLOOKUP($A7856,'Dim SKU'!$A:$R,18,FALSE)</f>
        <v>0</v>
      </c>
      <c r="G7856" s="5">
        <f>$C7856*$F7856</f>
        <v>0</v>
      </c>
      <c r="H7856" s="5">
        <f>$D7856*$F7856</f>
        <v>0</v>
      </c>
      <c r="I7856" s="5">
        <f>$E7856*$F7856</f>
        <v>0</v>
      </c>
      <c r="J7856" s="6">
        <f>VLOOKUP($A7856,'Dim SKU'!$A:$R,2,FALSE)</f>
        <v>0</v>
      </c>
      <c r="K7856" s="6">
        <f>VLOOKUP($A7856,'Dim SKU'!$A:$R,12,FALSE)</f>
        <v>0</v>
      </c>
      <c r="L7856" s="7">
        <f>VLOOKUP($A7856,'Dim SKU'!$A:$R,14,FALSE)</f>
        <v>0</v>
      </c>
      <c r="M7856" s="7">
        <f>YEAR($B7856)</f>
        <v>0</v>
      </c>
    </row>
    <row r="7857" spans="1:13">
      <c r="A7857" t="s">
        <v>424</v>
      </c>
      <c r="B7857" s="4">
        <v>46127</v>
      </c>
      <c r="C7857">
        <v>7</v>
      </c>
      <c r="D7857">
        <v>6</v>
      </c>
      <c r="E7857">
        <v>0</v>
      </c>
      <c r="F7857" s="5">
        <f>VLOOKUP($A7857,'Dim SKU'!$A:$R,18,FALSE)</f>
        <v>0</v>
      </c>
      <c r="G7857" s="5">
        <f>$C7857*$F7857</f>
        <v>0</v>
      </c>
      <c r="H7857" s="5">
        <f>$D7857*$F7857</f>
        <v>0</v>
      </c>
      <c r="I7857" s="5">
        <f>$E7857*$F7857</f>
        <v>0</v>
      </c>
      <c r="J7857" s="6">
        <f>VLOOKUP($A7857,'Dim SKU'!$A:$R,2,FALSE)</f>
        <v>0</v>
      </c>
      <c r="K7857" s="6">
        <f>VLOOKUP($A7857,'Dim SKU'!$A:$R,12,FALSE)</f>
        <v>0</v>
      </c>
      <c r="L7857" s="7">
        <f>VLOOKUP($A7857,'Dim SKU'!$A:$R,14,FALSE)</f>
        <v>0</v>
      </c>
      <c r="M7857" s="7">
        <f>YEAR($B7857)</f>
        <v>0</v>
      </c>
    </row>
    <row r="7858" spans="1:13">
      <c r="A7858" t="s">
        <v>425</v>
      </c>
      <c r="B7858" s="4">
        <v>46127</v>
      </c>
      <c r="C7858">
        <v>5</v>
      </c>
      <c r="D7858">
        <v>4</v>
      </c>
      <c r="E7858">
        <v>0</v>
      </c>
      <c r="F7858" s="5">
        <f>VLOOKUP($A7858,'Dim SKU'!$A:$R,18,FALSE)</f>
        <v>0</v>
      </c>
      <c r="G7858" s="5">
        <f>$C7858*$F7858</f>
        <v>0</v>
      </c>
      <c r="H7858" s="5">
        <f>$D7858*$F7858</f>
        <v>0</v>
      </c>
      <c r="I7858" s="5">
        <f>$E7858*$F7858</f>
        <v>0</v>
      </c>
      <c r="J7858" s="6">
        <f>VLOOKUP($A7858,'Dim SKU'!$A:$R,2,FALSE)</f>
        <v>0</v>
      </c>
      <c r="K7858" s="6">
        <f>VLOOKUP($A7858,'Dim SKU'!$A:$R,12,FALSE)</f>
        <v>0</v>
      </c>
      <c r="L7858" s="7">
        <f>VLOOKUP($A7858,'Dim SKU'!$A:$R,14,FALSE)</f>
        <v>0</v>
      </c>
      <c r="M7858" s="7">
        <f>YEAR($B7858)</f>
        <v>0</v>
      </c>
    </row>
    <row r="7859" spans="1:13">
      <c r="A7859" t="s">
        <v>426</v>
      </c>
      <c r="B7859" s="4">
        <v>46127</v>
      </c>
      <c r="C7859">
        <v>14</v>
      </c>
      <c r="D7859">
        <v>13</v>
      </c>
      <c r="E7859">
        <v>0</v>
      </c>
      <c r="F7859" s="5">
        <f>VLOOKUP($A7859,'Dim SKU'!$A:$R,18,FALSE)</f>
        <v>0</v>
      </c>
      <c r="G7859" s="5">
        <f>$C7859*$F7859</f>
        <v>0</v>
      </c>
      <c r="H7859" s="5">
        <f>$D7859*$F7859</f>
        <v>0</v>
      </c>
      <c r="I7859" s="5">
        <f>$E7859*$F7859</f>
        <v>0</v>
      </c>
      <c r="J7859" s="6">
        <f>VLOOKUP($A7859,'Dim SKU'!$A:$R,2,FALSE)</f>
        <v>0</v>
      </c>
      <c r="K7859" s="6">
        <f>VLOOKUP($A7859,'Dim SKU'!$A:$R,12,FALSE)</f>
        <v>0</v>
      </c>
      <c r="L7859" s="7">
        <f>VLOOKUP($A7859,'Dim SKU'!$A:$R,14,FALSE)</f>
        <v>0</v>
      </c>
      <c r="M7859" s="7">
        <f>YEAR($B7859)</f>
        <v>0</v>
      </c>
    </row>
    <row r="7860" spans="1:13">
      <c r="A7860" t="s">
        <v>427</v>
      </c>
      <c r="B7860" s="4">
        <v>46127</v>
      </c>
      <c r="C7860">
        <v>8</v>
      </c>
      <c r="D7860">
        <v>8</v>
      </c>
      <c r="E7860">
        <v>0</v>
      </c>
      <c r="F7860" s="5">
        <f>VLOOKUP($A7860,'Dim SKU'!$A:$R,18,FALSE)</f>
        <v>0</v>
      </c>
      <c r="G7860" s="5">
        <f>$C7860*$F7860</f>
        <v>0</v>
      </c>
      <c r="H7860" s="5">
        <f>$D7860*$F7860</f>
        <v>0</v>
      </c>
      <c r="I7860" s="5">
        <f>$E7860*$F7860</f>
        <v>0</v>
      </c>
      <c r="J7860" s="6">
        <f>VLOOKUP($A7860,'Dim SKU'!$A:$R,2,FALSE)</f>
        <v>0</v>
      </c>
      <c r="K7860" s="6">
        <f>VLOOKUP($A7860,'Dim SKU'!$A:$R,12,FALSE)</f>
        <v>0</v>
      </c>
      <c r="L7860" s="7">
        <f>VLOOKUP($A7860,'Dim SKU'!$A:$R,14,FALSE)</f>
        <v>0</v>
      </c>
      <c r="M7860" s="7">
        <f>YEAR($B7860)</f>
        <v>0</v>
      </c>
    </row>
    <row r="7861" spans="1:13">
      <c r="A7861" t="s">
        <v>428</v>
      </c>
      <c r="B7861" s="4">
        <v>46127</v>
      </c>
      <c r="C7861">
        <v>6</v>
      </c>
      <c r="D7861">
        <v>5</v>
      </c>
      <c r="E7861">
        <v>0</v>
      </c>
      <c r="F7861" s="5">
        <f>VLOOKUP($A7861,'Dim SKU'!$A:$R,18,FALSE)</f>
        <v>0</v>
      </c>
      <c r="G7861" s="5">
        <f>$C7861*$F7861</f>
        <v>0</v>
      </c>
      <c r="H7861" s="5">
        <f>$D7861*$F7861</f>
        <v>0</v>
      </c>
      <c r="I7861" s="5">
        <f>$E7861*$F7861</f>
        <v>0</v>
      </c>
      <c r="J7861" s="6">
        <f>VLOOKUP($A7861,'Dim SKU'!$A:$R,2,FALSE)</f>
        <v>0</v>
      </c>
      <c r="K7861" s="6">
        <f>VLOOKUP($A7861,'Dim SKU'!$A:$R,12,FALSE)</f>
        <v>0</v>
      </c>
      <c r="L7861" s="7">
        <f>VLOOKUP($A7861,'Dim SKU'!$A:$R,14,FALSE)</f>
        <v>0</v>
      </c>
      <c r="M7861" s="7">
        <f>YEAR($B7861)</f>
        <v>0</v>
      </c>
    </row>
    <row r="7862" spans="1:13">
      <c r="A7862" t="s">
        <v>429</v>
      </c>
      <c r="B7862" s="4">
        <v>46127</v>
      </c>
      <c r="C7862">
        <v>14</v>
      </c>
      <c r="D7862">
        <v>13</v>
      </c>
      <c r="E7862">
        <v>0</v>
      </c>
      <c r="F7862" s="5">
        <f>VLOOKUP($A7862,'Dim SKU'!$A:$R,18,FALSE)</f>
        <v>0</v>
      </c>
      <c r="G7862" s="5">
        <f>$C7862*$F7862</f>
        <v>0</v>
      </c>
      <c r="H7862" s="5">
        <f>$D7862*$F7862</f>
        <v>0</v>
      </c>
      <c r="I7862" s="5">
        <f>$E7862*$F7862</f>
        <v>0</v>
      </c>
      <c r="J7862" s="6">
        <f>VLOOKUP($A7862,'Dim SKU'!$A:$R,2,FALSE)</f>
        <v>0</v>
      </c>
      <c r="K7862" s="6">
        <f>VLOOKUP($A7862,'Dim SKU'!$A:$R,12,FALSE)</f>
        <v>0</v>
      </c>
      <c r="L7862" s="7">
        <f>VLOOKUP($A7862,'Dim SKU'!$A:$R,14,FALSE)</f>
        <v>0</v>
      </c>
      <c r="M7862" s="7">
        <f>YEAR($B7862)</f>
        <v>0</v>
      </c>
    </row>
    <row r="7863" spans="1:13">
      <c r="A7863" t="s">
        <v>430</v>
      </c>
      <c r="B7863" s="4">
        <v>46127</v>
      </c>
      <c r="C7863">
        <v>8</v>
      </c>
      <c r="D7863">
        <v>7</v>
      </c>
      <c r="E7863">
        <v>0</v>
      </c>
      <c r="F7863" s="5">
        <f>VLOOKUP($A7863,'Dim SKU'!$A:$R,18,FALSE)</f>
        <v>0</v>
      </c>
      <c r="G7863" s="5">
        <f>$C7863*$F7863</f>
        <v>0</v>
      </c>
      <c r="H7863" s="5">
        <f>$D7863*$F7863</f>
        <v>0</v>
      </c>
      <c r="I7863" s="5">
        <f>$E7863*$F7863</f>
        <v>0</v>
      </c>
      <c r="J7863" s="6">
        <f>VLOOKUP($A7863,'Dim SKU'!$A:$R,2,FALSE)</f>
        <v>0</v>
      </c>
      <c r="K7863" s="6">
        <f>VLOOKUP($A7863,'Dim SKU'!$A:$R,12,FALSE)</f>
        <v>0</v>
      </c>
      <c r="L7863" s="7">
        <f>VLOOKUP($A7863,'Dim SKU'!$A:$R,14,FALSE)</f>
        <v>0</v>
      </c>
      <c r="M7863" s="7">
        <f>YEAR($B7863)</f>
        <v>0</v>
      </c>
    </row>
    <row r="7864" spans="1:13">
      <c r="A7864" t="s">
        <v>431</v>
      </c>
      <c r="B7864" s="4">
        <v>46127</v>
      </c>
      <c r="C7864">
        <v>5</v>
      </c>
      <c r="D7864">
        <v>5</v>
      </c>
      <c r="E7864">
        <v>0</v>
      </c>
      <c r="F7864" s="5">
        <f>VLOOKUP($A7864,'Dim SKU'!$A:$R,18,FALSE)</f>
        <v>0</v>
      </c>
      <c r="G7864" s="5">
        <f>$C7864*$F7864</f>
        <v>0</v>
      </c>
      <c r="H7864" s="5">
        <f>$D7864*$F7864</f>
        <v>0</v>
      </c>
      <c r="I7864" s="5">
        <f>$E7864*$F7864</f>
        <v>0</v>
      </c>
      <c r="J7864" s="6">
        <f>VLOOKUP($A7864,'Dim SKU'!$A:$R,2,FALSE)</f>
        <v>0</v>
      </c>
      <c r="K7864" s="6">
        <f>VLOOKUP($A7864,'Dim SKU'!$A:$R,12,FALSE)</f>
        <v>0</v>
      </c>
      <c r="L7864" s="7">
        <f>VLOOKUP($A7864,'Dim SKU'!$A:$R,14,FALSE)</f>
        <v>0</v>
      </c>
      <c r="M7864" s="7">
        <f>YEAR($B7864)</f>
        <v>0</v>
      </c>
    </row>
    <row r="7865" spans="1:13">
      <c r="A7865" t="s">
        <v>432</v>
      </c>
      <c r="B7865" s="4">
        <v>46127</v>
      </c>
      <c r="C7865">
        <v>12</v>
      </c>
      <c r="D7865">
        <v>11</v>
      </c>
      <c r="E7865">
        <v>0</v>
      </c>
      <c r="F7865" s="5">
        <f>VLOOKUP($A7865,'Dim SKU'!$A:$R,18,FALSE)</f>
        <v>0</v>
      </c>
      <c r="G7865" s="5">
        <f>$C7865*$F7865</f>
        <v>0</v>
      </c>
      <c r="H7865" s="5">
        <f>$D7865*$F7865</f>
        <v>0</v>
      </c>
      <c r="I7865" s="5">
        <f>$E7865*$F7865</f>
        <v>0</v>
      </c>
      <c r="J7865" s="6">
        <f>VLOOKUP($A7865,'Dim SKU'!$A:$R,2,FALSE)</f>
        <v>0</v>
      </c>
      <c r="K7865" s="6">
        <f>VLOOKUP($A7865,'Dim SKU'!$A:$R,12,FALSE)</f>
        <v>0</v>
      </c>
      <c r="L7865" s="7">
        <f>VLOOKUP($A7865,'Dim SKU'!$A:$R,14,FALSE)</f>
        <v>0</v>
      </c>
      <c r="M7865" s="7">
        <f>YEAR($B7865)</f>
        <v>0</v>
      </c>
    </row>
    <row r="7866" spans="1:13">
      <c r="A7866" t="s">
        <v>433</v>
      </c>
      <c r="B7866" s="4">
        <v>46127</v>
      </c>
      <c r="C7866">
        <v>7</v>
      </c>
      <c r="D7866">
        <v>6</v>
      </c>
      <c r="E7866">
        <v>0</v>
      </c>
      <c r="F7866" s="5">
        <f>VLOOKUP($A7866,'Dim SKU'!$A:$R,18,FALSE)</f>
        <v>0</v>
      </c>
      <c r="G7866" s="5">
        <f>$C7866*$F7866</f>
        <v>0</v>
      </c>
      <c r="H7866" s="5">
        <f>$D7866*$F7866</f>
        <v>0</v>
      </c>
      <c r="I7866" s="5">
        <f>$E7866*$F7866</f>
        <v>0</v>
      </c>
      <c r="J7866" s="6">
        <f>VLOOKUP($A7866,'Dim SKU'!$A:$R,2,FALSE)</f>
        <v>0</v>
      </c>
      <c r="K7866" s="6">
        <f>VLOOKUP($A7866,'Dim SKU'!$A:$R,12,FALSE)</f>
        <v>0</v>
      </c>
      <c r="L7866" s="7">
        <f>VLOOKUP($A7866,'Dim SKU'!$A:$R,14,FALSE)</f>
        <v>0</v>
      </c>
      <c r="M7866" s="7">
        <f>YEAR($B7866)</f>
        <v>0</v>
      </c>
    </row>
    <row r="7867" spans="1:13">
      <c r="A7867" t="s">
        <v>434</v>
      </c>
      <c r="B7867" s="4">
        <v>46127</v>
      </c>
      <c r="C7867">
        <v>5</v>
      </c>
      <c r="D7867">
        <v>4</v>
      </c>
      <c r="E7867">
        <v>0</v>
      </c>
      <c r="F7867" s="5">
        <f>VLOOKUP($A7867,'Dim SKU'!$A:$R,18,FALSE)</f>
        <v>0</v>
      </c>
      <c r="G7867" s="5">
        <f>$C7867*$F7867</f>
        <v>0</v>
      </c>
      <c r="H7867" s="5">
        <f>$D7867*$F7867</f>
        <v>0</v>
      </c>
      <c r="I7867" s="5">
        <f>$E7867*$F7867</f>
        <v>0</v>
      </c>
      <c r="J7867" s="6">
        <f>VLOOKUP($A7867,'Dim SKU'!$A:$R,2,FALSE)</f>
        <v>0</v>
      </c>
      <c r="K7867" s="6">
        <f>VLOOKUP($A7867,'Dim SKU'!$A:$R,12,FALSE)</f>
        <v>0</v>
      </c>
      <c r="L7867" s="7">
        <f>VLOOKUP($A7867,'Dim SKU'!$A:$R,14,FALSE)</f>
        <v>0</v>
      </c>
      <c r="M7867" s="7">
        <f>YEAR($B7867)</f>
        <v>0</v>
      </c>
    </row>
    <row r="7868" spans="1:13">
      <c r="A7868" t="s">
        <v>435</v>
      </c>
      <c r="B7868" s="4">
        <v>46127</v>
      </c>
      <c r="C7868">
        <v>8</v>
      </c>
      <c r="D7868">
        <v>8</v>
      </c>
      <c r="E7868">
        <v>0</v>
      </c>
      <c r="F7868" s="5">
        <f>VLOOKUP($A7868,'Dim SKU'!$A:$R,18,FALSE)</f>
        <v>0</v>
      </c>
      <c r="G7868" s="5">
        <f>$C7868*$F7868</f>
        <v>0</v>
      </c>
      <c r="H7868" s="5">
        <f>$D7868*$F7868</f>
        <v>0</v>
      </c>
      <c r="I7868" s="5">
        <f>$E7868*$F7868</f>
        <v>0</v>
      </c>
      <c r="J7868" s="6">
        <f>VLOOKUP($A7868,'Dim SKU'!$A:$R,2,FALSE)</f>
        <v>0</v>
      </c>
      <c r="K7868" s="6">
        <f>VLOOKUP($A7868,'Dim SKU'!$A:$R,12,FALSE)</f>
        <v>0</v>
      </c>
      <c r="L7868" s="7">
        <f>VLOOKUP($A7868,'Dim SKU'!$A:$R,14,FALSE)</f>
        <v>0</v>
      </c>
      <c r="M7868" s="7">
        <f>YEAR($B7868)</f>
        <v>0</v>
      </c>
    </row>
    <row r="7869" spans="1:13">
      <c r="A7869" t="s">
        <v>436</v>
      </c>
      <c r="B7869" s="4">
        <v>46127</v>
      </c>
      <c r="C7869">
        <v>5</v>
      </c>
      <c r="D7869">
        <v>5</v>
      </c>
      <c r="E7869">
        <v>0</v>
      </c>
      <c r="F7869" s="5">
        <f>VLOOKUP($A7869,'Dim SKU'!$A:$R,18,FALSE)</f>
        <v>0</v>
      </c>
      <c r="G7869" s="5">
        <f>$C7869*$F7869</f>
        <v>0</v>
      </c>
      <c r="H7869" s="5">
        <f>$D7869*$F7869</f>
        <v>0</v>
      </c>
      <c r="I7869" s="5">
        <f>$E7869*$F7869</f>
        <v>0</v>
      </c>
      <c r="J7869" s="6">
        <f>VLOOKUP($A7869,'Dim SKU'!$A:$R,2,FALSE)</f>
        <v>0</v>
      </c>
      <c r="K7869" s="6">
        <f>VLOOKUP($A7869,'Dim SKU'!$A:$R,12,FALSE)</f>
        <v>0</v>
      </c>
      <c r="L7869" s="7">
        <f>VLOOKUP($A7869,'Dim SKU'!$A:$R,14,FALSE)</f>
        <v>0</v>
      </c>
      <c r="M7869" s="7">
        <f>YEAR($B7869)</f>
        <v>0</v>
      </c>
    </row>
    <row r="7870" spans="1:13">
      <c r="A7870" t="s">
        <v>437</v>
      </c>
      <c r="B7870" s="4">
        <v>46127</v>
      </c>
      <c r="C7870">
        <v>3</v>
      </c>
      <c r="D7870">
        <v>3</v>
      </c>
      <c r="E7870">
        <v>0</v>
      </c>
      <c r="F7870" s="5">
        <f>VLOOKUP($A7870,'Dim SKU'!$A:$R,18,FALSE)</f>
        <v>0</v>
      </c>
      <c r="G7870" s="5">
        <f>$C7870*$F7870</f>
        <v>0</v>
      </c>
      <c r="H7870" s="5">
        <f>$D7870*$F7870</f>
        <v>0</v>
      </c>
      <c r="I7870" s="5">
        <f>$E7870*$F7870</f>
        <v>0</v>
      </c>
      <c r="J7870" s="6">
        <f>VLOOKUP($A7870,'Dim SKU'!$A:$R,2,FALSE)</f>
        <v>0</v>
      </c>
      <c r="K7870" s="6">
        <f>VLOOKUP($A7870,'Dim SKU'!$A:$R,12,FALSE)</f>
        <v>0</v>
      </c>
      <c r="L7870" s="7">
        <f>VLOOKUP($A7870,'Dim SKU'!$A:$R,14,FALSE)</f>
        <v>0</v>
      </c>
      <c r="M7870" s="7">
        <f>YEAR($B7870)</f>
        <v>0</v>
      </c>
    </row>
    <row r="7871" spans="1:13">
      <c r="A7871" t="s">
        <v>438</v>
      </c>
      <c r="B7871" s="4">
        <v>46127</v>
      </c>
      <c r="C7871">
        <v>5</v>
      </c>
      <c r="D7871">
        <v>5</v>
      </c>
      <c r="E7871">
        <v>0</v>
      </c>
      <c r="F7871" s="5">
        <f>VLOOKUP($A7871,'Dim SKU'!$A:$R,18,FALSE)</f>
        <v>0</v>
      </c>
      <c r="G7871" s="5">
        <f>$C7871*$F7871</f>
        <v>0</v>
      </c>
      <c r="H7871" s="5">
        <f>$D7871*$F7871</f>
        <v>0</v>
      </c>
      <c r="I7871" s="5">
        <f>$E7871*$F7871</f>
        <v>0</v>
      </c>
      <c r="J7871" s="6">
        <f>VLOOKUP($A7871,'Dim SKU'!$A:$R,2,FALSE)</f>
        <v>0</v>
      </c>
      <c r="K7871" s="6">
        <f>VLOOKUP($A7871,'Dim SKU'!$A:$R,12,FALSE)</f>
        <v>0</v>
      </c>
      <c r="L7871" s="7">
        <f>VLOOKUP($A7871,'Dim SKU'!$A:$R,14,FALSE)</f>
        <v>0</v>
      </c>
      <c r="M7871" s="7">
        <f>YEAR($B7871)</f>
        <v>0</v>
      </c>
    </row>
    <row r="7872" spans="1:13">
      <c r="A7872" t="s">
        <v>439</v>
      </c>
      <c r="B7872" s="4">
        <v>46127</v>
      </c>
      <c r="C7872">
        <v>3</v>
      </c>
      <c r="D7872">
        <v>3</v>
      </c>
      <c r="E7872">
        <v>0</v>
      </c>
      <c r="F7872" s="5">
        <f>VLOOKUP($A7872,'Dim SKU'!$A:$R,18,FALSE)</f>
        <v>0</v>
      </c>
      <c r="G7872" s="5">
        <f>$C7872*$F7872</f>
        <v>0</v>
      </c>
      <c r="H7872" s="5">
        <f>$D7872*$F7872</f>
        <v>0</v>
      </c>
      <c r="I7872" s="5">
        <f>$E7872*$F7872</f>
        <v>0</v>
      </c>
      <c r="J7872" s="6">
        <f>VLOOKUP($A7872,'Dim SKU'!$A:$R,2,FALSE)</f>
        <v>0</v>
      </c>
      <c r="K7872" s="6">
        <f>VLOOKUP($A7872,'Dim SKU'!$A:$R,12,FALSE)</f>
        <v>0</v>
      </c>
      <c r="L7872" s="7">
        <f>VLOOKUP($A7872,'Dim SKU'!$A:$R,14,FALSE)</f>
        <v>0</v>
      </c>
      <c r="M7872" s="7">
        <f>YEAR($B7872)</f>
        <v>0</v>
      </c>
    </row>
    <row r="7873" spans="1:13">
      <c r="A7873" t="s">
        <v>440</v>
      </c>
      <c r="B7873" s="4">
        <v>46127</v>
      </c>
      <c r="C7873">
        <v>2</v>
      </c>
      <c r="D7873">
        <v>2</v>
      </c>
      <c r="E7873">
        <v>0</v>
      </c>
      <c r="F7873" s="5">
        <f>VLOOKUP($A7873,'Dim SKU'!$A:$R,18,FALSE)</f>
        <v>0</v>
      </c>
      <c r="G7873" s="5">
        <f>$C7873*$F7873</f>
        <v>0</v>
      </c>
      <c r="H7873" s="5">
        <f>$D7873*$F7873</f>
        <v>0</v>
      </c>
      <c r="I7873" s="5">
        <f>$E7873*$F7873</f>
        <v>0</v>
      </c>
      <c r="J7873" s="6">
        <f>VLOOKUP($A7873,'Dim SKU'!$A:$R,2,FALSE)</f>
        <v>0</v>
      </c>
      <c r="K7873" s="6">
        <f>VLOOKUP($A7873,'Dim SKU'!$A:$R,12,FALSE)</f>
        <v>0</v>
      </c>
      <c r="L7873" s="7">
        <f>VLOOKUP($A7873,'Dim SKU'!$A:$R,14,FALSE)</f>
        <v>0</v>
      </c>
      <c r="M7873" s="7">
        <f>YEAR($B7873)</f>
        <v>0</v>
      </c>
    </row>
    <row r="7874" spans="1:13">
      <c r="A7874" t="s">
        <v>441</v>
      </c>
      <c r="B7874" s="4">
        <v>46127</v>
      </c>
      <c r="C7874">
        <v>5</v>
      </c>
      <c r="D7874">
        <v>4</v>
      </c>
      <c r="E7874">
        <v>0</v>
      </c>
      <c r="F7874" s="5">
        <f>VLOOKUP($A7874,'Dim SKU'!$A:$R,18,FALSE)</f>
        <v>0</v>
      </c>
      <c r="G7874" s="5">
        <f>$C7874*$F7874</f>
        <v>0</v>
      </c>
      <c r="H7874" s="5">
        <f>$D7874*$F7874</f>
        <v>0</v>
      </c>
      <c r="I7874" s="5">
        <f>$E7874*$F7874</f>
        <v>0</v>
      </c>
      <c r="J7874" s="6">
        <f>VLOOKUP($A7874,'Dim SKU'!$A:$R,2,FALSE)</f>
        <v>0</v>
      </c>
      <c r="K7874" s="6">
        <f>VLOOKUP($A7874,'Dim SKU'!$A:$R,12,FALSE)</f>
        <v>0</v>
      </c>
      <c r="L7874" s="7">
        <f>VLOOKUP($A7874,'Dim SKU'!$A:$R,14,FALSE)</f>
        <v>0</v>
      </c>
      <c r="M7874" s="7">
        <f>YEAR($B7874)</f>
        <v>0</v>
      </c>
    </row>
    <row r="7875" spans="1:13">
      <c r="A7875" t="s">
        <v>442</v>
      </c>
      <c r="B7875" s="4">
        <v>46127</v>
      </c>
      <c r="C7875">
        <v>3</v>
      </c>
      <c r="D7875">
        <v>3</v>
      </c>
      <c r="E7875">
        <v>0</v>
      </c>
      <c r="F7875" s="5">
        <f>VLOOKUP($A7875,'Dim SKU'!$A:$R,18,FALSE)</f>
        <v>0</v>
      </c>
      <c r="G7875" s="5">
        <f>$C7875*$F7875</f>
        <v>0</v>
      </c>
      <c r="H7875" s="5">
        <f>$D7875*$F7875</f>
        <v>0</v>
      </c>
      <c r="I7875" s="5">
        <f>$E7875*$F7875</f>
        <v>0</v>
      </c>
      <c r="J7875" s="6">
        <f>VLOOKUP($A7875,'Dim SKU'!$A:$R,2,FALSE)</f>
        <v>0</v>
      </c>
      <c r="K7875" s="6">
        <f>VLOOKUP($A7875,'Dim SKU'!$A:$R,12,FALSE)</f>
        <v>0</v>
      </c>
      <c r="L7875" s="7">
        <f>VLOOKUP($A7875,'Dim SKU'!$A:$R,14,FALSE)</f>
        <v>0</v>
      </c>
      <c r="M7875" s="7">
        <f>YEAR($B7875)</f>
        <v>0</v>
      </c>
    </row>
    <row r="7876" spans="1:13">
      <c r="A7876" t="s">
        <v>443</v>
      </c>
      <c r="B7876" s="4">
        <v>46127</v>
      </c>
      <c r="C7876">
        <v>2</v>
      </c>
      <c r="D7876">
        <v>2</v>
      </c>
      <c r="E7876">
        <v>0</v>
      </c>
      <c r="F7876" s="5">
        <f>VLOOKUP($A7876,'Dim SKU'!$A:$R,18,FALSE)</f>
        <v>0</v>
      </c>
      <c r="G7876" s="5">
        <f>$C7876*$F7876</f>
        <v>0</v>
      </c>
      <c r="H7876" s="5">
        <f>$D7876*$F7876</f>
        <v>0</v>
      </c>
      <c r="I7876" s="5">
        <f>$E7876*$F7876</f>
        <v>0</v>
      </c>
      <c r="J7876" s="6">
        <f>VLOOKUP($A7876,'Dim SKU'!$A:$R,2,FALSE)</f>
        <v>0</v>
      </c>
      <c r="K7876" s="6">
        <f>VLOOKUP($A7876,'Dim SKU'!$A:$R,12,FALSE)</f>
        <v>0</v>
      </c>
      <c r="L7876" s="7">
        <f>VLOOKUP($A7876,'Dim SKU'!$A:$R,14,FALSE)</f>
        <v>0</v>
      </c>
      <c r="M7876" s="7">
        <f>YEAR($B7876)</f>
        <v>0</v>
      </c>
    </row>
    <row r="7877" spans="1:13">
      <c r="A7877" t="s">
        <v>444</v>
      </c>
      <c r="B7877" s="4">
        <v>46127</v>
      </c>
      <c r="C7877">
        <v>7</v>
      </c>
      <c r="D7877">
        <v>7</v>
      </c>
      <c r="E7877">
        <v>0</v>
      </c>
      <c r="F7877" s="5">
        <f>VLOOKUP($A7877,'Dim SKU'!$A:$R,18,FALSE)</f>
        <v>0</v>
      </c>
      <c r="G7877" s="5">
        <f>$C7877*$F7877</f>
        <v>0</v>
      </c>
      <c r="H7877" s="5">
        <f>$D7877*$F7877</f>
        <v>0</v>
      </c>
      <c r="I7877" s="5">
        <f>$E7877*$F7877</f>
        <v>0</v>
      </c>
      <c r="J7877" s="6">
        <f>VLOOKUP($A7877,'Dim SKU'!$A:$R,2,FALSE)</f>
        <v>0</v>
      </c>
      <c r="K7877" s="6">
        <f>VLOOKUP($A7877,'Dim SKU'!$A:$R,12,FALSE)</f>
        <v>0</v>
      </c>
      <c r="L7877" s="7">
        <f>VLOOKUP($A7877,'Dim SKU'!$A:$R,14,FALSE)</f>
        <v>0</v>
      </c>
      <c r="M7877" s="7">
        <f>YEAR($B7877)</f>
        <v>0</v>
      </c>
    </row>
    <row r="7878" spans="1:13">
      <c r="A7878" t="s">
        <v>445</v>
      </c>
      <c r="B7878" s="4">
        <v>46127</v>
      </c>
      <c r="C7878">
        <v>4</v>
      </c>
      <c r="D7878">
        <v>4</v>
      </c>
      <c r="E7878">
        <v>0</v>
      </c>
      <c r="F7878" s="5">
        <f>VLOOKUP($A7878,'Dim SKU'!$A:$R,18,FALSE)</f>
        <v>0</v>
      </c>
      <c r="G7878" s="5">
        <f>$C7878*$F7878</f>
        <v>0</v>
      </c>
      <c r="H7878" s="5">
        <f>$D7878*$F7878</f>
        <v>0</v>
      </c>
      <c r="I7878" s="5">
        <f>$E7878*$F7878</f>
        <v>0</v>
      </c>
      <c r="J7878" s="6">
        <f>VLOOKUP($A7878,'Dim SKU'!$A:$R,2,FALSE)</f>
        <v>0</v>
      </c>
      <c r="K7878" s="6">
        <f>VLOOKUP($A7878,'Dim SKU'!$A:$R,12,FALSE)</f>
        <v>0</v>
      </c>
      <c r="L7878" s="7">
        <f>VLOOKUP($A7878,'Dim SKU'!$A:$R,14,FALSE)</f>
        <v>0</v>
      </c>
      <c r="M7878" s="7">
        <f>YEAR($B7878)</f>
        <v>0</v>
      </c>
    </row>
    <row r="7879" spans="1:13">
      <c r="A7879" t="s">
        <v>446</v>
      </c>
      <c r="B7879" s="4">
        <v>46127</v>
      </c>
      <c r="C7879">
        <v>3</v>
      </c>
      <c r="D7879">
        <v>3</v>
      </c>
      <c r="E7879">
        <v>0</v>
      </c>
      <c r="F7879" s="5">
        <f>VLOOKUP($A7879,'Dim SKU'!$A:$R,18,FALSE)</f>
        <v>0</v>
      </c>
      <c r="G7879" s="5">
        <f>$C7879*$F7879</f>
        <v>0</v>
      </c>
      <c r="H7879" s="5">
        <f>$D7879*$F7879</f>
        <v>0</v>
      </c>
      <c r="I7879" s="5">
        <f>$E7879*$F7879</f>
        <v>0</v>
      </c>
      <c r="J7879" s="6">
        <f>VLOOKUP($A7879,'Dim SKU'!$A:$R,2,FALSE)</f>
        <v>0</v>
      </c>
      <c r="K7879" s="6">
        <f>VLOOKUP($A7879,'Dim SKU'!$A:$R,12,FALSE)</f>
        <v>0</v>
      </c>
      <c r="L7879" s="7">
        <f>VLOOKUP($A7879,'Dim SKU'!$A:$R,14,FALSE)</f>
        <v>0</v>
      </c>
      <c r="M7879" s="7">
        <f>YEAR($B7879)</f>
        <v>0</v>
      </c>
    </row>
    <row r="7880" spans="1:13">
      <c r="A7880" t="s">
        <v>447</v>
      </c>
      <c r="B7880" s="4">
        <v>46127</v>
      </c>
      <c r="C7880">
        <v>10</v>
      </c>
      <c r="D7880">
        <v>10</v>
      </c>
      <c r="E7880">
        <v>0</v>
      </c>
      <c r="F7880" s="5">
        <f>VLOOKUP($A7880,'Dim SKU'!$A:$R,18,FALSE)</f>
        <v>0</v>
      </c>
      <c r="G7880" s="5">
        <f>$C7880*$F7880</f>
        <v>0</v>
      </c>
      <c r="H7880" s="5">
        <f>$D7880*$F7880</f>
        <v>0</v>
      </c>
      <c r="I7880" s="5">
        <f>$E7880*$F7880</f>
        <v>0</v>
      </c>
      <c r="J7880" s="6">
        <f>VLOOKUP($A7880,'Dim SKU'!$A:$R,2,FALSE)</f>
        <v>0</v>
      </c>
      <c r="K7880" s="6">
        <f>VLOOKUP($A7880,'Dim SKU'!$A:$R,12,FALSE)</f>
        <v>0</v>
      </c>
      <c r="L7880" s="7">
        <f>VLOOKUP($A7880,'Dim SKU'!$A:$R,14,FALSE)</f>
        <v>0</v>
      </c>
      <c r="M7880" s="7">
        <f>YEAR($B7880)</f>
        <v>0</v>
      </c>
    </row>
    <row r="7881" spans="1:13">
      <c r="A7881" t="s">
        <v>448</v>
      </c>
      <c r="B7881" s="4">
        <v>46127</v>
      </c>
      <c r="C7881">
        <v>6</v>
      </c>
      <c r="D7881">
        <v>6</v>
      </c>
      <c r="E7881">
        <v>0</v>
      </c>
      <c r="F7881" s="5">
        <f>VLOOKUP($A7881,'Dim SKU'!$A:$R,18,FALSE)</f>
        <v>0</v>
      </c>
      <c r="G7881" s="5">
        <f>$C7881*$F7881</f>
        <v>0</v>
      </c>
      <c r="H7881" s="5">
        <f>$D7881*$F7881</f>
        <v>0</v>
      </c>
      <c r="I7881" s="5">
        <f>$E7881*$F7881</f>
        <v>0</v>
      </c>
      <c r="J7881" s="6">
        <f>VLOOKUP($A7881,'Dim SKU'!$A:$R,2,FALSE)</f>
        <v>0</v>
      </c>
      <c r="K7881" s="6">
        <f>VLOOKUP($A7881,'Dim SKU'!$A:$R,12,FALSE)</f>
        <v>0</v>
      </c>
      <c r="L7881" s="7">
        <f>VLOOKUP($A7881,'Dim SKU'!$A:$R,14,FALSE)</f>
        <v>0</v>
      </c>
      <c r="M7881" s="7">
        <f>YEAR($B7881)</f>
        <v>0</v>
      </c>
    </row>
    <row r="7882" spans="1:13">
      <c r="A7882" t="s">
        <v>449</v>
      </c>
      <c r="B7882" s="4">
        <v>46127</v>
      </c>
      <c r="C7882">
        <v>4</v>
      </c>
      <c r="D7882">
        <v>4</v>
      </c>
      <c r="E7882">
        <v>0</v>
      </c>
      <c r="F7882" s="5">
        <f>VLOOKUP($A7882,'Dim SKU'!$A:$R,18,FALSE)</f>
        <v>0</v>
      </c>
      <c r="G7882" s="5">
        <f>$C7882*$F7882</f>
        <v>0</v>
      </c>
      <c r="H7882" s="5">
        <f>$D7882*$F7882</f>
        <v>0</v>
      </c>
      <c r="I7882" s="5">
        <f>$E7882*$F7882</f>
        <v>0</v>
      </c>
      <c r="J7882" s="6">
        <f>VLOOKUP($A7882,'Dim SKU'!$A:$R,2,FALSE)</f>
        <v>0</v>
      </c>
      <c r="K7882" s="6">
        <f>VLOOKUP($A7882,'Dim SKU'!$A:$R,12,FALSE)</f>
        <v>0</v>
      </c>
      <c r="L7882" s="7">
        <f>VLOOKUP($A7882,'Dim SKU'!$A:$R,14,FALSE)</f>
        <v>0</v>
      </c>
      <c r="M7882" s="7">
        <f>YEAR($B7882)</f>
        <v>0</v>
      </c>
    </row>
    <row r="7883" spans="1:13">
      <c r="A7883" t="s">
        <v>450</v>
      </c>
      <c r="B7883" s="4">
        <v>46127</v>
      </c>
      <c r="C7883">
        <v>12</v>
      </c>
      <c r="D7883">
        <v>11</v>
      </c>
      <c r="E7883">
        <v>0</v>
      </c>
      <c r="F7883" s="5">
        <f>VLOOKUP($A7883,'Dim SKU'!$A:$R,18,FALSE)</f>
        <v>0</v>
      </c>
      <c r="G7883" s="5">
        <f>$C7883*$F7883</f>
        <v>0</v>
      </c>
      <c r="H7883" s="5">
        <f>$D7883*$F7883</f>
        <v>0</v>
      </c>
      <c r="I7883" s="5">
        <f>$E7883*$F7883</f>
        <v>0</v>
      </c>
      <c r="J7883" s="6">
        <f>VLOOKUP($A7883,'Dim SKU'!$A:$R,2,FALSE)</f>
        <v>0</v>
      </c>
      <c r="K7883" s="6">
        <f>VLOOKUP($A7883,'Dim SKU'!$A:$R,12,FALSE)</f>
        <v>0</v>
      </c>
      <c r="L7883" s="7">
        <f>VLOOKUP($A7883,'Dim SKU'!$A:$R,14,FALSE)</f>
        <v>0</v>
      </c>
      <c r="M7883" s="7">
        <f>YEAR($B7883)</f>
        <v>0</v>
      </c>
    </row>
    <row r="7884" spans="1:13">
      <c r="A7884" t="s">
        <v>451</v>
      </c>
      <c r="B7884" s="4">
        <v>46127</v>
      </c>
      <c r="C7884">
        <v>7</v>
      </c>
      <c r="D7884">
        <v>7</v>
      </c>
      <c r="E7884">
        <v>0</v>
      </c>
      <c r="F7884" s="5">
        <f>VLOOKUP($A7884,'Dim SKU'!$A:$R,18,FALSE)</f>
        <v>0</v>
      </c>
      <c r="G7884" s="5">
        <f>$C7884*$F7884</f>
        <v>0</v>
      </c>
      <c r="H7884" s="5">
        <f>$D7884*$F7884</f>
        <v>0</v>
      </c>
      <c r="I7884" s="5">
        <f>$E7884*$F7884</f>
        <v>0</v>
      </c>
      <c r="J7884" s="6">
        <f>VLOOKUP($A7884,'Dim SKU'!$A:$R,2,FALSE)</f>
        <v>0</v>
      </c>
      <c r="K7884" s="6">
        <f>VLOOKUP($A7884,'Dim SKU'!$A:$R,12,FALSE)</f>
        <v>0</v>
      </c>
      <c r="L7884" s="7">
        <f>VLOOKUP($A7884,'Dim SKU'!$A:$R,14,FALSE)</f>
        <v>0</v>
      </c>
      <c r="M7884" s="7">
        <f>YEAR($B7884)</f>
        <v>0</v>
      </c>
    </row>
    <row r="7885" spans="1:13">
      <c r="A7885" t="s">
        <v>452</v>
      </c>
      <c r="B7885" s="4">
        <v>46127</v>
      </c>
      <c r="C7885">
        <v>5</v>
      </c>
      <c r="D7885">
        <v>4</v>
      </c>
      <c r="E7885">
        <v>0</v>
      </c>
      <c r="F7885" s="5">
        <f>VLOOKUP($A7885,'Dim SKU'!$A:$R,18,FALSE)</f>
        <v>0</v>
      </c>
      <c r="G7885" s="5">
        <f>$C7885*$F7885</f>
        <v>0</v>
      </c>
      <c r="H7885" s="5">
        <f>$D7885*$F7885</f>
        <v>0</v>
      </c>
      <c r="I7885" s="5">
        <f>$E7885*$F7885</f>
        <v>0</v>
      </c>
      <c r="J7885" s="6">
        <f>VLOOKUP($A7885,'Dim SKU'!$A:$R,2,FALSE)</f>
        <v>0</v>
      </c>
      <c r="K7885" s="6">
        <f>VLOOKUP($A7885,'Dim SKU'!$A:$R,12,FALSE)</f>
        <v>0</v>
      </c>
      <c r="L7885" s="7">
        <f>VLOOKUP($A7885,'Dim SKU'!$A:$R,14,FALSE)</f>
        <v>0</v>
      </c>
      <c r="M7885" s="7">
        <f>YEAR($B7885)</f>
        <v>0</v>
      </c>
    </row>
    <row r="7886" spans="1:13">
      <c r="A7886" t="s">
        <v>453</v>
      </c>
      <c r="B7886" s="4">
        <v>46127</v>
      </c>
      <c r="C7886">
        <v>12</v>
      </c>
      <c r="D7886">
        <v>11</v>
      </c>
      <c r="E7886">
        <v>0</v>
      </c>
      <c r="F7886" s="5">
        <f>VLOOKUP($A7886,'Dim SKU'!$A:$R,18,FALSE)</f>
        <v>0</v>
      </c>
      <c r="G7886" s="5">
        <f>$C7886*$F7886</f>
        <v>0</v>
      </c>
      <c r="H7886" s="5">
        <f>$D7886*$F7886</f>
        <v>0</v>
      </c>
      <c r="I7886" s="5">
        <f>$E7886*$F7886</f>
        <v>0</v>
      </c>
      <c r="J7886" s="6">
        <f>VLOOKUP($A7886,'Dim SKU'!$A:$R,2,FALSE)</f>
        <v>0</v>
      </c>
      <c r="K7886" s="6">
        <f>VLOOKUP($A7886,'Dim SKU'!$A:$R,12,FALSE)</f>
        <v>0</v>
      </c>
      <c r="L7886" s="7">
        <f>VLOOKUP($A7886,'Dim SKU'!$A:$R,14,FALSE)</f>
        <v>0</v>
      </c>
      <c r="M7886" s="7">
        <f>YEAR($B7886)</f>
        <v>0</v>
      </c>
    </row>
    <row r="7887" spans="1:13">
      <c r="A7887" t="s">
        <v>454</v>
      </c>
      <c r="B7887" s="4">
        <v>46127</v>
      </c>
      <c r="C7887">
        <v>7</v>
      </c>
      <c r="D7887">
        <v>7</v>
      </c>
      <c r="E7887">
        <v>0</v>
      </c>
      <c r="F7887" s="5">
        <f>VLOOKUP($A7887,'Dim SKU'!$A:$R,18,FALSE)</f>
        <v>0</v>
      </c>
      <c r="G7887" s="5">
        <f>$C7887*$F7887</f>
        <v>0</v>
      </c>
      <c r="H7887" s="5">
        <f>$D7887*$F7887</f>
        <v>0</v>
      </c>
      <c r="I7887" s="5">
        <f>$E7887*$F7887</f>
        <v>0</v>
      </c>
      <c r="J7887" s="6">
        <f>VLOOKUP($A7887,'Dim SKU'!$A:$R,2,FALSE)</f>
        <v>0</v>
      </c>
      <c r="K7887" s="6">
        <f>VLOOKUP($A7887,'Dim SKU'!$A:$R,12,FALSE)</f>
        <v>0</v>
      </c>
      <c r="L7887" s="7">
        <f>VLOOKUP($A7887,'Dim SKU'!$A:$R,14,FALSE)</f>
        <v>0</v>
      </c>
      <c r="M7887" s="7">
        <f>YEAR($B7887)</f>
        <v>0</v>
      </c>
    </row>
    <row r="7888" spans="1:13">
      <c r="A7888" t="s">
        <v>455</v>
      </c>
      <c r="B7888" s="4">
        <v>46127</v>
      </c>
      <c r="C7888">
        <v>5</v>
      </c>
      <c r="D7888">
        <v>4</v>
      </c>
      <c r="E7888">
        <v>0</v>
      </c>
      <c r="F7888" s="5">
        <f>VLOOKUP($A7888,'Dim SKU'!$A:$R,18,FALSE)</f>
        <v>0</v>
      </c>
      <c r="G7888" s="5">
        <f>$C7888*$F7888</f>
        <v>0</v>
      </c>
      <c r="H7888" s="5">
        <f>$D7888*$F7888</f>
        <v>0</v>
      </c>
      <c r="I7888" s="5">
        <f>$E7888*$F7888</f>
        <v>0</v>
      </c>
      <c r="J7888" s="6">
        <f>VLOOKUP($A7888,'Dim SKU'!$A:$R,2,FALSE)</f>
        <v>0</v>
      </c>
      <c r="K7888" s="6">
        <f>VLOOKUP($A7888,'Dim SKU'!$A:$R,12,FALSE)</f>
        <v>0</v>
      </c>
      <c r="L7888" s="7">
        <f>VLOOKUP($A7888,'Dim SKU'!$A:$R,14,FALSE)</f>
        <v>0</v>
      </c>
      <c r="M7888" s="7">
        <f>YEAR($B7888)</f>
        <v>0</v>
      </c>
    </row>
    <row r="7889" spans="1:13">
      <c r="A7889" t="s">
        <v>456</v>
      </c>
      <c r="B7889" s="4">
        <v>46127</v>
      </c>
      <c r="C7889">
        <v>10</v>
      </c>
      <c r="D7889">
        <v>10</v>
      </c>
      <c r="E7889">
        <v>0</v>
      </c>
      <c r="F7889" s="5">
        <f>VLOOKUP($A7889,'Dim SKU'!$A:$R,18,FALSE)</f>
        <v>0</v>
      </c>
      <c r="G7889" s="5">
        <f>$C7889*$F7889</f>
        <v>0</v>
      </c>
      <c r="H7889" s="5">
        <f>$D7889*$F7889</f>
        <v>0</v>
      </c>
      <c r="I7889" s="5">
        <f>$E7889*$F7889</f>
        <v>0</v>
      </c>
      <c r="J7889" s="6">
        <f>VLOOKUP($A7889,'Dim SKU'!$A:$R,2,FALSE)</f>
        <v>0</v>
      </c>
      <c r="K7889" s="6">
        <f>VLOOKUP($A7889,'Dim SKU'!$A:$R,12,FALSE)</f>
        <v>0</v>
      </c>
      <c r="L7889" s="7">
        <f>VLOOKUP($A7889,'Dim SKU'!$A:$R,14,FALSE)</f>
        <v>0</v>
      </c>
      <c r="M7889" s="7">
        <f>YEAR($B7889)</f>
        <v>0</v>
      </c>
    </row>
    <row r="7890" spans="1:13">
      <c r="A7890" t="s">
        <v>457</v>
      </c>
      <c r="B7890" s="4">
        <v>46127</v>
      </c>
      <c r="C7890">
        <v>6</v>
      </c>
      <c r="D7890">
        <v>6</v>
      </c>
      <c r="E7890">
        <v>0</v>
      </c>
      <c r="F7890" s="5">
        <f>VLOOKUP($A7890,'Dim SKU'!$A:$R,18,FALSE)</f>
        <v>0</v>
      </c>
      <c r="G7890" s="5">
        <f>$C7890*$F7890</f>
        <v>0</v>
      </c>
      <c r="H7890" s="5">
        <f>$D7890*$F7890</f>
        <v>0</v>
      </c>
      <c r="I7890" s="5">
        <f>$E7890*$F7890</f>
        <v>0</v>
      </c>
      <c r="J7890" s="6">
        <f>VLOOKUP($A7890,'Dim SKU'!$A:$R,2,FALSE)</f>
        <v>0</v>
      </c>
      <c r="K7890" s="6">
        <f>VLOOKUP($A7890,'Dim SKU'!$A:$R,12,FALSE)</f>
        <v>0</v>
      </c>
      <c r="L7890" s="7">
        <f>VLOOKUP($A7890,'Dim SKU'!$A:$R,14,FALSE)</f>
        <v>0</v>
      </c>
      <c r="M7890" s="7">
        <f>YEAR($B7890)</f>
        <v>0</v>
      </c>
    </row>
    <row r="7891" spans="1:13">
      <c r="A7891" t="s">
        <v>458</v>
      </c>
      <c r="B7891" s="4">
        <v>46127</v>
      </c>
      <c r="C7891">
        <v>4</v>
      </c>
      <c r="D7891">
        <v>4</v>
      </c>
      <c r="E7891">
        <v>0</v>
      </c>
      <c r="F7891" s="5">
        <f>VLOOKUP($A7891,'Dim SKU'!$A:$R,18,FALSE)</f>
        <v>0</v>
      </c>
      <c r="G7891" s="5">
        <f>$C7891*$F7891</f>
        <v>0</v>
      </c>
      <c r="H7891" s="5">
        <f>$D7891*$F7891</f>
        <v>0</v>
      </c>
      <c r="I7891" s="5">
        <f>$E7891*$F7891</f>
        <v>0</v>
      </c>
      <c r="J7891" s="6">
        <f>VLOOKUP($A7891,'Dim SKU'!$A:$R,2,FALSE)</f>
        <v>0</v>
      </c>
      <c r="K7891" s="6">
        <f>VLOOKUP($A7891,'Dim SKU'!$A:$R,12,FALSE)</f>
        <v>0</v>
      </c>
      <c r="L7891" s="7">
        <f>VLOOKUP($A7891,'Dim SKU'!$A:$R,14,FALSE)</f>
        <v>0</v>
      </c>
      <c r="M7891" s="7">
        <f>YEAR($B7891)</f>
        <v>0</v>
      </c>
    </row>
    <row r="7892" spans="1:13">
      <c r="A7892" t="s">
        <v>459</v>
      </c>
      <c r="B7892" s="4">
        <v>46127</v>
      </c>
      <c r="C7892">
        <v>7</v>
      </c>
      <c r="D7892">
        <v>7</v>
      </c>
      <c r="E7892">
        <v>0</v>
      </c>
      <c r="F7892" s="5">
        <f>VLOOKUP($A7892,'Dim SKU'!$A:$R,18,FALSE)</f>
        <v>0</v>
      </c>
      <c r="G7892" s="5">
        <f>$C7892*$F7892</f>
        <v>0</v>
      </c>
      <c r="H7892" s="5">
        <f>$D7892*$F7892</f>
        <v>0</v>
      </c>
      <c r="I7892" s="5">
        <f>$E7892*$F7892</f>
        <v>0</v>
      </c>
      <c r="J7892" s="6">
        <f>VLOOKUP($A7892,'Dim SKU'!$A:$R,2,FALSE)</f>
        <v>0</v>
      </c>
      <c r="K7892" s="6">
        <f>VLOOKUP($A7892,'Dim SKU'!$A:$R,12,FALSE)</f>
        <v>0</v>
      </c>
      <c r="L7892" s="7">
        <f>VLOOKUP($A7892,'Dim SKU'!$A:$R,14,FALSE)</f>
        <v>0</v>
      </c>
      <c r="M7892" s="7">
        <f>YEAR($B7892)</f>
        <v>0</v>
      </c>
    </row>
    <row r="7893" spans="1:13">
      <c r="A7893" t="s">
        <v>460</v>
      </c>
      <c r="B7893" s="4">
        <v>46127</v>
      </c>
      <c r="C7893">
        <v>4</v>
      </c>
      <c r="D7893">
        <v>4</v>
      </c>
      <c r="E7893">
        <v>0</v>
      </c>
      <c r="F7893" s="5">
        <f>VLOOKUP($A7893,'Dim SKU'!$A:$R,18,FALSE)</f>
        <v>0</v>
      </c>
      <c r="G7893" s="5">
        <f>$C7893*$F7893</f>
        <v>0</v>
      </c>
      <c r="H7893" s="5">
        <f>$D7893*$F7893</f>
        <v>0</v>
      </c>
      <c r="I7893" s="5">
        <f>$E7893*$F7893</f>
        <v>0</v>
      </c>
      <c r="J7893" s="6">
        <f>VLOOKUP($A7893,'Dim SKU'!$A:$R,2,FALSE)</f>
        <v>0</v>
      </c>
      <c r="K7893" s="6">
        <f>VLOOKUP($A7893,'Dim SKU'!$A:$R,12,FALSE)</f>
        <v>0</v>
      </c>
      <c r="L7893" s="7">
        <f>VLOOKUP($A7893,'Dim SKU'!$A:$R,14,FALSE)</f>
        <v>0</v>
      </c>
      <c r="M7893" s="7">
        <f>YEAR($B7893)</f>
        <v>0</v>
      </c>
    </row>
    <row r="7894" spans="1:13">
      <c r="A7894" t="s">
        <v>461</v>
      </c>
      <c r="B7894" s="4">
        <v>46127</v>
      </c>
      <c r="C7894">
        <v>3</v>
      </c>
      <c r="D7894">
        <v>3</v>
      </c>
      <c r="E7894">
        <v>0</v>
      </c>
      <c r="F7894" s="5">
        <f>VLOOKUP($A7894,'Dim SKU'!$A:$R,18,FALSE)</f>
        <v>0</v>
      </c>
      <c r="G7894" s="5">
        <f>$C7894*$F7894</f>
        <v>0</v>
      </c>
      <c r="H7894" s="5">
        <f>$D7894*$F7894</f>
        <v>0</v>
      </c>
      <c r="I7894" s="5">
        <f>$E7894*$F7894</f>
        <v>0</v>
      </c>
      <c r="J7894" s="6">
        <f>VLOOKUP($A7894,'Dim SKU'!$A:$R,2,FALSE)</f>
        <v>0</v>
      </c>
      <c r="K7894" s="6">
        <f>VLOOKUP($A7894,'Dim SKU'!$A:$R,12,FALSE)</f>
        <v>0</v>
      </c>
      <c r="L7894" s="7">
        <f>VLOOKUP($A7894,'Dim SKU'!$A:$R,14,FALSE)</f>
        <v>0</v>
      </c>
      <c r="M7894" s="7">
        <f>YEAR($B7894)</f>
        <v>0</v>
      </c>
    </row>
    <row r="7895" spans="1:13">
      <c r="A7895" t="s">
        <v>462</v>
      </c>
      <c r="B7895" s="4">
        <v>46127</v>
      </c>
      <c r="C7895">
        <v>4</v>
      </c>
      <c r="D7895">
        <v>4</v>
      </c>
      <c r="E7895">
        <v>0</v>
      </c>
      <c r="F7895" s="5">
        <f>VLOOKUP($A7895,'Dim SKU'!$A:$R,18,FALSE)</f>
        <v>0</v>
      </c>
      <c r="G7895" s="5">
        <f>$C7895*$F7895</f>
        <v>0</v>
      </c>
      <c r="H7895" s="5">
        <f>$D7895*$F7895</f>
        <v>0</v>
      </c>
      <c r="I7895" s="5">
        <f>$E7895*$F7895</f>
        <v>0</v>
      </c>
      <c r="J7895" s="6">
        <f>VLOOKUP($A7895,'Dim SKU'!$A:$R,2,FALSE)</f>
        <v>0</v>
      </c>
      <c r="K7895" s="6">
        <f>VLOOKUP($A7895,'Dim SKU'!$A:$R,12,FALSE)</f>
        <v>0</v>
      </c>
      <c r="L7895" s="7">
        <f>VLOOKUP($A7895,'Dim SKU'!$A:$R,14,FALSE)</f>
        <v>0</v>
      </c>
      <c r="M7895" s="7">
        <f>YEAR($B7895)</f>
        <v>0</v>
      </c>
    </row>
    <row r="7896" spans="1:13">
      <c r="A7896" t="s">
        <v>463</v>
      </c>
      <c r="B7896" s="4">
        <v>46127</v>
      </c>
      <c r="C7896">
        <v>3</v>
      </c>
      <c r="D7896">
        <v>2</v>
      </c>
      <c r="E7896">
        <v>0</v>
      </c>
      <c r="F7896" s="5">
        <f>VLOOKUP($A7896,'Dim SKU'!$A:$R,18,FALSE)</f>
        <v>0</v>
      </c>
      <c r="G7896" s="5">
        <f>$C7896*$F7896</f>
        <v>0</v>
      </c>
      <c r="H7896" s="5">
        <f>$D7896*$F7896</f>
        <v>0</v>
      </c>
      <c r="I7896" s="5">
        <f>$E7896*$F7896</f>
        <v>0</v>
      </c>
      <c r="J7896" s="6">
        <f>VLOOKUP($A7896,'Dim SKU'!$A:$R,2,FALSE)</f>
        <v>0</v>
      </c>
      <c r="K7896" s="6">
        <f>VLOOKUP($A7896,'Dim SKU'!$A:$R,12,FALSE)</f>
        <v>0</v>
      </c>
      <c r="L7896" s="7">
        <f>VLOOKUP($A7896,'Dim SKU'!$A:$R,14,FALSE)</f>
        <v>0</v>
      </c>
      <c r="M7896" s="7">
        <f>YEAR($B7896)</f>
        <v>0</v>
      </c>
    </row>
    <row r="7897" spans="1:13">
      <c r="A7897" t="s">
        <v>464</v>
      </c>
      <c r="B7897" s="4">
        <v>46127</v>
      </c>
      <c r="C7897">
        <v>2</v>
      </c>
      <c r="D7897">
        <v>2</v>
      </c>
      <c r="E7897">
        <v>0</v>
      </c>
      <c r="F7897" s="5">
        <f>VLOOKUP($A7897,'Dim SKU'!$A:$R,18,FALSE)</f>
        <v>0</v>
      </c>
      <c r="G7897" s="5">
        <f>$C7897*$F7897</f>
        <v>0</v>
      </c>
      <c r="H7897" s="5">
        <f>$D7897*$F7897</f>
        <v>0</v>
      </c>
      <c r="I7897" s="5">
        <f>$E7897*$F7897</f>
        <v>0</v>
      </c>
      <c r="J7897" s="6">
        <f>VLOOKUP($A7897,'Dim SKU'!$A:$R,2,FALSE)</f>
        <v>0</v>
      </c>
      <c r="K7897" s="6">
        <f>VLOOKUP($A7897,'Dim SKU'!$A:$R,12,FALSE)</f>
        <v>0</v>
      </c>
      <c r="L7897" s="7">
        <f>VLOOKUP($A7897,'Dim SKU'!$A:$R,14,FALSE)</f>
        <v>0</v>
      </c>
      <c r="M7897" s="7">
        <f>YEAR($B7897)</f>
        <v>0</v>
      </c>
    </row>
    <row r="7898" spans="1:13">
      <c r="A7898" t="s">
        <v>465</v>
      </c>
      <c r="B7898" s="4">
        <v>46127</v>
      </c>
      <c r="C7898">
        <v>5</v>
      </c>
      <c r="D7898">
        <v>5</v>
      </c>
      <c r="E7898">
        <v>0</v>
      </c>
      <c r="F7898" s="5">
        <f>VLOOKUP($A7898,'Dim SKU'!$A:$R,18,FALSE)</f>
        <v>0</v>
      </c>
      <c r="G7898" s="5">
        <f>$C7898*$F7898</f>
        <v>0</v>
      </c>
      <c r="H7898" s="5">
        <f>$D7898*$F7898</f>
        <v>0</v>
      </c>
      <c r="I7898" s="5">
        <f>$E7898*$F7898</f>
        <v>0</v>
      </c>
      <c r="J7898" s="6">
        <f>VLOOKUP($A7898,'Dim SKU'!$A:$R,2,FALSE)</f>
        <v>0</v>
      </c>
      <c r="K7898" s="6">
        <f>VLOOKUP($A7898,'Dim SKU'!$A:$R,12,FALSE)</f>
        <v>0</v>
      </c>
      <c r="L7898" s="7">
        <f>VLOOKUP($A7898,'Dim SKU'!$A:$R,14,FALSE)</f>
        <v>0</v>
      </c>
      <c r="M7898" s="7">
        <f>YEAR($B7898)</f>
        <v>0</v>
      </c>
    </row>
    <row r="7899" spans="1:13">
      <c r="A7899" t="s">
        <v>466</v>
      </c>
      <c r="B7899" s="4">
        <v>46127</v>
      </c>
      <c r="C7899">
        <v>3</v>
      </c>
      <c r="D7899">
        <v>3</v>
      </c>
      <c r="E7899">
        <v>0</v>
      </c>
      <c r="F7899" s="5">
        <f>VLOOKUP($A7899,'Dim SKU'!$A:$R,18,FALSE)</f>
        <v>0</v>
      </c>
      <c r="G7899" s="5">
        <f>$C7899*$F7899</f>
        <v>0</v>
      </c>
      <c r="H7899" s="5">
        <f>$D7899*$F7899</f>
        <v>0</v>
      </c>
      <c r="I7899" s="5">
        <f>$E7899*$F7899</f>
        <v>0</v>
      </c>
      <c r="J7899" s="6">
        <f>VLOOKUP($A7899,'Dim SKU'!$A:$R,2,FALSE)</f>
        <v>0</v>
      </c>
      <c r="K7899" s="6">
        <f>VLOOKUP($A7899,'Dim SKU'!$A:$R,12,FALSE)</f>
        <v>0</v>
      </c>
      <c r="L7899" s="7">
        <f>VLOOKUP($A7899,'Dim SKU'!$A:$R,14,FALSE)</f>
        <v>0</v>
      </c>
      <c r="M7899" s="7">
        <f>YEAR($B7899)</f>
        <v>0</v>
      </c>
    </row>
    <row r="7900" spans="1:13">
      <c r="A7900" t="s">
        <v>467</v>
      </c>
      <c r="B7900" s="4">
        <v>46127</v>
      </c>
      <c r="C7900">
        <v>2</v>
      </c>
      <c r="D7900">
        <v>2</v>
      </c>
      <c r="E7900">
        <v>0</v>
      </c>
      <c r="F7900" s="5">
        <f>VLOOKUP($A7900,'Dim SKU'!$A:$R,18,FALSE)</f>
        <v>0</v>
      </c>
      <c r="G7900" s="5">
        <f>$C7900*$F7900</f>
        <v>0</v>
      </c>
      <c r="H7900" s="5">
        <f>$D7900*$F7900</f>
        <v>0</v>
      </c>
      <c r="I7900" s="5">
        <f>$E7900*$F7900</f>
        <v>0</v>
      </c>
      <c r="J7900" s="6">
        <f>VLOOKUP($A7900,'Dim SKU'!$A:$R,2,FALSE)</f>
        <v>0</v>
      </c>
      <c r="K7900" s="6">
        <f>VLOOKUP($A7900,'Dim SKU'!$A:$R,12,FALSE)</f>
        <v>0</v>
      </c>
      <c r="L7900" s="7">
        <f>VLOOKUP($A7900,'Dim SKU'!$A:$R,14,FALSE)</f>
        <v>0</v>
      </c>
      <c r="M7900" s="7">
        <f>YEAR($B7900)</f>
        <v>0</v>
      </c>
    </row>
    <row r="7901" spans="1:13">
      <c r="A7901" t="s">
        <v>468</v>
      </c>
      <c r="B7901" s="4">
        <v>46127</v>
      </c>
      <c r="C7901">
        <v>9</v>
      </c>
      <c r="D7901">
        <v>8</v>
      </c>
      <c r="E7901">
        <v>0</v>
      </c>
      <c r="F7901" s="5">
        <f>VLOOKUP($A7901,'Dim SKU'!$A:$R,18,FALSE)</f>
        <v>0</v>
      </c>
      <c r="G7901" s="5">
        <f>$C7901*$F7901</f>
        <v>0</v>
      </c>
      <c r="H7901" s="5">
        <f>$D7901*$F7901</f>
        <v>0</v>
      </c>
      <c r="I7901" s="5">
        <f>$E7901*$F7901</f>
        <v>0</v>
      </c>
      <c r="J7901" s="6">
        <f>VLOOKUP($A7901,'Dim SKU'!$A:$R,2,FALSE)</f>
        <v>0</v>
      </c>
      <c r="K7901" s="6">
        <f>VLOOKUP($A7901,'Dim SKU'!$A:$R,12,FALSE)</f>
        <v>0</v>
      </c>
      <c r="L7901" s="7">
        <f>VLOOKUP($A7901,'Dim SKU'!$A:$R,14,FALSE)</f>
        <v>0</v>
      </c>
      <c r="M7901" s="7">
        <f>YEAR($B7901)</f>
        <v>0</v>
      </c>
    </row>
    <row r="7902" spans="1:13">
      <c r="A7902" t="s">
        <v>469</v>
      </c>
      <c r="B7902" s="4">
        <v>46127</v>
      </c>
      <c r="C7902">
        <v>5</v>
      </c>
      <c r="D7902">
        <v>5</v>
      </c>
      <c r="E7902">
        <v>0</v>
      </c>
      <c r="F7902" s="5">
        <f>VLOOKUP($A7902,'Dim SKU'!$A:$R,18,FALSE)</f>
        <v>0</v>
      </c>
      <c r="G7902" s="5">
        <f>$C7902*$F7902</f>
        <v>0</v>
      </c>
      <c r="H7902" s="5">
        <f>$D7902*$F7902</f>
        <v>0</v>
      </c>
      <c r="I7902" s="5">
        <f>$E7902*$F7902</f>
        <v>0</v>
      </c>
      <c r="J7902" s="6">
        <f>VLOOKUP($A7902,'Dim SKU'!$A:$R,2,FALSE)</f>
        <v>0</v>
      </c>
      <c r="K7902" s="6">
        <f>VLOOKUP($A7902,'Dim SKU'!$A:$R,12,FALSE)</f>
        <v>0</v>
      </c>
      <c r="L7902" s="7">
        <f>VLOOKUP($A7902,'Dim SKU'!$A:$R,14,FALSE)</f>
        <v>0</v>
      </c>
      <c r="M7902" s="7">
        <f>YEAR($B7902)</f>
        <v>0</v>
      </c>
    </row>
    <row r="7903" spans="1:13">
      <c r="A7903" t="s">
        <v>470</v>
      </c>
      <c r="B7903" s="4">
        <v>46127</v>
      </c>
      <c r="C7903">
        <v>4</v>
      </c>
      <c r="D7903">
        <v>3</v>
      </c>
      <c r="E7903">
        <v>0</v>
      </c>
      <c r="F7903" s="5">
        <f>VLOOKUP($A7903,'Dim SKU'!$A:$R,18,FALSE)</f>
        <v>0</v>
      </c>
      <c r="G7903" s="5">
        <f>$C7903*$F7903</f>
        <v>0</v>
      </c>
      <c r="H7903" s="5">
        <f>$D7903*$F7903</f>
        <v>0</v>
      </c>
      <c r="I7903" s="5">
        <f>$E7903*$F7903</f>
        <v>0</v>
      </c>
      <c r="J7903" s="6">
        <f>VLOOKUP($A7903,'Dim SKU'!$A:$R,2,FALSE)</f>
        <v>0</v>
      </c>
      <c r="K7903" s="6">
        <f>VLOOKUP($A7903,'Dim SKU'!$A:$R,12,FALSE)</f>
        <v>0</v>
      </c>
      <c r="L7903" s="7">
        <f>VLOOKUP($A7903,'Dim SKU'!$A:$R,14,FALSE)</f>
        <v>0</v>
      </c>
      <c r="M7903" s="7">
        <f>YEAR($B7903)</f>
        <v>0</v>
      </c>
    </row>
    <row r="7904" spans="1:13">
      <c r="A7904" t="s">
        <v>471</v>
      </c>
      <c r="B7904" s="4">
        <v>46127</v>
      </c>
      <c r="C7904">
        <v>12</v>
      </c>
      <c r="D7904">
        <v>12</v>
      </c>
      <c r="E7904">
        <v>0</v>
      </c>
      <c r="F7904" s="5">
        <f>VLOOKUP($A7904,'Dim SKU'!$A:$R,18,FALSE)</f>
        <v>0</v>
      </c>
      <c r="G7904" s="5">
        <f>$C7904*$F7904</f>
        <v>0</v>
      </c>
      <c r="H7904" s="5">
        <f>$D7904*$F7904</f>
        <v>0</v>
      </c>
      <c r="I7904" s="5">
        <f>$E7904*$F7904</f>
        <v>0</v>
      </c>
      <c r="J7904" s="6">
        <f>VLOOKUP($A7904,'Dim SKU'!$A:$R,2,FALSE)</f>
        <v>0</v>
      </c>
      <c r="K7904" s="6">
        <f>VLOOKUP($A7904,'Dim SKU'!$A:$R,12,FALSE)</f>
        <v>0</v>
      </c>
      <c r="L7904" s="7">
        <f>VLOOKUP($A7904,'Dim SKU'!$A:$R,14,FALSE)</f>
        <v>0</v>
      </c>
      <c r="M7904" s="7">
        <f>YEAR($B7904)</f>
        <v>0</v>
      </c>
    </row>
    <row r="7905" spans="1:13">
      <c r="A7905" t="s">
        <v>472</v>
      </c>
      <c r="B7905" s="4">
        <v>46127</v>
      </c>
      <c r="C7905">
        <v>7</v>
      </c>
      <c r="D7905">
        <v>7</v>
      </c>
      <c r="E7905">
        <v>0</v>
      </c>
      <c r="F7905" s="5">
        <f>VLOOKUP($A7905,'Dim SKU'!$A:$R,18,FALSE)</f>
        <v>0</v>
      </c>
      <c r="G7905" s="5">
        <f>$C7905*$F7905</f>
        <v>0</v>
      </c>
      <c r="H7905" s="5">
        <f>$D7905*$F7905</f>
        <v>0</v>
      </c>
      <c r="I7905" s="5">
        <f>$E7905*$F7905</f>
        <v>0</v>
      </c>
      <c r="J7905" s="6">
        <f>VLOOKUP($A7905,'Dim SKU'!$A:$R,2,FALSE)</f>
        <v>0</v>
      </c>
      <c r="K7905" s="6">
        <f>VLOOKUP($A7905,'Dim SKU'!$A:$R,12,FALSE)</f>
        <v>0</v>
      </c>
      <c r="L7905" s="7">
        <f>VLOOKUP($A7905,'Dim SKU'!$A:$R,14,FALSE)</f>
        <v>0</v>
      </c>
      <c r="M7905" s="7">
        <f>YEAR($B7905)</f>
        <v>0</v>
      </c>
    </row>
    <row r="7906" spans="1:13">
      <c r="A7906" t="s">
        <v>473</v>
      </c>
      <c r="B7906" s="4">
        <v>46127</v>
      </c>
      <c r="C7906">
        <v>5</v>
      </c>
      <c r="D7906">
        <v>5</v>
      </c>
      <c r="E7906">
        <v>0</v>
      </c>
      <c r="F7906" s="5">
        <f>VLOOKUP($A7906,'Dim SKU'!$A:$R,18,FALSE)</f>
        <v>0</v>
      </c>
      <c r="G7906" s="5">
        <f>$C7906*$F7906</f>
        <v>0</v>
      </c>
      <c r="H7906" s="5">
        <f>$D7906*$F7906</f>
        <v>0</v>
      </c>
      <c r="I7906" s="5">
        <f>$E7906*$F7906</f>
        <v>0</v>
      </c>
      <c r="J7906" s="6">
        <f>VLOOKUP($A7906,'Dim SKU'!$A:$R,2,FALSE)</f>
        <v>0</v>
      </c>
      <c r="K7906" s="6">
        <f>VLOOKUP($A7906,'Dim SKU'!$A:$R,12,FALSE)</f>
        <v>0</v>
      </c>
      <c r="L7906" s="7">
        <f>VLOOKUP($A7906,'Dim SKU'!$A:$R,14,FALSE)</f>
        <v>0</v>
      </c>
      <c r="M7906" s="7">
        <f>YEAR($B7906)</f>
        <v>0</v>
      </c>
    </row>
    <row r="7907" spans="1:13">
      <c r="A7907" t="s">
        <v>474</v>
      </c>
      <c r="B7907" s="4">
        <v>46127</v>
      </c>
      <c r="C7907">
        <v>14</v>
      </c>
      <c r="D7907">
        <v>14</v>
      </c>
      <c r="E7907">
        <v>0</v>
      </c>
      <c r="F7907" s="5">
        <f>VLOOKUP($A7907,'Dim SKU'!$A:$R,18,FALSE)</f>
        <v>0</v>
      </c>
      <c r="G7907" s="5">
        <f>$C7907*$F7907</f>
        <v>0</v>
      </c>
      <c r="H7907" s="5">
        <f>$D7907*$F7907</f>
        <v>0</v>
      </c>
      <c r="I7907" s="5">
        <f>$E7907*$F7907</f>
        <v>0</v>
      </c>
      <c r="J7907" s="6">
        <f>VLOOKUP($A7907,'Dim SKU'!$A:$R,2,FALSE)</f>
        <v>0</v>
      </c>
      <c r="K7907" s="6">
        <f>VLOOKUP($A7907,'Dim SKU'!$A:$R,12,FALSE)</f>
        <v>0</v>
      </c>
      <c r="L7907" s="7">
        <f>VLOOKUP($A7907,'Dim SKU'!$A:$R,14,FALSE)</f>
        <v>0</v>
      </c>
      <c r="M7907" s="7">
        <f>YEAR($B7907)</f>
        <v>0</v>
      </c>
    </row>
    <row r="7908" spans="1:13">
      <c r="A7908" t="s">
        <v>475</v>
      </c>
      <c r="B7908" s="4">
        <v>46127</v>
      </c>
      <c r="C7908">
        <v>9</v>
      </c>
      <c r="D7908">
        <v>8</v>
      </c>
      <c r="E7908">
        <v>0</v>
      </c>
      <c r="F7908" s="5">
        <f>VLOOKUP($A7908,'Dim SKU'!$A:$R,18,FALSE)</f>
        <v>0</v>
      </c>
      <c r="G7908" s="5">
        <f>$C7908*$F7908</f>
        <v>0</v>
      </c>
      <c r="H7908" s="5">
        <f>$D7908*$F7908</f>
        <v>0</v>
      </c>
      <c r="I7908" s="5">
        <f>$E7908*$F7908</f>
        <v>0</v>
      </c>
      <c r="J7908" s="6">
        <f>VLOOKUP($A7908,'Dim SKU'!$A:$R,2,FALSE)</f>
        <v>0</v>
      </c>
      <c r="K7908" s="6">
        <f>VLOOKUP($A7908,'Dim SKU'!$A:$R,12,FALSE)</f>
        <v>0</v>
      </c>
      <c r="L7908" s="7">
        <f>VLOOKUP($A7908,'Dim SKU'!$A:$R,14,FALSE)</f>
        <v>0</v>
      </c>
      <c r="M7908" s="7">
        <f>YEAR($B7908)</f>
        <v>0</v>
      </c>
    </row>
    <row r="7909" spans="1:13">
      <c r="A7909" t="s">
        <v>476</v>
      </c>
      <c r="B7909" s="4">
        <v>46127</v>
      </c>
      <c r="C7909">
        <v>6</v>
      </c>
      <c r="D7909">
        <v>5</v>
      </c>
      <c r="E7909">
        <v>0</v>
      </c>
      <c r="F7909" s="5">
        <f>VLOOKUP($A7909,'Dim SKU'!$A:$R,18,FALSE)</f>
        <v>0</v>
      </c>
      <c r="G7909" s="5">
        <f>$C7909*$F7909</f>
        <v>0</v>
      </c>
      <c r="H7909" s="5">
        <f>$D7909*$F7909</f>
        <v>0</v>
      </c>
      <c r="I7909" s="5">
        <f>$E7909*$F7909</f>
        <v>0</v>
      </c>
      <c r="J7909" s="6">
        <f>VLOOKUP($A7909,'Dim SKU'!$A:$R,2,FALSE)</f>
        <v>0</v>
      </c>
      <c r="K7909" s="6">
        <f>VLOOKUP($A7909,'Dim SKU'!$A:$R,12,FALSE)</f>
        <v>0</v>
      </c>
      <c r="L7909" s="7">
        <f>VLOOKUP($A7909,'Dim SKU'!$A:$R,14,FALSE)</f>
        <v>0</v>
      </c>
      <c r="M7909" s="7">
        <f>YEAR($B7909)</f>
        <v>0</v>
      </c>
    </row>
    <row r="7910" spans="1:13">
      <c r="A7910" t="s">
        <v>477</v>
      </c>
      <c r="B7910" s="4">
        <v>46127</v>
      </c>
      <c r="C7910">
        <v>14</v>
      </c>
      <c r="D7910">
        <v>13</v>
      </c>
      <c r="E7910">
        <v>0</v>
      </c>
      <c r="F7910" s="5">
        <f>VLOOKUP($A7910,'Dim SKU'!$A:$R,18,FALSE)</f>
        <v>0</v>
      </c>
      <c r="G7910" s="5">
        <f>$C7910*$F7910</f>
        <v>0</v>
      </c>
      <c r="H7910" s="5">
        <f>$D7910*$F7910</f>
        <v>0</v>
      </c>
      <c r="I7910" s="5">
        <f>$E7910*$F7910</f>
        <v>0</v>
      </c>
      <c r="J7910" s="6">
        <f>VLOOKUP($A7910,'Dim SKU'!$A:$R,2,FALSE)</f>
        <v>0</v>
      </c>
      <c r="K7910" s="6">
        <f>VLOOKUP($A7910,'Dim SKU'!$A:$R,12,FALSE)</f>
        <v>0</v>
      </c>
      <c r="L7910" s="7">
        <f>VLOOKUP($A7910,'Dim SKU'!$A:$R,14,FALSE)</f>
        <v>0</v>
      </c>
      <c r="M7910" s="7">
        <f>YEAR($B7910)</f>
        <v>0</v>
      </c>
    </row>
    <row r="7911" spans="1:13">
      <c r="A7911" t="s">
        <v>478</v>
      </c>
      <c r="B7911" s="4">
        <v>46127</v>
      </c>
      <c r="C7911">
        <v>9</v>
      </c>
      <c r="D7911">
        <v>8</v>
      </c>
      <c r="E7911">
        <v>0</v>
      </c>
      <c r="F7911" s="5">
        <f>VLOOKUP($A7911,'Dim SKU'!$A:$R,18,FALSE)</f>
        <v>0</v>
      </c>
      <c r="G7911" s="5">
        <f>$C7911*$F7911</f>
        <v>0</v>
      </c>
      <c r="H7911" s="5">
        <f>$D7911*$F7911</f>
        <v>0</v>
      </c>
      <c r="I7911" s="5">
        <f>$E7911*$F7911</f>
        <v>0</v>
      </c>
      <c r="J7911" s="6">
        <f>VLOOKUP($A7911,'Dim SKU'!$A:$R,2,FALSE)</f>
        <v>0</v>
      </c>
      <c r="K7911" s="6">
        <f>VLOOKUP($A7911,'Dim SKU'!$A:$R,12,FALSE)</f>
        <v>0</v>
      </c>
      <c r="L7911" s="7">
        <f>VLOOKUP($A7911,'Dim SKU'!$A:$R,14,FALSE)</f>
        <v>0</v>
      </c>
      <c r="M7911" s="7">
        <f>YEAR($B7911)</f>
        <v>0</v>
      </c>
    </row>
    <row r="7912" spans="1:13">
      <c r="A7912" t="s">
        <v>479</v>
      </c>
      <c r="B7912" s="4">
        <v>46127</v>
      </c>
      <c r="C7912">
        <v>6</v>
      </c>
      <c r="D7912">
        <v>5</v>
      </c>
      <c r="E7912">
        <v>0</v>
      </c>
      <c r="F7912" s="5">
        <f>VLOOKUP($A7912,'Dim SKU'!$A:$R,18,FALSE)</f>
        <v>0</v>
      </c>
      <c r="G7912" s="5">
        <f>$C7912*$F7912</f>
        <v>0</v>
      </c>
      <c r="H7912" s="5">
        <f>$D7912*$F7912</f>
        <v>0</v>
      </c>
      <c r="I7912" s="5">
        <f>$E7912*$F7912</f>
        <v>0</v>
      </c>
      <c r="J7912" s="6">
        <f>VLOOKUP($A7912,'Dim SKU'!$A:$R,2,FALSE)</f>
        <v>0</v>
      </c>
      <c r="K7912" s="6">
        <f>VLOOKUP($A7912,'Dim SKU'!$A:$R,12,FALSE)</f>
        <v>0</v>
      </c>
      <c r="L7912" s="7">
        <f>VLOOKUP($A7912,'Dim SKU'!$A:$R,14,FALSE)</f>
        <v>0</v>
      </c>
      <c r="M7912" s="7">
        <f>YEAR($B7912)</f>
        <v>0</v>
      </c>
    </row>
    <row r="7913" spans="1:13">
      <c r="A7913" t="s">
        <v>480</v>
      </c>
      <c r="B7913" s="4">
        <v>46127</v>
      </c>
      <c r="C7913">
        <v>12</v>
      </c>
      <c r="D7913">
        <v>12</v>
      </c>
      <c r="E7913">
        <v>0</v>
      </c>
      <c r="F7913" s="5">
        <f>VLOOKUP($A7913,'Dim SKU'!$A:$R,18,FALSE)</f>
        <v>0</v>
      </c>
      <c r="G7913" s="5">
        <f>$C7913*$F7913</f>
        <v>0</v>
      </c>
      <c r="H7913" s="5">
        <f>$D7913*$F7913</f>
        <v>0</v>
      </c>
      <c r="I7913" s="5">
        <f>$E7913*$F7913</f>
        <v>0</v>
      </c>
      <c r="J7913" s="6">
        <f>VLOOKUP($A7913,'Dim SKU'!$A:$R,2,FALSE)</f>
        <v>0</v>
      </c>
      <c r="K7913" s="6">
        <f>VLOOKUP($A7913,'Dim SKU'!$A:$R,12,FALSE)</f>
        <v>0</v>
      </c>
      <c r="L7913" s="7">
        <f>VLOOKUP($A7913,'Dim SKU'!$A:$R,14,FALSE)</f>
        <v>0</v>
      </c>
      <c r="M7913" s="7">
        <f>YEAR($B7913)</f>
        <v>0</v>
      </c>
    </row>
    <row r="7914" spans="1:13">
      <c r="A7914" t="s">
        <v>481</v>
      </c>
      <c r="B7914" s="4">
        <v>46127</v>
      </c>
      <c r="C7914">
        <v>7</v>
      </c>
      <c r="D7914">
        <v>7</v>
      </c>
      <c r="E7914">
        <v>0</v>
      </c>
      <c r="F7914" s="5">
        <f>VLOOKUP($A7914,'Dim SKU'!$A:$R,18,FALSE)</f>
        <v>0</v>
      </c>
      <c r="G7914" s="5">
        <f>$C7914*$F7914</f>
        <v>0</v>
      </c>
      <c r="H7914" s="5">
        <f>$D7914*$F7914</f>
        <v>0</v>
      </c>
      <c r="I7914" s="5">
        <f>$E7914*$F7914</f>
        <v>0</v>
      </c>
      <c r="J7914" s="6">
        <f>VLOOKUP($A7914,'Dim SKU'!$A:$R,2,FALSE)</f>
        <v>0</v>
      </c>
      <c r="K7914" s="6">
        <f>VLOOKUP($A7914,'Dim SKU'!$A:$R,12,FALSE)</f>
        <v>0</v>
      </c>
      <c r="L7914" s="7">
        <f>VLOOKUP($A7914,'Dim SKU'!$A:$R,14,FALSE)</f>
        <v>0</v>
      </c>
      <c r="M7914" s="7">
        <f>YEAR($B7914)</f>
        <v>0</v>
      </c>
    </row>
    <row r="7915" spans="1:13">
      <c r="A7915" t="s">
        <v>482</v>
      </c>
      <c r="B7915" s="4">
        <v>46127</v>
      </c>
      <c r="C7915">
        <v>5</v>
      </c>
      <c r="D7915">
        <v>5</v>
      </c>
      <c r="E7915">
        <v>0</v>
      </c>
      <c r="F7915" s="5">
        <f>VLOOKUP($A7915,'Dim SKU'!$A:$R,18,FALSE)</f>
        <v>0</v>
      </c>
      <c r="G7915" s="5">
        <f>$C7915*$F7915</f>
        <v>0</v>
      </c>
      <c r="H7915" s="5">
        <f>$D7915*$F7915</f>
        <v>0</v>
      </c>
      <c r="I7915" s="5">
        <f>$E7915*$F7915</f>
        <v>0</v>
      </c>
      <c r="J7915" s="6">
        <f>VLOOKUP($A7915,'Dim SKU'!$A:$R,2,FALSE)</f>
        <v>0</v>
      </c>
      <c r="K7915" s="6">
        <f>VLOOKUP($A7915,'Dim SKU'!$A:$R,12,FALSE)</f>
        <v>0</v>
      </c>
      <c r="L7915" s="7">
        <f>VLOOKUP($A7915,'Dim SKU'!$A:$R,14,FALSE)</f>
        <v>0</v>
      </c>
      <c r="M7915" s="7">
        <f>YEAR($B7915)</f>
        <v>0</v>
      </c>
    </row>
    <row r="7916" spans="1:13">
      <c r="A7916" t="s">
        <v>483</v>
      </c>
      <c r="B7916" s="4">
        <v>46127</v>
      </c>
      <c r="C7916">
        <v>9</v>
      </c>
      <c r="D7916">
        <v>8</v>
      </c>
      <c r="E7916">
        <v>0</v>
      </c>
      <c r="F7916" s="5">
        <f>VLOOKUP($A7916,'Dim SKU'!$A:$R,18,FALSE)</f>
        <v>0</v>
      </c>
      <c r="G7916" s="5">
        <f>$C7916*$F7916</f>
        <v>0</v>
      </c>
      <c r="H7916" s="5">
        <f>$D7916*$F7916</f>
        <v>0</v>
      </c>
      <c r="I7916" s="5">
        <f>$E7916*$F7916</f>
        <v>0</v>
      </c>
      <c r="J7916" s="6">
        <f>VLOOKUP($A7916,'Dim SKU'!$A:$R,2,FALSE)</f>
        <v>0</v>
      </c>
      <c r="K7916" s="6">
        <f>VLOOKUP($A7916,'Dim SKU'!$A:$R,12,FALSE)</f>
        <v>0</v>
      </c>
      <c r="L7916" s="7">
        <f>VLOOKUP($A7916,'Dim SKU'!$A:$R,14,FALSE)</f>
        <v>0</v>
      </c>
      <c r="M7916" s="7">
        <f>YEAR($B7916)</f>
        <v>0</v>
      </c>
    </row>
    <row r="7917" spans="1:13">
      <c r="A7917" t="s">
        <v>484</v>
      </c>
      <c r="B7917" s="4">
        <v>46127</v>
      </c>
      <c r="C7917">
        <v>5</v>
      </c>
      <c r="D7917">
        <v>5</v>
      </c>
      <c r="E7917">
        <v>0</v>
      </c>
      <c r="F7917" s="5">
        <f>VLOOKUP($A7917,'Dim SKU'!$A:$R,18,FALSE)</f>
        <v>0</v>
      </c>
      <c r="G7917" s="5">
        <f>$C7917*$F7917</f>
        <v>0</v>
      </c>
      <c r="H7917" s="5">
        <f>$D7917*$F7917</f>
        <v>0</v>
      </c>
      <c r="I7917" s="5">
        <f>$E7917*$F7917</f>
        <v>0</v>
      </c>
      <c r="J7917" s="6">
        <f>VLOOKUP($A7917,'Dim SKU'!$A:$R,2,FALSE)</f>
        <v>0</v>
      </c>
      <c r="K7917" s="6">
        <f>VLOOKUP($A7917,'Dim SKU'!$A:$R,12,FALSE)</f>
        <v>0</v>
      </c>
      <c r="L7917" s="7">
        <f>VLOOKUP($A7917,'Dim SKU'!$A:$R,14,FALSE)</f>
        <v>0</v>
      </c>
      <c r="M7917" s="7">
        <f>YEAR($B7917)</f>
        <v>0</v>
      </c>
    </row>
    <row r="7918" spans="1:13">
      <c r="A7918" t="s">
        <v>485</v>
      </c>
      <c r="B7918" s="4">
        <v>46127</v>
      </c>
      <c r="C7918">
        <v>4</v>
      </c>
      <c r="D7918">
        <v>3</v>
      </c>
      <c r="E7918">
        <v>0</v>
      </c>
      <c r="F7918" s="5">
        <f>VLOOKUP($A7918,'Dim SKU'!$A:$R,18,FALSE)</f>
        <v>0</v>
      </c>
      <c r="G7918" s="5">
        <f>$C7918*$F7918</f>
        <v>0</v>
      </c>
      <c r="H7918" s="5">
        <f>$D7918*$F7918</f>
        <v>0</v>
      </c>
      <c r="I7918" s="5">
        <f>$E7918*$F7918</f>
        <v>0</v>
      </c>
      <c r="J7918" s="6">
        <f>VLOOKUP($A7918,'Dim SKU'!$A:$R,2,FALSE)</f>
        <v>0</v>
      </c>
      <c r="K7918" s="6">
        <f>VLOOKUP($A7918,'Dim SKU'!$A:$R,12,FALSE)</f>
        <v>0</v>
      </c>
      <c r="L7918" s="7">
        <f>VLOOKUP($A7918,'Dim SKU'!$A:$R,14,FALSE)</f>
        <v>0</v>
      </c>
      <c r="M7918" s="7">
        <f>YEAR($B7918)</f>
        <v>0</v>
      </c>
    </row>
    <row r="7919" spans="1:13">
      <c r="A7919" t="s">
        <v>486</v>
      </c>
      <c r="B7919" s="4">
        <v>46127</v>
      </c>
      <c r="C7919">
        <v>5</v>
      </c>
      <c r="D7919">
        <v>5</v>
      </c>
      <c r="E7919">
        <v>0</v>
      </c>
      <c r="F7919" s="5">
        <f>VLOOKUP($A7919,'Dim SKU'!$A:$R,18,FALSE)</f>
        <v>0</v>
      </c>
      <c r="G7919" s="5">
        <f>$C7919*$F7919</f>
        <v>0</v>
      </c>
      <c r="H7919" s="5">
        <f>$D7919*$F7919</f>
        <v>0</v>
      </c>
      <c r="I7919" s="5">
        <f>$E7919*$F7919</f>
        <v>0</v>
      </c>
      <c r="J7919" s="6">
        <f>VLOOKUP($A7919,'Dim SKU'!$A:$R,2,FALSE)</f>
        <v>0</v>
      </c>
      <c r="K7919" s="6">
        <f>VLOOKUP($A7919,'Dim SKU'!$A:$R,12,FALSE)</f>
        <v>0</v>
      </c>
      <c r="L7919" s="7">
        <f>VLOOKUP($A7919,'Dim SKU'!$A:$R,14,FALSE)</f>
        <v>0</v>
      </c>
      <c r="M7919" s="7">
        <f>YEAR($B7919)</f>
        <v>0</v>
      </c>
    </row>
    <row r="7920" spans="1:13">
      <c r="A7920" t="s">
        <v>487</v>
      </c>
      <c r="B7920" s="4">
        <v>46127</v>
      </c>
      <c r="C7920">
        <v>3</v>
      </c>
      <c r="D7920">
        <v>3</v>
      </c>
      <c r="E7920">
        <v>0</v>
      </c>
      <c r="F7920" s="5">
        <f>VLOOKUP($A7920,'Dim SKU'!$A:$R,18,FALSE)</f>
        <v>0</v>
      </c>
      <c r="G7920" s="5">
        <f>$C7920*$F7920</f>
        <v>0</v>
      </c>
      <c r="H7920" s="5">
        <f>$D7920*$F7920</f>
        <v>0</v>
      </c>
      <c r="I7920" s="5">
        <f>$E7920*$F7920</f>
        <v>0</v>
      </c>
      <c r="J7920" s="6">
        <f>VLOOKUP($A7920,'Dim SKU'!$A:$R,2,FALSE)</f>
        <v>0</v>
      </c>
      <c r="K7920" s="6">
        <f>VLOOKUP($A7920,'Dim SKU'!$A:$R,12,FALSE)</f>
        <v>0</v>
      </c>
      <c r="L7920" s="7">
        <f>VLOOKUP($A7920,'Dim SKU'!$A:$R,14,FALSE)</f>
        <v>0</v>
      </c>
      <c r="M7920" s="7">
        <f>YEAR($B7920)</f>
        <v>0</v>
      </c>
    </row>
    <row r="7921" spans="1:13">
      <c r="A7921" t="s">
        <v>488</v>
      </c>
      <c r="B7921" s="4">
        <v>46127</v>
      </c>
      <c r="C7921">
        <v>2</v>
      </c>
      <c r="D7921">
        <v>2</v>
      </c>
      <c r="E7921">
        <v>0</v>
      </c>
      <c r="F7921" s="5">
        <f>VLOOKUP($A7921,'Dim SKU'!$A:$R,18,FALSE)</f>
        <v>0</v>
      </c>
      <c r="G7921" s="5">
        <f>$C7921*$F7921</f>
        <v>0</v>
      </c>
      <c r="H7921" s="5">
        <f>$D7921*$F7921</f>
        <v>0</v>
      </c>
      <c r="I7921" s="5">
        <f>$E7921*$F7921</f>
        <v>0</v>
      </c>
      <c r="J7921" s="6">
        <f>VLOOKUP($A7921,'Dim SKU'!$A:$R,2,FALSE)</f>
        <v>0</v>
      </c>
      <c r="K7921" s="6">
        <f>VLOOKUP($A7921,'Dim SKU'!$A:$R,12,FALSE)</f>
        <v>0</v>
      </c>
      <c r="L7921" s="7">
        <f>VLOOKUP($A7921,'Dim SKU'!$A:$R,14,FALSE)</f>
        <v>0</v>
      </c>
      <c r="M7921" s="7">
        <f>YEAR($B7921)</f>
        <v>0</v>
      </c>
    </row>
    <row r="7922" spans="1:13">
      <c r="A7922" t="s">
        <v>93</v>
      </c>
      <c r="B7922" s="4">
        <v>46218</v>
      </c>
      <c r="C7922">
        <v>5</v>
      </c>
      <c r="D7922">
        <v>4</v>
      </c>
      <c r="E7922">
        <v>0</v>
      </c>
      <c r="F7922" s="5">
        <f>VLOOKUP($A7922,'Dim SKU'!$A:$R,18,FALSE)</f>
        <v>0</v>
      </c>
      <c r="G7922" s="5">
        <f>$C7922*$F7922</f>
        <v>0</v>
      </c>
      <c r="H7922" s="5">
        <f>$D7922*$F7922</f>
        <v>0</v>
      </c>
      <c r="I7922" s="5">
        <f>$E7922*$F7922</f>
        <v>0</v>
      </c>
      <c r="J7922" s="6">
        <f>VLOOKUP($A7922,'Dim SKU'!$A:$R,2,FALSE)</f>
        <v>0</v>
      </c>
      <c r="K7922" s="6">
        <f>VLOOKUP($A7922,'Dim SKU'!$A:$R,12,FALSE)</f>
        <v>0</v>
      </c>
      <c r="L7922" s="7">
        <f>VLOOKUP($A7922,'Dim SKU'!$A:$R,14,FALSE)</f>
        <v>0</v>
      </c>
      <c r="M7922" s="7">
        <f>YEAR($B7922)</f>
        <v>0</v>
      </c>
    </row>
    <row r="7923" spans="1:13">
      <c r="A7923" t="s">
        <v>94</v>
      </c>
      <c r="B7923" s="4">
        <v>46218</v>
      </c>
      <c r="C7923">
        <v>3</v>
      </c>
      <c r="D7923">
        <v>2</v>
      </c>
      <c r="E7923">
        <v>0</v>
      </c>
      <c r="F7923" s="5">
        <f>VLOOKUP($A7923,'Dim SKU'!$A:$R,18,FALSE)</f>
        <v>0</v>
      </c>
      <c r="G7923" s="5">
        <f>$C7923*$F7923</f>
        <v>0</v>
      </c>
      <c r="H7923" s="5">
        <f>$D7923*$F7923</f>
        <v>0</v>
      </c>
      <c r="I7923" s="5">
        <f>$E7923*$F7923</f>
        <v>0</v>
      </c>
      <c r="J7923" s="6">
        <f>VLOOKUP($A7923,'Dim SKU'!$A:$R,2,FALSE)</f>
        <v>0</v>
      </c>
      <c r="K7923" s="6">
        <f>VLOOKUP($A7923,'Dim SKU'!$A:$R,12,FALSE)</f>
        <v>0</v>
      </c>
      <c r="L7923" s="7">
        <f>VLOOKUP($A7923,'Dim SKU'!$A:$R,14,FALSE)</f>
        <v>0</v>
      </c>
      <c r="M7923" s="7">
        <f>YEAR($B7923)</f>
        <v>0</v>
      </c>
    </row>
    <row r="7924" spans="1:13">
      <c r="A7924" t="s">
        <v>95</v>
      </c>
      <c r="B7924" s="4">
        <v>46218</v>
      </c>
      <c r="C7924">
        <v>2</v>
      </c>
      <c r="D7924">
        <v>2</v>
      </c>
      <c r="E7924">
        <v>0</v>
      </c>
      <c r="F7924" s="5">
        <f>VLOOKUP($A7924,'Dim SKU'!$A:$R,18,FALSE)</f>
        <v>0</v>
      </c>
      <c r="G7924" s="5">
        <f>$C7924*$F7924</f>
        <v>0</v>
      </c>
      <c r="H7924" s="5">
        <f>$D7924*$F7924</f>
        <v>0</v>
      </c>
      <c r="I7924" s="5">
        <f>$E7924*$F7924</f>
        <v>0</v>
      </c>
      <c r="J7924" s="6">
        <f>VLOOKUP($A7924,'Dim SKU'!$A:$R,2,FALSE)</f>
        <v>0</v>
      </c>
      <c r="K7924" s="6">
        <f>VLOOKUP($A7924,'Dim SKU'!$A:$R,12,FALSE)</f>
        <v>0</v>
      </c>
      <c r="L7924" s="7">
        <f>VLOOKUP($A7924,'Dim SKU'!$A:$R,14,FALSE)</f>
        <v>0</v>
      </c>
      <c r="M7924" s="7">
        <f>YEAR($B7924)</f>
        <v>0</v>
      </c>
    </row>
    <row r="7925" spans="1:13">
      <c r="A7925" t="s">
        <v>96</v>
      </c>
      <c r="B7925" s="4">
        <v>46218</v>
      </c>
      <c r="C7925">
        <v>8</v>
      </c>
      <c r="D7925">
        <v>6</v>
      </c>
      <c r="E7925">
        <v>0</v>
      </c>
      <c r="F7925" s="5">
        <f>VLOOKUP($A7925,'Dim SKU'!$A:$R,18,FALSE)</f>
        <v>0</v>
      </c>
      <c r="G7925" s="5">
        <f>$C7925*$F7925</f>
        <v>0</v>
      </c>
      <c r="H7925" s="5">
        <f>$D7925*$F7925</f>
        <v>0</v>
      </c>
      <c r="I7925" s="5">
        <f>$E7925*$F7925</f>
        <v>0</v>
      </c>
      <c r="J7925" s="6">
        <f>VLOOKUP($A7925,'Dim SKU'!$A:$R,2,FALSE)</f>
        <v>0</v>
      </c>
      <c r="K7925" s="6">
        <f>VLOOKUP($A7925,'Dim SKU'!$A:$R,12,FALSE)</f>
        <v>0</v>
      </c>
      <c r="L7925" s="7">
        <f>VLOOKUP($A7925,'Dim SKU'!$A:$R,14,FALSE)</f>
        <v>0</v>
      </c>
      <c r="M7925" s="7">
        <f>YEAR($B7925)</f>
        <v>0</v>
      </c>
    </row>
    <row r="7926" spans="1:13">
      <c r="A7926" t="s">
        <v>97</v>
      </c>
      <c r="B7926" s="4">
        <v>46218</v>
      </c>
      <c r="C7926">
        <v>5</v>
      </c>
      <c r="D7926">
        <v>4</v>
      </c>
      <c r="E7926">
        <v>0</v>
      </c>
      <c r="F7926" s="5">
        <f>VLOOKUP($A7926,'Dim SKU'!$A:$R,18,FALSE)</f>
        <v>0</v>
      </c>
      <c r="G7926" s="5">
        <f>$C7926*$F7926</f>
        <v>0</v>
      </c>
      <c r="H7926" s="5">
        <f>$D7926*$F7926</f>
        <v>0</v>
      </c>
      <c r="I7926" s="5">
        <f>$E7926*$F7926</f>
        <v>0</v>
      </c>
      <c r="J7926" s="6">
        <f>VLOOKUP($A7926,'Dim SKU'!$A:$R,2,FALSE)</f>
        <v>0</v>
      </c>
      <c r="K7926" s="6">
        <f>VLOOKUP($A7926,'Dim SKU'!$A:$R,12,FALSE)</f>
        <v>0</v>
      </c>
      <c r="L7926" s="7">
        <f>VLOOKUP($A7926,'Dim SKU'!$A:$R,14,FALSE)</f>
        <v>0</v>
      </c>
      <c r="M7926" s="7">
        <f>YEAR($B7926)</f>
        <v>0</v>
      </c>
    </row>
    <row r="7927" spans="1:13">
      <c r="A7927" t="s">
        <v>98</v>
      </c>
      <c r="B7927" s="4">
        <v>46218</v>
      </c>
      <c r="C7927">
        <v>3</v>
      </c>
      <c r="D7927">
        <v>3</v>
      </c>
      <c r="E7927">
        <v>0</v>
      </c>
      <c r="F7927" s="5">
        <f>VLOOKUP($A7927,'Dim SKU'!$A:$R,18,FALSE)</f>
        <v>0</v>
      </c>
      <c r="G7927" s="5">
        <f>$C7927*$F7927</f>
        <v>0</v>
      </c>
      <c r="H7927" s="5">
        <f>$D7927*$F7927</f>
        <v>0</v>
      </c>
      <c r="I7927" s="5">
        <f>$E7927*$F7927</f>
        <v>0</v>
      </c>
      <c r="J7927" s="6">
        <f>VLOOKUP($A7927,'Dim SKU'!$A:$R,2,FALSE)</f>
        <v>0</v>
      </c>
      <c r="K7927" s="6">
        <f>VLOOKUP($A7927,'Dim SKU'!$A:$R,12,FALSE)</f>
        <v>0</v>
      </c>
      <c r="L7927" s="7">
        <f>VLOOKUP($A7927,'Dim SKU'!$A:$R,14,FALSE)</f>
        <v>0</v>
      </c>
      <c r="M7927" s="7">
        <f>YEAR($B7927)</f>
        <v>0</v>
      </c>
    </row>
    <row r="7928" spans="1:13">
      <c r="A7928" t="s">
        <v>99</v>
      </c>
      <c r="B7928" s="4">
        <v>46218</v>
      </c>
      <c r="C7928">
        <v>11</v>
      </c>
      <c r="D7928">
        <v>9</v>
      </c>
      <c r="E7928">
        <v>0</v>
      </c>
      <c r="F7928" s="5">
        <f>VLOOKUP($A7928,'Dim SKU'!$A:$R,18,FALSE)</f>
        <v>0</v>
      </c>
      <c r="G7928" s="5">
        <f>$C7928*$F7928</f>
        <v>0</v>
      </c>
      <c r="H7928" s="5">
        <f>$D7928*$F7928</f>
        <v>0</v>
      </c>
      <c r="I7928" s="5">
        <f>$E7928*$F7928</f>
        <v>0</v>
      </c>
      <c r="J7928" s="6">
        <f>VLOOKUP($A7928,'Dim SKU'!$A:$R,2,FALSE)</f>
        <v>0</v>
      </c>
      <c r="K7928" s="6">
        <f>VLOOKUP($A7928,'Dim SKU'!$A:$R,12,FALSE)</f>
        <v>0</v>
      </c>
      <c r="L7928" s="7">
        <f>VLOOKUP($A7928,'Dim SKU'!$A:$R,14,FALSE)</f>
        <v>0</v>
      </c>
      <c r="M7928" s="7">
        <f>YEAR($B7928)</f>
        <v>0</v>
      </c>
    </row>
    <row r="7929" spans="1:13">
      <c r="A7929" t="s">
        <v>100</v>
      </c>
      <c r="B7929" s="4">
        <v>46218</v>
      </c>
      <c r="C7929">
        <v>6</v>
      </c>
      <c r="D7929">
        <v>5</v>
      </c>
      <c r="E7929">
        <v>0</v>
      </c>
      <c r="F7929" s="5">
        <f>VLOOKUP($A7929,'Dim SKU'!$A:$R,18,FALSE)</f>
        <v>0</v>
      </c>
      <c r="G7929" s="5">
        <f>$C7929*$F7929</f>
        <v>0</v>
      </c>
      <c r="H7929" s="5">
        <f>$D7929*$F7929</f>
        <v>0</v>
      </c>
      <c r="I7929" s="5">
        <f>$E7929*$F7929</f>
        <v>0</v>
      </c>
      <c r="J7929" s="6">
        <f>VLOOKUP($A7929,'Dim SKU'!$A:$R,2,FALSE)</f>
        <v>0</v>
      </c>
      <c r="K7929" s="6">
        <f>VLOOKUP($A7929,'Dim SKU'!$A:$R,12,FALSE)</f>
        <v>0</v>
      </c>
      <c r="L7929" s="7">
        <f>VLOOKUP($A7929,'Dim SKU'!$A:$R,14,FALSE)</f>
        <v>0</v>
      </c>
      <c r="M7929" s="7">
        <f>YEAR($B7929)</f>
        <v>0</v>
      </c>
    </row>
    <row r="7930" spans="1:13">
      <c r="A7930" t="s">
        <v>101</v>
      </c>
      <c r="B7930" s="4">
        <v>46218</v>
      </c>
      <c r="C7930">
        <v>4</v>
      </c>
      <c r="D7930">
        <v>4</v>
      </c>
      <c r="E7930">
        <v>0</v>
      </c>
      <c r="F7930" s="5">
        <f>VLOOKUP($A7930,'Dim SKU'!$A:$R,18,FALSE)</f>
        <v>0</v>
      </c>
      <c r="G7930" s="5">
        <f>$C7930*$F7930</f>
        <v>0</v>
      </c>
      <c r="H7930" s="5">
        <f>$D7930*$F7930</f>
        <v>0</v>
      </c>
      <c r="I7930" s="5">
        <f>$E7930*$F7930</f>
        <v>0</v>
      </c>
      <c r="J7930" s="6">
        <f>VLOOKUP($A7930,'Dim SKU'!$A:$R,2,FALSE)</f>
        <v>0</v>
      </c>
      <c r="K7930" s="6">
        <f>VLOOKUP($A7930,'Dim SKU'!$A:$R,12,FALSE)</f>
        <v>0</v>
      </c>
      <c r="L7930" s="7">
        <f>VLOOKUP($A7930,'Dim SKU'!$A:$R,14,FALSE)</f>
        <v>0</v>
      </c>
      <c r="M7930" s="7">
        <f>YEAR($B7930)</f>
        <v>0</v>
      </c>
    </row>
    <row r="7931" spans="1:13">
      <c r="A7931" t="s">
        <v>102</v>
      </c>
      <c r="B7931" s="4">
        <v>46218</v>
      </c>
      <c r="C7931">
        <v>13</v>
      </c>
      <c r="D7931">
        <v>10</v>
      </c>
      <c r="E7931">
        <v>1</v>
      </c>
      <c r="F7931" s="5">
        <f>VLOOKUP($A7931,'Dim SKU'!$A:$R,18,FALSE)</f>
        <v>0</v>
      </c>
      <c r="G7931" s="5">
        <f>$C7931*$F7931</f>
        <v>0</v>
      </c>
      <c r="H7931" s="5">
        <f>$D7931*$F7931</f>
        <v>0</v>
      </c>
      <c r="I7931" s="5">
        <f>$E7931*$F7931</f>
        <v>0</v>
      </c>
      <c r="J7931" s="6">
        <f>VLOOKUP($A7931,'Dim SKU'!$A:$R,2,FALSE)</f>
        <v>0</v>
      </c>
      <c r="K7931" s="6">
        <f>VLOOKUP($A7931,'Dim SKU'!$A:$R,12,FALSE)</f>
        <v>0</v>
      </c>
      <c r="L7931" s="7">
        <f>VLOOKUP($A7931,'Dim SKU'!$A:$R,14,FALSE)</f>
        <v>0</v>
      </c>
      <c r="M7931" s="7">
        <f>YEAR($B7931)</f>
        <v>0</v>
      </c>
    </row>
    <row r="7932" spans="1:13">
      <c r="A7932" t="s">
        <v>103</v>
      </c>
      <c r="B7932" s="4">
        <v>46218</v>
      </c>
      <c r="C7932">
        <v>7</v>
      </c>
      <c r="D7932">
        <v>6</v>
      </c>
      <c r="E7932">
        <v>0</v>
      </c>
      <c r="F7932" s="5">
        <f>VLOOKUP($A7932,'Dim SKU'!$A:$R,18,FALSE)</f>
        <v>0</v>
      </c>
      <c r="G7932" s="5">
        <f>$C7932*$F7932</f>
        <v>0</v>
      </c>
      <c r="H7932" s="5">
        <f>$D7932*$F7932</f>
        <v>0</v>
      </c>
      <c r="I7932" s="5">
        <f>$E7932*$F7932</f>
        <v>0</v>
      </c>
      <c r="J7932" s="6">
        <f>VLOOKUP($A7932,'Dim SKU'!$A:$R,2,FALSE)</f>
        <v>0</v>
      </c>
      <c r="K7932" s="6">
        <f>VLOOKUP($A7932,'Dim SKU'!$A:$R,12,FALSE)</f>
        <v>0</v>
      </c>
      <c r="L7932" s="7">
        <f>VLOOKUP($A7932,'Dim SKU'!$A:$R,14,FALSE)</f>
        <v>0</v>
      </c>
      <c r="M7932" s="7">
        <f>YEAR($B7932)</f>
        <v>0</v>
      </c>
    </row>
    <row r="7933" spans="1:13">
      <c r="A7933" t="s">
        <v>104</v>
      </c>
      <c r="B7933" s="4">
        <v>46218</v>
      </c>
      <c r="C7933">
        <v>5</v>
      </c>
      <c r="D7933">
        <v>4</v>
      </c>
      <c r="E7933">
        <v>0</v>
      </c>
      <c r="F7933" s="5">
        <f>VLOOKUP($A7933,'Dim SKU'!$A:$R,18,FALSE)</f>
        <v>0</v>
      </c>
      <c r="G7933" s="5">
        <f>$C7933*$F7933</f>
        <v>0</v>
      </c>
      <c r="H7933" s="5">
        <f>$D7933*$F7933</f>
        <v>0</v>
      </c>
      <c r="I7933" s="5">
        <f>$E7933*$F7933</f>
        <v>0</v>
      </c>
      <c r="J7933" s="6">
        <f>VLOOKUP($A7933,'Dim SKU'!$A:$R,2,FALSE)</f>
        <v>0</v>
      </c>
      <c r="K7933" s="6">
        <f>VLOOKUP($A7933,'Dim SKU'!$A:$R,12,FALSE)</f>
        <v>0</v>
      </c>
      <c r="L7933" s="7">
        <f>VLOOKUP($A7933,'Dim SKU'!$A:$R,14,FALSE)</f>
        <v>0</v>
      </c>
      <c r="M7933" s="7">
        <f>YEAR($B7933)</f>
        <v>0</v>
      </c>
    </row>
    <row r="7934" spans="1:13">
      <c r="A7934" t="s">
        <v>105</v>
      </c>
      <c r="B7934" s="4">
        <v>46218</v>
      </c>
      <c r="C7934">
        <v>12</v>
      </c>
      <c r="D7934">
        <v>10</v>
      </c>
      <c r="E7934">
        <v>1</v>
      </c>
      <c r="F7934" s="5">
        <f>VLOOKUP($A7934,'Dim SKU'!$A:$R,18,FALSE)</f>
        <v>0</v>
      </c>
      <c r="G7934" s="5">
        <f>$C7934*$F7934</f>
        <v>0</v>
      </c>
      <c r="H7934" s="5">
        <f>$D7934*$F7934</f>
        <v>0</v>
      </c>
      <c r="I7934" s="5">
        <f>$E7934*$F7934</f>
        <v>0</v>
      </c>
      <c r="J7934" s="6">
        <f>VLOOKUP($A7934,'Dim SKU'!$A:$R,2,FALSE)</f>
        <v>0</v>
      </c>
      <c r="K7934" s="6">
        <f>VLOOKUP($A7934,'Dim SKU'!$A:$R,12,FALSE)</f>
        <v>0</v>
      </c>
      <c r="L7934" s="7">
        <f>VLOOKUP($A7934,'Dim SKU'!$A:$R,14,FALSE)</f>
        <v>0</v>
      </c>
      <c r="M7934" s="7">
        <f>YEAR($B7934)</f>
        <v>0</v>
      </c>
    </row>
    <row r="7935" spans="1:13">
      <c r="A7935" t="s">
        <v>106</v>
      </c>
      <c r="B7935" s="4">
        <v>46218</v>
      </c>
      <c r="C7935">
        <v>7</v>
      </c>
      <c r="D7935">
        <v>6</v>
      </c>
      <c r="E7935">
        <v>0</v>
      </c>
      <c r="F7935" s="5">
        <f>VLOOKUP($A7935,'Dim SKU'!$A:$R,18,FALSE)</f>
        <v>0</v>
      </c>
      <c r="G7935" s="5">
        <f>$C7935*$F7935</f>
        <v>0</v>
      </c>
      <c r="H7935" s="5">
        <f>$D7935*$F7935</f>
        <v>0</v>
      </c>
      <c r="I7935" s="5">
        <f>$E7935*$F7935</f>
        <v>0</v>
      </c>
      <c r="J7935" s="6">
        <f>VLOOKUP($A7935,'Dim SKU'!$A:$R,2,FALSE)</f>
        <v>0</v>
      </c>
      <c r="K7935" s="6">
        <f>VLOOKUP($A7935,'Dim SKU'!$A:$R,12,FALSE)</f>
        <v>0</v>
      </c>
      <c r="L7935" s="7">
        <f>VLOOKUP($A7935,'Dim SKU'!$A:$R,14,FALSE)</f>
        <v>0</v>
      </c>
      <c r="M7935" s="7">
        <f>YEAR($B7935)</f>
        <v>0</v>
      </c>
    </row>
    <row r="7936" spans="1:13">
      <c r="A7936" t="s">
        <v>107</v>
      </c>
      <c r="B7936" s="4">
        <v>46218</v>
      </c>
      <c r="C7936">
        <v>5</v>
      </c>
      <c r="D7936">
        <v>4</v>
      </c>
      <c r="E7936">
        <v>0</v>
      </c>
      <c r="F7936" s="5">
        <f>VLOOKUP($A7936,'Dim SKU'!$A:$R,18,FALSE)</f>
        <v>0</v>
      </c>
      <c r="G7936" s="5">
        <f>$C7936*$F7936</f>
        <v>0</v>
      </c>
      <c r="H7936" s="5">
        <f>$D7936*$F7936</f>
        <v>0</v>
      </c>
      <c r="I7936" s="5">
        <f>$E7936*$F7936</f>
        <v>0</v>
      </c>
      <c r="J7936" s="6">
        <f>VLOOKUP($A7936,'Dim SKU'!$A:$R,2,FALSE)</f>
        <v>0</v>
      </c>
      <c r="K7936" s="6">
        <f>VLOOKUP($A7936,'Dim SKU'!$A:$R,12,FALSE)</f>
        <v>0</v>
      </c>
      <c r="L7936" s="7">
        <f>VLOOKUP($A7936,'Dim SKU'!$A:$R,14,FALSE)</f>
        <v>0</v>
      </c>
      <c r="M7936" s="7">
        <f>YEAR($B7936)</f>
        <v>0</v>
      </c>
    </row>
    <row r="7937" spans="1:13">
      <c r="A7937" t="s">
        <v>108</v>
      </c>
      <c r="B7937" s="4">
        <v>46218</v>
      </c>
      <c r="C7937">
        <v>11</v>
      </c>
      <c r="D7937">
        <v>9</v>
      </c>
      <c r="E7937">
        <v>0</v>
      </c>
      <c r="F7937" s="5">
        <f>VLOOKUP($A7937,'Dim SKU'!$A:$R,18,FALSE)</f>
        <v>0</v>
      </c>
      <c r="G7937" s="5">
        <f>$C7937*$F7937</f>
        <v>0</v>
      </c>
      <c r="H7937" s="5">
        <f>$D7937*$F7937</f>
        <v>0</v>
      </c>
      <c r="I7937" s="5">
        <f>$E7937*$F7937</f>
        <v>0</v>
      </c>
      <c r="J7937" s="6">
        <f>VLOOKUP($A7937,'Dim SKU'!$A:$R,2,FALSE)</f>
        <v>0</v>
      </c>
      <c r="K7937" s="6">
        <f>VLOOKUP($A7937,'Dim SKU'!$A:$R,12,FALSE)</f>
        <v>0</v>
      </c>
      <c r="L7937" s="7">
        <f>VLOOKUP($A7937,'Dim SKU'!$A:$R,14,FALSE)</f>
        <v>0</v>
      </c>
      <c r="M7937" s="7">
        <f>YEAR($B7937)</f>
        <v>0</v>
      </c>
    </row>
    <row r="7938" spans="1:13">
      <c r="A7938" t="s">
        <v>109</v>
      </c>
      <c r="B7938" s="4">
        <v>46218</v>
      </c>
      <c r="C7938">
        <v>6</v>
      </c>
      <c r="D7938">
        <v>5</v>
      </c>
      <c r="E7938">
        <v>0</v>
      </c>
      <c r="F7938" s="5">
        <f>VLOOKUP($A7938,'Dim SKU'!$A:$R,18,FALSE)</f>
        <v>0</v>
      </c>
      <c r="G7938" s="5">
        <f>$C7938*$F7938</f>
        <v>0</v>
      </c>
      <c r="H7938" s="5">
        <f>$D7938*$F7938</f>
        <v>0</v>
      </c>
      <c r="I7938" s="5">
        <f>$E7938*$F7938</f>
        <v>0</v>
      </c>
      <c r="J7938" s="6">
        <f>VLOOKUP($A7938,'Dim SKU'!$A:$R,2,FALSE)</f>
        <v>0</v>
      </c>
      <c r="K7938" s="6">
        <f>VLOOKUP($A7938,'Dim SKU'!$A:$R,12,FALSE)</f>
        <v>0</v>
      </c>
      <c r="L7938" s="7">
        <f>VLOOKUP($A7938,'Dim SKU'!$A:$R,14,FALSE)</f>
        <v>0</v>
      </c>
      <c r="M7938" s="7">
        <f>YEAR($B7938)</f>
        <v>0</v>
      </c>
    </row>
    <row r="7939" spans="1:13">
      <c r="A7939" t="s">
        <v>110</v>
      </c>
      <c r="B7939" s="4">
        <v>46218</v>
      </c>
      <c r="C7939">
        <v>4</v>
      </c>
      <c r="D7939">
        <v>4</v>
      </c>
      <c r="E7939">
        <v>0</v>
      </c>
      <c r="F7939" s="5">
        <f>VLOOKUP($A7939,'Dim SKU'!$A:$R,18,FALSE)</f>
        <v>0</v>
      </c>
      <c r="G7939" s="5">
        <f>$C7939*$F7939</f>
        <v>0</v>
      </c>
      <c r="H7939" s="5">
        <f>$D7939*$F7939</f>
        <v>0</v>
      </c>
      <c r="I7939" s="5">
        <f>$E7939*$F7939</f>
        <v>0</v>
      </c>
      <c r="J7939" s="6">
        <f>VLOOKUP($A7939,'Dim SKU'!$A:$R,2,FALSE)</f>
        <v>0</v>
      </c>
      <c r="K7939" s="6">
        <f>VLOOKUP($A7939,'Dim SKU'!$A:$R,12,FALSE)</f>
        <v>0</v>
      </c>
      <c r="L7939" s="7">
        <f>VLOOKUP($A7939,'Dim SKU'!$A:$R,14,FALSE)</f>
        <v>0</v>
      </c>
      <c r="M7939" s="7">
        <f>YEAR($B7939)</f>
        <v>0</v>
      </c>
    </row>
    <row r="7940" spans="1:13">
      <c r="A7940" t="s">
        <v>111</v>
      </c>
      <c r="B7940" s="4">
        <v>46218</v>
      </c>
      <c r="C7940">
        <v>8</v>
      </c>
      <c r="D7940">
        <v>6</v>
      </c>
      <c r="E7940">
        <v>0</v>
      </c>
      <c r="F7940" s="5">
        <f>VLOOKUP($A7940,'Dim SKU'!$A:$R,18,FALSE)</f>
        <v>0</v>
      </c>
      <c r="G7940" s="5">
        <f>$C7940*$F7940</f>
        <v>0</v>
      </c>
      <c r="H7940" s="5">
        <f>$D7940*$F7940</f>
        <v>0</v>
      </c>
      <c r="I7940" s="5">
        <f>$E7940*$F7940</f>
        <v>0</v>
      </c>
      <c r="J7940" s="6">
        <f>VLOOKUP($A7940,'Dim SKU'!$A:$R,2,FALSE)</f>
        <v>0</v>
      </c>
      <c r="K7940" s="6">
        <f>VLOOKUP($A7940,'Dim SKU'!$A:$R,12,FALSE)</f>
        <v>0</v>
      </c>
      <c r="L7940" s="7">
        <f>VLOOKUP($A7940,'Dim SKU'!$A:$R,14,FALSE)</f>
        <v>0</v>
      </c>
      <c r="M7940" s="7">
        <f>YEAR($B7940)</f>
        <v>0</v>
      </c>
    </row>
    <row r="7941" spans="1:13">
      <c r="A7941" t="s">
        <v>112</v>
      </c>
      <c r="B7941" s="4">
        <v>46218</v>
      </c>
      <c r="C7941">
        <v>5</v>
      </c>
      <c r="D7941">
        <v>4</v>
      </c>
      <c r="E7941">
        <v>0</v>
      </c>
      <c r="F7941" s="5">
        <f>VLOOKUP($A7941,'Dim SKU'!$A:$R,18,FALSE)</f>
        <v>0</v>
      </c>
      <c r="G7941" s="5">
        <f>$C7941*$F7941</f>
        <v>0</v>
      </c>
      <c r="H7941" s="5">
        <f>$D7941*$F7941</f>
        <v>0</v>
      </c>
      <c r="I7941" s="5">
        <f>$E7941*$F7941</f>
        <v>0</v>
      </c>
      <c r="J7941" s="6">
        <f>VLOOKUP($A7941,'Dim SKU'!$A:$R,2,FALSE)</f>
        <v>0</v>
      </c>
      <c r="K7941" s="6">
        <f>VLOOKUP($A7941,'Dim SKU'!$A:$R,12,FALSE)</f>
        <v>0</v>
      </c>
      <c r="L7941" s="7">
        <f>VLOOKUP($A7941,'Dim SKU'!$A:$R,14,FALSE)</f>
        <v>0</v>
      </c>
      <c r="M7941" s="7">
        <f>YEAR($B7941)</f>
        <v>0</v>
      </c>
    </row>
    <row r="7942" spans="1:13">
      <c r="A7942" t="s">
        <v>113</v>
      </c>
      <c r="B7942" s="4">
        <v>46218</v>
      </c>
      <c r="C7942">
        <v>3</v>
      </c>
      <c r="D7942">
        <v>3</v>
      </c>
      <c r="E7942">
        <v>0</v>
      </c>
      <c r="F7942" s="5">
        <f>VLOOKUP($A7942,'Dim SKU'!$A:$R,18,FALSE)</f>
        <v>0</v>
      </c>
      <c r="G7942" s="5">
        <f>$C7942*$F7942</f>
        <v>0</v>
      </c>
      <c r="H7942" s="5">
        <f>$D7942*$F7942</f>
        <v>0</v>
      </c>
      <c r="I7942" s="5">
        <f>$E7942*$F7942</f>
        <v>0</v>
      </c>
      <c r="J7942" s="6">
        <f>VLOOKUP($A7942,'Dim SKU'!$A:$R,2,FALSE)</f>
        <v>0</v>
      </c>
      <c r="K7942" s="6">
        <f>VLOOKUP($A7942,'Dim SKU'!$A:$R,12,FALSE)</f>
        <v>0</v>
      </c>
      <c r="L7942" s="7">
        <f>VLOOKUP($A7942,'Dim SKU'!$A:$R,14,FALSE)</f>
        <v>0</v>
      </c>
      <c r="M7942" s="7">
        <f>YEAR($B7942)</f>
        <v>0</v>
      </c>
    </row>
    <row r="7943" spans="1:13">
      <c r="A7943" t="s">
        <v>114</v>
      </c>
      <c r="B7943" s="4">
        <v>46218</v>
      </c>
      <c r="C7943">
        <v>5</v>
      </c>
      <c r="D7943">
        <v>4</v>
      </c>
      <c r="E7943">
        <v>0</v>
      </c>
      <c r="F7943" s="5">
        <f>VLOOKUP($A7943,'Dim SKU'!$A:$R,18,FALSE)</f>
        <v>0</v>
      </c>
      <c r="G7943" s="5">
        <f>$C7943*$F7943</f>
        <v>0</v>
      </c>
      <c r="H7943" s="5">
        <f>$D7943*$F7943</f>
        <v>0</v>
      </c>
      <c r="I7943" s="5">
        <f>$E7943*$F7943</f>
        <v>0</v>
      </c>
      <c r="J7943" s="6">
        <f>VLOOKUP($A7943,'Dim SKU'!$A:$R,2,FALSE)</f>
        <v>0</v>
      </c>
      <c r="K7943" s="6">
        <f>VLOOKUP($A7943,'Dim SKU'!$A:$R,12,FALSE)</f>
        <v>0</v>
      </c>
      <c r="L7943" s="7">
        <f>VLOOKUP($A7943,'Dim SKU'!$A:$R,14,FALSE)</f>
        <v>0</v>
      </c>
      <c r="M7943" s="7">
        <f>YEAR($B7943)</f>
        <v>0</v>
      </c>
    </row>
    <row r="7944" spans="1:13">
      <c r="A7944" t="s">
        <v>115</v>
      </c>
      <c r="B7944" s="4">
        <v>46218</v>
      </c>
      <c r="C7944">
        <v>3</v>
      </c>
      <c r="D7944">
        <v>2</v>
      </c>
      <c r="E7944">
        <v>0</v>
      </c>
      <c r="F7944" s="5">
        <f>VLOOKUP($A7944,'Dim SKU'!$A:$R,18,FALSE)</f>
        <v>0</v>
      </c>
      <c r="G7944" s="5">
        <f>$C7944*$F7944</f>
        <v>0</v>
      </c>
      <c r="H7944" s="5">
        <f>$D7944*$F7944</f>
        <v>0</v>
      </c>
      <c r="I7944" s="5">
        <f>$E7944*$F7944</f>
        <v>0</v>
      </c>
      <c r="J7944" s="6">
        <f>VLOOKUP($A7944,'Dim SKU'!$A:$R,2,FALSE)</f>
        <v>0</v>
      </c>
      <c r="K7944" s="6">
        <f>VLOOKUP($A7944,'Dim SKU'!$A:$R,12,FALSE)</f>
        <v>0</v>
      </c>
      <c r="L7944" s="7">
        <f>VLOOKUP($A7944,'Dim SKU'!$A:$R,14,FALSE)</f>
        <v>0</v>
      </c>
      <c r="M7944" s="7">
        <f>YEAR($B7944)</f>
        <v>0</v>
      </c>
    </row>
    <row r="7945" spans="1:13">
      <c r="A7945" t="s">
        <v>116</v>
      </c>
      <c r="B7945" s="4">
        <v>46218</v>
      </c>
      <c r="C7945">
        <v>2</v>
      </c>
      <c r="D7945">
        <v>2</v>
      </c>
      <c r="E7945">
        <v>0</v>
      </c>
      <c r="F7945" s="5">
        <f>VLOOKUP($A7945,'Dim SKU'!$A:$R,18,FALSE)</f>
        <v>0</v>
      </c>
      <c r="G7945" s="5">
        <f>$C7945*$F7945</f>
        <v>0</v>
      </c>
      <c r="H7945" s="5">
        <f>$D7945*$F7945</f>
        <v>0</v>
      </c>
      <c r="I7945" s="5">
        <f>$E7945*$F7945</f>
        <v>0</v>
      </c>
      <c r="J7945" s="6">
        <f>VLOOKUP($A7945,'Dim SKU'!$A:$R,2,FALSE)</f>
        <v>0</v>
      </c>
      <c r="K7945" s="6">
        <f>VLOOKUP($A7945,'Dim SKU'!$A:$R,12,FALSE)</f>
        <v>0</v>
      </c>
      <c r="L7945" s="7">
        <f>VLOOKUP($A7945,'Dim SKU'!$A:$R,14,FALSE)</f>
        <v>0</v>
      </c>
      <c r="M7945" s="7">
        <f>YEAR($B7945)</f>
        <v>0</v>
      </c>
    </row>
    <row r="7946" spans="1:13">
      <c r="A7946" t="s">
        <v>117</v>
      </c>
      <c r="B7946" s="4">
        <v>46218</v>
      </c>
      <c r="C7946">
        <v>6</v>
      </c>
      <c r="D7946">
        <v>5</v>
      </c>
      <c r="E7946">
        <v>0</v>
      </c>
      <c r="F7946" s="5">
        <f>VLOOKUP($A7946,'Dim SKU'!$A:$R,18,FALSE)</f>
        <v>0</v>
      </c>
      <c r="G7946" s="5">
        <f>$C7946*$F7946</f>
        <v>0</v>
      </c>
      <c r="H7946" s="5">
        <f>$D7946*$F7946</f>
        <v>0</v>
      </c>
      <c r="I7946" s="5">
        <f>$E7946*$F7946</f>
        <v>0</v>
      </c>
      <c r="J7946" s="6">
        <f>VLOOKUP($A7946,'Dim SKU'!$A:$R,2,FALSE)</f>
        <v>0</v>
      </c>
      <c r="K7946" s="6">
        <f>VLOOKUP($A7946,'Dim SKU'!$A:$R,12,FALSE)</f>
        <v>0</v>
      </c>
      <c r="L7946" s="7">
        <f>VLOOKUP($A7946,'Dim SKU'!$A:$R,14,FALSE)</f>
        <v>0</v>
      </c>
      <c r="M7946" s="7">
        <f>YEAR($B7946)</f>
        <v>0</v>
      </c>
    </row>
    <row r="7947" spans="1:13">
      <c r="A7947" t="s">
        <v>118</v>
      </c>
      <c r="B7947" s="4">
        <v>46218</v>
      </c>
      <c r="C7947">
        <v>4</v>
      </c>
      <c r="D7947">
        <v>3</v>
      </c>
      <c r="E7947">
        <v>0</v>
      </c>
      <c r="F7947" s="5">
        <f>VLOOKUP($A7947,'Dim SKU'!$A:$R,18,FALSE)</f>
        <v>0</v>
      </c>
      <c r="G7947" s="5">
        <f>$C7947*$F7947</f>
        <v>0</v>
      </c>
      <c r="H7947" s="5">
        <f>$D7947*$F7947</f>
        <v>0</v>
      </c>
      <c r="I7947" s="5">
        <f>$E7947*$F7947</f>
        <v>0</v>
      </c>
      <c r="J7947" s="6">
        <f>VLOOKUP($A7947,'Dim SKU'!$A:$R,2,FALSE)</f>
        <v>0</v>
      </c>
      <c r="K7947" s="6">
        <f>VLOOKUP($A7947,'Dim SKU'!$A:$R,12,FALSE)</f>
        <v>0</v>
      </c>
      <c r="L7947" s="7">
        <f>VLOOKUP($A7947,'Dim SKU'!$A:$R,14,FALSE)</f>
        <v>0</v>
      </c>
      <c r="M7947" s="7">
        <f>YEAR($B7947)</f>
        <v>0</v>
      </c>
    </row>
    <row r="7948" spans="1:13">
      <c r="A7948" t="s">
        <v>119</v>
      </c>
      <c r="B7948" s="4">
        <v>46218</v>
      </c>
      <c r="C7948">
        <v>3</v>
      </c>
      <c r="D7948">
        <v>2</v>
      </c>
      <c r="E7948">
        <v>0</v>
      </c>
      <c r="F7948" s="5">
        <f>VLOOKUP($A7948,'Dim SKU'!$A:$R,18,FALSE)</f>
        <v>0</v>
      </c>
      <c r="G7948" s="5">
        <f>$C7948*$F7948</f>
        <v>0</v>
      </c>
      <c r="H7948" s="5">
        <f>$D7948*$F7948</f>
        <v>0</v>
      </c>
      <c r="I7948" s="5">
        <f>$E7948*$F7948</f>
        <v>0</v>
      </c>
      <c r="J7948" s="6">
        <f>VLOOKUP($A7948,'Dim SKU'!$A:$R,2,FALSE)</f>
        <v>0</v>
      </c>
      <c r="K7948" s="6">
        <f>VLOOKUP($A7948,'Dim SKU'!$A:$R,12,FALSE)</f>
        <v>0</v>
      </c>
      <c r="L7948" s="7">
        <f>VLOOKUP($A7948,'Dim SKU'!$A:$R,14,FALSE)</f>
        <v>0</v>
      </c>
      <c r="M7948" s="7">
        <f>YEAR($B7948)</f>
        <v>0</v>
      </c>
    </row>
    <row r="7949" spans="1:13">
      <c r="A7949" t="s">
        <v>120</v>
      </c>
      <c r="B7949" s="4">
        <v>46218</v>
      </c>
      <c r="C7949">
        <v>10</v>
      </c>
      <c r="D7949">
        <v>9</v>
      </c>
      <c r="E7949">
        <v>0</v>
      </c>
      <c r="F7949" s="5">
        <f>VLOOKUP($A7949,'Dim SKU'!$A:$R,18,FALSE)</f>
        <v>0</v>
      </c>
      <c r="G7949" s="5">
        <f>$C7949*$F7949</f>
        <v>0</v>
      </c>
      <c r="H7949" s="5">
        <f>$D7949*$F7949</f>
        <v>0</v>
      </c>
      <c r="I7949" s="5">
        <f>$E7949*$F7949</f>
        <v>0</v>
      </c>
      <c r="J7949" s="6">
        <f>VLOOKUP($A7949,'Dim SKU'!$A:$R,2,FALSE)</f>
        <v>0</v>
      </c>
      <c r="K7949" s="6">
        <f>VLOOKUP($A7949,'Dim SKU'!$A:$R,12,FALSE)</f>
        <v>0</v>
      </c>
      <c r="L7949" s="7">
        <f>VLOOKUP($A7949,'Dim SKU'!$A:$R,14,FALSE)</f>
        <v>0</v>
      </c>
      <c r="M7949" s="7">
        <f>YEAR($B7949)</f>
        <v>0</v>
      </c>
    </row>
    <row r="7950" spans="1:13">
      <c r="A7950" t="s">
        <v>121</v>
      </c>
      <c r="B7950" s="4">
        <v>46218</v>
      </c>
      <c r="C7950">
        <v>6</v>
      </c>
      <c r="D7950">
        <v>5</v>
      </c>
      <c r="E7950">
        <v>0</v>
      </c>
      <c r="F7950" s="5">
        <f>VLOOKUP($A7950,'Dim SKU'!$A:$R,18,FALSE)</f>
        <v>0</v>
      </c>
      <c r="G7950" s="5">
        <f>$C7950*$F7950</f>
        <v>0</v>
      </c>
      <c r="H7950" s="5">
        <f>$D7950*$F7950</f>
        <v>0</v>
      </c>
      <c r="I7950" s="5">
        <f>$E7950*$F7950</f>
        <v>0</v>
      </c>
      <c r="J7950" s="6">
        <f>VLOOKUP($A7950,'Dim SKU'!$A:$R,2,FALSE)</f>
        <v>0</v>
      </c>
      <c r="K7950" s="6">
        <f>VLOOKUP($A7950,'Dim SKU'!$A:$R,12,FALSE)</f>
        <v>0</v>
      </c>
      <c r="L7950" s="7">
        <f>VLOOKUP($A7950,'Dim SKU'!$A:$R,14,FALSE)</f>
        <v>0</v>
      </c>
      <c r="M7950" s="7">
        <f>YEAR($B7950)</f>
        <v>0</v>
      </c>
    </row>
    <row r="7951" spans="1:13">
      <c r="A7951" t="s">
        <v>122</v>
      </c>
      <c r="B7951" s="4">
        <v>46218</v>
      </c>
      <c r="C7951">
        <v>4</v>
      </c>
      <c r="D7951">
        <v>4</v>
      </c>
      <c r="E7951">
        <v>0</v>
      </c>
      <c r="F7951" s="5">
        <f>VLOOKUP($A7951,'Dim SKU'!$A:$R,18,FALSE)</f>
        <v>0</v>
      </c>
      <c r="G7951" s="5">
        <f>$C7951*$F7951</f>
        <v>0</v>
      </c>
      <c r="H7951" s="5">
        <f>$D7951*$F7951</f>
        <v>0</v>
      </c>
      <c r="I7951" s="5">
        <f>$E7951*$F7951</f>
        <v>0</v>
      </c>
      <c r="J7951" s="6">
        <f>VLOOKUP($A7951,'Dim SKU'!$A:$R,2,FALSE)</f>
        <v>0</v>
      </c>
      <c r="K7951" s="6">
        <f>VLOOKUP($A7951,'Dim SKU'!$A:$R,12,FALSE)</f>
        <v>0</v>
      </c>
      <c r="L7951" s="7">
        <f>VLOOKUP($A7951,'Dim SKU'!$A:$R,14,FALSE)</f>
        <v>0</v>
      </c>
      <c r="M7951" s="7">
        <f>YEAR($B7951)</f>
        <v>0</v>
      </c>
    </row>
    <row r="7952" spans="1:13">
      <c r="A7952" t="s">
        <v>123</v>
      </c>
      <c r="B7952" s="4">
        <v>46218</v>
      </c>
      <c r="C7952">
        <v>14</v>
      </c>
      <c r="D7952">
        <v>12</v>
      </c>
      <c r="E7952">
        <v>1</v>
      </c>
      <c r="F7952" s="5">
        <f>VLOOKUP($A7952,'Dim SKU'!$A:$R,18,FALSE)</f>
        <v>0</v>
      </c>
      <c r="G7952" s="5">
        <f>$C7952*$F7952</f>
        <v>0</v>
      </c>
      <c r="H7952" s="5">
        <f>$D7952*$F7952</f>
        <v>0</v>
      </c>
      <c r="I7952" s="5">
        <f>$E7952*$F7952</f>
        <v>0</v>
      </c>
      <c r="J7952" s="6">
        <f>VLOOKUP($A7952,'Dim SKU'!$A:$R,2,FALSE)</f>
        <v>0</v>
      </c>
      <c r="K7952" s="6">
        <f>VLOOKUP($A7952,'Dim SKU'!$A:$R,12,FALSE)</f>
        <v>0</v>
      </c>
      <c r="L7952" s="7">
        <f>VLOOKUP($A7952,'Dim SKU'!$A:$R,14,FALSE)</f>
        <v>0</v>
      </c>
      <c r="M7952" s="7">
        <f>YEAR($B7952)</f>
        <v>0</v>
      </c>
    </row>
    <row r="7953" spans="1:13">
      <c r="A7953" t="s">
        <v>124</v>
      </c>
      <c r="B7953" s="4">
        <v>46218</v>
      </c>
      <c r="C7953">
        <v>8</v>
      </c>
      <c r="D7953">
        <v>7</v>
      </c>
      <c r="E7953">
        <v>0</v>
      </c>
      <c r="F7953" s="5">
        <f>VLOOKUP($A7953,'Dim SKU'!$A:$R,18,FALSE)</f>
        <v>0</v>
      </c>
      <c r="G7953" s="5">
        <f>$C7953*$F7953</f>
        <v>0</v>
      </c>
      <c r="H7953" s="5">
        <f>$D7953*$F7953</f>
        <v>0</v>
      </c>
      <c r="I7953" s="5">
        <f>$E7953*$F7953</f>
        <v>0</v>
      </c>
      <c r="J7953" s="6">
        <f>VLOOKUP($A7953,'Dim SKU'!$A:$R,2,FALSE)</f>
        <v>0</v>
      </c>
      <c r="K7953" s="6">
        <f>VLOOKUP($A7953,'Dim SKU'!$A:$R,12,FALSE)</f>
        <v>0</v>
      </c>
      <c r="L7953" s="7">
        <f>VLOOKUP($A7953,'Dim SKU'!$A:$R,14,FALSE)</f>
        <v>0</v>
      </c>
      <c r="M7953" s="7">
        <f>YEAR($B7953)</f>
        <v>0</v>
      </c>
    </row>
    <row r="7954" spans="1:13">
      <c r="A7954" t="s">
        <v>125</v>
      </c>
      <c r="B7954" s="4">
        <v>46218</v>
      </c>
      <c r="C7954">
        <v>6</v>
      </c>
      <c r="D7954">
        <v>5</v>
      </c>
      <c r="E7954">
        <v>0</v>
      </c>
      <c r="F7954" s="5">
        <f>VLOOKUP($A7954,'Dim SKU'!$A:$R,18,FALSE)</f>
        <v>0</v>
      </c>
      <c r="G7954" s="5">
        <f>$C7954*$F7954</f>
        <v>0</v>
      </c>
      <c r="H7954" s="5">
        <f>$D7954*$F7954</f>
        <v>0</v>
      </c>
      <c r="I7954" s="5">
        <f>$E7954*$F7954</f>
        <v>0</v>
      </c>
      <c r="J7954" s="6">
        <f>VLOOKUP($A7954,'Dim SKU'!$A:$R,2,FALSE)</f>
        <v>0</v>
      </c>
      <c r="K7954" s="6">
        <f>VLOOKUP($A7954,'Dim SKU'!$A:$R,12,FALSE)</f>
        <v>0</v>
      </c>
      <c r="L7954" s="7">
        <f>VLOOKUP($A7954,'Dim SKU'!$A:$R,14,FALSE)</f>
        <v>0</v>
      </c>
      <c r="M7954" s="7">
        <f>YEAR($B7954)</f>
        <v>0</v>
      </c>
    </row>
    <row r="7955" spans="1:13">
      <c r="A7955" t="s">
        <v>126</v>
      </c>
      <c r="B7955" s="4">
        <v>46218</v>
      </c>
      <c r="C7955">
        <v>16</v>
      </c>
      <c r="D7955">
        <v>14</v>
      </c>
      <c r="E7955">
        <v>1</v>
      </c>
      <c r="F7955" s="5">
        <f>VLOOKUP($A7955,'Dim SKU'!$A:$R,18,FALSE)</f>
        <v>0</v>
      </c>
      <c r="G7955" s="5">
        <f>$C7955*$F7955</f>
        <v>0</v>
      </c>
      <c r="H7955" s="5">
        <f>$D7955*$F7955</f>
        <v>0</v>
      </c>
      <c r="I7955" s="5">
        <f>$E7955*$F7955</f>
        <v>0</v>
      </c>
      <c r="J7955" s="6">
        <f>VLOOKUP($A7955,'Dim SKU'!$A:$R,2,FALSE)</f>
        <v>0</v>
      </c>
      <c r="K7955" s="6">
        <f>VLOOKUP($A7955,'Dim SKU'!$A:$R,12,FALSE)</f>
        <v>0</v>
      </c>
      <c r="L7955" s="7">
        <f>VLOOKUP($A7955,'Dim SKU'!$A:$R,14,FALSE)</f>
        <v>0</v>
      </c>
      <c r="M7955" s="7">
        <f>YEAR($B7955)</f>
        <v>0</v>
      </c>
    </row>
    <row r="7956" spans="1:13">
      <c r="A7956" t="s">
        <v>127</v>
      </c>
      <c r="B7956" s="4">
        <v>46218</v>
      </c>
      <c r="C7956">
        <v>10</v>
      </c>
      <c r="D7956">
        <v>8</v>
      </c>
      <c r="E7956">
        <v>0</v>
      </c>
      <c r="F7956" s="5">
        <f>VLOOKUP($A7956,'Dim SKU'!$A:$R,18,FALSE)</f>
        <v>0</v>
      </c>
      <c r="G7956" s="5">
        <f>$C7956*$F7956</f>
        <v>0</v>
      </c>
      <c r="H7956" s="5">
        <f>$D7956*$F7956</f>
        <v>0</v>
      </c>
      <c r="I7956" s="5">
        <f>$E7956*$F7956</f>
        <v>0</v>
      </c>
      <c r="J7956" s="6">
        <f>VLOOKUP($A7956,'Dim SKU'!$A:$R,2,FALSE)</f>
        <v>0</v>
      </c>
      <c r="K7956" s="6">
        <f>VLOOKUP($A7956,'Dim SKU'!$A:$R,12,FALSE)</f>
        <v>0</v>
      </c>
      <c r="L7956" s="7">
        <f>VLOOKUP($A7956,'Dim SKU'!$A:$R,14,FALSE)</f>
        <v>0</v>
      </c>
      <c r="M7956" s="7">
        <f>YEAR($B7956)</f>
        <v>0</v>
      </c>
    </row>
    <row r="7957" spans="1:13">
      <c r="A7957" t="s">
        <v>128</v>
      </c>
      <c r="B7957" s="4">
        <v>46218</v>
      </c>
      <c r="C7957">
        <v>7</v>
      </c>
      <c r="D7957">
        <v>6</v>
      </c>
      <c r="E7957">
        <v>0</v>
      </c>
      <c r="F7957" s="5">
        <f>VLOOKUP($A7957,'Dim SKU'!$A:$R,18,FALSE)</f>
        <v>0</v>
      </c>
      <c r="G7957" s="5">
        <f>$C7957*$F7957</f>
        <v>0</v>
      </c>
      <c r="H7957" s="5">
        <f>$D7957*$F7957</f>
        <v>0</v>
      </c>
      <c r="I7957" s="5">
        <f>$E7957*$F7957</f>
        <v>0</v>
      </c>
      <c r="J7957" s="6">
        <f>VLOOKUP($A7957,'Dim SKU'!$A:$R,2,FALSE)</f>
        <v>0</v>
      </c>
      <c r="K7957" s="6">
        <f>VLOOKUP($A7957,'Dim SKU'!$A:$R,12,FALSE)</f>
        <v>0</v>
      </c>
      <c r="L7957" s="7">
        <f>VLOOKUP($A7957,'Dim SKU'!$A:$R,14,FALSE)</f>
        <v>0</v>
      </c>
      <c r="M7957" s="7">
        <f>YEAR($B7957)</f>
        <v>0</v>
      </c>
    </row>
    <row r="7958" spans="1:13">
      <c r="A7958" t="s">
        <v>129</v>
      </c>
      <c r="B7958" s="4">
        <v>46218</v>
      </c>
      <c r="C7958">
        <v>16</v>
      </c>
      <c r="D7958">
        <v>14</v>
      </c>
      <c r="E7958">
        <v>1</v>
      </c>
      <c r="F7958" s="5">
        <f>VLOOKUP($A7958,'Dim SKU'!$A:$R,18,FALSE)</f>
        <v>0</v>
      </c>
      <c r="G7958" s="5">
        <f>$C7958*$F7958</f>
        <v>0</v>
      </c>
      <c r="H7958" s="5">
        <f>$D7958*$F7958</f>
        <v>0</v>
      </c>
      <c r="I7958" s="5">
        <f>$E7958*$F7958</f>
        <v>0</v>
      </c>
      <c r="J7958" s="6">
        <f>VLOOKUP($A7958,'Dim SKU'!$A:$R,2,FALSE)</f>
        <v>0</v>
      </c>
      <c r="K7958" s="6">
        <f>VLOOKUP($A7958,'Dim SKU'!$A:$R,12,FALSE)</f>
        <v>0</v>
      </c>
      <c r="L7958" s="7">
        <f>VLOOKUP($A7958,'Dim SKU'!$A:$R,14,FALSE)</f>
        <v>0</v>
      </c>
      <c r="M7958" s="7">
        <f>YEAR($B7958)</f>
        <v>0</v>
      </c>
    </row>
    <row r="7959" spans="1:13">
      <c r="A7959" t="s">
        <v>130</v>
      </c>
      <c r="B7959" s="4">
        <v>46218</v>
      </c>
      <c r="C7959">
        <v>10</v>
      </c>
      <c r="D7959">
        <v>8</v>
      </c>
      <c r="E7959">
        <v>0</v>
      </c>
      <c r="F7959" s="5">
        <f>VLOOKUP($A7959,'Dim SKU'!$A:$R,18,FALSE)</f>
        <v>0</v>
      </c>
      <c r="G7959" s="5">
        <f>$C7959*$F7959</f>
        <v>0</v>
      </c>
      <c r="H7959" s="5">
        <f>$D7959*$F7959</f>
        <v>0</v>
      </c>
      <c r="I7959" s="5">
        <f>$E7959*$F7959</f>
        <v>0</v>
      </c>
      <c r="J7959" s="6">
        <f>VLOOKUP($A7959,'Dim SKU'!$A:$R,2,FALSE)</f>
        <v>0</v>
      </c>
      <c r="K7959" s="6">
        <f>VLOOKUP($A7959,'Dim SKU'!$A:$R,12,FALSE)</f>
        <v>0</v>
      </c>
      <c r="L7959" s="7">
        <f>VLOOKUP($A7959,'Dim SKU'!$A:$R,14,FALSE)</f>
        <v>0</v>
      </c>
      <c r="M7959" s="7">
        <f>YEAR($B7959)</f>
        <v>0</v>
      </c>
    </row>
    <row r="7960" spans="1:13">
      <c r="A7960" t="s">
        <v>131</v>
      </c>
      <c r="B7960" s="4">
        <v>46218</v>
      </c>
      <c r="C7960">
        <v>7</v>
      </c>
      <c r="D7960">
        <v>6</v>
      </c>
      <c r="E7960">
        <v>0</v>
      </c>
      <c r="F7960" s="5">
        <f>VLOOKUP($A7960,'Dim SKU'!$A:$R,18,FALSE)</f>
        <v>0</v>
      </c>
      <c r="G7960" s="5">
        <f>$C7960*$F7960</f>
        <v>0</v>
      </c>
      <c r="H7960" s="5">
        <f>$D7960*$F7960</f>
        <v>0</v>
      </c>
      <c r="I7960" s="5">
        <f>$E7960*$F7960</f>
        <v>0</v>
      </c>
      <c r="J7960" s="6">
        <f>VLOOKUP($A7960,'Dim SKU'!$A:$R,2,FALSE)</f>
        <v>0</v>
      </c>
      <c r="K7960" s="6">
        <f>VLOOKUP($A7960,'Dim SKU'!$A:$R,12,FALSE)</f>
        <v>0</v>
      </c>
      <c r="L7960" s="7">
        <f>VLOOKUP($A7960,'Dim SKU'!$A:$R,14,FALSE)</f>
        <v>0</v>
      </c>
      <c r="M7960" s="7">
        <f>YEAR($B7960)</f>
        <v>0</v>
      </c>
    </row>
    <row r="7961" spans="1:13">
      <c r="A7961" t="s">
        <v>132</v>
      </c>
      <c r="B7961" s="4">
        <v>46218</v>
      </c>
      <c r="C7961">
        <v>14</v>
      </c>
      <c r="D7961">
        <v>12</v>
      </c>
      <c r="E7961">
        <v>1</v>
      </c>
      <c r="F7961" s="5">
        <f>VLOOKUP($A7961,'Dim SKU'!$A:$R,18,FALSE)</f>
        <v>0</v>
      </c>
      <c r="G7961" s="5">
        <f>$C7961*$F7961</f>
        <v>0</v>
      </c>
      <c r="H7961" s="5">
        <f>$D7961*$F7961</f>
        <v>0</v>
      </c>
      <c r="I7961" s="5">
        <f>$E7961*$F7961</f>
        <v>0</v>
      </c>
      <c r="J7961" s="6">
        <f>VLOOKUP($A7961,'Dim SKU'!$A:$R,2,FALSE)</f>
        <v>0</v>
      </c>
      <c r="K7961" s="6">
        <f>VLOOKUP($A7961,'Dim SKU'!$A:$R,12,FALSE)</f>
        <v>0</v>
      </c>
      <c r="L7961" s="7">
        <f>VLOOKUP($A7961,'Dim SKU'!$A:$R,14,FALSE)</f>
        <v>0</v>
      </c>
      <c r="M7961" s="7">
        <f>YEAR($B7961)</f>
        <v>0</v>
      </c>
    </row>
    <row r="7962" spans="1:13">
      <c r="A7962" t="s">
        <v>133</v>
      </c>
      <c r="B7962" s="4">
        <v>46218</v>
      </c>
      <c r="C7962">
        <v>8</v>
      </c>
      <c r="D7962">
        <v>7</v>
      </c>
      <c r="E7962">
        <v>0</v>
      </c>
      <c r="F7962" s="5">
        <f>VLOOKUP($A7962,'Dim SKU'!$A:$R,18,FALSE)</f>
        <v>0</v>
      </c>
      <c r="G7962" s="5">
        <f>$C7962*$F7962</f>
        <v>0</v>
      </c>
      <c r="H7962" s="5">
        <f>$D7962*$F7962</f>
        <v>0</v>
      </c>
      <c r="I7962" s="5">
        <f>$E7962*$F7962</f>
        <v>0</v>
      </c>
      <c r="J7962" s="6">
        <f>VLOOKUP($A7962,'Dim SKU'!$A:$R,2,FALSE)</f>
        <v>0</v>
      </c>
      <c r="K7962" s="6">
        <f>VLOOKUP($A7962,'Dim SKU'!$A:$R,12,FALSE)</f>
        <v>0</v>
      </c>
      <c r="L7962" s="7">
        <f>VLOOKUP($A7962,'Dim SKU'!$A:$R,14,FALSE)</f>
        <v>0</v>
      </c>
      <c r="M7962" s="7">
        <f>YEAR($B7962)</f>
        <v>0</v>
      </c>
    </row>
    <row r="7963" spans="1:13">
      <c r="A7963" t="s">
        <v>134</v>
      </c>
      <c r="B7963" s="4">
        <v>46218</v>
      </c>
      <c r="C7963">
        <v>6</v>
      </c>
      <c r="D7963">
        <v>5</v>
      </c>
      <c r="E7963">
        <v>0</v>
      </c>
      <c r="F7963" s="5">
        <f>VLOOKUP($A7963,'Dim SKU'!$A:$R,18,FALSE)</f>
        <v>0</v>
      </c>
      <c r="G7963" s="5">
        <f>$C7963*$F7963</f>
        <v>0</v>
      </c>
      <c r="H7963" s="5">
        <f>$D7963*$F7963</f>
        <v>0</v>
      </c>
      <c r="I7963" s="5">
        <f>$E7963*$F7963</f>
        <v>0</v>
      </c>
      <c r="J7963" s="6">
        <f>VLOOKUP($A7963,'Dim SKU'!$A:$R,2,FALSE)</f>
        <v>0</v>
      </c>
      <c r="K7963" s="6">
        <f>VLOOKUP($A7963,'Dim SKU'!$A:$R,12,FALSE)</f>
        <v>0</v>
      </c>
      <c r="L7963" s="7">
        <f>VLOOKUP($A7963,'Dim SKU'!$A:$R,14,FALSE)</f>
        <v>0</v>
      </c>
      <c r="M7963" s="7">
        <f>YEAR($B7963)</f>
        <v>0</v>
      </c>
    </row>
    <row r="7964" spans="1:13">
      <c r="A7964" t="s">
        <v>135</v>
      </c>
      <c r="B7964" s="4">
        <v>46218</v>
      </c>
      <c r="C7964">
        <v>10</v>
      </c>
      <c r="D7964">
        <v>9</v>
      </c>
      <c r="E7964">
        <v>0</v>
      </c>
      <c r="F7964" s="5">
        <f>VLOOKUP($A7964,'Dim SKU'!$A:$R,18,FALSE)</f>
        <v>0</v>
      </c>
      <c r="G7964" s="5">
        <f>$C7964*$F7964</f>
        <v>0</v>
      </c>
      <c r="H7964" s="5">
        <f>$D7964*$F7964</f>
        <v>0</v>
      </c>
      <c r="I7964" s="5">
        <f>$E7964*$F7964</f>
        <v>0</v>
      </c>
      <c r="J7964" s="6">
        <f>VLOOKUP($A7964,'Dim SKU'!$A:$R,2,FALSE)</f>
        <v>0</v>
      </c>
      <c r="K7964" s="6">
        <f>VLOOKUP($A7964,'Dim SKU'!$A:$R,12,FALSE)</f>
        <v>0</v>
      </c>
      <c r="L7964" s="7">
        <f>VLOOKUP($A7964,'Dim SKU'!$A:$R,14,FALSE)</f>
        <v>0</v>
      </c>
      <c r="M7964" s="7">
        <f>YEAR($B7964)</f>
        <v>0</v>
      </c>
    </row>
    <row r="7965" spans="1:13">
      <c r="A7965" t="s">
        <v>136</v>
      </c>
      <c r="B7965" s="4">
        <v>46218</v>
      </c>
      <c r="C7965">
        <v>6</v>
      </c>
      <c r="D7965">
        <v>5</v>
      </c>
      <c r="E7965">
        <v>0</v>
      </c>
      <c r="F7965" s="5">
        <f>VLOOKUP($A7965,'Dim SKU'!$A:$R,18,FALSE)</f>
        <v>0</v>
      </c>
      <c r="G7965" s="5">
        <f>$C7965*$F7965</f>
        <v>0</v>
      </c>
      <c r="H7965" s="5">
        <f>$D7965*$F7965</f>
        <v>0</v>
      </c>
      <c r="I7965" s="5">
        <f>$E7965*$F7965</f>
        <v>0</v>
      </c>
      <c r="J7965" s="6">
        <f>VLOOKUP($A7965,'Dim SKU'!$A:$R,2,FALSE)</f>
        <v>0</v>
      </c>
      <c r="K7965" s="6">
        <f>VLOOKUP($A7965,'Dim SKU'!$A:$R,12,FALSE)</f>
        <v>0</v>
      </c>
      <c r="L7965" s="7">
        <f>VLOOKUP($A7965,'Dim SKU'!$A:$R,14,FALSE)</f>
        <v>0</v>
      </c>
      <c r="M7965" s="7">
        <f>YEAR($B7965)</f>
        <v>0</v>
      </c>
    </row>
    <row r="7966" spans="1:13">
      <c r="A7966" t="s">
        <v>137</v>
      </c>
      <c r="B7966" s="4">
        <v>46218</v>
      </c>
      <c r="C7966">
        <v>4</v>
      </c>
      <c r="D7966">
        <v>4</v>
      </c>
      <c r="E7966">
        <v>0</v>
      </c>
      <c r="F7966" s="5">
        <f>VLOOKUP($A7966,'Dim SKU'!$A:$R,18,FALSE)</f>
        <v>0</v>
      </c>
      <c r="G7966" s="5">
        <f>$C7966*$F7966</f>
        <v>0</v>
      </c>
      <c r="H7966" s="5">
        <f>$D7966*$F7966</f>
        <v>0</v>
      </c>
      <c r="I7966" s="5">
        <f>$E7966*$F7966</f>
        <v>0</v>
      </c>
      <c r="J7966" s="6">
        <f>VLOOKUP($A7966,'Dim SKU'!$A:$R,2,FALSE)</f>
        <v>0</v>
      </c>
      <c r="K7966" s="6">
        <f>VLOOKUP($A7966,'Dim SKU'!$A:$R,12,FALSE)</f>
        <v>0</v>
      </c>
      <c r="L7966" s="7">
        <f>VLOOKUP($A7966,'Dim SKU'!$A:$R,14,FALSE)</f>
        <v>0</v>
      </c>
      <c r="M7966" s="7">
        <f>YEAR($B7966)</f>
        <v>0</v>
      </c>
    </row>
    <row r="7967" spans="1:13">
      <c r="A7967" t="s">
        <v>138</v>
      </c>
      <c r="B7967" s="4">
        <v>46218</v>
      </c>
      <c r="C7967">
        <v>6</v>
      </c>
      <c r="D7967">
        <v>5</v>
      </c>
      <c r="E7967">
        <v>0</v>
      </c>
      <c r="F7967" s="5">
        <f>VLOOKUP($A7967,'Dim SKU'!$A:$R,18,FALSE)</f>
        <v>0</v>
      </c>
      <c r="G7967" s="5">
        <f>$C7967*$F7967</f>
        <v>0</v>
      </c>
      <c r="H7967" s="5">
        <f>$D7967*$F7967</f>
        <v>0</v>
      </c>
      <c r="I7967" s="5">
        <f>$E7967*$F7967</f>
        <v>0</v>
      </c>
      <c r="J7967" s="6">
        <f>VLOOKUP($A7967,'Dim SKU'!$A:$R,2,FALSE)</f>
        <v>0</v>
      </c>
      <c r="K7967" s="6">
        <f>VLOOKUP($A7967,'Dim SKU'!$A:$R,12,FALSE)</f>
        <v>0</v>
      </c>
      <c r="L7967" s="7">
        <f>VLOOKUP($A7967,'Dim SKU'!$A:$R,14,FALSE)</f>
        <v>0</v>
      </c>
      <c r="M7967" s="7">
        <f>YEAR($B7967)</f>
        <v>0</v>
      </c>
    </row>
    <row r="7968" spans="1:13">
      <c r="A7968" t="s">
        <v>139</v>
      </c>
      <c r="B7968" s="4">
        <v>46218</v>
      </c>
      <c r="C7968">
        <v>4</v>
      </c>
      <c r="D7968">
        <v>3</v>
      </c>
      <c r="E7968">
        <v>0</v>
      </c>
      <c r="F7968" s="5">
        <f>VLOOKUP($A7968,'Dim SKU'!$A:$R,18,FALSE)</f>
        <v>0</v>
      </c>
      <c r="G7968" s="5">
        <f>$C7968*$F7968</f>
        <v>0</v>
      </c>
      <c r="H7968" s="5">
        <f>$D7968*$F7968</f>
        <v>0</v>
      </c>
      <c r="I7968" s="5">
        <f>$E7968*$F7968</f>
        <v>0</v>
      </c>
      <c r="J7968" s="6">
        <f>VLOOKUP($A7968,'Dim SKU'!$A:$R,2,FALSE)</f>
        <v>0</v>
      </c>
      <c r="K7968" s="6">
        <f>VLOOKUP($A7968,'Dim SKU'!$A:$R,12,FALSE)</f>
        <v>0</v>
      </c>
      <c r="L7968" s="7">
        <f>VLOOKUP($A7968,'Dim SKU'!$A:$R,14,FALSE)</f>
        <v>0</v>
      </c>
      <c r="M7968" s="7">
        <f>YEAR($B7968)</f>
        <v>0</v>
      </c>
    </row>
    <row r="7969" spans="1:13">
      <c r="A7969" t="s">
        <v>140</v>
      </c>
      <c r="B7969" s="4">
        <v>46218</v>
      </c>
      <c r="C7969">
        <v>2</v>
      </c>
      <c r="D7969">
        <v>2</v>
      </c>
      <c r="E7969">
        <v>0</v>
      </c>
      <c r="F7969" s="5">
        <f>VLOOKUP($A7969,'Dim SKU'!$A:$R,18,FALSE)</f>
        <v>0</v>
      </c>
      <c r="G7969" s="5">
        <f>$C7969*$F7969</f>
        <v>0</v>
      </c>
      <c r="H7969" s="5">
        <f>$D7969*$F7969</f>
        <v>0</v>
      </c>
      <c r="I7969" s="5">
        <f>$E7969*$F7969</f>
        <v>0</v>
      </c>
      <c r="J7969" s="6">
        <f>VLOOKUP($A7969,'Dim SKU'!$A:$R,2,FALSE)</f>
        <v>0</v>
      </c>
      <c r="K7969" s="6">
        <f>VLOOKUP($A7969,'Dim SKU'!$A:$R,12,FALSE)</f>
        <v>0</v>
      </c>
      <c r="L7969" s="7">
        <f>VLOOKUP($A7969,'Dim SKU'!$A:$R,14,FALSE)</f>
        <v>0</v>
      </c>
      <c r="M7969" s="7">
        <f>YEAR($B7969)</f>
        <v>0</v>
      </c>
    </row>
    <row r="7970" spans="1:13">
      <c r="A7970" t="s">
        <v>141</v>
      </c>
      <c r="B7970" s="4">
        <v>46218</v>
      </c>
      <c r="C7970">
        <v>5</v>
      </c>
      <c r="D7970">
        <v>4</v>
      </c>
      <c r="E7970">
        <v>0</v>
      </c>
      <c r="F7970" s="5">
        <f>VLOOKUP($A7970,'Dim SKU'!$A:$R,18,FALSE)</f>
        <v>0</v>
      </c>
      <c r="G7970" s="5">
        <f>$C7970*$F7970</f>
        <v>0</v>
      </c>
      <c r="H7970" s="5">
        <f>$D7970*$F7970</f>
        <v>0</v>
      </c>
      <c r="I7970" s="5">
        <f>$E7970*$F7970</f>
        <v>0</v>
      </c>
      <c r="J7970" s="6">
        <f>VLOOKUP($A7970,'Dim SKU'!$A:$R,2,FALSE)</f>
        <v>0</v>
      </c>
      <c r="K7970" s="6">
        <f>VLOOKUP($A7970,'Dim SKU'!$A:$R,12,FALSE)</f>
        <v>0</v>
      </c>
      <c r="L7970" s="7">
        <f>VLOOKUP($A7970,'Dim SKU'!$A:$R,14,FALSE)</f>
        <v>0</v>
      </c>
      <c r="M7970" s="7">
        <f>YEAR($B7970)</f>
        <v>0</v>
      </c>
    </row>
    <row r="7971" spans="1:13">
      <c r="A7971" t="s">
        <v>142</v>
      </c>
      <c r="B7971" s="4">
        <v>46218</v>
      </c>
      <c r="C7971">
        <v>3</v>
      </c>
      <c r="D7971">
        <v>2</v>
      </c>
      <c r="E7971">
        <v>0</v>
      </c>
      <c r="F7971" s="5">
        <f>VLOOKUP($A7971,'Dim SKU'!$A:$R,18,FALSE)</f>
        <v>0</v>
      </c>
      <c r="G7971" s="5">
        <f>$C7971*$F7971</f>
        <v>0</v>
      </c>
      <c r="H7971" s="5">
        <f>$D7971*$F7971</f>
        <v>0</v>
      </c>
      <c r="I7971" s="5">
        <f>$E7971*$F7971</f>
        <v>0</v>
      </c>
      <c r="J7971" s="6">
        <f>VLOOKUP($A7971,'Dim SKU'!$A:$R,2,FALSE)</f>
        <v>0</v>
      </c>
      <c r="K7971" s="6">
        <f>VLOOKUP($A7971,'Dim SKU'!$A:$R,12,FALSE)</f>
        <v>0</v>
      </c>
      <c r="L7971" s="7">
        <f>VLOOKUP($A7971,'Dim SKU'!$A:$R,14,FALSE)</f>
        <v>0</v>
      </c>
      <c r="M7971" s="7">
        <f>YEAR($B7971)</f>
        <v>0</v>
      </c>
    </row>
    <row r="7972" spans="1:13">
      <c r="A7972" t="s">
        <v>143</v>
      </c>
      <c r="B7972" s="4">
        <v>46218</v>
      </c>
      <c r="C7972">
        <v>2</v>
      </c>
      <c r="D7972">
        <v>2</v>
      </c>
      <c r="E7972">
        <v>0</v>
      </c>
      <c r="F7972" s="5">
        <f>VLOOKUP($A7972,'Dim SKU'!$A:$R,18,FALSE)</f>
        <v>0</v>
      </c>
      <c r="G7972" s="5">
        <f>$C7972*$F7972</f>
        <v>0</v>
      </c>
      <c r="H7972" s="5">
        <f>$D7972*$F7972</f>
        <v>0</v>
      </c>
      <c r="I7972" s="5">
        <f>$E7972*$F7972</f>
        <v>0</v>
      </c>
      <c r="J7972" s="6">
        <f>VLOOKUP($A7972,'Dim SKU'!$A:$R,2,FALSE)</f>
        <v>0</v>
      </c>
      <c r="K7972" s="6">
        <f>VLOOKUP($A7972,'Dim SKU'!$A:$R,12,FALSE)</f>
        <v>0</v>
      </c>
      <c r="L7972" s="7">
        <f>VLOOKUP($A7972,'Dim SKU'!$A:$R,14,FALSE)</f>
        <v>0</v>
      </c>
      <c r="M7972" s="7">
        <f>YEAR($B7972)</f>
        <v>0</v>
      </c>
    </row>
    <row r="7973" spans="1:13">
      <c r="A7973" t="s">
        <v>144</v>
      </c>
      <c r="B7973" s="4">
        <v>46218</v>
      </c>
      <c r="C7973">
        <v>8</v>
      </c>
      <c r="D7973">
        <v>6</v>
      </c>
      <c r="E7973">
        <v>1</v>
      </c>
      <c r="F7973" s="5">
        <f>VLOOKUP($A7973,'Dim SKU'!$A:$R,18,FALSE)</f>
        <v>0</v>
      </c>
      <c r="G7973" s="5">
        <f>$C7973*$F7973</f>
        <v>0</v>
      </c>
      <c r="H7973" s="5">
        <f>$D7973*$F7973</f>
        <v>0</v>
      </c>
      <c r="I7973" s="5">
        <f>$E7973*$F7973</f>
        <v>0</v>
      </c>
      <c r="J7973" s="6">
        <f>VLOOKUP($A7973,'Dim SKU'!$A:$R,2,FALSE)</f>
        <v>0</v>
      </c>
      <c r="K7973" s="6">
        <f>VLOOKUP($A7973,'Dim SKU'!$A:$R,12,FALSE)</f>
        <v>0</v>
      </c>
      <c r="L7973" s="7">
        <f>VLOOKUP($A7973,'Dim SKU'!$A:$R,14,FALSE)</f>
        <v>0</v>
      </c>
      <c r="M7973" s="7">
        <f>YEAR($B7973)</f>
        <v>0</v>
      </c>
    </row>
    <row r="7974" spans="1:13">
      <c r="A7974" t="s">
        <v>145</v>
      </c>
      <c r="B7974" s="4">
        <v>46218</v>
      </c>
      <c r="C7974">
        <v>5</v>
      </c>
      <c r="D7974">
        <v>4</v>
      </c>
      <c r="E7974">
        <v>0</v>
      </c>
      <c r="F7974" s="5">
        <f>VLOOKUP($A7974,'Dim SKU'!$A:$R,18,FALSE)</f>
        <v>0</v>
      </c>
      <c r="G7974" s="5">
        <f>$C7974*$F7974</f>
        <v>0</v>
      </c>
      <c r="H7974" s="5">
        <f>$D7974*$F7974</f>
        <v>0</v>
      </c>
      <c r="I7974" s="5">
        <f>$E7974*$F7974</f>
        <v>0</v>
      </c>
      <c r="J7974" s="6">
        <f>VLOOKUP($A7974,'Dim SKU'!$A:$R,2,FALSE)</f>
        <v>0</v>
      </c>
      <c r="K7974" s="6">
        <f>VLOOKUP($A7974,'Dim SKU'!$A:$R,12,FALSE)</f>
        <v>0</v>
      </c>
      <c r="L7974" s="7">
        <f>VLOOKUP($A7974,'Dim SKU'!$A:$R,14,FALSE)</f>
        <v>0</v>
      </c>
      <c r="M7974" s="7">
        <f>YEAR($B7974)</f>
        <v>0</v>
      </c>
    </row>
    <row r="7975" spans="1:13">
      <c r="A7975" t="s">
        <v>146</v>
      </c>
      <c r="B7975" s="4">
        <v>46218</v>
      </c>
      <c r="C7975">
        <v>3</v>
      </c>
      <c r="D7975">
        <v>3</v>
      </c>
      <c r="E7975">
        <v>0</v>
      </c>
      <c r="F7975" s="5">
        <f>VLOOKUP($A7975,'Dim SKU'!$A:$R,18,FALSE)</f>
        <v>0</v>
      </c>
      <c r="G7975" s="5">
        <f>$C7975*$F7975</f>
        <v>0</v>
      </c>
      <c r="H7975" s="5">
        <f>$D7975*$F7975</f>
        <v>0</v>
      </c>
      <c r="I7975" s="5">
        <f>$E7975*$F7975</f>
        <v>0</v>
      </c>
      <c r="J7975" s="6">
        <f>VLOOKUP($A7975,'Dim SKU'!$A:$R,2,FALSE)</f>
        <v>0</v>
      </c>
      <c r="K7975" s="6">
        <f>VLOOKUP($A7975,'Dim SKU'!$A:$R,12,FALSE)</f>
        <v>0</v>
      </c>
      <c r="L7975" s="7">
        <f>VLOOKUP($A7975,'Dim SKU'!$A:$R,14,FALSE)</f>
        <v>0</v>
      </c>
      <c r="M7975" s="7">
        <f>YEAR($B7975)</f>
        <v>0</v>
      </c>
    </row>
    <row r="7976" spans="1:13">
      <c r="A7976" t="s">
        <v>147</v>
      </c>
      <c r="B7976" s="4">
        <v>46218</v>
      </c>
      <c r="C7976">
        <v>12</v>
      </c>
      <c r="D7976">
        <v>9</v>
      </c>
      <c r="E7976">
        <v>1</v>
      </c>
      <c r="F7976" s="5">
        <f>VLOOKUP($A7976,'Dim SKU'!$A:$R,18,FALSE)</f>
        <v>0</v>
      </c>
      <c r="G7976" s="5">
        <f>$C7976*$F7976</f>
        <v>0</v>
      </c>
      <c r="H7976" s="5">
        <f>$D7976*$F7976</f>
        <v>0</v>
      </c>
      <c r="I7976" s="5">
        <f>$E7976*$F7976</f>
        <v>0</v>
      </c>
      <c r="J7976" s="6">
        <f>VLOOKUP($A7976,'Dim SKU'!$A:$R,2,FALSE)</f>
        <v>0</v>
      </c>
      <c r="K7976" s="6">
        <f>VLOOKUP($A7976,'Dim SKU'!$A:$R,12,FALSE)</f>
        <v>0</v>
      </c>
      <c r="L7976" s="7">
        <f>VLOOKUP($A7976,'Dim SKU'!$A:$R,14,FALSE)</f>
        <v>0</v>
      </c>
      <c r="M7976" s="7">
        <f>YEAR($B7976)</f>
        <v>0</v>
      </c>
    </row>
    <row r="7977" spans="1:13">
      <c r="A7977" t="s">
        <v>148</v>
      </c>
      <c r="B7977" s="4">
        <v>46218</v>
      </c>
      <c r="C7977">
        <v>7</v>
      </c>
      <c r="D7977">
        <v>5</v>
      </c>
      <c r="E7977">
        <v>0</v>
      </c>
      <c r="F7977" s="5">
        <f>VLOOKUP($A7977,'Dim SKU'!$A:$R,18,FALSE)</f>
        <v>0</v>
      </c>
      <c r="G7977" s="5">
        <f>$C7977*$F7977</f>
        <v>0</v>
      </c>
      <c r="H7977" s="5">
        <f>$D7977*$F7977</f>
        <v>0</v>
      </c>
      <c r="I7977" s="5">
        <f>$E7977*$F7977</f>
        <v>0</v>
      </c>
      <c r="J7977" s="6">
        <f>VLOOKUP($A7977,'Dim SKU'!$A:$R,2,FALSE)</f>
        <v>0</v>
      </c>
      <c r="K7977" s="6">
        <f>VLOOKUP($A7977,'Dim SKU'!$A:$R,12,FALSE)</f>
        <v>0</v>
      </c>
      <c r="L7977" s="7">
        <f>VLOOKUP($A7977,'Dim SKU'!$A:$R,14,FALSE)</f>
        <v>0</v>
      </c>
      <c r="M7977" s="7">
        <f>YEAR($B7977)</f>
        <v>0</v>
      </c>
    </row>
    <row r="7978" spans="1:13">
      <c r="A7978" t="s">
        <v>149</v>
      </c>
      <c r="B7978" s="4">
        <v>46218</v>
      </c>
      <c r="C7978">
        <v>5</v>
      </c>
      <c r="D7978">
        <v>4</v>
      </c>
      <c r="E7978">
        <v>0</v>
      </c>
      <c r="F7978" s="5">
        <f>VLOOKUP($A7978,'Dim SKU'!$A:$R,18,FALSE)</f>
        <v>0</v>
      </c>
      <c r="G7978" s="5">
        <f>$C7978*$F7978</f>
        <v>0</v>
      </c>
      <c r="H7978" s="5">
        <f>$D7978*$F7978</f>
        <v>0</v>
      </c>
      <c r="I7978" s="5">
        <f>$E7978*$F7978</f>
        <v>0</v>
      </c>
      <c r="J7978" s="6">
        <f>VLOOKUP($A7978,'Dim SKU'!$A:$R,2,FALSE)</f>
        <v>0</v>
      </c>
      <c r="K7978" s="6">
        <f>VLOOKUP($A7978,'Dim SKU'!$A:$R,12,FALSE)</f>
        <v>0</v>
      </c>
      <c r="L7978" s="7">
        <f>VLOOKUP($A7978,'Dim SKU'!$A:$R,14,FALSE)</f>
        <v>0</v>
      </c>
      <c r="M7978" s="7">
        <f>YEAR($B7978)</f>
        <v>0</v>
      </c>
    </row>
    <row r="7979" spans="1:13">
      <c r="A7979" t="s">
        <v>150</v>
      </c>
      <c r="B7979" s="4">
        <v>46218</v>
      </c>
      <c r="C7979">
        <v>14</v>
      </c>
      <c r="D7979">
        <v>10</v>
      </c>
      <c r="E7979">
        <v>1</v>
      </c>
      <c r="F7979" s="5">
        <f>VLOOKUP($A7979,'Dim SKU'!$A:$R,18,FALSE)</f>
        <v>0</v>
      </c>
      <c r="G7979" s="5">
        <f>$C7979*$F7979</f>
        <v>0</v>
      </c>
      <c r="H7979" s="5">
        <f>$D7979*$F7979</f>
        <v>0</v>
      </c>
      <c r="I7979" s="5">
        <f>$E7979*$F7979</f>
        <v>0</v>
      </c>
      <c r="J7979" s="6">
        <f>VLOOKUP($A7979,'Dim SKU'!$A:$R,2,FALSE)</f>
        <v>0</v>
      </c>
      <c r="K7979" s="6">
        <f>VLOOKUP($A7979,'Dim SKU'!$A:$R,12,FALSE)</f>
        <v>0</v>
      </c>
      <c r="L7979" s="7">
        <f>VLOOKUP($A7979,'Dim SKU'!$A:$R,14,FALSE)</f>
        <v>0</v>
      </c>
      <c r="M7979" s="7">
        <f>YEAR($B7979)</f>
        <v>0</v>
      </c>
    </row>
    <row r="7980" spans="1:13">
      <c r="A7980" t="s">
        <v>151</v>
      </c>
      <c r="B7980" s="4">
        <v>46218</v>
      </c>
      <c r="C7980">
        <v>8</v>
      </c>
      <c r="D7980">
        <v>6</v>
      </c>
      <c r="E7980">
        <v>0</v>
      </c>
      <c r="F7980" s="5">
        <f>VLOOKUP($A7980,'Dim SKU'!$A:$R,18,FALSE)</f>
        <v>0</v>
      </c>
      <c r="G7980" s="5">
        <f>$C7980*$F7980</f>
        <v>0</v>
      </c>
      <c r="H7980" s="5">
        <f>$D7980*$F7980</f>
        <v>0</v>
      </c>
      <c r="I7980" s="5">
        <f>$E7980*$F7980</f>
        <v>0</v>
      </c>
      <c r="J7980" s="6">
        <f>VLOOKUP($A7980,'Dim SKU'!$A:$R,2,FALSE)</f>
        <v>0</v>
      </c>
      <c r="K7980" s="6">
        <f>VLOOKUP($A7980,'Dim SKU'!$A:$R,12,FALSE)</f>
        <v>0</v>
      </c>
      <c r="L7980" s="7">
        <f>VLOOKUP($A7980,'Dim SKU'!$A:$R,14,FALSE)</f>
        <v>0</v>
      </c>
      <c r="M7980" s="7">
        <f>YEAR($B7980)</f>
        <v>0</v>
      </c>
    </row>
    <row r="7981" spans="1:13">
      <c r="A7981" t="s">
        <v>152</v>
      </c>
      <c r="B7981" s="4">
        <v>46218</v>
      </c>
      <c r="C7981">
        <v>6</v>
      </c>
      <c r="D7981">
        <v>4</v>
      </c>
      <c r="E7981">
        <v>0</v>
      </c>
      <c r="F7981" s="5">
        <f>VLOOKUP($A7981,'Dim SKU'!$A:$R,18,FALSE)</f>
        <v>0</v>
      </c>
      <c r="G7981" s="5">
        <f>$C7981*$F7981</f>
        <v>0</v>
      </c>
      <c r="H7981" s="5">
        <f>$D7981*$F7981</f>
        <v>0</v>
      </c>
      <c r="I7981" s="5">
        <f>$E7981*$F7981</f>
        <v>0</v>
      </c>
      <c r="J7981" s="6">
        <f>VLOOKUP($A7981,'Dim SKU'!$A:$R,2,FALSE)</f>
        <v>0</v>
      </c>
      <c r="K7981" s="6">
        <f>VLOOKUP($A7981,'Dim SKU'!$A:$R,12,FALSE)</f>
        <v>0</v>
      </c>
      <c r="L7981" s="7">
        <f>VLOOKUP($A7981,'Dim SKU'!$A:$R,14,FALSE)</f>
        <v>0</v>
      </c>
      <c r="M7981" s="7">
        <f>YEAR($B7981)</f>
        <v>0</v>
      </c>
    </row>
    <row r="7982" spans="1:13">
      <c r="A7982" t="s">
        <v>153</v>
      </c>
      <c r="B7982" s="4">
        <v>46218</v>
      </c>
      <c r="C7982">
        <v>14</v>
      </c>
      <c r="D7982">
        <v>10</v>
      </c>
      <c r="E7982">
        <v>1</v>
      </c>
      <c r="F7982" s="5">
        <f>VLOOKUP($A7982,'Dim SKU'!$A:$R,18,FALSE)</f>
        <v>0</v>
      </c>
      <c r="G7982" s="5">
        <f>$C7982*$F7982</f>
        <v>0</v>
      </c>
      <c r="H7982" s="5">
        <f>$D7982*$F7982</f>
        <v>0</v>
      </c>
      <c r="I7982" s="5">
        <f>$E7982*$F7982</f>
        <v>0</v>
      </c>
      <c r="J7982" s="6">
        <f>VLOOKUP($A7982,'Dim SKU'!$A:$R,2,FALSE)</f>
        <v>0</v>
      </c>
      <c r="K7982" s="6">
        <f>VLOOKUP($A7982,'Dim SKU'!$A:$R,12,FALSE)</f>
        <v>0</v>
      </c>
      <c r="L7982" s="7">
        <f>VLOOKUP($A7982,'Dim SKU'!$A:$R,14,FALSE)</f>
        <v>0</v>
      </c>
      <c r="M7982" s="7">
        <f>YEAR($B7982)</f>
        <v>0</v>
      </c>
    </row>
    <row r="7983" spans="1:13">
      <c r="A7983" t="s">
        <v>154</v>
      </c>
      <c r="B7983" s="4">
        <v>46218</v>
      </c>
      <c r="C7983">
        <v>8</v>
      </c>
      <c r="D7983">
        <v>6</v>
      </c>
      <c r="E7983">
        <v>0</v>
      </c>
      <c r="F7983" s="5">
        <f>VLOOKUP($A7983,'Dim SKU'!$A:$R,18,FALSE)</f>
        <v>0</v>
      </c>
      <c r="G7983" s="5">
        <f>$C7983*$F7983</f>
        <v>0</v>
      </c>
      <c r="H7983" s="5">
        <f>$D7983*$F7983</f>
        <v>0</v>
      </c>
      <c r="I7983" s="5">
        <f>$E7983*$F7983</f>
        <v>0</v>
      </c>
      <c r="J7983" s="6">
        <f>VLOOKUP($A7983,'Dim SKU'!$A:$R,2,FALSE)</f>
        <v>0</v>
      </c>
      <c r="K7983" s="6">
        <f>VLOOKUP($A7983,'Dim SKU'!$A:$R,12,FALSE)</f>
        <v>0</v>
      </c>
      <c r="L7983" s="7">
        <f>VLOOKUP($A7983,'Dim SKU'!$A:$R,14,FALSE)</f>
        <v>0</v>
      </c>
      <c r="M7983" s="7">
        <f>YEAR($B7983)</f>
        <v>0</v>
      </c>
    </row>
    <row r="7984" spans="1:13">
      <c r="A7984" t="s">
        <v>155</v>
      </c>
      <c r="B7984" s="4">
        <v>46218</v>
      </c>
      <c r="C7984">
        <v>6</v>
      </c>
      <c r="D7984">
        <v>4</v>
      </c>
      <c r="E7984">
        <v>0</v>
      </c>
      <c r="F7984" s="5">
        <f>VLOOKUP($A7984,'Dim SKU'!$A:$R,18,FALSE)</f>
        <v>0</v>
      </c>
      <c r="G7984" s="5">
        <f>$C7984*$F7984</f>
        <v>0</v>
      </c>
      <c r="H7984" s="5">
        <f>$D7984*$F7984</f>
        <v>0</v>
      </c>
      <c r="I7984" s="5">
        <f>$E7984*$F7984</f>
        <v>0</v>
      </c>
      <c r="J7984" s="6">
        <f>VLOOKUP($A7984,'Dim SKU'!$A:$R,2,FALSE)</f>
        <v>0</v>
      </c>
      <c r="K7984" s="6">
        <f>VLOOKUP($A7984,'Dim SKU'!$A:$R,12,FALSE)</f>
        <v>0</v>
      </c>
      <c r="L7984" s="7">
        <f>VLOOKUP($A7984,'Dim SKU'!$A:$R,14,FALSE)</f>
        <v>0</v>
      </c>
      <c r="M7984" s="7">
        <f>YEAR($B7984)</f>
        <v>0</v>
      </c>
    </row>
    <row r="7985" spans="1:13">
      <c r="A7985" t="s">
        <v>156</v>
      </c>
      <c r="B7985" s="4">
        <v>46218</v>
      </c>
      <c r="C7985">
        <v>12</v>
      </c>
      <c r="D7985">
        <v>9</v>
      </c>
      <c r="E7985">
        <v>1</v>
      </c>
      <c r="F7985" s="5">
        <f>VLOOKUP($A7985,'Dim SKU'!$A:$R,18,FALSE)</f>
        <v>0</v>
      </c>
      <c r="G7985" s="5">
        <f>$C7985*$F7985</f>
        <v>0</v>
      </c>
      <c r="H7985" s="5">
        <f>$D7985*$F7985</f>
        <v>0</v>
      </c>
      <c r="I7985" s="5">
        <f>$E7985*$F7985</f>
        <v>0</v>
      </c>
      <c r="J7985" s="6">
        <f>VLOOKUP($A7985,'Dim SKU'!$A:$R,2,FALSE)</f>
        <v>0</v>
      </c>
      <c r="K7985" s="6">
        <f>VLOOKUP($A7985,'Dim SKU'!$A:$R,12,FALSE)</f>
        <v>0</v>
      </c>
      <c r="L7985" s="7">
        <f>VLOOKUP($A7985,'Dim SKU'!$A:$R,14,FALSE)</f>
        <v>0</v>
      </c>
      <c r="M7985" s="7">
        <f>YEAR($B7985)</f>
        <v>0</v>
      </c>
    </row>
    <row r="7986" spans="1:13">
      <c r="A7986" t="s">
        <v>157</v>
      </c>
      <c r="B7986" s="4">
        <v>46218</v>
      </c>
      <c r="C7986">
        <v>7</v>
      </c>
      <c r="D7986">
        <v>5</v>
      </c>
      <c r="E7986">
        <v>0</v>
      </c>
      <c r="F7986" s="5">
        <f>VLOOKUP($A7986,'Dim SKU'!$A:$R,18,FALSE)</f>
        <v>0</v>
      </c>
      <c r="G7986" s="5">
        <f>$C7986*$F7986</f>
        <v>0</v>
      </c>
      <c r="H7986" s="5">
        <f>$D7986*$F7986</f>
        <v>0</v>
      </c>
      <c r="I7986" s="5">
        <f>$E7986*$F7986</f>
        <v>0</v>
      </c>
      <c r="J7986" s="6">
        <f>VLOOKUP($A7986,'Dim SKU'!$A:$R,2,FALSE)</f>
        <v>0</v>
      </c>
      <c r="K7986" s="6">
        <f>VLOOKUP($A7986,'Dim SKU'!$A:$R,12,FALSE)</f>
        <v>0</v>
      </c>
      <c r="L7986" s="7">
        <f>VLOOKUP($A7986,'Dim SKU'!$A:$R,14,FALSE)</f>
        <v>0</v>
      </c>
      <c r="M7986" s="7">
        <f>YEAR($B7986)</f>
        <v>0</v>
      </c>
    </row>
    <row r="7987" spans="1:13">
      <c r="A7987" t="s">
        <v>158</v>
      </c>
      <c r="B7987" s="4">
        <v>46218</v>
      </c>
      <c r="C7987">
        <v>5</v>
      </c>
      <c r="D7987">
        <v>3</v>
      </c>
      <c r="E7987">
        <v>0</v>
      </c>
      <c r="F7987" s="5">
        <f>VLOOKUP($A7987,'Dim SKU'!$A:$R,18,FALSE)</f>
        <v>0</v>
      </c>
      <c r="G7987" s="5">
        <f>$C7987*$F7987</f>
        <v>0</v>
      </c>
      <c r="H7987" s="5">
        <f>$D7987*$F7987</f>
        <v>0</v>
      </c>
      <c r="I7987" s="5">
        <f>$E7987*$F7987</f>
        <v>0</v>
      </c>
      <c r="J7987" s="6">
        <f>VLOOKUP($A7987,'Dim SKU'!$A:$R,2,FALSE)</f>
        <v>0</v>
      </c>
      <c r="K7987" s="6">
        <f>VLOOKUP($A7987,'Dim SKU'!$A:$R,12,FALSE)</f>
        <v>0</v>
      </c>
      <c r="L7987" s="7">
        <f>VLOOKUP($A7987,'Dim SKU'!$A:$R,14,FALSE)</f>
        <v>0</v>
      </c>
      <c r="M7987" s="7">
        <f>YEAR($B7987)</f>
        <v>0</v>
      </c>
    </row>
    <row r="7988" spans="1:13">
      <c r="A7988" t="s">
        <v>159</v>
      </c>
      <c r="B7988" s="4">
        <v>46218</v>
      </c>
      <c r="C7988">
        <v>8</v>
      </c>
      <c r="D7988">
        <v>6</v>
      </c>
      <c r="E7988">
        <v>0</v>
      </c>
      <c r="F7988" s="5">
        <f>VLOOKUP($A7988,'Dim SKU'!$A:$R,18,FALSE)</f>
        <v>0</v>
      </c>
      <c r="G7988" s="5">
        <f>$C7988*$F7988</f>
        <v>0</v>
      </c>
      <c r="H7988" s="5">
        <f>$D7988*$F7988</f>
        <v>0</v>
      </c>
      <c r="I7988" s="5">
        <f>$E7988*$F7988</f>
        <v>0</v>
      </c>
      <c r="J7988" s="6">
        <f>VLOOKUP($A7988,'Dim SKU'!$A:$R,2,FALSE)</f>
        <v>0</v>
      </c>
      <c r="K7988" s="6">
        <f>VLOOKUP($A7988,'Dim SKU'!$A:$R,12,FALSE)</f>
        <v>0</v>
      </c>
      <c r="L7988" s="7">
        <f>VLOOKUP($A7988,'Dim SKU'!$A:$R,14,FALSE)</f>
        <v>0</v>
      </c>
      <c r="M7988" s="7">
        <f>YEAR($B7988)</f>
        <v>0</v>
      </c>
    </row>
    <row r="7989" spans="1:13">
      <c r="A7989" t="s">
        <v>160</v>
      </c>
      <c r="B7989" s="4">
        <v>46218</v>
      </c>
      <c r="C7989">
        <v>5</v>
      </c>
      <c r="D7989">
        <v>4</v>
      </c>
      <c r="E7989">
        <v>0</v>
      </c>
      <c r="F7989" s="5">
        <f>VLOOKUP($A7989,'Dim SKU'!$A:$R,18,FALSE)</f>
        <v>0</v>
      </c>
      <c r="G7989" s="5">
        <f>$C7989*$F7989</f>
        <v>0</v>
      </c>
      <c r="H7989" s="5">
        <f>$D7989*$F7989</f>
        <v>0</v>
      </c>
      <c r="I7989" s="5">
        <f>$E7989*$F7989</f>
        <v>0</v>
      </c>
      <c r="J7989" s="6">
        <f>VLOOKUP($A7989,'Dim SKU'!$A:$R,2,FALSE)</f>
        <v>0</v>
      </c>
      <c r="K7989" s="6">
        <f>VLOOKUP($A7989,'Dim SKU'!$A:$R,12,FALSE)</f>
        <v>0</v>
      </c>
      <c r="L7989" s="7">
        <f>VLOOKUP($A7989,'Dim SKU'!$A:$R,14,FALSE)</f>
        <v>0</v>
      </c>
      <c r="M7989" s="7">
        <f>YEAR($B7989)</f>
        <v>0</v>
      </c>
    </row>
    <row r="7990" spans="1:13">
      <c r="A7990" t="s">
        <v>161</v>
      </c>
      <c r="B7990" s="4">
        <v>46218</v>
      </c>
      <c r="C7990">
        <v>3</v>
      </c>
      <c r="D7990">
        <v>3</v>
      </c>
      <c r="E7990">
        <v>0</v>
      </c>
      <c r="F7990" s="5">
        <f>VLOOKUP($A7990,'Dim SKU'!$A:$R,18,FALSE)</f>
        <v>0</v>
      </c>
      <c r="G7990" s="5">
        <f>$C7990*$F7990</f>
        <v>0</v>
      </c>
      <c r="H7990" s="5">
        <f>$D7990*$F7990</f>
        <v>0</v>
      </c>
      <c r="I7990" s="5">
        <f>$E7990*$F7990</f>
        <v>0</v>
      </c>
      <c r="J7990" s="6">
        <f>VLOOKUP($A7990,'Dim SKU'!$A:$R,2,FALSE)</f>
        <v>0</v>
      </c>
      <c r="K7990" s="6">
        <f>VLOOKUP($A7990,'Dim SKU'!$A:$R,12,FALSE)</f>
        <v>0</v>
      </c>
      <c r="L7990" s="7">
        <f>VLOOKUP($A7990,'Dim SKU'!$A:$R,14,FALSE)</f>
        <v>0</v>
      </c>
      <c r="M7990" s="7">
        <f>YEAR($B7990)</f>
        <v>0</v>
      </c>
    </row>
    <row r="7991" spans="1:13">
      <c r="A7991" t="s">
        <v>162</v>
      </c>
      <c r="B7991" s="4">
        <v>46218</v>
      </c>
      <c r="C7991">
        <v>5</v>
      </c>
      <c r="D7991">
        <v>4</v>
      </c>
      <c r="E7991">
        <v>0</v>
      </c>
      <c r="F7991" s="5">
        <f>VLOOKUP($A7991,'Dim SKU'!$A:$R,18,FALSE)</f>
        <v>0</v>
      </c>
      <c r="G7991" s="5">
        <f>$C7991*$F7991</f>
        <v>0</v>
      </c>
      <c r="H7991" s="5">
        <f>$D7991*$F7991</f>
        <v>0</v>
      </c>
      <c r="I7991" s="5">
        <f>$E7991*$F7991</f>
        <v>0</v>
      </c>
      <c r="J7991" s="6">
        <f>VLOOKUP($A7991,'Dim SKU'!$A:$R,2,FALSE)</f>
        <v>0</v>
      </c>
      <c r="K7991" s="6">
        <f>VLOOKUP($A7991,'Dim SKU'!$A:$R,12,FALSE)</f>
        <v>0</v>
      </c>
      <c r="L7991" s="7">
        <f>VLOOKUP($A7991,'Dim SKU'!$A:$R,14,FALSE)</f>
        <v>0</v>
      </c>
      <c r="M7991" s="7">
        <f>YEAR($B7991)</f>
        <v>0</v>
      </c>
    </row>
    <row r="7992" spans="1:13">
      <c r="A7992" t="s">
        <v>163</v>
      </c>
      <c r="B7992" s="4">
        <v>46218</v>
      </c>
      <c r="C7992">
        <v>3</v>
      </c>
      <c r="D7992">
        <v>2</v>
      </c>
      <c r="E7992">
        <v>0</v>
      </c>
      <c r="F7992" s="5">
        <f>VLOOKUP($A7992,'Dim SKU'!$A:$R,18,FALSE)</f>
        <v>0</v>
      </c>
      <c r="G7992" s="5">
        <f>$C7992*$F7992</f>
        <v>0</v>
      </c>
      <c r="H7992" s="5">
        <f>$D7992*$F7992</f>
        <v>0</v>
      </c>
      <c r="I7992" s="5">
        <f>$E7992*$F7992</f>
        <v>0</v>
      </c>
      <c r="J7992" s="6">
        <f>VLOOKUP($A7992,'Dim SKU'!$A:$R,2,FALSE)</f>
        <v>0</v>
      </c>
      <c r="K7992" s="6">
        <f>VLOOKUP($A7992,'Dim SKU'!$A:$R,12,FALSE)</f>
        <v>0</v>
      </c>
      <c r="L7992" s="7">
        <f>VLOOKUP($A7992,'Dim SKU'!$A:$R,14,FALSE)</f>
        <v>0</v>
      </c>
      <c r="M7992" s="7">
        <f>YEAR($B7992)</f>
        <v>0</v>
      </c>
    </row>
    <row r="7993" spans="1:13">
      <c r="A7993" t="s">
        <v>164</v>
      </c>
      <c r="B7993" s="4">
        <v>46218</v>
      </c>
      <c r="C7993">
        <v>2</v>
      </c>
      <c r="D7993">
        <v>2</v>
      </c>
      <c r="E7993">
        <v>0</v>
      </c>
      <c r="F7993" s="5">
        <f>VLOOKUP($A7993,'Dim SKU'!$A:$R,18,FALSE)</f>
        <v>0</v>
      </c>
      <c r="G7993" s="5">
        <f>$C7993*$F7993</f>
        <v>0</v>
      </c>
      <c r="H7993" s="5">
        <f>$D7993*$F7993</f>
        <v>0</v>
      </c>
      <c r="I7993" s="5">
        <f>$E7993*$F7993</f>
        <v>0</v>
      </c>
      <c r="J7993" s="6">
        <f>VLOOKUP($A7993,'Dim SKU'!$A:$R,2,FALSE)</f>
        <v>0</v>
      </c>
      <c r="K7993" s="6">
        <f>VLOOKUP($A7993,'Dim SKU'!$A:$R,12,FALSE)</f>
        <v>0</v>
      </c>
      <c r="L7993" s="7">
        <f>VLOOKUP($A7993,'Dim SKU'!$A:$R,14,FALSE)</f>
        <v>0</v>
      </c>
      <c r="M7993" s="7">
        <f>YEAR($B7993)</f>
        <v>0</v>
      </c>
    </row>
    <row r="7994" spans="1:13">
      <c r="A7994" t="s">
        <v>165</v>
      </c>
      <c r="B7994" s="4">
        <v>46218</v>
      </c>
      <c r="C7994">
        <v>7</v>
      </c>
      <c r="D7994">
        <v>5</v>
      </c>
      <c r="E7994">
        <v>0</v>
      </c>
      <c r="F7994" s="5">
        <f>VLOOKUP($A7994,'Dim SKU'!$A:$R,18,FALSE)</f>
        <v>0</v>
      </c>
      <c r="G7994" s="5">
        <f>$C7994*$F7994</f>
        <v>0</v>
      </c>
      <c r="H7994" s="5">
        <f>$D7994*$F7994</f>
        <v>0</v>
      </c>
      <c r="I7994" s="5">
        <f>$E7994*$F7994</f>
        <v>0</v>
      </c>
      <c r="J7994" s="6">
        <f>VLOOKUP($A7994,'Dim SKU'!$A:$R,2,FALSE)</f>
        <v>0</v>
      </c>
      <c r="K7994" s="6">
        <f>VLOOKUP($A7994,'Dim SKU'!$A:$R,12,FALSE)</f>
        <v>0</v>
      </c>
      <c r="L7994" s="7">
        <f>VLOOKUP($A7994,'Dim SKU'!$A:$R,14,FALSE)</f>
        <v>0</v>
      </c>
      <c r="M7994" s="7">
        <f>YEAR($B7994)</f>
        <v>0</v>
      </c>
    </row>
    <row r="7995" spans="1:13">
      <c r="A7995" t="s">
        <v>166</v>
      </c>
      <c r="B7995" s="4">
        <v>46218</v>
      </c>
      <c r="C7995">
        <v>4</v>
      </c>
      <c r="D7995">
        <v>3</v>
      </c>
      <c r="E7995">
        <v>0</v>
      </c>
      <c r="F7995" s="5">
        <f>VLOOKUP($A7995,'Dim SKU'!$A:$R,18,FALSE)</f>
        <v>0</v>
      </c>
      <c r="G7995" s="5">
        <f>$C7995*$F7995</f>
        <v>0</v>
      </c>
      <c r="H7995" s="5">
        <f>$D7995*$F7995</f>
        <v>0</v>
      </c>
      <c r="I7995" s="5">
        <f>$E7995*$F7995</f>
        <v>0</v>
      </c>
      <c r="J7995" s="6">
        <f>VLOOKUP($A7995,'Dim SKU'!$A:$R,2,FALSE)</f>
        <v>0</v>
      </c>
      <c r="K7995" s="6">
        <f>VLOOKUP($A7995,'Dim SKU'!$A:$R,12,FALSE)</f>
        <v>0</v>
      </c>
      <c r="L7995" s="7">
        <f>VLOOKUP($A7995,'Dim SKU'!$A:$R,14,FALSE)</f>
        <v>0</v>
      </c>
      <c r="M7995" s="7">
        <f>YEAR($B7995)</f>
        <v>0</v>
      </c>
    </row>
    <row r="7996" spans="1:13">
      <c r="A7996" t="s">
        <v>167</v>
      </c>
      <c r="B7996" s="4">
        <v>46218</v>
      </c>
      <c r="C7996">
        <v>3</v>
      </c>
      <c r="D7996">
        <v>2</v>
      </c>
      <c r="E7996">
        <v>0</v>
      </c>
      <c r="F7996" s="5">
        <f>VLOOKUP($A7996,'Dim SKU'!$A:$R,18,FALSE)</f>
        <v>0</v>
      </c>
      <c r="G7996" s="5">
        <f>$C7996*$F7996</f>
        <v>0</v>
      </c>
      <c r="H7996" s="5">
        <f>$D7996*$F7996</f>
        <v>0</v>
      </c>
      <c r="I7996" s="5">
        <f>$E7996*$F7996</f>
        <v>0</v>
      </c>
      <c r="J7996" s="6">
        <f>VLOOKUP($A7996,'Dim SKU'!$A:$R,2,FALSE)</f>
        <v>0</v>
      </c>
      <c r="K7996" s="6">
        <f>VLOOKUP($A7996,'Dim SKU'!$A:$R,12,FALSE)</f>
        <v>0</v>
      </c>
      <c r="L7996" s="7">
        <f>VLOOKUP($A7996,'Dim SKU'!$A:$R,14,FALSE)</f>
        <v>0</v>
      </c>
      <c r="M7996" s="7">
        <f>YEAR($B7996)</f>
        <v>0</v>
      </c>
    </row>
    <row r="7997" spans="1:13">
      <c r="A7997" t="s">
        <v>168</v>
      </c>
      <c r="B7997" s="4">
        <v>46218</v>
      </c>
      <c r="C7997">
        <v>11</v>
      </c>
      <c r="D7997">
        <v>9</v>
      </c>
      <c r="E7997">
        <v>1</v>
      </c>
      <c r="F7997" s="5">
        <f>VLOOKUP($A7997,'Dim SKU'!$A:$R,18,FALSE)</f>
        <v>0</v>
      </c>
      <c r="G7997" s="5">
        <f>$C7997*$F7997</f>
        <v>0</v>
      </c>
      <c r="H7997" s="5">
        <f>$D7997*$F7997</f>
        <v>0</v>
      </c>
      <c r="I7997" s="5">
        <f>$E7997*$F7997</f>
        <v>0</v>
      </c>
      <c r="J7997" s="6">
        <f>VLOOKUP($A7997,'Dim SKU'!$A:$R,2,FALSE)</f>
        <v>0</v>
      </c>
      <c r="K7997" s="6">
        <f>VLOOKUP($A7997,'Dim SKU'!$A:$R,12,FALSE)</f>
        <v>0</v>
      </c>
      <c r="L7997" s="7">
        <f>VLOOKUP($A7997,'Dim SKU'!$A:$R,14,FALSE)</f>
        <v>0</v>
      </c>
      <c r="M7997" s="7">
        <f>YEAR($B7997)</f>
        <v>0</v>
      </c>
    </row>
    <row r="7998" spans="1:13">
      <c r="A7998" t="s">
        <v>169</v>
      </c>
      <c r="B7998" s="4">
        <v>46218</v>
      </c>
      <c r="C7998">
        <v>7</v>
      </c>
      <c r="D7998">
        <v>5</v>
      </c>
      <c r="E7998">
        <v>0</v>
      </c>
      <c r="F7998" s="5">
        <f>VLOOKUP($A7998,'Dim SKU'!$A:$R,18,FALSE)</f>
        <v>0</v>
      </c>
      <c r="G7998" s="5">
        <f>$C7998*$F7998</f>
        <v>0</v>
      </c>
      <c r="H7998" s="5">
        <f>$D7998*$F7998</f>
        <v>0</v>
      </c>
      <c r="I7998" s="5">
        <f>$E7998*$F7998</f>
        <v>0</v>
      </c>
      <c r="J7998" s="6">
        <f>VLOOKUP($A7998,'Dim SKU'!$A:$R,2,FALSE)</f>
        <v>0</v>
      </c>
      <c r="K7998" s="6">
        <f>VLOOKUP($A7998,'Dim SKU'!$A:$R,12,FALSE)</f>
        <v>0</v>
      </c>
      <c r="L7998" s="7">
        <f>VLOOKUP($A7998,'Dim SKU'!$A:$R,14,FALSE)</f>
        <v>0</v>
      </c>
      <c r="M7998" s="7">
        <f>YEAR($B7998)</f>
        <v>0</v>
      </c>
    </row>
    <row r="7999" spans="1:13">
      <c r="A7999" t="s">
        <v>170</v>
      </c>
      <c r="B7999" s="4">
        <v>46218</v>
      </c>
      <c r="C7999">
        <v>5</v>
      </c>
      <c r="D7999">
        <v>3</v>
      </c>
      <c r="E7999">
        <v>0</v>
      </c>
      <c r="F7999" s="5">
        <f>VLOOKUP($A7999,'Dim SKU'!$A:$R,18,FALSE)</f>
        <v>0</v>
      </c>
      <c r="G7999" s="5">
        <f>$C7999*$F7999</f>
        <v>0</v>
      </c>
      <c r="H7999" s="5">
        <f>$D7999*$F7999</f>
        <v>0</v>
      </c>
      <c r="I7999" s="5">
        <f>$E7999*$F7999</f>
        <v>0</v>
      </c>
      <c r="J7999" s="6">
        <f>VLOOKUP($A7999,'Dim SKU'!$A:$R,2,FALSE)</f>
        <v>0</v>
      </c>
      <c r="K7999" s="6">
        <f>VLOOKUP($A7999,'Dim SKU'!$A:$R,12,FALSE)</f>
        <v>0</v>
      </c>
      <c r="L7999" s="7">
        <f>VLOOKUP($A7999,'Dim SKU'!$A:$R,14,FALSE)</f>
        <v>0</v>
      </c>
      <c r="M7999" s="7">
        <f>YEAR($B7999)</f>
        <v>0</v>
      </c>
    </row>
    <row r="8000" spans="1:13">
      <c r="A8000" t="s">
        <v>171</v>
      </c>
      <c r="B8000" s="4">
        <v>46218</v>
      </c>
      <c r="C8000">
        <v>16</v>
      </c>
      <c r="D8000">
        <v>12</v>
      </c>
      <c r="E8000">
        <v>1</v>
      </c>
      <c r="F8000" s="5">
        <f>VLOOKUP($A8000,'Dim SKU'!$A:$R,18,FALSE)</f>
        <v>0</v>
      </c>
      <c r="G8000" s="5">
        <f>$C8000*$F8000</f>
        <v>0</v>
      </c>
      <c r="H8000" s="5">
        <f>$D8000*$F8000</f>
        <v>0</v>
      </c>
      <c r="I8000" s="5">
        <f>$E8000*$F8000</f>
        <v>0</v>
      </c>
      <c r="J8000" s="6">
        <f>VLOOKUP($A8000,'Dim SKU'!$A:$R,2,FALSE)</f>
        <v>0</v>
      </c>
      <c r="K8000" s="6">
        <f>VLOOKUP($A8000,'Dim SKU'!$A:$R,12,FALSE)</f>
        <v>0</v>
      </c>
      <c r="L8000" s="7">
        <f>VLOOKUP($A8000,'Dim SKU'!$A:$R,14,FALSE)</f>
        <v>0</v>
      </c>
      <c r="M8000" s="7">
        <f>YEAR($B8000)</f>
        <v>0</v>
      </c>
    </row>
    <row r="8001" spans="1:13">
      <c r="A8001" t="s">
        <v>172</v>
      </c>
      <c r="B8001" s="4">
        <v>46218</v>
      </c>
      <c r="C8001">
        <v>9</v>
      </c>
      <c r="D8001">
        <v>7</v>
      </c>
      <c r="E8001">
        <v>0</v>
      </c>
      <c r="F8001" s="5">
        <f>VLOOKUP($A8001,'Dim SKU'!$A:$R,18,FALSE)</f>
        <v>0</v>
      </c>
      <c r="G8001" s="5">
        <f>$C8001*$F8001</f>
        <v>0</v>
      </c>
      <c r="H8001" s="5">
        <f>$D8001*$F8001</f>
        <v>0</v>
      </c>
      <c r="I8001" s="5">
        <f>$E8001*$F8001</f>
        <v>0</v>
      </c>
      <c r="J8001" s="6">
        <f>VLOOKUP($A8001,'Dim SKU'!$A:$R,2,FALSE)</f>
        <v>0</v>
      </c>
      <c r="K8001" s="6">
        <f>VLOOKUP($A8001,'Dim SKU'!$A:$R,12,FALSE)</f>
        <v>0</v>
      </c>
      <c r="L8001" s="7">
        <f>VLOOKUP($A8001,'Dim SKU'!$A:$R,14,FALSE)</f>
        <v>0</v>
      </c>
      <c r="M8001" s="7">
        <f>YEAR($B8001)</f>
        <v>0</v>
      </c>
    </row>
    <row r="8002" spans="1:13">
      <c r="A8002" t="s">
        <v>173</v>
      </c>
      <c r="B8002" s="4">
        <v>46218</v>
      </c>
      <c r="C8002">
        <v>6</v>
      </c>
      <c r="D8002">
        <v>5</v>
      </c>
      <c r="E8002">
        <v>0</v>
      </c>
      <c r="F8002" s="5">
        <f>VLOOKUP($A8002,'Dim SKU'!$A:$R,18,FALSE)</f>
        <v>0</v>
      </c>
      <c r="G8002" s="5">
        <f>$C8002*$F8002</f>
        <v>0</v>
      </c>
      <c r="H8002" s="5">
        <f>$D8002*$F8002</f>
        <v>0</v>
      </c>
      <c r="I8002" s="5">
        <f>$E8002*$F8002</f>
        <v>0</v>
      </c>
      <c r="J8002" s="6">
        <f>VLOOKUP($A8002,'Dim SKU'!$A:$R,2,FALSE)</f>
        <v>0</v>
      </c>
      <c r="K8002" s="6">
        <f>VLOOKUP($A8002,'Dim SKU'!$A:$R,12,FALSE)</f>
        <v>0</v>
      </c>
      <c r="L8002" s="7">
        <f>VLOOKUP($A8002,'Dim SKU'!$A:$R,14,FALSE)</f>
        <v>0</v>
      </c>
      <c r="M8002" s="7">
        <f>YEAR($B8002)</f>
        <v>0</v>
      </c>
    </row>
    <row r="8003" spans="1:13">
      <c r="A8003" t="s">
        <v>174</v>
      </c>
      <c r="B8003" s="4">
        <v>46218</v>
      </c>
      <c r="C8003">
        <v>18</v>
      </c>
      <c r="D8003">
        <v>14</v>
      </c>
      <c r="E8003">
        <v>1</v>
      </c>
      <c r="F8003" s="5">
        <f>VLOOKUP($A8003,'Dim SKU'!$A:$R,18,FALSE)</f>
        <v>0</v>
      </c>
      <c r="G8003" s="5">
        <f>$C8003*$F8003</f>
        <v>0</v>
      </c>
      <c r="H8003" s="5">
        <f>$D8003*$F8003</f>
        <v>0</v>
      </c>
      <c r="I8003" s="5">
        <f>$E8003*$F8003</f>
        <v>0</v>
      </c>
      <c r="J8003" s="6">
        <f>VLOOKUP($A8003,'Dim SKU'!$A:$R,2,FALSE)</f>
        <v>0</v>
      </c>
      <c r="K8003" s="6">
        <f>VLOOKUP($A8003,'Dim SKU'!$A:$R,12,FALSE)</f>
        <v>0</v>
      </c>
      <c r="L8003" s="7">
        <f>VLOOKUP($A8003,'Dim SKU'!$A:$R,14,FALSE)</f>
        <v>0</v>
      </c>
      <c r="M8003" s="7">
        <f>YEAR($B8003)</f>
        <v>0</v>
      </c>
    </row>
    <row r="8004" spans="1:13">
      <c r="A8004" t="s">
        <v>175</v>
      </c>
      <c r="B8004" s="4">
        <v>46218</v>
      </c>
      <c r="C8004">
        <v>11</v>
      </c>
      <c r="D8004">
        <v>8</v>
      </c>
      <c r="E8004">
        <v>1</v>
      </c>
      <c r="F8004" s="5">
        <f>VLOOKUP($A8004,'Dim SKU'!$A:$R,18,FALSE)</f>
        <v>0</v>
      </c>
      <c r="G8004" s="5">
        <f>$C8004*$F8004</f>
        <v>0</v>
      </c>
      <c r="H8004" s="5">
        <f>$D8004*$F8004</f>
        <v>0</v>
      </c>
      <c r="I8004" s="5">
        <f>$E8004*$F8004</f>
        <v>0</v>
      </c>
      <c r="J8004" s="6">
        <f>VLOOKUP($A8004,'Dim SKU'!$A:$R,2,FALSE)</f>
        <v>0</v>
      </c>
      <c r="K8004" s="6">
        <f>VLOOKUP($A8004,'Dim SKU'!$A:$R,12,FALSE)</f>
        <v>0</v>
      </c>
      <c r="L8004" s="7">
        <f>VLOOKUP($A8004,'Dim SKU'!$A:$R,14,FALSE)</f>
        <v>0</v>
      </c>
      <c r="M8004" s="7">
        <f>YEAR($B8004)</f>
        <v>0</v>
      </c>
    </row>
    <row r="8005" spans="1:13">
      <c r="A8005" t="s">
        <v>176</v>
      </c>
      <c r="B8005" s="4">
        <v>46218</v>
      </c>
      <c r="C8005">
        <v>7</v>
      </c>
      <c r="D8005">
        <v>6</v>
      </c>
      <c r="E8005">
        <v>0</v>
      </c>
      <c r="F8005" s="5">
        <f>VLOOKUP($A8005,'Dim SKU'!$A:$R,18,FALSE)</f>
        <v>0</v>
      </c>
      <c r="G8005" s="5">
        <f>$C8005*$F8005</f>
        <v>0</v>
      </c>
      <c r="H8005" s="5">
        <f>$D8005*$F8005</f>
        <v>0</v>
      </c>
      <c r="I8005" s="5">
        <f>$E8005*$F8005</f>
        <v>0</v>
      </c>
      <c r="J8005" s="6">
        <f>VLOOKUP($A8005,'Dim SKU'!$A:$R,2,FALSE)</f>
        <v>0</v>
      </c>
      <c r="K8005" s="6">
        <f>VLOOKUP($A8005,'Dim SKU'!$A:$R,12,FALSE)</f>
        <v>0</v>
      </c>
      <c r="L8005" s="7">
        <f>VLOOKUP($A8005,'Dim SKU'!$A:$R,14,FALSE)</f>
        <v>0</v>
      </c>
      <c r="M8005" s="7">
        <f>YEAR($B8005)</f>
        <v>0</v>
      </c>
    </row>
    <row r="8006" spans="1:13">
      <c r="A8006" t="s">
        <v>177</v>
      </c>
      <c r="B8006" s="4">
        <v>46218</v>
      </c>
      <c r="C8006">
        <v>18</v>
      </c>
      <c r="D8006">
        <v>14</v>
      </c>
      <c r="E8006">
        <v>1</v>
      </c>
      <c r="F8006" s="5">
        <f>VLOOKUP($A8006,'Dim SKU'!$A:$R,18,FALSE)</f>
        <v>0</v>
      </c>
      <c r="G8006" s="5">
        <f>$C8006*$F8006</f>
        <v>0</v>
      </c>
      <c r="H8006" s="5">
        <f>$D8006*$F8006</f>
        <v>0</v>
      </c>
      <c r="I8006" s="5">
        <f>$E8006*$F8006</f>
        <v>0</v>
      </c>
      <c r="J8006" s="6">
        <f>VLOOKUP($A8006,'Dim SKU'!$A:$R,2,FALSE)</f>
        <v>0</v>
      </c>
      <c r="K8006" s="6">
        <f>VLOOKUP($A8006,'Dim SKU'!$A:$R,12,FALSE)</f>
        <v>0</v>
      </c>
      <c r="L8006" s="7">
        <f>VLOOKUP($A8006,'Dim SKU'!$A:$R,14,FALSE)</f>
        <v>0</v>
      </c>
      <c r="M8006" s="7">
        <f>YEAR($B8006)</f>
        <v>0</v>
      </c>
    </row>
    <row r="8007" spans="1:13">
      <c r="A8007" t="s">
        <v>178</v>
      </c>
      <c r="B8007" s="4">
        <v>46218</v>
      </c>
      <c r="C8007">
        <v>11</v>
      </c>
      <c r="D8007">
        <v>8</v>
      </c>
      <c r="E8007">
        <v>0</v>
      </c>
      <c r="F8007" s="5">
        <f>VLOOKUP($A8007,'Dim SKU'!$A:$R,18,FALSE)</f>
        <v>0</v>
      </c>
      <c r="G8007" s="5">
        <f>$C8007*$F8007</f>
        <v>0</v>
      </c>
      <c r="H8007" s="5">
        <f>$D8007*$F8007</f>
        <v>0</v>
      </c>
      <c r="I8007" s="5">
        <f>$E8007*$F8007</f>
        <v>0</v>
      </c>
      <c r="J8007" s="6">
        <f>VLOOKUP($A8007,'Dim SKU'!$A:$R,2,FALSE)</f>
        <v>0</v>
      </c>
      <c r="K8007" s="6">
        <f>VLOOKUP($A8007,'Dim SKU'!$A:$R,12,FALSE)</f>
        <v>0</v>
      </c>
      <c r="L8007" s="7">
        <f>VLOOKUP($A8007,'Dim SKU'!$A:$R,14,FALSE)</f>
        <v>0</v>
      </c>
      <c r="M8007" s="7">
        <f>YEAR($B8007)</f>
        <v>0</v>
      </c>
    </row>
    <row r="8008" spans="1:13">
      <c r="A8008" t="s">
        <v>179</v>
      </c>
      <c r="B8008" s="4">
        <v>46218</v>
      </c>
      <c r="C8008">
        <v>7</v>
      </c>
      <c r="D8008">
        <v>5</v>
      </c>
      <c r="E8008">
        <v>0</v>
      </c>
      <c r="F8008" s="5">
        <f>VLOOKUP($A8008,'Dim SKU'!$A:$R,18,FALSE)</f>
        <v>0</v>
      </c>
      <c r="G8008" s="5">
        <f>$C8008*$F8008</f>
        <v>0</v>
      </c>
      <c r="H8008" s="5">
        <f>$D8008*$F8008</f>
        <v>0</v>
      </c>
      <c r="I8008" s="5">
        <f>$E8008*$F8008</f>
        <v>0</v>
      </c>
      <c r="J8008" s="6">
        <f>VLOOKUP($A8008,'Dim SKU'!$A:$R,2,FALSE)</f>
        <v>0</v>
      </c>
      <c r="K8008" s="6">
        <f>VLOOKUP($A8008,'Dim SKU'!$A:$R,12,FALSE)</f>
        <v>0</v>
      </c>
      <c r="L8008" s="7">
        <f>VLOOKUP($A8008,'Dim SKU'!$A:$R,14,FALSE)</f>
        <v>0</v>
      </c>
      <c r="M8008" s="7">
        <f>YEAR($B8008)</f>
        <v>0</v>
      </c>
    </row>
    <row r="8009" spans="1:13">
      <c r="A8009" t="s">
        <v>180</v>
      </c>
      <c r="B8009" s="4">
        <v>46218</v>
      </c>
      <c r="C8009">
        <v>15</v>
      </c>
      <c r="D8009">
        <v>12</v>
      </c>
      <c r="E8009">
        <v>1</v>
      </c>
      <c r="F8009" s="5">
        <f>VLOOKUP($A8009,'Dim SKU'!$A:$R,18,FALSE)</f>
        <v>0</v>
      </c>
      <c r="G8009" s="5">
        <f>$C8009*$F8009</f>
        <v>0</v>
      </c>
      <c r="H8009" s="5">
        <f>$D8009*$F8009</f>
        <v>0</v>
      </c>
      <c r="I8009" s="5">
        <f>$E8009*$F8009</f>
        <v>0</v>
      </c>
      <c r="J8009" s="6">
        <f>VLOOKUP($A8009,'Dim SKU'!$A:$R,2,FALSE)</f>
        <v>0</v>
      </c>
      <c r="K8009" s="6">
        <f>VLOOKUP($A8009,'Dim SKU'!$A:$R,12,FALSE)</f>
        <v>0</v>
      </c>
      <c r="L8009" s="7">
        <f>VLOOKUP($A8009,'Dim SKU'!$A:$R,14,FALSE)</f>
        <v>0</v>
      </c>
      <c r="M8009" s="7">
        <f>YEAR($B8009)</f>
        <v>0</v>
      </c>
    </row>
    <row r="8010" spans="1:13">
      <c r="A8010" t="s">
        <v>181</v>
      </c>
      <c r="B8010" s="4">
        <v>46218</v>
      </c>
      <c r="C8010">
        <v>9</v>
      </c>
      <c r="D8010">
        <v>7</v>
      </c>
      <c r="E8010">
        <v>0</v>
      </c>
      <c r="F8010" s="5">
        <f>VLOOKUP($A8010,'Dim SKU'!$A:$R,18,FALSE)</f>
        <v>0</v>
      </c>
      <c r="G8010" s="5">
        <f>$C8010*$F8010</f>
        <v>0</v>
      </c>
      <c r="H8010" s="5">
        <f>$D8010*$F8010</f>
        <v>0</v>
      </c>
      <c r="I8010" s="5">
        <f>$E8010*$F8010</f>
        <v>0</v>
      </c>
      <c r="J8010" s="6">
        <f>VLOOKUP($A8010,'Dim SKU'!$A:$R,2,FALSE)</f>
        <v>0</v>
      </c>
      <c r="K8010" s="6">
        <f>VLOOKUP($A8010,'Dim SKU'!$A:$R,12,FALSE)</f>
        <v>0</v>
      </c>
      <c r="L8010" s="7">
        <f>VLOOKUP($A8010,'Dim SKU'!$A:$R,14,FALSE)</f>
        <v>0</v>
      </c>
      <c r="M8010" s="7">
        <f>YEAR($B8010)</f>
        <v>0</v>
      </c>
    </row>
    <row r="8011" spans="1:13">
      <c r="A8011" t="s">
        <v>182</v>
      </c>
      <c r="B8011" s="4">
        <v>46218</v>
      </c>
      <c r="C8011">
        <v>6</v>
      </c>
      <c r="D8011">
        <v>5</v>
      </c>
      <c r="E8011">
        <v>0</v>
      </c>
      <c r="F8011" s="5">
        <f>VLOOKUP($A8011,'Dim SKU'!$A:$R,18,FALSE)</f>
        <v>0</v>
      </c>
      <c r="G8011" s="5">
        <f>$C8011*$F8011</f>
        <v>0</v>
      </c>
      <c r="H8011" s="5">
        <f>$D8011*$F8011</f>
        <v>0</v>
      </c>
      <c r="I8011" s="5">
        <f>$E8011*$F8011</f>
        <v>0</v>
      </c>
      <c r="J8011" s="6">
        <f>VLOOKUP($A8011,'Dim SKU'!$A:$R,2,FALSE)</f>
        <v>0</v>
      </c>
      <c r="K8011" s="6">
        <f>VLOOKUP($A8011,'Dim SKU'!$A:$R,12,FALSE)</f>
        <v>0</v>
      </c>
      <c r="L8011" s="7">
        <f>VLOOKUP($A8011,'Dim SKU'!$A:$R,14,FALSE)</f>
        <v>0</v>
      </c>
      <c r="M8011" s="7">
        <f>YEAR($B8011)</f>
        <v>0</v>
      </c>
    </row>
    <row r="8012" spans="1:13">
      <c r="A8012" t="s">
        <v>183</v>
      </c>
      <c r="B8012" s="4">
        <v>46218</v>
      </c>
      <c r="C8012">
        <v>11</v>
      </c>
      <c r="D8012">
        <v>9</v>
      </c>
      <c r="E8012">
        <v>1</v>
      </c>
      <c r="F8012" s="5">
        <f>VLOOKUP($A8012,'Dim SKU'!$A:$R,18,FALSE)</f>
        <v>0</v>
      </c>
      <c r="G8012" s="5">
        <f>$C8012*$F8012</f>
        <v>0</v>
      </c>
      <c r="H8012" s="5">
        <f>$D8012*$F8012</f>
        <v>0</v>
      </c>
      <c r="I8012" s="5">
        <f>$E8012*$F8012</f>
        <v>0</v>
      </c>
      <c r="J8012" s="6">
        <f>VLOOKUP($A8012,'Dim SKU'!$A:$R,2,FALSE)</f>
        <v>0</v>
      </c>
      <c r="K8012" s="6">
        <f>VLOOKUP($A8012,'Dim SKU'!$A:$R,12,FALSE)</f>
        <v>0</v>
      </c>
      <c r="L8012" s="7">
        <f>VLOOKUP($A8012,'Dim SKU'!$A:$R,14,FALSE)</f>
        <v>0</v>
      </c>
      <c r="M8012" s="7">
        <f>YEAR($B8012)</f>
        <v>0</v>
      </c>
    </row>
    <row r="8013" spans="1:13">
      <c r="A8013" t="s">
        <v>184</v>
      </c>
      <c r="B8013" s="4">
        <v>46218</v>
      </c>
      <c r="C8013">
        <v>7</v>
      </c>
      <c r="D8013">
        <v>5</v>
      </c>
      <c r="E8013">
        <v>0</v>
      </c>
      <c r="F8013" s="5">
        <f>VLOOKUP($A8013,'Dim SKU'!$A:$R,18,FALSE)</f>
        <v>0</v>
      </c>
      <c r="G8013" s="5">
        <f>$C8013*$F8013</f>
        <v>0</v>
      </c>
      <c r="H8013" s="5">
        <f>$D8013*$F8013</f>
        <v>0</v>
      </c>
      <c r="I8013" s="5">
        <f>$E8013*$F8013</f>
        <v>0</v>
      </c>
      <c r="J8013" s="6">
        <f>VLOOKUP($A8013,'Dim SKU'!$A:$R,2,FALSE)</f>
        <v>0</v>
      </c>
      <c r="K8013" s="6">
        <f>VLOOKUP($A8013,'Dim SKU'!$A:$R,12,FALSE)</f>
        <v>0</v>
      </c>
      <c r="L8013" s="7">
        <f>VLOOKUP($A8013,'Dim SKU'!$A:$R,14,FALSE)</f>
        <v>0</v>
      </c>
      <c r="M8013" s="7">
        <f>YEAR($B8013)</f>
        <v>0</v>
      </c>
    </row>
    <row r="8014" spans="1:13">
      <c r="A8014" t="s">
        <v>185</v>
      </c>
      <c r="B8014" s="4">
        <v>46218</v>
      </c>
      <c r="C8014">
        <v>5</v>
      </c>
      <c r="D8014">
        <v>3</v>
      </c>
      <c r="E8014">
        <v>0</v>
      </c>
      <c r="F8014" s="5">
        <f>VLOOKUP($A8014,'Dim SKU'!$A:$R,18,FALSE)</f>
        <v>0</v>
      </c>
      <c r="G8014" s="5">
        <f>$C8014*$F8014</f>
        <v>0</v>
      </c>
      <c r="H8014" s="5">
        <f>$D8014*$F8014</f>
        <v>0</v>
      </c>
      <c r="I8014" s="5">
        <f>$E8014*$F8014</f>
        <v>0</v>
      </c>
      <c r="J8014" s="6">
        <f>VLOOKUP($A8014,'Dim SKU'!$A:$R,2,FALSE)</f>
        <v>0</v>
      </c>
      <c r="K8014" s="6">
        <f>VLOOKUP($A8014,'Dim SKU'!$A:$R,12,FALSE)</f>
        <v>0</v>
      </c>
      <c r="L8014" s="7">
        <f>VLOOKUP($A8014,'Dim SKU'!$A:$R,14,FALSE)</f>
        <v>0</v>
      </c>
      <c r="M8014" s="7">
        <f>YEAR($B8014)</f>
        <v>0</v>
      </c>
    </row>
    <row r="8015" spans="1:13">
      <c r="A8015" t="s">
        <v>186</v>
      </c>
      <c r="B8015" s="4">
        <v>46218</v>
      </c>
      <c r="C8015">
        <v>7</v>
      </c>
      <c r="D8015">
        <v>5</v>
      </c>
      <c r="E8015">
        <v>0</v>
      </c>
      <c r="F8015" s="5">
        <f>VLOOKUP($A8015,'Dim SKU'!$A:$R,18,FALSE)</f>
        <v>0</v>
      </c>
      <c r="G8015" s="5">
        <f>$C8015*$F8015</f>
        <v>0</v>
      </c>
      <c r="H8015" s="5">
        <f>$D8015*$F8015</f>
        <v>0</v>
      </c>
      <c r="I8015" s="5">
        <f>$E8015*$F8015</f>
        <v>0</v>
      </c>
      <c r="J8015" s="6">
        <f>VLOOKUP($A8015,'Dim SKU'!$A:$R,2,FALSE)</f>
        <v>0</v>
      </c>
      <c r="K8015" s="6">
        <f>VLOOKUP($A8015,'Dim SKU'!$A:$R,12,FALSE)</f>
        <v>0</v>
      </c>
      <c r="L8015" s="7">
        <f>VLOOKUP($A8015,'Dim SKU'!$A:$R,14,FALSE)</f>
        <v>0</v>
      </c>
      <c r="M8015" s="7">
        <f>YEAR($B8015)</f>
        <v>0</v>
      </c>
    </row>
    <row r="8016" spans="1:13">
      <c r="A8016" t="s">
        <v>187</v>
      </c>
      <c r="B8016" s="4">
        <v>46218</v>
      </c>
      <c r="C8016">
        <v>4</v>
      </c>
      <c r="D8016">
        <v>3</v>
      </c>
      <c r="E8016">
        <v>0</v>
      </c>
      <c r="F8016" s="5">
        <f>VLOOKUP($A8016,'Dim SKU'!$A:$R,18,FALSE)</f>
        <v>0</v>
      </c>
      <c r="G8016" s="5">
        <f>$C8016*$F8016</f>
        <v>0</v>
      </c>
      <c r="H8016" s="5">
        <f>$D8016*$F8016</f>
        <v>0</v>
      </c>
      <c r="I8016" s="5">
        <f>$E8016*$F8016</f>
        <v>0</v>
      </c>
      <c r="J8016" s="6">
        <f>VLOOKUP($A8016,'Dim SKU'!$A:$R,2,FALSE)</f>
        <v>0</v>
      </c>
      <c r="K8016" s="6">
        <f>VLOOKUP($A8016,'Dim SKU'!$A:$R,12,FALSE)</f>
        <v>0</v>
      </c>
      <c r="L8016" s="7">
        <f>VLOOKUP($A8016,'Dim SKU'!$A:$R,14,FALSE)</f>
        <v>0</v>
      </c>
      <c r="M8016" s="7">
        <f>YEAR($B8016)</f>
        <v>0</v>
      </c>
    </row>
    <row r="8017" spans="1:13">
      <c r="A8017" t="s">
        <v>188</v>
      </c>
      <c r="B8017" s="4">
        <v>46218</v>
      </c>
      <c r="C8017">
        <v>3</v>
      </c>
      <c r="D8017">
        <v>2</v>
      </c>
      <c r="E8017">
        <v>0</v>
      </c>
      <c r="F8017" s="5">
        <f>VLOOKUP($A8017,'Dim SKU'!$A:$R,18,FALSE)</f>
        <v>0</v>
      </c>
      <c r="G8017" s="5">
        <f>$C8017*$F8017</f>
        <v>0</v>
      </c>
      <c r="H8017" s="5">
        <f>$D8017*$F8017</f>
        <v>0</v>
      </c>
      <c r="I8017" s="5">
        <f>$E8017*$F8017</f>
        <v>0</v>
      </c>
      <c r="J8017" s="6">
        <f>VLOOKUP($A8017,'Dim SKU'!$A:$R,2,FALSE)</f>
        <v>0</v>
      </c>
      <c r="K8017" s="6">
        <f>VLOOKUP($A8017,'Dim SKU'!$A:$R,12,FALSE)</f>
        <v>0</v>
      </c>
      <c r="L8017" s="7">
        <f>VLOOKUP($A8017,'Dim SKU'!$A:$R,14,FALSE)</f>
        <v>0</v>
      </c>
      <c r="M8017" s="7">
        <f>YEAR($B8017)</f>
        <v>0</v>
      </c>
    </row>
    <row r="8018" spans="1:13">
      <c r="A8018" t="s">
        <v>189</v>
      </c>
      <c r="B8018" s="4">
        <v>46218</v>
      </c>
      <c r="C8018">
        <v>5</v>
      </c>
      <c r="D8018">
        <v>4</v>
      </c>
      <c r="E8018">
        <v>0</v>
      </c>
      <c r="F8018" s="5">
        <f>VLOOKUP($A8018,'Dim SKU'!$A:$R,18,FALSE)</f>
        <v>0</v>
      </c>
      <c r="G8018" s="5">
        <f>$C8018*$F8018</f>
        <v>0</v>
      </c>
      <c r="H8018" s="5">
        <f>$D8018*$F8018</f>
        <v>0</v>
      </c>
      <c r="I8018" s="5">
        <f>$E8018*$F8018</f>
        <v>0</v>
      </c>
      <c r="J8018" s="6">
        <f>VLOOKUP($A8018,'Dim SKU'!$A:$R,2,FALSE)</f>
        <v>0</v>
      </c>
      <c r="K8018" s="6">
        <f>VLOOKUP($A8018,'Dim SKU'!$A:$R,12,FALSE)</f>
        <v>0</v>
      </c>
      <c r="L8018" s="7">
        <f>VLOOKUP($A8018,'Dim SKU'!$A:$R,14,FALSE)</f>
        <v>0</v>
      </c>
      <c r="M8018" s="7">
        <f>YEAR($B8018)</f>
        <v>0</v>
      </c>
    </row>
    <row r="8019" spans="1:13">
      <c r="A8019" t="s">
        <v>190</v>
      </c>
      <c r="B8019" s="4">
        <v>46218</v>
      </c>
      <c r="C8019">
        <v>3</v>
      </c>
      <c r="D8019">
        <v>2</v>
      </c>
      <c r="E8019">
        <v>0</v>
      </c>
      <c r="F8019" s="5">
        <f>VLOOKUP($A8019,'Dim SKU'!$A:$R,18,FALSE)</f>
        <v>0</v>
      </c>
      <c r="G8019" s="5">
        <f>$C8019*$F8019</f>
        <v>0</v>
      </c>
      <c r="H8019" s="5">
        <f>$D8019*$F8019</f>
        <v>0</v>
      </c>
      <c r="I8019" s="5">
        <f>$E8019*$F8019</f>
        <v>0</v>
      </c>
      <c r="J8019" s="6">
        <f>VLOOKUP($A8019,'Dim SKU'!$A:$R,2,FALSE)</f>
        <v>0</v>
      </c>
      <c r="K8019" s="6">
        <f>VLOOKUP($A8019,'Dim SKU'!$A:$R,12,FALSE)</f>
        <v>0</v>
      </c>
      <c r="L8019" s="7">
        <f>VLOOKUP($A8019,'Dim SKU'!$A:$R,14,FALSE)</f>
        <v>0</v>
      </c>
      <c r="M8019" s="7">
        <f>YEAR($B8019)</f>
        <v>0</v>
      </c>
    </row>
    <row r="8020" spans="1:13">
      <c r="A8020" t="s">
        <v>191</v>
      </c>
      <c r="B8020" s="4">
        <v>46218</v>
      </c>
      <c r="C8020">
        <v>2</v>
      </c>
      <c r="D8020">
        <v>2</v>
      </c>
      <c r="E8020">
        <v>0</v>
      </c>
      <c r="F8020" s="5">
        <f>VLOOKUP($A8020,'Dim SKU'!$A:$R,18,FALSE)</f>
        <v>0</v>
      </c>
      <c r="G8020" s="5">
        <f>$C8020*$F8020</f>
        <v>0</v>
      </c>
      <c r="H8020" s="5">
        <f>$D8020*$F8020</f>
        <v>0</v>
      </c>
      <c r="I8020" s="5">
        <f>$E8020*$F8020</f>
        <v>0</v>
      </c>
      <c r="J8020" s="6">
        <f>VLOOKUP($A8020,'Dim SKU'!$A:$R,2,FALSE)</f>
        <v>0</v>
      </c>
      <c r="K8020" s="6">
        <f>VLOOKUP($A8020,'Dim SKU'!$A:$R,12,FALSE)</f>
        <v>0</v>
      </c>
      <c r="L8020" s="7">
        <f>VLOOKUP($A8020,'Dim SKU'!$A:$R,14,FALSE)</f>
        <v>0</v>
      </c>
      <c r="M8020" s="7">
        <f>YEAR($B8020)</f>
        <v>0</v>
      </c>
    </row>
    <row r="8021" spans="1:13">
      <c r="A8021" t="s">
        <v>192</v>
      </c>
      <c r="B8021" s="4">
        <v>46218</v>
      </c>
      <c r="C8021">
        <v>8</v>
      </c>
      <c r="D8021">
        <v>6</v>
      </c>
      <c r="E8021">
        <v>0</v>
      </c>
      <c r="F8021" s="5">
        <f>VLOOKUP($A8021,'Dim SKU'!$A:$R,18,FALSE)</f>
        <v>0</v>
      </c>
      <c r="G8021" s="5">
        <f>$C8021*$F8021</f>
        <v>0</v>
      </c>
      <c r="H8021" s="5">
        <f>$D8021*$F8021</f>
        <v>0</v>
      </c>
      <c r="I8021" s="5">
        <f>$E8021*$F8021</f>
        <v>0</v>
      </c>
      <c r="J8021" s="6">
        <f>VLOOKUP($A8021,'Dim SKU'!$A:$R,2,FALSE)</f>
        <v>0</v>
      </c>
      <c r="K8021" s="6">
        <f>VLOOKUP($A8021,'Dim SKU'!$A:$R,12,FALSE)</f>
        <v>0</v>
      </c>
      <c r="L8021" s="7">
        <f>VLOOKUP($A8021,'Dim SKU'!$A:$R,14,FALSE)</f>
        <v>0</v>
      </c>
      <c r="M8021" s="7">
        <f>YEAR($B8021)</f>
        <v>0</v>
      </c>
    </row>
    <row r="8022" spans="1:13">
      <c r="A8022" t="s">
        <v>193</v>
      </c>
      <c r="B8022" s="4">
        <v>46218</v>
      </c>
      <c r="C8022">
        <v>5</v>
      </c>
      <c r="D8022">
        <v>4</v>
      </c>
      <c r="E8022">
        <v>0</v>
      </c>
      <c r="F8022" s="5">
        <f>VLOOKUP($A8022,'Dim SKU'!$A:$R,18,FALSE)</f>
        <v>0</v>
      </c>
      <c r="G8022" s="5">
        <f>$C8022*$F8022</f>
        <v>0</v>
      </c>
      <c r="H8022" s="5">
        <f>$D8022*$F8022</f>
        <v>0</v>
      </c>
      <c r="I8022" s="5">
        <f>$E8022*$F8022</f>
        <v>0</v>
      </c>
      <c r="J8022" s="6">
        <f>VLOOKUP($A8022,'Dim SKU'!$A:$R,2,FALSE)</f>
        <v>0</v>
      </c>
      <c r="K8022" s="6">
        <f>VLOOKUP($A8022,'Dim SKU'!$A:$R,12,FALSE)</f>
        <v>0</v>
      </c>
      <c r="L8022" s="7">
        <f>VLOOKUP($A8022,'Dim SKU'!$A:$R,14,FALSE)</f>
        <v>0</v>
      </c>
      <c r="M8022" s="7">
        <f>YEAR($B8022)</f>
        <v>0</v>
      </c>
    </row>
    <row r="8023" spans="1:13">
      <c r="A8023" t="s">
        <v>194</v>
      </c>
      <c r="B8023" s="4">
        <v>46218</v>
      </c>
      <c r="C8023">
        <v>3</v>
      </c>
      <c r="D8023">
        <v>3</v>
      </c>
      <c r="E8023">
        <v>0</v>
      </c>
      <c r="F8023" s="5">
        <f>VLOOKUP($A8023,'Dim SKU'!$A:$R,18,FALSE)</f>
        <v>0</v>
      </c>
      <c r="G8023" s="5">
        <f>$C8023*$F8023</f>
        <v>0</v>
      </c>
      <c r="H8023" s="5">
        <f>$D8023*$F8023</f>
        <v>0</v>
      </c>
      <c r="I8023" s="5">
        <f>$E8023*$F8023</f>
        <v>0</v>
      </c>
      <c r="J8023" s="6">
        <f>VLOOKUP($A8023,'Dim SKU'!$A:$R,2,FALSE)</f>
        <v>0</v>
      </c>
      <c r="K8023" s="6">
        <f>VLOOKUP($A8023,'Dim SKU'!$A:$R,12,FALSE)</f>
        <v>0</v>
      </c>
      <c r="L8023" s="7">
        <f>VLOOKUP($A8023,'Dim SKU'!$A:$R,14,FALSE)</f>
        <v>0</v>
      </c>
      <c r="M8023" s="7">
        <f>YEAR($B8023)</f>
        <v>0</v>
      </c>
    </row>
    <row r="8024" spans="1:13">
      <c r="A8024" t="s">
        <v>195</v>
      </c>
      <c r="B8024" s="4">
        <v>46218</v>
      </c>
      <c r="C8024">
        <v>11</v>
      </c>
      <c r="D8024">
        <v>9</v>
      </c>
      <c r="E8024">
        <v>1</v>
      </c>
      <c r="F8024" s="5">
        <f>VLOOKUP($A8024,'Dim SKU'!$A:$R,18,FALSE)</f>
        <v>0</v>
      </c>
      <c r="G8024" s="5">
        <f>$C8024*$F8024</f>
        <v>0</v>
      </c>
      <c r="H8024" s="5">
        <f>$D8024*$F8024</f>
        <v>0</v>
      </c>
      <c r="I8024" s="5">
        <f>$E8024*$F8024</f>
        <v>0</v>
      </c>
      <c r="J8024" s="6">
        <f>VLOOKUP($A8024,'Dim SKU'!$A:$R,2,FALSE)</f>
        <v>0</v>
      </c>
      <c r="K8024" s="6">
        <f>VLOOKUP($A8024,'Dim SKU'!$A:$R,12,FALSE)</f>
        <v>0</v>
      </c>
      <c r="L8024" s="7">
        <f>VLOOKUP($A8024,'Dim SKU'!$A:$R,14,FALSE)</f>
        <v>0</v>
      </c>
      <c r="M8024" s="7">
        <f>YEAR($B8024)</f>
        <v>0</v>
      </c>
    </row>
    <row r="8025" spans="1:13">
      <c r="A8025" t="s">
        <v>196</v>
      </c>
      <c r="B8025" s="4">
        <v>46218</v>
      </c>
      <c r="C8025">
        <v>6</v>
      </c>
      <c r="D8025">
        <v>5</v>
      </c>
      <c r="E8025">
        <v>0</v>
      </c>
      <c r="F8025" s="5">
        <f>VLOOKUP($A8025,'Dim SKU'!$A:$R,18,FALSE)</f>
        <v>0</v>
      </c>
      <c r="G8025" s="5">
        <f>$C8025*$F8025</f>
        <v>0</v>
      </c>
      <c r="H8025" s="5">
        <f>$D8025*$F8025</f>
        <v>0</v>
      </c>
      <c r="I8025" s="5">
        <f>$E8025*$F8025</f>
        <v>0</v>
      </c>
      <c r="J8025" s="6">
        <f>VLOOKUP($A8025,'Dim SKU'!$A:$R,2,FALSE)</f>
        <v>0</v>
      </c>
      <c r="K8025" s="6">
        <f>VLOOKUP($A8025,'Dim SKU'!$A:$R,12,FALSE)</f>
        <v>0</v>
      </c>
      <c r="L8025" s="7">
        <f>VLOOKUP($A8025,'Dim SKU'!$A:$R,14,FALSE)</f>
        <v>0</v>
      </c>
      <c r="M8025" s="7">
        <f>YEAR($B8025)</f>
        <v>0</v>
      </c>
    </row>
    <row r="8026" spans="1:13">
      <c r="A8026" t="s">
        <v>197</v>
      </c>
      <c r="B8026" s="4">
        <v>46218</v>
      </c>
      <c r="C8026">
        <v>4</v>
      </c>
      <c r="D8026">
        <v>4</v>
      </c>
      <c r="E8026">
        <v>0</v>
      </c>
      <c r="F8026" s="5">
        <f>VLOOKUP($A8026,'Dim SKU'!$A:$R,18,FALSE)</f>
        <v>0</v>
      </c>
      <c r="G8026" s="5">
        <f>$C8026*$F8026</f>
        <v>0</v>
      </c>
      <c r="H8026" s="5">
        <f>$D8026*$F8026</f>
        <v>0</v>
      </c>
      <c r="I8026" s="5">
        <f>$E8026*$F8026</f>
        <v>0</v>
      </c>
      <c r="J8026" s="6">
        <f>VLOOKUP($A8026,'Dim SKU'!$A:$R,2,FALSE)</f>
        <v>0</v>
      </c>
      <c r="K8026" s="6">
        <f>VLOOKUP($A8026,'Dim SKU'!$A:$R,12,FALSE)</f>
        <v>0</v>
      </c>
      <c r="L8026" s="7">
        <f>VLOOKUP($A8026,'Dim SKU'!$A:$R,14,FALSE)</f>
        <v>0</v>
      </c>
      <c r="M8026" s="7">
        <f>YEAR($B8026)</f>
        <v>0</v>
      </c>
    </row>
    <row r="8027" spans="1:13">
      <c r="A8027" t="s">
        <v>198</v>
      </c>
      <c r="B8027" s="4">
        <v>46218</v>
      </c>
      <c r="C8027">
        <v>13</v>
      </c>
      <c r="D8027">
        <v>10</v>
      </c>
      <c r="E8027">
        <v>1</v>
      </c>
      <c r="F8027" s="5">
        <f>VLOOKUP($A8027,'Dim SKU'!$A:$R,18,FALSE)</f>
        <v>0</v>
      </c>
      <c r="G8027" s="5">
        <f>$C8027*$F8027</f>
        <v>0</v>
      </c>
      <c r="H8027" s="5">
        <f>$D8027*$F8027</f>
        <v>0</v>
      </c>
      <c r="I8027" s="5">
        <f>$E8027*$F8027</f>
        <v>0</v>
      </c>
      <c r="J8027" s="6">
        <f>VLOOKUP($A8027,'Dim SKU'!$A:$R,2,FALSE)</f>
        <v>0</v>
      </c>
      <c r="K8027" s="6">
        <f>VLOOKUP($A8027,'Dim SKU'!$A:$R,12,FALSE)</f>
        <v>0</v>
      </c>
      <c r="L8027" s="7">
        <f>VLOOKUP($A8027,'Dim SKU'!$A:$R,14,FALSE)</f>
        <v>0</v>
      </c>
      <c r="M8027" s="7">
        <f>YEAR($B8027)</f>
        <v>0</v>
      </c>
    </row>
    <row r="8028" spans="1:13">
      <c r="A8028" t="s">
        <v>199</v>
      </c>
      <c r="B8028" s="4">
        <v>46218</v>
      </c>
      <c r="C8028">
        <v>8</v>
      </c>
      <c r="D8028">
        <v>6</v>
      </c>
      <c r="E8028">
        <v>0</v>
      </c>
      <c r="F8028" s="5">
        <f>VLOOKUP($A8028,'Dim SKU'!$A:$R,18,FALSE)</f>
        <v>0</v>
      </c>
      <c r="G8028" s="5">
        <f>$C8028*$F8028</f>
        <v>0</v>
      </c>
      <c r="H8028" s="5">
        <f>$D8028*$F8028</f>
        <v>0</v>
      </c>
      <c r="I8028" s="5">
        <f>$E8028*$F8028</f>
        <v>0</v>
      </c>
      <c r="J8028" s="6">
        <f>VLOOKUP($A8028,'Dim SKU'!$A:$R,2,FALSE)</f>
        <v>0</v>
      </c>
      <c r="K8028" s="6">
        <f>VLOOKUP($A8028,'Dim SKU'!$A:$R,12,FALSE)</f>
        <v>0</v>
      </c>
      <c r="L8028" s="7">
        <f>VLOOKUP($A8028,'Dim SKU'!$A:$R,14,FALSE)</f>
        <v>0</v>
      </c>
      <c r="M8028" s="7">
        <f>YEAR($B8028)</f>
        <v>0</v>
      </c>
    </row>
    <row r="8029" spans="1:13">
      <c r="A8029" t="s">
        <v>200</v>
      </c>
      <c r="B8029" s="4">
        <v>46218</v>
      </c>
      <c r="C8029">
        <v>5</v>
      </c>
      <c r="D8029">
        <v>4</v>
      </c>
      <c r="E8029">
        <v>0</v>
      </c>
      <c r="F8029" s="5">
        <f>VLOOKUP($A8029,'Dim SKU'!$A:$R,18,FALSE)</f>
        <v>0</v>
      </c>
      <c r="G8029" s="5">
        <f>$C8029*$F8029</f>
        <v>0</v>
      </c>
      <c r="H8029" s="5">
        <f>$D8029*$F8029</f>
        <v>0</v>
      </c>
      <c r="I8029" s="5">
        <f>$E8029*$F8029</f>
        <v>0</v>
      </c>
      <c r="J8029" s="6">
        <f>VLOOKUP($A8029,'Dim SKU'!$A:$R,2,FALSE)</f>
        <v>0</v>
      </c>
      <c r="K8029" s="6">
        <f>VLOOKUP($A8029,'Dim SKU'!$A:$R,12,FALSE)</f>
        <v>0</v>
      </c>
      <c r="L8029" s="7">
        <f>VLOOKUP($A8029,'Dim SKU'!$A:$R,14,FALSE)</f>
        <v>0</v>
      </c>
      <c r="M8029" s="7">
        <f>YEAR($B8029)</f>
        <v>0</v>
      </c>
    </row>
    <row r="8030" spans="1:13">
      <c r="A8030" t="s">
        <v>201</v>
      </c>
      <c r="B8030" s="4">
        <v>46218</v>
      </c>
      <c r="C8030">
        <v>13</v>
      </c>
      <c r="D8030">
        <v>10</v>
      </c>
      <c r="E8030">
        <v>1</v>
      </c>
      <c r="F8030" s="5">
        <f>VLOOKUP($A8030,'Dim SKU'!$A:$R,18,FALSE)</f>
        <v>0</v>
      </c>
      <c r="G8030" s="5">
        <f>$C8030*$F8030</f>
        <v>0</v>
      </c>
      <c r="H8030" s="5">
        <f>$D8030*$F8030</f>
        <v>0</v>
      </c>
      <c r="I8030" s="5">
        <f>$E8030*$F8030</f>
        <v>0</v>
      </c>
      <c r="J8030" s="6">
        <f>VLOOKUP($A8030,'Dim SKU'!$A:$R,2,FALSE)</f>
        <v>0</v>
      </c>
      <c r="K8030" s="6">
        <f>VLOOKUP($A8030,'Dim SKU'!$A:$R,12,FALSE)</f>
        <v>0</v>
      </c>
      <c r="L8030" s="7">
        <f>VLOOKUP($A8030,'Dim SKU'!$A:$R,14,FALSE)</f>
        <v>0</v>
      </c>
      <c r="M8030" s="7">
        <f>YEAR($B8030)</f>
        <v>0</v>
      </c>
    </row>
    <row r="8031" spans="1:13">
      <c r="A8031" t="s">
        <v>202</v>
      </c>
      <c r="B8031" s="4">
        <v>46218</v>
      </c>
      <c r="C8031">
        <v>7</v>
      </c>
      <c r="D8031">
        <v>6</v>
      </c>
      <c r="E8031">
        <v>0</v>
      </c>
      <c r="F8031" s="5">
        <f>VLOOKUP($A8031,'Dim SKU'!$A:$R,18,FALSE)</f>
        <v>0</v>
      </c>
      <c r="G8031" s="5">
        <f>$C8031*$F8031</f>
        <v>0</v>
      </c>
      <c r="H8031" s="5">
        <f>$D8031*$F8031</f>
        <v>0</v>
      </c>
      <c r="I8031" s="5">
        <f>$E8031*$F8031</f>
        <v>0</v>
      </c>
      <c r="J8031" s="6">
        <f>VLOOKUP($A8031,'Dim SKU'!$A:$R,2,FALSE)</f>
        <v>0</v>
      </c>
      <c r="K8031" s="6">
        <f>VLOOKUP($A8031,'Dim SKU'!$A:$R,12,FALSE)</f>
        <v>0</v>
      </c>
      <c r="L8031" s="7">
        <f>VLOOKUP($A8031,'Dim SKU'!$A:$R,14,FALSE)</f>
        <v>0</v>
      </c>
      <c r="M8031" s="7">
        <f>YEAR($B8031)</f>
        <v>0</v>
      </c>
    </row>
    <row r="8032" spans="1:13">
      <c r="A8032" t="s">
        <v>203</v>
      </c>
      <c r="B8032" s="4">
        <v>46218</v>
      </c>
      <c r="C8032">
        <v>5</v>
      </c>
      <c r="D8032">
        <v>4</v>
      </c>
      <c r="E8032">
        <v>0</v>
      </c>
      <c r="F8032" s="5">
        <f>VLOOKUP($A8032,'Dim SKU'!$A:$R,18,FALSE)</f>
        <v>0</v>
      </c>
      <c r="G8032" s="5">
        <f>$C8032*$F8032</f>
        <v>0</v>
      </c>
      <c r="H8032" s="5">
        <f>$D8032*$F8032</f>
        <v>0</v>
      </c>
      <c r="I8032" s="5">
        <f>$E8032*$F8032</f>
        <v>0</v>
      </c>
      <c r="J8032" s="6">
        <f>VLOOKUP($A8032,'Dim SKU'!$A:$R,2,FALSE)</f>
        <v>0</v>
      </c>
      <c r="K8032" s="6">
        <f>VLOOKUP($A8032,'Dim SKU'!$A:$R,12,FALSE)</f>
        <v>0</v>
      </c>
      <c r="L8032" s="7">
        <f>VLOOKUP($A8032,'Dim SKU'!$A:$R,14,FALSE)</f>
        <v>0</v>
      </c>
      <c r="M8032" s="7">
        <f>YEAR($B8032)</f>
        <v>0</v>
      </c>
    </row>
    <row r="8033" spans="1:13">
      <c r="A8033" t="s">
        <v>204</v>
      </c>
      <c r="B8033" s="4">
        <v>46218</v>
      </c>
      <c r="C8033">
        <v>11</v>
      </c>
      <c r="D8033">
        <v>9</v>
      </c>
      <c r="E8033">
        <v>0</v>
      </c>
      <c r="F8033" s="5">
        <f>VLOOKUP($A8033,'Dim SKU'!$A:$R,18,FALSE)</f>
        <v>0</v>
      </c>
      <c r="G8033" s="5">
        <f>$C8033*$F8033</f>
        <v>0</v>
      </c>
      <c r="H8033" s="5">
        <f>$D8033*$F8033</f>
        <v>0</v>
      </c>
      <c r="I8033" s="5">
        <f>$E8033*$F8033</f>
        <v>0</v>
      </c>
      <c r="J8033" s="6">
        <f>VLOOKUP($A8033,'Dim SKU'!$A:$R,2,FALSE)</f>
        <v>0</v>
      </c>
      <c r="K8033" s="6">
        <f>VLOOKUP($A8033,'Dim SKU'!$A:$R,12,FALSE)</f>
        <v>0</v>
      </c>
      <c r="L8033" s="7">
        <f>VLOOKUP($A8033,'Dim SKU'!$A:$R,14,FALSE)</f>
        <v>0</v>
      </c>
      <c r="M8033" s="7">
        <f>YEAR($B8033)</f>
        <v>0</v>
      </c>
    </row>
    <row r="8034" spans="1:13">
      <c r="A8034" t="s">
        <v>205</v>
      </c>
      <c r="B8034" s="4">
        <v>46218</v>
      </c>
      <c r="C8034">
        <v>6</v>
      </c>
      <c r="D8034">
        <v>5</v>
      </c>
      <c r="E8034">
        <v>0</v>
      </c>
      <c r="F8034" s="5">
        <f>VLOOKUP($A8034,'Dim SKU'!$A:$R,18,FALSE)</f>
        <v>0</v>
      </c>
      <c r="G8034" s="5">
        <f>$C8034*$F8034</f>
        <v>0</v>
      </c>
      <c r="H8034" s="5">
        <f>$D8034*$F8034</f>
        <v>0</v>
      </c>
      <c r="I8034" s="5">
        <f>$E8034*$F8034</f>
        <v>0</v>
      </c>
      <c r="J8034" s="6">
        <f>VLOOKUP($A8034,'Dim SKU'!$A:$R,2,FALSE)</f>
        <v>0</v>
      </c>
      <c r="K8034" s="6">
        <f>VLOOKUP($A8034,'Dim SKU'!$A:$R,12,FALSE)</f>
        <v>0</v>
      </c>
      <c r="L8034" s="7">
        <f>VLOOKUP($A8034,'Dim SKU'!$A:$R,14,FALSE)</f>
        <v>0</v>
      </c>
      <c r="M8034" s="7">
        <f>YEAR($B8034)</f>
        <v>0</v>
      </c>
    </row>
    <row r="8035" spans="1:13">
      <c r="A8035" t="s">
        <v>206</v>
      </c>
      <c r="B8035" s="4">
        <v>46218</v>
      </c>
      <c r="C8035">
        <v>4</v>
      </c>
      <c r="D8035">
        <v>4</v>
      </c>
      <c r="E8035">
        <v>0</v>
      </c>
      <c r="F8035" s="5">
        <f>VLOOKUP($A8035,'Dim SKU'!$A:$R,18,FALSE)</f>
        <v>0</v>
      </c>
      <c r="G8035" s="5">
        <f>$C8035*$F8035</f>
        <v>0</v>
      </c>
      <c r="H8035" s="5">
        <f>$D8035*$F8035</f>
        <v>0</v>
      </c>
      <c r="I8035" s="5">
        <f>$E8035*$F8035</f>
        <v>0</v>
      </c>
      <c r="J8035" s="6">
        <f>VLOOKUP($A8035,'Dim SKU'!$A:$R,2,FALSE)</f>
        <v>0</v>
      </c>
      <c r="K8035" s="6">
        <f>VLOOKUP($A8035,'Dim SKU'!$A:$R,12,FALSE)</f>
        <v>0</v>
      </c>
      <c r="L8035" s="7">
        <f>VLOOKUP($A8035,'Dim SKU'!$A:$R,14,FALSE)</f>
        <v>0</v>
      </c>
      <c r="M8035" s="7">
        <f>YEAR($B8035)</f>
        <v>0</v>
      </c>
    </row>
    <row r="8036" spans="1:13">
      <c r="A8036" t="s">
        <v>207</v>
      </c>
      <c r="B8036" s="4">
        <v>46218</v>
      </c>
      <c r="C8036">
        <v>8</v>
      </c>
      <c r="D8036">
        <v>6</v>
      </c>
      <c r="E8036">
        <v>0</v>
      </c>
      <c r="F8036" s="5">
        <f>VLOOKUP($A8036,'Dim SKU'!$A:$R,18,FALSE)</f>
        <v>0</v>
      </c>
      <c r="G8036" s="5">
        <f>$C8036*$F8036</f>
        <v>0</v>
      </c>
      <c r="H8036" s="5">
        <f>$D8036*$F8036</f>
        <v>0</v>
      </c>
      <c r="I8036" s="5">
        <f>$E8036*$F8036</f>
        <v>0</v>
      </c>
      <c r="J8036" s="6">
        <f>VLOOKUP($A8036,'Dim SKU'!$A:$R,2,FALSE)</f>
        <v>0</v>
      </c>
      <c r="K8036" s="6">
        <f>VLOOKUP($A8036,'Dim SKU'!$A:$R,12,FALSE)</f>
        <v>0</v>
      </c>
      <c r="L8036" s="7">
        <f>VLOOKUP($A8036,'Dim SKU'!$A:$R,14,FALSE)</f>
        <v>0</v>
      </c>
      <c r="M8036" s="7">
        <f>YEAR($B8036)</f>
        <v>0</v>
      </c>
    </row>
    <row r="8037" spans="1:13">
      <c r="A8037" t="s">
        <v>208</v>
      </c>
      <c r="B8037" s="4">
        <v>46218</v>
      </c>
      <c r="C8037">
        <v>5</v>
      </c>
      <c r="D8037">
        <v>4</v>
      </c>
      <c r="E8037">
        <v>0</v>
      </c>
      <c r="F8037" s="5">
        <f>VLOOKUP($A8037,'Dim SKU'!$A:$R,18,FALSE)</f>
        <v>0</v>
      </c>
      <c r="G8037" s="5">
        <f>$C8037*$F8037</f>
        <v>0</v>
      </c>
      <c r="H8037" s="5">
        <f>$D8037*$F8037</f>
        <v>0</v>
      </c>
      <c r="I8037" s="5">
        <f>$E8037*$F8037</f>
        <v>0</v>
      </c>
      <c r="J8037" s="6">
        <f>VLOOKUP($A8037,'Dim SKU'!$A:$R,2,FALSE)</f>
        <v>0</v>
      </c>
      <c r="K8037" s="6">
        <f>VLOOKUP($A8037,'Dim SKU'!$A:$R,12,FALSE)</f>
        <v>0</v>
      </c>
      <c r="L8037" s="7">
        <f>VLOOKUP($A8037,'Dim SKU'!$A:$R,14,FALSE)</f>
        <v>0</v>
      </c>
      <c r="M8037" s="7">
        <f>YEAR($B8037)</f>
        <v>0</v>
      </c>
    </row>
    <row r="8038" spans="1:13">
      <c r="A8038" t="s">
        <v>209</v>
      </c>
      <c r="B8038" s="4">
        <v>46218</v>
      </c>
      <c r="C8038">
        <v>3</v>
      </c>
      <c r="D8038">
        <v>3</v>
      </c>
      <c r="E8038">
        <v>0</v>
      </c>
      <c r="F8038" s="5">
        <f>VLOOKUP($A8038,'Dim SKU'!$A:$R,18,FALSE)</f>
        <v>0</v>
      </c>
      <c r="G8038" s="5">
        <f>$C8038*$F8038</f>
        <v>0</v>
      </c>
      <c r="H8038" s="5">
        <f>$D8038*$F8038</f>
        <v>0</v>
      </c>
      <c r="I8038" s="5">
        <f>$E8038*$F8038</f>
        <v>0</v>
      </c>
      <c r="J8038" s="6">
        <f>VLOOKUP($A8038,'Dim SKU'!$A:$R,2,FALSE)</f>
        <v>0</v>
      </c>
      <c r="K8038" s="6">
        <f>VLOOKUP($A8038,'Dim SKU'!$A:$R,12,FALSE)</f>
        <v>0</v>
      </c>
      <c r="L8038" s="7">
        <f>VLOOKUP($A8038,'Dim SKU'!$A:$R,14,FALSE)</f>
        <v>0</v>
      </c>
      <c r="M8038" s="7">
        <f>YEAR($B8038)</f>
        <v>0</v>
      </c>
    </row>
    <row r="8039" spans="1:13">
      <c r="A8039" t="s">
        <v>210</v>
      </c>
      <c r="B8039" s="4">
        <v>46218</v>
      </c>
      <c r="C8039">
        <v>5</v>
      </c>
      <c r="D8039">
        <v>4</v>
      </c>
      <c r="E8039">
        <v>0</v>
      </c>
      <c r="F8039" s="5">
        <f>VLOOKUP($A8039,'Dim SKU'!$A:$R,18,FALSE)</f>
        <v>0</v>
      </c>
      <c r="G8039" s="5">
        <f>$C8039*$F8039</f>
        <v>0</v>
      </c>
      <c r="H8039" s="5">
        <f>$D8039*$F8039</f>
        <v>0</v>
      </c>
      <c r="I8039" s="5">
        <f>$E8039*$F8039</f>
        <v>0</v>
      </c>
      <c r="J8039" s="6">
        <f>VLOOKUP($A8039,'Dim SKU'!$A:$R,2,FALSE)</f>
        <v>0</v>
      </c>
      <c r="K8039" s="6">
        <f>VLOOKUP($A8039,'Dim SKU'!$A:$R,12,FALSE)</f>
        <v>0</v>
      </c>
      <c r="L8039" s="7">
        <f>VLOOKUP($A8039,'Dim SKU'!$A:$R,14,FALSE)</f>
        <v>0</v>
      </c>
      <c r="M8039" s="7">
        <f>YEAR($B8039)</f>
        <v>0</v>
      </c>
    </row>
    <row r="8040" spans="1:13">
      <c r="A8040" t="s">
        <v>211</v>
      </c>
      <c r="B8040" s="4">
        <v>46218</v>
      </c>
      <c r="C8040">
        <v>3</v>
      </c>
      <c r="D8040">
        <v>2</v>
      </c>
      <c r="E8040">
        <v>0</v>
      </c>
      <c r="F8040" s="5">
        <f>VLOOKUP($A8040,'Dim SKU'!$A:$R,18,FALSE)</f>
        <v>0</v>
      </c>
      <c r="G8040" s="5">
        <f>$C8040*$F8040</f>
        <v>0</v>
      </c>
      <c r="H8040" s="5">
        <f>$D8040*$F8040</f>
        <v>0</v>
      </c>
      <c r="I8040" s="5">
        <f>$E8040*$F8040</f>
        <v>0</v>
      </c>
      <c r="J8040" s="6">
        <f>VLOOKUP($A8040,'Dim SKU'!$A:$R,2,FALSE)</f>
        <v>0</v>
      </c>
      <c r="K8040" s="6">
        <f>VLOOKUP($A8040,'Dim SKU'!$A:$R,12,FALSE)</f>
        <v>0</v>
      </c>
      <c r="L8040" s="7">
        <f>VLOOKUP($A8040,'Dim SKU'!$A:$R,14,FALSE)</f>
        <v>0</v>
      </c>
      <c r="M8040" s="7">
        <f>YEAR($B8040)</f>
        <v>0</v>
      </c>
    </row>
    <row r="8041" spans="1:13">
      <c r="A8041" t="s">
        <v>212</v>
      </c>
      <c r="B8041" s="4">
        <v>46218</v>
      </c>
      <c r="C8041">
        <v>2</v>
      </c>
      <c r="D8041">
        <v>2</v>
      </c>
      <c r="E8041">
        <v>0</v>
      </c>
      <c r="F8041" s="5">
        <f>VLOOKUP($A8041,'Dim SKU'!$A:$R,18,FALSE)</f>
        <v>0</v>
      </c>
      <c r="G8041" s="5">
        <f>$C8041*$F8041</f>
        <v>0</v>
      </c>
      <c r="H8041" s="5">
        <f>$D8041*$F8041</f>
        <v>0</v>
      </c>
      <c r="I8041" s="5">
        <f>$E8041*$F8041</f>
        <v>0</v>
      </c>
      <c r="J8041" s="6">
        <f>VLOOKUP($A8041,'Dim SKU'!$A:$R,2,FALSE)</f>
        <v>0</v>
      </c>
      <c r="K8041" s="6">
        <f>VLOOKUP($A8041,'Dim SKU'!$A:$R,12,FALSE)</f>
        <v>0</v>
      </c>
      <c r="L8041" s="7">
        <f>VLOOKUP($A8041,'Dim SKU'!$A:$R,14,FALSE)</f>
        <v>0</v>
      </c>
      <c r="M8041" s="7">
        <f>YEAR($B8041)</f>
        <v>0</v>
      </c>
    </row>
    <row r="8042" spans="1:13">
      <c r="A8042" t="s">
        <v>213</v>
      </c>
      <c r="B8042" s="4">
        <v>46218</v>
      </c>
      <c r="C8042">
        <v>6</v>
      </c>
      <c r="D8042">
        <v>5</v>
      </c>
      <c r="E8042">
        <v>0</v>
      </c>
      <c r="F8042" s="5">
        <f>VLOOKUP($A8042,'Dim SKU'!$A:$R,18,FALSE)</f>
        <v>0</v>
      </c>
      <c r="G8042" s="5">
        <f>$C8042*$F8042</f>
        <v>0</v>
      </c>
      <c r="H8042" s="5">
        <f>$D8042*$F8042</f>
        <v>0</v>
      </c>
      <c r="I8042" s="5">
        <f>$E8042*$F8042</f>
        <v>0</v>
      </c>
      <c r="J8042" s="6">
        <f>VLOOKUP($A8042,'Dim SKU'!$A:$R,2,FALSE)</f>
        <v>0</v>
      </c>
      <c r="K8042" s="6">
        <f>VLOOKUP($A8042,'Dim SKU'!$A:$R,12,FALSE)</f>
        <v>0</v>
      </c>
      <c r="L8042" s="7">
        <f>VLOOKUP($A8042,'Dim SKU'!$A:$R,14,FALSE)</f>
        <v>0</v>
      </c>
      <c r="M8042" s="7">
        <f>YEAR($B8042)</f>
        <v>0</v>
      </c>
    </row>
    <row r="8043" spans="1:13">
      <c r="A8043" t="s">
        <v>214</v>
      </c>
      <c r="B8043" s="4">
        <v>46218</v>
      </c>
      <c r="C8043">
        <v>3</v>
      </c>
      <c r="D8043">
        <v>3</v>
      </c>
      <c r="E8043">
        <v>0</v>
      </c>
      <c r="F8043" s="5">
        <f>VLOOKUP($A8043,'Dim SKU'!$A:$R,18,FALSE)</f>
        <v>0</v>
      </c>
      <c r="G8043" s="5">
        <f>$C8043*$F8043</f>
        <v>0</v>
      </c>
      <c r="H8043" s="5">
        <f>$D8043*$F8043</f>
        <v>0</v>
      </c>
      <c r="I8043" s="5">
        <f>$E8043*$F8043</f>
        <v>0</v>
      </c>
      <c r="J8043" s="6">
        <f>VLOOKUP($A8043,'Dim SKU'!$A:$R,2,FALSE)</f>
        <v>0</v>
      </c>
      <c r="K8043" s="6">
        <f>VLOOKUP($A8043,'Dim SKU'!$A:$R,12,FALSE)</f>
        <v>0</v>
      </c>
      <c r="L8043" s="7">
        <f>VLOOKUP($A8043,'Dim SKU'!$A:$R,14,FALSE)</f>
        <v>0</v>
      </c>
      <c r="M8043" s="7">
        <f>YEAR($B8043)</f>
        <v>0</v>
      </c>
    </row>
    <row r="8044" spans="1:13">
      <c r="A8044" t="s">
        <v>215</v>
      </c>
      <c r="B8044" s="4">
        <v>46218</v>
      </c>
      <c r="C8044">
        <v>2</v>
      </c>
      <c r="D8044">
        <v>2</v>
      </c>
      <c r="E8044">
        <v>0</v>
      </c>
      <c r="F8044" s="5">
        <f>VLOOKUP($A8044,'Dim SKU'!$A:$R,18,FALSE)</f>
        <v>0</v>
      </c>
      <c r="G8044" s="5">
        <f>$C8044*$F8044</f>
        <v>0</v>
      </c>
      <c r="H8044" s="5">
        <f>$D8044*$F8044</f>
        <v>0</v>
      </c>
      <c r="I8044" s="5">
        <f>$E8044*$F8044</f>
        <v>0</v>
      </c>
      <c r="J8044" s="6">
        <f>VLOOKUP($A8044,'Dim SKU'!$A:$R,2,FALSE)</f>
        <v>0</v>
      </c>
      <c r="K8044" s="6">
        <f>VLOOKUP($A8044,'Dim SKU'!$A:$R,12,FALSE)</f>
        <v>0</v>
      </c>
      <c r="L8044" s="7">
        <f>VLOOKUP($A8044,'Dim SKU'!$A:$R,14,FALSE)</f>
        <v>0</v>
      </c>
      <c r="M8044" s="7">
        <f>YEAR($B8044)</f>
        <v>0</v>
      </c>
    </row>
    <row r="8045" spans="1:13">
      <c r="A8045" t="s">
        <v>216</v>
      </c>
      <c r="B8045" s="4">
        <v>46218</v>
      </c>
      <c r="C8045">
        <v>9</v>
      </c>
      <c r="D8045">
        <v>7</v>
      </c>
      <c r="E8045">
        <v>0</v>
      </c>
      <c r="F8045" s="5">
        <f>VLOOKUP($A8045,'Dim SKU'!$A:$R,18,FALSE)</f>
        <v>0</v>
      </c>
      <c r="G8045" s="5">
        <f>$C8045*$F8045</f>
        <v>0</v>
      </c>
      <c r="H8045" s="5">
        <f>$D8045*$F8045</f>
        <v>0</v>
      </c>
      <c r="I8045" s="5">
        <f>$E8045*$F8045</f>
        <v>0</v>
      </c>
      <c r="J8045" s="6">
        <f>VLOOKUP($A8045,'Dim SKU'!$A:$R,2,FALSE)</f>
        <v>0</v>
      </c>
      <c r="K8045" s="6">
        <f>VLOOKUP($A8045,'Dim SKU'!$A:$R,12,FALSE)</f>
        <v>0</v>
      </c>
      <c r="L8045" s="7">
        <f>VLOOKUP($A8045,'Dim SKU'!$A:$R,14,FALSE)</f>
        <v>0</v>
      </c>
      <c r="M8045" s="7">
        <f>YEAR($B8045)</f>
        <v>0</v>
      </c>
    </row>
    <row r="8046" spans="1:13">
      <c r="A8046" t="s">
        <v>217</v>
      </c>
      <c r="B8046" s="4">
        <v>46218</v>
      </c>
      <c r="C8046">
        <v>5</v>
      </c>
      <c r="D8046">
        <v>5</v>
      </c>
      <c r="E8046">
        <v>0</v>
      </c>
      <c r="F8046" s="5">
        <f>VLOOKUP($A8046,'Dim SKU'!$A:$R,18,FALSE)</f>
        <v>0</v>
      </c>
      <c r="G8046" s="5">
        <f>$C8046*$F8046</f>
        <v>0</v>
      </c>
      <c r="H8046" s="5">
        <f>$D8046*$F8046</f>
        <v>0</v>
      </c>
      <c r="I8046" s="5">
        <f>$E8046*$F8046</f>
        <v>0</v>
      </c>
      <c r="J8046" s="6">
        <f>VLOOKUP($A8046,'Dim SKU'!$A:$R,2,FALSE)</f>
        <v>0</v>
      </c>
      <c r="K8046" s="6">
        <f>VLOOKUP($A8046,'Dim SKU'!$A:$R,12,FALSE)</f>
        <v>0</v>
      </c>
      <c r="L8046" s="7">
        <f>VLOOKUP($A8046,'Dim SKU'!$A:$R,14,FALSE)</f>
        <v>0</v>
      </c>
      <c r="M8046" s="7">
        <f>YEAR($B8046)</f>
        <v>0</v>
      </c>
    </row>
    <row r="8047" spans="1:13">
      <c r="A8047" t="s">
        <v>218</v>
      </c>
      <c r="B8047" s="4">
        <v>46218</v>
      </c>
      <c r="C8047">
        <v>4</v>
      </c>
      <c r="D8047">
        <v>3</v>
      </c>
      <c r="E8047">
        <v>0</v>
      </c>
      <c r="F8047" s="5">
        <f>VLOOKUP($A8047,'Dim SKU'!$A:$R,18,FALSE)</f>
        <v>0</v>
      </c>
      <c r="G8047" s="5">
        <f>$C8047*$F8047</f>
        <v>0</v>
      </c>
      <c r="H8047" s="5">
        <f>$D8047*$F8047</f>
        <v>0</v>
      </c>
      <c r="I8047" s="5">
        <f>$E8047*$F8047</f>
        <v>0</v>
      </c>
      <c r="J8047" s="6">
        <f>VLOOKUP($A8047,'Dim SKU'!$A:$R,2,FALSE)</f>
        <v>0</v>
      </c>
      <c r="K8047" s="6">
        <f>VLOOKUP($A8047,'Dim SKU'!$A:$R,12,FALSE)</f>
        <v>0</v>
      </c>
      <c r="L8047" s="7">
        <f>VLOOKUP($A8047,'Dim SKU'!$A:$R,14,FALSE)</f>
        <v>0</v>
      </c>
      <c r="M8047" s="7">
        <f>YEAR($B8047)</f>
        <v>0</v>
      </c>
    </row>
    <row r="8048" spans="1:13">
      <c r="A8048" t="s">
        <v>219</v>
      </c>
      <c r="B8048" s="4">
        <v>46218</v>
      </c>
      <c r="C8048">
        <v>12</v>
      </c>
      <c r="D8048">
        <v>10</v>
      </c>
      <c r="E8048">
        <v>1</v>
      </c>
      <c r="F8048" s="5">
        <f>VLOOKUP($A8048,'Dim SKU'!$A:$R,18,FALSE)</f>
        <v>0</v>
      </c>
      <c r="G8048" s="5">
        <f>$C8048*$F8048</f>
        <v>0</v>
      </c>
      <c r="H8048" s="5">
        <f>$D8048*$F8048</f>
        <v>0</v>
      </c>
      <c r="I8048" s="5">
        <f>$E8048*$F8048</f>
        <v>0</v>
      </c>
      <c r="J8048" s="6">
        <f>VLOOKUP($A8048,'Dim SKU'!$A:$R,2,FALSE)</f>
        <v>0</v>
      </c>
      <c r="K8048" s="6">
        <f>VLOOKUP($A8048,'Dim SKU'!$A:$R,12,FALSE)</f>
        <v>0</v>
      </c>
      <c r="L8048" s="7">
        <f>VLOOKUP($A8048,'Dim SKU'!$A:$R,14,FALSE)</f>
        <v>0</v>
      </c>
      <c r="M8048" s="7">
        <f>YEAR($B8048)</f>
        <v>0</v>
      </c>
    </row>
    <row r="8049" spans="1:13">
      <c r="A8049" t="s">
        <v>220</v>
      </c>
      <c r="B8049" s="4">
        <v>46218</v>
      </c>
      <c r="C8049">
        <v>7</v>
      </c>
      <c r="D8049">
        <v>6</v>
      </c>
      <c r="E8049">
        <v>0</v>
      </c>
      <c r="F8049" s="5">
        <f>VLOOKUP($A8049,'Dim SKU'!$A:$R,18,FALSE)</f>
        <v>0</v>
      </c>
      <c r="G8049" s="5">
        <f>$C8049*$F8049</f>
        <v>0</v>
      </c>
      <c r="H8049" s="5">
        <f>$D8049*$F8049</f>
        <v>0</v>
      </c>
      <c r="I8049" s="5">
        <f>$E8049*$F8049</f>
        <v>0</v>
      </c>
      <c r="J8049" s="6">
        <f>VLOOKUP($A8049,'Dim SKU'!$A:$R,2,FALSE)</f>
        <v>0</v>
      </c>
      <c r="K8049" s="6">
        <f>VLOOKUP($A8049,'Dim SKU'!$A:$R,12,FALSE)</f>
        <v>0</v>
      </c>
      <c r="L8049" s="7">
        <f>VLOOKUP($A8049,'Dim SKU'!$A:$R,14,FALSE)</f>
        <v>0</v>
      </c>
      <c r="M8049" s="7">
        <f>YEAR($B8049)</f>
        <v>0</v>
      </c>
    </row>
    <row r="8050" spans="1:13">
      <c r="A8050" t="s">
        <v>221</v>
      </c>
      <c r="B8050" s="4">
        <v>46218</v>
      </c>
      <c r="C8050">
        <v>5</v>
      </c>
      <c r="D8050">
        <v>4</v>
      </c>
      <c r="E8050">
        <v>0</v>
      </c>
      <c r="F8050" s="5">
        <f>VLOOKUP($A8050,'Dim SKU'!$A:$R,18,FALSE)</f>
        <v>0</v>
      </c>
      <c r="G8050" s="5">
        <f>$C8050*$F8050</f>
        <v>0</v>
      </c>
      <c r="H8050" s="5">
        <f>$D8050*$F8050</f>
        <v>0</v>
      </c>
      <c r="I8050" s="5">
        <f>$E8050*$F8050</f>
        <v>0</v>
      </c>
      <c r="J8050" s="6">
        <f>VLOOKUP($A8050,'Dim SKU'!$A:$R,2,FALSE)</f>
        <v>0</v>
      </c>
      <c r="K8050" s="6">
        <f>VLOOKUP($A8050,'Dim SKU'!$A:$R,12,FALSE)</f>
        <v>0</v>
      </c>
      <c r="L8050" s="7">
        <f>VLOOKUP($A8050,'Dim SKU'!$A:$R,14,FALSE)</f>
        <v>0</v>
      </c>
      <c r="M8050" s="7">
        <f>YEAR($B8050)</f>
        <v>0</v>
      </c>
    </row>
    <row r="8051" spans="1:13">
      <c r="A8051" t="s">
        <v>222</v>
      </c>
      <c r="B8051" s="4">
        <v>46218</v>
      </c>
      <c r="C8051">
        <v>14</v>
      </c>
      <c r="D8051">
        <v>12</v>
      </c>
      <c r="E8051">
        <v>1</v>
      </c>
      <c r="F8051" s="5">
        <f>VLOOKUP($A8051,'Dim SKU'!$A:$R,18,FALSE)</f>
        <v>0</v>
      </c>
      <c r="G8051" s="5">
        <f>$C8051*$F8051</f>
        <v>0</v>
      </c>
      <c r="H8051" s="5">
        <f>$D8051*$F8051</f>
        <v>0</v>
      </c>
      <c r="I8051" s="5">
        <f>$E8051*$F8051</f>
        <v>0</v>
      </c>
      <c r="J8051" s="6">
        <f>VLOOKUP($A8051,'Dim SKU'!$A:$R,2,FALSE)</f>
        <v>0</v>
      </c>
      <c r="K8051" s="6">
        <f>VLOOKUP($A8051,'Dim SKU'!$A:$R,12,FALSE)</f>
        <v>0</v>
      </c>
      <c r="L8051" s="7">
        <f>VLOOKUP($A8051,'Dim SKU'!$A:$R,14,FALSE)</f>
        <v>0</v>
      </c>
      <c r="M8051" s="7">
        <f>YEAR($B8051)</f>
        <v>0</v>
      </c>
    </row>
    <row r="8052" spans="1:13">
      <c r="A8052" t="s">
        <v>223</v>
      </c>
      <c r="B8052" s="4">
        <v>46218</v>
      </c>
      <c r="C8052">
        <v>9</v>
      </c>
      <c r="D8052">
        <v>7</v>
      </c>
      <c r="E8052">
        <v>0</v>
      </c>
      <c r="F8052" s="5">
        <f>VLOOKUP($A8052,'Dim SKU'!$A:$R,18,FALSE)</f>
        <v>0</v>
      </c>
      <c r="G8052" s="5">
        <f>$C8052*$F8052</f>
        <v>0</v>
      </c>
      <c r="H8052" s="5">
        <f>$D8052*$F8052</f>
        <v>0</v>
      </c>
      <c r="I8052" s="5">
        <f>$E8052*$F8052</f>
        <v>0</v>
      </c>
      <c r="J8052" s="6">
        <f>VLOOKUP($A8052,'Dim SKU'!$A:$R,2,FALSE)</f>
        <v>0</v>
      </c>
      <c r="K8052" s="6">
        <f>VLOOKUP($A8052,'Dim SKU'!$A:$R,12,FALSE)</f>
        <v>0</v>
      </c>
      <c r="L8052" s="7">
        <f>VLOOKUP($A8052,'Dim SKU'!$A:$R,14,FALSE)</f>
        <v>0</v>
      </c>
      <c r="M8052" s="7">
        <f>YEAR($B8052)</f>
        <v>0</v>
      </c>
    </row>
    <row r="8053" spans="1:13">
      <c r="A8053" t="s">
        <v>224</v>
      </c>
      <c r="B8053" s="4">
        <v>46218</v>
      </c>
      <c r="C8053">
        <v>6</v>
      </c>
      <c r="D8053">
        <v>5</v>
      </c>
      <c r="E8053">
        <v>0</v>
      </c>
      <c r="F8053" s="5">
        <f>VLOOKUP($A8053,'Dim SKU'!$A:$R,18,FALSE)</f>
        <v>0</v>
      </c>
      <c r="G8053" s="5">
        <f>$C8053*$F8053</f>
        <v>0</v>
      </c>
      <c r="H8053" s="5">
        <f>$D8053*$F8053</f>
        <v>0</v>
      </c>
      <c r="I8053" s="5">
        <f>$E8053*$F8053</f>
        <v>0</v>
      </c>
      <c r="J8053" s="6">
        <f>VLOOKUP($A8053,'Dim SKU'!$A:$R,2,FALSE)</f>
        <v>0</v>
      </c>
      <c r="K8053" s="6">
        <f>VLOOKUP($A8053,'Dim SKU'!$A:$R,12,FALSE)</f>
        <v>0</v>
      </c>
      <c r="L8053" s="7">
        <f>VLOOKUP($A8053,'Dim SKU'!$A:$R,14,FALSE)</f>
        <v>0</v>
      </c>
      <c r="M8053" s="7">
        <f>YEAR($B8053)</f>
        <v>0</v>
      </c>
    </row>
    <row r="8054" spans="1:13">
      <c r="A8054" t="s">
        <v>225</v>
      </c>
      <c r="B8054" s="4">
        <v>46218</v>
      </c>
      <c r="C8054">
        <v>14</v>
      </c>
      <c r="D8054">
        <v>12</v>
      </c>
      <c r="E8054">
        <v>1</v>
      </c>
      <c r="F8054" s="5">
        <f>VLOOKUP($A8054,'Dim SKU'!$A:$R,18,FALSE)</f>
        <v>0</v>
      </c>
      <c r="G8054" s="5">
        <f>$C8054*$F8054</f>
        <v>0</v>
      </c>
      <c r="H8054" s="5">
        <f>$D8054*$F8054</f>
        <v>0</v>
      </c>
      <c r="I8054" s="5">
        <f>$E8054*$F8054</f>
        <v>0</v>
      </c>
      <c r="J8054" s="6">
        <f>VLOOKUP($A8054,'Dim SKU'!$A:$R,2,FALSE)</f>
        <v>0</v>
      </c>
      <c r="K8054" s="6">
        <f>VLOOKUP($A8054,'Dim SKU'!$A:$R,12,FALSE)</f>
        <v>0</v>
      </c>
      <c r="L8054" s="7">
        <f>VLOOKUP($A8054,'Dim SKU'!$A:$R,14,FALSE)</f>
        <v>0</v>
      </c>
      <c r="M8054" s="7">
        <f>YEAR($B8054)</f>
        <v>0</v>
      </c>
    </row>
    <row r="8055" spans="1:13">
      <c r="A8055" t="s">
        <v>226</v>
      </c>
      <c r="B8055" s="4">
        <v>46218</v>
      </c>
      <c r="C8055">
        <v>9</v>
      </c>
      <c r="D8055">
        <v>7</v>
      </c>
      <c r="E8055">
        <v>0</v>
      </c>
      <c r="F8055" s="5">
        <f>VLOOKUP($A8055,'Dim SKU'!$A:$R,18,FALSE)</f>
        <v>0</v>
      </c>
      <c r="G8055" s="5">
        <f>$C8055*$F8055</f>
        <v>0</v>
      </c>
      <c r="H8055" s="5">
        <f>$D8055*$F8055</f>
        <v>0</v>
      </c>
      <c r="I8055" s="5">
        <f>$E8055*$F8055</f>
        <v>0</v>
      </c>
      <c r="J8055" s="6">
        <f>VLOOKUP($A8055,'Dim SKU'!$A:$R,2,FALSE)</f>
        <v>0</v>
      </c>
      <c r="K8055" s="6">
        <f>VLOOKUP($A8055,'Dim SKU'!$A:$R,12,FALSE)</f>
        <v>0</v>
      </c>
      <c r="L8055" s="7">
        <f>VLOOKUP($A8055,'Dim SKU'!$A:$R,14,FALSE)</f>
        <v>0</v>
      </c>
      <c r="M8055" s="7">
        <f>YEAR($B8055)</f>
        <v>0</v>
      </c>
    </row>
    <row r="8056" spans="1:13">
      <c r="A8056" t="s">
        <v>227</v>
      </c>
      <c r="B8056" s="4">
        <v>46218</v>
      </c>
      <c r="C8056">
        <v>6</v>
      </c>
      <c r="D8056">
        <v>5</v>
      </c>
      <c r="E8056">
        <v>0</v>
      </c>
      <c r="F8056" s="5">
        <f>VLOOKUP($A8056,'Dim SKU'!$A:$R,18,FALSE)</f>
        <v>0</v>
      </c>
      <c r="G8056" s="5">
        <f>$C8056*$F8056</f>
        <v>0</v>
      </c>
      <c r="H8056" s="5">
        <f>$D8056*$F8056</f>
        <v>0</v>
      </c>
      <c r="I8056" s="5">
        <f>$E8056*$F8056</f>
        <v>0</v>
      </c>
      <c r="J8056" s="6">
        <f>VLOOKUP($A8056,'Dim SKU'!$A:$R,2,FALSE)</f>
        <v>0</v>
      </c>
      <c r="K8056" s="6">
        <f>VLOOKUP($A8056,'Dim SKU'!$A:$R,12,FALSE)</f>
        <v>0</v>
      </c>
      <c r="L8056" s="7">
        <f>VLOOKUP($A8056,'Dim SKU'!$A:$R,14,FALSE)</f>
        <v>0</v>
      </c>
      <c r="M8056" s="7">
        <f>YEAR($B8056)</f>
        <v>0</v>
      </c>
    </row>
    <row r="8057" spans="1:13">
      <c r="A8057" t="s">
        <v>228</v>
      </c>
      <c r="B8057" s="4">
        <v>46218</v>
      </c>
      <c r="C8057">
        <v>12</v>
      </c>
      <c r="D8057">
        <v>10</v>
      </c>
      <c r="E8057">
        <v>0</v>
      </c>
      <c r="F8057" s="5">
        <f>VLOOKUP($A8057,'Dim SKU'!$A:$R,18,FALSE)</f>
        <v>0</v>
      </c>
      <c r="G8057" s="5">
        <f>$C8057*$F8057</f>
        <v>0</v>
      </c>
      <c r="H8057" s="5">
        <f>$D8057*$F8057</f>
        <v>0</v>
      </c>
      <c r="I8057" s="5">
        <f>$E8057*$F8057</f>
        <v>0</v>
      </c>
      <c r="J8057" s="6">
        <f>VLOOKUP($A8057,'Dim SKU'!$A:$R,2,FALSE)</f>
        <v>0</v>
      </c>
      <c r="K8057" s="6">
        <f>VLOOKUP($A8057,'Dim SKU'!$A:$R,12,FALSE)</f>
        <v>0</v>
      </c>
      <c r="L8057" s="7">
        <f>VLOOKUP($A8057,'Dim SKU'!$A:$R,14,FALSE)</f>
        <v>0</v>
      </c>
      <c r="M8057" s="7">
        <f>YEAR($B8057)</f>
        <v>0</v>
      </c>
    </row>
    <row r="8058" spans="1:13">
      <c r="A8058" t="s">
        <v>229</v>
      </c>
      <c r="B8058" s="4">
        <v>46218</v>
      </c>
      <c r="C8058">
        <v>7</v>
      </c>
      <c r="D8058">
        <v>6</v>
      </c>
      <c r="E8058">
        <v>0</v>
      </c>
      <c r="F8058" s="5">
        <f>VLOOKUP($A8058,'Dim SKU'!$A:$R,18,FALSE)</f>
        <v>0</v>
      </c>
      <c r="G8058" s="5">
        <f>$C8058*$F8058</f>
        <v>0</v>
      </c>
      <c r="H8058" s="5">
        <f>$D8058*$F8058</f>
        <v>0</v>
      </c>
      <c r="I8058" s="5">
        <f>$E8058*$F8058</f>
        <v>0</v>
      </c>
      <c r="J8058" s="6">
        <f>VLOOKUP($A8058,'Dim SKU'!$A:$R,2,FALSE)</f>
        <v>0</v>
      </c>
      <c r="K8058" s="6">
        <f>VLOOKUP($A8058,'Dim SKU'!$A:$R,12,FALSE)</f>
        <v>0</v>
      </c>
      <c r="L8058" s="7">
        <f>VLOOKUP($A8058,'Dim SKU'!$A:$R,14,FALSE)</f>
        <v>0</v>
      </c>
      <c r="M8058" s="7">
        <f>YEAR($B8058)</f>
        <v>0</v>
      </c>
    </row>
    <row r="8059" spans="1:13">
      <c r="A8059" t="s">
        <v>230</v>
      </c>
      <c r="B8059" s="4">
        <v>46218</v>
      </c>
      <c r="C8059">
        <v>5</v>
      </c>
      <c r="D8059">
        <v>4</v>
      </c>
      <c r="E8059">
        <v>0</v>
      </c>
      <c r="F8059" s="5">
        <f>VLOOKUP($A8059,'Dim SKU'!$A:$R,18,FALSE)</f>
        <v>0</v>
      </c>
      <c r="G8059" s="5">
        <f>$C8059*$F8059</f>
        <v>0</v>
      </c>
      <c r="H8059" s="5">
        <f>$D8059*$F8059</f>
        <v>0</v>
      </c>
      <c r="I8059" s="5">
        <f>$E8059*$F8059</f>
        <v>0</v>
      </c>
      <c r="J8059" s="6">
        <f>VLOOKUP($A8059,'Dim SKU'!$A:$R,2,FALSE)</f>
        <v>0</v>
      </c>
      <c r="K8059" s="6">
        <f>VLOOKUP($A8059,'Dim SKU'!$A:$R,12,FALSE)</f>
        <v>0</v>
      </c>
      <c r="L8059" s="7">
        <f>VLOOKUP($A8059,'Dim SKU'!$A:$R,14,FALSE)</f>
        <v>0</v>
      </c>
      <c r="M8059" s="7">
        <f>YEAR($B8059)</f>
        <v>0</v>
      </c>
    </row>
    <row r="8060" spans="1:13">
      <c r="A8060" t="s">
        <v>231</v>
      </c>
      <c r="B8060" s="4">
        <v>46218</v>
      </c>
      <c r="C8060">
        <v>9</v>
      </c>
      <c r="D8060">
        <v>7</v>
      </c>
      <c r="E8060">
        <v>0</v>
      </c>
      <c r="F8060" s="5">
        <f>VLOOKUP($A8060,'Dim SKU'!$A:$R,18,FALSE)</f>
        <v>0</v>
      </c>
      <c r="G8060" s="5">
        <f>$C8060*$F8060</f>
        <v>0</v>
      </c>
      <c r="H8060" s="5">
        <f>$D8060*$F8060</f>
        <v>0</v>
      </c>
      <c r="I8060" s="5">
        <f>$E8060*$F8060</f>
        <v>0</v>
      </c>
      <c r="J8060" s="6">
        <f>VLOOKUP($A8060,'Dim SKU'!$A:$R,2,FALSE)</f>
        <v>0</v>
      </c>
      <c r="K8060" s="6">
        <f>VLOOKUP($A8060,'Dim SKU'!$A:$R,12,FALSE)</f>
        <v>0</v>
      </c>
      <c r="L8060" s="7">
        <f>VLOOKUP($A8060,'Dim SKU'!$A:$R,14,FALSE)</f>
        <v>0</v>
      </c>
      <c r="M8060" s="7">
        <f>YEAR($B8060)</f>
        <v>0</v>
      </c>
    </row>
    <row r="8061" spans="1:13">
      <c r="A8061" t="s">
        <v>232</v>
      </c>
      <c r="B8061" s="4">
        <v>46218</v>
      </c>
      <c r="C8061">
        <v>5</v>
      </c>
      <c r="D8061">
        <v>4</v>
      </c>
      <c r="E8061">
        <v>0</v>
      </c>
      <c r="F8061" s="5">
        <f>VLOOKUP($A8061,'Dim SKU'!$A:$R,18,FALSE)</f>
        <v>0</v>
      </c>
      <c r="G8061" s="5">
        <f>$C8061*$F8061</f>
        <v>0</v>
      </c>
      <c r="H8061" s="5">
        <f>$D8061*$F8061</f>
        <v>0</v>
      </c>
      <c r="I8061" s="5">
        <f>$E8061*$F8061</f>
        <v>0</v>
      </c>
      <c r="J8061" s="6">
        <f>VLOOKUP($A8061,'Dim SKU'!$A:$R,2,FALSE)</f>
        <v>0</v>
      </c>
      <c r="K8061" s="6">
        <f>VLOOKUP($A8061,'Dim SKU'!$A:$R,12,FALSE)</f>
        <v>0</v>
      </c>
      <c r="L8061" s="7">
        <f>VLOOKUP($A8061,'Dim SKU'!$A:$R,14,FALSE)</f>
        <v>0</v>
      </c>
      <c r="M8061" s="7">
        <f>YEAR($B8061)</f>
        <v>0</v>
      </c>
    </row>
    <row r="8062" spans="1:13">
      <c r="A8062" t="s">
        <v>233</v>
      </c>
      <c r="B8062" s="4">
        <v>46218</v>
      </c>
      <c r="C8062">
        <v>4</v>
      </c>
      <c r="D8062">
        <v>3</v>
      </c>
      <c r="E8062">
        <v>0</v>
      </c>
      <c r="F8062" s="5">
        <f>VLOOKUP($A8062,'Dim SKU'!$A:$R,18,FALSE)</f>
        <v>0</v>
      </c>
      <c r="G8062" s="5">
        <f>$C8062*$F8062</f>
        <v>0</v>
      </c>
      <c r="H8062" s="5">
        <f>$D8062*$F8062</f>
        <v>0</v>
      </c>
      <c r="I8062" s="5">
        <f>$E8062*$F8062</f>
        <v>0</v>
      </c>
      <c r="J8062" s="6">
        <f>VLOOKUP($A8062,'Dim SKU'!$A:$R,2,FALSE)</f>
        <v>0</v>
      </c>
      <c r="K8062" s="6">
        <f>VLOOKUP($A8062,'Dim SKU'!$A:$R,12,FALSE)</f>
        <v>0</v>
      </c>
      <c r="L8062" s="7">
        <f>VLOOKUP($A8062,'Dim SKU'!$A:$R,14,FALSE)</f>
        <v>0</v>
      </c>
      <c r="M8062" s="7">
        <f>YEAR($B8062)</f>
        <v>0</v>
      </c>
    </row>
    <row r="8063" spans="1:13">
      <c r="A8063" t="s">
        <v>234</v>
      </c>
      <c r="B8063" s="4">
        <v>46218</v>
      </c>
      <c r="C8063">
        <v>5</v>
      </c>
      <c r="D8063">
        <v>5</v>
      </c>
      <c r="E8063">
        <v>0</v>
      </c>
      <c r="F8063" s="5">
        <f>VLOOKUP($A8063,'Dim SKU'!$A:$R,18,FALSE)</f>
        <v>0</v>
      </c>
      <c r="G8063" s="5">
        <f>$C8063*$F8063</f>
        <v>0</v>
      </c>
      <c r="H8063" s="5">
        <f>$D8063*$F8063</f>
        <v>0</v>
      </c>
      <c r="I8063" s="5">
        <f>$E8063*$F8063</f>
        <v>0</v>
      </c>
      <c r="J8063" s="6">
        <f>VLOOKUP($A8063,'Dim SKU'!$A:$R,2,FALSE)</f>
        <v>0</v>
      </c>
      <c r="K8063" s="6">
        <f>VLOOKUP($A8063,'Dim SKU'!$A:$R,12,FALSE)</f>
        <v>0</v>
      </c>
      <c r="L8063" s="7">
        <f>VLOOKUP($A8063,'Dim SKU'!$A:$R,14,FALSE)</f>
        <v>0</v>
      </c>
      <c r="M8063" s="7">
        <f>YEAR($B8063)</f>
        <v>0</v>
      </c>
    </row>
    <row r="8064" spans="1:13">
      <c r="A8064" t="s">
        <v>235</v>
      </c>
      <c r="B8064" s="4">
        <v>46218</v>
      </c>
      <c r="C8064">
        <v>3</v>
      </c>
      <c r="D8064">
        <v>3</v>
      </c>
      <c r="E8064">
        <v>0</v>
      </c>
      <c r="F8064" s="5">
        <f>VLOOKUP($A8064,'Dim SKU'!$A:$R,18,FALSE)</f>
        <v>0</v>
      </c>
      <c r="G8064" s="5">
        <f>$C8064*$F8064</f>
        <v>0</v>
      </c>
      <c r="H8064" s="5">
        <f>$D8064*$F8064</f>
        <v>0</v>
      </c>
      <c r="I8064" s="5">
        <f>$E8064*$F8064</f>
        <v>0</v>
      </c>
      <c r="J8064" s="6">
        <f>VLOOKUP($A8064,'Dim SKU'!$A:$R,2,FALSE)</f>
        <v>0</v>
      </c>
      <c r="K8064" s="6">
        <f>VLOOKUP($A8064,'Dim SKU'!$A:$R,12,FALSE)</f>
        <v>0</v>
      </c>
      <c r="L8064" s="7">
        <f>VLOOKUP($A8064,'Dim SKU'!$A:$R,14,FALSE)</f>
        <v>0</v>
      </c>
      <c r="M8064" s="7">
        <f>YEAR($B8064)</f>
        <v>0</v>
      </c>
    </row>
    <row r="8065" spans="1:13">
      <c r="A8065" t="s">
        <v>236</v>
      </c>
      <c r="B8065" s="4">
        <v>46218</v>
      </c>
      <c r="C8065">
        <v>2</v>
      </c>
      <c r="D8065">
        <v>2</v>
      </c>
      <c r="E8065">
        <v>0</v>
      </c>
      <c r="F8065" s="5">
        <f>VLOOKUP($A8065,'Dim SKU'!$A:$R,18,FALSE)</f>
        <v>0</v>
      </c>
      <c r="G8065" s="5">
        <f>$C8065*$F8065</f>
        <v>0</v>
      </c>
      <c r="H8065" s="5">
        <f>$D8065*$F8065</f>
        <v>0</v>
      </c>
      <c r="I8065" s="5">
        <f>$E8065*$F8065</f>
        <v>0</v>
      </c>
      <c r="J8065" s="6">
        <f>VLOOKUP($A8065,'Dim SKU'!$A:$R,2,FALSE)</f>
        <v>0</v>
      </c>
      <c r="K8065" s="6">
        <f>VLOOKUP($A8065,'Dim SKU'!$A:$R,12,FALSE)</f>
        <v>0</v>
      </c>
      <c r="L8065" s="7">
        <f>VLOOKUP($A8065,'Dim SKU'!$A:$R,14,FALSE)</f>
        <v>0</v>
      </c>
      <c r="M8065" s="7">
        <f>YEAR($B8065)</f>
        <v>0</v>
      </c>
    </row>
    <row r="8066" spans="1:13">
      <c r="A8066" t="s">
        <v>237</v>
      </c>
      <c r="B8066" s="4">
        <v>46218</v>
      </c>
      <c r="C8066">
        <v>5</v>
      </c>
      <c r="D8066">
        <v>4</v>
      </c>
      <c r="E8066">
        <v>0</v>
      </c>
      <c r="F8066" s="5">
        <f>VLOOKUP($A8066,'Dim SKU'!$A:$R,18,FALSE)</f>
        <v>0</v>
      </c>
      <c r="G8066" s="5">
        <f>$C8066*$F8066</f>
        <v>0</v>
      </c>
      <c r="H8066" s="5">
        <f>$D8066*$F8066</f>
        <v>0</v>
      </c>
      <c r="I8066" s="5">
        <f>$E8066*$F8066</f>
        <v>0</v>
      </c>
      <c r="J8066" s="6">
        <f>VLOOKUP($A8066,'Dim SKU'!$A:$R,2,FALSE)</f>
        <v>0</v>
      </c>
      <c r="K8066" s="6">
        <f>VLOOKUP($A8066,'Dim SKU'!$A:$R,12,FALSE)</f>
        <v>0</v>
      </c>
      <c r="L8066" s="7">
        <f>VLOOKUP($A8066,'Dim SKU'!$A:$R,14,FALSE)</f>
        <v>0</v>
      </c>
      <c r="M8066" s="7">
        <f>YEAR($B8066)</f>
        <v>0</v>
      </c>
    </row>
    <row r="8067" spans="1:13">
      <c r="A8067" t="s">
        <v>238</v>
      </c>
      <c r="B8067" s="4">
        <v>46218</v>
      </c>
      <c r="C8067">
        <v>3</v>
      </c>
      <c r="D8067">
        <v>2</v>
      </c>
      <c r="E8067">
        <v>0</v>
      </c>
      <c r="F8067" s="5">
        <f>VLOOKUP($A8067,'Dim SKU'!$A:$R,18,FALSE)</f>
        <v>0</v>
      </c>
      <c r="G8067" s="5">
        <f>$C8067*$F8067</f>
        <v>0</v>
      </c>
      <c r="H8067" s="5">
        <f>$D8067*$F8067</f>
        <v>0</v>
      </c>
      <c r="I8067" s="5">
        <f>$E8067*$F8067</f>
        <v>0</v>
      </c>
      <c r="J8067" s="6">
        <f>VLOOKUP($A8067,'Dim SKU'!$A:$R,2,FALSE)</f>
        <v>0</v>
      </c>
      <c r="K8067" s="6">
        <f>VLOOKUP($A8067,'Dim SKU'!$A:$R,12,FALSE)</f>
        <v>0</v>
      </c>
      <c r="L8067" s="7">
        <f>VLOOKUP($A8067,'Dim SKU'!$A:$R,14,FALSE)</f>
        <v>0</v>
      </c>
      <c r="M8067" s="7">
        <f>YEAR($B8067)</f>
        <v>0</v>
      </c>
    </row>
    <row r="8068" spans="1:13">
      <c r="A8068" t="s">
        <v>239</v>
      </c>
      <c r="B8068" s="4">
        <v>46218</v>
      </c>
      <c r="C8068">
        <v>2</v>
      </c>
      <c r="D8068">
        <v>2</v>
      </c>
      <c r="E8068">
        <v>0</v>
      </c>
      <c r="F8068" s="5">
        <f>VLOOKUP($A8068,'Dim SKU'!$A:$R,18,FALSE)</f>
        <v>0</v>
      </c>
      <c r="G8068" s="5">
        <f>$C8068*$F8068</f>
        <v>0</v>
      </c>
      <c r="H8068" s="5">
        <f>$D8068*$F8068</f>
        <v>0</v>
      </c>
      <c r="I8068" s="5">
        <f>$E8068*$F8068</f>
        <v>0</v>
      </c>
      <c r="J8068" s="6">
        <f>VLOOKUP($A8068,'Dim SKU'!$A:$R,2,FALSE)</f>
        <v>0</v>
      </c>
      <c r="K8068" s="6">
        <f>VLOOKUP($A8068,'Dim SKU'!$A:$R,12,FALSE)</f>
        <v>0</v>
      </c>
      <c r="L8068" s="7">
        <f>VLOOKUP($A8068,'Dim SKU'!$A:$R,14,FALSE)</f>
        <v>0</v>
      </c>
      <c r="M8068" s="7">
        <f>YEAR($B8068)</f>
        <v>0</v>
      </c>
    </row>
    <row r="8069" spans="1:13">
      <c r="A8069" t="s">
        <v>240</v>
      </c>
      <c r="B8069" s="4">
        <v>46218</v>
      </c>
      <c r="C8069">
        <v>9</v>
      </c>
      <c r="D8069">
        <v>7</v>
      </c>
      <c r="E8069">
        <v>0</v>
      </c>
      <c r="F8069" s="5">
        <f>VLOOKUP($A8069,'Dim SKU'!$A:$R,18,FALSE)</f>
        <v>0</v>
      </c>
      <c r="G8069" s="5">
        <f>$C8069*$F8069</f>
        <v>0</v>
      </c>
      <c r="H8069" s="5">
        <f>$D8069*$F8069</f>
        <v>0</v>
      </c>
      <c r="I8069" s="5">
        <f>$E8069*$F8069</f>
        <v>0</v>
      </c>
      <c r="J8069" s="6">
        <f>VLOOKUP($A8069,'Dim SKU'!$A:$R,2,FALSE)</f>
        <v>0</v>
      </c>
      <c r="K8069" s="6">
        <f>VLOOKUP($A8069,'Dim SKU'!$A:$R,12,FALSE)</f>
        <v>0</v>
      </c>
      <c r="L8069" s="7">
        <f>VLOOKUP($A8069,'Dim SKU'!$A:$R,14,FALSE)</f>
        <v>0</v>
      </c>
      <c r="M8069" s="7">
        <f>YEAR($B8069)</f>
        <v>0</v>
      </c>
    </row>
    <row r="8070" spans="1:13">
      <c r="A8070" t="s">
        <v>241</v>
      </c>
      <c r="B8070" s="4">
        <v>46218</v>
      </c>
      <c r="C8070">
        <v>5</v>
      </c>
      <c r="D8070">
        <v>4</v>
      </c>
      <c r="E8070">
        <v>0</v>
      </c>
      <c r="F8070" s="5">
        <f>VLOOKUP($A8070,'Dim SKU'!$A:$R,18,FALSE)</f>
        <v>0</v>
      </c>
      <c r="G8070" s="5">
        <f>$C8070*$F8070</f>
        <v>0</v>
      </c>
      <c r="H8070" s="5">
        <f>$D8070*$F8070</f>
        <v>0</v>
      </c>
      <c r="I8070" s="5">
        <f>$E8070*$F8070</f>
        <v>0</v>
      </c>
      <c r="J8070" s="6">
        <f>VLOOKUP($A8070,'Dim SKU'!$A:$R,2,FALSE)</f>
        <v>0</v>
      </c>
      <c r="K8070" s="6">
        <f>VLOOKUP($A8070,'Dim SKU'!$A:$R,12,FALSE)</f>
        <v>0</v>
      </c>
      <c r="L8070" s="7">
        <f>VLOOKUP($A8070,'Dim SKU'!$A:$R,14,FALSE)</f>
        <v>0</v>
      </c>
      <c r="M8070" s="7">
        <f>YEAR($B8070)</f>
        <v>0</v>
      </c>
    </row>
    <row r="8071" spans="1:13">
      <c r="A8071" t="s">
        <v>242</v>
      </c>
      <c r="B8071" s="4">
        <v>46218</v>
      </c>
      <c r="C8071">
        <v>4</v>
      </c>
      <c r="D8071">
        <v>3</v>
      </c>
      <c r="E8071">
        <v>0</v>
      </c>
      <c r="F8071" s="5">
        <f>VLOOKUP($A8071,'Dim SKU'!$A:$R,18,FALSE)</f>
        <v>0</v>
      </c>
      <c r="G8071" s="5">
        <f>$C8071*$F8071</f>
        <v>0</v>
      </c>
      <c r="H8071" s="5">
        <f>$D8071*$F8071</f>
        <v>0</v>
      </c>
      <c r="I8071" s="5">
        <f>$E8071*$F8071</f>
        <v>0</v>
      </c>
      <c r="J8071" s="6">
        <f>VLOOKUP($A8071,'Dim SKU'!$A:$R,2,FALSE)</f>
        <v>0</v>
      </c>
      <c r="K8071" s="6">
        <f>VLOOKUP($A8071,'Dim SKU'!$A:$R,12,FALSE)</f>
        <v>0</v>
      </c>
      <c r="L8071" s="7">
        <f>VLOOKUP($A8071,'Dim SKU'!$A:$R,14,FALSE)</f>
        <v>0</v>
      </c>
      <c r="M8071" s="7">
        <f>YEAR($B8071)</f>
        <v>0</v>
      </c>
    </row>
    <row r="8072" spans="1:13">
      <c r="A8072" t="s">
        <v>243</v>
      </c>
      <c r="B8072" s="4">
        <v>46218</v>
      </c>
      <c r="C8072">
        <v>12</v>
      </c>
      <c r="D8072">
        <v>9</v>
      </c>
      <c r="E8072">
        <v>1</v>
      </c>
      <c r="F8072" s="5">
        <f>VLOOKUP($A8072,'Dim SKU'!$A:$R,18,FALSE)</f>
        <v>0</v>
      </c>
      <c r="G8072" s="5">
        <f>$C8072*$F8072</f>
        <v>0</v>
      </c>
      <c r="H8072" s="5">
        <f>$D8072*$F8072</f>
        <v>0</v>
      </c>
      <c r="I8072" s="5">
        <f>$E8072*$F8072</f>
        <v>0</v>
      </c>
      <c r="J8072" s="6">
        <f>VLOOKUP($A8072,'Dim SKU'!$A:$R,2,FALSE)</f>
        <v>0</v>
      </c>
      <c r="K8072" s="6">
        <f>VLOOKUP($A8072,'Dim SKU'!$A:$R,12,FALSE)</f>
        <v>0</v>
      </c>
      <c r="L8072" s="7">
        <f>VLOOKUP($A8072,'Dim SKU'!$A:$R,14,FALSE)</f>
        <v>0</v>
      </c>
      <c r="M8072" s="7">
        <f>YEAR($B8072)</f>
        <v>0</v>
      </c>
    </row>
    <row r="8073" spans="1:13">
      <c r="A8073" t="s">
        <v>244</v>
      </c>
      <c r="B8073" s="4">
        <v>46218</v>
      </c>
      <c r="C8073">
        <v>7</v>
      </c>
      <c r="D8073">
        <v>5</v>
      </c>
      <c r="E8073">
        <v>0</v>
      </c>
      <c r="F8073" s="5">
        <f>VLOOKUP($A8073,'Dim SKU'!$A:$R,18,FALSE)</f>
        <v>0</v>
      </c>
      <c r="G8073" s="5">
        <f>$C8073*$F8073</f>
        <v>0</v>
      </c>
      <c r="H8073" s="5">
        <f>$D8073*$F8073</f>
        <v>0</v>
      </c>
      <c r="I8073" s="5">
        <f>$E8073*$F8073</f>
        <v>0</v>
      </c>
      <c r="J8073" s="6">
        <f>VLOOKUP($A8073,'Dim SKU'!$A:$R,2,FALSE)</f>
        <v>0</v>
      </c>
      <c r="K8073" s="6">
        <f>VLOOKUP($A8073,'Dim SKU'!$A:$R,12,FALSE)</f>
        <v>0</v>
      </c>
      <c r="L8073" s="7">
        <f>VLOOKUP($A8073,'Dim SKU'!$A:$R,14,FALSE)</f>
        <v>0</v>
      </c>
      <c r="M8073" s="7">
        <f>YEAR($B8073)</f>
        <v>0</v>
      </c>
    </row>
    <row r="8074" spans="1:13">
      <c r="A8074" t="s">
        <v>245</v>
      </c>
      <c r="B8074" s="4">
        <v>46218</v>
      </c>
      <c r="C8074">
        <v>5</v>
      </c>
      <c r="D8074">
        <v>4</v>
      </c>
      <c r="E8074">
        <v>0</v>
      </c>
      <c r="F8074" s="5">
        <f>VLOOKUP($A8074,'Dim SKU'!$A:$R,18,FALSE)</f>
        <v>0</v>
      </c>
      <c r="G8074" s="5">
        <f>$C8074*$F8074</f>
        <v>0</v>
      </c>
      <c r="H8074" s="5">
        <f>$D8074*$F8074</f>
        <v>0</v>
      </c>
      <c r="I8074" s="5">
        <f>$E8074*$F8074</f>
        <v>0</v>
      </c>
      <c r="J8074" s="6">
        <f>VLOOKUP($A8074,'Dim SKU'!$A:$R,2,FALSE)</f>
        <v>0</v>
      </c>
      <c r="K8074" s="6">
        <f>VLOOKUP($A8074,'Dim SKU'!$A:$R,12,FALSE)</f>
        <v>0</v>
      </c>
      <c r="L8074" s="7">
        <f>VLOOKUP($A8074,'Dim SKU'!$A:$R,14,FALSE)</f>
        <v>0</v>
      </c>
      <c r="M8074" s="7">
        <f>YEAR($B8074)</f>
        <v>0</v>
      </c>
    </row>
    <row r="8075" spans="1:13">
      <c r="A8075" t="s">
        <v>246</v>
      </c>
      <c r="B8075" s="4">
        <v>46218</v>
      </c>
      <c r="C8075">
        <v>13</v>
      </c>
      <c r="D8075">
        <v>10</v>
      </c>
      <c r="E8075">
        <v>1</v>
      </c>
      <c r="F8075" s="5">
        <f>VLOOKUP($A8075,'Dim SKU'!$A:$R,18,FALSE)</f>
        <v>0</v>
      </c>
      <c r="G8075" s="5">
        <f>$C8075*$F8075</f>
        <v>0</v>
      </c>
      <c r="H8075" s="5">
        <f>$D8075*$F8075</f>
        <v>0</v>
      </c>
      <c r="I8075" s="5">
        <f>$E8075*$F8075</f>
        <v>0</v>
      </c>
      <c r="J8075" s="6">
        <f>VLOOKUP($A8075,'Dim SKU'!$A:$R,2,FALSE)</f>
        <v>0</v>
      </c>
      <c r="K8075" s="6">
        <f>VLOOKUP($A8075,'Dim SKU'!$A:$R,12,FALSE)</f>
        <v>0</v>
      </c>
      <c r="L8075" s="7">
        <f>VLOOKUP($A8075,'Dim SKU'!$A:$R,14,FALSE)</f>
        <v>0</v>
      </c>
      <c r="M8075" s="7">
        <f>YEAR($B8075)</f>
        <v>0</v>
      </c>
    </row>
    <row r="8076" spans="1:13">
      <c r="A8076" t="s">
        <v>247</v>
      </c>
      <c r="B8076" s="4">
        <v>46218</v>
      </c>
      <c r="C8076">
        <v>8</v>
      </c>
      <c r="D8076">
        <v>6</v>
      </c>
      <c r="E8076">
        <v>0</v>
      </c>
      <c r="F8076" s="5">
        <f>VLOOKUP($A8076,'Dim SKU'!$A:$R,18,FALSE)</f>
        <v>0</v>
      </c>
      <c r="G8076" s="5">
        <f>$C8076*$F8076</f>
        <v>0</v>
      </c>
      <c r="H8076" s="5">
        <f>$D8076*$F8076</f>
        <v>0</v>
      </c>
      <c r="I8076" s="5">
        <f>$E8076*$F8076</f>
        <v>0</v>
      </c>
      <c r="J8076" s="6">
        <f>VLOOKUP($A8076,'Dim SKU'!$A:$R,2,FALSE)</f>
        <v>0</v>
      </c>
      <c r="K8076" s="6">
        <f>VLOOKUP($A8076,'Dim SKU'!$A:$R,12,FALSE)</f>
        <v>0</v>
      </c>
      <c r="L8076" s="7">
        <f>VLOOKUP($A8076,'Dim SKU'!$A:$R,14,FALSE)</f>
        <v>0</v>
      </c>
      <c r="M8076" s="7">
        <f>YEAR($B8076)</f>
        <v>0</v>
      </c>
    </row>
    <row r="8077" spans="1:13">
      <c r="A8077" t="s">
        <v>248</v>
      </c>
      <c r="B8077" s="4">
        <v>46218</v>
      </c>
      <c r="C8077">
        <v>5</v>
      </c>
      <c r="D8077">
        <v>4</v>
      </c>
      <c r="E8077">
        <v>0</v>
      </c>
      <c r="F8077" s="5">
        <f>VLOOKUP($A8077,'Dim SKU'!$A:$R,18,FALSE)</f>
        <v>0</v>
      </c>
      <c r="G8077" s="5">
        <f>$C8077*$F8077</f>
        <v>0</v>
      </c>
      <c r="H8077" s="5">
        <f>$D8077*$F8077</f>
        <v>0</v>
      </c>
      <c r="I8077" s="5">
        <f>$E8077*$F8077</f>
        <v>0</v>
      </c>
      <c r="J8077" s="6">
        <f>VLOOKUP($A8077,'Dim SKU'!$A:$R,2,FALSE)</f>
        <v>0</v>
      </c>
      <c r="K8077" s="6">
        <f>VLOOKUP($A8077,'Dim SKU'!$A:$R,12,FALSE)</f>
        <v>0</v>
      </c>
      <c r="L8077" s="7">
        <f>VLOOKUP($A8077,'Dim SKU'!$A:$R,14,FALSE)</f>
        <v>0</v>
      </c>
      <c r="M8077" s="7">
        <f>YEAR($B8077)</f>
        <v>0</v>
      </c>
    </row>
    <row r="8078" spans="1:13">
      <c r="A8078" t="s">
        <v>249</v>
      </c>
      <c r="B8078" s="4">
        <v>46218</v>
      </c>
      <c r="C8078">
        <v>12</v>
      </c>
      <c r="D8078">
        <v>9</v>
      </c>
      <c r="E8078">
        <v>1</v>
      </c>
      <c r="F8078" s="5">
        <f>VLOOKUP($A8078,'Dim SKU'!$A:$R,18,FALSE)</f>
        <v>0</v>
      </c>
      <c r="G8078" s="5">
        <f>$C8078*$F8078</f>
        <v>0</v>
      </c>
      <c r="H8078" s="5">
        <f>$D8078*$F8078</f>
        <v>0</v>
      </c>
      <c r="I8078" s="5">
        <f>$E8078*$F8078</f>
        <v>0</v>
      </c>
      <c r="J8078" s="6">
        <f>VLOOKUP($A8078,'Dim SKU'!$A:$R,2,FALSE)</f>
        <v>0</v>
      </c>
      <c r="K8078" s="6">
        <f>VLOOKUP($A8078,'Dim SKU'!$A:$R,12,FALSE)</f>
        <v>0</v>
      </c>
      <c r="L8078" s="7">
        <f>VLOOKUP($A8078,'Dim SKU'!$A:$R,14,FALSE)</f>
        <v>0</v>
      </c>
      <c r="M8078" s="7">
        <f>YEAR($B8078)</f>
        <v>0</v>
      </c>
    </row>
    <row r="8079" spans="1:13">
      <c r="A8079" t="s">
        <v>250</v>
      </c>
      <c r="B8079" s="4">
        <v>46218</v>
      </c>
      <c r="C8079">
        <v>7</v>
      </c>
      <c r="D8079">
        <v>5</v>
      </c>
      <c r="E8079">
        <v>0</v>
      </c>
      <c r="F8079" s="5">
        <f>VLOOKUP($A8079,'Dim SKU'!$A:$R,18,FALSE)</f>
        <v>0</v>
      </c>
      <c r="G8079" s="5">
        <f>$C8079*$F8079</f>
        <v>0</v>
      </c>
      <c r="H8079" s="5">
        <f>$D8079*$F8079</f>
        <v>0</v>
      </c>
      <c r="I8079" s="5">
        <f>$E8079*$F8079</f>
        <v>0</v>
      </c>
      <c r="J8079" s="6">
        <f>VLOOKUP($A8079,'Dim SKU'!$A:$R,2,FALSE)</f>
        <v>0</v>
      </c>
      <c r="K8079" s="6">
        <f>VLOOKUP($A8079,'Dim SKU'!$A:$R,12,FALSE)</f>
        <v>0</v>
      </c>
      <c r="L8079" s="7">
        <f>VLOOKUP($A8079,'Dim SKU'!$A:$R,14,FALSE)</f>
        <v>0</v>
      </c>
      <c r="M8079" s="7">
        <f>YEAR($B8079)</f>
        <v>0</v>
      </c>
    </row>
    <row r="8080" spans="1:13">
      <c r="A8080" t="s">
        <v>251</v>
      </c>
      <c r="B8080" s="4">
        <v>46218</v>
      </c>
      <c r="C8080">
        <v>5</v>
      </c>
      <c r="D8080">
        <v>4</v>
      </c>
      <c r="E8080">
        <v>0</v>
      </c>
      <c r="F8080" s="5">
        <f>VLOOKUP($A8080,'Dim SKU'!$A:$R,18,FALSE)</f>
        <v>0</v>
      </c>
      <c r="G8080" s="5">
        <f>$C8080*$F8080</f>
        <v>0</v>
      </c>
      <c r="H8080" s="5">
        <f>$D8080*$F8080</f>
        <v>0</v>
      </c>
      <c r="I8080" s="5">
        <f>$E8080*$F8080</f>
        <v>0</v>
      </c>
      <c r="J8080" s="6">
        <f>VLOOKUP($A8080,'Dim SKU'!$A:$R,2,FALSE)</f>
        <v>0</v>
      </c>
      <c r="K8080" s="6">
        <f>VLOOKUP($A8080,'Dim SKU'!$A:$R,12,FALSE)</f>
        <v>0</v>
      </c>
      <c r="L8080" s="7">
        <f>VLOOKUP($A8080,'Dim SKU'!$A:$R,14,FALSE)</f>
        <v>0</v>
      </c>
      <c r="M8080" s="7">
        <f>YEAR($B8080)</f>
        <v>0</v>
      </c>
    </row>
    <row r="8081" spans="1:13">
      <c r="A8081" t="s">
        <v>252</v>
      </c>
      <c r="B8081" s="4">
        <v>46218</v>
      </c>
      <c r="C8081">
        <v>9</v>
      </c>
      <c r="D8081">
        <v>7</v>
      </c>
      <c r="E8081">
        <v>0</v>
      </c>
      <c r="F8081" s="5">
        <f>VLOOKUP($A8081,'Dim SKU'!$A:$R,18,FALSE)</f>
        <v>0</v>
      </c>
      <c r="G8081" s="5">
        <f>$C8081*$F8081</f>
        <v>0</v>
      </c>
      <c r="H8081" s="5">
        <f>$D8081*$F8081</f>
        <v>0</v>
      </c>
      <c r="I8081" s="5">
        <f>$E8081*$F8081</f>
        <v>0</v>
      </c>
      <c r="J8081" s="6">
        <f>VLOOKUP($A8081,'Dim SKU'!$A:$R,2,FALSE)</f>
        <v>0</v>
      </c>
      <c r="K8081" s="6">
        <f>VLOOKUP($A8081,'Dim SKU'!$A:$R,12,FALSE)</f>
        <v>0</v>
      </c>
      <c r="L8081" s="7">
        <f>VLOOKUP($A8081,'Dim SKU'!$A:$R,14,FALSE)</f>
        <v>0</v>
      </c>
      <c r="M8081" s="7">
        <f>YEAR($B8081)</f>
        <v>0</v>
      </c>
    </row>
    <row r="8082" spans="1:13">
      <c r="A8082" t="s">
        <v>253</v>
      </c>
      <c r="B8082" s="4">
        <v>46218</v>
      </c>
      <c r="C8082">
        <v>5</v>
      </c>
      <c r="D8082">
        <v>4</v>
      </c>
      <c r="E8082">
        <v>0</v>
      </c>
      <c r="F8082" s="5">
        <f>VLOOKUP($A8082,'Dim SKU'!$A:$R,18,FALSE)</f>
        <v>0</v>
      </c>
      <c r="G8082" s="5">
        <f>$C8082*$F8082</f>
        <v>0</v>
      </c>
      <c r="H8082" s="5">
        <f>$D8082*$F8082</f>
        <v>0</v>
      </c>
      <c r="I8082" s="5">
        <f>$E8082*$F8082</f>
        <v>0</v>
      </c>
      <c r="J8082" s="6">
        <f>VLOOKUP($A8082,'Dim SKU'!$A:$R,2,FALSE)</f>
        <v>0</v>
      </c>
      <c r="K8082" s="6">
        <f>VLOOKUP($A8082,'Dim SKU'!$A:$R,12,FALSE)</f>
        <v>0</v>
      </c>
      <c r="L8082" s="7">
        <f>VLOOKUP($A8082,'Dim SKU'!$A:$R,14,FALSE)</f>
        <v>0</v>
      </c>
      <c r="M8082" s="7">
        <f>YEAR($B8082)</f>
        <v>0</v>
      </c>
    </row>
    <row r="8083" spans="1:13">
      <c r="A8083" t="s">
        <v>254</v>
      </c>
      <c r="B8083" s="4">
        <v>46218</v>
      </c>
      <c r="C8083">
        <v>4</v>
      </c>
      <c r="D8083">
        <v>3</v>
      </c>
      <c r="E8083">
        <v>0</v>
      </c>
      <c r="F8083" s="5">
        <f>VLOOKUP($A8083,'Dim SKU'!$A:$R,18,FALSE)</f>
        <v>0</v>
      </c>
      <c r="G8083" s="5">
        <f>$C8083*$F8083</f>
        <v>0</v>
      </c>
      <c r="H8083" s="5">
        <f>$D8083*$F8083</f>
        <v>0</v>
      </c>
      <c r="I8083" s="5">
        <f>$E8083*$F8083</f>
        <v>0</v>
      </c>
      <c r="J8083" s="6">
        <f>VLOOKUP($A8083,'Dim SKU'!$A:$R,2,FALSE)</f>
        <v>0</v>
      </c>
      <c r="K8083" s="6">
        <f>VLOOKUP($A8083,'Dim SKU'!$A:$R,12,FALSE)</f>
        <v>0</v>
      </c>
      <c r="L8083" s="7">
        <f>VLOOKUP($A8083,'Dim SKU'!$A:$R,14,FALSE)</f>
        <v>0</v>
      </c>
      <c r="M8083" s="7">
        <f>YEAR($B8083)</f>
        <v>0</v>
      </c>
    </row>
    <row r="8084" spans="1:13">
      <c r="A8084" t="s">
        <v>255</v>
      </c>
      <c r="B8084" s="4">
        <v>46218</v>
      </c>
      <c r="C8084">
        <v>5</v>
      </c>
      <c r="D8084">
        <v>4</v>
      </c>
      <c r="E8084">
        <v>0</v>
      </c>
      <c r="F8084" s="5">
        <f>VLOOKUP($A8084,'Dim SKU'!$A:$R,18,FALSE)</f>
        <v>0</v>
      </c>
      <c r="G8084" s="5">
        <f>$C8084*$F8084</f>
        <v>0</v>
      </c>
      <c r="H8084" s="5">
        <f>$D8084*$F8084</f>
        <v>0</v>
      </c>
      <c r="I8084" s="5">
        <f>$E8084*$F8084</f>
        <v>0</v>
      </c>
      <c r="J8084" s="6">
        <f>VLOOKUP($A8084,'Dim SKU'!$A:$R,2,FALSE)</f>
        <v>0</v>
      </c>
      <c r="K8084" s="6">
        <f>VLOOKUP($A8084,'Dim SKU'!$A:$R,12,FALSE)</f>
        <v>0</v>
      </c>
      <c r="L8084" s="7">
        <f>VLOOKUP($A8084,'Dim SKU'!$A:$R,14,FALSE)</f>
        <v>0</v>
      </c>
      <c r="M8084" s="7">
        <f>YEAR($B8084)</f>
        <v>0</v>
      </c>
    </row>
    <row r="8085" spans="1:13">
      <c r="A8085" t="s">
        <v>256</v>
      </c>
      <c r="B8085" s="4">
        <v>46218</v>
      </c>
      <c r="C8085">
        <v>3</v>
      </c>
      <c r="D8085">
        <v>2</v>
      </c>
      <c r="E8085">
        <v>0</v>
      </c>
      <c r="F8085" s="5">
        <f>VLOOKUP($A8085,'Dim SKU'!$A:$R,18,FALSE)</f>
        <v>0</v>
      </c>
      <c r="G8085" s="5">
        <f>$C8085*$F8085</f>
        <v>0</v>
      </c>
      <c r="H8085" s="5">
        <f>$D8085*$F8085</f>
        <v>0</v>
      </c>
      <c r="I8085" s="5">
        <f>$E8085*$F8085</f>
        <v>0</v>
      </c>
      <c r="J8085" s="6">
        <f>VLOOKUP($A8085,'Dim SKU'!$A:$R,2,FALSE)</f>
        <v>0</v>
      </c>
      <c r="K8085" s="6">
        <f>VLOOKUP($A8085,'Dim SKU'!$A:$R,12,FALSE)</f>
        <v>0</v>
      </c>
      <c r="L8085" s="7">
        <f>VLOOKUP($A8085,'Dim SKU'!$A:$R,14,FALSE)</f>
        <v>0</v>
      </c>
      <c r="M8085" s="7">
        <f>YEAR($B8085)</f>
        <v>0</v>
      </c>
    </row>
    <row r="8086" spans="1:13">
      <c r="A8086" t="s">
        <v>257</v>
      </c>
      <c r="B8086" s="4">
        <v>46218</v>
      </c>
      <c r="C8086">
        <v>2</v>
      </c>
      <c r="D8086">
        <v>2</v>
      </c>
      <c r="E8086">
        <v>0</v>
      </c>
      <c r="F8086" s="5">
        <f>VLOOKUP($A8086,'Dim SKU'!$A:$R,18,FALSE)</f>
        <v>0</v>
      </c>
      <c r="G8086" s="5">
        <f>$C8086*$F8086</f>
        <v>0</v>
      </c>
      <c r="H8086" s="5">
        <f>$D8086*$F8086</f>
        <v>0</v>
      </c>
      <c r="I8086" s="5">
        <f>$E8086*$F8086</f>
        <v>0</v>
      </c>
      <c r="J8086" s="6">
        <f>VLOOKUP($A8086,'Dim SKU'!$A:$R,2,FALSE)</f>
        <v>0</v>
      </c>
      <c r="K8086" s="6">
        <f>VLOOKUP($A8086,'Dim SKU'!$A:$R,12,FALSE)</f>
        <v>0</v>
      </c>
      <c r="L8086" s="7">
        <f>VLOOKUP($A8086,'Dim SKU'!$A:$R,14,FALSE)</f>
        <v>0</v>
      </c>
      <c r="M8086" s="7">
        <f>YEAR($B8086)</f>
        <v>0</v>
      </c>
    </row>
    <row r="8087" spans="1:13">
      <c r="A8087" t="s">
        <v>258</v>
      </c>
      <c r="B8087" s="4">
        <v>46218</v>
      </c>
      <c r="C8087">
        <v>7</v>
      </c>
      <c r="D8087">
        <v>6</v>
      </c>
      <c r="E8087">
        <v>0</v>
      </c>
      <c r="F8087" s="5">
        <f>VLOOKUP($A8087,'Dim SKU'!$A:$R,18,FALSE)</f>
        <v>0</v>
      </c>
      <c r="G8087" s="5">
        <f>$C8087*$F8087</f>
        <v>0</v>
      </c>
      <c r="H8087" s="5">
        <f>$D8087*$F8087</f>
        <v>0</v>
      </c>
      <c r="I8087" s="5">
        <f>$E8087*$F8087</f>
        <v>0</v>
      </c>
      <c r="J8087" s="6">
        <f>VLOOKUP($A8087,'Dim SKU'!$A:$R,2,FALSE)</f>
        <v>0</v>
      </c>
      <c r="K8087" s="6">
        <f>VLOOKUP($A8087,'Dim SKU'!$A:$R,12,FALSE)</f>
        <v>0</v>
      </c>
      <c r="L8087" s="7">
        <f>VLOOKUP($A8087,'Dim SKU'!$A:$R,14,FALSE)</f>
        <v>0</v>
      </c>
      <c r="M8087" s="7">
        <f>YEAR($B8087)</f>
        <v>0</v>
      </c>
    </row>
    <row r="8088" spans="1:13">
      <c r="A8088" t="s">
        <v>259</v>
      </c>
      <c r="B8088" s="4">
        <v>46218</v>
      </c>
      <c r="C8088">
        <v>4</v>
      </c>
      <c r="D8088">
        <v>4</v>
      </c>
      <c r="E8088">
        <v>0</v>
      </c>
      <c r="F8088" s="5">
        <f>VLOOKUP($A8088,'Dim SKU'!$A:$R,18,FALSE)</f>
        <v>0</v>
      </c>
      <c r="G8088" s="5">
        <f>$C8088*$F8088</f>
        <v>0</v>
      </c>
      <c r="H8088" s="5">
        <f>$D8088*$F8088</f>
        <v>0</v>
      </c>
      <c r="I8088" s="5">
        <f>$E8088*$F8088</f>
        <v>0</v>
      </c>
      <c r="J8088" s="6">
        <f>VLOOKUP($A8088,'Dim SKU'!$A:$R,2,FALSE)</f>
        <v>0</v>
      </c>
      <c r="K8088" s="6">
        <f>VLOOKUP($A8088,'Dim SKU'!$A:$R,12,FALSE)</f>
        <v>0</v>
      </c>
      <c r="L8088" s="7">
        <f>VLOOKUP($A8088,'Dim SKU'!$A:$R,14,FALSE)</f>
        <v>0</v>
      </c>
      <c r="M8088" s="7">
        <f>YEAR($B8088)</f>
        <v>0</v>
      </c>
    </row>
    <row r="8089" spans="1:13">
      <c r="A8089" t="s">
        <v>260</v>
      </c>
      <c r="B8089" s="4">
        <v>46218</v>
      </c>
      <c r="C8089">
        <v>3</v>
      </c>
      <c r="D8089">
        <v>2</v>
      </c>
      <c r="E8089">
        <v>0</v>
      </c>
      <c r="F8089" s="5">
        <f>VLOOKUP($A8089,'Dim SKU'!$A:$R,18,FALSE)</f>
        <v>0</v>
      </c>
      <c r="G8089" s="5">
        <f>$C8089*$F8089</f>
        <v>0</v>
      </c>
      <c r="H8089" s="5">
        <f>$D8089*$F8089</f>
        <v>0</v>
      </c>
      <c r="I8089" s="5">
        <f>$E8089*$F8089</f>
        <v>0</v>
      </c>
      <c r="J8089" s="6">
        <f>VLOOKUP($A8089,'Dim SKU'!$A:$R,2,FALSE)</f>
        <v>0</v>
      </c>
      <c r="K8089" s="6">
        <f>VLOOKUP($A8089,'Dim SKU'!$A:$R,12,FALSE)</f>
        <v>0</v>
      </c>
      <c r="L8089" s="7">
        <f>VLOOKUP($A8089,'Dim SKU'!$A:$R,14,FALSE)</f>
        <v>0</v>
      </c>
      <c r="M8089" s="7">
        <f>YEAR($B8089)</f>
        <v>0</v>
      </c>
    </row>
    <row r="8090" spans="1:13">
      <c r="A8090" t="s">
        <v>261</v>
      </c>
      <c r="B8090" s="4">
        <v>46218</v>
      </c>
      <c r="C8090">
        <v>13</v>
      </c>
      <c r="D8090">
        <v>10</v>
      </c>
      <c r="E8090">
        <v>1</v>
      </c>
      <c r="F8090" s="5">
        <f>VLOOKUP($A8090,'Dim SKU'!$A:$R,18,FALSE)</f>
        <v>0</v>
      </c>
      <c r="G8090" s="5">
        <f>$C8090*$F8090</f>
        <v>0</v>
      </c>
      <c r="H8090" s="5">
        <f>$D8090*$F8090</f>
        <v>0</v>
      </c>
      <c r="I8090" s="5">
        <f>$E8090*$F8090</f>
        <v>0</v>
      </c>
      <c r="J8090" s="6">
        <f>VLOOKUP($A8090,'Dim SKU'!$A:$R,2,FALSE)</f>
        <v>0</v>
      </c>
      <c r="K8090" s="6">
        <f>VLOOKUP($A8090,'Dim SKU'!$A:$R,12,FALSE)</f>
        <v>0</v>
      </c>
      <c r="L8090" s="7">
        <f>VLOOKUP($A8090,'Dim SKU'!$A:$R,14,FALSE)</f>
        <v>0</v>
      </c>
      <c r="M8090" s="7">
        <f>YEAR($B8090)</f>
        <v>0</v>
      </c>
    </row>
    <row r="8091" spans="1:13">
      <c r="A8091" t="s">
        <v>262</v>
      </c>
      <c r="B8091" s="4">
        <v>46218</v>
      </c>
      <c r="C8091">
        <v>8</v>
      </c>
      <c r="D8091">
        <v>6</v>
      </c>
      <c r="E8091">
        <v>0</v>
      </c>
      <c r="F8091" s="5">
        <f>VLOOKUP($A8091,'Dim SKU'!$A:$R,18,FALSE)</f>
        <v>0</v>
      </c>
      <c r="G8091" s="5">
        <f>$C8091*$F8091</f>
        <v>0</v>
      </c>
      <c r="H8091" s="5">
        <f>$D8091*$F8091</f>
        <v>0</v>
      </c>
      <c r="I8091" s="5">
        <f>$E8091*$F8091</f>
        <v>0</v>
      </c>
      <c r="J8091" s="6">
        <f>VLOOKUP($A8091,'Dim SKU'!$A:$R,2,FALSE)</f>
        <v>0</v>
      </c>
      <c r="K8091" s="6">
        <f>VLOOKUP($A8091,'Dim SKU'!$A:$R,12,FALSE)</f>
        <v>0</v>
      </c>
      <c r="L8091" s="7">
        <f>VLOOKUP($A8091,'Dim SKU'!$A:$R,14,FALSE)</f>
        <v>0</v>
      </c>
      <c r="M8091" s="7">
        <f>YEAR($B8091)</f>
        <v>0</v>
      </c>
    </row>
    <row r="8092" spans="1:13">
      <c r="A8092" t="s">
        <v>263</v>
      </c>
      <c r="B8092" s="4">
        <v>46218</v>
      </c>
      <c r="C8092">
        <v>5</v>
      </c>
      <c r="D8092">
        <v>4</v>
      </c>
      <c r="E8092">
        <v>0</v>
      </c>
      <c r="F8092" s="5">
        <f>VLOOKUP($A8092,'Dim SKU'!$A:$R,18,FALSE)</f>
        <v>0</v>
      </c>
      <c r="G8092" s="5">
        <f>$C8092*$F8092</f>
        <v>0</v>
      </c>
      <c r="H8092" s="5">
        <f>$D8092*$F8092</f>
        <v>0</v>
      </c>
      <c r="I8092" s="5">
        <f>$E8092*$F8092</f>
        <v>0</v>
      </c>
      <c r="J8092" s="6">
        <f>VLOOKUP($A8092,'Dim SKU'!$A:$R,2,FALSE)</f>
        <v>0</v>
      </c>
      <c r="K8092" s="6">
        <f>VLOOKUP($A8092,'Dim SKU'!$A:$R,12,FALSE)</f>
        <v>0</v>
      </c>
      <c r="L8092" s="7">
        <f>VLOOKUP($A8092,'Dim SKU'!$A:$R,14,FALSE)</f>
        <v>0</v>
      </c>
      <c r="M8092" s="7">
        <f>YEAR($B8092)</f>
        <v>0</v>
      </c>
    </row>
    <row r="8093" spans="1:13">
      <c r="A8093" t="s">
        <v>264</v>
      </c>
      <c r="B8093" s="4">
        <v>46218</v>
      </c>
      <c r="C8093">
        <v>17</v>
      </c>
      <c r="D8093">
        <v>13</v>
      </c>
      <c r="E8093">
        <v>1</v>
      </c>
      <c r="F8093" s="5">
        <f>VLOOKUP($A8093,'Dim SKU'!$A:$R,18,FALSE)</f>
        <v>0</v>
      </c>
      <c r="G8093" s="5">
        <f>$C8093*$F8093</f>
        <v>0</v>
      </c>
      <c r="H8093" s="5">
        <f>$D8093*$F8093</f>
        <v>0</v>
      </c>
      <c r="I8093" s="5">
        <f>$E8093*$F8093</f>
        <v>0</v>
      </c>
      <c r="J8093" s="6">
        <f>VLOOKUP($A8093,'Dim SKU'!$A:$R,2,FALSE)</f>
        <v>0</v>
      </c>
      <c r="K8093" s="6">
        <f>VLOOKUP($A8093,'Dim SKU'!$A:$R,12,FALSE)</f>
        <v>0</v>
      </c>
      <c r="L8093" s="7">
        <f>VLOOKUP($A8093,'Dim SKU'!$A:$R,14,FALSE)</f>
        <v>0</v>
      </c>
      <c r="M8093" s="7">
        <f>YEAR($B8093)</f>
        <v>0</v>
      </c>
    </row>
    <row r="8094" spans="1:13">
      <c r="A8094" t="s">
        <v>265</v>
      </c>
      <c r="B8094" s="4">
        <v>46218</v>
      </c>
      <c r="C8094">
        <v>10</v>
      </c>
      <c r="D8094">
        <v>8</v>
      </c>
      <c r="E8094">
        <v>0</v>
      </c>
      <c r="F8094" s="5">
        <f>VLOOKUP($A8094,'Dim SKU'!$A:$R,18,FALSE)</f>
        <v>0</v>
      </c>
      <c r="G8094" s="5">
        <f>$C8094*$F8094</f>
        <v>0</v>
      </c>
      <c r="H8094" s="5">
        <f>$D8094*$F8094</f>
        <v>0</v>
      </c>
      <c r="I8094" s="5">
        <f>$E8094*$F8094</f>
        <v>0</v>
      </c>
      <c r="J8094" s="6">
        <f>VLOOKUP($A8094,'Dim SKU'!$A:$R,2,FALSE)</f>
        <v>0</v>
      </c>
      <c r="K8094" s="6">
        <f>VLOOKUP($A8094,'Dim SKU'!$A:$R,12,FALSE)</f>
        <v>0</v>
      </c>
      <c r="L8094" s="7">
        <f>VLOOKUP($A8094,'Dim SKU'!$A:$R,14,FALSE)</f>
        <v>0</v>
      </c>
      <c r="M8094" s="7">
        <f>YEAR($B8094)</f>
        <v>0</v>
      </c>
    </row>
    <row r="8095" spans="1:13">
      <c r="A8095" t="s">
        <v>266</v>
      </c>
      <c r="B8095" s="4">
        <v>46218</v>
      </c>
      <c r="C8095">
        <v>7</v>
      </c>
      <c r="D8095">
        <v>5</v>
      </c>
      <c r="E8095">
        <v>0</v>
      </c>
      <c r="F8095" s="5">
        <f>VLOOKUP($A8095,'Dim SKU'!$A:$R,18,FALSE)</f>
        <v>0</v>
      </c>
      <c r="G8095" s="5">
        <f>$C8095*$F8095</f>
        <v>0</v>
      </c>
      <c r="H8095" s="5">
        <f>$D8095*$F8095</f>
        <v>0</v>
      </c>
      <c r="I8095" s="5">
        <f>$E8095*$F8095</f>
        <v>0</v>
      </c>
      <c r="J8095" s="6">
        <f>VLOOKUP($A8095,'Dim SKU'!$A:$R,2,FALSE)</f>
        <v>0</v>
      </c>
      <c r="K8095" s="6">
        <f>VLOOKUP($A8095,'Dim SKU'!$A:$R,12,FALSE)</f>
        <v>0</v>
      </c>
      <c r="L8095" s="7">
        <f>VLOOKUP($A8095,'Dim SKU'!$A:$R,14,FALSE)</f>
        <v>0</v>
      </c>
      <c r="M8095" s="7">
        <f>YEAR($B8095)</f>
        <v>0</v>
      </c>
    </row>
    <row r="8096" spans="1:13">
      <c r="A8096" t="s">
        <v>267</v>
      </c>
      <c r="B8096" s="4">
        <v>46218</v>
      </c>
      <c r="C8096">
        <v>19</v>
      </c>
      <c r="D8096">
        <v>15</v>
      </c>
      <c r="E8096">
        <v>1</v>
      </c>
      <c r="F8096" s="5">
        <f>VLOOKUP($A8096,'Dim SKU'!$A:$R,18,FALSE)</f>
        <v>0</v>
      </c>
      <c r="G8096" s="5">
        <f>$C8096*$F8096</f>
        <v>0</v>
      </c>
      <c r="H8096" s="5">
        <f>$D8096*$F8096</f>
        <v>0</v>
      </c>
      <c r="I8096" s="5">
        <f>$E8096*$F8096</f>
        <v>0</v>
      </c>
      <c r="J8096" s="6">
        <f>VLOOKUP($A8096,'Dim SKU'!$A:$R,2,FALSE)</f>
        <v>0</v>
      </c>
      <c r="K8096" s="6">
        <f>VLOOKUP($A8096,'Dim SKU'!$A:$R,12,FALSE)</f>
        <v>0</v>
      </c>
      <c r="L8096" s="7">
        <f>VLOOKUP($A8096,'Dim SKU'!$A:$R,14,FALSE)</f>
        <v>0</v>
      </c>
      <c r="M8096" s="7">
        <f>YEAR($B8096)</f>
        <v>0</v>
      </c>
    </row>
    <row r="8097" spans="1:13">
      <c r="A8097" t="s">
        <v>268</v>
      </c>
      <c r="B8097" s="4">
        <v>46218</v>
      </c>
      <c r="C8097">
        <v>11</v>
      </c>
      <c r="D8097">
        <v>9</v>
      </c>
      <c r="E8097">
        <v>0</v>
      </c>
      <c r="F8097" s="5">
        <f>VLOOKUP($A8097,'Dim SKU'!$A:$R,18,FALSE)</f>
        <v>0</v>
      </c>
      <c r="G8097" s="5">
        <f>$C8097*$F8097</f>
        <v>0</v>
      </c>
      <c r="H8097" s="5">
        <f>$D8097*$F8097</f>
        <v>0</v>
      </c>
      <c r="I8097" s="5">
        <f>$E8097*$F8097</f>
        <v>0</v>
      </c>
      <c r="J8097" s="6">
        <f>VLOOKUP($A8097,'Dim SKU'!$A:$R,2,FALSE)</f>
        <v>0</v>
      </c>
      <c r="K8097" s="6">
        <f>VLOOKUP($A8097,'Dim SKU'!$A:$R,12,FALSE)</f>
        <v>0</v>
      </c>
      <c r="L8097" s="7">
        <f>VLOOKUP($A8097,'Dim SKU'!$A:$R,14,FALSE)</f>
        <v>0</v>
      </c>
      <c r="M8097" s="7">
        <f>YEAR($B8097)</f>
        <v>0</v>
      </c>
    </row>
    <row r="8098" spans="1:13">
      <c r="A8098" t="s">
        <v>269</v>
      </c>
      <c r="B8098" s="4">
        <v>46218</v>
      </c>
      <c r="C8098">
        <v>8</v>
      </c>
      <c r="D8098">
        <v>6</v>
      </c>
      <c r="E8098">
        <v>0</v>
      </c>
      <c r="F8098" s="5">
        <f>VLOOKUP($A8098,'Dim SKU'!$A:$R,18,FALSE)</f>
        <v>0</v>
      </c>
      <c r="G8098" s="5">
        <f>$C8098*$F8098</f>
        <v>0</v>
      </c>
      <c r="H8098" s="5">
        <f>$D8098*$F8098</f>
        <v>0</v>
      </c>
      <c r="I8098" s="5">
        <f>$E8098*$F8098</f>
        <v>0</v>
      </c>
      <c r="J8098" s="6">
        <f>VLOOKUP($A8098,'Dim SKU'!$A:$R,2,FALSE)</f>
        <v>0</v>
      </c>
      <c r="K8098" s="6">
        <f>VLOOKUP($A8098,'Dim SKU'!$A:$R,12,FALSE)</f>
        <v>0</v>
      </c>
      <c r="L8098" s="7">
        <f>VLOOKUP($A8098,'Dim SKU'!$A:$R,14,FALSE)</f>
        <v>0</v>
      </c>
      <c r="M8098" s="7">
        <f>YEAR($B8098)</f>
        <v>0</v>
      </c>
    </row>
    <row r="8099" spans="1:13">
      <c r="A8099" t="s">
        <v>270</v>
      </c>
      <c r="B8099" s="4">
        <v>46218</v>
      </c>
      <c r="C8099">
        <v>17</v>
      </c>
      <c r="D8099">
        <v>13</v>
      </c>
      <c r="E8099">
        <v>1</v>
      </c>
      <c r="F8099" s="5">
        <f>VLOOKUP($A8099,'Dim SKU'!$A:$R,18,FALSE)</f>
        <v>0</v>
      </c>
      <c r="G8099" s="5">
        <f>$C8099*$F8099</f>
        <v>0</v>
      </c>
      <c r="H8099" s="5">
        <f>$D8099*$F8099</f>
        <v>0</v>
      </c>
      <c r="I8099" s="5">
        <f>$E8099*$F8099</f>
        <v>0</v>
      </c>
      <c r="J8099" s="6">
        <f>VLOOKUP($A8099,'Dim SKU'!$A:$R,2,FALSE)</f>
        <v>0</v>
      </c>
      <c r="K8099" s="6">
        <f>VLOOKUP($A8099,'Dim SKU'!$A:$R,12,FALSE)</f>
        <v>0</v>
      </c>
      <c r="L8099" s="7">
        <f>VLOOKUP($A8099,'Dim SKU'!$A:$R,14,FALSE)</f>
        <v>0</v>
      </c>
      <c r="M8099" s="7">
        <f>YEAR($B8099)</f>
        <v>0</v>
      </c>
    </row>
    <row r="8100" spans="1:13">
      <c r="A8100" t="s">
        <v>271</v>
      </c>
      <c r="B8100" s="4">
        <v>46218</v>
      </c>
      <c r="C8100">
        <v>10</v>
      </c>
      <c r="D8100">
        <v>8</v>
      </c>
      <c r="E8100">
        <v>0</v>
      </c>
      <c r="F8100" s="5">
        <f>VLOOKUP($A8100,'Dim SKU'!$A:$R,18,FALSE)</f>
        <v>0</v>
      </c>
      <c r="G8100" s="5">
        <f>$C8100*$F8100</f>
        <v>0</v>
      </c>
      <c r="H8100" s="5">
        <f>$D8100*$F8100</f>
        <v>0</v>
      </c>
      <c r="I8100" s="5">
        <f>$E8100*$F8100</f>
        <v>0</v>
      </c>
      <c r="J8100" s="6">
        <f>VLOOKUP($A8100,'Dim SKU'!$A:$R,2,FALSE)</f>
        <v>0</v>
      </c>
      <c r="K8100" s="6">
        <f>VLOOKUP($A8100,'Dim SKU'!$A:$R,12,FALSE)</f>
        <v>0</v>
      </c>
      <c r="L8100" s="7">
        <f>VLOOKUP($A8100,'Dim SKU'!$A:$R,14,FALSE)</f>
        <v>0</v>
      </c>
      <c r="M8100" s="7">
        <f>YEAR($B8100)</f>
        <v>0</v>
      </c>
    </row>
    <row r="8101" spans="1:13">
      <c r="A8101" t="s">
        <v>272</v>
      </c>
      <c r="B8101" s="4">
        <v>46218</v>
      </c>
      <c r="C8101">
        <v>7</v>
      </c>
      <c r="D8101">
        <v>5</v>
      </c>
      <c r="E8101">
        <v>0</v>
      </c>
      <c r="F8101" s="5">
        <f>VLOOKUP($A8101,'Dim SKU'!$A:$R,18,FALSE)</f>
        <v>0</v>
      </c>
      <c r="G8101" s="5">
        <f>$C8101*$F8101</f>
        <v>0</v>
      </c>
      <c r="H8101" s="5">
        <f>$D8101*$F8101</f>
        <v>0</v>
      </c>
      <c r="I8101" s="5">
        <f>$E8101*$F8101</f>
        <v>0</v>
      </c>
      <c r="J8101" s="6">
        <f>VLOOKUP($A8101,'Dim SKU'!$A:$R,2,FALSE)</f>
        <v>0</v>
      </c>
      <c r="K8101" s="6">
        <f>VLOOKUP($A8101,'Dim SKU'!$A:$R,12,FALSE)</f>
        <v>0</v>
      </c>
      <c r="L8101" s="7">
        <f>VLOOKUP($A8101,'Dim SKU'!$A:$R,14,FALSE)</f>
        <v>0</v>
      </c>
      <c r="M8101" s="7">
        <f>YEAR($B8101)</f>
        <v>0</v>
      </c>
    </row>
    <row r="8102" spans="1:13">
      <c r="A8102" t="s">
        <v>273</v>
      </c>
      <c r="B8102" s="4">
        <v>46218</v>
      </c>
      <c r="C8102">
        <v>12</v>
      </c>
      <c r="D8102">
        <v>10</v>
      </c>
      <c r="E8102">
        <v>0</v>
      </c>
      <c r="F8102" s="5">
        <f>VLOOKUP($A8102,'Dim SKU'!$A:$R,18,FALSE)</f>
        <v>0</v>
      </c>
      <c r="G8102" s="5">
        <f>$C8102*$F8102</f>
        <v>0</v>
      </c>
      <c r="H8102" s="5">
        <f>$D8102*$F8102</f>
        <v>0</v>
      </c>
      <c r="I8102" s="5">
        <f>$E8102*$F8102</f>
        <v>0</v>
      </c>
      <c r="J8102" s="6">
        <f>VLOOKUP($A8102,'Dim SKU'!$A:$R,2,FALSE)</f>
        <v>0</v>
      </c>
      <c r="K8102" s="6">
        <f>VLOOKUP($A8102,'Dim SKU'!$A:$R,12,FALSE)</f>
        <v>0</v>
      </c>
      <c r="L8102" s="7">
        <f>VLOOKUP($A8102,'Dim SKU'!$A:$R,14,FALSE)</f>
        <v>0</v>
      </c>
      <c r="M8102" s="7">
        <f>YEAR($B8102)</f>
        <v>0</v>
      </c>
    </row>
    <row r="8103" spans="1:13">
      <c r="A8103" t="s">
        <v>274</v>
      </c>
      <c r="B8103" s="4">
        <v>46218</v>
      </c>
      <c r="C8103">
        <v>8</v>
      </c>
      <c r="D8103">
        <v>6</v>
      </c>
      <c r="E8103">
        <v>0</v>
      </c>
      <c r="F8103" s="5">
        <f>VLOOKUP($A8103,'Dim SKU'!$A:$R,18,FALSE)</f>
        <v>0</v>
      </c>
      <c r="G8103" s="5">
        <f>$C8103*$F8103</f>
        <v>0</v>
      </c>
      <c r="H8103" s="5">
        <f>$D8103*$F8103</f>
        <v>0</v>
      </c>
      <c r="I8103" s="5">
        <f>$E8103*$F8103</f>
        <v>0</v>
      </c>
      <c r="J8103" s="6">
        <f>VLOOKUP($A8103,'Dim SKU'!$A:$R,2,FALSE)</f>
        <v>0</v>
      </c>
      <c r="K8103" s="6">
        <f>VLOOKUP($A8103,'Dim SKU'!$A:$R,12,FALSE)</f>
        <v>0</v>
      </c>
      <c r="L8103" s="7">
        <f>VLOOKUP($A8103,'Dim SKU'!$A:$R,14,FALSE)</f>
        <v>0</v>
      </c>
      <c r="M8103" s="7">
        <f>YEAR($B8103)</f>
        <v>0</v>
      </c>
    </row>
    <row r="8104" spans="1:13">
      <c r="A8104" t="s">
        <v>275</v>
      </c>
      <c r="B8104" s="4">
        <v>46218</v>
      </c>
      <c r="C8104">
        <v>5</v>
      </c>
      <c r="D8104">
        <v>4</v>
      </c>
      <c r="E8104">
        <v>0</v>
      </c>
      <c r="F8104" s="5">
        <f>VLOOKUP($A8104,'Dim SKU'!$A:$R,18,FALSE)</f>
        <v>0</v>
      </c>
      <c r="G8104" s="5">
        <f>$C8104*$F8104</f>
        <v>0</v>
      </c>
      <c r="H8104" s="5">
        <f>$D8104*$F8104</f>
        <v>0</v>
      </c>
      <c r="I8104" s="5">
        <f>$E8104*$F8104</f>
        <v>0</v>
      </c>
      <c r="J8104" s="6">
        <f>VLOOKUP($A8104,'Dim SKU'!$A:$R,2,FALSE)</f>
        <v>0</v>
      </c>
      <c r="K8104" s="6">
        <f>VLOOKUP($A8104,'Dim SKU'!$A:$R,12,FALSE)</f>
        <v>0</v>
      </c>
      <c r="L8104" s="7">
        <f>VLOOKUP($A8104,'Dim SKU'!$A:$R,14,FALSE)</f>
        <v>0</v>
      </c>
      <c r="M8104" s="7">
        <f>YEAR($B8104)</f>
        <v>0</v>
      </c>
    </row>
    <row r="8105" spans="1:13">
      <c r="A8105" t="s">
        <v>276</v>
      </c>
      <c r="B8105" s="4">
        <v>46218</v>
      </c>
      <c r="C8105">
        <v>7</v>
      </c>
      <c r="D8105">
        <v>6</v>
      </c>
      <c r="E8105">
        <v>0</v>
      </c>
      <c r="F8105" s="5">
        <f>VLOOKUP($A8105,'Dim SKU'!$A:$R,18,FALSE)</f>
        <v>0</v>
      </c>
      <c r="G8105" s="5">
        <f>$C8105*$F8105</f>
        <v>0</v>
      </c>
      <c r="H8105" s="5">
        <f>$D8105*$F8105</f>
        <v>0</v>
      </c>
      <c r="I8105" s="5">
        <f>$E8105*$F8105</f>
        <v>0</v>
      </c>
      <c r="J8105" s="6">
        <f>VLOOKUP($A8105,'Dim SKU'!$A:$R,2,FALSE)</f>
        <v>0</v>
      </c>
      <c r="K8105" s="6">
        <f>VLOOKUP($A8105,'Dim SKU'!$A:$R,12,FALSE)</f>
        <v>0</v>
      </c>
      <c r="L8105" s="7">
        <f>VLOOKUP($A8105,'Dim SKU'!$A:$R,14,FALSE)</f>
        <v>0</v>
      </c>
      <c r="M8105" s="7">
        <f>YEAR($B8105)</f>
        <v>0</v>
      </c>
    </row>
    <row r="8106" spans="1:13">
      <c r="A8106" t="s">
        <v>277</v>
      </c>
      <c r="B8106" s="4">
        <v>46218</v>
      </c>
      <c r="C8106">
        <v>4</v>
      </c>
      <c r="D8106">
        <v>4</v>
      </c>
      <c r="E8106">
        <v>0</v>
      </c>
      <c r="F8106" s="5">
        <f>VLOOKUP($A8106,'Dim SKU'!$A:$R,18,FALSE)</f>
        <v>0</v>
      </c>
      <c r="G8106" s="5">
        <f>$C8106*$F8106</f>
        <v>0</v>
      </c>
      <c r="H8106" s="5">
        <f>$D8106*$F8106</f>
        <v>0</v>
      </c>
      <c r="I8106" s="5">
        <f>$E8106*$F8106</f>
        <v>0</v>
      </c>
      <c r="J8106" s="6">
        <f>VLOOKUP($A8106,'Dim SKU'!$A:$R,2,FALSE)</f>
        <v>0</v>
      </c>
      <c r="K8106" s="6">
        <f>VLOOKUP($A8106,'Dim SKU'!$A:$R,12,FALSE)</f>
        <v>0</v>
      </c>
      <c r="L8106" s="7">
        <f>VLOOKUP($A8106,'Dim SKU'!$A:$R,14,FALSE)</f>
        <v>0</v>
      </c>
      <c r="M8106" s="7">
        <f>YEAR($B8106)</f>
        <v>0</v>
      </c>
    </row>
    <row r="8107" spans="1:13">
      <c r="A8107" t="s">
        <v>278</v>
      </c>
      <c r="B8107" s="4">
        <v>46218</v>
      </c>
      <c r="C8107">
        <v>3</v>
      </c>
      <c r="D8107">
        <v>2</v>
      </c>
      <c r="E8107">
        <v>0</v>
      </c>
      <c r="F8107" s="5">
        <f>VLOOKUP($A8107,'Dim SKU'!$A:$R,18,FALSE)</f>
        <v>0</v>
      </c>
      <c r="G8107" s="5">
        <f>$C8107*$F8107</f>
        <v>0</v>
      </c>
      <c r="H8107" s="5">
        <f>$D8107*$F8107</f>
        <v>0</v>
      </c>
      <c r="I8107" s="5">
        <f>$E8107*$F8107</f>
        <v>0</v>
      </c>
      <c r="J8107" s="6">
        <f>VLOOKUP($A8107,'Dim SKU'!$A:$R,2,FALSE)</f>
        <v>0</v>
      </c>
      <c r="K8107" s="6">
        <f>VLOOKUP($A8107,'Dim SKU'!$A:$R,12,FALSE)</f>
        <v>0</v>
      </c>
      <c r="L8107" s="7">
        <f>VLOOKUP($A8107,'Dim SKU'!$A:$R,14,FALSE)</f>
        <v>0</v>
      </c>
      <c r="M8107" s="7">
        <f>YEAR($B8107)</f>
        <v>0</v>
      </c>
    </row>
    <row r="8108" spans="1:13">
      <c r="A8108" t="s">
        <v>279</v>
      </c>
      <c r="B8108" s="4">
        <v>46218</v>
      </c>
      <c r="C8108">
        <v>5</v>
      </c>
      <c r="D8108">
        <v>4</v>
      </c>
      <c r="E8108">
        <v>0</v>
      </c>
      <c r="F8108" s="5">
        <f>VLOOKUP($A8108,'Dim SKU'!$A:$R,18,FALSE)</f>
        <v>0</v>
      </c>
      <c r="G8108" s="5">
        <f>$C8108*$F8108</f>
        <v>0</v>
      </c>
      <c r="H8108" s="5">
        <f>$D8108*$F8108</f>
        <v>0</v>
      </c>
      <c r="I8108" s="5">
        <f>$E8108*$F8108</f>
        <v>0</v>
      </c>
      <c r="J8108" s="6">
        <f>VLOOKUP($A8108,'Dim SKU'!$A:$R,2,FALSE)</f>
        <v>0</v>
      </c>
      <c r="K8108" s="6">
        <f>VLOOKUP($A8108,'Dim SKU'!$A:$R,12,FALSE)</f>
        <v>0</v>
      </c>
      <c r="L8108" s="7">
        <f>VLOOKUP($A8108,'Dim SKU'!$A:$R,14,FALSE)</f>
        <v>0</v>
      </c>
      <c r="M8108" s="7">
        <f>YEAR($B8108)</f>
        <v>0</v>
      </c>
    </row>
    <row r="8109" spans="1:13">
      <c r="A8109" t="s">
        <v>280</v>
      </c>
      <c r="B8109" s="4">
        <v>46218</v>
      </c>
      <c r="C8109">
        <v>3</v>
      </c>
      <c r="D8109">
        <v>3</v>
      </c>
      <c r="E8109">
        <v>0</v>
      </c>
      <c r="F8109" s="5">
        <f>VLOOKUP($A8109,'Dim SKU'!$A:$R,18,FALSE)</f>
        <v>0</v>
      </c>
      <c r="G8109" s="5">
        <f>$C8109*$F8109</f>
        <v>0</v>
      </c>
      <c r="H8109" s="5">
        <f>$D8109*$F8109</f>
        <v>0</v>
      </c>
      <c r="I8109" s="5">
        <f>$E8109*$F8109</f>
        <v>0</v>
      </c>
      <c r="J8109" s="6">
        <f>VLOOKUP($A8109,'Dim SKU'!$A:$R,2,FALSE)</f>
        <v>0</v>
      </c>
      <c r="K8109" s="6">
        <f>VLOOKUP($A8109,'Dim SKU'!$A:$R,12,FALSE)</f>
        <v>0</v>
      </c>
      <c r="L8109" s="7">
        <f>VLOOKUP($A8109,'Dim SKU'!$A:$R,14,FALSE)</f>
        <v>0</v>
      </c>
      <c r="M8109" s="7">
        <f>YEAR($B8109)</f>
        <v>0</v>
      </c>
    </row>
    <row r="8110" spans="1:13">
      <c r="A8110" t="s">
        <v>281</v>
      </c>
      <c r="B8110" s="4">
        <v>46218</v>
      </c>
      <c r="C8110">
        <v>2</v>
      </c>
      <c r="D8110">
        <v>2</v>
      </c>
      <c r="E8110">
        <v>0</v>
      </c>
      <c r="F8110" s="5">
        <f>VLOOKUP($A8110,'Dim SKU'!$A:$R,18,FALSE)</f>
        <v>0</v>
      </c>
      <c r="G8110" s="5">
        <f>$C8110*$F8110</f>
        <v>0</v>
      </c>
      <c r="H8110" s="5">
        <f>$D8110*$F8110</f>
        <v>0</v>
      </c>
      <c r="I8110" s="5">
        <f>$E8110*$F8110</f>
        <v>0</v>
      </c>
      <c r="J8110" s="6">
        <f>VLOOKUP($A8110,'Dim SKU'!$A:$R,2,FALSE)</f>
        <v>0</v>
      </c>
      <c r="K8110" s="6">
        <f>VLOOKUP($A8110,'Dim SKU'!$A:$R,12,FALSE)</f>
        <v>0</v>
      </c>
      <c r="L8110" s="7">
        <f>VLOOKUP($A8110,'Dim SKU'!$A:$R,14,FALSE)</f>
        <v>0</v>
      </c>
      <c r="M8110" s="7">
        <f>YEAR($B8110)</f>
        <v>0</v>
      </c>
    </row>
    <row r="8111" spans="1:13">
      <c r="A8111" t="s">
        <v>282</v>
      </c>
      <c r="B8111" s="4">
        <v>46218</v>
      </c>
      <c r="C8111">
        <v>9</v>
      </c>
      <c r="D8111">
        <v>8</v>
      </c>
      <c r="E8111">
        <v>0</v>
      </c>
      <c r="F8111" s="5">
        <f>VLOOKUP($A8111,'Dim SKU'!$A:$R,18,FALSE)</f>
        <v>0</v>
      </c>
      <c r="G8111" s="5">
        <f>$C8111*$F8111</f>
        <v>0</v>
      </c>
      <c r="H8111" s="5">
        <f>$D8111*$F8111</f>
        <v>0</v>
      </c>
      <c r="I8111" s="5">
        <f>$E8111*$F8111</f>
        <v>0</v>
      </c>
      <c r="J8111" s="6">
        <f>VLOOKUP($A8111,'Dim SKU'!$A:$R,2,FALSE)</f>
        <v>0</v>
      </c>
      <c r="K8111" s="6">
        <f>VLOOKUP($A8111,'Dim SKU'!$A:$R,12,FALSE)</f>
        <v>0</v>
      </c>
      <c r="L8111" s="7">
        <f>VLOOKUP($A8111,'Dim SKU'!$A:$R,14,FALSE)</f>
        <v>0</v>
      </c>
      <c r="M8111" s="7">
        <f>YEAR($B8111)</f>
        <v>0</v>
      </c>
    </row>
    <row r="8112" spans="1:13">
      <c r="A8112" t="s">
        <v>283</v>
      </c>
      <c r="B8112" s="4">
        <v>46218</v>
      </c>
      <c r="C8112">
        <v>5</v>
      </c>
      <c r="D8112">
        <v>5</v>
      </c>
      <c r="E8112">
        <v>0</v>
      </c>
      <c r="F8112" s="5">
        <f>VLOOKUP($A8112,'Dim SKU'!$A:$R,18,FALSE)</f>
        <v>0</v>
      </c>
      <c r="G8112" s="5">
        <f>$C8112*$F8112</f>
        <v>0</v>
      </c>
      <c r="H8112" s="5">
        <f>$D8112*$F8112</f>
        <v>0</v>
      </c>
      <c r="I8112" s="5">
        <f>$E8112*$F8112</f>
        <v>0</v>
      </c>
      <c r="J8112" s="6">
        <f>VLOOKUP($A8112,'Dim SKU'!$A:$R,2,FALSE)</f>
        <v>0</v>
      </c>
      <c r="K8112" s="6">
        <f>VLOOKUP($A8112,'Dim SKU'!$A:$R,12,FALSE)</f>
        <v>0</v>
      </c>
      <c r="L8112" s="7">
        <f>VLOOKUP($A8112,'Dim SKU'!$A:$R,14,FALSE)</f>
        <v>0</v>
      </c>
      <c r="M8112" s="7">
        <f>YEAR($B8112)</f>
        <v>0</v>
      </c>
    </row>
    <row r="8113" spans="1:13">
      <c r="A8113" t="s">
        <v>284</v>
      </c>
      <c r="B8113" s="4">
        <v>46218</v>
      </c>
      <c r="C8113">
        <v>4</v>
      </c>
      <c r="D8113">
        <v>3</v>
      </c>
      <c r="E8113">
        <v>0</v>
      </c>
      <c r="F8113" s="5">
        <f>VLOOKUP($A8113,'Dim SKU'!$A:$R,18,FALSE)</f>
        <v>0</v>
      </c>
      <c r="G8113" s="5">
        <f>$C8113*$F8113</f>
        <v>0</v>
      </c>
      <c r="H8113" s="5">
        <f>$D8113*$F8113</f>
        <v>0</v>
      </c>
      <c r="I8113" s="5">
        <f>$E8113*$F8113</f>
        <v>0</v>
      </c>
      <c r="J8113" s="6">
        <f>VLOOKUP($A8113,'Dim SKU'!$A:$R,2,FALSE)</f>
        <v>0</v>
      </c>
      <c r="K8113" s="6">
        <f>VLOOKUP($A8113,'Dim SKU'!$A:$R,12,FALSE)</f>
        <v>0</v>
      </c>
      <c r="L8113" s="7">
        <f>VLOOKUP($A8113,'Dim SKU'!$A:$R,14,FALSE)</f>
        <v>0</v>
      </c>
      <c r="M8113" s="7">
        <f>YEAR($B8113)</f>
        <v>0</v>
      </c>
    </row>
    <row r="8114" spans="1:13">
      <c r="A8114" t="s">
        <v>285</v>
      </c>
      <c r="B8114" s="4">
        <v>46218</v>
      </c>
      <c r="C8114">
        <v>12</v>
      </c>
      <c r="D8114">
        <v>10</v>
      </c>
      <c r="E8114">
        <v>1</v>
      </c>
      <c r="F8114" s="5">
        <f>VLOOKUP($A8114,'Dim SKU'!$A:$R,18,FALSE)</f>
        <v>0</v>
      </c>
      <c r="G8114" s="5">
        <f>$C8114*$F8114</f>
        <v>0</v>
      </c>
      <c r="H8114" s="5">
        <f>$D8114*$F8114</f>
        <v>0</v>
      </c>
      <c r="I8114" s="5">
        <f>$E8114*$F8114</f>
        <v>0</v>
      </c>
      <c r="J8114" s="6">
        <f>VLOOKUP($A8114,'Dim SKU'!$A:$R,2,FALSE)</f>
        <v>0</v>
      </c>
      <c r="K8114" s="6">
        <f>VLOOKUP($A8114,'Dim SKU'!$A:$R,12,FALSE)</f>
        <v>0</v>
      </c>
      <c r="L8114" s="7">
        <f>VLOOKUP($A8114,'Dim SKU'!$A:$R,14,FALSE)</f>
        <v>0</v>
      </c>
      <c r="M8114" s="7">
        <f>YEAR($B8114)</f>
        <v>0</v>
      </c>
    </row>
    <row r="8115" spans="1:13">
      <c r="A8115" t="s">
        <v>286</v>
      </c>
      <c r="B8115" s="4">
        <v>46218</v>
      </c>
      <c r="C8115">
        <v>7</v>
      </c>
      <c r="D8115">
        <v>6</v>
      </c>
      <c r="E8115">
        <v>0</v>
      </c>
      <c r="F8115" s="5">
        <f>VLOOKUP($A8115,'Dim SKU'!$A:$R,18,FALSE)</f>
        <v>0</v>
      </c>
      <c r="G8115" s="5">
        <f>$C8115*$F8115</f>
        <v>0</v>
      </c>
      <c r="H8115" s="5">
        <f>$D8115*$F8115</f>
        <v>0</v>
      </c>
      <c r="I8115" s="5">
        <f>$E8115*$F8115</f>
        <v>0</v>
      </c>
      <c r="J8115" s="6">
        <f>VLOOKUP($A8115,'Dim SKU'!$A:$R,2,FALSE)</f>
        <v>0</v>
      </c>
      <c r="K8115" s="6">
        <f>VLOOKUP($A8115,'Dim SKU'!$A:$R,12,FALSE)</f>
        <v>0</v>
      </c>
      <c r="L8115" s="7">
        <f>VLOOKUP($A8115,'Dim SKU'!$A:$R,14,FALSE)</f>
        <v>0</v>
      </c>
      <c r="M8115" s="7">
        <f>YEAR($B8115)</f>
        <v>0</v>
      </c>
    </row>
    <row r="8116" spans="1:13">
      <c r="A8116" t="s">
        <v>287</v>
      </c>
      <c r="B8116" s="4">
        <v>46218</v>
      </c>
      <c r="C8116">
        <v>5</v>
      </c>
      <c r="D8116">
        <v>4</v>
      </c>
      <c r="E8116">
        <v>0</v>
      </c>
      <c r="F8116" s="5">
        <f>VLOOKUP($A8116,'Dim SKU'!$A:$R,18,FALSE)</f>
        <v>0</v>
      </c>
      <c r="G8116" s="5">
        <f>$C8116*$F8116</f>
        <v>0</v>
      </c>
      <c r="H8116" s="5">
        <f>$D8116*$F8116</f>
        <v>0</v>
      </c>
      <c r="I8116" s="5">
        <f>$E8116*$F8116</f>
        <v>0</v>
      </c>
      <c r="J8116" s="6">
        <f>VLOOKUP($A8116,'Dim SKU'!$A:$R,2,FALSE)</f>
        <v>0</v>
      </c>
      <c r="K8116" s="6">
        <f>VLOOKUP($A8116,'Dim SKU'!$A:$R,12,FALSE)</f>
        <v>0</v>
      </c>
      <c r="L8116" s="7">
        <f>VLOOKUP($A8116,'Dim SKU'!$A:$R,14,FALSE)</f>
        <v>0</v>
      </c>
      <c r="M8116" s="7">
        <f>YEAR($B8116)</f>
        <v>0</v>
      </c>
    </row>
    <row r="8117" spans="1:13">
      <c r="A8117" t="s">
        <v>288</v>
      </c>
      <c r="B8117" s="4">
        <v>46218</v>
      </c>
      <c r="C8117">
        <v>14</v>
      </c>
      <c r="D8117">
        <v>11</v>
      </c>
      <c r="E8117">
        <v>1</v>
      </c>
      <c r="F8117" s="5">
        <f>VLOOKUP($A8117,'Dim SKU'!$A:$R,18,FALSE)</f>
        <v>0</v>
      </c>
      <c r="G8117" s="5">
        <f>$C8117*$F8117</f>
        <v>0</v>
      </c>
      <c r="H8117" s="5">
        <f>$D8117*$F8117</f>
        <v>0</v>
      </c>
      <c r="I8117" s="5">
        <f>$E8117*$F8117</f>
        <v>0</v>
      </c>
      <c r="J8117" s="6">
        <f>VLOOKUP($A8117,'Dim SKU'!$A:$R,2,FALSE)</f>
        <v>0</v>
      </c>
      <c r="K8117" s="6">
        <f>VLOOKUP($A8117,'Dim SKU'!$A:$R,12,FALSE)</f>
        <v>0</v>
      </c>
      <c r="L8117" s="7">
        <f>VLOOKUP($A8117,'Dim SKU'!$A:$R,14,FALSE)</f>
        <v>0</v>
      </c>
      <c r="M8117" s="7">
        <f>YEAR($B8117)</f>
        <v>0</v>
      </c>
    </row>
    <row r="8118" spans="1:13">
      <c r="A8118" t="s">
        <v>289</v>
      </c>
      <c r="B8118" s="4">
        <v>46218</v>
      </c>
      <c r="C8118">
        <v>8</v>
      </c>
      <c r="D8118">
        <v>7</v>
      </c>
      <c r="E8118">
        <v>0</v>
      </c>
      <c r="F8118" s="5">
        <f>VLOOKUP($A8118,'Dim SKU'!$A:$R,18,FALSE)</f>
        <v>0</v>
      </c>
      <c r="G8118" s="5">
        <f>$C8118*$F8118</f>
        <v>0</v>
      </c>
      <c r="H8118" s="5">
        <f>$D8118*$F8118</f>
        <v>0</v>
      </c>
      <c r="I8118" s="5">
        <f>$E8118*$F8118</f>
        <v>0</v>
      </c>
      <c r="J8118" s="6">
        <f>VLOOKUP($A8118,'Dim SKU'!$A:$R,2,FALSE)</f>
        <v>0</v>
      </c>
      <c r="K8118" s="6">
        <f>VLOOKUP($A8118,'Dim SKU'!$A:$R,12,FALSE)</f>
        <v>0</v>
      </c>
      <c r="L8118" s="7">
        <f>VLOOKUP($A8118,'Dim SKU'!$A:$R,14,FALSE)</f>
        <v>0</v>
      </c>
      <c r="M8118" s="7">
        <f>YEAR($B8118)</f>
        <v>0</v>
      </c>
    </row>
    <row r="8119" spans="1:13">
      <c r="A8119" t="s">
        <v>290</v>
      </c>
      <c r="B8119" s="4">
        <v>46218</v>
      </c>
      <c r="C8119">
        <v>5</v>
      </c>
      <c r="D8119">
        <v>5</v>
      </c>
      <c r="E8119">
        <v>0</v>
      </c>
      <c r="F8119" s="5">
        <f>VLOOKUP($A8119,'Dim SKU'!$A:$R,18,FALSE)</f>
        <v>0</v>
      </c>
      <c r="G8119" s="5">
        <f>$C8119*$F8119</f>
        <v>0</v>
      </c>
      <c r="H8119" s="5">
        <f>$D8119*$F8119</f>
        <v>0</v>
      </c>
      <c r="I8119" s="5">
        <f>$E8119*$F8119</f>
        <v>0</v>
      </c>
      <c r="J8119" s="6">
        <f>VLOOKUP($A8119,'Dim SKU'!$A:$R,2,FALSE)</f>
        <v>0</v>
      </c>
      <c r="K8119" s="6">
        <f>VLOOKUP($A8119,'Dim SKU'!$A:$R,12,FALSE)</f>
        <v>0</v>
      </c>
      <c r="L8119" s="7">
        <f>VLOOKUP($A8119,'Dim SKU'!$A:$R,14,FALSE)</f>
        <v>0</v>
      </c>
      <c r="M8119" s="7">
        <f>YEAR($B8119)</f>
        <v>0</v>
      </c>
    </row>
    <row r="8120" spans="1:13">
      <c r="A8120" t="s">
        <v>291</v>
      </c>
      <c r="B8120" s="4">
        <v>46218</v>
      </c>
      <c r="C8120">
        <v>12</v>
      </c>
      <c r="D8120">
        <v>10</v>
      </c>
      <c r="E8120">
        <v>1</v>
      </c>
      <c r="F8120" s="5">
        <f>VLOOKUP($A8120,'Dim SKU'!$A:$R,18,FALSE)</f>
        <v>0</v>
      </c>
      <c r="G8120" s="5">
        <f>$C8120*$F8120</f>
        <v>0</v>
      </c>
      <c r="H8120" s="5">
        <f>$D8120*$F8120</f>
        <v>0</v>
      </c>
      <c r="I8120" s="5">
        <f>$E8120*$F8120</f>
        <v>0</v>
      </c>
      <c r="J8120" s="6">
        <f>VLOOKUP($A8120,'Dim SKU'!$A:$R,2,FALSE)</f>
        <v>0</v>
      </c>
      <c r="K8120" s="6">
        <f>VLOOKUP($A8120,'Dim SKU'!$A:$R,12,FALSE)</f>
        <v>0</v>
      </c>
      <c r="L8120" s="7">
        <f>VLOOKUP($A8120,'Dim SKU'!$A:$R,14,FALSE)</f>
        <v>0</v>
      </c>
      <c r="M8120" s="7">
        <f>YEAR($B8120)</f>
        <v>0</v>
      </c>
    </row>
    <row r="8121" spans="1:13">
      <c r="A8121" t="s">
        <v>292</v>
      </c>
      <c r="B8121" s="4">
        <v>46218</v>
      </c>
      <c r="C8121">
        <v>7</v>
      </c>
      <c r="D8121">
        <v>6</v>
      </c>
      <c r="E8121">
        <v>0</v>
      </c>
      <c r="F8121" s="5">
        <f>VLOOKUP($A8121,'Dim SKU'!$A:$R,18,FALSE)</f>
        <v>0</v>
      </c>
      <c r="G8121" s="5">
        <f>$C8121*$F8121</f>
        <v>0</v>
      </c>
      <c r="H8121" s="5">
        <f>$D8121*$F8121</f>
        <v>0</v>
      </c>
      <c r="I8121" s="5">
        <f>$E8121*$F8121</f>
        <v>0</v>
      </c>
      <c r="J8121" s="6">
        <f>VLOOKUP($A8121,'Dim SKU'!$A:$R,2,FALSE)</f>
        <v>0</v>
      </c>
      <c r="K8121" s="6">
        <f>VLOOKUP($A8121,'Dim SKU'!$A:$R,12,FALSE)</f>
        <v>0</v>
      </c>
      <c r="L8121" s="7">
        <f>VLOOKUP($A8121,'Dim SKU'!$A:$R,14,FALSE)</f>
        <v>0</v>
      </c>
      <c r="M8121" s="7">
        <f>YEAR($B8121)</f>
        <v>0</v>
      </c>
    </row>
    <row r="8122" spans="1:13">
      <c r="A8122" t="s">
        <v>293</v>
      </c>
      <c r="B8122" s="4">
        <v>46218</v>
      </c>
      <c r="C8122">
        <v>5</v>
      </c>
      <c r="D8122">
        <v>4</v>
      </c>
      <c r="E8122">
        <v>0</v>
      </c>
      <c r="F8122" s="5">
        <f>VLOOKUP($A8122,'Dim SKU'!$A:$R,18,FALSE)</f>
        <v>0</v>
      </c>
      <c r="G8122" s="5">
        <f>$C8122*$F8122</f>
        <v>0</v>
      </c>
      <c r="H8122" s="5">
        <f>$D8122*$F8122</f>
        <v>0</v>
      </c>
      <c r="I8122" s="5">
        <f>$E8122*$F8122</f>
        <v>0</v>
      </c>
      <c r="J8122" s="6">
        <f>VLOOKUP($A8122,'Dim SKU'!$A:$R,2,FALSE)</f>
        <v>0</v>
      </c>
      <c r="K8122" s="6">
        <f>VLOOKUP($A8122,'Dim SKU'!$A:$R,12,FALSE)</f>
        <v>0</v>
      </c>
      <c r="L8122" s="7">
        <f>VLOOKUP($A8122,'Dim SKU'!$A:$R,14,FALSE)</f>
        <v>0</v>
      </c>
      <c r="M8122" s="7">
        <f>YEAR($B8122)</f>
        <v>0</v>
      </c>
    </row>
    <row r="8123" spans="1:13">
      <c r="A8123" t="s">
        <v>294</v>
      </c>
      <c r="B8123" s="4">
        <v>46218</v>
      </c>
      <c r="C8123">
        <v>9</v>
      </c>
      <c r="D8123">
        <v>8</v>
      </c>
      <c r="E8123">
        <v>0</v>
      </c>
      <c r="F8123" s="5">
        <f>VLOOKUP($A8123,'Dim SKU'!$A:$R,18,FALSE)</f>
        <v>0</v>
      </c>
      <c r="G8123" s="5">
        <f>$C8123*$F8123</f>
        <v>0</v>
      </c>
      <c r="H8123" s="5">
        <f>$D8123*$F8123</f>
        <v>0</v>
      </c>
      <c r="I8123" s="5">
        <f>$E8123*$F8123</f>
        <v>0</v>
      </c>
      <c r="J8123" s="6">
        <f>VLOOKUP($A8123,'Dim SKU'!$A:$R,2,FALSE)</f>
        <v>0</v>
      </c>
      <c r="K8123" s="6">
        <f>VLOOKUP($A8123,'Dim SKU'!$A:$R,12,FALSE)</f>
        <v>0</v>
      </c>
      <c r="L8123" s="7">
        <f>VLOOKUP($A8123,'Dim SKU'!$A:$R,14,FALSE)</f>
        <v>0</v>
      </c>
      <c r="M8123" s="7">
        <f>YEAR($B8123)</f>
        <v>0</v>
      </c>
    </row>
    <row r="8124" spans="1:13">
      <c r="A8124" t="s">
        <v>295</v>
      </c>
      <c r="B8124" s="4">
        <v>46218</v>
      </c>
      <c r="C8124">
        <v>5</v>
      </c>
      <c r="D8124">
        <v>4</v>
      </c>
      <c r="E8124">
        <v>0</v>
      </c>
      <c r="F8124" s="5">
        <f>VLOOKUP($A8124,'Dim SKU'!$A:$R,18,FALSE)</f>
        <v>0</v>
      </c>
      <c r="G8124" s="5">
        <f>$C8124*$F8124</f>
        <v>0</v>
      </c>
      <c r="H8124" s="5">
        <f>$D8124*$F8124</f>
        <v>0</v>
      </c>
      <c r="I8124" s="5">
        <f>$E8124*$F8124</f>
        <v>0</v>
      </c>
      <c r="J8124" s="6">
        <f>VLOOKUP($A8124,'Dim SKU'!$A:$R,2,FALSE)</f>
        <v>0</v>
      </c>
      <c r="K8124" s="6">
        <f>VLOOKUP($A8124,'Dim SKU'!$A:$R,12,FALSE)</f>
        <v>0</v>
      </c>
      <c r="L8124" s="7">
        <f>VLOOKUP($A8124,'Dim SKU'!$A:$R,14,FALSE)</f>
        <v>0</v>
      </c>
      <c r="M8124" s="7">
        <f>YEAR($B8124)</f>
        <v>0</v>
      </c>
    </row>
    <row r="8125" spans="1:13">
      <c r="A8125" t="s">
        <v>296</v>
      </c>
      <c r="B8125" s="4">
        <v>46218</v>
      </c>
      <c r="C8125">
        <v>4</v>
      </c>
      <c r="D8125">
        <v>3</v>
      </c>
      <c r="E8125">
        <v>0</v>
      </c>
      <c r="F8125" s="5">
        <f>VLOOKUP($A8125,'Dim SKU'!$A:$R,18,FALSE)</f>
        <v>0</v>
      </c>
      <c r="G8125" s="5">
        <f>$C8125*$F8125</f>
        <v>0</v>
      </c>
      <c r="H8125" s="5">
        <f>$D8125*$F8125</f>
        <v>0</v>
      </c>
      <c r="I8125" s="5">
        <f>$E8125*$F8125</f>
        <v>0</v>
      </c>
      <c r="J8125" s="6">
        <f>VLOOKUP($A8125,'Dim SKU'!$A:$R,2,FALSE)</f>
        <v>0</v>
      </c>
      <c r="K8125" s="6">
        <f>VLOOKUP($A8125,'Dim SKU'!$A:$R,12,FALSE)</f>
        <v>0</v>
      </c>
      <c r="L8125" s="7">
        <f>VLOOKUP($A8125,'Dim SKU'!$A:$R,14,FALSE)</f>
        <v>0</v>
      </c>
      <c r="M8125" s="7">
        <f>YEAR($B8125)</f>
        <v>0</v>
      </c>
    </row>
    <row r="8126" spans="1:13">
      <c r="A8126" t="s">
        <v>297</v>
      </c>
      <c r="B8126" s="4">
        <v>46218</v>
      </c>
      <c r="C8126">
        <v>5</v>
      </c>
      <c r="D8126">
        <v>4</v>
      </c>
      <c r="E8126">
        <v>0</v>
      </c>
      <c r="F8126" s="5">
        <f>VLOOKUP($A8126,'Dim SKU'!$A:$R,18,FALSE)</f>
        <v>0</v>
      </c>
      <c r="G8126" s="5">
        <f>$C8126*$F8126</f>
        <v>0</v>
      </c>
      <c r="H8126" s="5">
        <f>$D8126*$F8126</f>
        <v>0</v>
      </c>
      <c r="I8126" s="5">
        <f>$E8126*$F8126</f>
        <v>0</v>
      </c>
      <c r="J8126" s="6">
        <f>VLOOKUP($A8126,'Dim SKU'!$A:$R,2,FALSE)</f>
        <v>0</v>
      </c>
      <c r="K8126" s="6">
        <f>VLOOKUP($A8126,'Dim SKU'!$A:$R,12,FALSE)</f>
        <v>0</v>
      </c>
      <c r="L8126" s="7">
        <f>VLOOKUP($A8126,'Dim SKU'!$A:$R,14,FALSE)</f>
        <v>0</v>
      </c>
      <c r="M8126" s="7">
        <f>YEAR($B8126)</f>
        <v>0</v>
      </c>
    </row>
    <row r="8127" spans="1:13">
      <c r="A8127" t="s">
        <v>298</v>
      </c>
      <c r="B8127" s="4">
        <v>46218</v>
      </c>
      <c r="C8127">
        <v>3</v>
      </c>
      <c r="D8127">
        <v>3</v>
      </c>
      <c r="E8127">
        <v>0</v>
      </c>
      <c r="F8127" s="5">
        <f>VLOOKUP($A8127,'Dim SKU'!$A:$R,18,FALSE)</f>
        <v>0</v>
      </c>
      <c r="G8127" s="5">
        <f>$C8127*$F8127</f>
        <v>0</v>
      </c>
      <c r="H8127" s="5">
        <f>$D8127*$F8127</f>
        <v>0</v>
      </c>
      <c r="I8127" s="5">
        <f>$E8127*$F8127</f>
        <v>0</v>
      </c>
      <c r="J8127" s="6">
        <f>VLOOKUP($A8127,'Dim SKU'!$A:$R,2,FALSE)</f>
        <v>0</v>
      </c>
      <c r="K8127" s="6">
        <f>VLOOKUP($A8127,'Dim SKU'!$A:$R,12,FALSE)</f>
        <v>0</v>
      </c>
      <c r="L8127" s="7">
        <f>VLOOKUP($A8127,'Dim SKU'!$A:$R,14,FALSE)</f>
        <v>0</v>
      </c>
      <c r="M8127" s="7">
        <f>YEAR($B8127)</f>
        <v>0</v>
      </c>
    </row>
    <row r="8128" spans="1:13">
      <c r="A8128" t="s">
        <v>299</v>
      </c>
      <c r="B8128" s="4">
        <v>46218</v>
      </c>
      <c r="C8128">
        <v>2</v>
      </c>
      <c r="D8128">
        <v>2</v>
      </c>
      <c r="E8128">
        <v>0</v>
      </c>
      <c r="F8128" s="5">
        <f>VLOOKUP($A8128,'Dim SKU'!$A:$R,18,FALSE)</f>
        <v>0</v>
      </c>
      <c r="G8128" s="5">
        <f>$C8128*$F8128</f>
        <v>0</v>
      </c>
      <c r="H8128" s="5">
        <f>$D8128*$F8128</f>
        <v>0</v>
      </c>
      <c r="I8128" s="5">
        <f>$E8128*$F8128</f>
        <v>0</v>
      </c>
      <c r="J8128" s="6">
        <f>VLOOKUP($A8128,'Dim SKU'!$A:$R,2,FALSE)</f>
        <v>0</v>
      </c>
      <c r="K8128" s="6">
        <f>VLOOKUP($A8128,'Dim SKU'!$A:$R,12,FALSE)</f>
        <v>0</v>
      </c>
      <c r="L8128" s="7">
        <f>VLOOKUP($A8128,'Dim SKU'!$A:$R,14,FALSE)</f>
        <v>0</v>
      </c>
      <c r="M8128" s="7">
        <f>YEAR($B8128)</f>
        <v>0</v>
      </c>
    </row>
    <row r="8129" spans="1:13">
      <c r="A8129" t="s">
        <v>300</v>
      </c>
      <c r="B8129" s="4">
        <v>46218</v>
      </c>
      <c r="C8129">
        <v>7</v>
      </c>
      <c r="D8129">
        <v>6</v>
      </c>
      <c r="E8129">
        <v>0</v>
      </c>
      <c r="F8129" s="5">
        <f>VLOOKUP($A8129,'Dim SKU'!$A:$R,18,FALSE)</f>
        <v>0</v>
      </c>
      <c r="G8129" s="5">
        <f>$C8129*$F8129</f>
        <v>0</v>
      </c>
      <c r="H8129" s="5">
        <f>$D8129*$F8129</f>
        <v>0</v>
      </c>
      <c r="I8129" s="5">
        <f>$E8129*$F8129</f>
        <v>0</v>
      </c>
      <c r="J8129" s="6">
        <f>VLOOKUP($A8129,'Dim SKU'!$A:$R,2,FALSE)</f>
        <v>0</v>
      </c>
      <c r="K8129" s="6">
        <f>VLOOKUP($A8129,'Dim SKU'!$A:$R,12,FALSE)</f>
        <v>0</v>
      </c>
      <c r="L8129" s="7">
        <f>VLOOKUP($A8129,'Dim SKU'!$A:$R,14,FALSE)</f>
        <v>0</v>
      </c>
      <c r="M8129" s="7">
        <f>YEAR($B8129)</f>
        <v>0</v>
      </c>
    </row>
    <row r="8130" spans="1:13">
      <c r="A8130" t="s">
        <v>301</v>
      </c>
      <c r="B8130" s="4">
        <v>46218</v>
      </c>
      <c r="C8130">
        <v>4</v>
      </c>
      <c r="D8130">
        <v>4</v>
      </c>
      <c r="E8130">
        <v>0</v>
      </c>
      <c r="F8130" s="5">
        <f>VLOOKUP($A8130,'Dim SKU'!$A:$R,18,FALSE)</f>
        <v>0</v>
      </c>
      <c r="G8130" s="5">
        <f>$C8130*$F8130</f>
        <v>0</v>
      </c>
      <c r="H8130" s="5">
        <f>$D8130*$F8130</f>
        <v>0</v>
      </c>
      <c r="I8130" s="5">
        <f>$E8130*$F8130</f>
        <v>0</v>
      </c>
      <c r="J8130" s="6">
        <f>VLOOKUP($A8130,'Dim SKU'!$A:$R,2,FALSE)</f>
        <v>0</v>
      </c>
      <c r="K8130" s="6">
        <f>VLOOKUP($A8130,'Dim SKU'!$A:$R,12,FALSE)</f>
        <v>0</v>
      </c>
      <c r="L8130" s="7">
        <f>VLOOKUP($A8130,'Dim SKU'!$A:$R,14,FALSE)</f>
        <v>0</v>
      </c>
      <c r="M8130" s="7">
        <f>YEAR($B8130)</f>
        <v>0</v>
      </c>
    </row>
    <row r="8131" spans="1:13">
      <c r="A8131" t="s">
        <v>302</v>
      </c>
      <c r="B8131" s="4">
        <v>46218</v>
      </c>
      <c r="C8131">
        <v>3</v>
      </c>
      <c r="D8131">
        <v>3</v>
      </c>
      <c r="E8131">
        <v>0</v>
      </c>
      <c r="F8131" s="5">
        <f>VLOOKUP($A8131,'Dim SKU'!$A:$R,18,FALSE)</f>
        <v>0</v>
      </c>
      <c r="G8131" s="5">
        <f>$C8131*$F8131</f>
        <v>0</v>
      </c>
      <c r="H8131" s="5">
        <f>$D8131*$F8131</f>
        <v>0</v>
      </c>
      <c r="I8131" s="5">
        <f>$E8131*$F8131</f>
        <v>0</v>
      </c>
      <c r="J8131" s="6">
        <f>VLOOKUP($A8131,'Dim SKU'!$A:$R,2,FALSE)</f>
        <v>0</v>
      </c>
      <c r="K8131" s="6">
        <f>VLOOKUP($A8131,'Dim SKU'!$A:$R,12,FALSE)</f>
        <v>0</v>
      </c>
      <c r="L8131" s="7">
        <f>VLOOKUP($A8131,'Dim SKU'!$A:$R,14,FALSE)</f>
        <v>0</v>
      </c>
      <c r="M8131" s="7">
        <f>YEAR($B8131)</f>
        <v>0</v>
      </c>
    </row>
    <row r="8132" spans="1:13">
      <c r="A8132" t="s">
        <v>303</v>
      </c>
      <c r="B8132" s="4">
        <v>46218</v>
      </c>
      <c r="C8132">
        <v>12</v>
      </c>
      <c r="D8132">
        <v>10</v>
      </c>
      <c r="E8132">
        <v>0</v>
      </c>
      <c r="F8132" s="5">
        <f>VLOOKUP($A8132,'Dim SKU'!$A:$R,18,FALSE)</f>
        <v>0</v>
      </c>
      <c r="G8132" s="5">
        <f>$C8132*$F8132</f>
        <v>0</v>
      </c>
      <c r="H8132" s="5">
        <f>$D8132*$F8132</f>
        <v>0</v>
      </c>
      <c r="I8132" s="5">
        <f>$E8132*$F8132</f>
        <v>0</v>
      </c>
      <c r="J8132" s="6">
        <f>VLOOKUP($A8132,'Dim SKU'!$A:$R,2,FALSE)</f>
        <v>0</v>
      </c>
      <c r="K8132" s="6">
        <f>VLOOKUP($A8132,'Dim SKU'!$A:$R,12,FALSE)</f>
        <v>0</v>
      </c>
      <c r="L8132" s="7">
        <f>VLOOKUP($A8132,'Dim SKU'!$A:$R,14,FALSE)</f>
        <v>0</v>
      </c>
      <c r="M8132" s="7">
        <f>YEAR($B8132)</f>
        <v>0</v>
      </c>
    </row>
    <row r="8133" spans="1:13">
      <c r="A8133" t="s">
        <v>304</v>
      </c>
      <c r="B8133" s="4">
        <v>46218</v>
      </c>
      <c r="C8133">
        <v>7</v>
      </c>
      <c r="D8133">
        <v>6</v>
      </c>
      <c r="E8133">
        <v>0</v>
      </c>
      <c r="F8133" s="5">
        <f>VLOOKUP($A8133,'Dim SKU'!$A:$R,18,FALSE)</f>
        <v>0</v>
      </c>
      <c r="G8133" s="5">
        <f>$C8133*$F8133</f>
        <v>0</v>
      </c>
      <c r="H8133" s="5">
        <f>$D8133*$F8133</f>
        <v>0</v>
      </c>
      <c r="I8133" s="5">
        <f>$E8133*$F8133</f>
        <v>0</v>
      </c>
      <c r="J8133" s="6">
        <f>VLOOKUP($A8133,'Dim SKU'!$A:$R,2,FALSE)</f>
        <v>0</v>
      </c>
      <c r="K8133" s="6">
        <f>VLOOKUP($A8133,'Dim SKU'!$A:$R,12,FALSE)</f>
        <v>0</v>
      </c>
      <c r="L8133" s="7">
        <f>VLOOKUP($A8133,'Dim SKU'!$A:$R,14,FALSE)</f>
        <v>0</v>
      </c>
      <c r="M8133" s="7">
        <f>YEAR($B8133)</f>
        <v>0</v>
      </c>
    </row>
    <row r="8134" spans="1:13">
      <c r="A8134" t="s">
        <v>305</v>
      </c>
      <c r="B8134" s="4">
        <v>46218</v>
      </c>
      <c r="C8134">
        <v>5</v>
      </c>
      <c r="D8134">
        <v>4</v>
      </c>
      <c r="E8134">
        <v>0</v>
      </c>
      <c r="F8134" s="5">
        <f>VLOOKUP($A8134,'Dim SKU'!$A:$R,18,FALSE)</f>
        <v>0</v>
      </c>
      <c r="G8134" s="5">
        <f>$C8134*$F8134</f>
        <v>0</v>
      </c>
      <c r="H8134" s="5">
        <f>$D8134*$F8134</f>
        <v>0</v>
      </c>
      <c r="I8134" s="5">
        <f>$E8134*$F8134</f>
        <v>0</v>
      </c>
      <c r="J8134" s="6">
        <f>VLOOKUP($A8134,'Dim SKU'!$A:$R,2,FALSE)</f>
        <v>0</v>
      </c>
      <c r="K8134" s="6">
        <f>VLOOKUP($A8134,'Dim SKU'!$A:$R,12,FALSE)</f>
        <v>0</v>
      </c>
      <c r="L8134" s="7">
        <f>VLOOKUP($A8134,'Dim SKU'!$A:$R,14,FALSE)</f>
        <v>0</v>
      </c>
      <c r="M8134" s="7">
        <f>YEAR($B8134)</f>
        <v>0</v>
      </c>
    </row>
    <row r="8135" spans="1:13">
      <c r="A8135" t="s">
        <v>306</v>
      </c>
      <c r="B8135" s="4">
        <v>46218</v>
      </c>
      <c r="C8135">
        <v>17</v>
      </c>
      <c r="D8135">
        <v>14</v>
      </c>
      <c r="E8135">
        <v>1</v>
      </c>
      <c r="F8135" s="5">
        <f>VLOOKUP($A8135,'Dim SKU'!$A:$R,18,FALSE)</f>
        <v>0</v>
      </c>
      <c r="G8135" s="5">
        <f>$C8135*$F8135</f>
        <v>0</v>
      </c>
      <c r="H8135" s="5">
        <f>$D8135*$F8135</f>
        <v>0</v>
      </c>
      <c r="I8135" s="5">
        <f>$E8135*$F8135</f>
        <v>0</v>
      </c>
      <c r="J8135" s="6">
        <f>VLOOKUP($A8135,'Dim SKU'!$A:$R,2,FALSE)</f>
        <v>0</v>
      </c>
      <c r="K8135" s="6">
        <f>VLOOKUP($A8135,'Dim SKU'!$A:$R,12,FALSE)</f>
        <v>0</v>
      </c>
      <c r="L8135" s="7">
        <f>VLOOKUP($A8135,'Dim SKU'!$A:$R,14,FALSE)</f>
        <v>0</v>
      </c>
      <c r="M8135" s="7">
        <f>YEAR($B8135)</f>
        <v>0</v>
      </c>
    </row>
    <row r="8136" spans="1:13">
      <c r="A8136" t="s">
        <v>307</v>
      </c>
      <c r="B8136" s="4">
        <v>46218</v>
      </c>
      <c r="C8136">
        <v>10</v>
      </c>
      <c r="D8136">
        <v>9</v>
      </c>
      <c r="E8136">
        <v>0</v>
      </c>
      <c r="F8136" s="5">
        <f>VLOOKUP($A8136,'Dim SKU'!$A:$R,18,FALSE)</f>
        <v>0</v>
      </c>
      <c r="G8136" s="5">
        <f>$C8136*$F8136</f>
        <v>0</v>
      </c>
      <c r="H8136" s="5">
        <f>$D8136*$F8136</f>
        <v>0</v>
      </c>
      <c r="I8136" s="5">
        <f>$E8136*$F8136</f>
        <v>0</v>
      </c>
      <c r="J8136" s="6">
        <f>VLOOKUP($A8136,'Dim SKU'!$A:$R,2,FALSE)</f>
        <v>0</v>
      </c>
      <c r="K8136" s="6">
        <f>VLOOKUP($A8136,'Dim SKU'!$A:$R,12,FALSE)</f>
        <v>0</v>
      </c>
      <c r="L8136" s="7">
        <f>VLOOKUP($A8136,'Dim SKU'!$A:$R,14,FALSE)</f>
        <v>0</v>
      </c>
      <c r="M8136" s="7">
        <f>YEAR($B8136)</f>
        <v>0</v>
      </c>
    </row>
    <row r="8137" spans="1:13">
      <c r="A8137" t="s">
        <v>308</v>
      </c>
      <c r="B8137" s="4">
        <v>46218</v>
      </c>
      <c r="C8137">
        <v>7</v>
      </c>
      <c r="D8137">
        <v>6</v>
      </c>
      <c r="E8137">
        <v>0</v>
      </c>
      <c r="F8137" s="5">
        <f>VLOOKUP($A8137,'Dim SKU'!$A:$R,18,FALSE)</f>
        <v>0</v>
      </c>
      <c r="G8137" s="5">
        <f>$C8137*$F8137</f>
        <v>0</v>
      </c>
      <c r="H8137" s="5">
        <f>$D8137*$F8137</f>
        <v>0</v>
      </c>
      <c r="I8137" s="5">
        <f>$E8137*$F8137</f>
        <v>0</v>
      </c>
      <c r="J8137" s="6">
        <f>VLOOKUP($A8137,'Dim SKU'!$A:$R,2,FALSE)</f>
        <v>0</v>
      </c>
      <c r="K8137" s="6">
        <f>VLOOKUP($A8137,'Dim SKU'!$A:$R,12,FALSE)</f>
        <v>0</v>
      </c>
      <c r="L8137" s="7">
        <f>VLOOKUP($A8137,'Dim SKU'!$A:$R,14,FALSE)</f>
        <v>0</v>
      </c>
      <c r="M8137" s="7">
        <f>YEAR($B8137)</f>
        <v>0</v>
      </c>
    </row>
    <row r="8138" spans="1:13">
      <c r="A8138" t="s">
        <v>309</v>
      </c>
      <c r="B8138" s="4">
        <v>46218</v>
      </c>
      <c r="C8138">
        <v>19</v>
      </c>
      <c r="D8138">
        <v>16</v>
      </c>
      <c r="E8138">
        <v>1</v>
      </c>
      <c r="F8138" s="5">
        <f>VLOOKUP($A8138,'Dim SKU'!$A:$R,18,FALSE)</f>
        <v>0</v>
      </c>
      <c r="G8138" s="5">
        <f>$C8138*$F8138</f>
        <v>0</v>
      </c>
      <c r="H8138" s="5">
        <f>$D8138*$F8138</f>
        <v>0</v>
      </c>
      <c r="I8138" s="5">
        <f>$E8138*$F8138</f>
        <v>0</v>
      </c>
      <c r="J8138" s="6">
        <f>VLOOKUP($A8138,'Dim SKU'!$A:$R,2,FALSE)</f>
        <v>0</v>
      </c>
      <c r="K8138" s="6">
        <f>VLOOKUP($A8138,'Dim SKU'!$A:$R,12,FALSE)</f>
        <v>0</v>
      </c>
      <c r="L8138" s="7">
        <f>VLOOKUP($A8138,'Dim SKU'!$A:$R,14,FALSE)</f>
        <v>0</v>
      </c>
      <c r="M8138" s="7">
        <f>YEAR($B8138)</f>
        <v>0</v>
      </c>
    </row>
    <row r="8139" spans="1:13">
      <c r="A8139" t="s">
        <v>310</v>
      </c>
      <c r="B8139" s="4">
        <v>46218</v>
      </c>
      <c r="C8139">
        <v>11</v>
      </c>
      <c r="D8139">
        <v>9</v>
      </c>
      <c r="E8139">
        <v>0</v>
      </c>
      <c r="F8139" s="5">
        <f>VLOOKUP($A8139,'Dim SKU'!$A:$R,18,FALSE)</f>
        <v>0</v>
      </c>
      <c r="G8139" s="5">
        <f>$C8139*$F8139</f>
        <v>0</v>
      </c>
      <c r="H8139" s="5">
        <f>$D8139*$F8139</f>
        <v>0</v>
      </c>
      <c r="I8139" s="5">
        <f>$E8139*$F8139</f>
        <v>0</v>
      </c>
      <c r="J8139" s="6">
        <f>VLOOKUP($A8139,'Dim SKU'!$A:$R,2,FALSE)</f>
        <v>0</v>
      </c>
      <c r="K8139" s="6">
        <f>VLOOKUP($A8139,'Dim SKU'!$A:$R,12,FALSE)</f>
        <v>0</v>
      </c>
      <c r="L8139" s="7">
        <f>VLOOKUP($A8139,'Dim SKU'!$A:$R,14,FALSE)</f>
        <v>0</v>
      </c>
      <c r="M8139" s="7">
        <f>YEAR($B8139)</f>
        <v>0</v>
      </c>
    </row>
    <row r="8140" spans="1:13">
      <c r="A8140" t="s">
        <v>311</v>
      </c>
      <c r="B8140" s="4">
        <v>46218</v>
      </c>
      <c r="C8140">
        <v>7</v>
      </c>
      <c r="D8140">
        <v>6</v>
      </c>
      <c r="E8140">
        <v>0</v>
      </c>
      <c r="F8140" s="5">
        <f>VLOOKUP($A8140,'Dim SKU'!$A:$R,18,FALSE)</f>
        <v>0</v>
      </c>
      <c r="G8140" s="5">
        <f>$C8140*$F8140</f>
        <v>0</v>
      </c>
      <c r="H8140" s="5">
        <f>$D8140*$F8140</f>
        <v>0</v>
      </c>
      <c r="I8140" s="5">
        <f>$E8140*$F8140</f>
        <v>0</v>
      </c>
      <c r="J8140" s="6">
        <f>VLOOKUP($A8140,'Dim SKU'!$A:$R,2,FALSE)</f>
        <v>0</v>
      </c>
      <c r="K8140" s="6">
        <f>VLOOKUP($A8140,'Dim SKU'!$A:$R,12,FALSE)</f>
        <v>0</v>
      </c>
      <c r="L8140" s="7">
        <f>VLOOKUP($A8140,'Dim SKU'!$A:$R,14,FALSE)</f>
        <v>0</v>
      </c>
      <c r="M8140" s="7">
        <f>YEAR($B8140)</f>
        <v>0</v>
      </c>
    </row>
    <row r="8141" spans="1:13">
      <c r="A8141" t="s">
        <v>312</v>
      </c>
      <c r="B8141" s="4">
        <v>46218</v>
      </c>
      <c r="C8141">
        <v>17</v>
      </c>
      <c r="D8141">
        <v>14</v>
      </c>
      <c r="E8141">
        <v>1</v>
      </c>
      <c r="F8141" s="5">
        <f>VLOOKUP($A8141,'Dim SKU'!$A:$R,18,FALSE)</f>
        <v>0</v>
      </c>
      <c r="G8141" s="5">
        <f>$C8141*$F8141</f>
        <v>0</v>
      </c>
      <c r="H8141" s="5">
        <f>$D8141*$F8141</f>
        <v>0</v>
      </c>
      <c r="I8141" s="5">
        <f>$E8141*$F8141</f>
        <v>0</v>
      </c>
      <c r="J8141" s="6">
        <f>VLOOKUP($A8141,'Dim SKU'!$A:$R,2,FALSE)</f>
        <v>0</v>
      </c>
      <c r="K8141" s="6">
        <f>VLOOKUP($A8141,'Dim SKU'!$A:$R,12,FALSE)</f>
        <v>0</v>
      </c>
      <c r="L8141" s="7">
        <f>VLOOKUP($A8141,'Dim SKU'!$A:$R,14,FALSE)</f>
        <v>0</v>
      </c>
      <c r="M8141" s="7">
        <f>YEAR($B8141)</f>
        <v>0</v>
      </c>
    </row>
    <row r="8142" spans="1:13">
      <c r="A8142" t="s">
        <v>313</v>
      </c>
      <c r="B8142" s="4">
        <v>46218</v>
      </c>
      <c r="C8142">
        <v>10</v>
      </c>
      <c r="D8142">
        <v>9</v>
      </c>
      <c r="E8142">
        <v>0</v>
      </c>
      <c r="F8142" s="5">
        <f>VLOOKUP($A8142,'Dim SKU'!$A:$R,18,FALSE)</f>
        <v>0</v>
      </c>
      <c r="G8142" s="5">
        <f>$C8142*$F8142</f>
        <v>0</v>
      </c>
      <c r="H8142" s="5">
        <f>$D8142*$F8142</f>
        <v>0</v>
      </c>
      <c r="I8142" s="5">
        <f>$E8142*$F8142</f>
        <v>0</v>
      </c>
      <c r="J8142" s="6">
        <f>VLOOKUP($A8142,'Dim SKU'!$A:$R,2,FALSE)</f>
        <v>0</v>
      </c>
      <c r="K8142" s="6">
        <f>VLOOKUP($A8142,'Dim SKU'!$A:$R,12,FALSE)</f>
        <v>0</v>
      </c>
      <c r="L8142" s="7">
        <f>VLOOKUP($A8142,'Dim SKU'!$A:$R,14,FALSE)</f>
        <v>0</v>
      </c>
      <c r="M8142" s="7">
        <f>YEAR($B8142)</f>
        <v>0</v>
      </c>
    </row>
    <row r="8143" spans="1:13">
      <c r="A8143" t="s">
        <v>314</v>
      </c>
      <c r="B8143" s="4">
        <v>46218</v>
      </c>
      <c r="C8143">
        <v>7</v>
      </c>
      <c r="D8143">
        <v>6</v>
      </c>
      <c r="E8143">
        <v>0</v>
      </c>
      <c r="F8143" s="5">
        <f>VLOOKUP($A8143,'Dim SKU'!$A:$R,18,FALSE)</f>
        <v>0</v>
      </c>
      <c r="G8143" s="5">
        <f>$C8143*$F8143</f>
        <v>0</v>
      </c>
      <c r="H8143" s="5">
        <f>$D8143*$F8143</f>
        <v>0</v>
      </c>
      <c r="I8143" s="5">
        <f>$E8143*$F8143</f>
        <v>0</v>
      </c>
      <c r="J8143" s="6">
        <f>VLOOKUP($A8143,'Dim SKU'!$A:$R,2,FALSE)</f>
        <v>0</v>
      </c>
      <c r="K8143" s="6">
        <f>VLOOKUP($A8143,'Dim SKU'!$A:$R,12,FALSE)</f>
        <v>0</v>
      </c>
      <c r="L8143" s="7">
        <f>VLOOKUP($A8143,'Dim SKU'!$A:$R,14,FALSE)</f>
        <v>0</v>
      </c>
      <c r="M8143" s="7">
        <f>YEAR($B8143)</f>
        <v>0</v>
      </c>
    </row>
    <row r="8144" spans="1:13">
      <c r="A8144" t="s">
        <v>315</v>
      </c>
      <c r="B8144" s="4">
        <v>46218</v>
      </c>
      <c r="C8144">
        <v>12</v>
      </c>
      <c r="D8144">
        <v>10</v>
      </c>
      <c r="E8144">
        <v>0</v>
      </c>
      <c r="F8144" s="5">
        <f>VLOOKUP($A8144,'Dim SKU'!$A:$R,18,FALSE)</f>
        <v>0</v>
      </c>
      <c r="G8144" s="5">
        <f>$C8144*$F8144</f>
        <v>0</v>
      </c>
      <c r="H8144" s="5">
        <f>$D8144*$F8144</f>
        <v>0</v>
      </c>
      <c r="I8144" s="5">
        <f>$E8144*$F8144</f>
        <v>0</v>
      </c>
      <c r="J8144" s="6">
        <f>VLOOKUP($A8144,'Dim SKU'!$A:$R,2,FALSE)</f>
        <v>0</v>
      </c>
      <c r="K8144" s="6">
        <f>VLOOKUP($A8144,'Dim SKU'!$A:$R,12,FALSE)</f>
        <v>0</v>
      </c>
      <c r="L8144" s="7">
        <f>VLOOKUP($A8144,'Dim SKU'!$A:$R,14,FALSE)</f>
        <v>0</v>
      </c>
      <c r="M8144" s="7">
        <f>YEAR($B8144)</f>
        <v>0</v>
      </c>
    </row>
    <row r="8145" spans="1:13">
      <c r="A8145" t="s">
        <v>316</v>
      </c>
      <c r="B8145" s="4">
        <v>46218</v>
      </c>
      <c r="C8145">
        <v>7</v>
      </c>
      <c r="D8145">
        <v>6</v>
      </c>
      <c r="E8145">
        <v>0</v>
      </c>
      <c r="F8145" s="5">
        <f>VLOOKUP($A8145,'Dim SKU'!$A:$R,18,FALSE)</f>
        <v>0</v>
      </c>
      <c r="G8145" s="5">
        <f>$C8145*$F8145</f>
        <v>0</v>
      </c>
      <c r="H8145" s="5">
        <f>$D8145*$F8145</f>
        <v>0</v>
      </c>
      <c r="I8145" s="5">
        <f>$E8145*$F8145</f>
        <v>0</v>
      </c>
      <c r="J8145" s="6">
        <f>VLOOKUP($A8145,'Dim SKU'!$A:$R,2,FALSE)</f>
        <v>0</v>
      </c>
      <c r="K8145" s="6">
        <f>VLOOKUP($A8145,'Dim SKU'!$A:$R,12,FALSE)</f>
        <v>0</v>
      </c>
      <c r="L8145" s="7">
        <f>VLOOKUP($A8145,'Dim SKU'!$A:$R,14,FALSE)</f>
        <v>0</v>
      </c>
      <c r="M8145" s="7">
        <f>YEAR($B8145)</f>
        <v>0</v>
      </c>
    </row>
    <row r="8146" spans="1:13">
      <c r="A8146" t="s">
        <v>317</v>
      </c>
      <c r="B8146" s="4">
        <v>46218</v>
      </c>
      <c r="C8146">
        <v>5</v>
      </c>
      <c r="D8146">
        <v>4</v>
      </c>
      <c r="E8146">
        <v>0</v>
      </c>
      <c r="F8146" s="5">
        <f>VLOOKUP($A8146,'Dim SKU'!$A:$R,18,FALSE)</f>
        <v>0</v>
      </c>
      <c r="G8146" s="5">
        <f>$C8146*$F8146</f>
        <v>0</v>
      </c>
      <c r="H8146" s="5">
        <f>$D8146*$F8146</f>
        <v>0</v>
      </c>
      <c r="I8146" s="5">
        <f>$E8146*$F8146</f>
        <v>0</v>
      </c>
      <c r="J8146" s="6">
        <f>VLOOKUP($A8146,'Dim SKU'!$A:$R,2,FALSE)</f>
        <v>0</v>
      </c>
      <c r="K8146" s="6">
        <f>VLOOKUP($A8146,'Dim SKU'!$A:$R,12,FALSE)</f>
        <v>0</v>
      </c>
      <c r="L8146" s="7">
        <f>VLOOKUP($A8146,'Dim SKU'!$A:$R,14,FALSE)</f>
        <v>0</v>
      </c>
      <c r="M8146" s="7">
        <f>YEAR($B8146)</f>
        <v>0</v>
      </c>
    </row>
    <row r="8147" spans="1:13">
      <c r="A8147" t="s">
        <v>318</v>
      </c>
      <c r="B8147" s="4">
        <v>46218</v>
      </c>
      <c r="C8147">
        <v>7</v>
      </c>
      <c r="D8147">
        <v>6</v>
      </c>
      <c r="E8147">
        <v>0</v>
      </c>
      <c r="F8147" s="5">
        <f>VLOOKUP($A8147,'Dim SKU'!$A:$R,18,FALSE)</f>
        <v>0</v>
      </c>
      <c r="G8147" s="5">
        <f>$C8147*$F8147</f>
        <v>0</v>
      </c>
      <c r="H8147" s="5">
        <f>$D8147*$F8147</f>
        <v>0</v>
      </c>
      <c r="I8147" s="5">
        <f>$E8147*$F8147</f>
        <v>0</v>
      </c>
      <c r="J8147" s="6">
        <f>VLOOKUP($A8147,'Dim SKU'!$A:$R,2,FALSE)</f>
        <v>0</v>
      </c>
      <c r="K8147" s="6">
        <f>VLOOKUP($A8147,'Dim SKU'!$A:$R,12,FALSE)</f>
        <v>0</v>
      </c>
      <c r="L8147" s="7">
        <f>VLOOKUP($A8147,'Dim SKU'!$A:$R,14,FALSE)</f>
        <v>0</v>
      </c>
      <c r="M8147" s="7">
        <f>YEAR($B8147)</f>
        <v>0</v>
      </c>
    </row>
    <row r="8148" spans="1:13">
      <c r="A8148" t="s">
        <v>319</v>
      </c>
      <c r="B8148" s="4">
        <v>46218</v>
      </c>
      <c r="C8148">
        <v>4</v>
      </c>
      <c r="D8148">
        <v>4</v>
      </c>
      <c r="E8148">
        <v>0</v>
      </c>
      <c r="F8148" s="5">
        <f>VLOOKUP($A8148,'Dim SKU'!$A:$R,18,FALSE)</f>
        <v>0</v>
      </c>
      <c r="G8148" s="5">
        <f>$C8148*$F8148</f>
        <v>0</v>
      </c>
      <c r="H8148" s="5">
        <f>$D8148*$F8148</f>
        <v>0</v>
      </c>
      <c r="I8148" s="5">
        <f>$E8148*$F8148</f>
        <v>0</v>
      </c>
      <c r="J8148" s="6">
        <f>VLOOKUP($A8148,'Dim SKU'!$A:$R,2,FALSE)</f>
        <v>0</v>
      </c>
      <c r="K8148" s="6">
        <f>VLOOKUP($A8148,'Dim SKU'!$A:$R,12,FALSE)</f>
        <v>0</v>
      </c>
      <c r="L8148" s="7">
        <f>VLOOKUP($A8148,'Dim SKU'!$A:$R,14,FALSE)</f>
        <v>0</v>
      </c>
      <c r="M8148" s="7">
        <f>YEAR($B8148)</f>
        <v>0</v>
      </c>
    </row>
    <row r="8149" spans="1:13">
      <c r="A8149" t="s">
        <v>320</v>
      </c>
      <c r="B8149" s="4">
        <v>46218</v>
      </c>
      <c r="C8149">
        <v>3</v>
      </c>
      <c r="D8149">
        <v>2</v>
      </c>
      <c r="E8149">
        <v>0</v>
      </c>
      <c r="F8149" s="5">
        <f>VLOOKUP($A8149,'Dim SKU'!$A:$R,18,FALSE)</f>
        <v>0</v>
      </c>
      <c r="G8149" s="5">
        <f>$C8149*$F8149</f>
        <v>0</v>
      </c>
      <c r="H8149" s="5">
        <f>$D8149*$F8149</f>
        <v>0</v>
      </c>
      <c r="I8149" s="5">
        <f>$E8149*$F8149</f>
        <v>0</v>
      </c>
      <c r="J8149" s="6">
        <f>VLOOKUP($A8149,'Dim SKU'!$A:$R,2,FALSE)</f>
        <v>0</v>
      </c>
      <c r="K8149" s="6">
        <f>VLOOKUP($A8149,'Dim SKU'!$A:$R,12,FALSE)</f>
        <v>0</v>
      </c>
      <c r="L8149" s="7">
        <f>VLOOKUP($A8149,'Dim SKU'!$A:$R,14,FALSE)</f>
        <v>0</v>
      </c>
      <c r="M8149" s="7">
        <f>YEAR($B8149)</f>
        <v>0</v>
      </c>
    </row>
    <row r="8150" spans="1:13">
      <c r="A8150" t="s">
        <v>321</v>
      </c>
      <c r="B8150" s="4">
        <v>46218</v>
      </c>
      <c r="C8150">
        <v>6</v>
      </c>
      <c r="D8150">
        <v>4</v>
      </c>
      <c r="E8150">
        <v>0</v>
      </c>
      <c r="F8150" s="5">
        <f>VLOOKUP($A8150,'Dim SKU'!$A:$R,18,FALSE)</f>
        <v>0</v>
      </c>
      <c r="G8150" s="5">
        <f>$C8150*$F8150</f>
        <v>0</v>
      </c>
      <c r="H8150" s="5">
        <f>$D8150*$F8150</f>
        <v>0</v>
      </c>
      <c r="I8150" s="5">
        <f>$E8150*$F8150</f>
        <v>0</v>
      </c>
      <c r="J8150" s="6">
        <f>VLOOKUP($A8150,'Dim SKU'!$A:$R,2,FALSE)</f>
        <v>0</v>
      </c>
      <c r="K8150" s="6">
        <f>VLOOKUP($A8150,'Dim SKU'!$A:$R,12,FALSE)</f>
        <v>0</v>
      </c>
      <c r="L8150" s="7">
        <f>VLOOKUP($A8150,'Dim SKU'!$A:$R,14,FALSE)</f>
        <v>0</v>
      </c>
      <c r="M8150" s="7">
        <f>YEAR($B8150)</f>
        <v>0</v>
      </c>
    </row>
    <row r="8151" spans="1:13">
      <c r="A8151" t="s">
        <v>322</v>
      </c>
      <c r="B8151" s="4">
        <v>46218</v>
      </c>
      <c r="C8151">
        <v>4</v>
      </c>
      <c r="D8151">
        <v>2</v>
      </c>
      <c r="E8151">
        <v>0</v>
      </c>
      <c r="F8151" s="5">
        <f>VLOOKUP($A8151,'Dim SKU'!$A:$R,18,FALSE)</f>
        <v>0</v>
      </c>
      <c r="G8151" s="5">
        <f>$C8151*$F8151</f>
        <v>0</v>
      </c>
      <c r="H8151" s="5">
        <f>$D8151*$F8151</f>
        <v>0</v>
      </c>
      <c r="I8151" s="5">
        <f>$E8151*$F8151</f>
        <v>0</v>
      </c>
      <c r="J8151" s="6">
        <f>VLOOKUP($A8151,'Dim SKU'!$A:$R,2,FALSE)</f>
        <v>0</v>
      </c>
      <c r="K8151" s="6">
        <f>VLOOKUP($A8151,'Dim SKU'!$A:$R,12,FALSE)</f>
        <v>0</v>
      </c>
      <c r="L8151" s="7">
        <f>VLOOKUP($A8151,'Dim SKU'!$A:$R,14,FALSE)</f>
        <v>0</v>
      </c>
      <c r="M8151" s="7">
        <f>YEAR($B8151)</f>
        <v>0</v>
      </c>
    </row>
    <row r="8152" spans="1:13">
      <c r="A8152" t="s">
        <v>323</v>
      </c>
      <c r="B8152" s="4">
        <v>46218</v>
      </c>
      <c r="C8152">
        <v>3</v>
      </c>
      <c r="D8152">
        <v>2</v>
      </c>
      <c r="E8152">
        <v>0</v>
      </c>
      <c r="F8152" s="5">
        <f>VLOOKUP($A8152,'Dim SKU'!$A:$R,18,FALSE)</f>
        <v>0</v>
      </c>
      <c r="G8152" s="5">
        <f>$C8152*$F8152</f>
        <v>0</v>
      </c>
      <c r="H8152" s="5">
        <f>$D8152*$F8152</f>
        <v>0</v>
      </c>
      <c r="I8152" s="5">
        <f>$E8152*$F8152</f>
        <v>0</v>
      </c>
      <c r="J8152" s="6">
        <f>VLOOKUP($A8152,'Dim SKU'!$A:$R,2,FALSE)</f>
        <v>0</v>
      </c>
      <c r="K8152" s="6">
        <f>VLOOKUP($A8152,'Dim SKU'!$A:$R,12,FALSE)</f>
        <v>0</v>
      </c>
      <c r="L8152" s="7">
        <f>VLOOKUP($A8152,'Dim SKU'!$A:$R,14,FALSE)</f>
        <v>0</v>
      </c>
      <c r="M8152" s="7">
        <f>YEAR($B8152)</f>
        <v>0</v>
      </c>
    </row>
    <row r="8153" spans="1:13">
      <c r="A8153" t="s">
        <v>324</v>
      </c>
      <c r="B8153" s="4">
        <v>46218</v>
      </c>
      <c r="C8153">
        <v>10</v>
      </c>
      <c r="D8153">
        <v>7</v>
      </c>
      <c r="E8153">
        <v>1</v>
      </c>
      <c r="F8153" s="5">
        <f>VLOOKUP($A8153,'Dim SKU'!$A:$R,18,FALSE)</f>
        <v>0</v>
      </c>
      <c r="G8153" s="5">
        <f>$C8153*$F8153</f>
        <v>0</v>
      </c>
      <c r="H8153" s="5">
        <f>$D8153*$F8153</f>
        <v>0</v>
      </c>
      <c r="I8153" s="5">
        <f>$E8153*$F8153</f>
        <v>0</v>
      </c>
      <c r="J8153" s="6">
        <f>VLOOKUP($A8153,'Dim SKU'!$A:$R,2,FALSE)</f>
        <v>0</v>
      </c>
      <c r="K8153" s="6">
        <f>VLOOKUP($A8153,'Dim SKU'!$A:$R,12,FALSE)</f>
        <v>0</v>
      </c>
      <c r="L8153" s="7">
        <f>VLOOKUP($A8153,'Dim SKU'!$A:$R,14,FALSE)</f>
        <v>0</v>
      </c>
      <c r="M8153" s="7">
        <f>YEAR($B8153)</f>
        <v>0</v>
      </c>
    </row>
    <row r="8154" spans="1:13">
      <c r="A8154" t="s">
        <v>325</v>
      </c>
      <c r="B8154" s="4">
        <v>46218</v>
      </c>
      <c r="C8154">
        <v>6</v>
      </c>
      <c r="D8154">
        <v>4</v>
      </c>
      <c r="E8154">
        <v>0</v>
      </c>
      <c r="F8154" s="5">
        <f>VLOOKUP($A8154,'Dim SKU'!$A:$R,18,FALSE)</f>
        <v>0</v>
      </c>
      <c r="G8154" s="5">
        <f>$C8154*$F8154</f>
        <v>0</v>
      </c>
      <c r="H8154" s="5">
        <f>$D8154*$F8154</f>
        <v>0</v>
      </c>
      <c r="I8154" s="5">
        <f>$E8154*$F8154</f>
        <v>0</v>
      </c>
      <c r="J8154" s="6">
        <f>VLOOKUP($A8154,'Dim SKU'!$A:$R,2,FALSE)</f>
        <v>0</v>
      </c>
      <c r="K8154" s="6">
        <f>VLOOKUP($A8154,'Dim SKU'!$A:$R,12,FALSE)</f>
        <v>0</v>
      </c>
      <c r="L8154" s="7">
        <f>VLOOKUP($A8154,'Dim SKU'!$A:$R,14,FALSE)</f>
        <v>0</v>
      </c>
      <c r="M8154" s="7">
        <f>YEAR($B8154)</f>
        <v>0</v>
      </c>
    </row>
    <row r="8155" spans="1:13">
      <c r="A8155" t="s">
        <v>326</v>
      </c>
      <c r="B8155" s="4">
        <v>46218</v>
      </c>
      <c r="C8155">
        <v>4</v>
      </c>
      <c r="D8155">
        <v>3</v>
      </c>
      <c r="E8155">
        <v>0</v>
      </c>
      <c r="F8155" s="5">
        <f>VLOOKUP($A8155,'Dim SKU'!$A:$R,18,FALSE)</f>
        <v>0</v>
      </c>
      <c r="G8155" s="5">
        <f>$C8155*$F8155</f>
        <v>0</v>
      </c>
      <c r="H8155" s="5">
        <f>$D8155*$F8155</f>
        <v>0</v>
      </c>
      <c r="I8155" s="5">
        <f>$E8155*$F8155</f>
        <v>0</v>
      </c>
      <c r="J8155" s="6">
        <f>VLOOKUP($A8155,'Dim SKU'!$A:$R,2,FALSE)</f>
        <v>0</v>
      </c>
      <c r="K8155" s="6">
        <f>VLOOKUP($A8155,'Dim SKU'!$A:$R,12,FALSE)</f>
        <v>0</v>
      </c>
      <c r="L8155" s="7">
        <f>VLOOKUP($A8155,'Dim SKU'!$A:$R,14,FALSE)</f>
        <v>0</v>
      </c>
      <c r="M8155" s="7">
        <f>YEAR($B8155)</f>
        <v>0</v>
      </c>
    </row>
    <row r="8156" spans="1:13">
      <c r="A8156" t="s">
        <v>327</v>
      </c>
      <c r="B8156" s="4">
        <v>46218</v>
      </c>
      <c r="C8156">
        <v>14</v>
      </c>
      <c r="D8156">
        <v>10</v>
      </c>
      <c r="E8156">
        <v>1</v>
      </c>
      <c r="F8156" s="5">
        <f>VLOOKUP($A8156,'Dim SKU'!$A:$R,18,FALSE)</f>
        <v>0</v>
      </c>
      <c r="G8156" s="5">
        <f>$C8156*$F8156</f>
        <v>0</v>
      </c>
      <c r="H8156" s="5">
        <f>$D8156*$F8156</f>
        <v>0</v>
      </c>
      <c r="I8156" s="5">
        <f>$E8156*$F8156</f>
        <v>0</v>
      </c>
      <c r="J8156" s="6">
        <f>VLOOKUP($A8156,'Dim SKU'!$A:$R,2,FALSE)</f>
        <v>0</v>
      </c>
      <c r="K8156" s="6">
        <f>VLOOKUP($A8156,'Dim SKU'!$A:$R,12,FALSE)</f>
        <v>0</v>
      </c>
      <c r="L8156" s="7">
        <f>VLOOKUP($A8156,'Dim SKU'!$A:$R,14,FALSE)</f>
        <v>0</v>
      </c>
      <c r="M8156" s="7">
        <f>YEAR($B8156)</f>
        <v>0</v>
      </c>
    </row>
    <row r="8157" spans="1:13">
      <c r="A8157" t="s">
        <v>328</v>
      </c>
      <c r="B8157" s="4">
        <v>46218</v>
      </c>
      <c r="C8157">
        <v>8</v>
      </c>
      <c r="D8157">
        <v>6</v>
      </c>
      <c r="E8157">
        <v>1</v>
      </c>
      <c r="F8157" s="5">
        <f>VLOOKUP($A8157,'Dim SKU'!$A:$R,18,FALSE)</f>
        <v>0</v>
      </c>
      <c r="G8157" s="5">
        <f>$C8157*$F8157</f>
        <v>0</v>
      </c>
      <c r="H8157" s="5">
        <f>$D8157*$F8157</f>
        <v>0</v>
      </c>
      <c r="I8157" s="5">
        <f>$E8157*$F8157</f>
        <v>0</v>
      </c>
      <c r="J8157" s="6">
        <f>VLOOKUP($A8157,'Dim SKU'!$A:$R,2,FALSE)</f>
        <v>0</v>
      </c>
      <c r="K8157" s="6">
        <f>VLOOKUP($A8157,'Dim SKU'!$A:$R,12,FALSE)</f>
        <v>0</v>
      </c>
      <c r="L8157" s="7">
        <f>VLOOKUP($A8157,'Dim SKU'!$A:$R,14,FALSE)</f>
        <v>0</v>
      </c>
      <c r="M8157" s="7">
        <f>YEAR($B8157)</f>
        <v>0</v>
      </c>
    </row>
    <row r="8158" spans="1:13">
      <c r="A8158" t="s">
        <v>329</v>
      </c>
      <c r="B8158" s="4">
        <v>46218</v>
      </c>
      <c r="C8158">
        <v>6</v>
      </c>
      <c r="D8158">
        <v>4</v>
      </c>
      <c r="E8158">
        <v>0</v>
      </c>
      <c r="F8158" s="5">
        <f>VLOOKUP($A8158,'Dim SKU'!$A:$R,18,FALSE)</f>
        <v>0</v>
      </c>
      <c r="G8158" s="5">
        <f>$C8158*$F8158</f>
        <v>0</v>
      </c>
      <c r="H8158" s="5">
        <f>$D8158*$F8158</f>
        <v>0</v>
      </c>
      <c r="I8158" s="5">
        <f>$E8158*$F8158</f>
        <v>0</v>
      </c>
      <c r="J8158" s="6">
        <f>VLOOKUP($A8158,'Dim SKU'!$A:$R,2,FALSE)</f>
        <v>0</v>
      </c>
      <c r="K8158" s="6">
        <f>VLOOKUP($A8158,'Dim SKU'!$A:$R,12,FALSE)</f>
        <v>0</v>
      </c>
      <c r="L8158" s="7">
        <f>VLOOKUP($A8158,'Dim SKU'!$A:$R,14,FALSE)</f>
        <v>0</v>
      </c>
      <c r="M8158" s="7">
        <f>YEAR($B8158)</f>
        <v>0</v>
      </c>
    </row>
    <row r="8159" spans="1:13">
      <c r="A8159" t="s">
        <v>330</v>
      </c>
      <c r="B8159" s="4">
        <v>46218</v>
      </c>
      <c r="C8159">
        <v>16</v>
      </c>
      <c r="D8159">
        <v>11</v>
      </c>
      <c r="E8159">
        <v>1</v>
      </c>
      <c r="F8159" s="5">
        <f>VLOOKUP($A8159,'Dim SKU'!$A:$R,18,FALSE)</f>
        <v>0</v>
      </c>
      <c r="G8159" s="5">
        <f>$C8159*$F8159</f>
        <v>0</v>
      </c>
      <c r="H8159" s="5">
        <f>$D8159*$F8159</f>
        <v>0</v>
      </c>
      <c r="I8159" s="5">
        <f>$E8159*$F8159</f>
        <v>0</v>
      </c>
      <c r="J8159" s="6">
        <f>VLOOKUP($A8159,'Dim SKU'!$A:$R,2,FALSE)</f>
        <v>0</v>
      </c>
      <c r="K8159" s="6">
        <f>VLOOKUP($A8159,'Dim SKU'!$A:$R,12,FALSE)</f>
        <v>0</v>
      </c>
      <c r="L8159" s="7">
        <f>VLOOKUP($A8159,'Dim SKU'!$A:$R,14,FALSE)</f>
        <v>0</v>
      </c>
      <c r="M8159" s="7">
        <f>YEAR($B8159)</f>
        <v>0</v>
      </c>
    </row>
    <row r="8160" spans="1:13">
      <c r="A8160" t="s">
        <v>331</v>
      </c>
      <c r="B8160" s="4">
        <v>46218</v>
      </c>
      <c r="C8160">
        <v>9</v>
      </c>
      <c r="D8160">
        <v>6</v>
      </c>
      <c r="E8160">
        <v>1</v>
      </c>
      <c r="F8160" s="5">
        <f>VLOOKUP($A8160,'Dim SKU'!$A:$R,18,FALSE)</f>
        <v>0</v>
      </c>
      <c r="G8160" s="5">
        <f>$C8160*$F8160</f>
        <v>0</v>
      </c>
      <c r="H8160" s="5">
        <f>$D8160*$F8160</f>
        <v>0</v>
      </c>
      <c r="I8160" s="5">
        <f>$E8160*$F8160</f>
        <v>0</v>
      </c>
      <c r="J8160" s="6">
        <f>VLOOKUP($A8160,'Dim SKU'!$A:$R,2,FALSE)</f>
        <v>0</v>
      </c>
      <c r="K8160" s="6">
        <f>VLOOKUP($A8160,'Dim SKU'!$A:$R,12,FALSE)</f>
        <v>0</v>
      </c>
      <c r="L8160" s="7">
        <f>VLOOKUP($A8160,'Dim SKU'!$A:$R,14,FALSE)</f>
        <v>0</v>
      </c>
      <c r="M8160" s="7">
        <f>YEAR($B8160)</f>
        <v>0</v>
      </c>
    </row>
    <row r="8161" spans="1:13">
      <c r="A8161" t="s">
        <v>332</v>
      </c>
      <c r="B8161" s="4">
        <v>46218</v>
      </c>
      <c r="C8161">
        <v>6</v>
      </c>
      <c r="D8161">
        <v>4</v>
      </c>
      <c r="E8161">
        <v>0</v>
      </c>
      <c r="F8161" s="5">
        <f>VLOOKUP($A8161,'Dim SKU'!$A:$R,18,FALSE)</f>
        <v>0</v>
      </c>
      <c r="G8161" s="5">
        <f>$C8161*$F8161</f>
        <v>0</v>
      </c>
      <c r="H8161" s="5">
        <f>$D8161*$F8161</f>
        <v>0</v>
      </c>
      <c r="I8161" s="5">
        <f>$E8161*$F8161</f>
        <v>0</v>
      </c>
      <c r="J8161" s="6">
        <f>VLOOKUP($A8161,'Dim SKU'!$A:$R,2,FALSE)</f>
        <v>0</v>
      </c>
      <c r="K8161" s="6">
        <f>VLOOKUP($A8161,'Dim SKU'!$A:$R,12,FALSE)</f>
        <v>0</v>
      </c>
      <c r="L8161" s="7">
        <f>VLOOKUP($A8161,'Dim SKU'!$A:$R,14,FALSE)</f>
        <v>0</v>
      </c>
      <c r="M8161" s="7">
        <f>YEAR($B8161)</f>
        <v>0</v>
      </c>
    </row>
    <row r="8162" spans="1:13">
      <c r="A8162" t="s">
        <v>333</v>
      </c>
      <c r="B8162" s="4">
        <v>46218</v>
      </c>
      <c r="C8162">
        <v>14</v>
      </c>
      <c r="D8162">
        <v>9</v>
      </c>
      <c r="E8162">
        <v>1</v>
      </c>
      <c r="F8162" s="5">
        <f>VLOOKUP($A8162,'Dim SKU'!$A:$R,18,FALSE)</f>
        <v>0</v>
      </c>
      <c r="G8162" s="5">
        <f>$C8162*$F8162</f>
        <v>0</v>
      </c>
      <c r="H8162" s="5">
        <f>$D8162*$F8162</f>
        <v>0</v>
      </c>
      <c r="I8162" s="5">
        <f>$E8162*$F8162</f>
        <v>0</v>
      </c>
      <c r="J8162" s="6">
        <f>VLOOKUP($A8162,'Dim SKU'!$A:$R,2,FALSE)</f>
        <v>0</v>
      </c>
      <c r="K8162" s="6">
        <f>VLOOKUP($A8162,'Dim SKU'!$A:$R,12,FALSE)</f>
        <v>0</v>
      </c>
      <c r="L8162" s="7">
        <f>VLOOKUP($A8162,'Dim SKU'!$A:$R,14,FALSE)</f>
        <v>0</v>
      </c>
      <c r="M8162" s="7">
        <f>YEAR($B8162)</f>
        <v>0</v>
      </c>
    </row>
    <row r="8163" spans="1:13">
      <c r="A8163" t="s">
        <v>334</v>
      </c>
      <c r="B8163" s="4">
        <v>46218</v>
      </c>
      <c r="C8163">
        <v>8</v>
      </c>
      <c r="D8163">
        <v>6</v>
      </c>
      <c r="E8163">
        <v>0</v>
      </c>
      <c r="F8163" s="5">
        <f>VLOOKUP($A8163,'Dim SKU'!$A:$R,18,FALSE)</f>
        <v>0</v>
      </c>
      <c r="G8163" s="5">
        <f>$C8163*$F8163</f>
        <v>0</v>
      </c>
      <c r="H8163" s="5">
        <f>$D8163*$F8163</f>
        <v>0</v>
      </c>
      <c r="I8163" s="5">
        <f>$E8163*$F8163</f>
        <v>0</v>
      </c>
      <c r="J8163" s="6">
        <f>VLOOKUP($A8163,'Dim SKU'!$A:$R,2,FALSE)</f>
        <v>0</v>
      </c>
      <c r="K8163" s="6">
        <f>VLOOKUP($A8163,'Dim SKU'!$A:$R,12,FALSE)</f>
        <v>0</v>
      </c>
      <c r="L8163" s="7">
        <f>VLOOKUP($A8163,'Dim SKU'!$A:$R,14,FALSE)</f>
        <v>0</v>
      </c>
      <c r="M8163" s="7">
        <f>YEAR($B8163)</f>
        <v>0</v>
      </c>
    </row>
    <row r="8164" spans="1:13">
      <c r="A8164" t="s">
        <v>335</v>
      </c>
      <c r="B8164" s="4">
        <v>46218</v>
      </c>
      <c r="C8164">
        <v>6</v>
      </c>
      <c r="D8164">
        <v>4</v>
      </c>
      <c r="E8164">
        <v>0</v>
      </c>
      <c r="F8164" s="5">
        <f>VLOOKUP($A8164,'Dim SKU'!$A:$R,18,FALSE)</f>
        <v>0</v>
      </c>
      <c r="G8164" s="5">
        <f>$C8164*$F8164</f>
        <v>0</v>
      </c>
      <c r="H8164" s="5">
        <f>$D8164*$F8164</f>
        <v>0</v>
      </c>
      <c r="I8164" s="5">
        <f>$E8164*$F8164</f>
        <v>0</v>
      </c>
      <c r="J8164" s="6">
        <f>VLOOKUP($A8164,'Dim SKU'!$A:$R,2,FALSE)</f>
        <v>0</v>
      </c>
      <c r="K8164" s="6">
        <f>VLOOKUP($A8164,'Dim SKU'!$A:$R,12,FALSE)</f>
        <v>0</v>
      </c>
      <c r="L8164" s="7">
        <f>VLOOKUP($A8164,'Dim SKU'!$A:$R,14,FALSE)</f>
        <v>0</v>
      </c>
      <c r="M8164" s="7">
        <f>YEAR($B8164)</f>
        <v>0</v>
      </c>
    </row>
    <row r="8165" spans="1:13">
      <c r="A8165" t="s">
        <v>336</v>
      </c>
      <c r="B8165" s="4">
        <v>46218</v>
      </c>
      <c r="C8165">
        <v>10</v>
      </c>
      <c r="D8165">
        <v>7</v>
      </c>
      <c r="E8165">
        <v>1</v>
      </c>
      <c r="F8165" s="5">
        <f>VLOOKUP($A8165,'Dim SKU'!$A:$R,18,FALSE)</f>
        <v>0</v>
      </c>
      <c r="G8165" s="5">
        <f>$C8165*$F8165</f>
        <v>0</v>
      </c>
      <c r="H8165" s="5">
        <f>$D8165*$F8165</f>
        <v>0</v>
      </c>
      <c r="I8165" s="5">
        <f>$E8165*$F8165</f>
        <v>0</v>
      </c>
      <c r="J8165" s="6">
        <f>VLOOKUP($A8165,'Dim SKU'!$A:$R,2,FALSE)</f>
        <v>0</v>
      </c>
      <c r="K8165" s="6">
        <f>VLOOKUP($A8165,'Dim SKU'!$A:$R,12,FALSE)</f>
        <v>0</v>
      </c>
      <c r="L8165" s="7">
        <f>VLOOKUP($A8165,'Dim SKU'!$A:$R,14,FALSE)</f>
        <v>0</v>
      </c>
      <c r="M8165" s="7">
        <f>YEAR($B8165)</f>
        <v>0</v>
      </c>
    </row>
    <row r="8166" spans="1:13">
      <c r="A8166" t="s">
        <v>337</v>
      </c>
      <c r="B8166" s="4">
        <v>46218</v>
      </c>
      <c r="C8166">
        <v>6</v>
      </c>
      <c r="D8166">
        <v>4</v>
      </c>
      <c r="E8166">
        <v>0</v>
      </c>
      <c r="F8166" s="5">
        <f>VLOOKUP($A8166,'Dim SKU'!$A:$R,18,FALSE)</f>
        <v>0</v>
      </c>
      <c r="G8166" s="5">
        <f>$C8166*$F8166</f>
        <v>0</v>
      </c>
      <c r="H8166" s="5">
        <f>$D8166*$F8166</f>
        <v>0</v>
      </c>
      <c r="I8166" s="5">
        <f>$E8166*$F8166</f>
        <v>0</v>
      </c>
      <c r="J8166" s="6">
        <f>VLOOKUP($A8166,'Dim SKU'!$A:$R,2,FALSE)</f>
        <v>0</v>
      </c>
      <c r="K8166" s="6">
        <f>VLOOKUP($A8166,'Dim SKU'!$A:$R,12,FALSE)</f>
        <v>0</v>
      </c>
      <c r="L8166" s="7">
        <f>VLOOKUP($A8166,'Dim SKU'!$A:$R,14,FALSE)</f>
        <v>0</v>
      </c>
      <c r="M8166" s="7">
        <f>YEAR($B8166)</f>
        <v>0</v>
      </c>
    </row>
    <row r="8167" spans="1:13">
      <c r="A8167" t="s">
        <v>338</v>
      </c>
      <c r="B8167" s="4">
        <v>46218</v>
      </c>
      <c r="C8167">
        <v>4</v>
      </c>
      <c r="D8167">
        <v>3</v>
      </c>
      <c r="E8167">
        <v>0</v>
      </c>
      <c r="F8167" s="5">
        <f>VLOOKUP($A8167,'Dim SKU'!$A:$R,18,FALSE)</f>
        <v>0</v>
      </c>
      <c r="G8167" s="5">
        <f>$C8167*$F8167</f>
        <v>0</v>
      </c>
      <c r="H8167" s="5">
        <f>$D8167*$F8167</f>
        <v>0</v>
      </c>
      <c r="I8167" s="5">
        <f>$E8167*$F8167</f>
        <v>0</v>
      </c>
      <c r="J8167" s="6">
        <f>VLOOKUP($A8167,'Dim SKU'!$A:$R,2,FALSE)</f>
        <v>0</v>
      </c>
      <c r="K8167" s="6">
        <f>VLOOKUP($A8167,'Dim SKU'!$A:$R,12,FALSE)</f>
        <v>0</v>
      </c>
      <c r="L8167" s="7">
        <f>VLOOKUP($A8167,'Dim SKU'!$A:$R,14,FALSE)</f>
        <v>0</v>
      </c>
      <c r="M8167" s="7">
        <f>YEAR($B8167)</f>
        <v>0</v>
      </c>
    </row>
    <row r="8168" spans="1:13">
      <c r="A8168" t="s">
        <v>339</v>
      </c>
      <c r="B8168" s="4">
        <v>46218</v>
      </c>
      <c r="C8168">
        <v>6</v>
      </c>
      <c r="D8168">
        <v>4</v>
      </c>
      <c r="E8168">
        <v>0</v>
      </c>
      <c r="F8168" s="5">
        <f>VLOOKUP($A8168,'Dim SKU'!$A:$R,18,FALSE)</f>
        <v>0</v>
      </c>
      <c r="G8168" s="5">
        <f>$C8168*$F8168</f>
        <v>0</v>
      </c>
      <c r="H8168" s="5">
        <f>$D8168*$F8168</f>
        <v>0</v>
      </c>
      <c r="I8168" s="5">
        <f>$E8168*$F8168</f>
        <v>0</v>
      </c>
      <c r="J8168" s="6">
        <f>VLOOKUP($A8168,'Dim SKU'!$A:$R,2,FALSE)</f>
        <v>0</v>
      </c>
      <c r="K8168" s="6">
        <f>VLOOKUP($A8168,'Dim SKU'!$A:$R,12,FALSE)</f>
        <v>0</v>
      </c>
      <c r="L8168" s="7">
        <f>VLOOKUP($A8168,'Dim SKU'!$A:$R,14,FALSE)</f>
        <v>0</v>
      </c>
      <c r="M8168" s="7">
        <f>YEAR($B8168)</f>
        <v>0</v>
      </c>
    </row>
    <row r="8169" spans="1:13">
      <c r="A8169" t="s">
        <v>340</v>
      </c>
      <c r="B8169" s="4">
        <v>46218</v>
      </c>
      <c r="C8169">
        <v>4</v>
      </c>
      <c r="D8169">
        <v>2</v>
      </c>
      <c r="E8169">
        <v>0</v>
      </c>
      <c r="F8169" s="5">
        <f>VLOOKUP($A8169,'Dim SKU'!$A:$R,18,FALSE)</f>
        <v>0</v>
      </c>
      <c r="G8169" s="5">
        <f>$C8169*$F8169</f>
        <v>0</v>
      </c>
      <c r="H8169" s="5">
        <f>$D8169*$F8169</f>
        <v>0</v>
      </c>
      <c r="I8169" s="5">
        <f>$E8169*$F8169</f>
        <v>0</v>
      </c>
      <c r="J8169" s="6">
        <f>VLOOKUP($A8169,'Dim SKU'!$A:$R,2,FALSE)</f>
        <v>0</v>
      </c>
      <c r="K8169" s="6">
        <f>VLOOKUP($A8169,'Dim SKU'!$A:$R,12,FALSE)</f>
        <v>0</v>
      </c>
      <c r="L8169" s="7">
        <f>VLOOKUP($A8169,'Dim SKU'!$A:$R,14,FALSE)</f>
        <v>0</v>
      </c>
      <c r="M8169" s="7">
        <f>YEAR($B8169)</f>
        <v>0</v>
      </c>
    </row>
    <row r="8170" spans="1:13">
      <c r="A8170" t="s">
        <v>341</v>
      </c>
      <c r="B8170" s="4">
        <v>46218</v>
      </c>
      <c r="C8170">
        <v>2</v>
      </c>
      <c r="D8170">
        <v>2</v>
      </c>
      <c r="E8170">
        <v>0</v>
      </c>
      <c r="F8170" s="5">
        <f>VLOOKUP($A8170,'Dim SKU'!$A:$R,18,FALSE)</f>
        <v>0</v>
      </c>
      <c r="G8170" s="5">
        <f>$C8170*$F8170</f>
        <v>0</v>
      </c>
      <c r="H8170" s="5">
        <f>$D8170*$F8170</f>
        <v>0</v>
      </c>
      <c r="I8170" s="5">
        <f>$E8170*$F8170</f>
        <v>0</v>
      </c>
      <c r="J8170" s="6">
        <f>VLOOKUP($A8170,'Dim SKU'!$A:$R,2,FALSE)</f>
        <v>0</v>
      </c>
      <c r="K8170" s="6">
        <f>VLOOKUP($A8170,'Dim SKU'!$A:$R,12,FALSE)</f>
        <v>0</v>
      </c>
      <c r="L8170" s="7">
        <f>VLOOKUP($A8170,'Dim SKU'!$A:$R,14,FALSE)</f>
        <v>0</v>
      </c>
      <c r="M8170" s="7">
        <f>YEAR($B8170)</f>
        <v>0</v>
      </c>
    </row>
    <row r="8171" spans="1:13">
      <c r="A8171" t="s">
        <v>342</v>
      </c>
      <c r="B8171" s="4">
        <v>46218</v>
      </c>
      <c r="C8171">
        <v>99</v>
      </c>
      <c r="D8171">
        <v>71</v>
      </c>
      <c r="E8171">
        <v>4</v>
      </c>
      <c r="F8171" s="5">
        <f>VLOOKUP($A8171,'Dim SKU'!$A:$R,18,FALSE)</f>
        <v>0</v>
      </c>
      <c r="G8171" s="5">
        <f>$C8171*$F8171</f>
        <v>0</v>
      </c>
      <c r="H8171" s="5">
        <f>$D8171*$F8171</f>
        <v>0</v>
      </c>
      <c r="I8171" s="5">
        <f>$E8171*$F8171</f>
        <v>0</v>
      </c>
      <c r="J8171" s="6">
        <f>VLOOKUP($A8171,'Dim SKU'!$A:$R,2,FALSE)</f>
        <v>0</v>
      </c>
      <c r="K8171" s="6">
        <f>VLOOKUP($A8171,'Dim SKU'!$A:$R,12,FALSE)</f>
        <v>0</v>
      </c>
      <c r="L8171" s="7">
        <f>VLOOKUP($A8171,'Dim SKU'!$A:$R,14,FALSE)</f>
        <v>0</v>
      </c>
      <c r="M8171" s="7">
        <f>YEAR($B8171)</f>
        <v>0</v>
      </c>
    </row>
    <row r="8172" spans="1:13">
      <c r="A8172" t="s">
        <v>343</v>
      </c>
      <c r="B8172" s="4">
        <v>46218</v>
      </c>
      <c r="C8172">
        <v>60</v>
      </c>
      <c r="D8172">
        <v>42</v>
      </c>
      <c r="E8172">
        <v>2</v>
      </c>
      <c r="F8172" s="5">
        <f>VLOOKUP($A8172,'Dim SKU'!$A:$R,18,FALSE)</f>
        <v>0</v>
      </c>
      <c r="G8172" s="5">
        <f>$C8172*$F8172</f>
        <v>0</v>
      </c>
      <c r="H8172" s="5">
        <f>$D8172*$F8172</f>
        <v>0</v>
      </c>
      <c r="I8172" s="5">
        <f>$E8172*$F8172</f>
        <v>0</v>
      </c>
      <c r="J8172" s="6">
        <f>VLOOKUP($A8172,'Dim SKU'!$A:$R,2,FALSE)</f>
        <v>0</v>
      </c>
      <c r="K8172" s="6">
        <f>VLOOKUP($A8172,'Dim SKU'!$A:$R,12,FALSE)</f>
        <v>0</v>
      </c>
      <c r="L8172" s="7">
        <f>VLOOKUP($A8172,'Dim SKU'!$A:$R,14,FALSE)</f>
        <v>0</v>
      </c>
      <c r="M8172" s="7">
        <f>YEAR($B8172)</f>
        <v>0</v>
      </c>
    </row>
    <row r="8173" spans="1:13">
      <c r="A8173" t="s">
        <v>344</v>
      </c>
      <c r="B8173" s="4">
        <v>46218</v>
      </c>
      <c r="C8173">
        <v>40</v>
      </c>
      <c r="D8173">
        <v>28</v>
      </c>
      <c r="E8173">
        <v>1</v>
      </c>
      <c r="F8173" s="5">
        <f>VLOOKUP($A8173,'Dim SKU'!$A:$R,18,FALSE)</f>
        <v>0</v>
      </c>
      <c r="G8173" s="5">
        <f>$C8173*$F8173</f>
        <v>0</v>
      </c>
      <c r="H8173" s="5">
        <f>$D8173*$F8173</f>
        <v>0</v>
      </c>
      <c r="I8173" s="5">
        <f>$E8173*$F8173</f>
        <v>0</v>
      </c>
      <c r="J8173" s="6">
        <f>VLOOKUP($A8173,'Dim SKU'!$A:$R,2,FALSE)</f>
        <v>0</v>
      </c>
      <c r="K8173" s="6">
        <f>VLOOKUP($A8173,'Dim SKU'!$A:$R,12,FALSE)</f>
        <v>0</v>
      </c>
      <c r="L8173" s="7">
        <f>VLOOKUP($A8173,'Dim SKU'!$A:$R,14,FALSE)</f>
        <v>0</v>
      </c>
      <c r="M8173" s="7">
        <f>YEAR($B8173)</f>
        <v>0</v>
      </c>
    </row>
    <row r="8174" spans="1:13">
      <c r="A8174" t="s">
        <v>345</v>
      </c>
      <c r="B8174" s="4">
        <v>46218</v>
      </c>
      <c r="C8174">
        <v>5</v>
      </c>
      <c r="D8174">
        <v>4</v>
      </c>
      <c r="E8174">
        <v>0</v>
      </c>
      <c r="F8174" s="5">
        <f>VLOOKUP($A8174,'Dim SKU'!$A:$R,18,FALSE)</f>
        <v>0</v>
      </c>
      <c r="G8174" s="5">
        <f>$C8174*$F8174</f>
        <v>0</v>
      </c>
      <c r="H8174" s="5">
        <f>$D8174*$F8174</f>
        <v>0</v>
      </c>
      <c r="I8174" s="5">
        <f>$E8174*$F8174</f>
        <v>0</v>
      </c>
      <c r="J8174" s="6">
        <f>VLOOKUP($A8174,'Dim SKU'!$A:$R,2,FALSE)</f>
        <v>0</v>
      </c>
      <c r="K8174" s="6">
        <f>VLOOKUP($A8174,'Dim SKU'!$A:$R,12,FALSE)</f>
        <v>0</v>
      </c>
      <c r="L8174" s="7">
        <f>VLOOKUP($A8174,'Dim SKU'!$A:$R,14,FALSE)</f>
        <v>0</v>
      </c>
      <c r="M8174" s="7">
        <f>YEAR($B8174)</f>
        <v>0</v>
      </c>
    </row>
    <row r="8175" spans="1:13">
      <c r="A8175" t="s">
        <v>346</v>
      </c>
      <c r="B8175" s="4">
        <v>46218</v>
      </c>
      <c r="C8175">
        <v>3</v>
      </c>
      <c r="D8175">
        <v>2</v>
      </c>
      <c r="E8175">
        <v>0</v>
      </c>
      <c r="F8175" s="5">
        <f>VLOOKUP($A8175,'Dim SKU'!$A:$R,18,FALSE)</f>
        <v>0</v>
      </c>
      <c r="G8175" s="5">
        <f>$C8175*$F8175</f>
        <v>0</v>
      </c>
      <c r="H8175" s="5">
        <f>$D8175*$F8175</f>
        <v>0</v>
      </c>
      <c r="I8175" s="5">
        <f>$E8175*$F8175</f>
        <v>0</v>
      </c>
      <c r="J8175" s="6">
        <f>VLOOKUP($A8175,'Dim SKU'!$A:$R,2,FALSE)</f>
        <v>0</v>
      </c>
      <c r="K8175" s="6">
        <f>VLOOKUP($A8175,'Dim SKU'!$A:$R,12,FALSE)</f>
        <v>0</v>
      </c>
      <c r="L8175" s="7">
        <f>VLOOKUP($A8175,'Dim SKU'!$A:$R,14,FALSE)</f>
        <v>0</v>
      </c>
      <c r="M8175" s="7">
        <f>YEAR($B8175)</f>
        <v>0</v>
      </c>
    </row>
    <row r="8176" spans="1:13">
      <c r="A8176" t="s">
        <v>347</v>
      </c>
      <c r="B8176" s="4">
        <v>46218</v>
      </c>
      <c r="C8176">
        <v>2</v>
      </c>
      <c r="D8176">
        <v>2</v>
      </c>
      <c r="E8176">
        <v>0</v>
      </c>
      <c r="F8176" s="5">
        <f>VLOOKUP($A8176,'Dim SKU'!$A:$R,18,FALSE)</f>
        <v>0</v>
      </c>
      <c r="G8176" s="5">
        <f>$C8176*$F8176</f>
        <v>0</v>
      </c>
      <c r="H8176" s="5">
        <f>$D8176*$F8176</f>
        <v>0</v>
      </c>
      <c r="I8176" s="5">
        <f>$E8176*$F8176</f>
        <v>0</v>
      </c>
      <c r="J8176" s="6">
        <f>VLOOKUP($A8176,'Dim SKU'!$A:$R,2,FALSE)</f>
        <v>0</v>
      </c>
      <c r="K8176" s="6">
        <f>VLOOKUP($A8176,'Dim SKU'!$A:$R,12,FALSE)</f>
        <v>0</v>
      </c>
      <c r="L8176" s="7">
        <f>VLOOKUP($A8176,'Dim SKU'!$A:$R,14,FALSE)</f>
        <v>0</v>
      </c>
      <c r="M8176" s="7">
        <f>YEAR($B8176)</f>
        <v>0</v>
      </c>
    </row>
    <row r="8177" spans="1:13">
      <c r="A8177" t="s">
        <v>348</v>
      </c>
      <c r="B8177" s="4">
        <v>46218</v>
      </c>
      <c r="C8177">
        <v>8</v>
      </c>
      <c r="D8177">
        <v>6</v>
      </c>
      <c r="E8177">
        <v>0</v>
      </c>
      <c r="F8177" s="5">
        <f>VLOOKUP($A8177,'Dim SKU'!$A:$R,18,FALSE)</f>
        <v>0</v>
      </c>
      <c r="G8177" s="5">
        <f>$C8177*$F8177</f>
        <v>0</v>
      </c>
      <c r="H8177" s="5">
        <f>$D8177*$F8177</f>
        <v>0</v>
      </c>
      <c r="I8177" s="5">
        <f>$E8177*$F8177</f>
        <v>0</v>
      </c>
      <c r="J8177" s="6">
        <f>VLOOKUP($A8177,'Dim SKU'!$A:$R,2,FALSE)</f>
        <v>0</v>
      </c>
      <c r="K8177" s="6">
        <f>VLOOKUP($A8177,'Dim SKU'!$A:$R,12,FALSE)</f>
        <v>0</v>
      </c>
      <c r="L8177" s="7">
        <f>VLOOKUP($A8177,'Dim SKU'!$A:$R,14,FALSE)</f>
        <v>0</v>
      </c>
      <c r="M8177" s="7">
        <f>YEAR($B8177)</f>
        <v>0</v>
      </c>
    </row>
    <row r="8178" spans="1:13">
      <c r="A8178" t="s">
        <v>349</v>
      </c>
      <c r="B8178" s="4">
        <v>46218</v>
      </c>
      <c r="C8178">
        <v>5</v>
      </c>
      <c r="D8178">
        <v>4</v>
      </c>
      <c r="E8178">
        <v>0</v>
      </c>
      <c r="F8178" s="5">
        <f>VLOOKUP($A8178,'Dim SKU'!$A:$R,18,FALSE)</f>
        <v>0</v>
      </c>
      <c r="G8178" s="5">
        <f>$C8178*$F8178</f>
        <v>0</v>
      </c>
      <c r="H8178" s="5">
        <f>$D8178*$F8178</f>
        <v>0</v>
      </c>
      <c r="I8178" s="5">
        <f>$E8178*$F8178</f>
        <v>0</v>
      </c>
      <c r="J8178" s="6">
        <f>VLOOKUP($A8178,'Dim SKU'!$A:$R,2,FALSE)</f>
        <v>0</v>
      </c>
      <c r="K8178" s="6">
        <f>VLOOKUP($A8178,'Dim SKU'!$A:$R,12,FALSE)</f>
        <v>0</v>
      </c>
      <c r="L8178" s="7">
        <f>VLOOKUP($A8178,'Dim SKU'!$A:$R,14,FALSE)</f>
        <v>0</v>
      </c>
      <c r="M8178" s="7">
        <f>YEAR($B8178)</f>
        <v>0</v>
      </c>
    </row>
    <row r="8179" spans="1:13">
      <c r="A8179" t="s">
        <v>350</v>
      </c>
      <c r="B8179" s="4">
        <v>46218</v>
      </c>
      <c r="C8179">
        <v>3</v>
      </c>
      <c r="D8179">
        <v>2</v>
      </c>
      <c r="E8179">
        <v>0</v>
      </c>
      <c r="F8179" s="5">
        <f>VLOOKUP($A8179,'Dim SKU'!$A:$R,18,FALSE)</f>
        <v>0</v>
      </c>
      <c r="G8179" s="5">
        <f>$C8179*$F8179</f>
        <v>0</v>
      </c>
      <c r="H8179" s="5">
        <f>$D8179*$F8179</f>
        <v>0</v>
      </c>
      <c r="I8179" s="5">
        <f>$E8179*$F8179</f>
        <v>0</v>
      </c>
      <c r="J8179" s="6">
        <f>VLOOKUP($A8179,'Dim SKU'!$A:$R,2,FALSE)</f>
        <v>0</v>
      </c>
      <c r="K8179" s="6">
        <f>VLOOKUP($A8179,'Dim SKU'!$A:$R,12,FALSE)</f>
        <v>0</v>
      </c>
      <c r="L8179" s="7">
        <f>VLOOKUP($A8179,'Dim SKU'!$A:$R,14,FALSE)</f>
        <v>0</v>
      </c>
      <c r="M8179" s="7">
        <f>YEAR($B8179)</f>
        <v>0</v>
      </c>
    </row>
    <row r="8180" spans="1:13">
      <c r="A8180" t="s">
        <v>351</v>
      </c>
      <c r="B8180" s="4">
        <v>46218</v>
      </c>
      <c r="C8180">
        <v>11</v>
      </c>
      <c r="D8180">
        <v>9</v>
      </c>
      <c r="E8180">
        <v>1</v>
      </c>
      <c r="F8180" s="5">
        <f>VLOOKUP($A8180,'Dim SKU'!$A:$R,18,FALSE)</f>
        <v>0</v>
      </c>
      <c r="G8180" s="5">
        <f>$C8180*$F8180</f>
        <v>0</v>
      </c>
      <c r="H8180" s="5">
        <f>$D8180*$F8180</f>
        <v>0</v>
      </c>
      <c r="I8180" s="5">
        <f>$E8180*$F8180</f>
        <v>0</v>
      </c>
      <c r="J8180" s="6">
        <f>VLOOKUP($A8180,'Dim SKU'!$A:$R,2,FALSE)</f>
        <v>0</v>
      </c>
      <c r="K8180" s="6">
        <f>VLOOKUP($A8180,'Dim SKU'!$A:$R,12,FALSE)</f>
        <v>0</v>
      </c>
      <c r="L8180" s="7">
        <f>VLOOKUP($A8180,'Dim SKU'!$A:$R,14,FALSE)</f>
        <v>0</v>
      </c>
      <c r="M8180" s="7">
        <f>YEAR($B8180)</f>
        <v>0</v>
      </c>
    </row>
    <row r="8181" spans="1:13">
      <c r="A8181" t="s">
        <v>352</v>
      </c>
      <c r="B8181" s="4">
        <v>46218</v>
      </c>
      <c r="C8181">
        <v>7</v>
      </c>
      <c r="D8181">
        <v>5</v>
      </c>
      <c r="E8181">
        <v>0</v>
      </c>
      <c r="F8181" s="5">
        <f>VLOOKUP($A8181,'Dim SKU'!$A:$R,18,FALSE)</f>
        <v>0</v>
      </c>
      <c r="G8181" s="5">
        <f>$C8181*$F8181</f>
        <v>0</v>
      </c>
      <c r="H8181" s="5">
        <f>$D8181*$F8181</f>
        <v>0</v>
      </c>
      <c r="I8181" s="5">
        <f>$E8181*$F8181</f>
        <v>0</v>
      </c>
      <c r="J8181" s="6">
        <f>VLOOKUP($A8181,'Dim SKU'!$A:$R,2,FALSE)</f>
        <v>0</v>
      </c>
      <c r="K8181" s="6">
        <f>VLOOKUP($A8181,'Dim SKU'!$A:$R,12,FALSE)</f>
        <v>0</v>
      </c>
      <c r="L8181" s="7">
        <f>VLOOKUP($A8181,'Dim SKU'!$A:$R,14,FALSE)</f>
        <v>0</v>
      </c>
      <c r="M8181" s="7">
        <f>YEAR($B8181)</f>
        <v>0</v>
      </c>
    </row>
    <row r="8182" spans="1:13">
      <c r="A8182" t="s">
        <v>353</v>
      </c>
      <c r="B8182" s="4">
        <v>46218</v>
      </c>
      <c r="C8182">
        <v>5</v>
      </c>
      <c r="D8182">
        <v>3</v>
      </c>
      <c r="E8182">
        <v>0</v>
      </c>
      <c r="F8182" s="5">
        <f>VLOOKUP($A8182,'Dim SKU'!$A:$R,18,FALSE)</f>
        <v>0</v>
      </c>
      <c r="G8182" s="5">
        <f>$C8182*$F8182</f>
        <v>0</v>
      </c>
      <c r="H8182" s="5">
        <f>$D8182*$F8182</f>
        <v>0</v>
      </c>
      <c r="I8182" s="5">
        <f>$E8182*$F8182</f>
        <v>0</v>
      </c>
      <c r="J8182" s="6">
        <f>VLOOKUP($A8182,'Dim SKU'!$A:$R,2,FALSE)</f>
        <v>0</v>
      </c>
      <c r="K8182" s="6">
        <f>VLOOKUP($A8182,'Dim SKU'!$A:$R,12,FALSE)</f>
        <v>0</v>
      </c>
      <c r="L8182" s="7">
        <f>VLOOKUP($A8182,'Dim SKU'!$A:$R,14,FALSE)</f>
        <v>0</v>
      </c>
      <c r="M8182" s="7">
        <f>YEAR($B8182)</f>
        <v>0</v>
      </c>
    </row>
    <row r="8183" spans="1:13">
      <c r="A8183" t="s">
        <v>354</v>
      </c>
      <c r="B8183" s="4">
        <v>46218</v>
      </c>
      <c r="C8183">
        <v>13</v>
      </c>
      <c r="D8183">
        <v>10</v>
      </c>
      <c r="E8183">
        <v>1</v>
      </c>
      <c r="F8183" s="5">
        <f>VLOOKUP($A8183,'Dim SKU'!$A:$R,18,FALSE)</f>
        <v>0</v>
      </c>
      <c r="G8183" s="5">
        <f>$C8183*$F8183</f>
        <v>0</v>
      </c>
      <c r="H8183" s="5">
        <f>$D8183*$F8183</f>
        <v>0</v>
      </c>
      <c r="I8183" s="5">
        <f>$E8183*$F8183</f>
        <v>0</v>
      </c>
      <c r="J8183" s="6">
        <f>VLOOKUP($A8183,'Dim SKU'!$A:$R,2,FALSE)</f>
        <v>0</v>
      </c>
      <c r="K8183" s="6">
        <f>VLOOKUP($A8183,'Dim SKU'!$A:$R,12,FALSE)</f>
        <v>0</v>
      </c>
      <c r="L8183" s="7">
        <f>VLOOKUP($A8183,'Dim SKU'!$A:$R,14,FALSE)</f>
        <v>0</v>
      </c>
      <c r="M8183" s="7">
        <f>YEAR($B8183)</f>
        <v>0</v>
      </c>
    </row>
    <row r="8184" spans="1:13">
      <c r="A8184" t="s">
        <v>355</v>
      </c>
      <c r="B8184" s="4">
        <v>46218</v>
      </c>
      <c r="C8184">
        <v>8</v>
      </c>
      <c r="D8184">
        <v>6</v>
      </c>
      <c r="E8184">
        <v>0</v>
      </c>
      <c r="F8184" s="5">
        <f>VLOOKUP($A8184,'Dim SKU'!$A:$R,18,FALSE)</f>
        <v>0</v>
      </c>
      <c r="G8184" s="5">
        <f>$C8184*$F8184</f>
        <v>0</v>
      </c>
      <c r="H8184" s="5">
        <f>$D8184*$F8184</f>
        <v>0</v>
      </c>
      <c r="I8184" s="5">
        <f>$E8184*$F8184</f>
        <v>0</v>
      </c>
      <c r="J8184" s="6">
        <f>VLOOKUP($A8184,'Dim SKU'!$A:$R,2,FALSE)</f>
        <v>0</v>
      </c>
      <c r="K8184" s="6">
        <f>VLOOKUP($A8184,'Dim SKU'!$A:$R,12,FALSE)</f>
        <v>0</v>
      </c>
      <c r="L8184" s="7">
        <f>VLOOKUP($A8184,'Dim SKU'!$A:$R,14,FALSE)</f>
        <v>0</v>
      </c>
      <c r="M8184" s="7">
        <f>YEAR($B8184)</f>
        <v>0</v>
      </c>
    </row>
    <row r="8185" spans="1:13">
      <c r="A8185" t="s">
        <v>356</v>
      </c>
      <c r="B8185" s="4">
        <v>46218</v>
      </c>
      <c r="C8185">
        <v>5</v>
      </c>
      <c r="D8185">
        <v>4</v>
      </c>
      <c r="E8185">
        <v>0</v>
      </c>
      <c r="F8185" s="5">
        <f>VLOOKUP($A8185,'Dim SKU'!$A:$R,18,FALSE)</f>
        <v>0</v>
      </c>
      <c r="G8185" s="5">
        <f>$C8185*$F8185</f>
        <v>0</v>
      </c>
      <c r="H8185" s="5">
        <f>$D8185*$F8185</f>
        <v>0</v>
      </c>
      <c r="I8185" s="5">
        <f>$E8185*$F8185</f>
        <v>0</v>
      </c>
      <c r="J8185" s="6">
        <f>VLOOKUP($A8185,'Dim SKU'!$A:$R,2,FALSE)</f>
        <v>0</v>
      </c>
      <c r="K8185" s="6">
        <f>VLOOKUP($A8185,'Dim SKU'!$A:$R,12,FALSE)</f>
        <v>0</v>
      </c>
      <c r="L8185" s="7">
        <f>VLOOKUP($A8185,'Dim SKU'!$A:$R,14,FALSE)</f>
        <v>0</v>
      </c>
      <c r="M8185" s="7">
        <f>YEAR($B8185)</f>
        <v>0</v>
      </c>
    </row>
    <row r="8186" spans="1:13">
      <c r="A8186" t="s">
        <v>357</v>
      </c>
      <c r="B8186" s="4">
        <v>46218</v>
      </c>
      <c r="C8186">
        <v>13</v>
      </c>
      <c r="D8186">
        <v>10</v>
      </c>
      <c r="E8186">
        <v>1</v>
      </c>
      <c r="F8186" s="5">
        <f>VLOOKUP($A8186,'Dim SKU'!$A:$R,18,FALSE)</f>
        <v>0</v>
      </c>
      <c r="G8186" s="5">
        <f>$C8186*$F8186</f>
        <v>0</v>
      </c>
      <c r="H8186" s="5">
        <f>$D8186*$F8186</f>
        <v>0</v>
      </c>
      <c r="I8186" s="5">
        <f>$E8186*$F8186</f>
        <v>0</v>
      </c>
      <c r="J8186" s="6">
        <f>VLOOKUP($A8186,'Dim SKU'!$A:$R,2,FALSE)</f>
        <v>0</v>
      </c>
      <c r="K8186" s="6">
        <f>VLOOKUP($A8186,'Dim SKU'!$A:$R,12,FALSE)</f>
        <v>0</v>
      </c>
      <c r="L8186" s="7">
        <f>VLOOKUP($A8186,'Dim SKU'!$A:$R,14,FALSE)</f>
        <v>0</v>
      </c>
      <c r="M8186" s="7">
        <f>YEAR($B8186)</f>
        <v>0</v>
      </c>
    </row>
    <row r="8187" spans="1:13">
      <c r="A8187" t="s">
        <v>358</v>
      </c>
      <c r="B8187" s="4">
        <v>46218</v>
      </c>
      <c r="C8187">
        <v>8</v>
      </c>
      <c r="D8187">
        <v>6</v>
      </c>
      <c r="E8187">
        <v>0</v>
      </c>
      <c r="F8187" s="5">
        <f>VLOOKUP($A8187,'Dim SKU'!$A:$R,18,FALSE)</f>
        <v>0</v>
      </c>
      <c r="G8187" s="5">
        <f>$C8187*$F8187</f>
        <v>0</v>
      </c>
      <c r="H8187" s="5">
        <f>$D8187*$F8187</f>
        <v>0</v>
      </c>
      <c r="I8187" s="5">
        <f>$E8187*$F8187</f>
        <v>0</v>
      </c>
      <c r="J8187" s="6">
        <f>VLOOKUP($A8187,'Dim SKU'!$A:$R,2,FALSE)</f>
        <v>0</v>
      </c>
      <c r="K8187" s="6">
        <f>VLOOKUP($A8187,'Dim SKU'!$A:$R,12,FALSE)</f>
        <v>0</v>
      </c>
      <c r="L8187" s="7">
        <f>VLOOKUP($A8187,'Dim SKU'!$A:$R,14,FALSE)</f>
        <v>0</v>
      </c>
      <c r="M8187" s="7">
        <f>YEAR($B8187)</f>
        <v>0</v>
      </c>
    </row>
    <row r="8188" spans="1:13">
      <c r="A8188" t="s">
        <v>359</v>
      </c>
      <c r="B8188" s="4">
        <v>46218</v>
      </c>
      <c r="C8188">
        <v>5</v>
      </c>
      <c r="D8188">
        <v>4</v>
      </c>
      <c r="E8188">
        <v>0</v>
      </c>
      <c r="F8188" s="5">
        <f>VLOOKUP($A8188,'Dim SKU'!$A:$R,18,FALSE)</f>
        <v>0</v>
      </c>
      <c r="G8188" s="5">
        <f>$C8188*$F8188</f>
        <v>0</v>
      </c>
      <c r="H8188" s="5">
        <f>$D8188*$F8188</f>
        <v>0</v>
      </c>
      <c r="I8188" s="5">
        <f>$E8188*$F8188</f>
        <v>0</v>
      </c>
      <c r="J8188" s="6">
        <f>VLOOKUP($A8188,'Dim SKU'!$A:$R,2,FALSE)</f>
        <v>0</v>
      </c>
      <c r="K8188" s="6">
        <f>VLOOKUP($A8188,'Dim SKU'!$A:$R,12,FALSE)</f>
        <v>0</v>
      </c>
      <c r="L8188" s="7">
        <f>VLOOKUP($A8188,'Dim SKU'!$A:$R,14,FALSE)</f>
        <v>0</v>
      </c>
      <c r="M8188" s="7">
        <f>YEAR($B8188)</f>
        <v>0</v>
      </c>
    </row>
    <row r="8189" spans="1:13">
      <c r="A8189" t="s">
        <v>360</v>
      </c>
      <c r="B8189" s="4">
        <v>46218</v>
      </c>
      <c r="C8189">
        <v>11</v>
      </c>
      <c r="D8189">
        <v>9</v>
      </c>
      <c r="E8189">
        <v>0</v>
      </c>
      <c r="F8189" s="5">
        <f>VLOOKUP($A8189,'Dim SKU'!$A:$R,18,FALSE)</f>
        <v>0</v>
      </c>
      <c r="G8189" s="5">
        <f>$C8189*$F8189</f>
        <v>0</v>
      </c>
      <c r="H8189" s="5">
        <f>$D8189*$F8189</f>
        <v>0</v>
      </c>
      <c r="I8189" s="5">
        <f>$E8189*$F8189</f>
        <v>0</v>
      </c>
      <c r="J8189" s="6">
        <f>VLOOKUP($A8189,'Dim SKU'!$A:$R,2,FALSE)</f>
        <v>0</v>
      </c>
      <c r="K8189" s="6">
        <f>VLOOKUP($A8189,'Dim SKU'!$A:$R,12,FALSE)</f>
        <v>0</v>
      </c>
      <c r="L8189" s="7">
        <f>VLOOKUP($A8189,'Dim SKU'!$A:$R,14,FALSE)</f>
        <v>0</v>
      </c>
      <c r="M8189" s="7">
        <f>YEAR($B8189)</f>
        <v>0</v>
      </c>
    </row>
    <row r="8190" spans="1:13">
      <c r="A8190" t="s">
        <v>361</v>
      </c>
      <c r="B8190" s="4">
        <v>46218</v>
      </c>
      <c r="C8190">
        <v>7</v>
      </c>
      <c r="D8190">
        <v>5</v>
      </c>
      <c r="E8190">
        <v>0</v>
      </c>
      <c r="F8190" s="5">
        <f>VLOOKUP($A8190,'Dim SKU'!$A:$R,18,FALSE)</f>
        <v>0</v>
      </c>
      <c r="G8190" s="5">
        <f>$C8190*$F8190</f>
        <v>0</v>
      </c>
      <c r="H8190" s="5">
        <f>$D8190*$F8190</f>
        <v>0</v>
      </c>
      <c r="I8190" s="5">
        <f>$E8190*$F8190</f>
        <v>0</v>
      </c>
      <c r="J8190" s="6">
        <f>VLOOKUP($A8190,'Dim SKU'!$A:$R,2,FALSE)</f>
        <v>0</v>
      </c>
      <c r="K8190" s="6">
        <f>VLOOKUP($A8190,'Dim SKU'!$A:$R,12,FALSE)</f>
        <v>0</v>
      </c>
      <c r="L8190" s="7">
        <f>VLOOKUP($A8190,'Dim SKU'!$A:$R,14,FALSE)</f>
        <v>0</v>
      </c>
      <c r="M8190" s="7">
        <f>YEAR($B8190)</f>
        <v>0</v>
      </c>
    </row>
    <row r="8191" spans="1:13">
      <c r="A8191" t="s">
        <v>362</v>
      </c>
      <c r="B8191" s="4">
        <v>46218</v>
      </c>
      <c r="C8191">
        <v>5</v>
      </c>
      <c r="D8191">
        <v>3</v>
      </c>
      <c r="E8191">
        <v>0</v>
      </c>
      <c r="F8191" s="5">
        <f>VLOOKUP($A8191,'Dim SKU'!$A:$R,18,FALSE)</f>
        <v>0</v>
      </c>
      <c r="G8191" s="5">
        <f>$C8191*$F8191</f>
        <v>0</v>
      </c>
      <c r="H8191" s="5">
        <f>$D8191*$F8191</f>
        <v>0</v>
      </c>
      <c r="I8191" s="5">
        <f>$E8191*$F8191</f>
        <v>0</v>
      </c>
      <c r="J8191" s="6">
        <f>VLOOKUP($A8191,'Dim SKU'!$A:$R,2,FALSE)</f>
        <v>0</v>
      </c>
      <c r="K8191" s="6">
        <f>VLOOKUP($A8191,'Dim SKU'!$A:$R,12,FALSE)</f>
        <v>0</v>
      </c>
      <c r="L8191" s="7">
        <f>VLOOKUP($A8191,'Dim SKU'!$A:$R,14,FALSE)</f>
        <v>0</v>
      </c>
      <c r="M8191" s="7">
        <f>YEAR($B8191)</f>
        <v>0</v>
      </c>
    </row>
    <row r="8192" spans="1:13">
      <c r="A8192" t="s">
        <v>363</v>
      </c>
      <c r="B8192" s="4">
        <v>46218</v>
      </c>
      <c r="C8192">
        <v>8</v>
      </c>
      <c r="D8192">
        <v>6</v>
      </c>
      <c r="E8192">
        <v>0</v>
      </c>
      <c r="F8192" s="5">
        <f>VLOOKUP($A8192,'Dim SKU'!$A:$R,18,FALSE)</f>
        <v>0</v>
      </c>
      <c r="G8192" s="5">
        <f>$C8192*$F8192</f>
        <v>0</v>
      </c>
      <c r="H8192" s="5">
        <f>$D8192*$F8192</f>
        <v>0</v>
      </c>
      <c r="I8192" s="5">
        <f>$E8192*$F8192</f>
        <v>0</v>
      </c>
      <c r="J8192" s="6">
        <f>VLOOKUP($A8192,'Dim SKU'!$A:$R,2,FALSE)</f>
        <v>0</v>
      </c>
      <c r="K8192" s="6">
        <f>VLOOKUP($A8192,'Dim SKU'!$A:$R,12,FALSE)</f>
        <v>0</v>
      </c>
      <c r="L8192" s="7">
        <f>VLOOKUP($A8192,'Dim SKU'!$A:$R,14,FALSE)</f>
        <v>0</v>
      </c>
      <c r="M8192" s="7">
        <f>YEAR($B8192)</f>
        <v>0</v>
      </c>
    </row>
    <row r="8193" spans="1:13">
      <c r="A8193" t="s">
        <v>364</v>
      </c>
      <c r="B8193" s="4">
        <v>46218</v>
      </c>
      <c r="C8193">
        <v>5</v>
      </c>
      <c r="D8193">
        <v>4</v>
      </c>
      <c r="E8193">
        <v>0</v>
      </c>
      <c r="F8193" s="5">
        <f>VLOOKUP($A8193,'Dim SKU'!$A:$R,18,FALSE)</f>
        <v>0</v>
      </c>
      <c r="G8193" s="5">
        <f>$C8193*$F8193</f>
        <v>0</v>
      </c>
      <c r="H8193" s="5">
        <f>$D8193*$F8193</f>
        <v>0</v>
      </c>
      <c r="I8193" s="5">
        <f>$E8193*$F8193</f>
        <v>0</v>
      </c>
      <c r="J8193" s="6">
        <f>VLOOKUP($A8193,'Dim SKU'!$A:$R,2,FALSE)</f>
        <v>0</v>
      </c>
      <c r="K8193" s="6">
        <f>VLOOKUP($A8193,'Dim SKU'!$A:$R,12,FALSE)</f>
        <v>0</v>
      </c>
      <c r="L8193" s="7">
        <f>VLOOKUP($A8193,'Dim SKU'!$A:$R,14,FALSE)</f>
        <v>0</v>
      </c>
      <c r="M8193" s="7">
        <f>YEAR($B8193)</f>
        <v>0</v>
      </c>
    </row>
    <row r="8194" spans="1:13">
      <c r="A8194" t="s">
        <v>365</v>
      </c>
      <c r="B8194" s="4">
        <v>46218</v>
      </c>
      <c r="C8194">
        <v>3</v>
      </c>
      <c r="D8194">
        <v>2</v>
      </c>
      <c r="E8194">
        <v>0</v>
      </c>
      <c r="F8194" s="5">
        <f>VLOOKUP($A8194,'Dim SKU'!$A:$R,18,FALSE)</f>
        <v>0</v>
      </c>
      <c r="G8194" s="5">
        <f>$C8194*$F8194</f>
        <v>0</v>
      </c>
      <c r="H8194" s="5">
        <f>$D8194*$F8194</f>
        <v>0</v>
      </c>
      <c r="I8194" s="5">
        <f>$E8194*$F8194</f>
        <v>0</v>
      </c>
      <c r="J8194" s="6">
        <f>VLOOKUP($A8194,'Dim SKU'!$A:$R,2,FALSE)</f>
        <v>0</v>
      </c>
      <c r="K8194" s="6">
        <f>VLOOKUP($A8194,'Dim SKU'!$A:$R,12,FALSE)</f>
        <v>0</v>
      </c>
      <c r="L8194" s="7">
        <f>VLOOKUP($A8194,'Dim SKU'!$A:$R,14,FALSE)</f>
        <v>0</v>
      </c>
      <c r="M8194" s="7">
        <f>YEAR($B8194)</f>
        <v>0</v>
      </c>
    </row>
    <row r="8195" spans="1:13">
      <c r="A8195" t="s">
        <v>366</v>
      </c>
      <c r="B8195" s="4">
        <v>46218</v>
      </c>
      <c r="C8195">
        <v>5</v>
      </c>
      <c r="D8195">
        <v>4</v>
      </c>
      <c r="E8195">
        <v>0</v>
      </c>
      <c r="F8195" s="5">
        <f>VLOOKUP($A8195,'Dim SKU'!$A:$R,18,FALSE)</f>
        <v>0</v>
      </c>
      <c r="G8195" s="5">
        <f>$C8195*$F8195</f>
        <v>0</v>
      </c>
      <c r="H8195" s="5">
        <f>$D8195*$F8195</f>
        <v>0</v>
      </c>
      <c r="I8195" s="5">
        <f>$E8195*$F8195</f>
        <v>0</v>
      </c>
      <c r="J8195" s="6">
        <f>VLOOKUP($A8195,'Dim SKU'!$A:$R,2,FALSE)</f>
        <v>0</v>
      </c>
      <c r="K8195" s="6">
        <f>VLOOKUP($A8195,'Dim SKU'!$A:$R,12,FALSE)</f>
        <v>0</v>
      </c>
      <c r="L8195" s="7">
        <f>VLOOKUP($A8195,'Dim SKU'!$A:$R,14,FALSE)</f>
        <v>0</v>
      </c>
      <c r="M8195" s="7">
        <f>YEAR($B8195)</f>
        <v>0</v>
      </c>
    </row>
    <row r="8196" spans="1:13">
      <c r="A8196" t="s">
        <v>367</v>
      </c>
      <c r="B8196" s="4">
        <v>46218</v>
      </c>
      <c r="C8196">
        <v>3</v>
      </c>
      <c r="D8196">
        <v>2</v>
      </c>
      <c r="E8196">
        <v>0</v>
      </c>
      <c r="F8196" s="5">
        <f>VLOOKUP($A8196,'Dim SKU'!$A:$R,18,FALSE)</f>
        <v>0</v>
      </c>
      <c r="G8196" s="5">
        <f>$C8196*$F8196</f>
        <v>0</v>
      </c>
      <c r="H8196" s="5">
        <f>$D8196*$F8196</f>
        <v>0</v>
      </c>
      <c r="I8196" s="5">
        <f>$E8196*$F8196</f>
        <v>0</v>
      </c>
      <c r="J8196" s="6">
        <f>VLOOKUP($A8196,'Dim SKU'!$A:$R,2,FALSE)</f>
        <v>0</v>
      </c>
      <c r="K8196" s="6">
        <f>VLOOKUP($A8196,'Dim SKU'!$A:$R,12,FALSE)</f>
        <v>0</v>
      </c>
      <c r="L8196" s="7">
        <f>VLOOKUP($A8196,'Dim SKU'!$A:$R,14,FALSE)</f>
        <v>0</v>
      </c>
      <c r="M8196" s="7">
        <f>YEAR($B8196)</f>
        <v>0</v>
      </c>
    </row>
    <row r="8197" spans="1:13">
      <c r="A8197" t="s">
        <v>368</v>
      </c>
      <c r="B8197" s="4">
        <v>46218</v>
      </c>
      <c r="C8197">
        <v>2</v>
      </c>
      <c r="D8197">
        <v>2</v>
      </c>
      <c r="E8197">
        <v>0</v>
      </c>
      <c r="F8197" s="5">
        <f>VLOOKUP($A8197,'Dim SKU'!$A:$R,18,FALSE)</f>
        <v>0</v>
      </c>
      <c r="G8197" s="5">
        <f>$C8197*$F8197</f>
        <v>0</v>
      </c>
      <c r="H8197" s="5">
        <f>$D8197*$F8197</f>
        <v>0</v>
      </c>
      <c r="I8197" s="5">
        <f>$E8197*$F8197</f>
        <v>0</v>
      </c>
      <c r="J8197" s="6">
        <f>VLOOKUP($A8197,'Dim SKU'!$A:$R,2,FALSE)</f>
        <v>0</v>
      </c>
      <c r="K8197" s="6">
        <f>VLOOKUP($A8197,'Dim SKU'!$A:$R,12,FALSE)</f>
        <v>0</v>
      </c>
      <c r="L8197" s="7">
        <f>VLOOKUP($A8197,'Dim SKU'!$A:$R,14,FALSE)</f>
        <v>0</v>
      </c>
      <c r="M8197" s="7">
        <f>YEAR($B8197)</f>
        <v>0</v>
      </c>
    </row>
    <row r="8198" spans="1:13">
      <c r="A8198" t="s">
        <v>369</v>
      </c>
      <c r="B8198" s="4">
        <v>46218</v>
      </c>
      <c r="C8198">
        <v>6</v>
      </c>
      <c r="D8198">
        <v>5</v>
      </c>
      <c r="E8198">
        <v>0</v>
      </c>
      <c r="F8198" s="5">
        <f>VLOOKUP($A8198,'Dim SKU'!$A:$R,18,FALSE)</f>
        <v>0</v>
      </c>
      <c r="G8198" s="5">
        <f>$C8198*$F8198</f>
        <v>0</v>
      </c>
      <c r="H8198" s="5">
        <f>$D8198*$F8198</f>
        <v>0</v>
      </c>
      <c r="I8198" s="5">
        <f>$E8198*$F8198</f>
        <v>0</v>
      </c>
      <c r="J8198" s="6">
        <f>VLOOKUP($A8198,'Dim SKU'!$A:$R,2,FALSE)</f>
        <v>0</v>
      </c>
      <c r="K8198" s="6">
        <f>VLOOKUP($A8198,'Dim SKU'!$A:$R,12,FALSE)</f>
        <v>0</v>
      </c>
      <c r="L8198" s="7">
        <f>VLOOKUP($A8198,'Dim SKU'!$A:$R,14,FALSE)</f>
        <v>0</v>
      </c>
      <c r="M8198" s="7">
        <f>YEAR($B8198)</f>
        <v>0</v>
      </c>
    </row>
    <row r="8199" spans="1:13">
      <c r="A8199" t="s">
        <v>370</v>
      </c>
      <c r="B8199" s="4">
        <v>46218</v>
      </c>
      <c r="C8199">
        <v>4</v>
      </c>
      <c r="D8199">
        <v>3</v>
      </c>
      <c r="E8199">
        <v>0</v>
      </c>
      <c r="F8199" s="5">
        <f>VLOOKUP($A8199,'Dim SKU'!$A:$R,18,FALSE)</f>
        <v>0</v>
      </c>
      <c r="G8199" s="5">
        <f>$C8199*$F8199</f>
        <v>0</v>
      </c>
      <c r="H8199" s="5">
        <f>$D8199*$F8199</f>
        <v>0</v>
      </c>
      <c r="I8199" s="5">
        <f>$E8199*$F8199</f>
        <v>0</v>
      </c>
      <c r="J8199" s="6">
        <f>VLOOKUP($A8199,'Dim SKU'!$A:$R,2,FALSE)</f>
        <v>0</v>
      </c>
      <c r="K8199" s="6">
        <f>VLOOKUP($A8199,'Dim SKU'!$A:$R,12,FALSE)</f>
        <v>0</v>
      </c>
      <c r="L8199" s="7">
        <f>VLOOKUP($A8199,'Dim SKU'!$A:$R,14,FALSE)</f>
        <v>0</v>
      </c>
      <c r="M8199" s="7">
        <f>YEAR($B8199)</f>
        <v>0</v>
      </c>
    </row>
    <row r="8200" spans="1:13">
      <c r="A8200" t="s">
        <v>371</v>
      </c>
      <c r="B8200" s="4">
        <v>46218</v>
      </c>
      <c r="C8200">
        <v>3</v>
      </c>
      <c r="D8200">
        <v>2</v>
      </c>
      <c r="E8200">
        <v>0</v>
      </c>
      <c r="F8200" s="5">
        <f>VLOOKUP($A8200,'Dim SKU'!$A:$R,18,FALSE)</f>
        <v>0</v>
      </c>
      <c r="G8200" s="5">
        <f>$C8200*$F8200</f>
        <v>0</v>
      </c>
      <c r="H8200" s="5">
        <f>$D8200*$F8200</f>
        <v>0</v>
      </c>
      <c r="I8200" s="5">
        <f>$E8200*$F8200</f>
        <v>0</v>
      </c>
      <c r="J8200" s="6">
        <f>VLOOKUP($A8200,'Dim SKU'!$A:$R,2,FALSE)</f>
        <v>0</v>
      </c>
      <c r="K8200" s="6">
        <f>VLOOKUP($A8200,'Dim SKU'!$A:$R,12,FALSE)</f>
        <v>0</v>
      </c>
      <c r="L8200" s="7">
        <f>VLOOKUP($A8200,'Dim SKU'!$A:$R,14,FALSE)</f>
        <v>0</v>
      </c>
      <c r="M8200" s="7">
        <f>YEAR($B8200)</f>
        <v>0</v>
      </c>
    </row>
    <row r="8201" spans="1:13">
      <c r="A8201" t="s">
        <v>372</v>
      </c>
      <c r="B8201" s="4">
        <v>46218</v>
      </c>
      <c r="C8201">
        <v>10</v>
      </c>
      <c r="D8201">
        <v>8</v>
      </c>
      <c r="E8201">
        <v>1</v>
      </c>
      <c r="F8201" s="5">
        <f>VLOOKUP($A8201,'Dim SKU'!$A:$R,18,FALSE)</f>
        <v>0</v>
      </c>
      <c r="G8201" s="5">
        <f>$C8201*$F8201</f>
        <v>0</v>
      </c>
      <c r="H8201" s="5">
        <f>$D8201*$F8201</f>
        <v>0</v>
      </c>
      <c r="I8201" s="5">
        <f>$E8201*$F8201</f>
        <v>0</v>
      </c>
      <c r="J8201" s="6">
        <f>VLOOKUP($A8201,'Dim SKU'!$A:$R,2,FALSE)</f>
        <v>0</v>
      </c>
      <c r="K8201" s="6">
        <f>VLOOKUP($A8201,'Dim SKU'!$A:$R,12,FALSE)</f>
        <v>0</v>
      </c>
      <c r="L8201" s="7">
        <f>VLOOKUP($A8201,'Dim SKU'!$A:$R,14,FALSE)</f>
        <v>0</v>
      </c>
      <c r="M8201" s="7">
        <f>YEAR($B8201)</f>
        <v>0</v>
      </c>
    </row>
    <row r="8202" spans="1:13">
      <c r="A8202" t="s">
        <v>373</v>
      </c>
      <c r="B8202" s="4">
        <v>46218</v>
      </c>
      <c r="C8202">
        <v>6</v>
      </c>
      <c r="D8202">
        <v>5</v>
      </c>
      <c r="E8202">
        <v>0</v>
      </c>
      <c r="F8202" s="5">
        <f>VLOOKUP($A8202,'Dim SKU'!$A:$R,18,FALSE)</f>
        <v>0</v>
      </c>
      <c r="G8202" s="5">
        <f>$C8202*$F8202</f>
        <v>0</v>
      </c>
      <c r="H8202" s="5">
        <f>$D8202*$F8202</f>
        <v>0</v>
      </c>
      <c r="I8202" s="5">
        <f>$E8202*$F8202</f>
        <v>0</v>
      </c>
      <c r="J8202" s="6">
        <f>VLOOKUP($A8202,'Dim SKU'!$A:$R,2,FALSE)</f>
        <v>0</v>
      </c>
      <c r="K8202" s="6">
        <f>VLOOKUP($A8202,'Dim SKU'!$A:$R,12,FALSE)</f>
        <v>0</v>
      </c>
      <c r="L8202" s="7">
        <f>VLOOKUP($A8202,'Dim SKU'!$A:$R,14,FALSE)</f>
        <v>0</v>
      </c>
      <c r="M8202" s="7">
        <f>YEAR($B8202)</f>
        <v>0</v>
      </c>
    </row>
    <row r="8203" spans="1:13">
      <c r="A8203" t="s">
        <v>374</v>
      </c>
      <c r="B8203" s="4">
        <v>46218</v>
      </c>
      <c r="C8203">
        <v>4</v>
      </c>
      <c r="D8203">
        <v>3</v>
      </c>
      <c r="E8203">
        <v>0</v>
      </c>
      <c r="F8203" s="5">
        <f>VLOOKUP($A8203,'Dim SKU'!$A:$R,18,FALSE)</f>
        <v>0</v>
      </c>
      <c r="G8203" s="5">
        <f>$C8203*$F8203</f>
        <v>0</v>
      </c>
      <c r="H8203" s="5">
        <f>$D8203*$F8203</f>
        <v>0</v>
      </c>
      <c r="I8203" s="5">
        <f>$E8203*$F8203</f>
        <v>0</v>
      </c>
      <c r="J8203" s="6">
        <f>VLOOKUP($A8203,'Dim SKU'!$A:$R,2,FALSE)</f>
        <v>0</v>
      </c>
      <c r="K8203" s="6">
        <f>VLOOKUP($A8203,'Dim SKU'!$A:$R,12,FALSE)</f>
        <v>0</v>
      </c>
      <c r="L8203" s="7">
        <f>VLOOKUP($A8203,'Dim SKU'!$A:$R,14,FALSE)</f>
        <v>0</v>
      </c>
      <c r="M8203" s="7">
        <f>YEAR($B8203)</f>
        <v>0</v>
      </c>
    </row>
    <row r="8204" spans="1:13">
      <c r="A8204" t="s">
        <v>375</v>
      </c>
      <c r="B8204" s="4">
        <v>46218</v>
      </c>
      <c r="C8204">
        <v>14</v>
      </c>
      <c r="D8204">
        <v>11</v>
      </c>
      <c r="E8204">
        <v>1</v>
      </c>
      <c r="F8204" s="5">
        <f>VLOOKUP($A8204,'Dim SKU'!$A:$R,18,FALSE)</f>
        <v>0</v>
      </c>
      <c r="G8204" s="5">
        <f>$C8204*$F8204</f>
        <v>0</v>
      </c>
      <c r="H8204" s="5">
        <f>$D8204*$F8204</f>
        <v>0</v>
      </c>
      <c r="I8204" s="5">
        <f>$E8204*$F8204</f>
        <v>0</v>
      </c>
      <c r="J8204" s="6">
        <f>VLOOKUP($A8204,'Dim SKU'!$A:$R,2,FALSE)</f>
        <v>0</v>
      </c>
      <c r="K8204" s="6">
        <f>VLOOKUP($A8204,'Dim SKU'!$A:$R,12,FALSE)</f>
        <v>0</v>
      </c>
      <c r="L8204" s="7">
        <f>VLOOKUP($A8204,'Dim SKU'!$A:$R,14,FALSE)</f>
        <v>0</v>
      </c>
      <c r="M8204" s="7">
        <f>YEAR($B8204)</f>
        <v>0</v>
      </c>
    </row>
    <row r="8205" spans="1:13">
      <c r="A8205" t="s">
        <v>376</v>
      </c>
      <c r="B8205" s="4">
        <v>46218</v>
      </c>
      <c r="C8205">
        <v>8</v>
      </c>
      <c r="D8205">
        <v>7</v>
      </c>
      <c r="E8205">
        <v>0</v>
      </c>
      <c r="F8205" s="5">
        <f>VLOOKUP($A8205,'Dim SKU'!$A:$R,18,FALSE)</f>
        <v>0</v>
      </c>
      <c r="G8205" s="5">
        <f>$C8205*$F8205</f>
        <v>0</v>
      </c>
      <c r="H8205" s="5">
        <f>$D8205*$F8205</f>
        <v>0</v>
      </c>
      <c r="I8205" s="5">
        <f>$E8205*$F8205</f>
        <v>0</v>
      </c>
      <c r="J8205" s="6">
        <f>VLOOKUP($A8205,'Dim SKU'!$A:$R,2,FALSE)</f>
        <v>0</v>
      </c>
      <c r="K8205" s="6">
        <f>VLOOKUP($A8205,'Dim SKU'!$A:$R,12,FALSE)</f>
        <v>0</v>
      </c>
      <c r="L8205" s="7">
        <f>VLOOKUP($A8205,'Dim SKU'!$A:$R,14,FALSE)</f>
        <v>0</v>
      </c>
      <c r="M8205" s="7">
        <f>YEAR($B8205)</f>
        <v>0</v>
      </c>
    </row>
    <row r="8206" spans="1:13">
      <c r="A8206" t="s">
        <v>377</v>
      </c>
      <c r="B8206" s="4">
        <v>46218</v>
      </c>
      <c r="C8206">
        <v>6</v>
      </c>
      <c r="D8206">
        <v>4</v>
      </c>
      <c r="E8206">
        <v>0</v>
      </c>
      <c r="F8206" s="5">
        <f>VLOOKUP($A8206,'Dim SKU'!$A:$R,18,FALSE)</f>
        <v>0</v>
      </c>
      <c r="G8206" s="5">
        <f>$C8206*$F8206</f>
        <v>0</v>
      </c>
      <c r="H8206" s="5">
        <f>$D8206*$F8206</f>
        <v>0</v>
      </c>
      <c r="I8206" s="5">
        <f>$E8206*$F8206</f>
        <v>0</v>
      </c>
      <c r="J8206" s="6">
        <f>VLOOKUP($A8206,'Dim SKU'!$A:$R,2,FALSE)</f>
        <v>0</v>
      </c>
      <c r="K8206" s="6">
        <f>VLOOKUP($A8206,'Dim SKU'!$A:$R,12,FALSE)</f>
        <v>0</v>
      </c>
      <c r="L8206" s="7">
        <f>VLOOKUP($A8206,'Dim SKU'!$A:$R,14,FALSE)</f>
        <v>0</v>
      </c>
      <c r="M8206" s="7">
        <f>YEAR($B8206)</f>
        <v>0</v>
      </c>
    </row>
    <row r="8207" spans="1:13">
      <c r="A8207" t="s">
        <v>378</v>
      </c>
      <c r="B8207" s="4">
        <v>46218</v>
      </c>
      <c r="C8207">
        <v>17</v>
      </c>
      <c r="D8207">
        <v>13</v>
      </c>
      <c r="E8207">
        <v>1</v>
      </c>
      <c r="F8207" s="5">
        <f>VLOOKUP($A8207,'Dim SKU'!$A:$R,18,FALSE)</f>
        <v>0</v>
      </c>
      <c r="G8207" s="5">
        <f>$C8207*$F8207</f>
        <v>0</v>
      </c>
      <c r="H8207" s="5">
        <f>$D8207*$F8207</f>
        <v>0</v>
      </c>
      <c r="I8207" s="5">
        <f>$E8207*$F8207</f>
        <v>0</v>
      </c>
      <c r="J8207" s="6">
        <f>VLOOKUP($A8207,'Dim SKU'!$A:$R,2,FALSE)</f>
        <v>0</v>
      </c>
      <c r="K8207" s="6">
        <f>VLOOKUP($A8207,'Dim SKU'!$A:$R,12,FALSE)</f>
        <v>0</v>
      </c>
      <c r="L8207" s="7">
        <f>VLOOKUP($A8207,'Dim SKU'!$A:$R,14,FALSE)</f>
        <v>0</v>
      </c>
      <c r="M8207" s="7">
        <f>YEAR($B8207)</f>
        <v>0</v>
      </c>
    </row>
    <row r="8208" spans="1:13">
      <c r="A8208" t="s">
        <v>379</v>
      </c>
      <c r="B8208" s="4">
        <v>46218</v>
      </c>
      <c r="C8208">
        <v>10</v>
      </c>
      <c r="D8208">
        <v>8</v>
      </c>
      <c r="E8208">
        <v>0</v>
      </c>
      <c r="F8208" s="5">
        <f>VLOOKUP($A8208,'Dim SKU'!$A:$R,18,FALSE)</f>
        <v>0</v>
      </c>
      <c r="G8208" s="5">
        <f>$C8208*$F8208</f>
        <v>0</v>
      </c>
      <c r="H8208" s="5">
        <f>$D8208*$F8208</f>
        <v>0</v>
      </c>
      <c r="I8208" s="5">
        <f>$E8208*$F8208</f>
        <v>0</v>
      </c>
      <c r="J8208" s="6">
        <f>VLOOKUP($A8208,'Dim SKU'!$A:$R,2,FALSE)</f>
        <v>0</v>
      </c>
      <c r="K8208" s="6">
        <f>VLOOKUP($A8208,'Dim SKU'!$A:$R,12,FALSE)</f>
        <v>0</v>
      </c>
      <c r="L8208" s="7">
        <f>VLOOKUP($A8208,'Dim SKU'!$A:$R,14,FALSE)</f>
        <v>0</v>
      </c>
      <c r="M8208" s="7">
        <f>YEAR($B8208)</f>
        <v>0</v>
      </c>
    </row>
    <row r="8209" spans="1:13">
      <c r="A8209" t="s">
        <v>380</v>
      </c>
      <c r="B8209" s="4">
        <v>46218</v>
      </c>
      <c r="C8209">
        <v>7</v>
      </c>
      <c r="D8209">
        <v>5</v>
      </c>
      <c r="E8209">
        <v>0</v>
      </c>
      <c r="F8209" s="5">
        <f>VLOOKUP($A8209,'Dim SKU'!$A:$R,18,FALSE)</f>
        <v>0</v>
      </c>
      <c r="G8209" s="5">
        <f>$C8209*$F8209</f>
        <v>0</v>
      </c>
      <c r="H8209" s="5">
        <f>$D8209*$F8209</f>
        <v>0</v>
      </c>
      <c r="I8209" s="5">
        <f>$E8209*$F8209</f>
        <v>0</v>
      </c>
      <c r="J8209" s="6">
        <f>VLOOKUP($A8209,'Dim SKU'!$A:$R,2,FALSE)</f>
        <v>0</v>
      </c>
      <c r="K8209" s="6">
        <f>VLOOKUP($A8209,'Dim SKU'!$A:$R,12,FALSE)</f>
        <v>0</v>
      </c>
      <c r="L8209" s="7">
        <f>VLOOKUP($A8209,'Dim SKU'!$A:$R,14,FALSE)</f>
        <v>0</v>
      </c>
      <c r="M8209" s="7">
        <f>YEAR($B8209)</f>
        <v>0</v>
      </c>
    </row>
    <row r="8210" spans="1:13">
      <c r="A8210" t="s">
        <v>381</v>
      </c>
      <c r="B8210" s="4">
        <v>46218</v>
      </c>
      <c r="C8210">
        <v>17</v>
      </c>
      <c r="D8210">
        <v>13</v>
      </c>
      <c r="E8210">
        <v>1</v>
      </c>
      <c r="F8210" s="5">
        <f>VLOOKUP($A8210,'Dim SKU'!$A:$R,18,FALSE)</f>
        <v>0</v>
      </c>
      <c r="G8210" s="5">
        <f>$C8210*$F8210</f>
        <v>0</v>
      </c>
      <c r="H8210" s="5">
        <f>$D8210*$F8210</f>
        <v>0</v>
      </c>
      <c r="I8210" s="5">
        <f>$E8210*$F8210</f>
        <v>0</v>
      </c>
      <c r="J8210" s="6">
        <f>VLOOKUP($A8210,'Dim SKU'!$A:$R,2,FALSE)</f>
        <v>0</v>
      </c>
      <c r="K8210" s="6">
        <f>VLOOKUP($A8210,'Dim SKU'!$A:$R,12,FALSE)</f>
        <v>0</v>
      </c>
      <c r="L8210" s="7">
        <f>VLOOKUP($A8210,'Dim SKU'!$A:$R,14,FALSE)</f>
        <v>0</v>
      </c>
      <c r="M8210" s="7">
        <f>YEAR($B8210)</f>
        <v>0</v>
      </c>
    </row>
    <row r="8211" spans="1:13">
      <c r="A8211" t="s">
        <v>382</v>
      </c>
      <c r="B8211" s="4">
        <v>46218</v>
      </c>
      <c r="C8211">
        <v>10</v>
      </c>
      <c r="D8211">
        <v>8</v>
      </c>
      <c r="E8211">
        <v>0</v>
      </c>
      <c r="F8211" s="5">
        <f>VLOOKUP($A8211,'Dim SKU'!$A:$R,18,FALSE)</f>
        <v>0</v>
      </c>
      <c r="G8211" s="5">
        <f>$C8211*$F8211</f>
        <v>0</v>
      </c>
      <c r="H8211" s="5">
        <f>$D8211*$F8211</f>
        <v>0</v>
      </c>
      <c r="I8211" s="5">
        <f>$E8211*$F8211</f>
        <v>0</v>
      </c>
      <c r="J8211" s="6">
        <f>VLOOKUP($A8211,'Dim SKU'!$A:$R,2,FALSE)</f>
        <v>0</v>
      </c>
      <c r="K8211" s="6">
        <f>VLOOKUP($A8211,'Dim SKU'!$A:$R,12,FALSE)</f>
        <v>0</v>
      </c>
      <c r="L8211" s="7">
        <f>VLOOKUP($A8211,'Dim SKU'!$A:$R,14,FALSE)</f>
        <v>0</v>
      </c>
      <c r="M8211" s="7">
        <f>YEAR($B8211)</f>
        <v>0</v>
      </c>
    </row>
    <row r="8212" spans="1:13">
      <c r="A8212" t="s">
        <v>383</v>
      </c>
      <c r="B8212" s="4">
        <v>46218</v>
      </c>
      <c r="C8212">
        <v>7</v>
      </c>
      <c r="D8212">
        <v>5</v>
      </c>
      <c r="E8212">
        <v>0</v>
      </c>
      <c r="F8212" s="5">
        <f>VLOOKUP($A8212,'Dim SKU'!$A:$R,18,FALSE)</f>
        <v>0</v>
      </c>
      <c r="G8212" s="5">
        <f>$C8212*$F8212</f>
        <v>0</v>
      </c>
      <c r="H8212" s="5">
        <f>$D8212*$F8212</f>
        <v>0</v>
      </c>
      <c r="I8212" s="5">
        <f>$E8212*$F8212</f>
        <v>0</v>
      </c>
      <c r="J8212" s="6">
        <f>VLOOKUP($A8212,'Dim SKU'!$A:$R,2,FALSE)</f>
        <v>0</v>
      </c>
      <c r="K8212" s="6">
        <f>VLOOKUP($A8212,'Dim SKU'!$A:$R,12,FALSE)</f>
        <v>0</v>
      </c>
      <c r="L8212" s="7">
        <f>VLOOKUP($A8212,'Dim SKU'!$A:$R,14,FALSE)</f>
        <v>0</v>
      </c>
      <c r="M8212" s="7">
        <f>YEAR($B8212)</f>
        <v>0</v>
      </c>
    </row>
    <row r="8213" spans="1:13">
      <c r="A8213" t="s">
        <v>384</v>
      </c>
      <c r="B8213" s="4">
        <v>46218</v>
      </c>
      <c r="C8213">
        <v>14</v>
      </c>
      <c r="D8213">
        <v>11</v>
      </c>
      <c r="E8213">
        <v>1</v>
      </c>
      <c r="F8213" s="5">
        <f>VLOOKUP($A8213,'Dim SKU'!$A:$R,18,FALSE)</f>
        <v>0</v>
      </c>
      <c r="G8213" s="5">
        <f>$C8213*$F8213</f>
        <v>0</v>
      </c>
      <c r="H8213" s="5">
        <f>$D8213*$F8213</f>
        <v>0</v>
      </c>
      <c r="I8213" s="5">
        <f>$E8213*$F8213</f>
        <v>0</v>
      </c>
      <c r="J8213" s="6">
        <f>VLOOKUP($A8213,'Dim SKU'!$A:$R,2,FALSE)</f>
        <v>0</v>
      </c>
      <c r="K8213" s="6">
        <f>VLOOKUP($A8213,'Dim SKU'!$A:$R,12,FALSE)</f>
        <v>0</v>
      </c>
      <c r="L8213" s="7">
        <f>VLOOKUP($A8213,'Dim SKU'!$A:$R,14,FALSE)</f>
        <v>0</v>
      </c>
      <c r="M8213" s="7">
        <f>YEAR($B8213)</f>
        <v>0</v>
      </c>
    </row>
    <row r="8214" spans="1:13">
      <c r="A8214" t="s">
        <v>385</v>
      </c>
      <c r="B8214" s="4">
        <v>46218</v>
      </c>
      <c r="C8214">
        <v>8</v>
      </c>
      <c r="D8214">
        <v>6</v>
      </c>
      <c r="E8214">
        <v>0</v>
      </c>
      <c r="F8214" s="5">
        <f>VLOOKUP($A8214,'Dim SKU'!$A:$R,18,FALSE)</f>
        <v>0</v>
      </c>
      <c r="G8214" s="5">
        <f>$C8214*$F8214</f>
        <v>0</v>
      </c>
      <c r="H8214" s="5">
        <f>$D8214*$F8214</f>
        <v>0</v>
      </c>
      <c r="I8214" s="5">
        <f>$E8214*$F8214</f>
        <v>0</v>
      </c>
      <c r="J8214" s="6">
        <f>VLOOKUP($A8214,'Dim SKU'!$A:$R,2,FALSE)</f>
        <v>0</v>
      </c>
      <c r="K8214" s="6">
        <f>VLOOKUP($A8214,'Dim SKU'!$A:$R,12,FALSE)</f>
        <v>0</v>
      </c>
      <c r="L8214" s="7">
        <f>VLOOKUP($A8214,'Dim SKU'!$A:$R,14,FALSE)</f>
        <v>0</v>
      </c>
      <c r="M8214" s="7">
        <f>YEAR($B8214)</f>
        <v>0</v>
      </c>
    </row>
    <row r="8215" spans="1:13">
      <c r="A8215" t="s">
        <v>386</v>
      </c>
      <c r="B8215" s="4">
        <v>46218</v>
      </c>
      <c r="C8215">
        <v>6</v>
      </c>
      <c r="D8215">
        <v>4</v>
      </c>
      <c r="E8215">
        <v>0</v>
      </c>
      <c r="F8215" s="5">
        <f>VLOOKUP($A8215,'Dim SKU'!$A:$R,18,FALSE)</f>
        <v>0</v>
      </c>
      <c r="G8215" s="5">
        <f>$C8215*$F8215</f>
        <v>0</v>
      </c>
      <c r="H8215" s="5">
        <f>$D8215*$F8215</f>
        <v>0</v>
      </c>
      <c r="I8215" s="5">
        <f>$E8215*$F8215</f>
        <v>0</v>
      </c>
      <c r="J8215" s="6">
        <f>VLOOKUP($A8215,'Dim SKU'!$A:$R,2,FALSE)</f>
        <v>0</v>
      </c>
      <c r="K8215" s="6">
        <f>VLOOKUP($A8215,'Dim SKU'!$A:$R,12,FALSE)</f>
        <v>0</v>
      </c>
      <c r="L8215" s="7">
        <f>VLOOKUP($A8215,'Dim SKU'!$A:$R,14,FALSE)</f>
        <v>0</v>
      </c>
      <c r="M8215" s="7">
        <f>YEAR($B8215)</f>
        <v>0</v>
      </c>
    </row>
    <row r="8216" spans="1:13">
      <c r="A8216" t="s">
        <v>387</v>
      </c>
      <c r="B8216" s="4">
        <v>46218</v>
      </c>
      <c r="C8216">
        <v>10</v>
      </c>
      <c r="D8216">
        <v>8</v>
      </c>
      <c r="E8216">
        <v>0</v>
      </c>
      <c r="F8216" s="5">
        <f>VLOOKUP($A8216,'Dim SKU'!$A:$R,18,FALSE)</f>
        <v>0</v>
      </c>
      <c r="G8216" s="5">
        <f>$C8216*$F8216</f>
        <v>0</v>
      </c>
      <c r="H8216" s="5">
        <f>$D8216*$F8216</f>
        <v>0</v>
      </c>
      <c r="I8216" s="5">
        <f>$E8216*$F8216</f>
        <v>0</v>
      </c>
      <c r="J8216" s="6">
        <f>VLOOKUP($A8216,'Dim SKU'!$A:$R,2,FALSE)</f>
        <v>0</v>
      </c>
      <c r="K8216" s="6">
        <f>VLOOKUP($A8216,'Dim SKU'!$A:$R,12,FALSE)</f>
        <v>0</v>
      </c>
      <c r="L8216" s="7">
        <f>VLOOKUP($A8216,'Dim SKU'!$A:$R,14,FALSE)</f>
        <v>0</v>
      </c>
      <c r="M8216" s="7">
        <f>YEAR($B8216)</f>
        <v>0</v>
      </c>
    </row>
    <row r="8217" spans="1:13">
      <c r="A8217" t="s">
        <v>388</v>
      </c>
      <c r="B8217" s="4">
        <v>46218</v>
      </c>
      <c r="C8217">
        <v>6</v>
      </c>
      <c r="D8217">
        <v>5</v>
      </c>
      <c r="E8217">
        <v>0</v>
      </c>
      <c r="F8217" s="5">
        <f>VLOOKUP($A8217,'Dim SKU'!$A:$R,18,FALSE)</f>
        <v>0</v>
      </c>
      <c r="G8217" s="5">
        <f>$C8217*$F8217</f>
        <v>0</v>
      </c>
      <c r="H8217" s="5">
        <f>$D8217*$F8217</f>
        <v>0</v>
      </c>
      <c r="I8217" s="5">
        <f>$E8217*$F8217</f>
        <v>0</v>
      </c>
      <c r="J8217" s="6">
        <f>VLOOKUP($A8217,'Dim SKU'!$A:$R,2,FALSE)</f>
        <v>0</v>
      </c>
      <c r="K8217" s="6">
        <f>VLOOKUP($A8217,'Dim SKU'!$A:$R,12,FALSE)</f>
        <v>0</v>
      </c>
      <c r="L8217" s="7">
        <f>VLOOKUP($A8217,'Dim SKU'!$A:$R,14,FALSE)</f>
        <v>0</v>
      </c>
      <c r="M8217" s="7">
        <f>YEAR($B8217)</f>
        <v>0</v>
      </c>
    </row>
    <row r="8218" spans="1:13">
      <c r="A8218" t="s">
        <v>389</v>
      </c>
      <c r="B8218" s="4">
        <v>46218</v>
      </c>
      <c r="C8218">
        <v>4</v>
      </c>
      <c r="D8218">
        <v>3</v>
      </c>
      <c r="E8218">
        <v>0</v>
      </c>
      <c r="F8218" s="5">
        <f>VLOOKUP($A8218,'Dim SKU'!$A:$R,18,FALSE)</f>
        <v>0</v>
      </c>
      <c r="G8218" s="5">
        <f>$C8218*$F8218</f>
        <v>0</v>
      </c>
      <c r="H8218" s="5">
        <f>$D8218*$F8218</f>
        <v>0</v>
      </c>
      <c r="I8218" s="5">
        <f>$E8218*$F8218</f>
        <v>0</v>
      </c>
      <c r="J8218" s="6">
        <f>VLOOKUP($A8218,'Dim SKU'!$A:$R,2,FALSE)</f>
        <v>0</v>
      </c>
      <c r="K8218" s="6">
        <f>VLOOKUP($A8218,'Dim SKU'!$A:$R,12,FALSE)</f>
        <v>0</v>
      </c>
      <c r="L8218" s="7">
        <f>VLOOKUP($A8218,'Dim SKU'!$A:$R,14,FALSE)</f>
        <v>0</v>
      </c>
      <c r="M8218" s="7">
        <f>YEAR($B8218)</f>
        <v>0</v>
      </c>
    </row>
    <row r="8219" spans="1:13">
      <c r="A8219" t="s">
        <v>390</v>
      </c>
      <c r="B8219" s="4">
        <v>46218</v>
      </c>
      <c r="C8219">
        <v>6</v>
      </c>
      <c r="D8219">
        <v>5</v>
      </c>
      <c r="E8219">
        <v>0</v>
      </c>
      <c r="F8219" s="5">
        <f>VLOOKUP($A8219,'Dim SKU'!$A:$R,18,FALSE)</f>
        <v>0</v>
      </c>
      <c r="G8219" s="5">
        <f>$C8219*$F8219</f>
        <v>0</v>
      </c>
      <c r="H8219" s="5">
        <f>$D8219*$F8219</f>
        <v>0</v>
      </c>
      <c r="I8219" s="5">
        <f>$E8219*$F8219</f>
        <v>0</v>
      </c>
      <c r="J8219" s="6">
        <f>VLOOKUP($A8219,'Dim SKU'!$A:$R,2,FALSE)</f>
        <v>0</v>
      </c>
      <c r="K8219" s="6">
        <f>VLOOKUP($A8219,'Dim SKU'!$A:$R,12,FALSE)</f>
        <v>0</v>
      </c>
      <c r="L8219" s="7">
        <f>VLOOKUP($A8219,'Dim SKU'!$A:$R,14,FALSE)</f>
        <v>0</v>
      </c>
      <c r="M8219" s="7">
        <f>YEAR($B8219)</f>
        <v>0</v>
      </c>
    </row>
    <row r="8220" spans="1:13">
      <c r="A8220" t="s">
        <v>391</v>
      </c>
      <c r="B8220" s="4">
        <v>46218</v>
      </c>
      <c r="C8220">
        <v>4</v>
      </c>
      <c r="D8220">
        <v>3</v>
      </c>
      <c r="E8220">
        <v>0</v>
      </c>
      <c r="F8220" s="5">
        <f>VLOOKUP($A8220,'Dim SKU'!$A:$R,18,FALSE)</f>
        <v>0</v>
      </c>
      <c r="G8220" s="5">
        <f>$C8220*$F8220</f>
        <v>0</v>
      </c>
      <c r="H8220" s="5">
        <f>$D8220*$F8220</f>
        <v>0</v>
      </c>
      <c r="I8220" s="5">
        <f>$E8220*$F8220</f>
        <v>0</v>
      </c>
      <c r="J8220" s="6">
        <f>VLOOKUP($A8220,'Dim SKU'!$A:$R,2,FALSE)</f>
        <v>0</v>
      </c>
      <c r="K8220" s="6">
        <f>VLOOKUP($A8220,'Dim SKU'!$A:$R,12,FALSE)</f>
        <v>0</v>
      </c>
      <c r="L8220" s="7">
        <f>VLOOKUP($A8220,'Dim SKU'!$A:$R,14,FALSE)</f>
        <v>0</v>
      </c>
      <c r="M8220" s="7">
        <f>YEAR($B8220)</f>
        <v>0</v>
      </c>
    </row>
    <row r="8221" spans="1:13">
      <c r="A8221" t="s">
        <v>392</v>
      </c>
      <c r="B8221" s="4">
        <v>46218</v>
      </c>
      <c r="C8221">
        <v>2</v>
      </c>
      <c r="D8221">
        <v>2</v>
      </c>
      <c r="E8221">
        <v>0</v>
      </c>
      <c r="F8221" s="5">
        <f>VLOOKUP($A8221,'Dim SKU'!$A:$R,18,FALSE)</f>
        <v>0</v>
      </c>
      <c r="G8221" s="5">
        <f>$C8221*$F8221</f>
        <v>0</v>
      </c>
      <c r="H8221" s="5">
        <f>$D8221*$F8221</f>
        <v>0</v>
      </c>
      <c r="I8221" s="5">
        <f>$E8221*$F8221</f>
        <v>0</v>
      </c>
      <c r="J8221" s="6">
        <f>VLOOKUP($A8221,'Dim SKU'!$A:$R,2,FALSE)</f>
        <v>0</v>
      </c>
      <c r="K8221" s="6">
        <f>VLOOKUP($A8221,'Dim SKU'!$A:$R,12,FALSE)</f>
        <v>0</v>
      </c>
      <c r="L8221" s="7">
        <f>VLOOKUP($A8221,'Dim SKU'!$A:$R,14,FALSE)</f>
        <v>0</v>
      </c>
      <c r="M8221" s="7">
        <f>YEAR($B8221)</f>
        <v>0</v>
      </c>
    </row>
    <row r="8222" spans="1:13">
      <c r="A8222" t="s">
        <v>393</v>
      </c>
      <c r="B8222" s="4">
        <v>46218</v>
      </c>
      <c r="C8222">
        <v>5</v>
      </c>
      <c r="D8222">
        <v>4</v>
      </c>
      <c r="E8222">
        <v>0</v>
      </c>
      <c r="F8222" s="5">
        <f>VLOOKUP($A8222,'Dim SKU'!$A:$R,18,FALSE)</f>
        <v>0</v>
      </c>
      <c r="G8222" s="5">
        <f>$C8222*$F8222</f>
        <v>0</v>
      </c>
      <c r="H8222" s="5">
        <f>$D8222*$F8222</f>
        <v>0</v>
      </c>
      <c r="I8222" s="5">
        <f>$E8222*$F8222</f>
        <v>0</v>
      </c>
      <c r="J8222" s="6">
        <f>VLOOKUP($A8222,'Dim SKU'!$A:$R,2,FALSE)</f>
        <v>0</v>
      </c>
      <c r="K8222" s="6">
        <f>VLOOKUP($A8222,'Dim SKU'!$A:$R,12,FALSE)</f>
        <v>0</v>
      </c>
      <c r="L8222" s="7">
        <f>VLOOKUP($A8222,'Dim SKU'!$A:$R,14,FALSE)</f>
        <v>0</v>
      </c>
      <c r="M8222" s="7">
        <f>YEAR($B8222)</f>
        <v>0</v>
      </c>
    </row>
    <row r="8223" spans="1:13">
      <c r="A8223" t="s">
        <v>394</v>
      </c>
      <c r="B8223" s="4">
        <v>46218</v>
      </c>
      <c r="C8223">
        <v>3</v>
      </c>
      <c r="D8223">
        <v>2</v>
      </c>
      <c r="E8223">
        <v>0</v>
      </c>
      <c r="F8223" s="5">
        <f>VLOOKUP($A8223,'Dim SKU'!$A:$R,18,FALSE)</f>
        <v>0</v>
      </c>
      <c r="G8223" s="5">
        <f>$C8223*$F8223</f>
        <v>0</v>
      </c>
      <c r="H8223" s="5">
        <f>$D8223*$F8223</f>
        <v>0</v>
      </c>
      <c r="I8223" s="5">
        <f>$E8223*$F8223</f>
        <v>0</v>
      </c>
      <c r="J8223" s="6">
        <f>VLOOKUP($A8223,'Dim SKU'!$A:$R,2,FALSE)</f>
        <v>0</v>
      </c>
      <c r="K8223" s="6">
        <f>VLOOKUP($A8223,'Dim SKU'!$A:$R,12,FALSE)</f>
        <v>0</v>
      </c>
      <c r="L8223" s="7">
        <f>VLOOKUP($A8223,'Dim SKU'!$A:$R,14,FALSE)</f>
        <v>0</v>
      </c>
      <c r="M8223" s="7">
        <f>YEAR($B8223)</f>
        <v>0</v>
      </c>
    </row>
    <row r="8224" spans="1:13">
      <c r="A8224" t="s">
        <v>395</v>
      </c>
      <c r="B8224" s="4">
        <v>46218</v>
      </c>
      <c r="C8224">
        <v>2</v>
      </c>
      <c r="D8224">
        <v>2</v>
      </c>
      <c r="E8224">
        <v>0</v>
      </c>
      <c r="F8224" s="5">
        <f>VLOOKUP($A8224,'Dim SKU'!$A:$R,18,FALSE)</f>
        <v>0</v>
      </c>
      <c r="G8224" s="5">
        <f>$C8224*$F8224</f>
        <v>0</v>
      </c>
      <c r="H8224" s="5">
        <f>$D8224*$F8224</f>
        <v>0</v>
      </c>
      <c r="I8224" s="5">
        <f>$E8224*$F8224</f>
        <v>0</v>
      </c>
      <c r="J8224" s="6">
        <f>VLOOKUP($A8224,'Dim SKU'!$A:$R,2,FALSE)</f>
        <v>0</v>
      </c>
      <c r="K8224" s="6">
        <f>VLOOKUP($A8224,'Dim SKU'!$A:$R,12,FALSE)</f>
        <v>0</v>
      </c>
      <c r="L8224" s="7">
        <f>VLOOKUP($A8224,'Dim SKU'!$A:$R,14,FALSE)</f>
        <v>0</v>
      </c>
      <c r="M8224" s="7">
        <f>YEAR($B8224)</f>
        <v>0</v>
      </c>
    </row>
    <row r="8225" spans="1:13">
      <c r="A8225" t="s">
        <v>396</v>
      </c>
      <c r="B8225" s="4">
        <v>46218</v>
      </c>
      <c r="C8225">
        <v>7</v>
      </c>
      <c r="D8225">
        <v>7</v>
      </c>
      <c r="E8225">
        <v>0</v>
      </c>
      <c r="F8225" s="5">
        <f>VLOOKUP($A8225,'Dim SKU'!$A:$R,18,FALSE)</f>
        <v>0</v>
      </c>
      <c r="G8225" s="5">
        <f>$C8225*$F8225</f>
        <v>0</v>
      </c>
      <c r="H8225" s="5">
        <f>$D8225*$F8225</f>
        <v>0</v>
      </c>
      <c r="I8225" s="5">
        <f>$E8225*$F8225</f>
        <v>0</v>
      </c>
      <c r="J8225" s="6">
        <f>VLOOKUP($A8225,'Dim SKU'!$A:$R,2,FALSE)</f>
        <v>0</v>
      </c>
      <c r="K8225" s="6">
        <f>VLOOKUP($A8225,'Dim SKU'!$A:$R,12,FALSE)</f>
        <v>0</v>
      </c>
      <c r="L8225" s="7">
        <f>VLOOKUP($A8225,'Dim SKU'!$A:$R,14,FALSE)</f>
        <v>0</v>
      </c>
      <c r="M8225" s="7">
        <f>YEAR($B8225)</f>
        <v>0</v>
      </c>
    </row>
    <row r="8226" spans="1:13">
      <c r="A8226" t="s">
        <v>397</v>
      </c>
      <c r="B8226" s="4">
        <v>46218</v>
      </c>
      <c r="C8226">
        <v>4</v>
      </c>
      <c r="D8226">
        <v>4</v>
      </c>
      <c r="E8226">
        <v>0</v>
      </c>
      <c r="F8226" s="5">
        <f>VLOOKUP($A8226,'Dim SKU'!$A:$R,18,FALSE)</f>
        <v>0</v>
      </c>
      <c r="G8226" s="5">
        <f>$C8226*$F8226</f>
        <v>0</v>
      </c>
      <c r="H8226" s="5">
        <f>$D8226*$F8226</f>
        <v>0</v>
      </c>
      <c r="I8226" s="5">
        <f>$E8226*$F8226</f>
        <v>0</v>
      </c>
      <c r="J8226" s="6">
        <f>VLOOKUP($A8226,'Dim SKU'!$A:$R,2,FALSE)</f>
        <v>0</v>
      </c>
      <c r="K8226" s="6">
        <f>VLOOKUP($A8226,'Dim SKU'!$A:$R,12,FALSE)</f>
        <v>0</v>
      </c>
      <c r="L8226" s="7">
        <f>VLOOKUP($A8226,'Dim SKU'!$A:$R,14,FALSE)</f>
        <v>0</v>
      </c>
      <c r="M8226" s="7">
        <f>YEAR($B8226)</f>
        <v>0</v>
      </c>
    </row>
    <row r="8227" spans="1:13">
      <c r="A8227" t="s">
        <v>398</v>
      </c>
      <c r="B8227" s="4">
        <v>46218</v>
      </c>
      <c r="C8227">
        <v>3</v>
      </c>
      <c r="D8227">
        <v>3</v>
      </c>
      <c r="E8227">
        <v>0</v>
      </c>
      <c r="F8227" s="5">
        <f>VLOOKUP($A8227,'Dim SKU'!$A:$R,18,FALSE)</f>
        <v>0</v>
      </c>
      <c r="G8227" s="5">
        <f>$C8227*$F8227</f>
        <v>0</v>
      </c>
      <c r="H8227" s="5">
        <f>$D8227*$F8227</f>
        <v>0</v>
      </c>
      <c r="I8227" s="5">
        <f>$E8227*$F8227</f>
        <v>0</v>
      </c>
      <c r="J8227" s="6">
        <f>VLOOKUP($A8227,'Dim SKU'!$A:$R,2,FALSE)</f>
        <v>0</v>
      </c>
      <c r="K8227" s="6">
        <f>VLOOKUP($A8227,'Dim SKU'!$A:$R,12,FALSE)</f>
        <v>0</v>
      </c>
      <c r="L8227" s="7">
        <f>VLOOKUP($A8227,'Dim SKU'!$A:$R,14,FALSE)</f>
        <v>0</v>
      </c>
      <c r="M8227" s="7">
        <f>YEAR($B8227)</f>
        <v>0</v>
      </c>
    </row>
    <row r="8228" spans="1:13">
      <c r="A8228" t="s">
        <v>399</v>
      </c>
      <c r="B8228" s="4">
        <v>46218</v>
      </c>
      <c r="C8228">
        <v>10</v>
      </c>
      <c r="D8228">
        <v>9</v>
      </c>
      <c r="E8228">
        <v>0</v>
      </c>
      <c r="F8228" s="5">
        <f>VLOOKUP($A8228,'Dim SKU'!$A:$R,18,FALSE)</f>
        <v>0</v>
      </c>
      <c r="G8228" s="5">
        <f>$C8228*$F8228</f>
        <v>0</v>
      </c>
      <c r="H8228" s="5">
        <f>$D8228*$F8228</f>
        <v>0</v>
      </c>
      <c r="I8228" s="5">
        <f>$E8228*$F8228</f>
        <v>0</v>
      </c>
      <c r="J8228" s="6">
        <f>VLOOKUP($A8228,'Dim SKU'!$A:$R,2,FALSE)</f>
        <v>0</v>
      </c>
      <c r="K8228" s="6">
        <f>VLOOKUP($A8228,'Dim SKU'!$A:$R,12,FALSE)</f>
        <v>0</v>
      </c>
      <c r="L8228" s="7">
        <f>VLOOKUP($A8228,'Dim SKU'!$A:$R,14,FALSE)</f>
        <v>0</v>
      </c>
      <c r="M8228" s="7">
        <f>YEAR($B8228)</f>
        <v>0</v>
      </c>
    </row>
    <row r="8229" spans="1:13">
      <c r="A8229" t="s">
        <v>400</v>
      </c>
      <c r="B8229" s="4">
        <v>46218</v>
      </c>
      <c r="C8229">
        <v>6</v>
      </c>
      <c r="D8229">
        <v>6</v>
      </c>
      <c r="E8229">
        <v>0</v>
      </c>
      <c r="F8229" s="5">
        <f>VLOOKUP($A8229,'Dim SKU'!$A:$R,18,FALSE)</f>
        <v>0</v>
      </c>
      <c r="G8229" s="5">
        <f>$C8229*$F8229</f>
        <v>0</v>
      </c>
      <c r="H8229" s="5">
        <f>$D8229*$F8229</f>
        <v>0</v>
      </c>
      <c r="I8229" s="5">
        <f>$E8229*$F8229</f>
        <v>0</v>
      </c>
      <c r="J8229" s="6">
        <f>VLOOKUP($A8229,'Dim SKU'!$A:$R,2,FALSE)</f>
        <v>0</v>
      </c>
      <c r="K8229" s="6">
        <f>VLOOKUP($A8229,'Dim SKU'!$A:$R,12,FALSE)</f>
        <v>0</v>
      </c>
      <c r="L8229" s="7">
        <f>VLOOKUP($A8229,'Dim SKU'!$A:$R,14,FALSE)</f>
        <v>0</v>
      </c>
      <c r="M8229" s="7">
        <f>YEAR($B8229)</f>
        <v>0</v>
      </c>
    </row>
    <row r="8230" spans="1:13">
      <c r="A8230" t="s">
        <v>401</v>
      </c>
      <c r="B8230" s="4">
        <v>46218</v>
      </c>
      <c r="C8230">
        <v>4</v>
      </c>
      <c r="D8230">
        <v>4</v>
      </c>
      <c r="E8230">
        <v>0</v>
      </c>
      <c r="F8230" s="5">
        <f>VLOOKUP($A8230,'Dim SKU'!$A:$R,18,FALSE)</f>
        <v>0</v>
      </c>
      <c r="G8230" s="5">
        <f>$C8230*$F8230</f>
        <v>0</v>
      </c>
      <c r="H8230" s="5">
        <f>$D8230*$F8230</f>
        <v>0</v>
      </c>
      <c r="I8230" s="5">
        <f>$E8230*$F8230</f>
        <v>0</v>
      </c>
      <c r="J8230" s="6">
        <f>VLOOKUP($A8230,'Dim SKU'!$A:$R,2,FALSE)</f>
        <v>0</v>
      </c>
      <c r="K8230" s="6">
        <f>VLOOKUP($A8230,'Dim SKU'!$A:$R,12,FALSE)</f>
        <v>0</v>
      </c>
      <c r="L8230" s="7">
        <f>VLOOKUP($A8230,'Dim SKU'!$A:$R,14,FALSE)</f>
        <v>0</v>
      </c>
      <c r="M8230" s="7">
        <f>YEAR($B8230)</f>
        <v>0</v>
      </c>
    </row>
    <row r="8231" spans="1:13">
      <c r="A8231" t="s">
        <v>402</v>
      </c>
      <c r="B8231" s="4">
        <v>46218</v>
      </c>
      <c r="C8231">
        <v>12</v>
      </c>
      <c r="D8231">
        <v>11</v>
      </c>
      <c r="E8231">
        <v>0</v>
      </c>
      <c r="F8231" s="5">
        <f>VLOOKUP($A8231,'Dim SKU'!$A:$R,18,FALSE)</f>
        <v>0</v>
      </c>
      <c r="G8231" s="5">
        <f>$C8231*$F8231</f>
        <v>0</v>
      </c>
      <c r="H8231" s="5">
        <f>$D8231*$F8231</f>
        <v>0</v>
      </c>
      <c r="I8231" s="5">
        <f>$E8231*$F8231</f>
        <v>0</v>
      </c>
      <c r="J8231" s="6">
        <f>VLOOKUP($A8231,'Dim SKU'!$A:$R,2,FALSE)</f>
        <v>0</v>
      </c>
      <c r="K8231" s="6">
        <f>VLOOKUP($A8231,'Dim SKU'!$A:$R,12,FALSE)</f>
        <v>0</v>
      </c>
      <c r="L8231" s="7">
        <f>VLOOKUP($A8231,'Dim SKU'!$A:$R,14,FALSE)</f>
        <v>0</v>
      </c>
      <c r="M8231" s="7">
        <f>YEAR($B8231)</f>
        <v>0</v>
      </c>
    </row>
    <row r="8232" spans="1:13">
      <c r="A8232" t="s">
        <v>403</v>
      </c>
      <c r="B8232" s="4">
        <v>46218</v>
      </c>
      <c r="C8232">
        <v>7</v>
      </c>
      <c r="D8232">
        <v>7</v>
      </c>
      <c r="E8232">
        <v>0</v>
      </c>
      <c r="F8232" s="5">
        <f>VLOOKUP($A8232,'Dim SKU'!$A:$R,18,FALSE)</f>
        <v>0</v>
      </c>
      <c r="G8232" s="5">
        <f>$C8232*$F8232</f>
        <v>0</v>
      </c>
      <c r="H8232" s="5">
        <f>$D8232*$F8232</f>
        <v>0</v>
      </c>
      <c r="I8232" s="5">
        <f>$E8232*$F8232</f>
        <v>0</v>
      </c>
      <c r="J8232" s="6">
        <f>VLOOKUP($A8232,'Dim SKU'!$A:$R,2,FALSE)</f>
        <v>0</v>
      </c>
      <c r="K8232" s="6">
        <f>VLOOKUP($A8232,'Dim SKU'!$A:$R,12,FALSE)</f>
        <v>0</v>
      </c>
      <c r="L8232" s="7">
        <f>VLOOKUP($A8232,'Dim SKU'!$A:$R,14,FALSE)</f>
        <v>0</v>
      </c>
      <c r="M8232" s="7">
        <f>YEAR($B8232)</f>
        <v>0</v>
      </c>
    </row>
    <row r="8233" spans="1:13">
      <c r="A8233" t="s">
        <v>404</v>
      </c>
      <c r="B8233" s="4">
        <v>46218</v>
      </c>
      <c r="C8233">
        <v>5</v>
      </c>
      <c r="D8233">
        <v>4</v>
      </c>
      <c r="E8233">
        <v>0</v>
      </c>
      <c r="F8233" s="5">
        <f>VLOOKUP($A8233,'Dim SKU'!$A:$R,18,FALSE)</f>
        <v>0</v>
      </c>
      <c r="G8233" s="5">
        <f>$C8233*$F8233</f>
        <v>0</v>
      </c>
      <c r="H8233" s="5">
        <f>$D8233*$F8233</f>
        <v>0</v>
      </c>
      <c r="I8233" s="5">
        <f>$E8233*$F8233</f>
        <v>0</v>
      </c>
      <c r="J8233" s="6">
        <f>VLOOKUP($A8233,'Dim SKU'!$A:$R,2,FALSE)</f>
        <v>0</v>
      </c>
      <c r="K8233" s="6">
        <f>VLOOKUP($A8233,'Dim SKU'!$A:$R,12,FALSE)</f>
        <v>0</v>
      </c>
      <c r="L8233" s="7">
        <f>VLOOKUP($A8233,'Dim SKU'!$A:$R,14,FALSE)</f>
        <v>0</v>
      </c>
      <c r="M8233" s="7">
        <f>YEAR($B8233)</f>
        <v>0</v>
      </c>
    </row>
    <row r="8234" spans="1:13">
      <c r="A8234" t="s">
        <v>405</v>
      </c>
      <c r="B8234" s="4">
        <v>46218</v>
      </c>
      <c r="C8234">
        <v>12</v>
      </c>
      <c r="D8234">
        <v>11</v>
      </c>
      <c r="E8234">
        <v>0</v>
      </c>
      <c r="F8234" s="5">
        <f>VLOOKUP($A8234,'Dim SKU'!$A:$R,18,FALSE)</f>
        <v>0</v>
      </c>
      <c r="G8234" s="5">
        <f>$C8234*$F8234</f>
        <v>0</v>
      </c>
      <c r="H8234" s="5">
        <f>$D8234*$F8234</f>
        <v>0</v>
      </c>
      <c r="I8234" s="5">
        <f>$E8234*$F8234</f>
        <v>0</v>
      </c>
      <c r="J8234" s="6">
        <f>VLOOKUP($A8234,'Dim SKU'!$A:$R,2,FALSE)</f>
        <v>0</v>
      </c>
      <c r="K8234" s="6">
        <f>VLOOKUP($A8234,'Dim SKU'!$A:$R,12,FALSE)</f>
        <v>0</v>
      </c>
      <c r="L8234" s="7">
        <f>VLOOKUP($A8234,'Dim SKU'!$A:$R,14,FALSE)</f>
        <v>0</v>
      </c>
      <c r="M8234" s="7">
        <f>YEAR($B8234)</f>
        <v>0</v>
      </c>
    </row>
    <row r="8235" spans="1:13">
      <c r="A8235" t="s">
        <v>406</v>
      </c>
      <c r="B8235" s="4">
        <v>46218</v>
      </c>
      <c r="C8235">
        <v>7</v>
      </c>
      <c r="D8235">
        <v>6</v>
      </c>
      <c r="E8235">
        <v>0</v>
      </c>
      <c r="F8235" s="5">
        <f>VLOOKUP($A8235,'Dim SKU'!$A:$R,18,FALSE)</f>
        <v>0</v>
      </c>
      <c r="G8235" s="5">
        <f>$C8235*$F8235</f>
        <v>0</v>
      </c>
      <c r="H8235" s="5">
        <f>$D8235*$F8235</f>
        <v>0</v>
      </c>
      <c r="I8235" s="5">
        <f>$E8235*$F8235</f>
        <v>0</v>
      </c>
      <c r="J8235" s="6">
        <f>VLOOKUP($A8235,'Dim SKU'!$A:$R,2,FALSE)</f>
        <v>0</v>
      </c>
      <c r="K8235" s="6">
        <f>VLOOKUP($A8235,'Dim SKU'!$A:$R,12,FALSE)</f>
        <v>0</v>
      </c>
      <c r="L8235" s="7">
        <f>VLOOKUP($A8235,'Dim SKU'!$A:$R,14,FALSE)</f>
        <v>0</v>
      </c>
      <c r="M8235" s="7">
        <f>YEAR($B8235)</f>
        <v>0</v>
      </c>
    </row>
    <row r="8236" spans="1:13">
      <c r="A8236" t="s">
        <v>407</v>
      </c>
      <c r="B8236" s="4">
        <v>46218</v>
      </c>
      <c r="C8236">
        <v>5</v>
      </c>
      <c r="D8236">
        <v>4</v>
      </c>
      <c r="E8236">
        <v>0</v>
      </c>
      <c r="F8236" s="5">
        <f>VLOOKUP($A8236,'Dim SKU'!$A:$R,18,FALSE)</f>
        <v>0</v>
      </c>
      <c r="G8236" s="5">
        <f>$C8236*$F8236</f>
        <v>0</v>
      </c>
      <c r="H8236" s="5">
        <f>$D8236*$F8236</f>
        <v>0</v>
      </c>
      <c r="I8236" s="5">
        <f>$E8236*$F8236</f>
        <v>0</v>
      </c>
      <c r="J8236" s="6">
        <f>VLOOKUP($A8236,'Dim SKU'!$A:$R,2,FALSE)</f>
        <v>0</v>
      </c>
      <c r="K8236" s="6">
        <f>VLOOKUP($A8236,'Dim SKU'!$A:$R,12,FALSE)</f>
        <v>0</v>
      </c>
      <c r="L8236" s="7">
        <f>VLOOKUP($A8236,'Dim SKU'!$A:$R,14,FALSE)</f>
        <v>0</v>
      </c>
      <c r="M8236" s="7">
        <f>YEAR($B8236)</f>
        <v>0</v>
      </c>
    </row>
    <row r="8237" spans="1:13">
      <c r="A8237" t="s">
        <v>408</v>
      </c>
      <c r="B8237" s="4">
        <v>46218</v>
      </c>
      <c r="C8237">
        <v>10</v>
      </c>
      <c r="D8237">
        <v>9</v>
      </c>
      <c r="E8237">
        <v>0</v>
      </c>
      <c r="F8237" s="5">
        <f>VLOOKUP($A8237,'Dim SKU'!$A:$R,18,FALSE)</f>
        <v>0</v>
      </c>
      <c r="G8237" s="5">
        <f>$C8237*$F8237</f>
        <v>0</v>
      </c>
      <c r="H8237" s="5">
        <f>$D8237*$F8237</f>
        <v>0</v>
      </c>
      <c r="I8237" s="5">
        <f>$E8237*$F8237</f>
        <v>0</v>
      </c>
      <c r="J8237" s="6">
        <f>VLOOKUP($A8237,'Dim SKU'!$A:$R,2,FALSE)</f>
        <v>0</v>
      </c>
      <c r="K8237" s="6">
        <f>VLOOKUP($A8237,'Dim SKU'!$A:$R,12,FALSE)</f>
        <v>0</v>
      </c>
      <c r="L8237" s="7">
        <f>VLOOKUP($A8237,'Dim SKU'!$A:$R,14,FALSE)</f>
        <v>0</v>
      </c>
      <c r="M8237" s="7">
        <f>YEAR($B8237)</f>
        <v>0</v>
      </c>
    </row>
    <row r="8238" spans="1:13">
      <c r="A8238" t="s">
        <v>409</v>
      </c>
      <c r="B8238" s="4">
        <v>46218</v>
      </c>
      <c r="C8238">
        <v>6</v>
      </c>
      <c r="D8238">
        <v>6</v>
      </c>
      <c r="E8238">
        <v>0</v>
      </c>
      <c r="F8238" s="5">
        <f>VLOOKUP($A8238,'Dim SKU'!$A:$R,18,FALSE)</f>
        <v>0</v>
      </c>
      <c r="G8238" s="5">
        <f>$C8238*$F8238</f>
        <v>0</v>
      </c>
      <c r="H8238" s="5">
        <f>$D8238*$F8238</f>
        <v>0</v>
      </c>
      <c r="I8238" s="5">
        <f>$E8238*$F8238</f>
        <v>0</v>
      </c>
      <c r="J8238" s="6">
        <f>VLOOKUP($A8238,'Dim SKU'!$A:$R,2,FALSE)</f>
        <v>0</v>
      </c>
      <c r="K8238" s="6">
        <f>VLOOKUP($A8238,'Dim SKU'!$A:$R,12,FALSE)</f>
        <v>0</v>
      </c>
      <c r="L8238" s="7">
        <f>VLOOKUP($A8238,'Dim SKU'!$A:$R,14,FALSE)</f>
        <v>0</v>
      </c>
      <c r="M8238" s="7">
        <f>YEAR($B8238)</f>
        <v>0</v>
      </c>
    </row>
    <row r="8239" spans="1:13">
      <c r="A8239" t="s">
        <v>410</v>
      </c>
      <c r="B8239" s="4">
        <v>46218</v>
      </c>
      <c r="C8239">
        <v>4</v>
      </c>
      <c r="D8239">
        <v>4</v>
      </c>
      <c r="E8239">
        <v>0</v>
      </c>
      <c r="F8239" s="5">
        <f>VLOOKUP($A8239,'Dim SKU'!$A:$R,18,FALSE)</f>
        <v>0</v>
      </c>
      <c r="G8239" s="5">
        <f>$C8239*$F8239</f>
        <v>0</v>
      </c>
      <c r="H8239" s="5">
        <f>$D8239*$F8239</f>
        <v>0</v>
      </c>
      <c r="I8239" s="5">
        <f>$E8239*$F8239</f>
        <v>0</v>
      </c>
      <c r="J8239" s="6">
        <f>VLOOKUP($A8239,'Dim SKU'!$A:$R,2,FALSE)</f>
        <v>0</v>
      </c>
      <c r="K8239" s="6">
        <f>VLOOKUP($A8239,'Dim SKU'!$A:$R,12,FALSE)</f>
        <v>0</v>
      </c>
      <c r="L8239" s="7">
        <f>VLOOKUP($A8239,'Dim SKU'!$A:$R,14,FALSE)</f>
        <v>0</v>
      </c>
      <c r="M8239" s="7">
        <f>YEAR($B8239)</f>
        <v>0</v>
      </c>
    </row>
    <row r="8240" spans="1:13">
      <c r="A8240" t="s">
        <v>411</v>
      </c>
      <c r="B8240" s="4">
        <v>46218</v>
      </c>
      <c r="C8240">
        <v>7</v>
      </c>
      <c r="D8240">
        <v>7</v>
      </c>
      <c r="E8240">
        <v>0</v>
      </c>
      <c r="F8240" s="5">
        <f>VLOOKUP($A8240,'Dim SKU'!$A:$R,18,FALSE)</f>
        <v>0</v>
      </c>
      <c r="G8240" s="5">
        <f>$C8240*$F8240</f>
        <v>0</v>
      </c>
      <c r="H8240" s="5">
        <f>$D8240*$F8240</f>
        <v>0</v>
      </c>
      <c r="I8240" s="5">
        <f>$E8240*$F8240</f>
        <v>0</v>
      </c>
      <c r="J8240" s="6">
        <f>VLOOKUP($A8240,'Dim SKU'!$A:$R,2,FALSE)</f>
        <v>0</v>
      </c>
      <c r="K8240" s="6">
        <f>VLOOKUP($A8240,'Dim SKU'!$A:$R,12,FALSE)</f>
        <v>0</v>
      </c>
      <c r="L8240" s="7">
        <f>VLOOKUP($A8240,'Dim SKU'!$A:$R,14,FALSE)</f>
        <v>0</v>
      </c>
      <c r="M8240" s="7">
        <f>YEAR($B8240)</f>
        <v>0</v>
      </c>
    </row>
    <row r="8241" spans="1:13">
      <c r="A8241" t="s">
        <v>412</v>
      </c>
      <c r="B8241" s="4">
        <v>46218</v>
      </c>
      <c r="C8241">
        <v>4</v>
      </c>
      <c r="D8241">
        <v>4</v>
      </c>
      <c r="E8241">
        <v>0</v>
      </c>
      <c r="F8241" s="5">
        <f>VLOOKUP($A8241,'Dim SKU'!$A:$R,18,FALSE)</f>
        <v>0</v>
      </c>
      <c r="G8241" s="5">
        <f>$C8241*$F8241</f>
        <v>0</v>
      </c>
      <c r="H8241" s="5">
        <f>$D8241*$F8241</f>
        <v>0</v>
      </c>
      <c r="I8241" s="5">
        <f>$E8241*$F8241</f>
        <v>0</v>
      </c>
      <c r="J8241" s="6">
        <f>VLOOKUP($A8241,'Dim SKU'!$A:$R,2,FALSE)</f>
        <v>0</v>
      </c>
      <c r="K8241" s="6">
        <f>VLOOKUP($A8241,'Dim SKU'!$A:$R,12,FALSE)</f>
        <v>0</v>
      </c>
      <c r="L8241" s="7">
        <f>VLOOKUP($A8241,'Dim SKU'!$A:$R,14,FALSE)</f>
        <v>0</v>
      </c>
      <c r="M8241" s="7">
        <f>YEAR($B8241)</f>
        <v>0</v>
      </c>
    </row>
    <row r="8242" spans="1:13">
      <c r="A8242" t="s">
        <v>413</v>
      </c>
      <c r="B8242" s="4">
        <v>46218</v>
      </c>
      <c r="C8242">
        <v>3</v>
      </c>
      <c r="D8242">
        <v>3</v>
      </c>
      <c r="E8242">
        <v>0</v>
      </c>
      <c r="F8242" s="5">
        <f>VLOOKUP($A8242,'Dim SKU'!$A:$R,18,FALSE)</f>
        <v>0</v>
      </c>
      <c r="G8242" s="5">
        <f>$C8242*$F8242</f>
        <v>0</v>
      </c>
      <c r="H8242" s="5">
        <f>$D8242*$F8242</f>
        <v>0</v>
      </c>
      <c r="I8242" s="5">
        <f>$E8242*$F8242</f>
        <v>0</v>
      </c>
      <c r="J8242" s="6">
        <f>VLOOKUP($A8242,'Dim SKU'!$A:$R,2,FALSE)</f>
        <v>0</v>
      </c>
      <c r="K8242" s="6">
        <f>VLOOKUP($A8242,'Dim SKU'!$A:$R,12,FALSE)</f>
        <v>0</v>
      </c>
      <c r="L8242" s="7">
        <f>VLOOKUP($A8242,'Dim SKU'!$A:$R,14,FALSE)</f>
        <v>0</v>
      </c>
      <c r="M8242" s="7">
        <f>YEAR($B8242)</f>
        <v>0</v>
      </c>
    </row>
    <row r="8243" spans="1:13">
      <c r="A8243" t="s">
        <v>414</v>
      </c>
      <c r="B8243" s="4">
        <v>46218</v>
      </c>
      <c r="C8243">
        <v>5</v>
      </c>
      <c r="D8243">
        <v>4</v>
      </c>
      <c r="E8243">
        <v>0</v>
      </c>
      <c r="F8243" s="5">
        <f>VLOOKUP($A8243,'Dim SKU'!$A:$R,18,FALSE)</f>
        <v>0</v>
      </c>
      <c r="G8243" s="5">
        <f>$C8243*$F8243</f>
        <v>0</v>
      </c>
      <c r="H8243" s="5">
        <f>$D8243*$F8243</f>
        <v>0</v>
      </c>
      <c r="I8243" s="5">
        <f>$E8243*$F8243</f>
        <v>0</v>
      </c>
      <c r="J8243" s="6">
        <f>VLOOKUP($A8243,'Dim SKU'!$A:$R,2,FALSE)</f>
        <v>0</v>
      </c>
      <c r="K8243" s="6">
        <f>VLOOKUP($A8243,'Dim SKU'!$A:$R,12,FALSE)</f>
        <v>0</v>
      </c>
      <c r="L8243" s="7">
        <f>VLOOKUP($A8243,'Dim SKU'!$A:$R,14,FALSE)</f>
        <v>0</v>
      </c>
      <c r="M8243" s="7">
        <f>YEAR($B8243)</f>
        <v>0</v>
      </c>
    </row>
    <row r="8244" spans="1:13">
      <c r="A8244" t="s">
        <v>415</v>
      </c>
      <c r="B8244" s="4">
        <v>46218</v>
      </c>
      <c r="C8244">
        <v>3</v>
      </c>
      <c r="D8244">
        <v>2</v>
      </c>
      <c r="E8244">
        <v>0</v>
      </c>
      <c r="F8244" s="5">
        <f>VLOOKUP($A8244,'Dim SKU'!$A:$R,18,FALSE)</f>
        <v>0</v>
      </c>
      <c r="G8244" s="5">
        <f>$C8244*$F8244</f>
        <v>0</v>
      </c>
      <c r="H8244" s="5">
        <f>$D8244*$F8244</f>
        <v>0</v>
      </c>
      <c r="I8244" s="5">
        <f>$E8244*$F8244</f>
        <v>0</v>
      </c>
      <c r="J8244" s="6">
        <f>VLOOKUP($A8244,'Dim SKU'!$A:$R,2,FALSE)</f>
        <v>0</v>
      </c>
      <c r="K8244" s="6">
        <f>VLOOKUP($A8244,'Dim SKU'!$A:$R,12,FALSE)</f>
        <v>0</v>
      </c>
      <c r="L8244" s="7">
        <f>VLOOKUP($A8244,'Dim SKU'!$A:$R,14,FALSE)</f>
        <v>0</v>
      </c>
      <c r="M8244" s="7">
        <f>YEAR($B8244)</f>
        <v>0</v>
      </c>
    </row>
    <row r="8245" spans="1:13">
      <c r="A8245" t="s">
        <v>416</v>
      </c>
      <c r="B8245" s="4">
        <v>46218</v>
      </c>
      <c r="C8245">
        <v>2</v>
      </c>
      <c r="D8245">
        <v>2</v>
      </c>
      <c r="E8245">
        <v>0</v>
      </c>
      <c r="F8245" s="5">
        <f>VLOOKUP($A8245,'Dim SKU'!$A:$R,18,FALSE)</f>
        <v>0</v>
      </c>
      <c r="G8245" s="5">
        <f>$C8245*$F8245</f>
        <v>0</v>
      </c>
      <c r="H8245" s="5">
        <f>$D8245*$F8245</f>
        <v>0</v>
      </c>
      <c r="I8245" s="5">
        <f>$E8245*$F8245</f>
        <v>0</v>
      </c>
      <c r="J8245" s="6">
        <f>VLOOKUP($A8245,'Dim SKU'!$A:$R,2,FALSE)</f>
        <v>0</v>
      </c>
      <c r="K8245" s="6">
        <f>VLOOKUP($A8245,'Dim SKU'!$A:$R,12,FALSE)</f>
        <v>0</v>
      </c>
      <c r="L8245" s="7">
        <f>VLOOKUP($A8245,'Dim SKU'!$A:$R,14,FALSE)</f>
        <v>0</v>
      </c>
      <c r="M8245" s="7">
        <f>YEAR($B8245)</f>
        <v>0</v>
      </c>
    </row>
    <row r="8246" spans="1:13">
      <c r="A8246" t="s">
        <v>417</v>
      </c>
      <c r="B8246" s="4">
        <v>46218</v>
      </c>
      <c r="C8246">
        <v>6</v>
      </c>
      <c r="D8246">
        <v>5</v>
      </c>
      <c r="E8246">
        <v>0</v>
      </c>
      <c r="F8246" s="5">
        <f>VLOOKUP($A8246,'Dim SKU'!$A:$R,18,FALSE)</f>
        <v>0</v>
      </c>
      <c r="G8246" s="5">
        <f>$C8246*$F8246</f>
        <v>0</v>
      </c>
      <c r="H8246" s="5">
        <f>$D8246*$F8246</f>
        <v>0</v>
      </c>
      <c r="I8246" s="5">
        <f>$E8246*$F8246</f>
        <v>0</v>
      </c>
      <c r="J8246" s="6">
        <f>VLOOKUP($A8246,'Dim SKU'!$A:$R,2,FALSE)</f>
        <v>0</v>
      </c>
      <c r="K8246" s="6">
        <f>VLOOKUP($A8246,'Dim SKU'!$A:$R,12,FALSE)</f>
        <v>0</v>
      </c>
      <c r="L8246" s="7">
        <f>VLOOKUP($A8246,'Dim SKU'!$A:$R,14,FALSE)</f>
        <v>0</v>
      </c>
      <c r="M8246" s="7">
        <f>YEAR($B8246)</f>
        <v>0</v>
      </c>
    </row>
    <row r="8247" spans="1:13">
      <c r="A8247" t="s">
        <v>418</v>
      </c>
      <c r="B8247" s="4">
        <v>46218</v>
      </c>
      <c r="C8247">
        <v>3</v>
      </c>
      <c r="D8247">
        <v>3</v>
      </c>
      <c r="E8247">
        <v>0</v>
      </c>
      <c r="F8247" s="5">
        <f>VLOOKUP($A8247,'Dim SKU'!$A:$R,18,FALSE)</f>
        <v>0</v>
      </c>
      <c r="G8247" s="5">
        <f>$C8247*$F8247</f>
        <v>0</v>
      </c>
      <c r="H8247" s="5">
        <f>$D8247*$F8247</f>
        <v>0</v>
      </c>
      <c r="I8247" s="5">
        <f>$E8247*$F8247</f>
        <v>0</v>
      </c>
      <c r="J8247" s="6">
        <f>VLOOKUP($A8247,'Dim SKU'!$A:$R,2,FALSE)</f>
        <v>0</v>
      </c>
      <c r="K8247" s="6">
        <f>VLOOKUP($A8247,'Dim SKU'!$A:$R,12,FALSE)</f>
        <v>0</v>
      </c>
      <c r="L8247" s="7">
        <f>VLOOKUP($A8247,'Dim SKU'!$A:$R,14,FALSE)</f>
        <v>0</v>
      </c>
      <c r="M8247" s="7">
        <f>YEAR($B8247)</f>
        <v>0</v>
      </c>
    </row>
    <row r="8248" spans="1:13">
      <c r="A8248" t="s">
        <v>419</v>
      </c>
      <c r="B8248" s="4">
        <v>46218</v>
      </c>
      <c r="C8248">
        <v>2</v>
      </c>
      <c r="D8248">
        <v>2</v>
      </c>
      <c r="E8248">
        <v>0</v>
      </c>
      <c r="F8248" s="5">
        <f>VLOOKUP($A8248,'Dim SKU'!$A:$R,18,FALSE)</f>
        <v>0</v>
      </c>
      <c r="G8248" s="5">
        <f>$C8248*$F8248</f>
        <v>0</v>
      </c>
      <c r="H8248" s="5">
        <f>$D8248*$F8248</f>
        <v>0</v>
      </c>
      <c r="I8248" s="5">
        <f>$E8248*$F8248</f>
        <v>0</v>
      </c>
      <c r="J8248" s="6">
        <f>VLOOKUP($A8248,'Dim SKU'!$A:$R,2,FALSE)</f>
        <v>0</v>
      </c>
      <c r="K8248" s="6">
        <f>VLOOKUP($A8248,'Dim SKU'!$A:$R,12,FALSE)</f>
        <v>0</v>
      </c>
      <c r="L8248" s="7">
        <f>VLOOKUP($A8248,'Dim SKU'!$A:$R,14,FALSE)</f>
        <v>0</v>
      </c>
      <c r="M8248" s="7">
        <f>YEAR($B8248)</f>
        <v>0</v>
      </c>
    </row>
    <row r="8249" spans="1:13">
      <c r="A8249" t="s">
        <v>420</v>
      </c>
      <c r="B8249" s="4">
        <v>46218</v>
      </c>
      <c r="C8249">
        <v>9</v>
      </c>
      <c r="D8249">
        <v>8</v>
      </c>
      <c r="E8249">
        <v>0</v>
      </c>
      <c r="F8249" s="5">
        <f>VLOOKUP($A8249,'Dim SKU'!$A:$R,18,FALSE)</f>
        <v>0</v>
      </c>
      <c r="G8249" s="5">
        <f>$C8249*$F8249</f>
        <v>0</v>
      </c>
      <c r="H8249" s="5">
        <f>$D8249*$F8249</f>
        <v>0</v>
      </c>
      <c r="I8249" s="5">
        <f>$E8249*$F8249</f>
        <v>0</v>
      </c>
      <c r="J8249" s="6">
        <f>VLOOKUP($A8249,'Dim SKU'!$A:$R,2,FALSE)</f>
        <v>0</v>
      </c>
      <c r="K8249" s="6">
        <f>VLOOKUP($A8249,'Dim SKU'!$A:$R,12,FALSE)</f>
        <v>0</v>
      </c>
      <c r="L8249" s="7">
        <f>VLOOKUP($A8249,'Dim SKU'!$A:$R,14,FALSE)</f>
        <v>0</v>
      </c>
      <c r="M8249" s="7">
        <f>YEAR($B8249)</f>
        <v>0</v>
      </c>
    </row>
    <row r="8250" spans="1:13">
      <c r="A8250" t="s">
        <v>421</v>
      </c>
      <c r="B8250" s="4">
        <v>46218</v>
      </c>
      <c r="C8250">
        <v>5</v>
      </c>
      <c r="D8250">
        <v>5</v>
      </c>
      <c r="E8250">
        <v>0</v>
      </c>
      <c r="F8250" s="5">
        <f>VLOOKUP($A8250,'Dim SKU'!$A:$R,18,FALSE)</f>
        <v>0</v>
      </c>
      <c r="G8250" s="5">
        <f>$C8250*$F8250</f>
        <v>0</v>
      </c>
      <c r="H8250" s="5">
        <f>$D8250*$F8250</f>
        <v>0</v>
      </c>
      <c r="I8250" s="5">
        <f>$E8250*$F8250</f>
        <v>0</v>
      </c>
      <c r="J8250" s="6">
        <f>VLOOKUP($A8250,'Dim SKU'!$A:$R,2,FALSE)</f>
        <v>0</v>
      </c>
      <c r="K8250" s="6">
        <f>VLOOKUP($A8250,'Dim SKU'!$A:$R,12,FALSE)</f>
        <v>0</v>
      </c>
      <c r="L8250" s="7">
        <f>VLOOKUP($A8250,'Dim SKU'!$A:$R,14,FALSE)</f>
        <v>0</v>
      </c>
      <c r="M8250" s="7">
        <f>YEAR($B8250)</f>
        <v>0</v>
      </c>
    </row>
    <row r="8251" spans="1:13">
      <c r="A8251" t="s">
        <v>422</v>
      </c>
      <c r="B8251" s="4">
        <v>46218</v>
      </c>
      <c r="C8251">
        <v>4</v>
      </c>
      <c r="D8251">
        <v>3</v>
      </c>
      <c r="E8251">
        <v>0</v>
      </c>
      <c r="F8251" s="5">
        <f>VLOOKUP($A8251,'Dim SKU'!$A:$R,18,FALSE)</f>
        <v>0</v>
      </c>
      <c r="G8251" s="5">
        <f>$C8251*$F8251</f>
        <v>0</v>
      </c>
      <c r="H8251" s="5">
        <f>$D8251*$F8251</f>
        <v>0</v>
      </c>
      <c r="I8251" s="5">
        <f>$E8251*$F8251</f>
        <v>0</v>
      </c>
      <c r="J8251" s="6">
        <f>VLOOKUP($A8251,'Dim SKU'!$A:$R,2,FALSE)</f>
        <v>0</v>
      </c>
      <c r="K8251" s="6">
        <f>VLOOKUP($A8251,'Dim SKU'!$A:$R,12,FALSE)</f>
        <v>0</v>
      </c>
      <c r="L8251" s="7">
        <f>VLOOKUP($A8251,'Dim SKU'!$A:$R,14,FALSE)</f>
        <v>0</v>
      </c>
      <c r="M8251" s="7">
        <f>YEAR($B8251)</f>
        <v>0</v>
      </c>
    </row>
    <row r="8252" spans="1:13">
      <c r="A8252" t="s">
        <v>423</v>
      </c>
      <c r="B8252" s="4">
        <v>46218</v>
      </c>
      <c r="C8252">
        <v>12</v>
      </c>
      <c r="D8252">
        <v>12</v>
      </c>
      <c r="E8252">
        <v>0</v>
      </c>
      <c r="F8252" s="5">
        <f>VLOOKUP($A8252,'Dim SKU'!$A:$R,18,FALSE)</f>
        <v>0</v>
      </c>
      <c r="G8252" s="5">
        <f>$C8252*$F8252</f>
        <v>0</v>
      </c>
      <c r="H8252" s="5">
        <f>$D8252*$F8252</f>
        <v>0</v>
      </c>
      <c r="I8252" s="5">
        <f>$E8252*$F8252</f>
        <v>0</v>
      </c>
      <c r="J8252" s="6">
        <f>VLOOKUP($A8252,'Dim SKU'!$A:$R,2,FALSE)</f>
        <v>0</v>
      </c>
      <c r="K8252" s="6">
        <f>VLOOKUP($A8252,'Dim SKU'!$A:$R,12,FALSE)</f>
        <v>0</v>
      </c>
      <c r="L8252" s="7">
        <f>VLOOKUP($A8252,'Dim SKU'!$A:$R,14,FALSE)</f>
        <v>0</v>
      </c>
      <c r="M8252" s="7">
        <f>YEAR($B8252)</f>
        <v>0</v>
      </c>
    </row>
    <row r="8253" spans="1:13">
      <c r="A8253" t="s">
        <v>424</v>
      </c>
      <c r="B8253" s="4">
        <v>46218</v>
      </c>
      <c r="C8253">
        <v>7</v>
      </c>
      <c r="D8253">
        <v>7</v>
      </c>
      <c r="E8253">
        <v>0</v>
      </c>
      <c r="F8253" s="5">
        <f>VLOOKUP($A8253,'Dim SKU'!$A:$R,18,FALSE)</f>
        <v>0</v>
      </c>
      <c r="G8253" s="5">
        <f>$C8253*$F8253</f>
        <v>0</v>
      </c>
      <c r="H8253" s="5">
        <f>$D8253*$F8253</f>
        <v>0</v>
      </c>
      <c r="I8253" s="5">
        <f>$E8253*$F8253</f>
        <v>0</v>
      </c>
      <c r="J8253" s="6">
        <f>VLOOKUP($A8253,'Dim SKU'!$A:$R,2,FALSE)</f>
        <v>0</v>
      </c>
      <c r="K8253" s="6">
        <f>VLOOKUP($A8253,'Dim SKU'!$A:$R,12,FALSE)</f>
        <v>0</v>
      </c>
      <c r="L8253" s="7">
        <f>VLOOKUP($A8253,'Dim SKU'!$A:$R,14,FALSE)</f>
        <v>0</v>
      </c>
      <c r="M8253" s="7">
        <f>YEAR($B8253)</f>
        <v>0</v>
      </c>
    </row>
    <row r="8254" spans="1:13">
      <c r="A8254" t="s">
        <v>425</v>
      </c>
      <c r="B8254" s="4">
        <v>46218</v>
      </c>
      <c r="C8254">
        <v>5</v>
      </c>
      <c r="D8254">
        <v>5</v>
      </c>
      <c r="E8254">
        <v>0</v>
      </c>
      <c r="F8254" s="5">
        <f>VLOOKUP($A8254,'Dim SKU'!$A:$R,18,FALSE)</f>
        <v>0</v>
      </c>
      <c r="G8254" s="5">
        <f>$C8254*$F8254</f>
        <v>0</v>
      </c>
      <c r="H8254" s="5">
        <f>$D8254*$F8254</f>
        <v>0</v>
      </c>
      <c r="I8254" s="5">
        <f>$E8254*$F8254</f>
        <v>0</v>
      </c>
      <c r="J8254" s="6">
        <f>VLOOKUP($A8254,'Dim SKU'!$A:$R,2,FALSE)</f>
        <v>0</v>
      </c>
      <c r="K8254" s="6">
        <f>VLOOKUP($A8254,'Dim SKU'!$A:$R,12,FALSE)</f>
        <v>0</v>
      </c>
      <c r="L8254" s="7">
        <f>VLOOKUP($A8254,'Dim SKU'!$A:$R,14,FALSE)</f>
        <v>0</v>
      </c>
      <c r="M8254" s="7">
        <f>YEAR($B8254)</f>
        <v>0</v>
      </c>
    </row>
    <row r="8255" spans="1:13">
      <c r="A8255" t="s">
        <v>426</v>
      </c>
      <c r="B8255" s="4">
        <v>46218</v>
      </c>
      <c r="C8255">
        <v>15</v>
      </c>
      <c r="D8255">
        <v>14</v>
      </c>
      <c r="E8255">
        <v>0</v>
      </c>
      <c r="F8255" s="5">
        <f>VLOOKUP($A8255,'Dim SKU'!$A:$R,18,FALSE)</f>
        <v>0</v>
      </c>
      <c r="G8255" s="5">
        <f>$C8255*$F8255</f>
        <v>0</v>
      </c>
      <c r="H8255" s="5">
        <f>$D8255*$F8255</f>
        <v>0</v>
      </c>
      <c r="I8255" s="5">
        <f>$E8255*$F8255</f>
        <v>0</v>
      </c>
      <c r="J8255" s="6">
        <f>VLOOKUP($A8255,'Dim SKU'!$A:$R,2,FALSE)</f>
        <v>0</v>
      </c>
      <c r="K8255" s="6">
        <f>VLOOKUP($A8255,'Dim SKU'!$A:$R,12,FALSE)</f>
        <v>0</v>
      </c>
      <c r="L8255" s="7">
        <f>VLOOKUP($A8255,'Dim SKU'!$A:$R,14,FALSE)</f>
        <v>0</v>
      </c>
      <c r="M8255" s="7">
        <f>YEAR($B8255)</f>
        <v>0</v>
      </c>
    </row>
    <row r="8256" spans="1:13">
      <c r="A8256" t="s">
        <v>427</v>
      </c>
      <c r="B8256" s="4">
        <v>46218</v>
      </c>
      <c r="C8256">
        <v>9</v>
      </c>
      <c r="D8256">
        <v>8</v>
      </c>
      <c r="E8256">
        <v>0</v>
      </c>
      <c r="F8256" s="5">
        <f>VLOOKUP($A8256,'Dim SKU'!$A:$R,18,FALSE)</f>
        <v>0</v>
      </c>
      <c r="G8256" s="5">
        <f>$C8256*$F8256</f>
        <v>0</v>
      </c>
      <c r="H8256" s="5">
        <f>$D8256*$F8256</f>
        <v>0</v>
      </c>
      <c r="I8256" s="5">
        <f>$E8256*$F8256</f>
        <v>0</v>
      </c>
      <c r="J8256" s="6">
        <f>VLOOKUP($A8256,'Dim SKU'!$A:$R,2,FALSE)</f>
        <v>0</v>
      </c>
      <c r="K8256" s="6">
        <f>VLOOKUP($A8256,'Dim SKU'!$A:$R,12,FALSE)</f>
        <v>0</v>
      </c>
      <c r="L8256" s="7">
        <f>VLOOKUP($A8256,'Dim SKU'!$A:$R,14,FALSE)</f>
        <v>0</v>
      </c>
      <c r="M8256" s="7">
        <f>YEAR($B8256)</f>
        <v>0</v>
      </c>
    </row>
    <row r="8257" spans="1:13">
      <c r="A8257" t="s">
        <v>428</v>
      </c>
      <c r="B8257" s="4">
        <v>46218</v>
      </c>
      <c r="C8257">
        <v>6</v>
      </c>
      <c r="D8257">
        <v>6</v>
      </c>
      <c r="E8257">
        <v>0</v>
      </c>
      <c r="F8257" s="5">
        <f>VLOOKUP($A8257,'Dim SKU'!$A:$R,18,FALSE)</f>
        <v>0</v>
      </c>
      <c r="G8257" s="5">
        <f>$C8257*$F8257</f>
        <v>0</v>
      </c>
      <c r="H8257" s="5">
        <f>$D8257*$F8257</f>
        <v>0</v>
      </c>
      <c r="I8257" s="5">
        <f>$E8257*$F8257</f>
        <v>0</v>
      </c>
      <c r="J8257" s="6">
        <f>VLOOKUP($A8257,'Dim SKU'!$A:$R,2,FALSE)</f>
        <v>0</v>
      </c>
      <c r="K8257" s="6">
        <f>VLOOKUP($A8257,'Dim SKU'!$A:$R,12,FALSE)</f>
        <v>0</v>
      </c>
      <c r="L8257" s="7">
        <f>VLOOKUP($A8257,'Dim SKU'!$A:$R,14,FALSE)</f>
        <v>0</v>
      </c>
      <c r="M8257" s="7">
        <f>YEAR($B8257)</f>
        <v>0</v>
      </c>
    </row>
    <row r="8258" spans="1:13">
      <c r="A8258" t="s">
        <v>429</v>
      </c>
      <c r="B8258" s="4">
        <v>46218</v>
      </c>
      <c r="C8258">
        <v>15</v>
      </c>
      <c r="D8258">
        <v>14</v>
      </c>
      <c r="E8258">
        <v>0</v>
      </c>
      <c r="F8258" s="5">
        <f>VLOOKUP($A8258,'Dim SKU'!$A:$R,18,FALSE)</f>
        <v>0</v>
      </c>
      <c r="G8258" s="5">
        <f>$C8258*$F8258</f>
        <v>0</v>
      </c>
      <c r="H8258" s="5">
        <f>$D8258*$F8258</f>
        <v>0</v>
      </c>
      <c r="I8258" s="5">
        <f>$E8258*$F8258</f>
        <v>0</v>
      </c>
      <c r="J8258" s="6">
        <f>VLOOKUP($A8258,'Dim SKU'!$A:$R,2,FALSE)</f>
        <v>0</v>
      </c>
      <c r="K8258" s="6">
        <f>VLOOKUP($A8258,'Dim SKU'!$A:$R,12,FALSE)</f>
        <v>0</v>
      </c>
      <c r="L8258" s="7">
        <f>VLOOKUP($A8258,'Dim SKU'!$A:$R,14,FALSE)</f>
        <v>0</v>
      </c>
      <c r="M8258" s="7">
        <f>YEAR($B8258)</f>
        <v>0</v>
      </c>
    </row>
    <row r="8259" spans="1:13">
      <c r="A8259" t="s">
        <v>430</v>
      </c>
      <c r="B8259" s="4">
        <v>46218</v>
      </c>
      <c r="C8259">
        <v>9</v>
      </c>
      <c r="D8259">
        <v>8</v>
      </c>
      <c r="E8259">
        <v>0</v>
      </c>
      <c r="F8259" s="5">
        <f>VLOOKUP($A8259,'Dim SKU'!$A:$R,18,FALSE)</f>
        <v>0</v>
      </c>
      <c r="G8259" s="5">
        <f>$C8259*$F8259</f>
        <v>0</v>
      </c>
      <c r="H8259" s="5">
        <f>$D8259*$F8259</f>
        <v>0</v>
      </c>
      <c r="I8259" s="5">
        <f>$E8259*$F8259</f>
        <v>0</v>
      </c>
      <c r="J8259" s="6">
        <f>VLOOKUP($A8259,'Dim SKU'!$A:$R,2,FALSE)</f>
        <v>0</v>
      </c>
      <c r="K8259" s="6">
        <f>VLOOKUP($A8259,'Dim SKU'!$A:$R,12,FALSE)</f>
        <v>0</v>
      </c>
      <c r="L8259" s="7">
        <f>VLOOKUP($A8259,'Dim SKU'!$A:$R,14,FALSE)</f>
        <v>0</v>
      </c>
      <c r="M8259" s="7">
        <f>YEAR($B8259)</f>
        <v>0</v>
      </c>
    </row>
    <row r="8260" spans="1:13">
      <c r="A8260" t="s">
        <v>431</v>
      </c>
      <c r="B8260" s="4">
        <v>46218</v>
      </c>
      <c r="C8260">
        <v>6</v>
      </c>
      <c r="D8260">
        <v>5</v>
      </c>
      <c r="E8260">
        <v>0</v>
      </c>
      <c r="F8260" s="5">
        <f>VLOOKUP($A8260,'Dim SKU'!$A:$R,18,FALSE)</f>
        <v>0</v>
      </c>
      <c r="G8260" s="5">
        <f>$C8260*$F8260</f>
        <v>0</v>
      </c>
      <c r="H8260" s="5">
        <f>$D8260*$F8260</f>
        <v>0</v>
      </c>
      <c r="I8260" s="5">
        <f>$E8260*$F8260</f>
        <v>0</v>
      </c>
      <c r="J8260" s="6">
        <f>VLOOKUP($A8260,'Dim SKU'!$A:$R,2,FALSE)</f>
        <v>0</v>
      </c>
      <c r="K8260" s="6">
        <f>VLOOKUP($A8260,'Dim SKU'!$A:$R,12,FALSE)</f>
        <v>0</v>
      </c>
      <c r="L8260" s="7">
        <f>VLOOKUP($A8260,'Dim SKU'!$A:$R,14,FALSE)</f>
        <v>0</v>
      </c>
      <c r="M8260" s="7">
        <f>YEAR($B8260)</f>
        <v>0</v>
      </c>
    </row>
    <row r="8261" spans="1:13">
      <c r="A8261" t="s">
        <v>432</v>
      </c>
      <c r="B8261" s="4">
        <v>46218</v>
      </c>
      <c r="C8261">
        <v>12</v>
      </c>
      <c r="D8261">
        <v>12</v>
      </c>
      <c r="E8261">
        <v>0</v>
      </c>
      <c r="F8261" s="5">
        <f>VLOOKUP($A8261,'Dim SKU'!$A:$R,18,FALSE)</f>
        <v>0</v>
      </c>
      <c r="G8261" s="5">
        <f>$C8261*$F8261</f>
        <v>0</v>
      </c>
      <c r="H8261" s="5">
        <f>$D8261*$F8261</f>
        <v>0</v>
      </c>
      <c r="I8261" s="5">
        <f>$E8261*$F8261</f>
        <v>0</v>
      </c>
      <c r="J8261" s="6">
        <f>VLOOKUP($A8261,'Dim SKU'!$A:$R,2,FALSE)</f>
        <v>0</v>
      </c>
      <c r="K8261" s="6">
        <f>VLOOKUP($A8261,'Dim SKU'!$A:$R,12,FALSE)</f>
        <v>0</v>
      </c>
      <c r="L8261" s="7">
        <f>VLOOKUP($A8261,'Dim SKU'!$A:$R,14,FALSE)</f>
        <v>0</v>
      </c>
      <c r="M8261" s="7">
        <f>YEAR($B8261)</f>
        <v>0</v>
      </c>
    </row>
    <row r="8262" spans="1:13">
      <c r="A8262" t="s">
        <v>433</v>
      </c>
      <c r="B8262" s="4">
        <v>46218</v>
      </c>
      <c r="C8262">
        <v>7</v>
      </c>
      <c r="D8262">
        <v>7</v>
      </c>
      <c r="E8262">
        <v>0</v>
      </c>
      <c r="F8262" s="5">
        <f>VLOOKUP($A8262,'Dim SKU'!$A:$R,18,FALSE)</f>
        <v>0</v>
      </c>
      <c r="G8262" s="5">
        <f>$C8262*$F8262</f>
        <v>0</v>
      </c>
      <c r="H8262" s="5">
        <f>$D8262*$F8262</f>
        <v>0</v>
      </c>
      <c r="I8262" s="5">
        <f>$E8262*$F8262</f>
        <v>0</v>
      </c>
      <c r="J8262" s="6">
        <f>VLOOKUP($A8262,'Dim SKU'!$A:$R,2,FALSE)</f>
        <v>0</v>
      </c>
      <c r="K8262" s="6">
        <f>VLOOKUP($A8262,'Dim SKU'!$A:$R,12,FALSE)</f>
        <v>0</v>
      </c>
      <c r="L8262" s="7">
        <f>VLOOKUP($A8262,'Dim SKU'!$A:$R,14,FALSE)</f>
        <v>0</v>
      </c>
      <c r="M8262" s="7">
        <f>YEAR($B8262)</f>
        <v>0</v>
      </c>
    </row>
    <row r="8263" spans="1:13">
      <c r="A8263" t="s">
        <v>434</v>
      </c>
      <c r="B8263" s="4">
        <v>46218</v>
      </c>
      <c r="C8263">
        <v>5</v>
      </c>
      <c r="D8263">
        <v>5</v>
      </c>
      <c r="E8263">
        <v>0</v>
      </c>
      <c r="F8263" s="5">
        <f>VLOOKUP($A8263,'Dim SKU'!$A:$R,18,FALSE)</f>
        <v>0</v>
      </c>
      <c r="G8263" s="5">
        <f>$C8263*$F8263</f>
        <v>0</v>
      </c>
      <c r="H8263" s="5">
        <f>$D8263*$F8263</f>
        <v>0</v>
      </c>
      <c r="I8263" s="5">
        <f>$E8263*$F8263</f>
        <v>0</v>
      </c>
      <c r="J8263" s="6">
        <f>VLOOKUP($A8263,'Dim SKU'!$A:$R,2,FALSE)</f>
        <v>0</v>
      </c>
      <c r="K8263" s="6">
        <f>VLOOKUP($A8263,'Dim SKU'!$A:$R,12,FALSE)</f>
        <v>0</v>
      </c>
      <c r="L8263" s="7">
        <f>VLOOKUP($A8263,'Dim SKU'!$A:$R,14,FALSE)</f>
        <v>0</v>
      </c>
      <c r="M8263" s="7">
        <f>YEAR($B8263)</f>
        <v>0</v>
      </c>
    </row>
    <row r="8264" spans="1:13">
      <c r="A8264" t="s">
        <v>435</v>
      </c>
      <c r="B8264" s="4">
        <v>46218</v>
      </c>
      <c r="C8264">
        <v>9</v>
      </c>
      <c r="D8264">
        <v>8</v>
      </c>
      <c r="E8264">
        <v>0</v>
      </c>
      <c r="F8264" s="5">
        <f>VLOOKUP($A8264,'Dim SKU'!$A:$R,18,FALSE)</f>
        <v>0</v>
      </c>
      <c r="G8264" s="5">
        <f>$C8264*$F8264</f>
        <v>0</v>
      </c>
      <c r="H8264" s="5">
        <f>$D8264*$F8264</f>
        <v>0</v>
      </c>
      <c r="I8264" s="5">
        <f>$E8264*$F8264</f>
        <v>0</v>
      </c>
      <c r="J8264" s="6">
        <f>VLOOKUP($A8264,'Dim SKU'!$A:$R,2,FALSE)</f>
        <v>0</v>
      </c>
      <c r="K8264" s="6">
        <f>VLOOKUP($A8264,'Dim SKU'!$A:$R,12,FALSE)</f>
        <v>0</v>
      </c>
      <c r="L8264" s="7">
        <f>VLOOKUP($A8264,'Dim SKU'!$A:$R,14,FALSE)</f>
        <v>0</v>
      </c>
      <c r="M8264" s="7">
        <f>YEAR($B8264)</f>
        <v>0</v>
      </c>
    </row>
    <row r="8265" spans="1:13">
      <c r="A8265" t="s">
        <v>436</v>
      </c>
      <c r="B8265" s="4">
        <v>46218</v>
      </c>
      <c r="C8265">
        <v>5</v>
      </c>
      <c r="D8265">
        <v>5</v>
      </c>
      <c r="E8265">
        <v>0</v>
      </c>
      <c r="F8265" s="5">
        <f>VLOOKUP($A8265,'Dim SKU'!$A:$R,18,FALSE)</f>
        <v>0</v>
      </c>
      <c r="G8265" s="5">
        <f>$C8265*$F8265</f>
        <v>0</v>
      </c>
      <c r="H8265" s="5">
        <f>$D8265*$F8265</f>
        <v>0</v>
      </c>
      <c r="I8265" s="5">
        <f>$E8265*$F8265</f>
        <v>0</v>
      </c>
      <c r="J8265" s="6">
        <f>VLOOKUP($A8265,'Dim SKU'!$A:$R,2,FALSE)</f>
        <v>0</v>
      </c>
      <c r="K8265" s="6">
        <f>VLOOKUP($A8265,'Dim SKU'!$A:$R,12,FALSE)</f>
        <v>0</v>
      </c>
      <c r="L8265" s="7">
        <f>VLOOKUP($A8265,'Dim SKU'!$A:$R,14,FALSE)</f>
        <v>0</v>
      </c>
      <c r="M8265" s="7">
        <f>YEAR($B8265)</f>
        <v>0</v>
      </c>
    </row>
    <row r="8266" spans="1:13">
      <c r="A8266" t="s">
        <v>437</v>
      </c>
      <c r="B8266" s="4">
        <v>46218</v>
      </c>
      <c r="C8266">
        <v>4</v>
      </c>
      <c r="D8266">
        <v>3</v>
      </c>
      <c r="E8266">
        <v>0</v>
      </c>
      <c r="F8266" s="5">
        <f>VLOOKUP($A8266,'Dim SKU'!$A:$R,18,FALSE)</f>
        <v>0</v>
      </c>
      <c r="G8266" s="5">
        <f>$C8266*$F8266</f>
        <v>0</v>
      </c>
      <c r="H8266" s="5">
        <f>$D8266*$F8266</f>
        <v>0</v>
      </c>
      <c r="I8266" s="5">
        <f>$E8266*$F8266</f>
        <v>0</v>
      </c>
      <c r="J8266" s="6">
        <f>VLOOKUP($A8266,'Dim SKU'!$A:$R,2,FALSE)</f>
        <v>0</v>
      </c>
      <c r="K8266" s="6">
        <f>VLOOKUP($A8266,'Dim SKU'!$A:$R,12,FALSE)</f>
        <v>0</v>
      </c>
      <c r="L8266" s="7">
        <f>VLOOKUP($A8266,'Dim SKU'!$A:$R,14,FALSE)</f>
        <v>0</v>
      </c>
      <c r="M8266" s="7">
        <f>YEAR($B8266)</f>
        <v>0</v>
      </c>
    </row>
    <row r="8267" spans="1:13">
      <c r="A8267" t="s">
        <v>438</v>
      </c>
      <c r="B8267" s="4">
        <v>46218</v>
      </c>
      <c r="C8267">
        <v>6</v>
      </c>
      <c r="D8267">
        <v>5</v>
      </c>
      <c r="E8267">
        <v>0</v>
      </c>
      <c r="F8267" s="5">
        <f>VLOOKUP($A8267,'Dim SKU'!$A:$R,18,FALSE)</f>
        <v>0</v>
      </c>
      <c r="G8267" s="5">
        <f>$C8267*$F8267</f>
        <v>0</v>
      </c>
      <c r="H8267" s="5">
        <f>$D8267*$F8267</f>
        <v>0</v>
      </c>
      <c r="I8267" s="5">
        <f>$E8267*$F8267</f>
        <v>0</v>
      </c>
      <c r="J8267" s="6">
        <f>VLOOKUP($A8267,'Dim SKU'!$A:$R,2,FALSE)</f>
        <v>0</v>
      </c>
      <c r="K8267" s="6">
        <f>VLOOKUP($A8267,'Dim SKU'!$A:$R,12,FALSE)</f>
        <v>0</v>
      </c>
      <c r="L8267" s="7">
        <f>VLOOKUP($A8267,'Dim SKU'!$A:$R,14,FALSE)</f>
        <v>0</v>
      </c>
      <c r="M8267" s="7">
        <f>YEAR($B8267)</f>
        <v>0</v>
      </c>
    </row>
    <row r="8268" spans="1:13">
      <c r="A8268" t="s">
        <v>439</v>
      </c>
      <c r="B8268" s="4">
        <v>46218</v>
      </c>
      <c r="C8268">
        <v>3</v>
      </c>
      <c r="D8268">
        <v>3</v>
      </c>
      <c r="E8268">
        <v>0</v>
      </c>
      <c r="F8268" s="5">
        <f>VLOOKUP($A8268,'Dim SKU'!$A:$R,18,FALSE)</f>
        <v>0</v>
      </c>
      <c r="G8268" s="5">
        <f>$C8268*$F8268</f>
        <v>0</v>
      </c>
      <c r="H8268" s="5">
        <f>$D8268*$F8268</f>
        <v>0</v>
      </c>
      <c r="I8268" s="5">
        <f>$E8268*$F8268</f>
        <v>0</v>
      </c>
      <c r="J8268" s="6">
        <f>VLOOKUP($A8268,'Dim SKU'!$A:$R,2,FALSE)</f>
        <v>0</v>
      </c>
      <c r="K8268" s="6">
        <f>VLOOKUP($A8268,'Dim SKU'!$A:$R,12,FALSE)</f>
        <v>0</v>
      </c>
      <c r="L8268" s="7">
        <f>VLOOKUP($A8268,'Dim SKU'!$A:$R,14,FALSE)</f>
        <v>0</v>
      </c>
      <c r="M8268" s="7">
        <f>YEAR($B8268)</f>
        <v>0</v>
      </c>
    </row>
    <row r="8269" spans="1:13">
      <c r="A8269" t="s">
        <v>440</v>
      </c>
      <c r="B8269" s="4">
        <v>46218</v>
      </c>
      <c r="C8269">
        <v>2</v>
      </c>
      <c r="D8269">
        <v>2</v>
      </c>
      <c r="E8269">
        <v>0</v>
      </c>
      <c r="F8269" s="5">
        <f>VLOOKUP($A8269,'Dim SKU'!$A:$R,18,FALSE)</f>
        <v>0</v>
      </c>
      <c r="G8269" s="5">
        <f>$C8269*$F8269</f>
        <v>0</v>
      </c>
      <c r="H8269" s="5">
        <f>$D8269*$F8269</f>
        <v>0</v>
      </c>
      <c r="I8269" s="5">
        <f>$E8269*$F8269</f>
        <v>0</v>
      </c>
      <c r="J8269" s="6">
        <f>VLOOKUP($A8269,'Dim SKU'!$A:$R,2,FALSE)</f>
        <v>0</v>
      </c>
      <c r="K8269" s="6">
        <f>VLOOKUP($A8269,'Dim SKU'!$A:$R,12,FALSE)</f>
        <v>0</v>
      </c>
      <c r="L8269" s="7">
        <f>VLOOKUP($A8269,'Dim SKU'!$A:$R,14,FALSE)</f>
        <v>0</v>
      </c>
      <c r="M8269" s="7">
        <f>YEAR($B8269)</f>
        <v>0</v>
      </c>
    </row>
    <row r="8270" spans="1:13">
      <c r="A8270" t="s">
        <v>441</v>
      </c>
      <c r="B8270" s="4">
        <v>46218</v>
      </c>
      <c r="C8270">
        <v>5</v>
      </c>
      <c r="D8270">
        <v>5</v>
      </c>
      <c r="E8270">
        <v>0</v>
      </c>
      <c r="F8270" s="5">
        <f>VLOOKUP($A8270,'Dim SKU'!$A:$R,18,FALSE)</f>
        <v>0</v>
      </c>
      <c r="G8270" s="5">
        <f>$C8270*$F8270</f>
        <v>0</v>
      </c>
      <c r="H8270" s="5">
        <f>$D8270*$F8270</f>
        <v>0</v>
      </c>
      <c r="I8270" s="5">
        <f>$E8270*$F8270</f>
        <v>0</v>
      </c>
      <c r="J8270" s="6">
        <f>VLOOKUP($A8270,'Dim SKU'!$A:$R,2,FALSE)</f>
        <v>0</v>
      </c>
      <c r="K8270" s="6">
        <f>VLOOKUP($A8270,'Dim SKU'!$A:$R,12,FALSE)</f>
        <v>0</v>
      </c>
      <c r="L8270" s="7">
        <f>VLOOKUP($A8270,'Dim SKU'!$A:$R,14,FALSE)</f>
        <v>0</v>
      </c>
      <c r="M8270" s="7">
        <f>YEAR($B8270)</f>
        <v>0</v>
      </c>
    </row>
    <row r="8271" spans="1:13">
      <c r="A8271" t="s">
        <v>442</v>
      </c>
      <c r="B8271" s="4">
        <v>46218</v>
      </c>
      <c r="C8271">
        <v>3</v>
      </c>
      <c r="D8271">
        <v>3</v>
      </c>
      <c r="E8271">
        <v>0</v>
      </c>
      <c r="F8271" s="5">
        <f>VLOOKUP($A8271,'Dim SKU'!$A:$R,18,FALSE)</f>
        <v>0</v>
      </c>
      <c r="G8271" s="5">
        <f>$C8271*$F8271</f>
        <v>0</v>
      </c>
      <c r="H8271" s="5">
        <f>$D8271*$F8271</f>
        <v>0</v>
      </c>
      <c r="I8271" s="5">
        <f>$E8271*$F8271</f>
        <v>0</v>
      </c>
      <c r="J8271" s="6">
        <f>VLOOKUP($A8271,'Dim SKU'!$A:$R,2,FALSE)</f>
        <v>0</v>
      </c>
      <c r="K8271" s="6">
        <f>VLOOKUP($A8271,'Dim SKU'!$A:$R,12,FALSE)</f>
        <v>0</v>
      </c>
      <c r="L8271" s="7">
        <f>VLOOKUP($A8271,'Dim SKU'!$A:$R,14,FALSE)</f>
        <v>0</v>
      </c>
      <c r="M8271" s="7">
        <f>YEAR($B8271)</f>
        <v>0</v>
      </c>
    </row>
    <row r="8272" spans="1:13">
      <c r="A8272" t="s">
        <v>443</v>
      </c>
      <c r="B8272" s="4">
        <v>46218</v>
      </c>
      <c r="C8272">
        <v>2</v>
      </c>
      <c r="D8272">
        <v>2</v>
      </c>
      <c r="E8272">
        <v>0</v>
      </c>
      <c r="F8272" s="5">
        <f>VLOOKUP($A8272,'Dim SKU'!$A:$R,18,FALSE)</f>
        <v>0</v>
      </c>
      <c r="G8272" s="5">
        <f>$C8272*$F8272</f>
        <v>0</v>
      </c>
      <c r="H8272" s="5">
        <f>$D8272*$F8272</f>
        <v>0</v>
      </c>
      <c r="I8272" s="5">
        <f>$E8272*$F8272</f>
        <v>0</v>
      </c>
      <c r="J8272" s="6">
        <f>VLOOKUP($A8272,'Dim SKU'!$A:$R,2,FALSE)</f>
        <v>0</v>
      </c>
      <c r="K8272" s="6">
        <f>VLOOKUP($A8272,'Dim SKU'!$A:$R,12,FALSE)</f>
        <v>0</v>
      </c>
      <c r="L8272" s="7">
        <f>VLOOKUP($A8272,'Dim SKU'!$A:$R,14,FALSE)</f>
        <v>0</v>
      </c>
      <c r="M8272" s="7">
        <f>YEAR($B8272)</f>
        <v>0</v>
      </c>
    </row>
    <row r="8273" spans="1:13">
      <c r="A8273" t="s">
        <v>444</v>
      </c>
      <c r="B8273" s="4">
        <v>46218</v>
      </c>
      <c r="C8273">
        <v>8</v>
      </c>
      <c r="D8273">
        <v>7</v>
      </c>
      <c r="E8273">
        <v>0</v>
      </c>
      <c r="F8273" s="5">
        <f>VLOOKUP($A8273,'Dim SKU'!$A:$R,18,FALSE)</f>
        <v>0</v>
      </c>
      <c r="G8273" s="5">
        <f>$C8273*$F8273</f>
        <v>0</v>
      </c>
      <c r="H8273" s="5">
        <f>$D8273*$F8273</f>
        <v>0</v>
      </c>
      <c r="I8273" s="5">
        <f>$E8273*$F8273</f>
        <v>0</v>
      </c>
      <c r="J8273" s="6">
        <f>VLOOKUP($A8273,'Dim SKU'!$A:$R,2,FALSE)</f>
        <v>0</v>
      </c>
      <c r="K8273" s="6">
        <f>VLOOKUP($A8273,'Dim SKU'!$A:$R,12,FALSE)</f>
        <v>0</v>
      </c>
      <c r="L8273" s="7">
        <f>VLOOKUP($A8273,'Dim SKU'!$A:$R,14,FALSE)</f>
        <v>0</v>
      </c>
      <c r="M8273" s="7">
        <f>YEAR($B8273)</f>
        <v>0</v>
      </c>
    </row>
    <row r="8274" spans="1:13">
      <c r="A8274" t="s">
        <v>445</v>
      </c>
      <c r="B8274" s="4">
        <v>46218</v>
      </c>
      <c r="C8274">
        <v>5</v>
      </c>
      <c r="D8274">
        <v>4</v>
      </c>
      <c r="E8274">
        <v>0</v>
      </c>
      <c r="F8274" s="5">
        <f>VLOOKUP($A8274,'Dim SKU'!$A:$R,18,FALSE)</f>
        <v>0</v>
      </c>
      <c r="G8274" s="5">
        <f>$C8274*$F8274</f>
        <v>0</v>
      </c>
      <c r="H8274" s="5">
        <f>$D8274*$F8274</f>
        <v>0</v>
      </c>
      <c r="I8274" s="5">
        <f>$E8274*$F8274</f>
        <v>0</v>
      </c>
      <c r="J8274" s="6">
        <f>VLOOKUP($A8274,'Dim SKU'!$A:$R,2,FALSE)</f>
        <v>0</v>
      </c>
      <c r="K8274" s="6">
        <f>VLOOKUP($A8274,'Dim SKU'!$A:$R,12,FALSE)</f>
        <v>0</v>
      </c>
      <c r="L8274" s="7">
        <f>VLOOKUP($A8274,'Dim SKU'!$A:$R,14,FALSE)</f>
        <v>0</v>
      </c>
      <c r="M8274" s="7">
        <f>YEAR($B8274)</f>
        <v>0</v>
      </c>
    </row>
    <row r="8275" spans="1:13">
      <c r="A8275" t="s">
        <v>446</v>
      </c>
      <c r="B8275" s="4">
        <v>46218</v>
      </c>
      <c r="C8275">
        <v>3</v>
      </c>
      <c r="D8275">
        <v>3</v>
      </c>
      <c r="E8275">
        <v>0</v>
      </c>
      <c r="F8275" s="5">
        <f>VLOOKUP($A8275,'Dim SKU'!$A:$R,18,FALSE)</f>
        <v>0</v>
      </c>
      <c r="G8275" s="5">
        <f>$C8275*$F8275</f>
        <v>0</v>
      </c>
      <c r="H8275" s="5">
        <f>$D8275*$F8275</f>
        <v>0</v>
      </c>
      <c r="I8275" s="5">
        <f>$E8275*$F8275</f>
        <v>0</v>
      </c>
      <c r="J8275" s="6">
        <f>VLOOKUP($A8275,'Dim SKU'!$A:$R,2,FALSE)</f>
        <v>0</v>
      </c>
      <c r="K8275" s="6">
        <f>VLOOKUP($A8275,'Dim SKU'!$A:$R,12,FALSE)</f>
        <v>0</v>
      </c>
      <c r="L8275" s="7">
        <f>VLOOKUP($A8275,'Dim SKU'!$A:$R,14,FALSE)</f>
        <v>0</v>
      </c>
      <c r="M8275" s="7">
        <f>YEAR($B8275)</f>
        <v>0</v>
      </c>
    </row>
    <row r="8276" spans="1:13">
      <c r="A8276" t="s">
        <v>447</v>
      </c>
      <c r="B8276" s="4">
        <v>46218</v>
      </c>
      <c r="C8276">
        <v>11</v>
      </c>
      <c r="D8276">
        <v>10</v>
      </c>
      <c r="E8276">
        <v>0</v>
      </c>
      <c r="F8276" s="5">
        <f>VLOOKUP($A8276,'Dim SKU'!$A:$R,18,FALSE)</f>
        <v>0</v>
      </c>
      <c r="G8276" s="5">
        <f>$C8276*$F8276</f>
        <v>0</v>
      </c>
      <c r="H8276" s="5">
        <f>$D8276*$F8276</f>
        <v>0</v>
      </c>
      <c r="I8276" s="5">
        <f>$E8276*$F8276</f>
        <v>0</v>
      </c>
      <c r="J8276" s="6">
        <f>VLOOKUP($A8276,'Dim SKU'!$A:$R,2,FALSE)</f>
        <v>0</v>
      </c>
      <c r="K8276" s="6">
        <f>VLOOKUP($A8276,'Dim SKU'!$A:$R,12,FALSE)</f>
        <v>0</v>
      </c>
      <c r="L8276" s="7">
        <f>VLOOKUP($A8276,'Dim SKU'!$A:$R,14,FALSE)</f>
        <v>0</v>
      </c>
      <c r="M8276" s="7">
        <f>YEAR($B8276)</f>
        <v>0</v>
      </c>
    </row>
    <row r="8277" spans="1:13">
      <c r="A8277" t="s">
        <v>448</v>
      </c>
      <c r="B8277" s="4">
        <v>46218</v>
      </c>
      <c r="C8277">
        <v>6</v>
      </c>
      <c r="D8277">
        <v>6</v>
      </c>
      <c r="E8277">
        <v>0</v>
      </c>
      <c r="F8277" s="5">
        <f>VLOOKUP($A8277,'Dim SKU'!$A:$R,18,FALSE)</f>
        <v>0</v>
      </c>
      <c r="G8277" s="5">
        <f>$C8277*$F8277</f>
        <v>0</v>
      </c>
      <c r="H8277" s="5">
        <f>$D8277*$F8277</f>
        <v>0</v>
      </c>
      <c r="I8277" s="5">
        <f>$E8277*$F8277</f>
        <v>0</v>
      </c>
      <c r="J8277" s="6">
        <f>VLOOKUP($A8277,'Dim SKU'!$A:$R,2,FALSE)</f>
        <v>0</v>
      </c>
      <c r="K8277" s="6">
        <f>VLOOKUP($A8277,'Dim SKU'!$A:$R,12,FALSE)</f>
        <v>0</v>
      </c>
      <c r="L8277" s="7">
        <f>VLOOKUP($A8277,'Dim SKU'!$A:$R,14,FALSE)</f>
        <v>0</v>
      </c>
      <c r="M8277" s="7">
        <f>YEAR($B8277)</f>
        <v>0</v>
      </c>
    </row>
    <row r="8278" spans="1:13">
      <c r="A8278" t="s">
        <v>449</v>
      </c>
      <c r="B8278" s="4">
        <v>46218</v>
      </c>
      <c r="C8278">
        <v>4</v>
      </c>
      <c r="D8278">
        <v>4</v>
      </c>
      <c r="E8278">
        <v>0</v>
      </c>
      <c r="F8278" s="5">
        <f>VLOOKUP($A8278,'Dim SKU'!$A:$R,18,FALSE)</f>
        <v>0</v>
      </c>
      <c r="G8278" s="5">
        <f>$C8278*$F8278</f>
        <v>0</v>
      </c>
      <c r="H8278" s="5">
        <f>$D8278*$F8278</f>
        <v>0</v>
      </c>
      <c r="I8278" s="5">
        <f>$E8278*$F8278</f>
        <v>0</v>
      </c>
      <c r="J8278" s="6">
        <f>VLOOKUP($A8278,'Dim SKU'!$A:$R,2,FALSE)</f>
        <v>0</v>
      </c>
      <c r="K8278" s="6">
        <f>VLOOKUP($A8278,'Dim SKU'!$A:$R,12,FALSE)</f>
        <v>0</v>
      </c>
      <c r="L8278" s="7">
        <f>VLOOKUP($A8278,'Dim SKU'!$A:$R,14,FALSE)</f>
        <v>0</v>
      </c>
      <c r="M8278" s="7">
        <f>YEAR($B8278)</f>
        <v>0</v>
      </c>
    </row>
    <row r="8279" spans="1:13">
      <c r="A8279" t="s">
        <v>450</v>
      </c>
      <c r="B8279" s="4">
        <v>46218</v>
      </c>
      <c r="C8279">
        <v>12</v>
      </c>
      <c r="D8279">
        <v>12</v>
      </c>
      <c r="E8279">
        <v>0</v>
      </c>
      <c r="F8279" s="5">
        <f>VLOOKUP($A8279,'Dim SKU'!$A:$R,18,FALSE)</f>
        <v>0</v>
      </c>
      <c r="G8279" s="5">
        <f>$C8279*$F8279</f>
        <v>0</v>
      </c>
      <c r="H8279" s="5">
        <f>$D8279*$F8279</f>
        <v>0</v>
      </c>
      <c r="I8279" s="5">
        <f>$E8279*$F8279</f>
        <v>0</v>
      </c>
      <c r="J8279" s="6">
        <f>VLOOKUP($A8279,'Dim SKU'!$A:$R,2,FALSE)</f>
        <v>0</v>
      </c>
      <c r="K8279" s="6">
        <f>VLOOKUP($A8279,'Dim SKU'!$A:$R,12,FALSE)</f>
        <v>0</v>
      </c>
      <c r="L8279" s="7">
        <f>VLOOKUP($A8279,'Dim SKU'!$A:$R,14,FALSE)</f>
        <v>0</v>
      </c>
      <c r="M8279" s="7">
        <f>YEAR($B8279)</f>
        <v>0</v>
      </c>
    </row>
    <row r="8280" spans="1:13">
      <c r="A8280" t="s">
        <v>451</v>
      </c>
      <c r="B8280" s="4">
        <v>46218</v>
      </c>
      <c r="C8280">
        <v>7</v>
      </c>
      <c r="D8280">
        <v>7</v>
      </c>
      <c r="E8280">
        <v>0</v>
      </c>
      <c r="F8280" s="5">
        <f>VLOOKUP($A8280,'Dim SKU'!$A:$R,18,FALSE)</f>
        <v>0</v>
      </c>
      <c r="G8280" s="5">
        <f>$C8280*$F8280</f>
        <v>0</v>
      </c>
      <c r="H8280" s="5">
        <f>$D8280*$F8280</f>
        <v>0</v>
      </c>
      <c r="I8280" s="5">
        <f>$E8280*$F8280</f>
        <v>0</v>
      </c>
      <c r="J8280" s="6">
        <f>VLOOKUP($A8280,'Dim SKU'!$A:$R,2,FALSE)</f>
        <v>0</v>
      </c>
      <c r="K8280" s="6">
        <f>VLOOKUP($A8280,'Dim SKU'!$A:$R,12,FALSE)</f>
        <v>0</v>
      </c>
      <c r="L8280" s="7">
        <f>VLOOKUP($A8280,'Dim SKU'!$A:$R,14,FALSE)</f>
        <v>0</v>
      </c>
      <c r="M8280" s="7">
        <f>YEAR($B8280)</f>
        <v>0</v>
      </c>
    </row>
    <row r="8281" spans="1:13">
      <c r="A8281" t="s">
        <v>452</v>
      </c>
      <c r="B8281" s="4">
        <v>46218</v>
      </c>
      <c r="C8281">
        <v>5</v>
      </c>
      <c r="D8281">
        <v>5</v>
      </c>
      <c r="E8281">
        <v>0</v>
      </c>
      <c r="F8281" s="5">
        <f>VLOOKUP($A8281,'Dim SKU'!$A:$R,18,FALSE)</f>
        <v>0</v>
      </c>
      <c r="G8281" s="5">
        <f>$C8281*$F8281</f>
        <v>0</v>
      </c>
      <c r="H8281" s="5">
        <f>$D8281*$F8281</f>
        <v>0</v>
      </c>
      <c r="I8281" s="5">
        <f>$E8281*$F8281</f>
        <v>0</v>
      </c>
      <c r="J8281" s="6">
        <f>VLOOKUP($A8281,'Dim SKU'!$A:$R,2,FALSE)</f>
        <v>0</v>
      </c>
      <c r="K8281" s="6">
        <f>VLOOKUP($A8281,'Dim SKU'!$A:$R,12,FALSE)</f>
        <v>0</v>
      </c>
      <c r="L8281" s="7">
        <f>VLOOKUP($A8281,'Dim SKU'!$A:$R,14,FALSE)</f>
        <v>0</v>
      </c>
      <c r="M8281" s="7">
        <f>YEAR($B8281)</f>
        <v>0</v>
      </c>
    </row>
    <row r="8282" spans="1:13">
      <c r="A8282" t="s">
        <v>453</v>
      </c>
      <c r="B8282" s="4">
        <v>46218</v>
      </c>
      <c r="C8282">
        <v>12</v>
      </c>
      <c r="D8282">
        <v>12</v>
      </c>
      <c r="E8282">
        <v>0</v>
      </c>
      <c r="F8282" s="5">
        <f>VLOOKUP($A8282,'Dim SKU'!$A:$R,18,FALSE)</f>
        <v>0</v>
      </c>
      <c r="G8282" s="5">
        <f>$C8282*$F8282</f>
        <v>0</v>
      </c>
      <c r="H8282" s="5">
        <f>$D8282*$F8282</f>
        <v>0</v>
      </c>
      <c r="I8282" s="5">
        <f>$E8282*$F8282</f>
        <v>0</v>
      </c>
      <c r="J8282" s="6">
        <f>VLOOKUP($A8282,'Dim SKU'!$A:$R,2,FALSE)</f>
        <v>0</v>
      </c>
      <c r="K8282" s="6">
        <f>VLOOKUP($A8282,'Dim SKU'!$A:$R,12,FALSE)</f>
        <v>0</v>
      </c>
      <c r="L8282" s="7">
        <f>VLOOKUP($A8282,'Dim SKU'!$A:$R,14,FALSE)</f>
        <v>0</v>
      </c>
      <c r="M8282" s="7">
        <f>YEAR($B8282)</f>
        <v>0</v>
      </c>
    </row>
    <row r="8283" spans="1:13">
      <c r="A8283" t="s">
        <v>454</v>
      </c>
      <c r="B8283" s="4">
        <v>46218</v>
      </c>
      <c r="C8283">
        <v>7</v>
      </c>
      <c r="D8283">
        <v>7</v>
      </c>
      <c r="E8283">
        <v>0</v>
      </c>
      <c r="F8283" s="5">
        <f>VLOOKUP($A8283,'Dim SKU'!$A:$R,18,FALSE)</f>
        <v>0</v>
      </c>
      <c r="G8283" s="5">
        <f>$C8283*$F8283</f>
        <v>0</v>
      </c>
      <c r="H8283" s="5">
        <f>$D8283*$F8283</f>
        <v>0</v>
      </c>
      <c r="I8283" s="5">
        <f>$E8283*$F8283</f>
        <v>0</v>
      </c>
      <c r="J8283" s="6">
        <f>VLOOKUP($A8283,'Dim SKU'!$A:$R,2,FALSE)</f>
        <v>0</v>
      </c>
      <c r="K8283" s="6">
        <f>VLOOKUP($A8283,'Dim SKU'!$A:$R,12,FALSE)</f>
        <v>0</v>
      </c>
      <c r="L8283" s="7">
        <f>VLOOKUP($A8283,'Dim SKU'!$A:$R,14,FALSE)</f>
        <v>0</v>
      </c>
      <c r="M8283" s="7">
        <f>YEAR($B8283)</f>
        <v>0</v>
      </c>
    </row>
    <row r="8284" spans="1:13">
      <c r="A8284" t="s">
        <v>455</v>
      </c>
      <c r="B8284" s="4">
        <v>46218</v>
      </c>
      <c r="C8284">
        <v>5</v>
      </c>
      <c r="D8284">
        <v>5</v>
      </c>
      <c r="E8284">
        <v>0</v>
      </c>
      <c r="F8284" s="5">
        <f>VLOOKUP($A8284,'Dim SKU'!$A:$R,18,FALSE)</f>
        <v>0</v>
      </c>
      <c r="G8284" s="5">
        <f>$C8284*$F8284</f>
        <v>0</v>
      </c>
      <c r="H8284" s="5">
        <f>$D8284*$F8284</f>
        <v>0</v>
      </c>
      <c r="I8284" s="5">
        <f>$E8284*$F8284</f>
        <v>0</v>
      </c>
      <c r="J8284" s="6">
        <f>VLOOKUP($A8284,'Dim SKU'!$A:$R,2,FALSE)</f>
        <v>0</v>
      </c>
      <c r="K8284" s="6">
        <f>VLOOKUP($A8284,'Dim SKU'!$A:$R,12,FALSE)</f>
        <v>0</v>
      </c>
      <c r="L8284" s="7">
        <f>VLOOKUP($A8284,'Dim SKU'!$A:$R,14,FALSE)</f>
        <v>0</v>
      </c>
      <c r="M8284" s="7">
        <f>YEAR($B8284)</f>
        <v>0</v>
      </c>
    </row>
    <row r="8285" spans="1:13">
      <c r="A8285" t="s">
        <v>456</v>
      </c>
      <c r="B8285" s="4">
        <v>46218</v>
      </c>
      <c r="C8285">
        <v>11</v>
      </c>
      <c r="D8285">
        <v>10</v>
      </c>
      <c r="E8285">
        <v>0</v>
      </c>
      <c r="F8285" s="5">
        <f>VLOOKUP($A8285,'Dim SKU'!$A:$R,18,FALSE)</f>
        <v>0</v>
      </c>
      <c r="G8285" s="5">
        <f>$C8285*$F8285</f>
        <v>0</v>
      </c>
      <c r="H8285" s="5">
        <f>$D8285*$F8285</f>
        <v>0</v>
      </c>
      <c r="I8285" s="5">
        <f>$E8285*$F8285</f>
        <v>0</v>
      </c>
      <c r="J8285" s="6">
        <f>VLOOKUP($A8285,'Dim SKU'!$A:$R,2,FALSE)</f>
        <v>0</v>
      </c>
      <c r="K8285" s="6">
        <f>VLOOKUP($A8285,'Dim SKU'!$A:$R,12,FALSE)</f>
        <v>0</v>
      </c>
      <c r="L8285" s="7">
        <f>VLOOKUP($A8285,'Dim SKU'!$A:$R,14,FALSE)</f>
        <v>0</v>
      </c>
      <c r="M8285" s="7">
        <f>YEAR($B8285)</f>
        <v>0</v>
      </c>
    </row>
    <row r="8286" spans="1:13">
      <c r="A8286" t="s">
        <v>457</v>
      </c>
      <c r="B8286" s="4">
        <v>46218</v>
      </c>
      <c r="C8286">
        <v>6</v>
      </c>
      <c r="D8286">
        <v>6</v>
      </c>
      <c r="E8286">
        <v>0</v>
      </c>
      <c r="F8286" s="5">
        <f>VLOOKUP($A8286,'Dim SKU'!$A:$R,18,FALSE)</f>
        <v>0</v>
      </c>
      <c r="G8286" s="5">
        <f>$C8286*$F8286</f>
        <v>0</v>
      </c>
      <c r="H8286" s="5">
        <f>$D8286*$F8286</f>
        <v>0</v>
      </c>
      <c r="I8286" s="5">
        <f>$E8286*$F8286</f>
        <v>0</v>
      </c>
      <c r="J8286" s="6">
        <f>VLOOKUP($A8286,'Dim SKU'!$A:$R,2,FALSE)</f>
        <v>0</v>
      </c>
      <c r="K8286" s="6">
        <f>VLOOKUP($A8286,'Dim SKU'!$A:$R,12,FALSE)</f>
        <v>0</v>
      </c>
      <c r="L8286" s="7">
        <f>VLOOKUP($A8286,'Dim SKU'!$A:$R,14,FALSE)</f>
        <v>0</v>
      </c>
      <c r="M8286" s="7">
        <f>YEAR($B8286)</f>
        <v>0</v>
      </c>
    </row>
    <row r="8287" spans="1:13">
      <c r="A8287" t="s">
        <v>458</v>
      </c>
      <c r="B8287" s="4">
        <v>46218</v>
      </c>
      <c r="C8287">
        <v>4</v>
      </c>
      <c r="D8287">
        <v>4</v>
      </c>
      <c r="E8287">
        <v>0</v>
      </c>
      <c r="F8287" s="5">
        <f>VLOOKUP($A8287,'Dim SKU'!$A:$R,18,FALSE)</f>
        <v>0</v>
      </c>
      <c r="G8287" s="5">
        <f>$C8287*$F8287</f>
        <v>0</v>
      </c>
      <c r="H8287" s="5">
        <f>$D8287*$F8287</f>
        <v>0</v>
      </c>
      <c r="I8287" s="5">
        <f>$E8287*$F8287</f>
        <v>0</v>
      </c>
      <c r="J8287" s="6">
        <f>VLOOKUP($A8287,'Dim SKU'!$A:$R,2,FALSE)</f>
        <v>0</v>
      </c>
      <c r="K8287" s="6">
        <f>VLOOKUP($A8287,'Dim SKU'!$A:$R,12,FALSE)</f>
        <v>0</v>
      </c>
      <c r="L8287" s="7">
        <f>VLOOKUP($A8287,'Dim SKU'!$A:$R,14,FALSE)</f>
        <v>0</v>
      </c>
      <c r="M8287" s="7">
        <f>YEAR($B8287)</f>
        <v>0</v>
      </c>
    </row>
    <row r="8288" spans="1:13">
      <c r="A8288" t="s">
        <v>459</v>
      </c>
      <c r="B8288" s="4">
        <v>46218</v>
      </c>
      <c r="C8288">
        <v>8</v>
      </c>
      <c r="D8288">
        <v>7</v>
      </c>
      <c r="E8288">
        <v>0</v>
      </c>
      <c r="F8288" s="5">
        <f>VLOOKUP($A8288,'Dim SKU'!$A:$R,18,FALSE)</f>
        <v>0</v>
      </c>
      <c r="G8288" s="5">
        <f>$C8288*$F8288</f>
        <v>0</v>
      </c>
      <c r="H8288" s="5">
        <f>$D8288*$F8288</f>
        <v>0</v>
      </c>
      <c r="I8288" s="5">
        <f>$E8288*$F8288</f>
        <v>0</v>
      </c>
      <c r="J8288" s="6">
        <f>VLOOKUP($A8288,'Dim SKU'!$A:$R,2,FALSE)</f>
        <v>0</v>
      </c>
      <c r="K8288" s="6">
        <f>VLOOKUP($A8288,'Dim SKU'!$A:$R,12,FALSE)</f>
        <v>0</v>
      </c>
      <c r="L8288" s="7">
        <f>VLOOKUP($A8288,'Dim SKU'!$A:$R,14,FALSE)</f>
        <v>0</v>
      </c>
      <c r="M8288" s="7">
        <f>YEAR($B8288)</f>
        <v>0</v>
      </c>
    </row>
    <row r="8289" spans="1:13">
      <c r="A8289" t="s">
        <v>460</v>
      </c>
      <c r="B8289" s="4">
        <v>46218</v>
      </c>
      <c r="C8289">
        <v>5</v>
      </c>
      <c r="D8289">
        <v>4</v>
      </c>
      <c r="E8289">
        <v>0</v>
      </c>
      <c r="F8289" s="5">
        <f>VLOOKUP($A8289,'Dim SKU'!$A:$R,18,FALSE)</f>
        <v>0</v>
      </c>
      <c r="G8289" s="5">
        <f>$C8289*$F8289</f>
        <v>0</v>
      </c>
      <c r="H8289" s="5">
        <f>$D8289*$F8289</f>
        <v>0</v>
      </c>
      <c r="I8289" s="5">
        <f>$E8289*$F8289</f>
        <v>0</v>
      </c>
      <c r="J8289" s="6">
        <f>VLOOKUP($A8289,'Dim SKU'!$A:$R,2,FALSE)</f>
        <v>0</v>
      </c>
      <c r="K8289" s="6">
        <f>VLOOKUP($A8289,'Dim SKU'!$A:$R,12,FALSE)</f>
        <v>0</v>
      </c>
      <c r="L8289" s="7">
        <f>VLOOKUP($A8289,'Dim SKU'!$A:$R,14,FALSE)</f>
        <v>0</v>
      </c>
      <c r="M8289" s="7">
        <f>YEAR($B8289)</f>
        <v>0</v>
      </c>
    </row>
    <row r="8290" spans="1:13">
      <c r="A8290" t="s">
        <v>461</v>
      </c>
      <c r="B8290" s="4">
        <v>46218</v>
      </c>
      <c r="C8290">
        <v>3</v>
      </c>
      <c r="D8290">
        <v>3</v>
      </c>
      <c r="E8290">
        <v>0</v>
      </c>
      <c r="F8290" s="5">
        <f>VLOOKUP($A8290,'Dim SKU'!$A:$R,18,FALSE)</f>
        <v>0</v>
      </c>
      <c r="G8290" s="5">
        <f>$C8290*$F8290</f>
        <v>0</v>
      </c>
      <c r="H8290" s="5">
        <f>$D8290*$F8290</f>
        <v>0</v>
      </c>
      <c r="I8290" s="5">
        <f>$E8290*$F8290</f>
        <v>0</v>
      </c>
      <c r="J8290" s="6">
        <f>VLOOKUP($A8290,'Dim SKU'!$A:$R,2,FALSE)</f>
        <v>0</v>
      </c>
      <c r="K8290" s="6">
        <f>VLOOKUP($A8290,'Dim SKU'!$A:$R,12,FALSE)</f>
        <v>0</v>
      </c>
      <c r="L8290" s="7">
        <f>VLOOKUP($A8290,'Dim SKU'!$A:$R,14,FALSE)</f>
        <v>0</v>
      </c>
      <c r="M8290" s="7">
        <f>YEAR($B8290)</f>
        <v>0</v>
      </c>
    </row>
    <row r="8291" spans="1:13">
      <c r="A8291" t="s">
        <v>462</v>
      </c>
      <c r="B8291" s="4">
        <v>46218</v>
      </c>
      <c r="C8291">
        <v>5</v>
      </c>
      <c r="D8291">
        <v>4</v>
      </c>
      <c r="E8291">
        <v>0</v>
      </c>
      <c r="F8291" s="5">
        <f>VLOOKUP($A8291,'Dim SKU'!$A:$R,18,FALSE)</f>
        <v>0</v>
      </c>
      <c r="G8291" s="5">
        <f>$C8291*$F8291</f>
        <v>0</v>
      </c>
      <c r="H8291" s="5">
        <f>$D8291*$F8291</f>
        <v>0</v>
      </c>
      <c r="I8291" s="5">
        <f>$E8291*$F8291</f>
        <v>0</v>
      </c>
      <c r="J8291" s="6">
        <f>VLOOKUP($A8291,'Dim SKU'!$A:$R,2,FALSE)</f>
        <v>0</v>
      </c>
      <c r="K8291" s="6">
        <f>VLOOKUP($A8291,'Dim SKU'!$A:$R,12,FALSE)</f>
        <v>0</v>
      </c>
      <c r="L8291" s="7">
        <f>VLOOKUP($A8291,'Dim SKU'!$A:$R,14,FALSE)</f>
        <v>0</v>
      </c>
      <c r="M8291" s="7">
        <f>YEAR($B8291)</f>
        <v>0</v>
      </c>
    </row>
    <row r="8292" spans="1:13">
      <c r="A8292" t="s">
        <v>463</v>
      </c>
      <c r="B8292" s="4">
        <v>46218</v>
      </c>
      <c r="C8292">
        <v>3</v>
      </c>
      <c r="D8292">
        <v>3</v>
      </c>
      <c r="E8292">
        <v>0</v>
      </c>
      <c r="F8292" s="5">
        <f>VLOOKUP($A8292,'Dim SKU'!$A:$R,18,FALSE)</f>
        <v>0</v>
      </c>
      <c r="G8292" s="5">
        <f>$C8292*$F8292</f>
        <v>0</v>
      </c>
      <c r="H8292" s="5">
        <f>$D8292*$F8292</f>
        <v>0</v>
      </c>
      <c r="I8292" s="5">
        <f>$E8292*$F8292</f>
        <v>0</v>
      </c>
      <c r="J8292" s="6">
        <f>VLOOKUP($A8292,'Dim SKU'!$A:$R,2,FALSE)</f>
        <v>0</v>
      </c>
      <c r="K8292" s="6">
        <f>VLOOKUP($A8292,'Dim SKU'!$A:$R,12,FALSE)</f>
        <v>0</v>
      </c>
      <c r="L8292" s="7">
        <f>VLOOKUP($A8292,'Dim SKU'!$A:$R,14,FALSE)</f>
        <v>0</v>
      </c>
      <c r="M8292" s="7">
        <f>YEAR($B8292)</f>
        <v>0</v>
      </c>
    </row>
    <row r="8293" spans="1:13">
      <c r="A8293" t="s">
        <v>464</v>
      </c>
      <c r="B8293" s="4">
        <v>46218</v>
      </c>
      <c r="C8293">
        <v>2</v>
      </c>
      <c r="D8293">
        <v>2</v>
      </c>
      <c r="E8293">
        <v>0</v>
      </c>
      <c r="F8293" s="5">
        <f>VLOOKUP($A8293,'Dim SKU'!$A:$R,18,FALSE)</f>
        <v>0</v>
      </c>
      <c r="G8293" s="5">
        <f>$C8293*$F8293</f>
        <v>0</v>
      </c>
      <c r="H8293" s="5">
        <f>$D8293*$F8293</f>
        <v>0</v>
      </c>
      <c r="I8293" s="5">
        <f>$E8293*$F8293</f>
        <v>0</v>
      </c>
      <c r="J8293" s="6">
        <f>VLOOKUP($A8293,'Dim SKU'!$A:$R,2,FALSE)</f>
        <v>0</v>
      </c>
      <c r="K8293" s="6">
        <f>VLOOKUP($A8293,'Dim SKU'!$A:$R,12,FALSE)</f>
        <v>0</v>
      </c>
      <c r="L8293" s="7">
        <f>VLOOKUP($A8293,'Dim SKU'!$A:$R,14,FALSE)</f>
        <v>0</v>
      </c>
      <c r="M8293" s="7">
        <f>YEAR($B8293)</f>
        <v>0</v>
      </c>
    </row>
    <row r="8294" spans="1:13">
      <c r="A8294" t="s">
        <v>465</v>
      </c>
      <c r="B8294" s="4">
        <v>46218</v>
      </c>
      <c r="C8294">
        <v>6</v>
      </c>
      <c r="D8294">
        <v>5</v>
      </c>
      <c r="E8294">
        <v>0</v>
      </c>
      <c r="F8294" s="5">
        <f>VLOOKUP($A8294,'Dim SKU'!$A:$R,18,FALSE)</f>
        <v>0</v>
      </c>
      <c r="G8294" s="5">
        <f>$C8294*$F8294</f>
        <v>0</v>
      </c>
      <c r="H8294" s="5">
        <f>$D8294*$F8294</f>
        <v>0</v>
      </c>
      <c r="I8294" s="5">
        <f>$E8294*$F8294</f>
        <v>0</v>
      </c>
      <c r="J8294" s="6">
        <f>VLOOKUP($A8294,'Dim SKU'!$A:$R,2,FALSE)</f>
        <v>0</v>
      </c>
      <c r="K8294" s="6">
        <f>VLOOKUP($A8294,'Dim SKU'!$A:$R,12,FALSE)</f>
        <v>0</v>
      </c>
      <c r="L8294" s="7">
        <f>VLOOKUP($A8294,'Dim SKU'!$A:$R,14,FALSE)</f>
        <v>0</v>
      </c>
      <c r="M8294" s="7">
        <f>YEAR($B8294)</f>
        <v>0</v>
      </c>
    </row>
    <row r="8295" spans="1:13">
      <c r="A8295" t="s">
        <v>466</v>
      </c>
      <c r="B8295" s="4">
        <v>46218</v>
      </c>
      <c r="C8295">
        <v>3</v>
      </c>
      <c r="D8295">
        <v>3</v>
      </c>
      <c r="E8295">
        <v>0</v>
      </c>
      <c r="F8295" s="5">
        <f>VLOOKUP($A8295,'Dim SKU'!$A:$R,18,FALSE)</f>
        <v>0</v>
      </c>
      <c r="G8295" s="5">
        <f>$C8295*$F8295</f>
        <v>0</v>
      </c>
      <c r="H8295" s="5">
        <f>$D8295*$F8295</f>
        <v>0</v>
      </c>
      <c r="I8295" s="5">
        <f>$E8295*$F8295</f>
        <v>0</v>
      </c>
      <c r="J8295" s="6">
        <f>VLOOKUP($A8295,'Dim SKU'!$A:$R,2,FALSE)</f>
        <v>0</v>
      </c>
      <c r="K8295" s="6">
        <f>VLOOKUP($A8295,'Dim SKU'!$A:$R,12,FALSE)</f>
        <v>0</v>
      </c>
      <c r="L8295" s="7">
        <f>VLOOKUP($A8295,'Dim SKU'!$A:$R,14,FALSE)</f>
        <v>0</v>
      </c>
      <c r="M8295" s="7">
        <f>YEAR($B8295)</f>
        <v>0</v>
      </c>
    </row>
    <row r="8296" spans="1:13">
      <c r="A8296" t="s">
        <v>467</v>
      </c>
      <c r="B8296" s="4">
        <v>46218</v>
      </c>
      <c r="C8296">
        <v>2</v>
      </c>
      <c r="D8296">
        <v>2</v>
      </c>
      <c r="E8296">
        <v>0</v>
      </c>
      <c r="F8296" s="5">
        <f>VLOOKUP($A8296,'Dim SKU'!$A:$R,18,FALSE)</f>
        <v>0</v>
      </c>
      <c r="G8296" s="5">
        <f>$C8296*$F8296</f>
        <v>0</v>
      </c>
      <c r="H8296" s="5">
        <f>$D8296*$F8296</f>
        <v>0</v>
      </c>
      <c r="I8296" s="5">
        <f>$E8296*$F8296</f>
        <v>0</v>
      </c>
      <c r="J8296" s="6">
        <f>VLOOKUP($A8296,'Dim SKU'!$A:$R,2,FALSE)</f>
        <v>0</v>
      </c>
      <c r="K8296" s="6">
        <f>VLOOKUP($A8296,'Dim SKU'!$A:$R,12,FALSE)</f>
        <v>0</v>
      </c>
      <c r="L8296" s="7">
        <f>VLOOKUP($A8296,'Dim SKU'!$A:$R,14,FALSE)</f>
        <v>0</v>
      </c>
      <c r="M8296" s="7">
        <f>YEAR($B8296)</f>
        <v>0</v>
      </c>
    </row>
    <row r="8297" spans="1:13">
      <c r="A8297" t="s">
        <v>468</v>
      </c>
      <c r="B8297" s="4">
        <v>46218</v>
      </c>
      <c r="C8297">
        <v>9</v>
      </c>
      <c r="D8297">
        <v>9</v>
      </c>
      <c r="E8297">
        <v>0</v>
      </c>
      <c r="F8297" s="5">
        <f>VLOOKUP($A8297,'Dim SKU'!$A:$R,18,FALSE)</f>
        <v>0</v>
      </c>
      <c r="G8297" s="5">
        <f>$C8297*$F8297</f>
        <v>0</v>
      </c>
      <c r="H8297" s="5">
        <f>$D8297*$F8297</f>
        <v>0</v>
      </c>
      <c r="I8297" s="5">
        <f>$E8297*$F8297</f>
        <v>0</v>
      </c>
      <c r="J8297" s="6">
        <f>VLOOKUP($A8297,'Dim SKU'!$A:$R,2,FALSE)</f>
        <v>0</v>
      </c>
      <c r="K8297" s="6">
        <f>VLOOKUP($A8297,'Dim SKU'!$A:$R,12,FALSE)</f>
        <v>0</v>
      </c>
      <c r="L8297" s="7">
        <f>VLOOKUP($A8297,'Dim SKU'!$A:$R,14,FALSE)</f>
        <v>0</v>
      </c>
      <c r="M8297" s="7">
        <f>YEAR($B8297)</f>
        <v>0</v>
      </c>
    </row>
    <row r="8298" spans="1:13">
      <c r="A8298" t="s">
        <v>469</v>
      </c>
      <c r="B8298" s="4">
        <v>46218</v>
      </c>
      <c r="C8298">
        <v>5</v>
      </c>
      <c r="D8298">
        <v>5</v>
      </c>
      <c r="E8298">
        <v>0</v>
      </c>
      <c r="F8298" s="5">
        <f>VLOOKUP($A8298,'Dim SKU'!$A:$R,18,FALSE)</f>
        <v>0</v>
      </c>
      <c r="G8298" s="5">
        <f>$C8298*$F8298</f>
        <v>0</v>
      </c>
      <c r="H8298" s="5">
        <f>$D8298*$F8298</f>
        <v>0</v>
      </c>
      <c r="I8298" s="5">
        <f>$E8298*$F8298</f>
        <v>0</v>
      </c>
      <c r="J8298" s="6">
        <f>VLOOKUP($A8298,'Dim SKU'!$A:$R,2,FALSE)</f>
        <v>0</v>
      </c>
      <c r="K8298" s="6">
        <f>VLOOKUP($A8298,'Dim SKU'!$A:$R,12,FALSE)</f>
        <v>0</v>
      </c>
      <c r="L8298" s="7">
        <f>VLOOKUP($A8298,'Dim SKU'!$A:$R,14,FALSE)</f>
        <v>0</v>
      </c>
      <c r="M8298" s="7">
        <f>YEAR($B8298)</f>
        <v>0</v>
      </c>
    </row>
    <row r="8299" spans="1:13">
      <c r="A8299" t="s">
        <v>470</v>
      </c>
      <c r="B8299" s="4">
        <v>46218</v>
      </c>
      <c r="C8299">
        <v>4</v>
      </c>
      <c r="D8299">
        <v>4</v>
      </c>
      <c r="E8299">
        <v>0</v>
      </c>
      <c r="F8299" s="5">
        <f>VLOOKUP($A8299,'Dim SKU'!$A:$R,18,FALSE)</f>
        <v>0</v>
      </c>
      <c r="G8299" s="5">
        <f>$C8299*$F8299</f>
        <v>0</v>
      </c>
      <c r="H8299" s="5">
        <f>$D8299*$F8299</f>
        <v>0</v>
      </c>
      <c r="I8299" s="5">
        <f>$E8299*$F8299</f>
        <v>0</v>
      </c>
      <c r="J8299" s="6">
        <f>VLOOKUP($A8299,'Dim SKU'!$A:$R,2,FALSE)</f>
        <v>0</v>
      </c>
      <c r="K8299" s="6">
        <f>VLOOKUP($A8299,'Dim SKU'!$A:$R,12,FALSE)</f>
        <v>0</v>
      </c>
      <c r="L8299" s="7">
        <f>VLOOKUP($A8299,'Dim SKU'!$A:$R,14,FALSE)</f>
        <v>0</v>
      </c>
      <c r="M8299" s="7">
        <f>YEAR($B8299)</f>
        <v>0</v>
      </c>
    </row>
    <row r="8300" spans="1:13">
      <c r="A8300" t="s">
        <v>471</v>
      </c>
      <c r="B8300" s="4">
        <v>46218</v>
      </c>
      <c r="C8300">
        <v>13</v>
      </c>
      <c r="D8300">
        <v>12</v>
      </c>
      <c r="E8300">
        <v>0</v>
      </c>
      <c r="F8300" s="5">
        <f>VLOOKUP($A8300,'Dim SKU'!$A:$R,18,FALSE)</f>
        <v>0</v>
      </c>
      <c r="G8300" s="5">
        <f>$C8300*$F8300</f>
        <v>0</v>
      </c>
      <c r="H8300" s="5">
        <f>$D8300*$F8300</f>
        <v>0</v>
      </c>
      <c r="I8300" s="5">
        <f>$E8300*$F8300</f>
        <v>0</v>
      </c>
      <c r="J8300" s="6">
        <f>VLOOKUP($A8300,'Dim SKU'!$A:$R,2,FALSE)</f>
        <v>0</v>
      </c>
      <c r="K8300" s="6">
        <f>VLOOKUP($A8300,'Dim SKU'!$A:$R,12,FALSE)</f>
        <v>0</v>
      </c>
      <c r="L8300" s="7">
        <f>VLOOKUP($A8300,'Dim SKU'!$A:$R,14,FALSE)</f>
        <v>0</v>
      </c>
      <c r="M8300" s="7">
        <f>YEAR($B8300)</f>
        <v>0</v>
      </c>
    </row>
    <row r="8301" spans="1:13">
      <c r="A8301" t="s">
        <v>472</v>
      </c>
      <c r="B8301" s="4">
        <v>46218</v>
      </c>
      <c r="C8301">
        <v>7</v>
      </c>
      <c r="D8301">
        <v>7</v>
      </c>
      <c r="E8301">
        <v>0</v>
      </c>
      <c r="F8301" s="5">
        <f>VLOOKUP($A8301,'Dim SKU'!$A:$R,18,FALSE)</f>
        <v>0</v>
      </c>
      <c r="G8301" s="5">
        <f>$C8301*$F8301</f>
        <v>0</v>
      </c>
      <c r="H8301" s="5">
        <f>$D8301*$F8301</f>
        <v>0</v>
      </c>
      <c r="I8301" s="5">
        <f>$E8301*$F8301</f>
        <v>0</v>
      </c>
      <c r="J8301" s="6">
        <f>VLOOKUP($A8301,'Dim SKU'!$A:$R,2,FALSE)</f>
        <v>0</v>
      </c>
      <c r="K8301" s="6">
        <f>VLOOKUP($A8301,'Dim SKU'!$A:$R,12,FALSE)</f>
        <v>0</v>
      </c>
      <c r="L8301" s="7">
        <f>VLOOKUP($A8301,'Dim SKU'!$A:$R,14,FALSE)</f>
        <v>0</v>
      </c>
      <c r="M8301" s="7">
        <f>YEAR($B8301)</f>
        <v>0</v>
      </c>
    </row>
    <row r="8302" spans="1:13">
      <c r="A8302" t="s">
        <v>473</v>
      </c>
      <c r="B8302" s="4">
        <v>46218</v>
      </c>
      <c r="C8302">
        <v>5</v>
      </c>
      <c r="D8302">
        <v>5</v>
      </c>
      <c r="E8302">
        <v>0</v>
      </c>
      <c r="F8302" s="5">
        <f>VLOOKUP($A8302,'Dim SKU'!$A:$R,18,FALSE)</f>
        <v>0</v>
      </c>
      <c r="G8302" s="5">
        <f>$C8302*$F8302</f>
        <v>0</v>
      </c>
      <c r="H8302" s="5">
        <f>$D8302*$F8302</f>
        <v>0</v>
      </c>
      <c r="I8302" s="5">
        <f>$E8302*$F8302</f>
        <v>0</v>
      </c>
      <c r="J8302" s="6">
        <f>VLOOKUP($A8302,'Dim SKU'!$A:$R,2,FALSE)</f>
        <v>0</v>
      </c>
      <c r="K8302" s="6">
        <f>VLOOKUP($A8302,'Dim SKU'!$A:$R,12,FALSE)</f>
        <v>0</v>
      </c>
      <c r="L8302" s="7">
        <f>VLOOKUP($A8302,'Dim SKU'!$A:$R,14,FALSE)</f>
        <v>0</v>
      </c>
      <c r="M8302" s="7">
        <f>YEAR($B8302)</f>
        <v>0</v>
      </c>
    </row>
    <row r="8303" spans="1:13">
      <c r="A8303" t="s">
        <v>474</v>
      </c>
      <c r="B8303" s="4">
        <v>46218</v>
      </c>
      <c r="C8303">
        <v>15</v>
      </c>
      <c r="D8303">
        <v>14</v>
      </c>
      <c r="E8303">
        <v>0</v>
      </c>
      <c r="F8303" s="5">
        <f>VLOOKUP($A8303,'Dim SKU'!$A:$R,18,FALSE)</f>
        <v>0</v>
      </c>
      <c r="G8303" s="5">
        <f>$C8303*$F8303</f>
        <v>0</v>
      </c>
      <c r="H8303" s="5">
        <f>$D8303*$F8303</f>
        <v>0</v>
      </c>
      <c r="I8303" s="5">
        <f>$E8303*$F8303</f>
        <v>0</v>
      </c>
      <c r="J8303" s="6">
        <f>VLOOKUP($A8303,'Dim SKU'!$A:$R,2,FALSE)</f>
        <v>0</v>
      </c>
      <c r="K8303" s="6">
        <f>VLOOKUP($A8303,'Dim SKU'!$A:$R,12,FALSE)</f>
        <v>0</v>
      </c>
      <c r="L8303" s="7">
        <f>VLOOKUP($A8303,'Dim SKU'!$A:$R,14,FALSE)</f>
        <v>0</v>
      </c>
      <c r="M8303" s="7">
        <f>YEAR($B8303)</f>
        <v>0</v>
      </c>
    </row>
    <row r="8304" spans="1:13">
      <c r="A8304" t="s">
        <v>475</v>
      </c>
      <c r="B8304" s="4">
        <v>46218</v>
      </c>
      <c r="C8304">
        <v>9</v>
      </c>
      <c r="D8304">
        <v>8</v>
      </c>
      <c r="E8304">
        <v>0</v>
      </c>
      <c r="F8304" s="5">
        <f>VLOOKUP($A8304,'Dim SKU'!$A:$R,18,FALSE)</f>
        <v>0</v>
      </c>
      <c r="G8304" s="5">
        <f>$C8304*$F8304</f>
        <v>0</v>
      </c>
      <c r="H8304" s="5">
        <f>$D8304*$F8304</f>
        <v>0</v>
      </c>
      <c r="I8304" s="5">
        <f>$E8304*$F8304</f>
        <v>0</v>
      </c>
      <c r="J8304" s="6">
        <f>VLOOKUP($A8304,'Dim SKU'!$A:$R,2,FALSE)</f>
        <v>0</v>
      </c>
      <c r="K8304" s="6">
        <f>VLOOKUP($A8304,'Dim SKU'!$A:$R,12,FALSE)</f>
        <v>0</v>
      </c>
      <c r="L8304" s="7">
        <f>VLOOKUP($A8304,'Dim SKU'!$A:$R,14,FALSE)</f>
        <v>0</v>
      </c>
      <c r="M8304" s="7">
        <f>YEAR($B8304)</f>
        <v>0</v>
      </c>
    </row>
    <row r="8305" spans="1:13">
      <c r="A8305" t="s">
        <v>476</v>
      </c>
      <c r="B8305" s="4">
        <v>46218</v>
      </c>
      <c r="C8305">
        <v>6</v>
      </c>
      <c r="D8305">
        <v>6</v>
      </c>
      <c r="E8305">
        <v>0</v>
      </c>
      <c r="F8305" s="5">
        <f>VLOOKUP($A8305,'Dim SKU'!$A:$R,18,FALSE)</f>
        <v>0</v>
      </c>
      <c r="G8305" s="5">
        <f>$C8305*$F8305</f>
        <v>0</v>
      </c>
      <c r="H8305" s="5">
        <f>$D8305*$F8305</f>
        <v>0</v>
      </c>
      <c r="I8305" s="5">
        <f>$E8305*$F8305</f>
        <v>0</v>
      </c>
      <c r="J8305" s="6">
        <f>VLOOKUP($A8305,'Dim SKU'!$A:$R,2,FALSE)</f>
        <v>0</v>
      </c>
      <c r="K8305" s="6">
        <f>VLOOKUP($A8305,'Dim SKU'!$A:$R,12,FALSE)</f>
        <v>0</v>
      </c>
      <c r="L8305" s="7">
        <f>VLOOKUP($A8305,'Dim SKU'!$A:$R,14,FALSE)</f>
        <v>0</v>
      </c>
      <c r="M8305" s="7">
        <f>YEAR($B8305)</f>
        <v>0</v>
      </c>
    </row>
    <row r="8306" spans="1:13">
      <c r="A8306" t="s">
        <v>477</v>
      </c>
      <c r="B8306" s="4">
        <v>46218</v>
      </c>
      <c r="C8306">
        <v>15</v>
      </c>
      <c r="D8306">
        <v>14</v>
      </c>
      <c r="E8306">
        <v>0</v>
      </c>
      <c r="F8306" s="5">
        <f>VLOOKUP($A8306,'Dim SKU'!$A:$R,18,FALSE)</f>
        <v>0</v>
      </c>
      <c r="G8306" s="5">
        <f>$C8306*$F8306</f>
        <v>0</v>
      </c>
      <c r="H8306" s="5">
        <f>$D8306*$F8306</f>
        <v>0</v>
      </c>
      <c r="I8306" s="5">
        <f>$E8306*$F8306</f>
        <v>0</v>
      </c>
      <c r="J8306" s="6">
        <f>VLOOKUP($A8306,'Dim SKU'!$A:$R,2,FALSE)</f>
        <v>0</v>
      </c>
      <c r="K8306" s="6">
        <f>VLOOKUP($A8306,'Dim SKU'!$A:$R,12,FALSE)</f>
        <v>0</v>
      </c>
      <c r="L8306" s="7">
        <f>VLOOKUP($A8306,'Dim SKU'!$A:$R,14,FALSE)</f>
        <v>0</v>
      </c>
      <c r="M8306" s="7">
        <f>YEAR($B8306)</f>
        <v>0</v>
      </c>
    </row>
    <row r="8307" spans="1:13">
      <c r="A8307" t="s">
        <v>478</v>
      </c>
      <c r="B8307" s="4">
        <v>46218</v>
      </c>
      <c r="C8307">
        <v>9</v>
      </c>
      <c r="D8307">
        <v>8</v>
      </c>
      <c r="E8307">
        <v>0</v>
      </c>
      <c r="F8307" s="5">
        <f>VLOOKUP($A8307,'Dim SKU'!$A:$R,18,FALSE)</f>
        <v>0</v>
      </c>
      <c r="G8307" s="5">
        <f>$C8307*$F8307</f>
        <v>0</v>
      </c>
      <c r="H8307" s="5">
        <f>$D8307*$F8307</f>
        <v>0</v>
      </c>
      <c r="I8307" s="5">
        <f>$E8307*$F8307</f>
        <v>0</v>
      </c>
      <c r="J8307" s="6">
        <f>VLOOKUP($A8307,'Dim SKU'!$A:$R,2,FALSE)</f>
        <v>0</v>
      </c>
      <c r="K8307" s="6">
        <f>VLOOKUP($A8307,'Dim SKU'!$A:$R,12,FALSE)</f>
        <v>0</v>
      </c>
      <c r="L8307" s="7">
        <f>VLOOKUP($A8307,'Dim SKU'!$A:$R,14,FALSE)</f>
        <v>0</v>
      </c>
      <c r="M8307" s="7">
        <f>YEAR($B8307)</f>
        <v>0</v>
      </c>
    </row>
    <row r="8308" spans="1:13">
      <c r="A8308" t="s">
        <v>479</v>
      </c>
      <c r="B8308" s="4">
        <v>46218</v>
      </c>
      <c r="C8308">
        <v>6</v>
      </c>
      <c r="D8308">
        <v>6</v>
      </c>
      <c r="E8308">
        <v>0</v>
      </c>
      <c r="F8308" s="5">
        <f>VLOOKUP($A8308,'Dim SKU'!$A:$R,18,FALSE)</f>
        <v>0</v>
      </c>
      <c r="G8308" s="5">
        <f>$C8308*$F8308</f>
        <v>0</v>
      </c>
      <c r="H8308" s="5">
        <f>$D8308*$F8308</f>
        <v>0</v>
      </c>
      <c r="I8308" s="5">
        <f>$E8308*$F8308</f>
        <v>0</v>
      </c>
      <c r="J8308" s="6">
        <f>VLOOKUP($A8308,'Dim SKU'!$A:$R,2,FALSE)</f>
        <v>0</v>
      </c>
      <c r="K8308" s="6">
        <f>VLOOKUP($A8308,'Dim SKU'!$A:$R,12,FALSE)</f>
        <v>0</v>
      </c>
      <c r="L8308" s="7">
        <f>VLOOKUP($A8308,'Dim SKU'!$A:$R,14,FALSE)</f>
        <v>0</v>
      </c>
      <c r="M8308" s="7">
        <f>YEAR($B8308)</f>
        <v>0</v>
      </c>
    </row>
    <row r="8309" spans="1:13">
      <c r="A8309" t="s">
        <v>480</v>
      </c>
      <c r="B8309" s="4">
        <v>46218</v>
      </c>
      <c r="C8309">
        <v>13</v>
      </c>
      <c r="D8309">
        <v>12</v>
      </c>
      <c r="E8309">
        <v>0</v>
      </c>
      <c r="F8309" s="5">
        <f>VLOOKUP($A8309,'Dim SKU'!$A:$R,18,FALSE)</f>
        <v>0</v>
      </c>
      <c r="G8309" s="5">
        <f>$C8309*$F8309</f>
        <v>0</v>
      </c>
      <c r="H8309" s="5">
        <f>$D8309*$F8309</f>
        <v>0</v>
      </c>
      <c r="I8309" s="5">
        <f>$E8309*$F8309</f>
        <v>0</v>
      </c>
      <c r="J8309" s="6">
        <f>VLOOKUP($A8309,'Dim SKU'!$A:$R,2,FALSE)</f>
        <v>0</v>
      </c>
      <c r="K8309" s="6">
        <f>VLOOKUP($A8309,'Dim SKU'!$A:$R,12,FALSE)</f>
        <v>0</v>
      </c>
      <c r="L8309" s="7">
        <f>VLOOKUP($A8309,'Dim SKU'!$A:$R,14,FALSE)</f>
        <v>0</v>
      </c>
      <c r="M8309" s="7">
        <f>YEAR($B8309)</f>
        <v>0</v>
      </c>
    </row>
    <row r="8310" spans="1:13">
      <c r="A8310" t="s">
        <v>481</v>
      </c>
      <c r="B8310" s="4">
        <v>46218</v>
      </c>
      <c r="C8310">
        <v>7</v>
      </c>
      <c r="D8310">
        <v>7</v>
      </c>
      <c r="E8310">
        <v>0</v>
      </c>
      <c r="F8310" s="5">
        <f>VLOOKUP($A8310,'Dim SKU'!$A:$R,18,FALSE)</f>
        <v>0</v>
      </c>
      <c r="G8310" s="5">
        <f>$C8310*$F8310</f>
        <v>0</v>
      </c>
      <c r="H8310" s="5">
        <f>$D8310*$F8310</f>
        <v>0</v>
      </c>
      <c r="I8310" s="5">
        <f>$E8310*$F8310</f>
        <v>0</v>
      </c>
      <c r="J8310" s="6">
        <f>VLOOKUP($A8310,'Dim SKU'!$A:$R,2,FALSE)</f>
        <v>0</v>
      </c>
      <c r="K8310" s="6">
        <f>VLOOKUP($A8310,'Dim SKU'!$A:$R,12,FALSE)</f>
        <v>0</v>
      </c>
      <c r="L8310" s="7">
        <f>VLOOKUP($A8310,'Dim SKU'!$A:$R,14,FALSE)</f>
        <v>0</v>
      </c>
      <c r="M8310" s="7">
        <f>YEAR($B8310)</f>
        <v>0</v>
      </c>
    </row>
    <row r="8311" spans="1:13">
      <c r="A8311" t="s">
        <v>482</v>
      </c>
      <c r="B8311" s="4">
        <v>46218</v>
      </c>
      <c r="C8311">
        <v>5</v>
      </c>
      <c r="D8311">
        <v>5</v>
      </c>
      <c r="E8311">
        <v>0</v>
      </c>
      <c r="F8311" s="5">
        <f>VLOOKUP($A8311,'Dim SKU'!$A:$R,18,FALSE)</f>
        <v>0</v>
      </c>
      <c r="G8311" s="5">
        <f>$C8311*$F8311</f>
        <v>0</v>
      </c>
      <c r="H8311" s="5">
        <f>$D8311*$F8311</f>
        <v>0</v>
      </c>
      <c r="I8311" s="5">
        <f>$E8311*$F8311</f>
        <v>0</v>
      </c>
      <c r="J8311" s="6">
        <f>VLOOKUP($A8311,'Dim SKU'!$A:$R,2,FALSE)</f>
        <v>0</v>
      </c>
      <c r="K8311" s="6">
        <f>VLOOKUP($A8311,'Dim SKU'!$A:$R,12,FALSE)</f>
        <v>0</v>
      </c>
      <c r="L8311" s="7">
        <f>VLOOKUP($A8311,'Dim SKU'!$A:$R,14,FALSE)</f>
        <v>0</v>
      </c>
      <c r="M8311" s="7">
        <f>YEAR($B8311)</f>
        <v>0</v>
      </c>
    </row>
    <row r="8312" spans="1:13">
      <c r="A8312" t="s">
        <v>483</v>
      </c>
      <c r="B8312" s="4">
        <v>46218</v>
      </c>
      <c r="C8312">
        <v>9</v>
      </c>
      <c r="D8312">
        <v>9</v>
      </c>
      <c r="E8312">
        <v>0</v>
      </c>
      <c r="F8312" s="5">
        <f>VLOOKUP($A8312,'Dim SKU'!$A:$R,18,FALSE)</f>
        <v>0</v>
      </c>
      <c r="G8312" s="5">
        <f>$C8312*$F8312</f>
        <v>0</v>
      </c>
      <c r="H8312" s="5">
        <f>$D8312*$F8312</f>
        <v>0</v>
      </c>
      <c r="I8312" s="5">
        <f>$E8312*$F8312</f>
        <v>0</v>
      </c>
      <c r="J8312" s="6">
        <f>VLOOKUP($A8312,'Dim SKU'!$A:$R,2,FALSE)</f>
        <v>0</v>
      </c>
      <c r="K8312" s="6">
        <f>VLOOKUP($A8312,'Dim SKU'!$A:$R,12,FALSE)</f>
        <v>0</v>
      </c>
      <c r="L8312" s="7">
        <f>VLOOKUP($A8312,'Dim SKU'!$A:$R,14,FALSE)</f>
        <v>0</v>
      </c>
      <c r="M8312" s="7">
        <f>YEAR($B8312)</f>
        <v>0</v>
      </c>
    </row>
    <row r="8313" spans="1:13">
      <c r="A8313" t="s">
        <v>484</v>
      </c>
      <c r="B8313" s="4">
        <v>46218</v>
      </c>
      <c r="C8313">
        <v>5</v>
      </c>
      <c r="D8313">
        <v>5</v>
      </c>
      <c r="E8313">
        <v>0</v>
      </c>
      <c r="F8313" s="5">
        <f>VLOOKUP($A8313,'Dim SKU'!$A:$R,18,FALSE)</f>
        <v>0</v>
      </c>
      <c r="G8313" s="5">
        <f>$C8313*$F8313</f>
        <v>0</v>
      </c>
      <c r="H8313" s="5">
        <f>$D8313*$F8313</f>
        <v>0</v>
      </c>
      <c r="I8313" s="5">
        <f>$E8313*$F8313</f>
        <v>0</v>
      </c>
      <c r="J8313" s="6">
        <f>VLOOKUP($A8313,'Dim SKU'!$A:$R,2,FALSE)</f>
        <v>0</v>
      </c>
      <c r="K8313" s="6">
        <f>VLOOKUP($A8313,'Dim SKU'!$A:$R,12,FALSE)</f>
        <v>0</v>
      </c>
      <c r="L8313" s="7">
        <f>VLOOKUP($A8313,'Dim SKU'!$A:$R,14,FALSE)</f>
        <v>0</v>
      </c>
      <c r="M8313" s="7">
        <f>YEAR($B8313)</f>
        <v>0</v>
      </c>
    </row>
    <row r="8314" spans="1:13">
      <c r="A8314" t="s">
        <v>485</v>
      </c>
      <c r="B8314" s="4">
        <v>46218</v>
      </c>
      <c r="C8314">
        <v>4</v>
      </c>
      <c r="D8314">
        <v>3</v>
      </c>
      <c r="E8314">
        <v>0</v>
      </c>
      <c r="F8314" s="5">
        <f>VLOOKUP($A8314,'Dim SKU'!$A:$R,18,FALSE)</f>
        <v>0</v>
      </c>
      <c r="G8314" s="5">
        <f>$C8314*$F8314</f>
        <v>0</v>
      </c>
      <c r="H8314" s="5">
        <f>$D8314*$F8314</f>
        <v>0</v>
      </c>
      <c r="I8314" s="5">
        <f>$E8314*$F8314</f>
        <v>0</v>
      </c>
      <c r="J8314" s="6">
        <f>VLOOKUP($A8314,'Dim SKU'!$A:$R,2,FALSE)</f>
        <v>0</v>
      </c>
      <c r="K8314" s="6">
        <f>VLOOKUP($A8314,'Dim SKU'!$A:$R,12,FALSE)</f>
        <v>0</v>
      </c>
      <c r="L8314" s="7">
        <f>VLOOKUP($A8314,'Dim SKU'!$A:$R,14,FALSE)</f>
        <v>0</v>
      </c>
      <c r="M8314" s="7">
        <f>YEAR($B8314)</f>
        <v>0</v>
      </c>
    </row>
    <row r="8315" spans="1:13">
      <c r="A8315" t="s">
        <v>486</v>
      </c>
      <c r="B8315" s="4">
        <v>46218</v>
      </c>
      <c r="C8315">
        <v>6</v>
      </c>
      <c r="D8315">
        <v>5</v>
      </c>
      <c r="E8315">
        <v>0</v>
      </c>
      <c r="F8315" s="5">
        <f>VLOOKUP($A8315,'Dim SKU'!$A:$R,18,FALSE)</f>
        <v>0</v>
      </c>
      <c r="G8315" s="5">
        <f>$C8315*$F8315</f>
        <v>0</v>
      </c>
      <c r="H8315" s="5">
        <f>$D8315*$F8315</f>
        <v>0</v>
      </c>
      <c r="I8315" s="5">
        <f>$E8315*$F8315</f>
        <v>0</v>
      </c>
      <c r="J8315" s="6">
        <f>VLOOKUP($A8315,'Dim SKU'!$A:$R,2,FALSE)</f>
        <v>0</v>
      </c>
      <c r="K8315" s="6">
        <f>VLOOKUP($A8315,'Dim SKU'!$A:$R,12,FALSE)</f>
        <v>0</v>
      </c>
      <c r="L8315" s="7">
        <f>VLOOKUP($A8315,'Dim SKU'!$A:$R,14,FALSE)</f>
        <v>0</v>
      </c>
      <c r="M8315" s="7">
        <f>YEAR($B8315)</f>
        <v>0</v>
      </c>
    </row>
    <row r="8316" spans="1:13">
      <c r="A8316" t="s">
        <v>487</v>
      </c>
      <c r="B8316" s="4">
        <v>46218</v>
      </c>
      <c r="C8316">
        <v>3</v>
      </c>
      <c r="D8316">
        <v>3</v>
      </c>
      <c r="E8316">
        <v>0</v>
      </c>
      <c r="F8316" s="5">
        <f>VLOOKUP($A8316,'Dim SKU'!$A:$R,18,FALSE)</f>
        <v>0</v>
      </c>
      <c r="G8316" s="5">
        <f>$C8316*$F8316</f>
        <v>0</v>
      </c>
      <c r="H8316" s="5">
        <f>$D8316*$F8316</f>
        <v>0</v>
      </c>
      <c r="I8316" s="5">
        <f>$E8316*$F8316</f>
        <v>0</v>
      </c>
      <c r="J8316" s="6">
        <f>VLOOKUP($A8316,'Dim SKU'!$A:$R,2,FALSE)</f>
        <v>0</v>
      </c>
      <c r="K8316" s="6">
        <f>VLOOKUP($A8316,'Dim SKU'!$A:$R,12,FALSE)</f>
        <v>0</v>
      </c>
      <c r="L8316" s="7">
        <f>VLOOKUP($A8316,'Dim SKU'!$A:$R,14,FALSE)</f>
        <v>0</v>
      </c>
      <c r="M8316" s="7">
        <f>YEAR($B8316)</f>
        <v>0</v>
      </c>
    </row>
    <row r="8317" spans="1:13">
      <c r="A8317" t="s">
        <v>488</v>
      </c>
      <c r="B8317" s="4">
        <v>46218</v>
      </c>
      <c r="C8317">
        <v>2</v>
      </c>
      <c r="D8317">
        <v>2</v>
      </c>
      <c r="E8317">
        <v>0</v>
      </c>
      <c r="F8317" s="5">
        <f>VLOOKUP($A8317,'Dim SKU'!$A:$R,18,FALSE)</f>
        <v>0</v>
      </c>
      <c r="G8317" s="5">
        <f>$C8317*$F8317</f>
        <v>0</v>
      </c>
      <c r="H8317" s="5">
        <f>$D8317*$F8317</f>
        <v>0</v>
      </c>
      <c r="I8317" s="5">
        <f>$E8317*$F8317</f>
        <v>0</v>
      </c>
      <c r="J8317" s="6">
        <f>VLOOKUP($A8317,'Dim SKU'!$A:$R,2,FALSE)</f>
        <v>0</v>
      </c>
      <c r="K8317" s="6">
        <f>VLOOKUP($A8317,'Dim SKU'!$A:$R,12,FALSE)</f>
        <v>0</v>
      </c>
      <c r="L8317" s="7">
        <f>VLOOKUP($A8317,'Dim SKU'!$A:$R,14,FALSE)</f>
        <v>0</v>
      </c>
      <c r="M8317" s="7">
        <f>YEAR($B8317)</f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J397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2.7109375" customWidth="1"/>
    <col min="2" max="8" width="17.7109375" customWidth="1"/>
    <col min="10" max="10" width="80.7109375" customWidth="1"/>
  </cols>
  <sheetData>
    <row r="1" spans="1:10">
      <c r="A1" s="1" t="s">
        <v>77</v>
      </c>
      <c r="B1" s="1" t="s">
        <v>2</v>
      </c>
      <c r="C1" s="1" t="s">
        <v>18</v>
      </c>
      <c r="D1" s="1" t="s">
        <v>7</v>
      </c>
      <c r="E1" s="1" t="s">
        <v>86</v>
      </c>
      <c r="F1" s="1" t="s">
        <v>92</v>
      </c>
      <c r="G1" s="1" t="s">
        <v>571</v>
      </c>
      <c r="H1" s="1" t="s">
        <v>572</v>
      </c>
      <c r="J1" s="3" t="s">
        <v>562</v>
      </c>
    </row>
    <row r="2" spans="1:10">
      <c r="A2" s="6" t="s">
        <v>93</v>
      </c>
      <c r="B2" s="7">
        <f>SUMIF('Fato Grade'!$A:$A,$A2,'Fato Grade'!$C:$C)</f>
        <v>0</v>
      </c>
      <c r="C2" s="7">
        <f>SUMIF('Fato Grade'!$A:$A,$A2,'Fato Grade'!$D:$D)</f>
        <v>0</v>
      </c>
      <c r="D2" s="7">
        <f>SUMIF('Fato Grade'!$A:$A,$A2,'Fato Grade'!$E:$E)</f>
        <v>0</v>
      </c>
      <c r="E2" s="6">
        <f>VLOOKUP($A2,'Dim SKU'!$A:$R,12,FALSE)</f>
        <v>0</v>
      </c>
      <c r="F2" s="5">
        <f>VLOOKUP($A2,'Dim SKU'!$A:$R,18,FALSE)</f>
        <v>0</v>
      </c>
      <c r="G2" s="7">
        <f>COUNTIFS('Fato Grade'!$A:$A,$A2,'Fato Grade'!$C:$C,"&gt;0")</f>
        <v>0</v>
      </c>
      <c r="H2" s="7">
        <f>COUNTIFS('Fato Grade'!$A:$A,$A2,'Fato Grade'!$C:$C,"&gt;0",'Fato Grade'!$D:$D,0)</f>
        <v>0</v>
      </c>
    </row>
    <row r="3" spans="1:10">
      <c r="A3" s="6" t="s">
        <v>94</v>
      </c>
      <c r="B3" s="7">
        <f>SUMIF('Fato Grade'!$A:$A,$A3,'Fato Grade'!$C:$C)</f>
        <v>0</v>
      </c>
      <c r="C3" s="7">
        <f>SUMIF('Fato Grade'!$A:$A,$A3,'Fato Grade'!$D:$D)</f>
        <v>0</v>
      </c>
      <c r="D3" s="7">
        <f>SUMIF('Fato Grade'!$A:$A,$A3,'Fato Grade'!$E:$E)</f>
        <v>0</v>
      </c>
      <c r="E3" s="6">
        <f>VLOOKUP($A3,'Dim SKU'!$A:$R,12,FALSE)</f>
        <v>0</v>
      </c>
      <c r="F3" s="5">
        <f>VLOOKUP($A3,'Dim SKU'!$A:$R,18,FALSE)</f>
        <v>0</v>
      </c>
      <c r="G3" s="7">
        <f>COUNTIFS('Fato Grade'!$A:$A,$A3,'Fato Grade'!$C:$C,"&gt;0")</f>
        <v>0</v>
      </c>
      <c r="H3" s="7">
        <f>COUNTIFS('Fato Grade'!$A:$A,$A3,'Fato Grade'!$C:$C,"&gt;0",'Fato Grade'!$D:$D,0)</f>
        <v>0</v>
      </c>
    </row>
    <row r="4" spans="1:10">
      <c r="A4" s="6" t="s">
        <v>95</v>
      </c>
      <c r="B4" s="7">
        <f>SUMIF('Fato Grade'!$A:$A,$A4,'Fato Grade'!$C:$C)</f>
        <v>0</v>
      </c>
      <c r="C4" s="7">
        <f>SUMIF('Fato Grade'!$A:$A,$A4,'Fato Grade'!$D:$D)</f>
        <v>0</v>
      </c>
      <c r="D4" s="7">
        <f>SUMIF('Fato Grade'!$A:$A,$A4,'Fato Grade'!$E:$E)</f>
        <v>0</v>
      </c>
      <c r="E4" s="6">
        <f>VLOOKUP($A4,'Dim SKU'!$A:$R,12,FALSE)</f>
        <v>0</v>
      </c>
      <c r="F4" s="5">
        <f>VLOOKUP($A4,'Dim SKU'!$A:$R,18,FALSE)</f>
        <v>0</v>
      </c>
      <c r="G4" s="7">
        <f>COUNTIFS('Fato Grade'!$A:$A,$A4,'Fato Grade'!$C:$C,"&gt;0")</f>
        <v>0</v>
      </c>
      <c r="H4" s="7">
        <f>COUNTIFS('Fato Grade'!$A:$A,$A4,'Fato Grade'!$C:$C,"&gt;0",'Fato Grade'!$D:$D,0)</f>
        <v>0</v>
      </c>
    </row>
    <row r="5" spans="1:10">
      <c r="A5" s="6" t="s">
        <v>96</v>
      </c>
      <c r="B5" s="7">
        <f>SUMIF('Fato Grade'!$A:$A,$A5,'Fato Grade'!$C:$C)</f>
        <v>0</v>
      </c>
      <c r="C5" s="7">
        <f>SUMIF('Fato Grade'!$A:$A,$A5,'Fato Grade'!$D:$D)</f>
        <v>0</v>
      </c>
      <c r="D5" s="7">
        <f>SUMIF('Fato Grade'!$A:$A,$A5,'Fato Grade'!$E:$E)</f>
        <v>0</v>
      </c>
      <c r="E5" s="6">
        <f>VLOOKUP($A5,'Dim SKU'!$A:$R,12,FALSE)</f>
        <v>0</v>
      </c>
      <c r="F5" s="5">
        <f>VLOOKUP($A5,'Dim SKU'!$A:$R,18,FALSE)</f>
        <v>0</v>
      </c>
      <c r="G5" s="7">
        <f>COUNTIFS('Fato Grade'!$A:$A,$A5,'Fato Grade'!$C:$C,"&gt;0")</f>
        <v>0</v>
      </c>
      <c r="H5" s="7">
        <f>COUNTIFS('Fato Grade'!$A:$A,$A5,'Fato Grade'!$C:$C,"&gt;0",'Fato Grade'!$D:$D,0)</f>
        <v>0</v>
      </c>
    </row>
    <row r="6" spans="1:10">
      <c r="A6" s="6" t="s">
        <v>97</v>
      </c>
      <c r="B6" s="7">
        <f>SUMIF('Fato Grade'!$A:$A,$A6,'Fato Grade'!$C:$C)</f>
        <v>0</v>
      </c>
      <c r="C6" s="7">
        <f>SUMIF('Fato Grade'!$A:$A,$A6,'Fato Grade'!$D:$D)</f>
        <v>0</v>
      </c>
      <c r="D6" s="7">
        <f>SUMIF('Fato Grade'!$A:$A,$A6,'Fato Grade'!$E:$E)</f>
        <v>0</v>
      </c>
      <c r="E6" s="6">
        <f>VLOOKUP($A6,'Dim SKU'!$A:$R,12,FALSE)</f>
        <v>0</v>
      </c>
      <c r="F6" s="5">
        <f>VLOOKUP($A6,'Dim SKU'!$A:$R,18,FALSE)</f>
        <v>0</v>
      </c>
      <c r="G6" s="7">
        <f>COUNTIFS('Fato Grade'!$A:$A,$A6,'Fato Grade'!$C:$C,"&gt;0")</f>
        <v>0</v>
      </c>
      <c r="H6" s="7">
        <f>COUNTIFS('Fato Grade'!$A:$A,$A6,'Fato Grade'!$C:$C,"&gt;0",'Fato Grade'!$D:$D,0)</f>
        <v>0</v>
      </c>
    </row>
    <row r="7" spans="1:10">
      <c r="A7" s="6" t="s">
        <v>98</v>
      </c>
      <c r="B7" s="7">
        <f>SUMIF('Fato Grade'!$A:$A,$A7,'Fato Grade'!$C:$C)</f>
        <v>0</v>
      </c>
      <c r="C7" s="7">
        <f>SUMIF('Fato Grade'!$A:$A,$A7,'Fato Grade'!$D:$D)</f>
        <v>0</v>
      </c>
      <c r="D7" s="7">
        <f>SUMIF('Fato Grade'!$A:$A,$A7,'Fato Grade'!$E:$E)</f>
        <v>0</v>
      </c>
      <c r="E7" s="6">
        <f>VLOOKUP($A7,'Dim SKU'!$A:$R,12,FALSE)</f>
        <v>0</v>
      </c>
      <c r="F7" s="5">
        <f>VLOOKUP($A7,'Dim SKU'!$A:$R,18,FALSE)</f>
        <v>0</v>
      </c>
      <c r="G7" s="7">
        <f>COUNTIFS('Fato Grade'!$A:$A,$A7,'Fato Grade'!$C:$C,"&gt;0")</f>
        <v>0</v>
      </c>
      <c r="H7" s="7">
        <f>COUNTIFS('Fato Grade'!$A:$A,$A7,'Fato Grade'!$C:$C,"&gt;0",'Fato Grade'!$D:$D,0)</f>
        <v>0</v>
      </c>
    </row>
    <row r="8" spans="1:10">
      <c r="A8" s="6" t="s">
        <v>99</v>
      </c>
      <c r="B8" s="7">
        <f>SUMIF('Fato Grade'!$A:$A,$A8,'Fato Grade'!$C:$C)</f>
        <v>0</v>
      </c>
      <c r="C8" s="7">
        <f>SUMIF('Fato Grade'!$A:$A,$A8,'Fato Grade'!$D:$D)</f>
        <v>0</v>
      </c>
      <c r="D8" s="7">
        <f>SUMIF('Fato Grade'!$A:$A,$A8,'Fato Grade'!$E:$E)</f>
        <v>0</v>
      </c>
      <c r="E8" s="6">
        <f>VLOOKUP($A8,'Dim SKU'!$A:$R,12,FALSE)</f>
        <v>0</v>
      </c>
      <c r="F8" s="5">
        <f>VLOOKUP($A8,'Dim SKU'!$A:$R,18,FALSE)</f>
        <v>0</v>
      </c>
      <c r="G8" s="7">
        <f>COUNTIFS('Fato Grade'!$A:$A,$A8,'Fato Grade'!$C:$C,"&gt;0")</f>
        <v>0</v>
      </c>
      <c r="H8" s="7">
        <f>COUNTIFS('Fato Grade'!$A:$A,$A8,'Fato Grade'!$C:$C,"&gt;0",'Fato Grade'!$D:$D,0)</f>
        <v>0</v>
      </c>
    </row>
    <row r="9" spans="1:10">
      <c r="A9" s="6" t="s">
        <v>100</v>
      </c>
      <c r="B9" s="7">
        <f>SUMIF('Fato Grade'!$A:$A,$A9,'Fato Grade'!$C:$C)</f>
        <v>0</v>
      </c>
      <c r="C9" s="7">
        <f>SUMIF('Fato Grade'!$A:$A,$A9,'Fato Grade'!$D:$D)</f>
        <v>0</v>
      </c>
      <c r="D9" s="7">
        <f>SUMIF('Fato Grade'!$A:$A,$A9,'Fato Grade'!$E:$E)</f>
        <v>0</v>
      </c>
      <c r="E9" s="6">
        <f>VLOOKUP($A9,'Dim SKU'!$A:$R,12,FALSE)</f>
        <v>0</v>
      </c>
      <c r="F9" s="5">
        <f>VLOOKUP($A9,'Dim SKU'!$A:$R,18,FALSE)</f>
        <v>0</v>
      </c>
      <c r="G9" s="7">
        <f>COUNTIFS('Fato Grade'!$A:$A,$A9,'Fato Grade'!$C:$C,"&gt;0")</f>
        <v>0</v>
      </c>
      <c r="H9" s="7">
        <f>COUNTIFS('Fato Grade'!$A:$A,$A9,'Fato Grade'!$C:$C,"&gt;0",'Fato Grade'!$D:$D,0)</f>
        <v>0</v>
      </c>
    </row>
    <row r="10" spans="1:10">
      <c r="A10" s="6" t="s">
        <v>101</v>
      </c>
      <c r="B10" s="7">
        <f>SUMIF('Fato Grade'!$A:$A,$A10,'Fato Grade'!$C:$C)</f>
        <v>0</v>
      </c>
      <c r="C10" s="7">
        <f>SUMIF('Fato Grade'!$A:$A,$A10,'Fato Grade'!$D:$D)</f>
        <v>0</v>
      </c>
      <c r="D10" s="7">
        <f>SUMIF('Fato Grade'!$A:$A,$A10,'Fato Grade'!$E:$E)</f>
        <v>0</v>
      </c>
      <c r="E10" s="6">
        <f>VLOOKUP($A10,'Dim SKU'!$A:$R,12,FALSE)</f>
        <v>0</v>
      </c>
      <c r="F10" s="5">
        <f>VLOOKUP($A10,'Dim SKU'!$A:$R,18,FALSE)</f>
        <v>0</v>
      </c>
      <c r="G10" s="7">
        <f>COUNTIFS('Fato Grade'!$A:$A,$A10,'Fato Grade'!$C:$C,"&gt;0")</f>
        <v>0</v>
      </c>
      <c r="H10" s="7">
        <f>COUNTIFS('Fato Grade'!$A:$A,$A10,'Fato Grade'!$C:$C,"&gt;0",'Fato Grade'!$D:$D,0)</f>
        <v>0</v>
      </c>
    </row>
    <row r="11" spans="1:10">
      <c r="A11" s="6" t="s">
        <v>102</v>
      </c>
      <c r="B11" s="7">
        <f>SUMIF('Fato Grade'!$A:$A,$A11,'Fato Grade'!$C:$C)</f>
        <v>0</v>
      </c>
      <c r="C11" s="7">
        <f>SUMIF('Fato Grade'!$A:$A,$A11,'Fato Grade'!$D:$D)</f>
        <v>0</v>
      </c>
      <c r="D11" s="7">
        <f>SUMIF('Fato Grade'!$A:$A,$A11,'Fato Grade'!$E:$E)</f>
        <v>0</v>
      </c>
      <c r="E11" s="6">
        <f>VLOOKUP($A11,'Dim SKU'!$A:$R,12,FALSE)</f>
        <v>0</v>
      </c>
      <c r="F11" s="5">
        <f>VLOOKUP($A11,'Dim SKU'!$A:$R,18,FALSE)</f>
        <v>0</v>
      </c>
      <c r="G11" s="7">
        <f>COUNTIFS('Fato Grade'!$A:$A,$A11,'Fato Grade'!$C:$C,"&gt;0")</f>
        <v>0</v>
      </c>
      <c r="H11" s="7">
        <f>COUNTIFS('Fato Grade'!$A:$A,$A11,'Fato Grade'!$C:$C,"&gt;0",'Fato Grade'!$D:$D,0)</f>
        <v>0</v>
      </c>
    </row>
    <row r="12" spans="1:10">
      <c r="A12" s="6" t="s">
        <v>103</v>
      </c>
      <c r="B12" s="7">
        <f>SUMIF('Fato Grade'!$A:$A,$A12,'Fato Grade'!$C:$C)</f>
        <v>0</v>
      </c>
      <c r="C12" s="7">
        <f>SUMIF('Fato Grade'!$A:$A,$A12,'Fato Grade'!$D:$D)</f>
        <v>0</v>
      </c>
      <c r="D12" s="7">
        <f>SUMIF('Fato Grade'!$A:$A,$A12,'Fato Grade'!$E:$E)</f>
        <v>0</v>
      </c>
      <c r="E12" s="6">
        <f>VLOOKUP($A12,'Dim SKU'!$A:$R,12,FALSE)</f>
        <v>0</v>
      </c>
      <c r="F12" s="5">
        <f>VLOOKUP($A12,'Dim SKU'!$A:$R,18,FALSE)</f>
        <v>0</v>
      </c>
      <c r="G12" s="7">
        <f>COUNTIFS('Fato Grade'!$A:$A,$A12,'Fato Grade'!$C:$C,"&gt;0")</f>
        <v>0</v>
      </c>
      <c r="H12" s="7">
        <f>COUNTIFS('Fato Grade'!$A:$A,$A12,'Fato Grade'!$C:$C,"&gt;0",'Fato Grade'!$D:$D,0)</f>
        <v>0</v>
      </c>
    </row>
    <row r="13" spans="1:10">
      <c r="A13" s="6" t="s">
        <v>104</v>
      </c>
      <c r="B13" s="7">
        <f>SUMIF('Fato Grade'!$A:$A,$A13,'Fato Grade'!$C:$C)</f>
        <v>0</v>
      </c>
      <c r="C13" s="7">
        <f>SUMIF('Fato Grade'!$A:$A,$A13,'Fato Grade'!$D:$D)</f>
        <v>0</v>
      </c>
      <c r="D13" s="7">
        <f>SUMIF('Fato Grade'!$A:$A,$A13,'Fato Grade'!$E:$E)</f>
        <v>0</v>
      </c>
      <c r="E13" s="6">
        <f>VLOOKUP($A13,'Dim SKU'!$A:$R,12,FALSE)</f>
        <v>0</v>
      </c>
      <c r="F13" s="5">
        <f>VLOOKUP($A13,'Dim SKU'!$A:$R,18,FALSE)</f>
        <v>0</v>
      </c>
      <c r="G13" s="7">
        <f>COUNTIFS('Fato Grade'!$A:$A,$A13,'Fato Grade'!$C:$C,"&gt;0")</f>
        <v>0</v>
      </c>
      <c r="H13" s="7">
        <f>COUNTIFS('Fato Grade'!$A:$A,$A13,'Fato Grade'!$C:$C,"&gt;0",'Fato Grade'!$D:$D,0)</f>
        <v>0</v>
      </c>
    </row>
    <row r="14" spans="1:10">
      <c r="A14" s="6" t="s">
        <v>105</v>
      </c>
      <c r="B14" s="7">
        <f>SUMIF('Fato Grade'!$A:$A,$A14,'Fato Grade'!$C:$C)</f>
        <v>0</v>
      </c>
      <c r="C14" s="7">
        <f>SUMIF('Fato Grade'!$A:$A,$A14,'Fato Grade'!$D:$D)</f>
        <v>0</v>
      </c>
      <c r="D14" s="7">
        <f>SUMIF('Fato Grade'!$A:$A,$A14,'Fato Grade'!$E:$E)</f>
        <v>0</v>
      </c>
      <c r="E14" s="6">
        <f>VLOOKUP($A14,'Dim SKU'!$A:$R,12,FALSE)</f>
        <v>0</v>
      </c>
      <c r="F14" s="5">
        <f>VLOOKUP($A14,'Dim SKU'!$A:$R,18,FALSE)</f>
        <v>0</v>
      </c>
      <c r="G14" s="7">
        <f>COUNTIFS('Fato Grade'!$A:$A,$A14,'Fato Grade'!$C:$C,"&gt;0")</f>
        <v>0</v>
      </c>
      <c r="H14" s="7">
        <f>COUNTIFS('Fato Grade'!$A:$A,$A14,'Fato Grade'!$C:$C,"&gt;0",'Fato Grade'!$D:$D,0)</f>
        <v>0</v>
      </c>
    </row>
    <row r="15" spans="1:10">
      <c r="A15" s="6" t="s">
        <v>106</v>
      </c>
      <c r="B15" s="7">
        <f>SUMIF('Fato Grade'!$A:$A,$A15,'Fato Grade'!$C:$C)</f>
        <v>0</v>
      </c>
      <c r="C15" s="7">
        <f>SUMIF('Fato Grade'!$A:$A,$A15,'Fato Grade'!$D:$D)</f>
        <v>0</v>
      </c>
      <c r="D15" s="7">
        <f>SUMIF('Fato Grade'!$A:$A,$A15,'Fato Grade'!$E:$E)</f>
        <v>0</v>
      </c>
      <c r="E15" s="6">
        <f>VLOOKUP($A15,'Dim SKU'!$A:$R,12,FALSE)</f>
        <v>0</v>
      </c>
      <c r="F15" s="5">
        <f>VLOOKUP($A15,'Dim SKU'!$A:$R,18,FALSE)</f>
        <v>0</v>
      </c>
      <c r="G15" s="7">
        <f>COUNTIFS('Fato Grade'!$A:$A,$A15,'Fato Grade'!$C:$C,"&gt;0")</f>
        <v>0</v>
      </c>
      <c r="H15" s="7">
        <f>COUNTIFS('Fato Grade'!$A:$A,$A15,'Fato Grade'!$C:$C,"&gt;0",'Fato Grade'!$D:$D,0)</f>
        <v>0</v>
      </c>
    </row>
    <row r="16" spans="1:10">
      <c r="A16" s="6" t="s">
        <v>107</v>
      </c>
      <c r="B16" s="7">
        <f>SUMIF('Fato Grade'!$A:$A,$A16,'Fato Grade'!$C:$C)</f>
        <v>0</v>
      </c>
      <c r="C16" s="7">
        <f>SUMIF('Fato Grade'!$A:$A,$A16,'Fato Grade'!$D:$D)</f>
        <v>0</v>
      </c>
      <c r="D16" s="7">
        <f>SUMIF('Fato Grade'!$A:$A,$A16,'Fato Grade'!$E:$E)</f>
        <v>0</v>
      </c>
      <c r="E16" s="6">
        <f>VLOOKUP($A16,'Dim SKU'!$A:$R,12,FALSE)</f>
        <v>0</v>
      </c>
      <c r="F16" s="5">
        <f>VLOOKUP($A16,'Dim SKU'!$A:$R,18,FALSE)</f>
        <v>0</v>
      </c>
      <c r="G16" s="7">
        <f>COUNTIFS('Fato Grade'!$A:$A,$A16,'Fato Grade'!$C:$C,"&gt;0")</f>
        <v>0</v>
      </c>
      <c r="H16" s="7">
        <f>COUNTIFS('Fato Grade'!$A:$A,$A16,'Fato Grade'!$C:$C,"&gt;0",'Fato Grade'!$D:$D,0)</f>
        <v>0</v>
      </c>
    </row>
    <row r="17" spans="1:8">
      <c r="A17" s="6" t="s">
        <v>108</v>
      </c>
      <c r="B17" s="7">
        <f>SUMIF('Fato Grade'!$A:$A,$A17,'Fato Grade'!$C:$C)</f>
        <v>0</v>
      </c>
      <c r="C17" s="7">
        <f>SUMIF('Fato Grade'!$A:$A,$A17,'Fato Grade'!$D:$D)</f>
        <v>0</v>
      </c>
      <c r="D17" s="7">
        <f>SUMIF('Fato Grade'!$A:$A,$A17,'Fato Grade'!$E:$E)</f>
        <v>0</v>
      </c>
      <c r="E17" s="6">
        <f>VLOOKUP($A17,'Dim SKU'!$A:$R,12,FALSE)</f>
        <v>0</v>
      </c>
      <c r="F17" s="5">
        <f>VLOOKUP($A17,'Dim SKU'!$A:$R,18,FALSE)</f>
        <v>0</v>
      </c>
      <c r="G17" s="7">
        <f>COUNTIFS('Fato Grade'!$A:$A,$A17,'Fato Grade'!$C:$C,"&gt;0")</f>
        <v>0</v>
      </c>
      <c r="H17" s="7">
        <f>COUNTIFS('Fato Grade'!$A:$A,$A17,'Fato Grade'!$C:$C,"&gt;0",'Fato Grade'!$D:$D,0)</f>
        <v>0</v>
      </c>
    </row>
    <row r="18" spans="1:8">
      <c r="A18" s="6" t="s">
        <v>109</v>
      </c>
      <c r="B18" s="7">
        <f>SUMIF('Fato Grade'!$A:$A,$A18,'Fato Grade'!$C:$C)</f>
        <v>0</v>
      </c>
      <c r="C18" s="7">
        <f>SUMIF('Fato Grade'!$A:$A,$A18,'Fato Grade'!$D:$D)</f>
        <v>0</v>
      </c>
      <c r="D18" s="7">
        <f>SUMIF('Fato Grade'!$A:$A,$A18,'Fato Grade'!$E:$E)</f>
        <v>0</v>
      </c>
      <c r="E18" s="6">
        <f>VLOOKUP($A18,'Dim SKU'!$A:$R,12,FALSE)</f>
        <v>0</v>
      </c>
      <c r="F18" s="5">
        <f>VLOOKUP($A18,'Dim SKU'!$A:$R,18,FALSE)</f>
        <v>0</v>
      </c>
      <c r="G18" s="7">
        <f>COUNTIFS('Fato Grade'!$A:$A,$A18,'Fato Grade'!$C:$C,"&gt;0")</f>
        <v>0</v>
      </c>
      <c r="H18" s="7">
        <f>COUNTIFS('Fato Grade'!$A:$A,$A18,'Fato Grade'!$C:$C,"&gt;0",'Fato Grade'!$D:$D,0)</f>
        <v>0</v>
      </c>
    </row>
    <row r="19" spans="1:8">
      <c r="A19" s="6" t="s">
        <v>110</v>
      </c>
      <c r="B19" s="7">
        <f>SUMIF('Fato Grade'!$A:$A,$A19,'Fato Grade'!$C:$C)</f>
        <v>0</v>
      </c>
      <c r="C19" s="7">
        <f>SUMIF('Fato Grade'!$A:$A,$A19,'Fato Grade'!$D:$D)</f>
        <v>0</v>
      </c>
      <c r="D19" s="7">
        <f>SUMIF('Fato Grade'!$A:$A,$A19,'Fato Grade'!$E:$E)</f>
        <v>0</v>
      </c>
      <c r="E19" s="6">
        <f>VLOOKUP($A19,'Dim SKU'!$A:$R,12,FALSE)</f>
        <v>0</v>
      </c>
      <c r="F19" s="5">
        <f>VLOOKUP($A19,'Dim SKU'!$A:$R,18,FALSE)</f>
        <v>0</v>
      </c>
      <c r="G19" s="7">
        <f>COUNTIFS('Fato Grade'!$A:$A,$A19,'Fato Grade'!$C:$C,"&gt;0")</f>
        <v>0</v>
      </c>
      <c r="H19" s="7">
        <f>COUNTIFS('Fato Grade'!$A:$A,$A19,'Fato Grade'!$C:$C,"&gt;0",'Fato Grade'!$D:$D,0)</f>
        <v>0</v>
      </c>
    </row>
    <row r="20" spans="1:8">
      <c r="A20" s="6" t="s">
        <v>111</v>
      </c>
      <c r="B20" s="7">
        <f>SUMIF('Fato Grade'!$A:$A,$A20,'Fato Grade'!$C:$C)</f>
        <v>0</v>
      </c>
      <c r="C20" s="7">
        <f>SUMIF('Fato Grade'!$A:$A,$A20,'Fato Grade'!$D:$D)</f>
        <v>0</v>
      </c>
      <c r="D20" s="7">
        <f>SUMIF('Fato Grade'!$A:$A,$A20,'Fato Grade'!$E:$E)</f>
        <v>0</v>
      </c>
      <c r="E20" s="6">
        <f>VLOOKUP($A20,'Dim SKU'!$A:$R,12,FALSE)</f>
        <v>0</v>
      </c>
      <c r="F20" s="5">
        <f>VLOOKUP($A20,'Dim SKU'!$A:$R,18,FALSE)</f>
        <v>0</v>
      </c>
      <c r="G20" s="7">
        <f>COUNTIFS('Fato Grade'!$A:$A,$A20,'Fato Grade'!$C:$C,"&gt;0")</f>
        <v>0</v>
      </c>
      <c r="H20" s="7">
        <f>COUNTIFS('Fato Grade'!$A:$A,$A20,'Fato Grade'!$C:$C,"&gt;0",'Fato Grade'!$D:$D,0)</f>
        <v>0</v>
      </c>
    </row>
    <row r="21" spans="1:8">
      <c r="A21" s="6" t="s">
        <v>112</v>
      </c>
      <c r="B21" s="7">
        <f>SUMIF('Fato Grade'!$A:$A,$A21,'Fato Grade'!$C:$C)</f>
        <v>0</v>
      </c>
      <c r="C21" s="7">
        <f>SUMIF('Fato Grade'!$A:$A,$A21,'Fato Grade'!$D:$D)</f>
        <v>0</v>
      </c>
      <c r="D21" s="7">
        <f>SUMIF('Fato Grade'!$A:$A,$A21,'Fato Grade'!$E:$E)</f>
        <v>0</v>
      </c>
      <c r="E21" s="6">
        <f>VLOOKUP($A21,'Dim SKU'!$A:$R,12,FALSE)</f>
        <v>0</v>
      </c>
      <c r="F21" s="5">
        <f>VLOOKUP($A21,'Dim SKU'!$A:$R,18,FALSE)</f>
        <v>0</v>
      </c>
      <c r="G21" s="7">
        <f>COUNTIFS('Fato Grade'!$A:$A,$A21,'Fato Grade'!$C:$C,"&gt;0")</f>
        <v>0</v>
      </c>
      <c r="H21" s="7">
        <f>COUNTIFS('Fato Grade'!$A:$A,$A21,'Fato Grade'!$C:$C,"&gt;0",'Fato Grade'!$D:$D,0)</f>
        <v>0</v>
      </c>
    </row>
    <row r="22" spans="1:8">
      <c r="A22" s="6" t="s">
        <v>113</v>
      </c>
      <c r="B22" s="7">
        <f>SUMIF('Fato Grade'!$A:$A,$A22,'Fato Grade'!$C:$C)</f>
        <v>0</v>
      </c>
      <c r="C22" s="7">
        <f>SUMIF('Fato Grade'!$A:$A,$A22,'Fato Grade'!$D:$D)</f>
        <v>0</v>
      </c>
      <c r="D22" s="7">
        <f>SUMIF('Fato Grade'!$A:$A,$A22,'Fato Grade'!$E:$E)</f>
        <v>0</v>
      </c>
      <c r="E22" s="6">
        <f>VLOOKUP($A22,'Dim SKU'!$A:$R,12,FALSE)</f>
        <v>0</v>
      </c>
      <c r="F22" s="5">
        <f>VLOOKUP($A22,'Dim SKU'!$A:$R,18,FALSE)</f>
        <v>0</v>
      </c>
      <c r="G22" s="7">
        <f>COUNTIFS('Fato Grade'!$A:$A,$A22,'Fato Grade'!$C:$C,"&gt;0")</f>
        <v>0</v>
      </c>
      <c r="H22" s="7">
        <f>COUNTIFS('Fato Grade'!$A:$A,$A22,'Fato Grade'!$C:$C,"&gt;0",'Fato Grade'!$D:$D,0)</f>
        <v>0</v>
      </c>
    </row>
    <row r="23" spans="1:8">
      <c r="A23" s="6" t="s">
        <v>114</v>
      </c>
      <c r="B23" s="7">
        <f>SUMIF('Fato Grade'!$A:$A,$A23,'Fato Grade'!$C:$C)</f>
        <v>0</v>
      </c>
      <c r="C23" s="7">
        <f>SUMIF('Fato Grade'!$A:$A,$A23,'Fato Grade'!$D:$D)</f>
        <v>0</v>
      </c>
      <c r="D23" s="7">
        <f>SUMIF('Fato Grade'!$A:$A,$A23,'Fato Grade'!$E:$E)</f>
        <v>0</v>
      </c>
      <c r="E23" s="6">
        <f>VLOOKUP($A23,'Dim SKU'!$A:$R,12,FALSE)</f>
        <v>0</v>
      </c>
      <c r="F23" s="5">
        <f>VLOOKUP($A23,'Dim SKU'!$A:$R,18,FALSE)</f>
        <v>0</v>
      </c>
      <c r="G23" s="7">
        <f>COUNTIFS('Fato Grade'!$A:$A,$A23,'Fato Grade'!$C:$C,"&gt;0")</f>
        <v>0</v>
      </c>
      <c r="H23" s="7">
        <f>COUNTIFS('Fato Grade'!$A:$A,$A23,'Fato Grade'!$C:$C,"&gt;0",'Fato Grade'!$D:$D,0)</f>
        <v>0</v>
      </c>
    </row>
    <row r="24" spans="1:8">
      <c r="A24" s="6" t="s">
        <v>115</v>
      </c>
      <c r="B24" s="7">
        <f>SUMIF('Fato Grade'!$A:$A,$A24,'Fato Grade'!$C:$C)</f>
        <v>0</v>
      </c>
      <c r="C24" s="7">
        <f>SUMIF('Fato Grade'!$A:$A,$A24,'Fato Grade'!$D:$D)</f>
        <v>0</v>
      </c>
      <c r="D24" s="7">
        <f>SUMIF('Fato Grade'!$A:$A,$A24,'Fato Grade'!$E:$E)</f>
        <v>0</v>
      </c>
      <c r="E24" s="6">
        <f>VLOOKUP($A24,'Dim SKU'!$A:$R,12,FALSE)</f>
        <v>0</v>
      </c>
      <c r="F24" s="5">
        <f>VLOOKUP($A24,'Dim SKU'!$A:$R,18,FALSE)</f>
        <v>0</v>
      </c>
      <c r="G24" s="7">
        <f>COUNTIFS('Fato Grade'!$A:$A,$A24,'Fato Grade'!$C:$C,"&gt;0")</f>
        <v>0</v>
      </c>
      <c r="H24" s="7">
        <f>COUNTIFS('Fato Grade'!$A:$A,$A24,'Fato Grade'!$C:$C,"&gt;0",'Fato Grade'!$D:$D,0)</f>
        <v>0</v>
      </c>
    </row>
    <row r="25" spans="1:8">
      <c r="A25" s="6" t="s">
        <v>116</v>
      </c>
      <c r="B25" s="7">
        <f>SUMIF('Fato Grade'!$A:$A,$A25,'Fato Grade'!$C:$C)</f>
        <v>0</v>
      </c>
      <c r="C25" s="7">
        <f>SUMIF('Fato Grade'!$A:$A,$A25,'Fato Grade'!$D:$D)</f>
        <v>0</v>
      </c>
      <c r="D25" s="7">
        <f>SUMIF('Fato Grade'!$A:$A,$A25,'Fato Grade'!$E:$E)</f>
        <v>0</v>
      </c>
      <c r="E25" s="6">
        <f>VLOOKUP($A25,'Dim SKU'!$A:$R,12,FALSE)</f>
        <v>0</v>
      </c>
      <c r="F25" s="5">
        <f>VLOOKUP($A25,'Dim SKU'!$A:$R,18,FALSE)</f>
        <v>0</v>
      </c>
      <c r="G25" s="7">
        <f>COUNTIFS('Fato Grade'!$A:$A,$A25,'Fato Grade'!$C:$C,"&gt;0")</f>
        <v>0</v>
      </c>
      <c r="H25" s="7">
        <f>COUNTIFS('Fato Grade'!$A:$A,$A25,'Fato Grade'!$C:$C,"&gt;0",'Fato Grade'!$D:$D,0)</f>
        <v>0</v>
      </c>
    </row>
    <row r="26" spans="1:8">
      <c r="A26" s="6" t="s">
        <v>117</v>
      </c>
      <c r="B26" s="7">
        <f>SUMIF('Fato Grade'!$A:$A,$A26,'Fato Grade'!$C:$C)</f>
        <v>0</v>
      </c>
      <c r="C26" s="7">
        <f>SUMIF('Fato Grade'!$A:$A,$A26,'Fato Grade'!$D:$D)</f>
        <v>0</v>
      </c>
      <c r="D26" s="7">
        <f>SUMIF('Fato Grade'!$A:$A,$A26,'Fato Grade'!$E:$E)</f>
        <v>0</v>
      </c>
      <c r="E26" s="6">
        <f>VLOOKUP($A26,'Dim SKU'!$A:$R,12,FALSE)</f>
        <v>0</v>
      </c>
      <c r="F26" s="5">
        <f>VLOOKUP($A26,'Dim SKU'!$A:$R,18,FALSE)</f>
        <v>0</v>
      </c>
      <c r="G26" s="7">
        <f>COUNTIFS('Fato Grade'!$A:$A,$A26,'Fato Grade'!$C:$C,"&gt;0")</f>
        <v>0</v>
      </c>
      <c r="H26" s="7">
        <f>COUNTIFS('Fato Grade'!$A:$A,$A26,'Fato Grade'!$C:$C,"&gt;0",'Fato Grade'!$D:$D,0)</f>
        <v>0</v>
      </c>
    </row>
    <row r="27" spans="1:8">
      <c r="A27" s="6" t="s">
        <v>118</v>
      </c>
      <c r="B27" s="7">
        <f>SUMIF('Fato Grade'!$A:$A,$A27,'Fato Grade'!$C:$C)</f>
        <v>0</v>
      </c>
      <c r="C27" s="7">
        <f>SUMIF('Fato Grade'!$A:$A,$A27,'Fato Grade'!$D:$D)</f>
        <v>0</v>
      </c>
      <c r="D27" s="7">
        <f>SUMIF('Fato Grade'!$A:$A,$A27,'Fato Grade'!$E:$E)</f>
        <v>0</v>
      </c>
      <c r="E27" s="6">
        <f>VLOOKUP($A27,'Dim SKU'!$A:$R,12,FALSE)</f>
        <v>0</v>
      </c>
      <c r="F27" s="5">
        <f>VLOOKUP($A27,'Dim SKU'!$A:$R,18,FALSE)</f>
        <v>0</v>
      </c>
      <c r="G27" s="7">
        <f>COUNTIFS('Fato Grade'!$A:$A,$A27,'Fato Grade'!$C:$C,"&gt;0")</f>
        <v>0</v>
      </c>
      <c r="H27" s="7">
        <f>COUNTIFS('Fato Grade'!$A:$A,$A27,'Fato Grade'!$C:$C,"&gt;0",'Fato Grade'!$D:$D,0)</f>
        <v>0</v>
      </c>
    </row>
    <row r="28" spans="1:8">
      <c r="A28" s="6" t="s">
        <v>119</v>
      </c>
      <c r="B28" s="7">
        <f>SUMIF('Fato Grade'!$A:$A,$A28,'Fato Grade'!$C:$C)</f>
        <v>0</v>
      </c>
      <c r="C28" s="7">
        <f>SUMIF('Fato Grade'!$A:$A,$A28,'Fato Grade'!$D:$D)</f>
        <v>0</v>
      </c>
      <c r="D28" s="7">
        <f>SUMIF('Fato Grade'!$A:$A,$A28,'Fato Grade'!$E:$E)</f>
        <v>0</v>
      </c>
      <c r="E28" s="6">
        <f>VLOOKUP($A28,'Dim SKU'!$A:$R,12,FALSE)</f>
        <v>0</v>
      </c>
      <c r="F28" s="5">
        <f>VLOOKUP($A28,'Dim SKU'!$A:$R,18,FALSE)</f>
        <v>0</v>
      </c>
      <c r="G28" s="7">
        <f>COUNTIFS('Fato Grade'!$A:$A,$A28,'Fato Grade'!$C:$C,"&gt;0")</f>
        <v>0</v>
      </c>
      <c r="H28" s="7">
        <f>COUNTIFS('Fato Grade'!$A:$A,$A28,'Fato Grade'!$C:$C,"&gt;0",'Fato Grade'!$D:$D,0)</f>
        <v>0</v>
      </c>
    </row>
    <row r="29" spans="1:8">
      <c r="A29" s="6" t="s">
        <v>120</v>
      </c>
      <c r="B29" s="7">
        <f>SUMIF('Fato Grade'!$A:$A,$A29,'Fato Grade'!$C:$C)</f>
        <v>0</v>
      </c>
      <c r="C29" s="7">
        <f>SUMIF('Fato Grade'!$A:$A,$A29,'Fato Grade'!$D:$D)</f>
        <v>0</v>
      </c>
      <c r="D29" s="7">
        <f>SUMIF('Fato Grade'!$A:$A,$A29,'Fato Grade'!$E:$E)</f>
        <v>0</v>
      </c>
      <c r="E29" s="6">
        <f>VLOOKUP($A29,'Dim SKU'!$A:$R,12,FALSE)</f>
        <v>0</v>
      </c>
      <c r="F29" s="5">
        <f>VLOOKUP($A29,'Dim SKU'!$A:$R,18,FALSE)</f>
        <v>0</v>
      </c>
      <c r="G29" s="7">
        <f>COUNTIFS('Fato Grade'!$A:$A,$A29,'Fato Grade'!$C:$C,"&gt;0")</f>
        <v>0</v>
      </c>
      <c r="H29" s="7">
        <f>COUNTIFS('Fato Grade'!$A:$A,$A29,'Fato Grade'!$C:$C,"&gt;0",'Fato Grade'!$D:$D,0)</f>
        <v>0</v>
      </c>
    </row>
    <row r="30" spans="1:8">
      <c r="A30" s="6" t="s">
        <v>121</v>
      </c>
      <c r="B30" s="7">
        <f>SUMIF('Fato Grade'!$A:$A,$A30,'Fato Grade'!$C:$C)</f>
        <v>0</v>
      </c>
      <c r="C30" s="7">
        <f>SUMIF('Fato Grade'!$A:$A,$A30,'Fato Grade'!$D:$D)</f>
        <v>0</v>
      </c>
      <c r="D30" s="7">
        <f>SUMIF('Fato Grade'!$A:$A,$A30,'Fato Grade'!$E:$E)</f>
        <v>0</v>
      </c>
      <c r="E30" s="6">
        <f>VLOOKUP($A30,'Dim SKU'!$A:$R,12,FALSE)</f>
        <v>0</v>
      </c>
      <c r="F30" s="5">
        <f>VLOOKUP($A30,'Dim SKU'!$A:$R,18,FALSE)</f>
        <v>0</v>
      </c>
      <c r="G30" s="7">
        <f>COUNTIFS('Fato Grade'!$A:$A,$A30,'Fato Grade'!$C:$C,"&gt;0")</f>
        <v>0</v>
      </c>
      <c r="H30" s="7">
        <f>COUNTIFS('Fato Grade'!$A:$A,$A30,'Fato Grade'!$C:$C,"&gt;0",'Fato Grade'!$D:$D,0)</f>
        <v>0</v>
      </c>
    </row>
    <row r="31" spans="1:8">
      <c r="A31" s="6" t="s">
        <v>122</v>
      </c>
      <c r="B31" s="7">
        <f>SUMIF('Fato Grade'!$A:$A,$A31,'Fato Grade'!$C:$C)</f>
        <v>0</v>
      </c>
      <c r="C31" s="7">
        <f>SUMIF('Fato Grade'!$A:$A,$A31,'Fato Grade'!$D:$D)</f>
        <v>0</v>
      </c>
      <c r="D31" s="7">
        <f>SUMIF('Fato Grade'!$A:$A,$A31,'Fato Grade'!$E:$E)</f>
        <v>0</v>
      </c>
      <c r="E31" s="6">
        <f>VLOOKUP($A31,'Dim SKU'!$A:$R,12,FALSE)</f>
        <v>0</v>
      </c>
      <c r="F31" s="5">
        <f>VLOOKUP($A31,'Dim SKU'!$A:$R,18,FALSE)</f>
        <v>0</v>
      </c>
      <c r="G31" s="7">
        <f>COUNTIFS('Fato Grade'!$A:$A,$A31,'Fato Grade'!$C:$C,"&gt;0")</f>
        <v>0</v>
      </c>
      <c r="H31" s="7">
        <f>COUNTIFS('Fato Grade'!$A:$A,$A31,'Fato Grade'!$C:$C,"&gt;0",'Fato Grade'!$D:$D,0)</f>
        <v>0</v>
      </c>
    </row>
    <row r="32" spans="1:8">
      <c r="A32" s="6" t="s">
        <v>123</v>
      </c>
      <c r="B32" s="7">
        <f>SUMIF('Fato Grade'!$A:$A,$A32,'Fato Grade'!$C:$C)</f>
        <v>0</v>
      </c>
      <c r="C32" s="7">
        <f>SUMIF('Fato Grade'!$A:$A,$A32,'Fato Grade'!$D:$D)</f>
        <v>0</v>
      </c>
      <c r="D32" s="7">
        <f>SUMIF('Fato Grade'!$A:$A,$A32,'Fato Grade'!$E:$E)</f>
        <v>0</v>
      </c>
      <c r="E32" s="6">
        <f>VLOOKUP($A32,'Dim SKU'!$A:$R,12,FALSE)</f>
        <v>0</v>
      </c>
      <c r="F32" s="5">
        <f>VLOOKUP($A32,'Dim SKU'!$A:$R,18,FALSE)</f>
        <v>0</v>
      </c>
      <c r="G32" s="7">
        <f>COUNTIFS('Fato Grade'!$A:$A,$A32,'Fato Grade'!$C:$C,"&gt;0")</f>
        <v>0</v>
      </c>
      <c r="H32" s="7">
        <f>COUNTIFS('Fato Grade'!$A:$A,$A32,'Fato Grade'!$C:$C,"&gt;0",'Fato Grade'!$D:$D,0)</f>
        <v>0</v>
      </c>
    </row>
    <row r="33" spans="1:8">
      <c r="A33" s="6" t="s">
        <v>124</v>
      </c>
      <c r="B33" s="7">
        <f>SUMIF('Fato Grade'!$A:$A,$A33,'Fato Grade'!$C:$C)</f>
        <v>0</v>
      </c>
      <c r="C33" s="7">
        <f>SUMIF('Fato Grade'!$A:$A,$A33,'Fato Grade'!$D:$D)</f>
        <v>0</v>
      </c>
      <c r="D33" s="7">
        <f>SUMIF('Fato Grade'!$A:$A,$A33,'Fato Grade'!$E:$E)</f>
        <v>0</v>
      </c>
      <c r="E33" s="6">
        <f>VLOOKUP($A33,'Dim SKU'!$A:$R,12,FALSE)</f>
        <v>0</v>
      </c>
      <c r="F33" s="5">
        <f>VLOOKUP($A33,'Dim SKU'!$A:$R,18,FALSE)</f>
        <v>0</v>
      </c>
      <c r="G33" s="7">
        <f>COUNTIFS('Fato Grade'!$A:$A,$A33,'Fato Grade'!$C:$C,"&gt;0")</f>
        <v>0</v>
      </c>
      <c r="H33" s="7">
        <f>COUNTIFS('Fato Grade'!$A:$A,$A33,'Fato Grade'!$C:$C,"&gt;0",'Fato Grade'!$D:$D,0)</f>
        <v>0</v>
      </c>
    </row>
    <row r="34" spans="1:8">
      <c r="A34" s="6" t="s">
        <v>125</v>
      </c>
      <c r="B34" s="7">
        <f>SUMIF('Fato Grade'!$A:$A,$A34,'Fato Grade'!$C:$C)</f>
        <v>0</v>
      </c>
      <c r="C34" s="7">
        <f>SUMIF('Fato Grade'!$A:$A,$A34,'Fato Grade'!$D:$D)</f>
        <v>0</v>
      </c>
      <c r="D34" s="7">
        <f>SUMIF('Fato Grade'!$A:$A,$A34,'Fato Grade'!$E:$E)</f>
        <v>0</v>
      </c>
      <c r="E34" s="6">
        <f>VLOOKUP($A34,'Dim SKU'!$A:$R,12,FALSE)</f>
        <v>0</v>
      </c>
      <c r="F34" s="5">
        <f>VLOOKUP($A34,'Dim SKU'!$A:$R,18,FALSE)</f>
        <v>0</v>
      </c>
      <c r="G34" s="7">
        <f>COUNTIFS('Fato Grade'!$A:$A,$A34,'Fato Grade'!$C:$C,"&gt;0")</f>
        <v>0</v>
      </c>
      <c r="H34" s="7">
        <f>COUNTIFS('Fato Grade'!$A:$A,$A34,'Fato Grade'!$C:$C,"&gt;0",'Fato Grade'!$D:$D,0)</f>
        <v>0</v>
      </c>
    </row>
    <row r="35" spans="1:8">
      <c r="A35" s="6" t="s">
        <v>126</v>
      </c>
      <c r="B35" s="7">
        <f>SUMIF('Fato Grade'!$A:$A,$A35,'Fato Grade'!$C:$C)</f>
        <v>0</v>
      </c>
      <c r="C35" s="7">
        <f>SUMIF('Fato Grade'!$A:$A,$A35,'Fato Grade'!$D:$D)</f>
        <v>0</v>
      </c>
      <c r="D35" s="7">
        <f>SUMIF('Fato Grade'!$A:$A,$A35,'Fato Grade'!$E:$E)</f>
        <v>0</v>
      </c>
      <c r="E35" s="6">
        <f>VLOOKUP($A35,'Dim SKU'!$A:$R,12,FALSE)</f>
        <v>0</v>
      </c>
      <c r="F35" s="5">
        <f>VLOOKUP($A35,'Dim SKU'!$A:$R,18,FALSE)</f>
        <v>0</v>
      </c>
      <c r="G35" s="7">
        <f>COUNTIFS('Fato Grade'!$A:$A,$A35,'Fato Grade'!$C:$C,"&gt;0")</f>
        <v>0</v>
      </c>
      <c r="H35" s="7">
        <f>COUNTIFS('Fato Grade'!$A:$A,$A35,'Fato Grade'!$C:$C,"&gt;0",'Fato Grade'!$D:$D,0)</f>
        <v>0</v>
      </c>
    </row>
    <row r="36" spans="1:8">
      <c r="A36" s="6" t="s">
        <v>127</v>
      </c>
      <c r="B36" s="7">
        <f>SUMIF('Fato Grade'!$A:$A,$A36,'Fato Grade'!$C:$C)</f>
        <v>0</v>
      </c>
      <c r="C36" s="7">
        <f>SUMIF('Fato Grade'!$A:$A,$A36,'Fato Grade'!$D:$D)</f>
        <v>0</v>
      </c>
      <c r="D36" s="7">
        <f>SUMIF('Fato Grade'!$A:$A,$A36,'Fato Grade'!$E:$E)</f>
        <v>0</v>
      </c>
      <c r="E36" s="6">
        <f>VLOOKUP($A36,'Dim SKU'!$A:$R,12,FALSE)</f>
        <v>0</v>
      </c>
      <c r="F36" s="5">
        <f>VLOOKUP($A36,'Dim SKU'!$A:$R,18,FALSE)</f>
        <v>0</v>
      </c>
      <c r="G36" s="7">
        <f>COUNTIFS('Fato Grade'!$A:$A,$A36,'Fato Grade'!$C:$C,"&gt;0")</f>
        <v>0</v>
      </c>
      <c r="H36" s="7">
        <f>COUNTIFS('Fato Grade'!$A:$A,$A36,'Fato Grade'!$C:$C,"&gt;0",'Fato Grade'!$D:$D,0)</f>
        <v>0</v>
      </c>
    </row>
    <row r="37" spans="1:8">
      <c r="A37" s="6" t="s">
        <v>128</v>
      </c>
      <c r="B37" s="7">
        <f>SUMIF('Fato Grade'!$A:$A,$A37,'Fato Grade'!$C:$C)</f>
        <v>0</v>
      </c>
      <c r="C37" s="7">
        <f>SUMIF('Fato Grade'!$A:$A,$A37,'Fato Grade'!$D:$D)</f>
        <v>0</v>
      </c>
      <c r="D37" s="7">
        <f>SUMIF('Fato Grade'!$A:$A,$A37,'Fato Grade'!$E:$E)</f>
        <v>0</v>
      </c>
      <c r="E37" s="6">
        <f>VLOOKUP($A37,'Dim SKU'!$A:$R,12,FALSE)</f>
        <v>0</v>
      </c>
      <c r="F37" s="5">
        <f>VLOOKUP($A37,'Dim SKU'!$A:$R,18,FALSE)</f>
        <v>0</v>
      </c>
      <c r="G37" s="7">
        <f>COUNTIFS('Fato Grade'!$A:$A,$A37,'Fato Grade'!$C:$C,"&gt;0")</f>
        <v>0</v>
      </c>
      <c r="H37" s="7">
        <f>COUNTIFS('Fato Grade'!$A:$A,$A37,'Fato Grade'!$C:$C,"&gt;0",'Fato Grade'!$D:$D,0)</f>
        <v>0</v>
      </c>
    </row>
    <row r="38" spans="1:8">
      <c r="A38" s="6" t="s">
        <v>129</v>
      </c>
      <c r="B38" s="7">
        <f>SUMIF('Fato Grade'!$A:$A,$A38,'Fato Grade'!$C:$C)</f>
        <v>0</v>
      </c>
      <c r="C38" s="7">
        <f>SUMIF('Fato Grade'!$A:$A,$A38,'Fato Grade'!$D:$D)</f>
        <v>0</v>
      </c>
      <c r="D38" s="7">
        <f>SUMIF('Fato Grade'!$A:$A,$A38,'Fato Grade'!$E:$E)</f>
        <v>0</v>
      </c>
      <c r="E38" s="6">
        <f>VLOOKUP($A38,'Dim SKU'!$A:$R,12,FALSE)</f>
        <v>0</v>
      </c>
      <c r="F38" s="5">
        <f>VLOOKUP($A38,'Dim SKU'!$A:$R,18,FALSE)</f>
        <v>0</v>
      </c>
      <c r="G38" s="7">
        <f>COUNTIFS('Fato Grade'!$A:$A,$A38,'Fato Grade'!$C:$C,"&gt;0")</f>
        <v>0</v>
      </c>
      <c r="H38" s="7">
        <f>COUNTIFS('Fato Grade'!$A:$A,$A38,'Fato Grade'!$C:$C,"&gt;0",'Fato Grade'!$D:$D,0)</f>
        <v>0</v>
      </c>
    </row>
    <row r="39" spans="1:8">
      <c r="A39" s="6" t="s">
        <v>130</v>
      </c>
      <c r="B39" s="7">
        <f>SUMIF('Fato Grade'!$A:$A,$A39,'Fato Grade'!$C:$C)</f>
        <v>0</v>
      </c>
      <c r="C39" s="7">
        <f>SUMIF('Fato Grade'!$A:$A,$A39,'Fato Grade'!$D:$D)</f>
        <v>0</v>
      </c>
      <c r="D39" s="7">
        <f>SUMIF('Fato Grade'!$A:$A,$A39,'Fato Grade'!$E:$E)</f>
        <v>0</v>
      </c>
      <c r="E39" s="6">
        <f>VLOOKUP($A39,'Dim SKU'!$A:$R,12,FALSE)</f>
        <v>0</v>
      </c>
      <c r="F39" s="5">
        <f>VLOOKUP($A39,'Dim SKU'!$A:$R,18,FALSE)</f>
        <v>0</v>
      </c>
      <c r="G39" s="7">
        <f>COUNTIFS('Fato Grade'!$A:$A,$A39,'Fato Grade'!$C:$C,"&gt;0")</f>
        <v>0</v>
      </c>
      <c r="H39" s="7">
        <f>COUNTIFS('Fato Grade'!$A:$A,$A39,'Fato Grade'!$C:$C,"&gt;0",'Fato Grade'!$D:$D,0)</f>
        <v>0</v>
      </c>
    </row>
    <row r="40" spans="1:8">
      <c r="A40" s="6" t="s">
        <v>131</v>
      </c>
      <c r="B40" s="7">
        <f>SUMIF('Fato Grade'!$A:$A,$A40,'Fato Grade'!$C:$C)</f>
        <v>0</v>
      </c>
      <c r="C40" s="7">
        <f>SUMIF('Fato Grade'!$A:$A,$A40,'Fato Grade'!$D:$D)</f>
        <v>0</v>
      </c>
      <c r="D40" s="7">
        <f>SUMIF('Fato Grade'!$A:$A,$A40,'Fato Grade'!$E:$E)</f>
        <v>0</v>
      </c>
      <c r="E40" s="6">
        <f>VLOOKUP($A40,'Dim SKU'!$A:$R,12,FALSE)</f>
        <v>0</v>
      </c>
      <c r="F40" s="5">
        <f>VLOOKUP($A40,'Dim SKU'!$A:$R,18,FALSE)</f>
        <v>0</v>
      </c>
      <c r="G40" s="7">
        <f>COUNTIFS('Fato Grade'!$A:$A,$A40,'Fato Grade'!$C:$C,"&gt;0")</f>
        <v>0</v>
      </c>
      <c r="H40" s="7">
        <f>COUNTIFS('Fato Grade'!$A:$A,$A40,'Fato Grade'!$C:$C,"&gt;0",'Fato Grade'!$D:$D,0)</f>
        <v>0</v>
      </c>
    </row>
    <row r="41" spans="1:8">
      <c r="A41" s="6" t="s">
        <v>132</v>
      </c>
      <c r="B41" s="7">
        <f>SUMIF('Fato Grade'!$A:$A,$A41,'Fato Grade'!$C:$C)</f>
        <v>0</v>
      </c>
      <c r="C41" s="7">
        <f>SUMIF('Fato Grade'!$A:$A,$A41,'Fato Grade'!$D:$D)</f>
        <v>0</v>
      </c>
      <c r="D41" s="7">
        <f>SUMIF('Fato Grade'!$A:$A,$A41,'Fato Grade'!$E:$E)</f>
        <v>0</v>
      </c>
      <c r="E41" s="6">
        <f>VLOOKUP($A41,'Dim SKU'!$A:$R,12,FALSE)</f>
        <v>0</v>
      </c>
      <c r="F41" s="5">
        <f>VLOOKUP($A41,'Dim SKU'!$A:$R,18,FALSE)</f>
        <v>0</v>
      </c>
      <c r="G41" s="7">
        <f>COUNTIFS('Fato Grade'!$A:$A,$A41,'Fato Grade'!$C:$C,"&gt;0")</f>
        <v>0</v>
      </c>
      <c r="H41" s="7">
        <f>COUNTIFS('Fato Grade'!$A:$A,$A41,'Fato Grade'!$C:$C,"&gt;0",'Fato Grade'!$D:$D,0)</f>
        <v>0</v>
      </c>
    </row>
    <row r="42" spans="1:8">
      <c r="A42" s="6" t="s">
        <v>133</v>
      </c>
      <c r="B42" s="7">
        <f>SUMIF('Fato Grade'!$A:$A,$A42,'Fato Grade'!$C:$C)</f>
        <v>0</v>
      </c>
      <c r="C42" s="7">
        <f>SUMIF('Fato Grade'!$A:$A,$A42,'Fato Grade'!$D:$D)</f>
        <v>0</v>
      </c>
      <c r="D42" s="7">
        <f>SUMIF('Fato Grade'!$A:$A,$A42,'Fato Grade'!$E:$E)</f>
        <v>0</v>
      </c>
      <c r="E42" s="6">
        <f>VLOOKUP($A42,'Dim SKU'!$A:$R,12,FALSE)</f>
        <v>0</v>
      </c>
      <c r="F42" s="5">
        <f>VLOOKUP($A42,'Dim SKU'!$A:$R,18,FALSE)</f>
        <v>0</v>
      </c>
      <c r="G42" s="7">
        <f>COUNTIFS('Fato Grade'!$A:$A,$A42,'Fato Grade'!$C:$C,"&gt;0")</f>
        <v>0</v>
      </c>
      <c r="H42" s="7">
        <f>COUNTIFS('Fato Grade'!$A:$A,$A42,'Fato Grade'!$C:$C,"&gt;0",'Fato Grade'!$D:$D,0)</f>
        <v>0</v>
      </c>
    </row>
    <row r="43" spans="1:8">
      <c r="A43" s="6" t="s">
        <v>134</v>
      </c>
      <c r="B43" s="7">
        <f>SUMIF('Fato Grade'!$A:$A,$A43,'Fato Grade'!$C:$C)</f>
        <v>0</v>
      </c>
      <c r="C43" s="7">
        <f>SUMIF('Fato Grade'!$A:$A,$A43,'Fato Grade'!$D:$D)</f>
        <v>0</v>
      </c>
      <c r="D43" s="7">
        <f>SUMIF('Fato Grade'!$A:$A,$A43,'Fato Grade'!$E:$E)</f>
        <v>0</v>
      </c>
      <c r="E43" s="6">
        <f>VLOOKUP($A43,'Dim SKU'!$A:$R,12,FALSE)</f>
        <v>0</v>
      </c>
      <c r="F43" s="5">
        <f>VLOOKUP($A43,'Dim SKU'!$A:$R,18,FALSE)</f>
        <v>0</v>
      </c>
      <c r="G43" s="7">
        <f>COUNTIFS('Fato Grade'!$A:$A,$A43,'Fato Grade'!$C:$C,"&gt;0")</f>
        <v>0</v>
      </c>
      <c r="H43" s="7">
        <f>COUNTIFS('Fato Grade'!$A:$A,$A43,'Fato Grade'!$C:$C,"&gt;0",'Fato Grade'!$D:$D,0)</f>
        <v>0</v>
      </c>
    </row>
    <row r="44" spans="1:8">
      <c r="A44" s="6" t="s">
        <v>135</v>
      </c>
      <c r="B44" s="7">
        <f>SUMIF('Fato Grade'!$A:$A,$A44,'Fato Grade'!$C:$C)</f>
        <v>0</v>
      </c>
      <c r="C44" s="7">
        <f>SUMIF('Fato Grade'!$A:$A,$A44,'Fato Grade'!$D:$D)</f>
        <v>0</v>
      </c>
      <c r="D44" s="7">
        <f>SUMIF('Fato Grade'!$A:$A,$A44,'Fato Grade'!$E:$E)</f>
        <v>0</v>
      </c>
      <c r="E44" s="6">
        <f>VLOOKUP($A44,'Dim SKU'!$A:$R,12,FALSE)</f>
        <v>0</v>
      </c>
      <c r="F44" s="5">
        <f>VLOOKUP($A44,'Dim SKU'!$A:$R,18,FALSE)</f>
        <v>0</v>
      </c>
      <c r="G44" s="7">
        <f>COUNTIFS('Fato Grade'!$A:$A,$A44,'Fato Grade'!$C:$C,"&gt;0")</f>
        <v>0</v>
      </c>
      <c r="H44" s="7">
        <f>COUNTIFS('Fato Grade'!$A:$A,$A44,'Fato Grade'!$C:$C,"&gt;0",'Fato Grade'!$D:$D,0)</f>
        <v>0</v>
      </c>
    </row>
    <row r="45" spans="1:8">
      <c r="A45" s="6" t="s">
        <v>136</v>
      </c>
      <c r="B45" s="7">
        <f>SUMIF('Fato Grade'!$A:$A,$A45,'Fato Grade'!$C:$C)</f>
        <v>0</v>
      </c>
      <c r="C45" s="7">
        <f>SUMIF('Fato Grade'!$A:$A,$A45,'Fato Grade'!$D:$D)</f>
        <v>0</v>
      </c>
      <c r="D45" s="7">
        <f>SUMIF('Fato Grade'!$A:$A,$A45,'Fato Grade'!$E:$E)</f>
        <v>0</v>
      </c>
      <c r="E45" s="6">
        <f>VLOOKUP($A45,'Dim SKU'!$A:$R,12,FALSE)</f>
        <v>0</v>
      </c>
      <c r="F45" s="5">
        <f>VLOOKUP($A45,'Dim SKU'!$A:$R,18,FALSE)</f>
        <v>0</v>
      </c>
      <c r="G45" s="7">
        <f>COUNTIFS('Fato Grade'!$A:$A,$A45,'Fato Grade'!$C:$C,"&gt;0")</f>
        <v>0</v>
      </c>
      <c r="H45" s="7">
        <f>COUNTIFS('Fato Grade'!$A:$A,$A45,'Fato Grade'!$C:$C,"&gt;0",'Fato Grade'!$D:$D,0)</f>
        <v>0</v>
      </c>
    </row>
    <row r="46" spans="1:8">
      <c r="A46" s="6" t="s">
        <v>137</v>
      </c>
      <c r="B46" s="7">
        <f>SUMIF('Fato Grade'!$A:$A,$A46,'Fato Grade'!$C:$C)</f>
        <v>0</v>
      </c>
      <c r="C46" s="7">
        <f>SUMIF('Fato Grade'!$A:$A,$A46,'Fato Grade'!$D:$D)</f>
        <v>0</v>
      </c>
      <c r="D46" s="7">
        <f>SUMIF('Fato Grade'!$A:$A,$A46,'Fato Grade'!$E:$E)</f>
        <v>0</v>
      </c>
      <c r="E46" s="6">
        <f>VLOOKUP($A46,'Dim SKU'!$A:$R,12,FALSE)</f>
        <v>0</v>
      </c>
      <c r="F46" s="5">
        <f>VLOOKUP($A46,'Dim SKU'!$A:$R,18,FALSE)</f>
        <v>0</v>
      </c>
      <c r="G46" s="7">
        <f>COUNTIFS('Fato Grade'!$A:$A,$A46,'Fato Grade'!$C:$C,"&gt;0")</f>
        <v>0</v>
      </c>
      <c r="H46" s="7">
        <f>COUNTIFS('Fato Grade'!$A:$A,$A46,'Fato Grade'!$C:$C,"&gt;0",'Fato Grade'!$D:$D,0)</f>
        <v>0</v>
      </c>
    </row>
    <row r="47" spans="1:8">
      <c r="A47" s="6" t="s">
        <v>138</v>
      </c>
      <c r="B47" s="7">
        <f>SUMIF('Fato Grade'!$A:$A,$A47,'Fato Grade'!$C:$C)</f>
        <v>0</v>
      </c>
      <c r="C47" s="7">
        <f>SUMIF('Fato Grade'!$A:$A,$A47,'Fato Grade'!$D:$D)</f>
        <v>0</v>
      </c>
      <c r="D47" s="7">
        <f>SUMIF('Fato Grade'!$A:$A,$A47,'Fato Grade'!$E:$E)</f>
        <v>0</v>
      </c>
      <c r="E47" s="6">
        <f>VLOOKUP($A47,'Dim SKU'!$A:$R,12,FALSE)</f>
        <v>0</v>
      </c>
      <c r="F47" s="5">
        <f>VLOOKUP($A47,'Dim SKU'!$A:$R,18,FALSE)</f>
        <v>0</v>
      </c>
      <c r="G47" s="7">
        <f>COUNTIFS('Fato Grade'!$A:$A,$A47,'Fato Grade'!$C:$C,"&gt;0")</f>
        <v>0</v>
      </c>
      <c r="H47" s="7">
        <f>COUNTIFS('Fato Grade'!$A:$A,$A47,'Fato Grade'!$C:$C,"&gt;0",'Fato Grade'!$D:$D,0)</f>
        <v>0</v>
      </c>
    </row>
    <row r="48" spans="1:8">
      <c r="A48" s="6" t="s">
        <v>139</v>
      </c>
      <c r="B48" s="7">
        <f>SUMIF('Fato Grade'!$A:$A,$A48,'Fato Grade'!$C:$C)</f>
        <v>0</v>
      </c>
      <c r="C48" s="7">
        <f>SUMIF('Fato Grade'!$A:$A,$A48,'Fato Grade'!$D:$D)</f>
        <v>0</v>
      </c>
      <c r="D48" s="7">
        <f>SUMIF('Fato Grade'!$A:$A,$A48,'Fato Grade'!$E:$E)</f>
        <v>0</v>
      </c>
      <c r="E48" s="6">
        <f>VLOOKUP($A48,'Dim SKU'!$A:$R,12,FALSE)</f>
        <v>0</v>
      </c>
      <c r="F48" s="5">
        <f>VLOOKUP($A48,'Dim SKU'!$A:$R,18,FALSE)</f>
        <v>0</v>
      </c>
      <c r="G48" s="7">
        <f>COUNTIFS('Fato Grade'!$A:$A,$A48,'Fato Grade'!$C:$C,"&gt;0")</f>
        <v>0</v>
      </c>
      <c r="H48" s="7">
        <f>COUNTIFS('Fato Grade'!$A:$A,$A48,'Fato Grade'!$C:$C,"&gt;0",'Fato Grade'!$D:$D,0)</f>
        <v>0</v>
      </c>
    </row>
    <row r="49" spans="1:8">
      <c r="A49" s="6" t="s">
        <v>140</v>
      </c>
      <c r="B49" s="7">
        <f>SUMIF('Fato Grade'!$A:$A,$A49,'Fato Grade'!$C:$C)</f>
        <v>0</v>
      </c>
      <c r="C49" s="7">
        <f>SUMIF('Fato Grade'!$A:$A,$A49,'Fato Grade'!$D:$D)</f>
        <v>0</v>
      </c>
      <c r="D49" s="7">
        <f>SUMIF('Fato Grade'!$A:$A,$A49,'Fato Grade'!$E:$E)</f>
        <v>0</v>
      </c>
      <c r="E49" s="6">
        <f>VLOOKUP($A49,'Dim SKU'!$A:$R,12,FALSE)</f>
        <v>0</v>
      </c>
      <c r="F49" s="5">
        <f>VLOOKUP($A49,'Dim SKU'!$A:$R,18,FALSE)</f>
        <v>0</v>
      </c>
      <c r="G49" s="7">
        <f>COUNTIFS('Fato Grade'!$A:$A,$A49,'Fato Grade'!$C:$C,"&gt;0")</f>
        <v>0</v>
      </c>
      <c r="H49" s="7">
        <f>COUNTIFS('Fato Grade'!$A:$A,$A49,'Fato Grade'!$C:$C,"&gt;0",'Fato Grade'!$D:$D,0)</f>
        <v>0</v>
      </c>
    </row>
    <row r="50" spans="1:8">
      <c r="A50" s="6" t="s">
        <v>141</v>
      </c>
      <c r="B50" s="7">
        <f>SUMIF('Fato Grade'!$A:$A,$A50,'Fato Grade'!$C:$C)</f>
        <v>0</v>
      </c>
      <c r="C50" s="7">
        <f>SUMIF('Fato Grade'!$A:$A,$A50,'Fato Grade'!$D:$D)</f>
        <v>0</v>
      </c>
      <c r="D50" s="7">
        <f>SUMIF('Fato Grade'!$A:$A,$A50,'Fato Grade'!$E:$E)</f>
        <v>0</v>
      </c>
      <c r="E50" s="6">
        <f>VLOOKUP($A50,'Dim SKU'!$A:$R,12,FALSE)</f>
        <v>0</v>
      </c>
      <c r="F50" s="5">
        <f>VLOOKUP($A50,'Dim SKU'!$A:$R,18,FALSE)</f>
        <v>0</v>
      </c>
      <c r="G50" s="7">
        <f>COUNTIFS('Fato Grade'!$A:$A,$A50,'Fato Grade'!$C:$C,"&gt;0")</f>
        <v>0</v>
      </c>
      <c r="H50" s="7">
        <f>COUNTIFS('Fato Grade'!$A:$A,$A50,'Fato Grade'!$C:$C,"&gt;0",'Fato Grade'!$D:$D,0)</f>
        <v>0</v>
      </c>
    </row>
    <row r="51" spans="1:8">
      <c r="A51" s="6" t="s">
        <v>142</v>
      </c>
      <c r="B51" s="7">
        <f>SUMIF('Fato Grade'!$A:$A,$A51,'Fato Grade'!$C:$C)</f>
        <v>0</v>
      </c>
      <c r="C51" s="7">
        <f>SUMIF('Fato Grade'!$A:$A,$A51,'Fato Grade'!$D:$D)</f>
        <v>0</v>
      </c>
      <c r="D51" s="7">
        <f>SUMIF('Fato Grade'!$A:$A,$A51,'Fato Grade'!$E:$E)</f>
        <v>0</v>
      </c>
      <c r="E51" s="6">
        <f>VLOOKUP($A51,'Dim SKU'!$A:$R,12,FALSE)</f>
        <v>0</v>
      </c>
      <c r="F51" s="5">
        <f>VLOOKUP($A51,'Dim SKU'!$A:$R,18,FALSE)</f>
        <v>0</v>
      </c>
      <c r="G51" s="7">
        <f>COUNTIFS('Fato Grade'!$A:$A,$A51,'Fato Grade'!$C:$C,"&gt;0")</f>
        <v>0</v>
      </c>
      <c r="H51" s="7">
        <f>COUNTIFS('Fato Grade'!$A:$A,$A51,'Fato Grade'!$C:$C,"&gt;0",'Fato Grade'!$D:$D,0)</f>
        <v>0</v>
      </c>
    </row>
    <row r="52" spans="1:8">
      <c r="A52" s="6" t="s">
        <v>143</v>
      </c>
      <c r="B52" s="7">
        <f>SUMIF('Fato Grade'!$A:$A,$A52,'Fato Grade'!$C:$C)</f>
        <v>0</v>
      </c>
      <c r="C52" s="7">
        <f>SUMIF('Fato Grade'!$A:$A,$A52,'Fato Grade'!$D:$D)</f>
        <v>0</v>
      </c>
      <c r="D52" s="7">
        <f>SUMIF('Fato Grade'!$A:$A,$A52,'Fato Grade'!$E:$E)</f>
        <v>0</v>
      </c>
      <c r="E52" s="6">
        <f>VLOOKUP($A52,'Dim SKU'!$A:$R,12,FALSE)</f>
        <v>0</v>
      </c>
      <c r="F52" s="5">
        <f>VLOOKUP($A52,'Dim SKU'!$A:$R,18,FALSE)</f>
        <v>0</v>
      </c>
      <c r="G52" s="7">
        <f>COUNTIFS('Fato Grade'!$A:$A,$A52,'Fato Grade'!$C:$C,"&gt;0")</f>
        <v>0</v>
      </c>
      <c r="H52" s="7">
        <f>COUNTIFS('Fato Grade'!$A:$A,$A52,'Fato Grade'!$C:$C,"&gt;0",'Fato Grade'!$D:$D,0)</f>
        <v>0</v>
      </c>
    </row>
    <row r="53" spans="1:8">
      <c r="A53" s="6" t="s">
        <v>144</v>
      </c>
      <c r="B53" s="7">
        <f>SUMIF('Fato Grade'!$A:$A,$A53,'Fato Grade'!$C:$C)</f>
        <v>0</v>
      </c>
      <c r="C53" s="7">
        <f>SUMIF('Fato Grade'!$A:$A,$A53,'Fato Grade'!$D:$D)</f>
        <v>0</v>
      </c>
      <c r="D53" s="7">
        <f>SUMIF('Fato Grade'!$A:$A,$A53,'Fato Grade'!$E:$E)</f>
        <v>0</v>
      </c>
      <c r="E53" s="6">
        <f>VLOOKUP($A53,'Dim SKU'!$A:$R,12,FALSE)</f>
        <v>0</v>
      </c>
      <c r="F53" s="5">
        <f>VLOOKUP($A53,'Dim SKU'!$A:$R,18,FALSE)</f>
        <v>0</v>
      </c>
      <c r="G53" s="7">
        <f>COUNTIFS('Fato Grade'!$A:$A,$A53,'Fato Grade'!$C:$C,"&gt;0")</f>
        <v>0</v>
      </c>
      <c r="H53" s="7">
        <f>COUNTIFS('Fato Grade'!$A:$A,$A53,'Fato Grade'!$C:$C,"&gt;0",'Fato Grade'!$D:$D,0)</f>
        <v>0</v>
      </c>
    </row>
    <row r="54" spans="1:8">
      <c r="A54" s="6" t="s">
        <v>145</v>
      </c>
      <c r="B54" s="7">
        <f>SUMIF('Fato Grade'!$A:$A,$A54,'Fato Grade'!$C:$C)</f>
        <v>0</v>
      </c>
      <c r="C54" s="7">
        <f>SUMIF('Fato Grade'!$A:$A,$A54,'Fato Grade'!$D:$D)</f>
        <v>0</v>
      </c>
      <c r="D54" s="7">
        <f>SUMIF('Fato Grade'!$A:$A,$A54,'Fato Grade'!$E:$E)</f>
        <v>0</v>
      </c>
      <c r="E54" s="6">
        <f>VLOOKUP($A54,'Dim SKU'!$A:$R,12,FALSE)</f>
        <v>0</v>
      </c>
      <c r="F54" s="5">
        <f>VLOOKUP($A54,'Dim SKU'!$A:$R,18,FALSE)</f>
        <v>0</v>
      </c>
      <c r="G54" s="7">
        <f>COUNTIFS('Fato Grade'!$A:$A,$A54,'Fato Grade'!$C:$C,"&gt;0")</f>
        <v>0</v>
      </c>
      <c r="H54" s="7">
        <f>COUNTIFS('Fato Grade'!$A:$A,$A54,'Fato Grade'!$C:$C,"&gt;0",'Fato Grade'!$D:$D,0)</f>
        <v>0</v>
      </c>
    </row>
    <row r="55" spans="1:8">
      <c r="A55" s="6" t="s">
        <v>146</v>
      </c>
      <c r="B55" s="7">
        <f>SUMIF('Fato Grade'!$A:$A,$A55,'Fato Grade'!$C:$C)</f>
        <v>0</v>
      </c>
      <c r="C55" s="7">
        <f>SUMIF('Fato Grade'!$A:$A,$A55,'Fato Grade'!$D:$D)</f>
        <v>0</v>
      </c>
      <c r="D55" s="7">
        <f>SUMIF('Fato Grade'!$A:$A,$A55,'Fato Grade'!$E:$E)</f>
        <v>0</v>
      </c>
      <c r="E55" s="6">
        <f>VLOOKUP($A55,'Dim SKU'!$A:$R,12,FALSE)</f>
        <v>0</v>
      </c>
      <c r="F55" s="5">
        <f>VLOOKUP($A55,'Dim SKU'!$A:$R,18,FALSE)</f>
        <v>0</v>
      </c>
      <c r="G55" s="7">
        <f>COUNTIFS('Fato Grade'!$A:$A,$A55,'Fato Grade'!$C:$C,"&gt;0")</f>
        <v>0</v>
      </c>
      <c r="H55" s="7">
        <f>COUNTIFS('Fato Grade'!$A:$A,$A55,'Fato Grade'!$C:$C,"&gt;0",'Fato Grade'!$D:$D,0)</f>
        <v>0</v>
      </c>
    </row>
    <row r="56" spans="1:8">
      <c r="A56" s="6" t="s">
        <v>147</v>
      </c>
      <c r="B56" s="7">
        <f>SUMIF('Fato Grade'!$A:$A,$A56,'Fato Grade'!$C:$C)</f>
        <v>0</v>
      </c>
      <c r="C56" s="7">
        <f>SUMIF('Fato Grade'!$A:$A,$A56,'Fato Grade'!$D:$D)</f>
        <v>0</v>
      </c>
      <c r="D56" s="7">
        <f>SUMIF('Fato Grade'!$A:$A,$A56,'Fato Grade'!$E:$E)</f>
        <v>0</v>
      </c>
      <c r="E56" s="6">
        <f>VLOOKUP($A56,'Dim SKU'!$A:$R,12,FALSE)</f>
        <v>0</v>
      </c>
      <c r="F56" s="5">
        <f>VLOOKUP($A56,'Dim SKU'!$A:$R,18,FALSE)</f>
        <v>0</v>
      </c>
      <c r="G56" s="7">
        <f>COUNTIFS('Fato Grade'!$A:$A,$A56,'Fato Grade'!$C:$C,"&gt;0")</f>
        <v>0</v>
      </c>
      <c r="H56" s="7">
        <f>COUNTIFS('Fato Grade'!$A:$A,$A56,'Fato Grade'!$C:$C,"&gt;0",'Fato Grade'!$D:$D,0)</f>
        <v>0</v>
      </c>
    </row>
    <row r="57" spans="1:8">
      <c r="A57" s="6" t="s">
        <v>148</v>
      </c>
      <c r="B57" s="7">
        <f>SUMIF('Fato Grade'!$A:$A,$A57,'Fato Grade'!$C:$C)</f>
        <v>0</v>
      </c>
      <c r="C57" s="7">
        <f>SUMIF('Fato Grade'!$A:$A,$A57,'Fato Grade'!$D:$D)</f>
        <v>0</v>
      </c>
      <c r="D57" s="7">
        <f>SUMIF('Fato Grade'!$A:$A,$A57,'Fato Grade'!$E:$E)</f>
        <v>0</v>
      </c>
      <c r="E57" s="6">
        <f>VLOOKUP($A57,'Dim SKU'!$A:$R,12,FALSE)</f>
        <v>0</v>
      </c>
      <c r="F57" s="5">
        <f>VLOOKUP($A57,'Dim SKU'!$A:$R,18,FALSE)</f>
        <v>0</v>
      </c>
      <c r="G57" s="7">
        <f>COUNTIFS('Fato Grade'!$A:$A,$A57,'Fato Grade'!$C:$C,"&gt;0")</f>
        <v>0</v>
      </c>
      <c r="H57" s="7">
        <f>COUNTIFS('Fato Grade'!$A:$A,$A57,'Fato Grade'!$C:$C,"&gt;0",'Fato Grade'!$D:$D,0)</f>
        <v>0</v>
      </c>
    </row>
    <row r="58" spans="1:8">
      <c r="A58" s="6" t="s">
        <v>149</v>
      </c>
      <c r="B58" s="7">
        <f>SUMIF('Fato Grade'!$A:$A,$A58,'Fato Grade'!$C:$C)</f>
        <v>0</v>
      </c>
      <c r="C58" s="7">
        <f>SUMIF('Fato Grade'!$A:$A,$A58,'Fato Grade'!$D:$D)</f>
        <v>0</v>
      </c>
      <c r="D58" s="7">
        <f>SUMIF('Fato Grade'!$A:$A,$A58,'Fato Grade'!$E:$E)</f>
        <v>0</v>
      </c>
      <c r="E58" s="6">
        <f>VLOOKUP($A58,'Dim SKU'!$A:$R,12,FALSE)</f>
        <v>0</v>
      </c>
      <c r="F58" s="5">
        <f>VLOOKUP($A58,'Dim SKU'!$A:$R,18,FALSE)</f>
        <v>0</v>
      </c>
      <c r="G58" s="7">
        <f>COUNTIFS('Fato Grade'!$A:$A,$A58,'Fato Grade'!$C:$C,"&gt;0")</f>
        <v>0</v>
      </c>
      <c r="H58" s="7">
        <f>COUNTIFS('Fato Grade'!$A:$A,$A58,'Fato Grade'!$C:$C,"&gt;0",'Fato Grade'!$D:$D,0)</f>
        <v>0</v>
      </c>
    </row>
    <row r="59" spans="1:8">
      <c r="A59" s="6" t="s">
        <v>150</v>
      </c>
      <c r="B59" s="7">
        <f>SUMIF('Fato Grade'!$A:$A,$A59,'Fato Grade'!$C:$C)</f>
        <v>0</v>
      </c>
      <c r="C59" s="7">
        <f>SUMIF('Fato Grade'!$A:$A,$A59,'Fato Grade'!$D:$D)</f>
        <v>0</v>
      </c>
      <c r="D59" s="7">
        <f>SUMIF('Fato Grade'!$A:$A,$A59,'Fato Grade'!$E:$E)</f>
        <v>0</v>
      </c>
      <c r="E59" s="6">
        <f>VLOOKUP($A59,'Dim SKU'!$A:$R,12,FALSE)</f>
        <v>0</v>
      </c>
      <c r="F59" s="5">
        <f>VLOOKUP($A59,'Dim SKU'!$A:$R,18,FALSE)</f>
        <v>0</v>
      </c>
      <c r="G59" s="7">
        <f>COUNTIFS('Fato Grade'!$A:$A,$A59,'Fato Grade'!$C:$C,"&gt;0")</f>
        <v>0</v>
      </c>
      <c r="H59" s="7">
        <f>COUNTIFS('Fato Grade'!$A:$A,$A59,'Fato Grade'!$C:$C,"&gt;0",'Fato Grade'!$D:$D,0)</f>
        <v>0</v>
      </c>
    </row>
    <row r="60" spans="1:8">
      <c r="A60" s="6" t="s">
        <v>151</v>
      </c>
      <c r="B60" s="7">
        <f>SUMIF('Fato Grade'!$A:$A,$A60,'Fato Grade'!$C:$C)</f>
        <v>0</v>
      </c>
      <c r="C60" s="7">
        <f>SUMIF('Fato Grade'!$A:$A,$A60,'Fato Grade'!$D:$D)</f>
        <v>0</v>
      </c>
      <c r="D60" s="7">
        <f>SUMIF('Fato Grade'!$A:$A,$A60,'Fato Grade'!$E:$E)</f>
        <v>0</v>
      </c>
      <c r="E60" s="6">
        <f>VLOOKUP($A60,'Dim SKU'!$A:$R,12,FALSE)</f>
        <v>0</v>
      </c>
      <c r="F60" s="5">
        <f>VLOOKUP($A60,'Dim SKU'!$A:$R,18,FALSE)</f>
        <v>0</v>
      </c>
      <c r="G60" s="7">
        <f>COUNTIFS('Fato Grade'!$A:$A,$A60,'Fato Grade'!$C:$C,"&gt;0")</f>
        <v>0</v>
      </c>
      <c r="H60" s="7">
        <f>COUNTIFS('Fato Grade'!$A:$A,$A60,'Fato Grade'!$C:$C,"&gt;0",'Fato Grade'!$D:$D,0)</f>
        <v>0</v>
      </c>
    </row>
    <row r="61" spans="1:8">
      <c r="A61" s="6" t="s">
        <v>152</v>
      </c>
      <c r="B61" s="7">
        <f>SUMIF('Fato Grade'!$A:$A,$A61,'Fato Grade'!$C:$C)</f>
        <v>0</v>
      </c>
      <c r="C61" s="7">
        <f>SUMIF('Fato Grade'!$A:$A,$A61,'Fato Grade'!$D:$D)</f>
        <v>0</v>
      </c>
      <c r="D61" s="7">
        <f>SUMIF('Fato Grade'!$A:$A,$A61,'Fato Grade'!$E:$E)</f>
        <v>0</v>
      </c>
      <c r="E61" s="6">
        <f>VLOOKUP($A61,'Dim SKU'!$A:$R,12,FALSE)</f>
        <v>0</v>
      </c>
      <c r="F61" s="5">
        <f>VLOOKUP($A61,'Dim SKU'!$A:$R,18,FALSE)</f>
        <v>0</v>
      </c>
      <c r="G61" s="7">
        <f>COUNTIFS('Fato Grade'!$A:$A,$A61,'Fato Grade'!$C:$C,"&gt;0")</f>
        <v>0</v>
      </c>
      <c r="H61" s="7">
        <f>COUNTIFS('Fato Grade'!$A:$A,$A61,'Fato Grade'!$C:$C,"&gt;0",'Fato Grade'!$D:$D,0)</f>
        <v>0</v>
      </c>
    </row>
    <row r="62" spans="1:8">
      <c r="A62" s="6" t="s">
        <v>153</v>
      </c>
      <c r="B62" s="7">
        <f>SUMIF('Fato Grade'!$A:$A,$A62,'Fato Grade'!$C:$C)</f>
        <v>0</v>
      </c>
      <c r="C62" s="7">
        <f>SUMIF('Fato Grade'!$A:$A,$A62,'Fato Grade'!$D:$D)</f>
        <v>0</v>
      </c>
      <c r="D62" s="7">
        <f>SUMIF('Fato Grade'!$A:$A,$A62,'Fato Grade'!$E:$E)</f>
        <v>0</v>
      </c>
      <c r="E62" s="6">
        <f>VLOOKUP($A62,'Dim SKU'!$A:$R,12,FALSE)</f>
        <v>0</v>
      </c>
      <c r="F62" s="5">
        <f>VLOOKUP($A62,'Dim SKU'!$A:$R,18,FALSE)</f>
        <v>0</v>
      </c>
      <c r="G62" s="7">
        <f>COUNTIFS('Fato Grade'!$A:$A,$A62,'Fato Grade'!$C:$C,"&gt;0")</f>
        <v>0</v>
      </c>
      <c r="H62" s="7">
        <f>COUNTIFS('Fato Grade'!$A:$A,$A62,'Fato Grade'!$C:$C,"&gt;0",'Fato Grade'!$D:$D,0)</f>
        <v>0</v>
      </c>
    </row>
    <row r="63" spans="1:8">
      <c r="A63" s="6" t="s">
        <v>154</v>
      </c>
      <c r="B63" s="7">
        <f>SUMIF('Fato Grade'!$A:$A,$A63,'Fato Grade'!$C:$C)</f>
        <v>0</v>
      </c>
      <c r="C63" s="7">
        <f>SUMIF('Fato Grade'!$A:$A,$A63,'Fato Grade'!$D:$D)</f>
        <v>0</v>
      </c>
      <c r="D63" s="7">
        <f>SUMIF('Fato Grade'!$A:$A,$A63,'Fato Grade'!$E:$E)</f>
        <v>0</v>
      </c>
      <c r="E63" s="6">
        <f>VLOOKUP($A63,'Dim SKU'!$A:$R,12,FALSE)</f>
        <v>0</v>
      </c>
      <c r="F63" s="5">
        <f>VLOOKUP($A63,'Dim SKU'!$A:$R,18,FALSE)</f>
        <v>0</v>
      </c>
      <c r="G63" s="7">
        <f>COUNTIFS('Fato Grade'!$A:$A,$A63,'Fato Grade'!$C:$C,"&gt;0")</f>
        <v>0</v>
      </c>
      <c r="H63" s="7">
        <f>COUNTIFS('Fato Grade'!$A:$A,$A63,'Fato Grade'!$C:$C,"&gt;0",'Fato Grade'!$D:$D,0)</f>
        <v>0</v>
      </c>
    </row>
    <row r="64" spans="1:8">
      <c r="A64" s="6" t="s">
        <v>155</v>
      </c>
      <c r="B64" s="7">
        <f>SUMIF('Fato Grade'!$A:$A,$A64,'Fato Grade'!$C:$C)</f>
        <v>0</v>
      </c>
      <c r="C64" s="7">
        <f>SUMIF('Fato Grade'!$A:$A,$A64,'Fato Grade'!$D:$D)</f>
        <v>0</v>
      </c>
      <c r="D64" s="7">
        <f>SUMIF('Fato Grade'!$A:$A,$A64,'Fato Grade'!$E:$E)</f>
        <v>0</v>
      </c>
      <c r="E64" s="6">
        <f>VLOOKUP($A64,'Dim SKU'!$A:$R,12,FALSE)</f>
        <v>0</v>
      </c>
      <c r="F64" s="5">
        <f>VLOOKUP($A64,'Dim SKU'!$A:$R,18,FALSE)</f>
        <v>0</v>
      </c>
      <c r="G64" s="7">
        <f>COUNTIFS('Fato Grade'!$A:$A,$A64,'Fato Grade'!$C:$C,"&gt;0")</f>
        <v>0</v>
      </c>
      <c r="H64" s="7">
        <f>COUNTIFS('Fato Grade'!$A:$A,$A64,'Fato Grade'!$C:$C,"&gt;0",'Fato Grade'!$D:$D,0)</f>
        <v>0</v>
      </c>
    </row>
    <row r="65" spans="1:8">
      <c r="A65" s="6" t="s">
        <v>156</v>
      </c>
      <c r="B65" s="7">
        <f>SUMIF('Fato Grade'!$A:$A,$A65,'Fato Grade'!$C:$C)</f>
        <v>0</v>
      </c>
      <c r="C65" s="7">
        <f>SUMIF('Fato Grade'!$A:$A,$A65,'Fato Grade'!$D:$D)</f>
        <v>0</v>
      </c>
      <c r="D65" s="7">
        <f>SUMIF('Fato Grade'!$A:$A,$A65,'Fato Grade'!$E:$E)</f>
        <v>0</v>
      </c>
      <c r="E65" s="6">
        <f>VLOOKUP($A65,'Dim SKU'!$A:$R,12,FALSE)</f>
        <v>0</v>
      </c>
      <c r="F65" s="5">
        <f>VLOOKUP($A65,'Dim SKU'!$A:$R,18,FALSE)</f>
        <v>0</v>
      </c>
      <c r="G65" s="7">
        <f>COUNTIFS('Fato Grade'!$A:$A,$A65,'Fato Grade'!$C:$C,"&gt;0")</f>
        <v>0</v>
      </c>
      <c r="H65" s="7">
        <f>COUNTIFS('Fato Grade'!$A:$A,$A65,'Fato Grade'!$C:$C,"&gt;0",'Fato Grade'!$D:$D,0)</f>
        <v>0</v>
      </c>
    </row>
    <row r="66" spans="1:8">
      <c r="A66" s="6" t="s">
        <v>157</v>
      </c>
      <c r="B66" s="7">
        <f>SUMIF('Fato Grade'!$A:$A,$A66,'Fato Grade'!$C:$C)</f>
        <v>0</v>
      </c>
      <c r="C66" s="7">
        <f>SUMIF('Fato Grade'!$A:$A,$A66,'Fato Grade'!$D:$D)</f>
        <v>0</v>
      </c>
      <c r="D66" s="7">
        <f>SUMIF('Fato Grade'!$A:$A,$A66,'Fato Grade'!$E:$E)</f>
        <v>0</v>
      </c>
      <c r="E66" s="6">
        <f>VLOOKUP($A66,'Dim SKU'!$A:$R,12,FALSE)</f>
        <v>0</v>
      </c>
      <c r="F66" s="5">
        <f>VLOOKUP($A66,'Dim SKU'!$A:$R,18,FALSE)</f>
        <v>0</v>
      </c>
      <c r="G66" s="7">
        <f>COUNTIFS('Fato Grade'!$A:$A,$A66,'Fato Grade'!$C:$C,"&gt;0")</f>
        <v>0</v>
      </c>
      <c r="H66" s="7">
        <f>COUNTIFS('Fato Grade'!$A:$A,$A66,'Fato Grade'!$C:$C,"&gt;0",'Fato Grade'!$D:$D,0)</f>
        <v>0</v>
      </c>
    </row>
    <row r="67" spans="1:8">
      <c r="A67" s="6" t="s">
        <v>158</v>
      </c>
      <c r="B67" s="7">
        <f>SUMIF('Fato Grade'!$A:$A,$A67,'Fato Grade'!$C:$C)</f>
        <v>0</v>
      </c>
      <c r="C67" s="7">
        <f>SUMIF('Fato Grade'!$A:$A,$A67,'Fato Grade'!$D:$D)</f>
        <v>0</v>
      </c>
      <c r="D67" s="7">
        <f>SUMIF('Fato Grade'!$A:$A,$A67,'Fato Grade'!$E:$E)</f>
        <v>0</v>
      </c>
      <c r="E67" s="6">
        <f>VLOOKUP($A67,'Dim SKU'!$A:$R,12,FALSE)</f>
        <v>0</v>
      </c>
      <c r="F67" s="5">
        <f>VLOOKUP($A67,'Dim SKU'!$A:$R,18,FALSE)</f>
        <v>0</v>
      </c>
      <c r="G67" s="7">
        <f>COUNTIFS('Fato Grade'!$A:$A,$A67,'Fato Grade'!$C:$C,"&gt;0")</f>
        <v>0</v>
      </c>
      <c r="H67" s="7">
        <f>COUNTIFS('Fato Grade'!$A:$A,$A67,'Fato Grade'!$C:$C,"&gt;0",'Fato Grade'!$D:$D,0)</f>
        <v>0</v>
      </c>
    </row>
    <row r="68" spans="1:8">
      <c r="A68" s="6" t="s">
        <v>159</v>
      </c>
      <c r="B68" s="7">
        <f>SUMIF('Fato Grade'!$A:$A,$A68,'Fato Grade'!$C:$C)</f>
        <v>0</v>
      </c>
      <c r="C68" s="7">
        <f>SUMIF('Fato Grade'!$A:$A,$A68,'Fato Grade'!$D:$D)</f>
        <v>0</v>
      </c>
      <c r="D68" s="7">
        <f>SUMIF('Fato Grade'!$A:$A,$A68,'Fato Grade'!$E:$E)</f>
        <v>0</v>
      </c>
      <c r="E68" s="6">
        <f>VLOOKUP($A68,'Dim SKU'!$A:$R,12,FALSE)</f>
        <v>0</v>
      </c>
      <c r="F68" s="5">
        <f>VLOOKUP($A68,'Dim SKU'!$A:$R,18,FALSE)</f>
        <v>0</v>
      </c>
      <c r="G68" s="7">
        <f>COUNTIFS('Fato Grade'!$A:$A,$A68,'Fato Grade'!$C:$C,"&gt;0")</f>
        <v>0</v>
      </c>
      <c r="H68" s="7">
        <f>COUNTIFS('Fato Grade'!$A:$A,$A68,'Fato Grade'!$C:$C,"&gt;0",'Fato Grade'!$D:$D,0)</f>
        <v>0</v>
      </c>
    </row>
    <row r="69" spans="1:8">
      <c r="A69" s="6" t="s">
        <v>160</v>
      </c>
      <c r="B69" s="7">
        <f>SUMIF('Fato Grade'!$A:$A,$A69,'Fato Grade'!$C:$C)</f>
        <v>0</v>
      </c>
      <c r="C69" s="7">
        <f>SUMIF('Fato Grade'!$A:$A,$A69,'Fato Grade'!$D:$D)</f>
        <v>0</v>
      </c>
      <c r="D69" s="7">
        <f>SUMIF('Fato Grade'!$A:$A,$A69,'Fato Grade'!$E:$E)</f>
        <v>0</v>
      </c>
      <c r="E69" s="6">
        <f>VLOOKUP($A69,'Dim SKU'!$A:$R,12,FALSE)</f>
        <v>0</v>
      </c>
      <c r="F69" s="5">
        <f>VLOOKUP($A69,'Dim SKU'!$A:$R,18,FALSE)</f>
        <v>0</v>
      </c>
      <c r="G69" s="7">
        <f>COUNTIFS('Fato Grade'!$A:$A,$A69,'Fato Grade'!$C:$C,"&gt;0")</f>
        <v>0</v>
      </c>
      <c r="H69" s="7">
        <f>COUNTIFS('Fato Grade'!$A:$A,$A69,'Fato Grade'!$C:$C,"&gt;0",'Fato Grade'!$D:$D,0)</f>
        <v>0</v>
      </c>
    </row>
    <row r="70" spans="1:8">
      <c r="A70" s="6" t="s">
        <v>161</v>
      </c>
      <c r="B70" s="7">
        <f>SUMIF('Fato Grade'!$A:$A,$A70,'Fato Grade'!$C:$C)</f>
        <v>0</v>
      </c>
      <c r="C70" s="7">
        <f>SUMIF('Fato Grade'!$A:$A,$A70,'Fato Grade'!$D:$D)</f>
        <v>0</v>
      </c>
      <c r="D70" s="7">
        <f>SUMIF('Fato Grade'!$A:$A,$A70,'Fato Grade'!$E:$E)</f>
        <v>0</v>
      </c>
      <c r="E70" s="6">
        <f>VLOOKUP($A70,'Dim SKU'!$A:$R,12,FALSE)</f>
        <v>0</v>
      </c>
      <c r="F70" s="5">
        <f>VLOOKUP($A70,'Dim SKU'!$A:$R,18,FALSE)</f>
        <v>0</v>
      </c>
      <c r="G70" s="7">
        <f>COUNTIFS('Fato Grade'!$A:$A,$A70,'Fato Grade'!$C:$C,"&gt;0")</f>
        <v>0</v>
      </c>
      <c r="H70" s="7">
        <f>COUNTIFS('Fato Grade'!$A:$A,$A70,'Fato Grade'!$C:$C,"&gt;0",'Fato Grade'!$D:$D,0)</f>
        <v>0</v>
      </c>
    </row>
    <row r="71" spans="1:8">
      <c r="A71" s="6" t="s">
        <v>162</v>
      </c>
      <c r="B71" s="7">
        <f>SUMIF('Fato Grade'!$A:$A,$A71,'Fato Grade'!$C:$C)</f>
        <v>0</v>
      </c>
      <c r="C71" s="7">
        <f>SUMIF('Fato Grade'!$A:$A,$A71,'Fato Grade'!$D:$D)</f>
        <v>0</v>
      </c>
      <c r="D71" s="7">
        <f>SUMIF('Fato Grade'!$A:$A,$A71,'Fato Grade'!$E:$E)</f>
        <v>0</v>
      </c>
      <c r="E71" s="6">
        <f>VLOOKUP($A71,'Dim SKU'!$A:$R,12,FALSE)</f>
        <v>0</v>
      </c>
      <c r="F71" s="5">
        <f>VLOOKUP($A71,'Dim SKU'!$A:$R,18,FALSE)</f>
        <v>0</v>
      </c>
      <c r="G71" s="7">
        <f>COUNTIFS('Fato Grade'!$A:$A,$A71,'Fato Grade'!$C:$C,"&gt;0")</f>
        <v>0</v>
      </c>
      <c r="H71" s="7">
        <f>COUNTIFS('Fato Grade'!$A:$A,$A71,'Fato Grade'!$C:$C,"&gt;0",'Fato Grade'!$D:$D,0)</f>
        <v>0</v>
      </c>
    </row>
    <row r="72" spans="1:8">
      <c r="A72" s="6" t="s">
        <v>163</v>
      </c>
      <c r="B72" s="7">
        <f>SUMIF('Fato Grade'!$A:$A,$A72,'Fato Grade'!$C:$C)</f>
        <v>0</v>
      </c>
      <c r="C72" s="7">
        <f>SUMIF('Fato Grade'!$A:$A,$A72,'Fato Grade'!$D:$D)</f>
        <v>0</v>
      </c>
      <c r="D72" s="7">
        <f>SUMIF('Fato Grade'!$A:$A,$A72,'Fato Grade'!$E:$E)</f>
        <v>0</v>
      </c>
      <c r="E72" s="6">
        <f>VLOOKUP($A72,'Dim SKU'!$A:$R,12,FALSE)</f>
        <v>0</v>
      </c>
      <c r="F72" s="5">
        <f>VLOOKUP($A72,'Dim SKU'!$A:$R,18,FALSE)</f>
        <v>0</v>
      </c>
      <c r="G72" s="7">
        <f>COUNTIFS('Fato Grade'!$A:$A,$A72,'Fato Grade'!$C:$C,"&gt;0")</f>
        <v>0</v>
      </c>
      <c r="H72" s="7">
        <f>COUNTIFS('Fato Grade'!$A:$A,$A72,'Fato Grade'!$C:$C,"&gt;0",'Fato Grade'!$D:$D,0)</f>
        <v>0</v>
      </c>
    </row>
    <row r="73" spans="1:8">
      <c r="A73" s="6" t="s">
        <v>164</v>
      </c>
      <c r="B73" s="7">
        <f>SUMIF('Fato Grade'!$A:$A,$A73,'Fato Grade'!$C:$C)</f>
        <v>0</v>
      </c>
      <c r="C73" s="7">
        <f>SUMIF('Fato Grade'!$A:$A,$A73,'Fato Grade'!$D:$D)</f>
        <v>0</v>
      </c>
      <c r="D73" s="7">
        <f>SUMIF('Fato Grade'!$A:$A,$A73,'Fato Grade'!$E:$E)</f>
        <v>0</v>
      </c>
      <c r="E73" s="6">
        <f>VLOOKUP($A73,'Dim SKU'!$A:$R,12,FALSE)</f>
        <v>0</v>
      </c>
      <c r="F73" s="5">
        <f>VLOOKUP($A73,'Dim SKU'!$A:$R,18,FALSE)</f>
        <v>0</v>
      </c>
      <c r="G73" s="7">
        <f>COUNTIFS('Fato Grade'!$A:$A,$A73,'Fato Grade'!$C:$C,"&gt;0")</f>
        <v>0</v>
      </c>
      <c r="H73" s="7">
        <f>COUNTIFS('Fato Grade'!$A:$A,$A73,'Fato Grade'!$C:$C,"&gt;0",'Fato Grade'!$D:$D,0)</f>
        <v>0</v>
      </c>
    </row>
    <row r="74" spans="1:8">
      <c r="A74" s="6" t="s">
        <v>165</v>
      </c>
      <c r="B74" s="7">
        <f>SUMIF('Fato Grade'!$A:$A,$A74,'Fato Grade'!$C:$C)</f>
        <v>0</v>
      </c>
      <c r="C74" s="7">
        <f>SUMIF('Fato Grade'!$A:$A,$A74,'Fato Grade'!$D:$D)</f>
        <v>0</v>
      </c>
      <c r="D74" s="7">
        <f>SUMIF('Fato Grade'!$A:$A,$A74,'Fato Grade'!$E:$E)</f>
        <v>0</v>
      </c>
      <c r="E74" s="6">
        <f>VLOOKUP($A74,'Dim SKU'!$A:$R,12,FALSE)</f>
        <v>0</v>
      </c>
      <c r="F74" s="5">
        <f>VLOOKUP($A74,'Dim SKU'!$A:$R,18,FALSE)</f>
        <v>0</v>
      </c>
      <c r="G74" s="7">
        <f>COUNTIFS('Fato Grade'!$A:$A,$A74,'Fato Grade'!$C:$C,"&gt;0")</f>
        <v>0</v>
      </c>
      <c r="H74" s="7">
        <f>COUNTIFS('Fato Grade'!$A:$A,$A74,'Fato Grade'!$C:$C,"&gt;0",'Fato Grade'!$D:$D,0)</f>
        <v>0</v>
      </c>
    </row>
    <row r="75" spans="1:8">
      <c r="A75" s="6" t="s">
        <v>166</v>
      </c>
      <c r="B75" s="7">
        <f>SUMIF('Fato Grade'!$A:$A,$A75,'Fato Grade'!$C:$C)</f>
        <v>0</v>
      </c>
      <c r="C75" s="7">
        <f>SUMIF('Fato Grade'!$A:$A,$A75,'Fato Grade'!$D:$D)</f>
        <v>0</v>
      </c>
      <c r="D75" s="7">
        <f>SUMIF('Fato Grade'!$A:$A,$A75,'Fato Grade'!$E:$E)</f>
        <v>0</v>
      </c>
      <c r="E75" s="6">
        <f>VLOOKUP($A75,'Dim SKU'!$A:$R,12,FALSE)</f>
        <v>0</v>
      </c>
      <c r="F75" s="5">
        <f>VLOOKUP($A75,'Dim SKU'!$A:$R,18,FALSE)</f>
        <v>0</v>
      </c>
      <c r="G75" s="7">
        <f>COUNTIFS('Fato Grade'!$A:$A,$A75,'Fato Grade'!$C:$C,"&gt;0")</f>
        <v>0</v>
      </c>
      <c r="H75" s="7">
        <f>COUNTIFS('Fato Grade'!$A:$A,$A75,'Fato Grade'!$C:$C,"&gt;0",'Fato Grade'!$D:$D,0)</f>
        <v>0</v>
      </c>
    </row>
    <row r="76" spans="1:8">
      <c r="A76" s="6" t="s">
        <v>167</v>
      </c>
      <c r="B76" s="7">
        <f>SUMIF('Fato Grade'!$A:$A,$A76,'Fato Grade'!$C:$C)</f>
        <v>0</v>
      </c>
      <c r="C76" s="7">
        <f>SUMIF('Fato Grade'!$A:$A,$A76,'Fato Grade'!$D:$D)</f>
        <v>0</v>
      </c>
      <c r="D76" s="7">
        <f>SUMIF('Fato Grade'!$A:$A,$A76,'Fato Grade'!$E:$E)</f>
        <v>0</v>
      </c>
      <c r="E76" s="6">
        <f>VLOOKUP($A76,'Dim SKU'!$A:$R,12,FALSE)</f>
        <v>0</v>
      </c>
      <c r="F76" s="5">
        <f>VLOOKUP($A76,'Dim SKU'!$A:$R,18,FALSE)</f>
        <v>0</v>
      </c>
      <c r="G76" s="7">
        <f>COUNTIFS('Fato Grade'!$A:$A,$A76,'Fato Grade'!$C:$C,"&gt;0")</f>
        <v>0</v>
      </c>
      <c r="H76" s="7">
        <f>COUNTIFS('Fato Grade'!$A:$A,$A76,'Fato Grade'!$C:$C,"&gt;0",'Fato Grade'!$D:$D,0)</f>
        <v>0</v>
      </c>
    </row>
    <row r="77" spans="1:8">
      <c r="A77" s="6" t="s">
        <v>168</v>
      </c>
      <c r="B77" s="7">
        <f>SUMIF('Fato Grade'!$A:$A,$A77,'Fato Grade'!$C:$C)</f>
        <v>0</v>
      </c>
      <c r="C77" s="7">
        <f>SUMIF('Fato Grade'!$A:$A,$A77,'Fato Grade'!$D:$D)</f>
        <v>0</v>
      </c>
      <c r="D77" s="7">
        <f>SUMIF('Fato Grade'!$A:$A,$A77,'Fato Grade'!$E:$E)</f>
        <v>0</v>
      </c>
      <c r="E77" s="6">
        <f>VLOOKUP($A77,'Dim SKU'!$A:$R,12,FALSE)</f>
        <v>0</v>
      </c>
      <c r="F77" s="5">
        <f>VLOOKUP($A77,'Dim SKU'!$A:$R,18,FALSE)</f>
        <v>0</v>
      </c>
      <c r="G77" s="7">
        <f>COUNTIFS('Fato Grade'!$A:$A,$A77,'Fato Grade'!$C:$C,"&gt;0")</f>
        <v>0</v>
      </c>
      <c r="H77" s="7">
        <f>COUNTIFS('Fato Grade'!$A:$A,$A77,'Fato Grade'!$C:$C,"&gt;0",'Fato Grade'!$D:$D,0)</f>
        <v>0</v>
      </c>
    </row>
    <row r="78" spans="1:8">
      <c r="A78" s="6" t="s">
        <v>169</v>
      </c>
      <c r="B78" s="7">
        <f>SUMIF('Fato Grade'!$A:$A,$A78,'Fato Grade'!$C:$C)</f>
        <v>0</v>
      </c>
      <c r="C78" s="7">
        <f>SUMIF('Fato Grade'!$A:$A,$A78,'Fato Grade'!$D:$D)</f>
        <v>0</v>
      </c>
      <c r="D78" s="7">
        <f>SUMIF('Fato Grade'!$A:$A,$A78,'Fato Grade'!$E:$E)</f>
        <v>0</v>
      </c>
      <c r="E78" s="6">
        <f>VLOOKUP($A78,'Dim SKU'!$A:$R,12,FALSE)</f>
        <v>0</v>
      </c>
      <c r="F78" s="5">
        <f>VLOOKUP($A78,'Dim SKU'!$A:$R,18,FALSE)</f>
        <v>0</v>
      </c>
      <c r="G78" s="7">
        <f>COUNTIFS('Fato Grade'!$A:$A,$A78,'Fato Grade'!$C:$C,"&gt;0")</f>
        <v>0</v>
      </c>
      <c r="H78" s="7">
        <f>COUNTIFS('Fato Grade'!$A:$A,$A78,'Fato Grade'!$C:$C,"&gt;0",'Fato Grade'!$D:$D,0)</f>
        <v>0</v>
      </c>
    </row>
    <row r="79" spans="1:8">
      <c r="A79" s="6" t="s">
        <v>170</v>
      </c>
      <c r="B79" s="7">
        <f>SUMIF('Fato Grade'!$A:$A,$A79,'Fato Grade'!$C:$C)</f>
        <v>0</v>
      </c>
      <c r="C79" s="7">
        <f>SUMIF('Fato Grade'!$A:$A,$A79,'Fato Grade'!$D:$D)</f>
        <v>0</v>
      </c>
      <c r="D79" s="7">
        <f>SUMIF('Fato Grade'!$A:$A,$A79,'Fato Grade'!$E:$E)</f>
        <v>0</v>
      </c>
      <c r="E79" s="6">
        <f>VLOOKUP($A79,'Dim SKU'!$A:$R,12,FALSE)</f>
        <v>0</v>
      </c>
      <c r="F79" s="5">
        <f>VLOOKUP($A79,'Dim SKU'!$A:$R,18,FALSE)</f>
        <v>0</v>
      </c>
      <c r="G79" s="7">
        <f>COUNTIFS('Fato Grade'!$A:$A,$A79,'Fato Grade'!$C:$C,"&gt;0")</f>
        <v>0</v>
      </c>
      <c r="H79" s="7">
        <f>COUNTIFS('Fato Grade'!$A:$A,$A79,'Fato Grade'!$C:$C,"&gt;0",'Fato Grade'!$D:$D,0)</f>
        <v>0</v>
      </c>
    </row>
    <row r="80" spans="1:8">
      <c r="A80" s="6" t="s">
        <v>171</v>
      </c>
      <c r="B80" s="7">
        <f>SUMIF('Fato Grade'!$A:$A,$A80,'Fato Grade'!$C:$C)</f>
        <v>0</v>
      </c>
      <c r="C80" s="7">
        <f>SUMIF('Fato Grade'!$A:$A,$A80,'Fato Grade'!$D:$D)</f>
        <v>0</v>
      </c>
      <c r="D80" s="7">
        <f>SUMIF('Fato Grade'!$A:$A,$A80,'Fato Grade'!$E:$E)</f>
        <v>0</v>
      </c>
      <c r="E80" s="6">
        <f>VLOOKUP($A80,'Dim SKU'!$A:$R,12,FALSE)</f>
        <v>0</v>
      </c>
      <c r="F80" s="5">
        <f>VLOOKUP($A80,'Dim SKU'!$A:$R,18,FALSE)</f>
        <v>0</v>
      </c>
      <c r="G80" s="7">
        <f>COUNTIFS('Fato Grade'!$A:$A,$A80,'Fato Grade'!$C:$C,"&gt;0")</f>
        <v>0</v>
      </c>
      <c r="H80" s="7">
        <f>COUNTIFS('Fato Grade'!$A:$A,$A80,'Fato Grade'!$C:$C,"&gt;0",'Fato Grade'!$D:$D,0)</f>
        <v>0</v>
      </c>
    </row>
    <row r="81" spans="1:8">
      <c r="A81" s="6" t="s">
        <v>172</v>
      </c>
      <c r="B81" s="7">
        <f>SUMIF('Fato Grade'!$A:$A,$A81,'Fato Grade'!$C:$C)</f>
        <v>0</v>
      </c>
      <c r="C81" s="7">
        <f>SUMIF('Fato Grade'!$A:$A,$A81,'Fato Grade'!$D:$D)</f>
        <v>0</v>
      </c>
      <c r="D81" s="7">
        <f>SUMIF('Fato Grade'!$A:$A,$A81,'Fato Grade'!$E:$E)</f>
        <v>0</v>
      </c>
      <c r="E81" s="6">
        <f>VLOOKUP($A81,'Dim SKU'!$A:$R,12,FALSE)</f>
        <v>0</v>
      </c>
      <c r="F81" s="5">
        <f>VLOOKUP($A81,'Dim SKU'!$A:$R,18,FALSE)</f>
        <v>0</v>
      </c>
      <c r="G81" s="7">
        <f>COUNTIFS('Fato Grade'!$A:$A,$A81,'Fato Grade'!$C:$C,"&gt;0")</f>
        <v>0</v>
      </c>
      <c r="H81" s="7">
        <f>COUNTIFS('Fato Grade'!$A:$A,$A81,'Fato Grade'!$C:$C,"&gt;0",'Fato Grade'!$D:$D,0)</f>
        <v>0</v>
      </c>
    </row>
    <row r="82" spans="1:8">
      <c r="A82" s="6" t="s">
        <v>173</v>
      </c>
      <c r="B82" s="7">
        <f>SUMIF('Fato Grade'!$A:$A,$A82,'Fato Grade'!$C:$C)</f>
        <v>0</v>
      </c>
      <c r="C82" s="7">
        <f>SUMIF('Fato Grade'!$A:$A,$A82,'Fato Grade'!$D:$D)</f>
        <v>0</v>
      </c>
      <c r="D82" s="7">
        <f>SUMIF('Fato Grade'!$A:$A,$A82,'Fato Grade'!$E:$E)</f>
        <v>0</v>
      </c>
      <c r="E82" s="6">
        <f>VLOOKUP($A82,'Dim SKU'!$A:$R,12,FALSE)</f>
        <v>0</v>
      </c>
      <c r="F82" s="5">
        <f>VLOOKUP($A82,'Dim SKU'!$A:$R,18,FALSE)</f>
        <v>0</v>
      </c>
      <c r="G82" s="7">
        <f>COUNTIFS('Fato Grade'!$A:$A,$A82,'Fato Grade'!$C:$C,"&gt;0")</f>
        <v>0</v>
      </c>
      <c r="H82" s="7">
        <f>COUNTIFS('Fato Grade'!$A:$A,$A82,'Fato Grade'!$C:$C,"&gt;0",'Fato Grade'!$D:$D,0)</f>
        <v>0</v>
      </c>
    </row>
    <row r="83" spans="1:8">
      <c r="A83" s="6" t="s">
        <v>174</v>
      </c>
      <c r="B83" s="7">
        <f>SUMIF('Fato Grade'!$A:$A,$A83,'Fato Grade'!$C:$C)</f>
        <v>0</v>
      </c>
      <c r="C83" s="7">
        <f>SUMIF('Fato Grade'!$A:$A,$A83,'Fato Grade'!$D:$D)</f>
        <v>0</v>
      </c>
      <c r="D83" s="7">
        <f>SUMIF('Fato Grade'!$A:$A,$A83,'Fato Grade'!$E:$E)</f>
        <v>0</v>
      </c>
      <c r="E83" s="6">
        <f>VLOOKUP($A83,'Dim SKU'!$A:$R,12,FALSE)</f>
        <v>0</v>
      </c>
      <c r="F83" s="5">
        <f>VLOOKUP($A83,'Dim SKU'!$A:$R,18,FALSE)</f>
        <v>0</v>
      </c>
      <c r="G83" s="7">
        <f>COUNTIFS('Fato Grade'!$A:$A,$A83,'Fato Grade'!$C:$C,"&gt;0")</f>
        <v>0</v>
      </c>
      <c r="H83" s="7">
        <f>COUNTIFS('Fato Grade'!$A:$A,$A83,'Fato Grade'!$C:$C,"&gt;0",'Fato Grade'!$D:$D,0)</f>
        <v>0</v>
      </c>
    </row>
    <row r="84" spans="1:8">
      <c r="A84" s="6" t="s">
        <v>175</v>
      </c>
      <c r="B84" s="7">
        <f>SUMIF('Fato Grade'!$A:$A,$A84,'Fato Grade'!$C:$C)</f>
        <v>0</v>
      </c>
      <c r="C84" s="7">
        <f>SUMIF('Fato Grade'!$A:$A,$A84,'Fato Grade'!$D:$D)</f>
        <v>0</v>
      </c>
      <c r="D84" s="7">
        <f>SUMIF('Fato Grade'!$A:$A,$A84,'Fato Grade'!$E:$E)</f>
        <v>0</v>
      </c>
      <c r="E84" s="6">
        <f>VLOOKUP($A84,'Dim SKU'!$A:$R,12,FALSE)</f>
        <v>0</v>
      </c>
      <c r="F84" s="5">
        <f>VLOOKUP($A84,'Dim SKU'!$A:$R,18,FALSE)</f>
        <v>0</v>
      </c>
      <c r="G84" s="7">
        <f>COUNTIFS('Fato Grade'!$A:$A,$A84,'Fato Grade'!$C:$C,"&gt;0")</f>
        <v>0</v>
      </c>
      <c r="H84" s="7">
        <f>COUNTIFS('Fato Grade'!$A:$A,$A84,'Fato Grade'!$C:$C,"&gt;0",'Fato Grade'!$D:$D,0)</f>
        <v>0</v>
      </c>
    </row>
    <row r="85" spans="1:8">
      <c r="A85" s="6" t="s">
        <v>176</v>
      </c>
      <c r="B85" s="7">
        <f>SUMIF('Fato Grade'!$A:$A,$A85,'Fato Grade'!$C:$C)</f>
        <v>0</v>
      </c>
      <c r="C85" s="7">
        <f>SUMIF('Fato Grade'!$A:$A,$A85,'Fato Grade'!$D:$D)</f>
        <v>0</v>
      </c>
      <c r="D85" s="7">
        <f>SUMIF('Fato Grade'!$A:$A,$A85,'Fato Grade'!$E:$E)</f>
        <v>0</v>
      </c>
      <c r="E85" s="6">
        <f>VLOOKUP($A85,'Dim SKU'!$A:$R,12,FALSE)</f>
        <v>0</v>
      </c>
      <c r="F85" s="5">
        <f>VLOOKUP($A85,'Dim SKU'!$A:$R,18,FALSE)</f>
        <v>0</v>
      </c>
      <c r="G85" s="7">
        <f>COUNTIFS('Fato Grade'!$A:$A,$A85,'Fato Grade'!$C:$C,"&gt;0")</f>
        <v>0</v>
      </c>
      <c r="H85" s="7">
        <f>COUNTIFS('Fato Grade'!$A:$A,$A85,'Fato Grade'!$C:$C,"&gt;0",'Fato Grade'!$D:$D,0)</f>
        <v>0</v>
      </c>
    </row>
    <row r="86" spans="1:8">
      <c r="A86" s="6" t="s">
        <v>177</v>
      </c>
      <c r="B86" s="7">
        <f>SUMIF('Fato Grade'!$A:$A,$A86,'Fato Grade'!$C:$C)</f>
        <v>0</v>
      </c>
      <c r="C86" s="7">
        <f>SUMIF('Fato Grade'!$A:$A,$A86,'Fato Grade'!$D:$D)</f>
        <v>0</v>
      </c>
      <c r="D86" s="7">
        <f>SUMIF('Fato Grade'!$A:$A,$A86,'Fato Grade'!$E:$E)</f>
        <v>0</v>
      </c>
      <c r="E86" s="6">
        <f>VLOOKUP($A86,'Dim SKU'!$A:$R,12,FALSE)</f>
        <v>0</v>
      </c>
      <c r="F86" s="5">
        <f>VLOOKUP($A86,'Dim SKU'!$A:$R,18,FALSE)</f>
        <v>0</v>
      </c>
      <c r="G86" s="7">
        <f>COUNTIFS('Fato Grade'!$A:$A,$A86,'Fato Grade'!$C:$C,"&gt;0")</f>
        <v>0</v>
      </c>
      <c r="H86" s="7">
        <f>COUNTIFS('Fato Grade'!$A:$A,$A86,'Fato Grade'!$C:$C,"&gt;0",'Fato Grade'!$D:$D,0)</f>
        <v>0</v>
      </c>
    </row>
    <row r="87" spans="1:8">
      <c r="A87" s="6" t="s">
        <v>178</v>
      </c>
      <c r="B87" s="7">
        <f>SUMIF('Fato Grade'!$A:$A,$A87,'Fato Grade'!$C:$C)</f>
        <v>0</v>
      </c>
      <c r="C87" s="7">
        <f>SUMIF('Fato Grade'!$A:$A,$A87,'Fato Grade'!$D:$D)</f>
        <v>0</v>
      </c>
      <c r="D87" s="7">
        <f>SUMIF('Fato Grade'!$A:$A,$A87,'Fato Grade'!$E:$E)</f>
        <v>0</v>
      </c>
      <c r="E87" s="6">
        <f>VLOOKUP($A87,'Dim SKU'!$A:$R,12,FALSE)</f>
        <v>0</v>
      </c>
      <c r="F87" s="5">
        <f>VLOOKUP($A87,'Dim SKU'!$A:$R,18,FALSE)</f>
        <v>0</v>
      </c>
      <c r="G87" s="7">
        <f>COUNTIFS('Fato Grade'!$A:$A,$A87,'Fato Grade'!$C:$C,"&gt;0")</f>
        <v>0</v>
      </c>
      <c r="H87" s="7">
        <f>COUNTIFS('Fato Grade'!$A:$A,$A87,'Fato Grade'!$C:$C,"&gt;0",'Fato Grade'!$D:$D,0)</f>
        <v>0</v>
      </c>
    </row>
    <row r="88" spans="1:8">
      <c r="A88" s="6" t="s">
        <v>179</v>
      </c>
      <c r="B88" s="7">
        <f>SUMIF('Fato Grade'!$A:$A,$A88,'Fato Grade'!$C:$C)</f>
        <v>0</v>
      </c>
      <c r="C88" s="7">
        <f>SUMIF('Fato Grade'!$A:$A,$A88,'Fato Grade'!$D:$D)</f>
        <v>0</v>
      </c>
      <c r="D88" s="7">
        <f>SUMIF('Fato Grade'!$A:$A,$A88,'Fato Grade'!$E:$E)</f>
        <v>0</v>
      </c>
      <c r="E88" s="6">
        <f>VLOOKUP($A88,'Dim SKU'!$A:$R,12,FALSE)</f>
        <v>0</v>
      </c>
      <c r="F88" s="5">
        <f>VLOOKUP($A88,'Dim SKU'!$A:$R,18,FALSE)</f>
        <v>0</v>
      </c>
      <c r="G88" s="7">
        <f>COUNTIFS('Fato Grade'!$A:$A,$A88,'Fato Grade'!$C:$C,"&gt;0")</f>
        <v>0</v>
      </c>
      <c r="H88" s="7">
        <f>COUNTIFS('Fato Grade'!$A:$A,$A88,'Fato Grade'!$C:$C,"&gt;0",'Fato Grade'!$D:$D,0)</f>
        <v>0</v>
      </c>
    </row>
    <row r="89" spans="1:8">
      <c r="A89" s="6" t="s">
        <v>180</v>
      </c>
      <c r="B89" s="7">
        <f>SUMIF('Fato Grade'!$A:$A,$A89,'Fato Grade'!$C:$C)</f>
        <v>0</v>
      </c>
      <c r="C89" s="7">
        <f>SUMIF('Fato Grade'!$A:$A,$A89,'Fato Grade'!$D:$D)</f>
        <v>0</v>
      </c>
      <c r="D89" s="7">
        <f>SUMIF('Fato Grade'!$A:$A,$A89,'Fato Grade'!$E:$E)</f>
        <v>0</v>
      </c>
      <c r="E89" s="6">
        <f>VLOOKUP($A89,'Dim SKU'!$A:$R,12,FALSE)</f>
        <v>0</v>
      </c>
      <c r="F89" s="5">
        <f>VLOOKUP($A89,'Dim SKU'!$A:$R,18,FALSE)</f>
        <v>0</v>
      </c>
      <c r="G89" s="7">
        <f>COUNTIFS('Fato Grade'!$A:$A,$A89,'Fato Grade'!$C:$C,"&gt;0")</f>
        <v>0</v>
      </c>
      <c r="H89" s="7">
        <f>COUNTIFS('Fato Grade'!$A:$A,$A89,'Fato Grade'!$C:$C,"&gt;0",'Fato Grade'!$D:$D,0)</f>
        <v>0</v>
      </c>
    </row>
    <row r="90" spans="1:8">
      <c r="A90" s="6" t="s">
        <v>181</v>
      </c>
      <c r="B90" s="7">
        <f>SUMIF('Fato Grade'!$A:$A,$A90,'Fato Grade'!$C:$C)</f>
        <v>0</v>
      </c>
      <c r="C90" s="7">
        <f>SUMIF('Fato Grade'!$A:$A,$A90,'Fato Grade'!$D:$D)</f>
        <v>0</v>
      </c>
      <c r="D90" s="7">
        <f>SUMIF('Fato Grade'!$A:$A,$A90,'Fato Grade'!$E:$E)</f>
        <v>0</v>
      </c>
      <c r="E90" s="6">
        <f>VLOOKUP($A90,'Dim SKU'!$A:$R,12,FALSE)</f>
        <v>0</v>
      </c>
      <c r="F90" s="5">
        <f>VLOOKUP($A90,'Dim SKU'!$A:$R,18,FALSE)</f>
        <v>0</v>
      </c>
      <c r="G90" s="7">
        <f>COUNTIFS('Fato Grade'!$A:$A,$A90,'Fato Grade'!$C:$C,"&gt;0")</f>
        <v>0</v>
      </c>
      <c r="H90" s="7">
        <f>COUNTIFS('Fato Grade'!$A:$A,$A90,'Fato Grade'!$C:$C,"&gt;0",'Fato Grade'!$D:$D,0)</f>
        <v>0</v>
      </c>
    </row>
    <row r="91" spans="1:8">
      <c r="A91" s="6" t="s">
        <v>182</v>
      </c>
      <c r="B91" s="7">
        <f>SUMIF('Fato Grade'!$A:$A,$A91,'Fato Grade'!$C:$C)</f>
        <v>0</v>
      </c>
      <c r="C91" s="7">
        <f>SUMIF('Fato Grade'!$A:$A,$A91,'Fato Grade'!$D:$D)</f>
        <v>0</v>
      </c>
      <c r="D91" s="7">
        <f>SUMIF('Fato Grade'!$A:$A,$A91,'Fato Grade'!$E:$E)</f>
        <v>0</v>
      </c>
      <c r="E91" s="6">
        <f>VLOOKUP($A91,'Dim SKU'!$A:$R,12,FALSE)</f>
        <v>0</v>
      </c>
      <c r="F91" s="5">
        <f>VLOOKUP($A91,'Dim SKU'!$A:$R,18,FALSE)</f>
        <v>0</v>
      </c>
      <c r="G91" s="7">
        <f>COUNTIFS('Fato Grade'!$A:$A,$A91,'Fato Grade'!$C:$C,"&gt;0")</f>
        <v>0</v>
      </c>
      <c r="H91" s="7">
        <f>COUNTIFS('Fato Grade'!$A:$A,$A91,'Fato Grade'!$C:$C,"&gt;0",'Fato Grade'!$D:$D,0)</f>
        <v>0</v>
      </c>
    </row>
    <row r="92" spans="1:8">
      <c r="A92" s="6" t="s">
        <v>183</v>
      </c>
      <c r="B92" s="7">
        <f>SUMIF('Fato Grade'!$A:$A,$A92,'Fato Grade'!$C:$C)</f>
        <v>0</v>
      </c>
      <c r="C92" s="7">
        <f>SUMIF('Fato Grade'!$A:$A,$A92,'Fato Grade'!$D:$D)</f>
        <v>0</v>
      </c>
      <c r="D92" s="7">
        <f>SUMIF('Fato Grade'!$A:$A,$A92,'Fato Grade'!$E:$E)</f>
        <v>0</v>
      </c>
      <c r="E92" s="6">
        <f>VLOOKUP($A92,'Dim SKU'!$A:$R,12,FALSE)</f>
        <v>0</v>
      </c>
      <c r="F92" s="5">
        <f>VLOOKUP($A92,'Dim SKU'!$A:$R,18,FALSE)</f>
        <v>0</v>
      </c>
      <c r="G92" s="7">
        <f>COUNTIFS('Fato Grade'!$A:$A,$A92,'Fato Grade'!$C:$C,"&gt;0")</f>
        <v>0</v>
      </c>
      <c r="H92" s="7">
        <f>COUNTIFS('Fato Grade'!$A:$A,$A92,'Fato Grade'!$C:$C,"&gt;0",'Fato Grade'!$D:$D,0)</f>
        <v>0</v>
      </c>
    </row>
    <row r="93" spans="1:8">
      <c r="A93" s="6" t="s">
        <v>184</v>
      </c>
      <c r="B93" s="7">
        <f>SUMIF('Fato Grade'!$A:$A,$A93,'Fato Grade'!$C:$C)</f>
        <v>0</v>
      </c>
      <c r="C93" s="7">
        <f>SUMIF('Fato Grade'!$A:$A,$A93,'Fato Grade'!$D:$D)</f>
        <v>0</v>
      </c>
      <c r="D93" s="7">
        <f>SUMIF('Fato Grade'!$A:$A,$A93,'Fato Grade'!$E:$E)</f>
        <v>0</v>
      </c>
      <c r="E93" s="6">
        <f>VLOOKUP($A93,'Dim SKU'!$A:$R,12,FALSE)</f>
        <v>0</v>
      </c>
      <c r="F93" s="5">
        <f>VLOOKUP($A93,'Dim SKU'!$A:$R,18,FALSE)</f>
        <v>0</v>
      </c>
      <c r="G93" s="7">
        <f>COUNTIFS('Fato Grade'!$A:$A,$A93,'Fato Grade'!$C:$C,"&gt;0")</f>
        <v>0</v>
      </c>
      <c r="H93" s="7">
        <f>COUNTIFS('Fato Grade'!$A:$A,$A93,'Fato Grade'!$C:$C,"&gt;0",'Fato Grade'!$D:$D,0)</f>
        <v>0</v>
      </c>
    </row>
    <row r="94" spans="1:8">
      <c r="A94" s="6" t="s">
        <v>185</v>
      </c>
      <c r="B94" s="7">
        <f>SUMIF('Fato Grade'!$A:$A,$A94,'Fato Grade'!$C:$C)</f>
        <v>0</v>
      </c>
      <c r="C94" s="7">
        <f>SUMIF('Fato Grade'!$A:$A,$A94,'Fato Grade'!$D:$D)</f>
        <v>0</v>
      </c>
      <c r="D94" s="7">
        <f>SUMIF('Fato Grade'!$A:$A,$A94,'Fato Grade'!$E:$E)</f>
        <v>0</v>
      </c>
      <c r="E94" s="6">
        <f>VLOOKUP($A94,'Dim SKU'!$A:$R,12,FALSE)</f>
        <v>0</v>
      </c>
      <c r="F94" s="5">
        <f>VLOOKUP($A94,'Dim SKU'!$A:$R,18,FALSE)</f>
        <v>0</v>
      </c>
      <c r="G94" s="7">
        <f>COUNTIFS('Fato Grade'!$A:$A,$A94,'Fato Grade'!$C:$C,"&gt;0")</f>
        <v>0</v>
      </c>
      <c r="H94" s="7">
        <f>COUNTIFS('Fato Grade'!$A:$A,$A94,'Fato Grade'!$C:$C,"&gt;0",'Fato Grade'!$D:$D,0)</f>
        <v>0</v>
      </c>
    </row>
    <row r="95" spans="1:8">
      <c r="A95" s="6" t="s">
        <v>186</v>
      </c>
      <c r="B95" s="7">
        <f>SUMIF('Fato Grade'!$A:$A,$A95,'Fato Grade'!$C:$C)</f>
        <v>0</v>
      </c>
      <c r="C95" s="7">
        <f>SUMIF('Fato Grade'!$A:$A,$A95,'Fato Grade'!$D:$D)</f>
        <v>0</v>
      </c>
      <c r="D95" s="7">
        <f>SUMIF('Fato Grade'!$A:$A,$A95,'Fato Grade'!$E:$E)</f>
        <v>0</v>
      </c>
      <c r="E95" s="6">
        <f>VLOOKUP($A95,'Dim SKU'!$A:$R,12,FALSE)</f>
        <v>0</v>
      </c>
      <c r="F95" s="5">
        <f>VLOOKUP($A95,'Dim SKU'!$A:$R,18,FALSE)</f>
        <v>0</v>
      </c>
      <c r="G95" s="7">
        <f>COUNTIFS('Fato Grade'!$A:$A,$A95,'Fato Grade'!$C:$C,"&gt;0")</f>
        <v>0</v>
      </c>
      <c r="H95" s="7">
        <f>COUNTIFS('Fato Grade'!$A:$A,$A95,'Fato Grade'!$C:$C,"&gt;0",'Fato Grade'!$D:$D,0)</f>
        <v>0</v>
      </c>
    </row>
    <row r="96" spans="1:8">
      <c r="A96" s="6" t="s">
        <v>187</v>
      </c>
      <c r="B96" s="7">
        <f>SUMIF('Fato Grade'!$A:$A,$A96,'Fato Grade'!$C:$C)</f>
        <v>0</v>
      </c>
      <c r="C96" s="7">
        <f>SUMIF('Fato Grade'!$A:$A,$A96,'Fato Grade'!$D:$D)</f>
        <v>0</v>
      </c>
      <c r="D96" s="7">
        <f>SUMIF('Fato Grade'!$A:$A,$A96,'Fato Grade'!$E:$E)</f>
        <v>0</v>
      </c>
      <c r="E96" s="6">
        <f>VLOOKUP($A96,'Dim SKU'!$A:$R,12,FALSE)</f>
        <v>0</v>
      </c>
      <c r="F96" s="5">
        <f>VLOOKUP($A96,'Dim SKU'!$A:$R,18,FALSE)</f>
        <v>0</v>
      </c>
      <c r="G96" s="7">
        <f>COUNTIFS('Fato Grade'!$A:$A,$A96,'Fato Grade'!$C:$C,"&gt;0")</f>
        <v>0</v>
      </c>
      <c r="H96" s="7">
        <f>COUNTIFS('Fato Grade'!$A:$A,$A96,'Fato Grade'!$C:$C,"&gt;0",'Fato Grade'!$D:$D,0)</f>
        <v>0</v>
      </c>
    </row>
    <row r="97" spans="1:8">
      <c r="A97" s="6" t="s">
        <v>188</v>
      </c>
      <c r="B97" s="7">
        <f>SUMIF('Fato Grade'!$A:$A,$A97,'Fato Grade'!$C:$C)</f>
        <v>0</v>
      </c>
      <c r="C97" s="7">
        <f>SUMIF('Fato Grade'!$A:$A,$A97,'Fato Grade'!$D:$D)</f>
        <v>0</v>
      </c>
      <c r="D97" s="7">
        <f>SUMIF('Fato Grade'!$A:$A,$A97,'Fato Grade'!$E:$E)</f>
        <v>0</v>
      </c>
      <c r="E97" s="6">
        <f>VLOOKUP($A97,'Dim SKU'!$A:$R,12,FALSE)</f>
        <v>0</v>
      </c>
      <c r="F97" s="5">
        <f>VLOOKUP($A97,'Dim SKU'!$A:$R,18,FALSE)</f>
        <v>0</v>
      </c>
      <c r="G97" s="7">
        <f>COUNTIFS('Fato Grade'!$A:$A,$A97,'Fato Grade'!$C:$C,"&gt;0")</f>
        <v>0</v>
      </c>
      <c r="H97" s="7">
        <f>COUNTIFS('Fato Grade'!$A:$A,$A97,'Fato Grade'!$C:$C,"&gt;0",'Fato Grade'!$D:$D,0)</f>
        <v>0</v>
      </c>
    </row>
    <row r="98" spans="1:8">
      <c r="A98" s="6" t="s">
        <v>189</v>
      </c>
      <c r="B98" s="7">
        <f>SUMIF('Fato Grade'!$A:$A,$A98,'Fato Grade'!$C:$C)</f>
        <v>0</v>
      </c>
      <c r="C98" s="7">
        <f>SUMIF('Fato Grade'!$A:$A,$A98,'Fato Grade'!$D:$D)</f>
        <v>0</v>
      </c>
      <c r="D98" s="7">
        <f>SUMIF('Fato Grade'!$A:$A,$A98,'Fato Grade'!$E:$E)</f>
        <v>0</v>
      </c>
      <c r="E98" s="6">
        <f>VLOOKUP($A98,'Dim SKU'!$A:$R,12,FALSE)</f>
        <v>0</v>
      </c>
      <c r="F98" s="5">
        <f>VLOOKUP($A98,'Dim SKU'!$A:$R,18,FALSE)</f>
        <v>0</v>
      </c>
      <c r="G98" s="7">
        <f>COUNTIFS('Fato Grade'!$A:$A,$A98,'Fato Grade'!$C:$C,"&gt;0")</f>
        <v>0</v>
      </c>
      <c r="H98" s="7">
        <f>COUNTIFS('Fato Grade'!$A:$A,$A98,'Fato Grade'!$C:$C,"&gt;0",'Fato Grade'!$D:$D,0)</f>
        <v>0</v>
      </c>
    </row>
    <row r="99" spans="1:8">
      <c r="A99" s="6" t="s">
        <v>190</v>
      </c>
      <c r="B99" s="7">
        <f>SUMIF('Fato Grade'!$A:$A,$A99,'Fato Grade'!$C:$C)</f>
        <v>0</v>
      </c>
      <c r="C99" s="7">
        <f>SUMIF('Fato Grade'!$A:$A,$A99,'Fato Grade'!$D:$D)</f>
        <v>0</v>
      </c>
      <c r="D99" s="7">
        <f>SUMIF('Fato Grade'!$A:$A,$A99,'Fato Grade'!$E:$E)</f>
        <v>0</v>
      </c>
      <c r="E99" s="6">
        <f>VLOOKUP($A99,'Dim SKU'!$A:$R,12,FALSE)</f>
        <v>0</v>
      </c>
      <c r="F99" s="5">
        <f>VLOOKUP($A99,'Dim SKU'!$A:$R,18,FALSE)</f>
        <v>0</v>
      </c>
      <c r="G99" s="7">
        <f>COUNTIFS('Fato Grade'!$A:$A,$A99,'Fato Grade'!$C:$C,"&gt;0")</f>
        <v>0</v>
      </c>
      <c r="H99" s="7">
        <f>COUNTIFS('Fato Grade'!$A:$A,$A99,'Fato Grade'!$C:$C,"&gt;0",'Fato Grade'!$D:$D,0)</f>
        <v>0</v>
      </c>
    </row>
    <row r="100" spans="1:8">
      <c r="A100" s="6" t="s">
        <v>191</v>
      </c>
      <c r="B100" s="7">
        <f>SUMIF('Fato Grade'!$A:$A,$A100,'Fato Grade'!$C:$C)</f>
        <v>0</v>
      </c>
      <c r="C100" s="7">
        <f>SUMIF('Fato Grade'!$A:$A,$A100,'Fato Grade'!$D:$D)</f>
        <v>0</v>
      </c>
      <c r="D100" s="7">
        <f>SUMIF('Fato Grade'!$A:$A,$A100,'Fato Grade'!$E:$E)</f>
        <v>0</v>
      </c>
      <c r="E100" s="6">
        <f>VLOOKUP($A100,'Dim SKU'!$A:$R,12,FALSE)</f>
        <v>0</v>
      </c>
      <c r="F100" s="5">
        <f>VLOOKUP($A100,'Dim SKU'!$A:$R,18,FALSE)</f>
        <v>0</v>
      </c>
      <c r="G100" s="7">
        <f>COUNTIFS('Fato Grade'!$A:$A,$A100,'Fato Grade'!$C:$C,"&gt;0")</f>
        <v>0</v>
      </c>
      <c r="H100" s="7">
        <f>COUNTIFS('Fato Grade'!$A:$A,$A100,'Fato Grade'!$C:$C,"&gt;0",'Fato Grade'!$D:$D,0)</f>
        <v>0</v>
      </c>
    </row>
    <row r="101" spans="1:8">
      <c r="A101" s="6" t="s">
        <v>192</v>
      </c>
      <c r="B101" s="7">
        <f>SUMIF('Fato Grade'!$A:$A,$A101,'Fato Grade'!$C:$C)</f>
        <v>0</v>
      </c>
      <c r="C101" s="7">
        <f>SUMIF('Fato Grade'!$A:$A,$A101,'Fato Grade'!$D:$D)</f>
        <v>0</v>
      </c>
      <c r="D101" s="7">
        <f>SUMIF('Fato Grade'!$A:$A,$A101,'Fato Grade'!$E:$E)</f>
        <v>0</v>
      </c>
      <c r="E101" s="6">
        <f>VLOOKUP($A101,'Dim SKU'!$A:$R,12,FALSE)</f>
        <v>0</v>
      </c>
      <c r="F101" s="5">
        <f>VLOOKUP($A101,'Dim SKU'!$A:$R,18,FALSE)</f>
        <v>0</v>
      </c>
      <c r="G101" s="7">
        <f>COUNTIFS('Fato Grade'!$A:$A,$A101,'Fato Grade'!$C:$C,"&gt;0")</f>
        <v>0</v>
      </c>
      <c r="H101" s="7">
        <f>COUNTIFS('Fato Grade'!$A:$A,$A101,'Fato Grade'!$C:$C,"&gt;0",'Fato Grade'!$D:$D,0)</f>
        <v>0</v>
      </c>
    </row>
    <row r="102" spans="1:8">
      <c r="A102" s="6" t="s">
        <v>193</v>
      </c>
      <c r="B102" s="7">
        <f>SUMIF('Fato Grade'!$A:$A,$A102,'Fato Grade'!$C:$C)</f>
        <v>0</v>
      </c>
      <c r="C102" s="7">
        <f>SUMIF('Fato Grade'!$A:$A,$A102,'Fato Grade'!$D:$D)</f>
        <v>0</v>
      </c>
      <c r="D102" s="7">
        <f>SUMIF('Fato Grade'!$A:$A,$A102,'Fato Grade'!$E:$E)</f>
        <v>0</v>
      </c>
      <c r="E102" s="6">
        <f>VLOOKUP($A102,'Dim SKU'!$A:$R,12,FALSE)</f>
        <v>0</v>
      </c>
      <c r="F102" s="5">
        <f>VLOOKUP($A102,'Dim SKU'!$A:$R,18,FALSE)</f>
        <v>0</v>
      </c>
      <c r="G102" s="7">
        <f>COUNTIFS('Fato Grade'!$A:$A,$A102,'Fato Grade'!$C:$C,"&gt;0")</f>
        <v>0</v>
      </c>
      <c r="H102" s="7">
        <f>COUNTIFS('Fato Grade'!$A:$A,$A102,'Fato Grade'!$C:$C,"&gt;0",'Fato Grade'!$D:$D,0)</f>
        <v>0</v>
      </c>
    </row>
    <row r="103" spans="1:8">
      <c r="A103" s="6" t="s">
        <v>194</v>
      </c>
      <c r="B103" s="7">
        <f>SUMIF('Fato Grade'!$A:$A,$A103,'Fato Grade'!$C:$C)</f>
        <v>0</v>
      </c>
      <c r="C103" s="7">
        <f>SUMIF('Fato Grade'!$A:$A,$A103,'Fato Grade'!$D:$D)</f>
        <v>0</v>
      </c>
      <c r="D103" s="7">
        <f>SUMIF('Fato Grade'!$A:$A,$A103,'Fato Grade'!$E:$E)</f>
        <v>0</v>
      </c>
      <c r="E103" s="6">
        <f>VLOOKUP($A103,'Dim SKU'!$A:$R,12,FALSE)</f>
        <v>0</v>
      </c>
      <c r="F103" s="5">
        <f>VLOOKUP($A103,'Dim SKU'!$A:$R,18,FALSE)</f>
        <v>0</v>
      </c>
      <c r="G103" s="7">
        <f>COUNTIFS('Fato Grade'!$A:$A,$A103,'Fato Grade'!$C:$C,"&gt;0")</f>
        <v>0</v>
      </c>
      <c r="H103" s="7">
        <f>COUNTIFS('Fato Grade'!$A:$A,$A103,'Fato Grade'!$C:$C,"&gt;0",'Fato Grade'!$D:$D,0)</f>
        <v>0</v>
      </c>
    </row>
    <row r="104" spans="1:8">
      <c r="A104" s="6" t="s">
        <v>195</v>
      </c>
      <c r="B104" s="7">
        <f>SUMIF('Fato Grade'!$A:$A,$A104,'Fato Grade'!$C:$C)</f>
        <v>0</v>
      </c>
      <c r="C104" s="7">
        <f>SUMIF('Fato Grade'!$A:$A,$A104,'Fato Grade'!$D:$D)</f>
        <v>0</v>
      </c>
      <c r="D104" s="7">
        <f>SUMIF('Fato Grade'!$A:$A,$A104,'Fato Grade'!$E:$E)</f>
        <v>0</v>
      </c>
      <c r="E104" s="6">
        <f>VLOOKUP($A104,'Dim SKU'!$A:$R,12,FALSE)</f>
        <v>0</v>
      </c>
      <c r="F104" s="5">
        <f>VLOOKUP($A104,'Dim SKU'!$A:$R,18,FALSE)</f>
        <v>0</v>
      </c>
      <c r="G104" s="7">
        <f>COUNTIFS('Fato Grade'!$A:$A,$A104,'Fato Grade'!$C:$C,"&gt;0")</f>
        <v>0</v>
      </c>
      <c r="H104" s="7">
        <f>COUNTIFS('Fato Grade'!$A:$A,$A104,'Fato Grade'!$C:$C,"&gt;0",'Fato Grade'!$D:$D,0)</f>
        <v>0</v>
      </c>
    </row>
    <row r="105" spans="1:8">
      <c r="A105" s="6" t="s">
        <v>196</v>
      </c>
      <c r="B105" s="7">
        <f>SUMIF('Fato Grade'!$A:$A,$A105,'Fato Grade'!$C:$C)</f>
        <v>0</v>
      </c>
      <c r="C105" s="7">
        <f>SUMIF('Fato Grade'!$A:$A,$A105,'Fato Grade'!$D:$D)</f>
        <v>0</v>
      </c>
      <c r="D105" s="7">
        <f>SUMIF('Fato Grade'!$A:$A,$A105,'Fato Grade'!$E:$E)</f>
        <v>0</v>
      </c>
      <c r="E105" s="6">
        <f>VLOOKUP($A105,'Dim SKU'!$A:$R,12,FALSE)</f>
        <v>0</v>
      </c>
      <c r="F105" s="5">
        <f>VLOOKUP($A105,'Dim SKU'!$A:$R,18,FALSE)</f>
        <v>0</v>
      </c>
      <c r="G105" s="7">
        <f>COUNTIFS('Fato Grade'!$A:$A,$A105,'Fato Grade'!$C:$C,"&gt;0")</f>
        <v>0</v>
      </c>
      <c r="H105" s="7">
        <f>COUNTIFS('Fato Grade'!$A:$A,$A105,'Fato Grade'!$C:$C,"&gt;0",'Fato Grade'!$D:$D,0)</f>
        <v>0</v>
      </c>
    </row>
    <row r="106" spans="1:8">
      <c r="A106" s="6" t="s">
        <v>197</v>
      </c>
      <c r="B106" s="7">
        <f>SUMIF('Fato Grade'!$A:$A,$A106,'Fato Grade'!$C:$C)</f>
        <v>0</v>
      </c>
      <c r="C106" s="7">
        <f>SUMIF('Fato Grade'!$A:$A,$A106,'Fato Grade'!$D:$D)</f>
        <v>0</v>
      </c>
      <c r="D106" s="7">
        <f>SUMIF('Fato Grade'!$A:$A,$A106,'Fato Grade'!$E:$E)</f>
        <v>0</v>
      </c>
      <c r="E106" s="6">
        <f>VLOOKUP($A106,'Dim SKU'!$A:$R,12,FALSE)</f>
        <v>0</v>
      </c>
      <c r="F106" s="5">
        <f>VLOOKUP($A106,'Dim SKU'!$A:$R,18,FALSE)</f>
        <v>0</v>
      </c>
      <c r="G106" s="7">
        <f>COUNTIFS('Fato Grade'!$A:$A,$A106,'Fato Grade'!$C:$C,"&gt;0")</f>
        <v>0</v>
      </c>
      <c r="H106" s="7">
        <f>COUNTIFS('Fato Grade'!$A:$A,$A106,'Fato Grade'!$C:$C,"&gt;0",'Fato Grade'!$D:$D,0)</f>
        <v>0</v>
      </c>
    </row>
    <row r="107" spans="1:8">
      <c r="A107" s="6" t="s">
        <v>198</v>
      </c>
      <c r="B107" s="7">
        <f>SUMIF('Fato Grade'!$A:$A,$A107,'Fato Grade'!$C:$C)</f>
        <v>0</v>
      </c>
      <c r="C107" s="7">
        <f>SUMIF('Fato Grade'!$A:$A,$A107,'Fato Grade'!$D:$D)</f>
        <v>0</v>
      </c>
      <c r="D107" s="7">
        <f>SUMIF('Fato Grade'!$A:$A,$A107,'Fato Grade'!$E:$E)</f>
        <v>0</v>
      </c>
      <c r="E107" s="6">
        <f>VLOOKUP($A107,'Dim SKU'!$A:$R,12,FALSE)</f>
        <v>0</v>
      </c>
      <c r="F107" s="5">
        <f>VLOOKUP($A107,'Dim SKU'!$A:$R,18,FALSE)</f>
        <v>0</v>
      </c>
      <c r="G107" s="7">
        <f>COUNTIFS('Fato Grade'!$A:$A,$A107,'Fato Grade'!$C:$C,"&gt;0")</f>
        <v>0</v>
      </c>
      <c r="H107" s="7">
        <f>COUNTIFS('Fato Grade'!$A:$A,$A107,'Fato Grade'!$C:$C,"&gt;0",'Fato Grade'!$D:$D,0)</f>
        <v>0</v>
      </c>
    </row>
    <row r="108" spans="1:8">
      <c r="A108" s="6" t="s">
        <v>199</v>
      </c>
      <c r="B108" s="7">
        <f>SUMIF('Fato Grade'!$A:$A,$A108,'Fato Grade'!$C:$C)</f>
        <v>0</v>
      </c>
      <c r="C108" s="7">
        <f>SUMIF('Fato Grade'!$A:$A,$A108,'Fato Grade'!$D:$D)</f>
        <v>0</v>
      </c>
      <c r="D108" s="7">
        <f>SUMIF('Fato Grade'!$A:$A,$A108,'Fato Grade'!$E:$E)</f>
        <v>0</v>
      </c>
      <c r="E108" s="6">
        <f>VLOOKUP($A108,'Dim SKU'!$A:$R,12,FALSE)</f>
        <v>0</v>
      </c>
      <c r="F108" s="5">
        <f>VLOOKUP($A108,'Dim SKU'!$A:$R,18,FALSE)</f>
        <v>0</v>
      </c>
      <c r="G108" s="7">
        <f>COUNTIFS('Fato Grade'!$A:$A,$A108,'Fato Grade'!$C:$C,"&gt;0")</f>
        <v>0</v>
      </c>
      <c r="H108" s="7">
        <f>COUNTIFS('Fato Grade'!$A:$A,$A108,'Fato Grade'!$C:$C,"&gt;0",'Fato Grade'!$D:$D,0)</f>
        <v>0</v>
      </c>
    </row>
    <row r="109" spans="1:8">
      <c r="A109" s="6" t="s">
        <v>200</v>
      </c>
      <c r="B109" s="7">
        <f>SUMIF('Fato Grade'!$A:$A,$A109,'Fato Grade'!$C:$C)</f>
        <v>0</v>
      </c>
      <c r="C109" s="7">
        <f>SUMIF('Fato Grade'!$A:$A,$A109,'Fato Grade'!$D:$D)</f>
        <v>0</v>
      </c>
      <c r="D109" s="7">
        <f>SUMIF('Fato Grade'!$A:$A,$A109,'Fato Grade'!$E:$E)</f>
        <v>0</v>
      </c>
      <c r="E109" s="6">
        <f>VLOOKUP($A109,'Dim SKU'!$A:$R,12,FALSE)</f>
        <v>0</v>
      </c>
      <c r="F109" s="5">
        <f>VLOOKUP($A109,'Dim SKU'!$A:$R,18,FALSE)</f>
        <v>0</v>
      </c>
      <c r="G109" s="7">
        <f>COUNTIFS('Fato Grade'!$A:$A,$A109,'Fato Grade'!$C:$C,"&gt;0")</f>
        <v>0</v>
      </c>
      <c r="H109" s="7">
        <f>COUNTIFS('Fato Grade'!$A:$A,$A109,'Fato Grade'!$C:$C,"&gt;0",'Fato Grade'!$D:$D,0)</f>
        <v>0</v>
      </c>
    </row>
    <row r="110" spans="1:8">
      <c r="A110" s="6" t="s">
        <v>201</v>
      </c>
      <c r="B110" s="7">
        <f>SUMIF('Fato Grade'!$A:$A,$A110,'Fato Grade'!$C:$C)</f>
        <v>0</v>
      </c>
      <c r="C110" s="7">
        <f>SUMIF('Fato Grade'!$A:$A,$A110,'Fato Grade'!$D:$D)</f>
        <v>0</v>
      </c>
      <c r="D110" s="7">
        <f>SUMIF('Fato Grade'!$A:$A,$A110,'Fato Grade'!$E:$E)</f>
        <v>0</v>
      </c>
      <c r="E110" s="6">
        <f>VLOOKUP($A110,'Dim SKU'!$A:$R,12,FALSE)</f>
        <v>0</v>
      </c>
      <c r="F110" s="5">
        <f>VLOOKUP($A110,'Dim SKU'!$A:$R,18,FALSE)</f>
        <v>0</v>
      </c>
      <c r="G110" s="7">
        <f>COUNTIFS('Fato Grade'!$A:$A,$A110,'Fato Grade'!$C:$C,"&gt;0")</f>
        <v>0</v>
      </c>
      <c r="H110" s="7">
        <f>COUNTIFS('Fato Grade'!$A:$A,$A110,'Fato Grade'!$C:$C,"&gt;0",'Fato Grade'!$D:$D,0)</f>
        <v>0</v>
      </c>
    </row>
    <row r="111" spans="1:8">
      <c r="A111" s="6" t="s">
        <v>202</v>
      </c>
      <c r="B111" s="7">
        <f>SUMIF('Fato Grade'!$A:$A,$A111,'Fato Grade'!$C:$C)</f>
        <v>0</v>
      </c>
      <c r="C111" s="7">
        <f>SUMIF('Fato Grade'!$A:$A,$A111,'Fato Grade'!$D:$D)</f>
        <v>0</v>
      </c>
      <c r="D111" s="7">
        <f>SUMIF('Fato Grade'!$A:$A,$A111,'Fato Grade'!$E:$E)</f>
        <v>0</v>
      </c>
      <c r="E111" s="6">
        <f>VLOOKUP($A111,'Dim SKU'!$A:$R,12,FALSE)</f>
        <v>0</v>
      </c>
      <c r="F111" s="5">
        <f>VLOOKUP($A111,'Dim SKU'!$A:$R,18,FALSE)</f>
        <v>0</v>
      </c>
      <c r="G111" s="7">
        <f>COUNTIFS('Fato Grade'!$A:$A,$A111,'Fato Grade'!$C:$C,"&gt;0")</f>
        <v>0</v>
      </c>
      <c r="H111" s="7">
        <f>COUNTIFS('Fato Grade'!$A:$A,$A111,'Fato Grade'!$C:$C,"&gt;0",'Fato Grade'!$D:$D,0)</f>
        <v>0</v>
      </c>
    </row>
    <row r="112" spans="1:8">
      <c r="A112" s="6" t="s">
        <v>203</v>
      </c>
      <c r="B112" s="7">
        <f>SUMIF('Fato Grade'!$A:$A,$A112,'Fato Grade'!$C:$C)</f>
        <v>0</v>
      </c>
      <c r="C112" s="7">
        <f>SUMIF('Fato Grade'!$A:$A,$A112,'Fato Grade'!$D:$D)</f>
        <v>0</v>
      </c>
      <c r="D112" s="7">
        <f>SUMIF('Fato Grade'!$A:$A,$A112,'Fato Grade'!$E:$E)</f>
        <v>0</v>
      </c>
      <c r="E112" s="6">
        <f>VLOOKUP($A112,'Dim SKU'!$A:$R,12,FALSE)</f>
        <v>0</v>
      </c>
      <c r="F112" s="5">
        <f>VLOOKUP($A112,'Dim SKU'!$A:$R,18,FALSE)</f>
        <v>0</v>
      </c>
      <c r="G112" s="7">
        <f>COUNTIFS('Fato Grade'!$A:$A,$A112,'Fato Grade'!$C:$C,"&gt;0")</f>
        <v>0</v>
      </c>
      <c r="H112" s="7">
        <f>COUNTIFS('Fato Grade'!$A:$A,$A112,'Fato Grade'!$C:$C,"&gt;0",'Fato Grade'!$D:$D,0)</f>
        <v>0</v>
      </c>
    </row>
    <row r="113" spans="1:8">
      <c r="A113" s="6" t="s">
        <v>204</v>
      </c>
      <c r="B113" s="7">
        <f>SUMIF('Fato Grade'!$A:$A,$A113,'Fato Grade'!$C:$C)</f>
        <v>0</v>
      </c>
      <c r="C113" s="7">
        <f>SUMIF('Fato Grade'!$A:$A,$A113,'Fato Grade'!$D:$D)</f>
        <v>0</v>
      </c>
      <c r="D113" s="7">
        <f>SUMIF('Fato Grade'!$A:$A,$A113,'Fato Grade'!$E:$E)</f>
        <v>0</v>
      </c>
      <c r="E113" s="6">
        <f>VLOOKUP($A113,'Dim SKU'!$A:$R,12,FALSE)</f>
        <v>0</v>
      </c>
      <c r="F113" s="5">
        <f>VLOOKUP($A113,'Dim SKU'!$A:$R,18,FALSE)</f>
        <v>0</v>
      </c>
      <c r="G113" s="7">
        <f>COUNTIFS('Fato Grade'!$A:$A,$A113,'Fato Grade'!$C:$C,"&gt;0")</f>
        <v>0</v>
      </c>
      <c r="H113" s="7">
        <f>COUNTIFS('Fato Grade'!$A:$A,$A113,'Fato Grade'!$C:$C,"&gt;0",'Fato Grade'!$D:$D,0)</f>
        <v>0</v>
      </c>
    </row>
    <row r="114" spans="1:8">
      <c r="A114" s="6" t="s">
        <v>205</v>
      </c>
      <c r="B114" s="7">
        <f>SUMIF('Fato Grade'!$A:$A,$A114,'Fato Grade'!$C:$C)</f>
        <v>0</v>
      </c>
      <c r="C114" s="7">
        <f>SUMIF('Fato Grade'!$A:$A,$A114,'Fato Grade'!$D:$D)</f>
        <v>0</v>
      </c>
      <c r="D114" s="7">
        <f>SUMIF('Fato Grade'!$A:$A,$A114,'Fato Grade'!$E:$E)</f>
        <v>0</v>
      </c>
      <c r="E114" s="6">
        <f>VLOOKUP($A114,'Dim SKU'!$A:$R,12,FALSE)</f>
        <v>0</v>
      </c>
      <c r="F114" s="5">
        <f>VLOOKUP($A114,'Dim SKU'!$A:$R,18,FALSE)</f>
        <v>0</v>
      </c>
      <c r="G114" s="7">
        <f>COUNTIFS('Fato Grade'!$A:$A,$A114,'Fato Grade'!$C:$C,"&gt;0")</f>
        <v>0</v>
      </c>
      <c r="H114" s="7">
        <f>COUNTIFS('Fato Grade'!$A:$A,$A114,'Fato Grade'!$C:$C,"&gt;0",'Fato Grade'!$D:$D,0)</f>
        <v>0</v>
      </c>
    </row>
    <row r="115" spans="1:8">
      <c r="A115" s="6" t="s">
        <v>206</v>
      </c>
      <c r="B115" s="7">
        <f>SUMIF('Fato Grade'!$A:$A,$A115,'Fato Grade'!$C:$C)</f>
        <v>0</v>
      </c>
      <c r="C115" s="7">
        <f>SUMIF('Fato Grade'!$A:$A,$A115,'Fato Grade'!$D:$D)</f>
        <v>0</v>
      </c>
      <c r="D115" s="7">
        <f>SUMIF('Fato Grade'!$A:$A,$A115,'Fato Grade'!$E:$E)</f>
        <v>0</v>
      </c>
      <c r="E115" s="6">
        <f>VLOOKUP($A115,'Dim SKU'!$A:$R,12,FALSE)</f>
        <v>0</v>
      </c>
      <c r="F115" s="5">
        <f>VLOOKUP($A115,'Dim SKU'!$A:$R,18,FALSE)</f>
        <v>0</v>
      </c>
      <c r="G115" s="7">
        <f>COUNTIFS('Fato Grade'!$A:$A,$A115,'Fato Grade'!$C:$C,"&gt;0")</f>
        <v>0</v>
      </c>
      <c r="H115" s="7">
        <f>COUNTIFS('Fato Grade'!$A:$A,$A115,'Fato Grade'!$C:$C,"&gt;0",'Fato Grade'!$D:$D,0)</f>
        <v>0</v>
      </c>
    </row>
    <row r="116" spans="1:8">
      <c r="A116" s="6" t="s">
        <v>207</v>
      </c>
      <c r="B116" s="7">
        <f>SUMIF('Fato Grade'!$A:$A,$A116,'Fato Grade'!$C:$C)</f>
        <v>0</v>
      </c>
      <c r="C116" s="7">
        <f>SUMIF('Fato Grade'!$A:$A,$A116,'Fato Grade'!$D:$D)</f>
        <v>0</v>
      </c>
      <c r="D116" s="7">
        <f>SUMIF('Fato Grade'!$A:$A,$A116,'Fato Grade'!$E:$E)</f>
        <v>0</v>
      </c>
      <c r="E116" s="6">
        <f>VLOOKUP($A116,'Dim SKU'!$A:$R,12,FALSE)</f>
        <v>0</v>
      </c>
      <c r="F116" s="5">
        <f>VLOOKUP($A116,'Dim SKU'!$A:$R,18,FALSE)</f>
        <v>0</v>
      </c>
      <c r="G116" s="7">
        <f>COUNTIFS('Fato Grade'!$A:$A,$A116,'Fato Grade'!$C:$C,"&gt;0")</f>
        <v>0</v>
      </c>
      <c r="H116" s="7">
        <f>COUNTIFS('Fato Grade'!$A:$A,$A116,'Fato Grade'!$C:$C,"&gt;0",'Fato Grade'!$D:$D,0)</f>
        <v>0</v>
      </c>
    </row>
    <row r="117" spans="1:8">
      <c r="A117" s="6" t="s">
        <v>208</v>
      </c>
      <c r="B117" s="7">
        <f>SUMIF('Fato Grade'!$A:$A,$A117,'Fato Grade'!$C:$C)</f>
        <v>0</v>
      </c>
      <c r="C117" s="7">
        <f>SUMIF('Fato Grade'!$A:$A,$A117,'Fato Grade'!$D:$D)</f>
        <v>0</v>
      </c>
      <c r="D117" s="7">
        <f>SUMIF('Fato Grade'!$A:$A,$A117,'Fato Grade'!$E:$E)</f>
        <v>0</v>
      </c>
      <c r="E117" s="6">
        <f>VLOOKUP($A117,'Dim SKU'!$A:$R,12,FALSE)</f>
        <v>0</v>
      </c>
      <c r="F117" s="5">
        <f>VLOOKUP($A117,'Dim SKU'!$A:$R,18,FALSE)</f>
        <v>0</v>
      </c>
      <c r="G117" s="7">
        <f>COUNTIFS('Fato Grade'!$A:$A,$A117,'Fato Grade'!$C:$C,"&gt;0")</f>
        <v>0</v>
      </c>
      <c r="H117" s="7">
        <f>COUNTIFS('Fato Grade'!$A:$A,$A117,'Fato Grade'!$C:$C,"&gt;0",'Fato Grade'!$D:$D,0)</f>
        <v>0</v>
      </c>
    </row>
    <row r="118" spans="1:8">
      <c r="A118" s="6" t="s">
        <v>209</v>
      </c>
      <c r="B118" s="7">
        <f>SUMIF('Fato Grade'!$A:$A,$A118,'Fato Grade'!$C:$C)</f>
        <v>0</v>
      </c>
      <c r="C118" s="7">
        <f>SUMIF('Fato Grade'!$A:$A,$A118,'Fato Grade'!$D:$D)</f>
        <v>0</v>
      </c>
      <c r="D118" s="7">
        <f>SUMIF('Fato Grade'!$A:$A,$A118,'Fato Grade'!$E:$E)</f>
        <v>0</v>
      </c>
      <c r="E118" s="6">
        <f>VLOOKUP($A118,'Dim SKU'!$A:$R,12,FALSE)</f>
        <v>0</v>
      </c>
      <c r="F118" s="5">
        <f>VLOOKUP($A118,'Dim SKU'!$A:$R,18,FALSE)</f>
        <v>0</v>
      </c>
      <c r="G118" s="7">
        <f>COUNTIFS('Fato Grade'!$A:$A,$A118,'Fato Grade'!$C:$C,"&gt;0")</f>
        <v>0</v>
      </c>
      <c r="H118" s="7">
        <f>COUNTIFS('Fato Grade'!$A:$A,$A118,'Fato Grade'!$C:$C,"&gt;0",'Fato Grade'!$D:$D,0)</f>
        <v>0</v>
      </c>
    </row>
    <row r="119" spans="1:8">
      <c r="A119" s="6" t="s">
        <v>210</v>
      </c>
      <c r="B119" s="7">
        <f>SUMIF('Fato Grade'!$A:$A,$A119,'Fato Grade'!$C:$C)</f>
        <v>0</v>
      </c>
      <c r="C119" s="7">
        <f>SUMIF('Fato Grade'!$A:$A,$A119,'Fato Grade'!$D:$D)</f>
        <v>0</v>
      </c>
      <c r="D119" s="7">
        <f>SUMIF('Fato Grade'!$A:$A,$A119,'Fato Grade'!$E:$E)</f>
        <v>0</v>
      </c>
      <c r="E119" s="6">
        <f>VLOOKUP($A119,'Dim SKU'!$A:$R,12,FALSE)</f>
        <v>0</v>
      </c>
      <c r="F119" s="5">
        <f>VLOOKUP($A119,'Dim SKU'!$A:$R,18,FALSE)</f>
        <v>0</v>
      </c>
      <c r="G119" s="7">
        <f>COUNTIFS('Fato Grade'!$A:$A,$A119,'Fato Grade'!$C:$C,"&gt;0")</f>
        <v>0</v>
      </c>
      <c r="H119" s="7">
        <f>COUNTIFS('Fato Grade'!$A:$A,$A119,'Fato Grade'!$C:$C,"&gt;0",'Fato Grade'!$D:$D,0)</f>
        <v>0</v>
      </c>
    </row>
    <row r="120" spans="1:8">
      <c r="A120" s="6" t="s">
        <v>211</v>
      </c>
      <c r="B120" s="7">
        <f>SUMIF('Fato Grade'!$A:$A,$A120,'Fato Grade'!$C:$C)</f>
        <v>0</v>
      </c>
      <c r="C120" s="7">
        <f>SUMIF('Fato Grade'!$A:$A,$A120,'Fato Grade'!$D:$D)</f>
        <v>0</v>
      </c>
      <c r="D120" s="7">
        <f>SUMIF('Fato Grade'!$A:$A,$A120,'Fato Grade'!$E:$E)</f>
        <v>0</v>
      </c>
      <c r="E120" s="6">
        <f>VLOOKUP($A120,'Dim SKU'!$A:$R,12,FALSE)</f>
        <v>0</v>
      </c>
      <c r="F120" s="5">
        <f>VLOOKUP($A120,'Dim SKU'!$A:$R,18,FALSE)</f>
        <v>0</v>
      </c>
      <c r="G120" s="7">
        <f>COUNTIFS('Fato Grade'!$A:$A,$A120,'Fato Grade'!$C:$C,"&gt;0")</f>
        <v>0</v>
      </c>
      <c r="H120" s="7">
        <f>COUNTIFS('Fato Grade'!$A:$A,$A120,'Fato Grade'!$C:$C,"&gt;0",'Fato Grade'!$D:$D,0)</f>
        <v>0</v>
      </c>
    </row>
    <row r="121" spans="1:8">
      <c r="A121" s="6" t="s">
        <v>212</v>
      </c>
      <c r="B121" s="7">
        <f>SUMIF('Fato Grade'!$A:$A,$A121,'Fato Grade'!$C:$C)</f>
        <v>0</v>
      </c>
      <c r="C121" s="7">
        <f>SUMIF('Fato Grade'!$A:$A,$A121,'Fato Grade'!$D:$D)</f>
        <v>0</v>
      </c>
      <c r="D121" s="7">
        <f>SUMIF('Fato Grade'!$A:$A,$A121,'Fato Grade'!$E:$E)</f>
        <v>0</v>
      </c>
      <c r="E121" s="6">
        <f>VLOOKUP($A121,'Dim SKU'!$A:$R,12,FALSE)</f>
        <v>0</v>
      </c>
      <c r="F121" s="5">
        <f>VLOOKUP($A121,'Dim SKU'!$A:$R,18,FALSE)</f>
        <v>0</v>
      </c>
      <c r="G121" s="7">
        <f>COUNTIFS('Fato Grade'!$A:$A,$A121,'Fato Grade'!$C:$C,"&gt;0")</f>
        <v>0</v>
      </c>
      <c r="H121" s="7">
        <f>COUNTIFS('Fato Grade'!$A:$A,$A121,'Fato Grade'!$C:$C,"&gt;0",'Fato Grade'!$D:$D,0)</f>
        <v>0</v>
      </c>
    </row>
    <row r="122" spans="1:8">
      <c r="A122" s="6" t="s">
        <v>213</v>
      </c>
      <c r="B122" s="7">
        <f>SUMIF('Fato Grade'!$A:$A,$A122,'Fato Grade'!$C:$C)</f>
        <v>0</v>
      </c>
      <c r="C122" s="7">
        <f>SUMIF('Fato Grade'!$A:$A,$A122,'Fato Grade'!$D:$D)</f>
        <v>0</v>
      </c>
      <c r="D122" s="7">
        <f>SUMIF('Fato Grade'!$A:$A,$A122,'Fato Grade'!$E:$E)</f>
        <v>0</v>
      </c>
      <c r="E122" s="6">
        <f>VLOOKUP($A122,'Dim SKU'!$A:$R,12,FALSE)</f>
        <v>0</v>
      </c>
      <c r="F122" s="5">
        <f>VLOOKUP($A122,'Dim SKU'!$A:$R,18,FALSE)</f>
        <v>0</v>
      </c>
      <c r="G122" s="7">
        <f>COUNTIFS('Fato Grade'!$A:$A,$A122,'Fato Grade'!$C:$C,"&gt;0")</f>
        <v>0</v>
      </c>
      <c r="H122" s="7">
        <f>COUNTIFS('Fato Grade'!$A:$A,$A122,'Fato Grade'!$C:$C,"&gt;0",'Fato Grade'!$D:$D,0)</f>
        <v>0</v>
      </c>
    </row>
    <row r="123" spans="1:8">
      <c r="A123" s="6" t="s">
        <v>214</v>
      </c>
      <c r="B123" s="7">
        <f>SUMIF('Fato Grade'!$A:$A,$A123,'Fato Grade'!$C:$C)</f>
        <v>0</v>
      </c>
      <c r="C123" s="7">
        <f>SUMIF('Fato Grade'!$A:$A,$A123,'Fato Grade'!$D:$D)</f>
        <v>0</v>
      </c>
      <c r="D123" s="7">
        <f>SUMIF('Fato Grade'!$A:$A,$A123,'Fato Grade'!$E:$E)</f>
        <v>0</v>
      </c>
      <c r="E123" s="6">
        <f>VLOOKUP($A123,'Dim SKU'!$A:$R,12,FALSE)</f>
        <v>0</v>
      </c>
      <c r="F123" s="5">
        <f>VLOOKUP($A123,'Dim SKU'!$A:$R,18,FALSE)</f>
        <v>0</v>
      </c>
      <c r="G123" s="7">
        <f>COUNTIFS('Fato Grade'!$A:$A,$A123,'Fato Grade'!$C:$C,"&gt;0")</f>
        <v>0</v>
      </c>
      <c r="H123" s="7">
        <f>COUNTIFS('Fato Grade'!$A:$A,$A123,'Fato Grade'!$C:$C,"&gt;0",'Fato Grade'!$D:$D,0)</f>
        <v>0</v>
      </c>
    </row>
    <row r="124" spans="1:8">
      <c r="A124" s="6" t="s">
        <v>215</v>
      </c>
      <c r="B124" s="7">
        <f>SUMIF('Fato Grade'!$A:$A,$A124,'Fato Grade'!$C:$C)</f>
        <v>0</v>
      </c>
      <c r="C124" s="7">
        <f>SUMIF('Fato Grade'!$A:$A,$A124,'Fato Grade'!$D:$D)</f>
        <v>0</v>
      </c>
      <c r="D124" s="7">
        <f>SUMIF('Fato Grade'!$A:$A,$A124,'Fato Grade'!$E:$E)</f>
        <v>0</v>
      </c>
      <c r="E124" s="6">
        <f>VLOOKUP($A124,'Dim SKU'!$A:$R,12,FALSE)</f>
        <v>0</v>
      </c>
      <c r="F124" s="5">
        <f>VLOOKUP($A124,'Dim SKU'!$A:$R,18,FALSE)</f>
        <v>0</v>
      </c>
      <c r="G124" s="7">
        <f>COUNTIFS('Fato Grade'!$A:$A,$A124,'Fato Grade'!$C:$C,"&gt;0")</f>
        <v>0</v>
      </c>
      <c r="H124" s="7">
        <f>COUNTIFS('Fato Grade'!$A:$A,$A124,'Fato Grade'!$C:$C,"&gt;0",'Fato Grade'!$D:$D,0)</f>
        <v>0</v>
      </c>
    </row>
    <row r="125" spans="1:8">
      <c r="A125" s="6" t="s">
        <v>216</v>
      </c>
      <c r="B125" s="7">
        <f>SUMIF('Fato Grade'!$A:$A,$A125,'Fato Grade'!$C:$C)</f>
        <v>0</v>
      </c>
      <c r="C125" s="7">
        <f>SUMIF('Fato Grade'!$A:$A,$A125,'Fato Grade'!$D:$D)</f>
        <v>0</v>
      </c>
      <c r="D125" s="7">
        <f>SUMIF('Fato Grade'!$A:$A,$A125,'Fato Grade'!$E:$E)</f>
        <v>0</v>
      </c>
      <c r="E125" s="6">
        <f>VLOOKUP($A125,'Dim SKU'!$A:$R,12,FALSE)</f>
        <v>0</v>
      </c>
      <c r="F125" s="5">
        <f>VLOOKUP($A125,'Dim SKU'!$A:$R,18,FALSE)</f>
        <v>0</v>
      </c>
      <c r="G125" s="7">
        <f>COUNTIFS('Fato Grade'!$A:$A,$A125,'Fato Grade'!$C:$C,"&gt;0")</f>
        <v>0</v>
      </c>
      <c r="H125" s="7">
        <f>COUNTIFS('Fato Grade'!$A:$A,$A125,'Fato Grade'!$C:$C,"&gt;0",'Fato Grade'!$D:$D,0)</f>
        <v>0</v>
      </c>
    </row>
    <row r="126" spans="1:8">
      <c r="A126" s="6" t="s">
        <v>217</v>
      </c>
      <c r="B126" s="7">
        <f>SUMIF('Fato Grade'!$A:$A,$A126,'Fato Grade'!$C:$C)</f>
        <v>0</v>
      </c>
      <c r="C126" s="7">
        <f>SUMIF('Fato Grade'!$A:$A,$A126,'Fato Grade'!$D:$D)</f>
        <v>0</v>
      </c>
      <c r="D126" s="7">
        <f>SUMIF('Fato Grade'!$A:$A,$A126,'Fato Grade'!$E:$E)</f>
        <v>0</v>
      </c>
      <c r="E126" s="6">
        <f>VLOOKUP($A126,'Dim SKU'!$A:$R,12,FALSE)</f>
        <v>0</v>
      </c>
      <c r="F126" s="5">
        <f>VLOOKUP($A126,'Dim SKU'!$A:$R,18,FALSE)</f>
        <v>0</v>
      </c>
      <c r="G126" s="7">
        <f>COUNTIFS('Fato Grade'!$A:$A,$A126,'Fato Grade'!$C:$C,"&gt;0")</f>
        <v>0</v>
      </c>
      <c r="H126" s="7">
        <f>COUNTIFS('Fato Grade'!$A:$A,$A126,'Fato Grade'!$C:$C,"&gt;0",'Fato Grade'!$D:$D,0)</f>
        <v>0</v>
      </c>
    </row>
    <row r="127" spans="1:8">
      <c r="A127" s="6" t="s">
        <v>218</v>
      </c>
      <c r="B127" s="7">
        <f>SUMIF('Fato Grade'!$A:$A,$A127,'Fato Grade'!$C:$C)</f>
        <v>0</v>
      </c>
      <c r="C127" s="7">
        <f>SUMIF('Fato Grade'!$A:$A,$A127,'Fato Grade'!$D:$D)</f>
        <v>0</v>
      </c>
      <c r="D127" s="7">
        <f>SUMIF('Fato Grade'!$A:$A,$A127,'Fato Grade'!$E:$E)</f>
        <v>0</v>
      </c>
      <c r="E127" s="6">
        <f>VLOOKUP($A127,'Dim SKU'!$A:$R,12,FALSE)</f>
        <v>0</v>
      </c>
      <c r="F127" s="5">
        <f>VLOOKUP($A127,'Dim SKU'!$A:$R,18,FALSE)</f>
        <v>0</v>
      </c>
      <c r="G127" s="7">
        <f>COUNTIFS('Fato Grade'!$A:$A,$A127,'Fato Grade'!$C:$C,"&gt;0")</f>
        <v>0</v>
      </c>
      <c r="H127" s="7">
        <f>COUNTIFS('Fato Grade'!$A:$A,$A127,'Fato Grade'!$C:$C,"&gt;0",'Fato Grade'!$D:$D,0)</f>
        <v>0</v>
      </c>
    </row>
    <row r="128" spans="1:8">
      <c r="A128" s="6" t="s">
        <v>219</v>
      </c>
      <c r="B128" s="7">
        <f>SUMIF('Fato Grade'!$A:$A,$A128,'Fato Grade'!$C:$C)</f>
        <v>0</v>
      </c>
      <c r="C128" s="7">
        <f>SUMIF('Fato Grade'!$A:$A,$A128,'Fato Grade'!$D:$D)</f>
        <v>0</v>
      </c>
      <c r="D128" s="7">
        <f>SUMIF('Fato Grade'!$A:$A,$A128,'Fato Grade'!$E:$E)</f>
        <v>0</v>
      </c>
      <c r="E128" s="6">
        <f>VLOOKUP($A128,'Dim SKU'!$A:$R,12,FALSE)</f>
        <v>0</v>
      </c>
      <c r="F128" s="5">
        <f>VLOOKUP($A128,'Dim SKU'!$A:$R,18,FALSE)</f>
        <v>0</v>
      </c>
      <c r="G128" s="7">
        <f>COUNTIFS('Fato Grade'!$A:$A,$A128,'Fato Grade'!$C:$C,"&gt;0")</f>
        <v>0</v>
      </c>
      <c r="H128" s="7">
        <f>COUNTIFS('Fato Grade'!$A:$A,$A128,'Fato Grade'!$C:$C,"&gt;0",'Fato Grade'!$D:$D,0)</f>
        <v>0</v>
      </c>
    </row>
    <row r="129" spans="1:8">
      <c r="A129" s="6" t="s">
        <v>220</v>
      </c>
      <c r="B129" s="7">
        <f>SUMIF('Fato Grade'!$A:$A,$A129,'Fato Grade'!$C:$C)</f>
        <v>0</v>
      </c>
      <c r="C129" s="7">
        <f>SUMIF('Fato Grade'!$A:$A,$A129,'Fato Grade'!$D:$D)</f>
        <v>0</v>
      </c>
      <c r="D129" s="7">
        <f>SUMIF('Fato Grade'!$A:$A,$A129,'Fato Grade'!$E:$E)</f>
        <v>0</v>
      </c>
      <c r="E129" s="6">
        <f>VLOOKUP($A129,'Dim SKU'!$A:$R,12,FALSE)</f>
        <v>0</v>
      </c>
      <c r="F129" s="5">
        <f>VLOOKUP($A129,'Dim SKU'!$A:$R,18,FALSE)</f>
        <v>0</v>
      </c>
      <c r="G129" s="7">
        <f>COUNTIFS('Fato Grade'!$A:$A,$A129,'Fato Grade'!$C:$C,"&gt;0")</f>
        <v>0</v>
      </c>
      <c r="H129" s="7">
        <f>COUNTIFS('Fato Grade'!$A:$A,$A129,'Fato Grade'!$C:$C,"&gt;0",'Fato Grade'!$D:$D,0)</f>
        <v>0</v>
      </c>
    </row>
    <row r="130" spans="1:8">
      <c r="A130" s="6" t="s">
        <v>221</v>
      </c>
      <c r="B130" s="7">
        <f>SUMIF('Fato Grade'!$A:$A,$A130,'Fato Grade'!$C:$C)</f>
        <v>0</v>
      </c>
      <c r="C130" s="7">
        <f>SUMIF('Fato Grade'!$A:$A,$A130,'Fato Grade'!$D:$D)</f>
        <v>0</v>
      </c>
      <c r="D130" s="7">
        <f>SUMIF('Fato Grade'!$A:$A,$A130,'Fato Grade'!$E:$E)</f>
        <v>0</v>
      </c>
      <c r="E130" s="6">
        <f>VLOOKUP($A130,'Dim SKU'!$A:$R,12,FALSE)</f>
        <v>0</v>
      </c>
      <c r="F130" s="5">
        <f>VLOOKUP($A130,'Dim SKU'!$A:$R,18,FALSE)</f>
        <v>0</v>
      </c>
      <c r="G130" s="7">
        <f>COUNTIFS('Fato Grade'!$A:$A,$A130,'Fato Grade'!$C:$C,"&gt;0")</f>
        <v>0</v>
      </c>
      <c r="H130" s="7">
        <f>COUNTIFS('Fato Grade'!$A:$A,$A130,'Fato Grade'!$C:$C,"&gt;0",'Fato Grade'!$D:$D,0)</f>
        <v>0</v>
      </c>
    </row>
    <row r="131" spans="1:8">
      <c r="A131" s="6" t="s">
        <v>222</v>
      </c>
      <c r="B131" s="7">
        <f>SUMIF('Fato Grade'!$A:$A,$A131,'Fato Grade'!$C:$C)</f>
        <v>0</v>
      </c>
      <c r="C131" s="7">
        <f>SUMIF('Fato Grade'!$A:$A,$A131,'Fato Grade'!$D:$D)</f>
        <v>0</v>
      </c>
      <c r="D131" s="7">
        <f>SUMIF('Fato Grade'!$A:$A,$A131,'Fato Grade'!$E:$E)</f>
        <v>0</v>
      </c>
      <c r="E131" s="6">
        <f>VLOOKUP($A131,'Dim SKU'!$A:$R,12,FALSE)</f>
        <v>0</v>
      </c>
      <c r="F131" s="5">
        <f>VLOOKUP($A131,'Dim SKU'!$A:$R,18,FALSE)</f>
        <v>0</v>
      </c>
      <c r="G131" s="7">
        <f>COUNTIFS('Fato Grade'!$A:$A,$A131,'Fato Grade'!$C:$C,"&gt;0")</f>
        <v>0</v>
      </c>
      <c r="H131" s="7">
        <f>COUNTIFS('Fato Grade'!$A:$A,$A131,'Fato Grade'!$C:$C,"&gt;0",'Fato Grade'!$D:$D,0)</f>
        <v>0</v>
      </c>
    </row>
    <row r="132" spans="1:8">
      <c r="A132" s="6" t="s">
        <v>223</v>
      </c>
      <c r="B132" s="7">
        <f>SUMIF('Fato Grade'!$A:$A,$A132,'Fato Grade'!$C:$C)</f>
        <v>0</v>
      </c>
      <c r="C132" s="7">
        <f>SUMIF('Fato Grade'!$A:$A,$A132,'Fato Grade'!$D:$D)</f>
        <v>0</v>
      </c>
      <c r="D132" s="7">
        <f>SUMIF('Fato Grade'!$A:$A,$A132,'Fato Grade'!$E:$E)</f>
        <v>0</v>
      </c>
      <c r="E132" s="6">
        <f>VLOOKUP($A132,'Dim SKU'!$A:$R,12,FALSE)</f>
        <v>0</v>
      </c>
      <c r="F132" s="5">
        <f>VLOOKUP($A132,'Dim SKU'!$A:$R,18,FALSE)</f>
        <v>0</v>
      </c>
      <c r="G132" s="7">
        <f>COUNTIFS('Fato Grade'!$A:$A,$A132,'Fato Grade'!$C:$C,"&gt;0")</f>
        <v>0</v>
      </c>
      <c r="H132" s="7">
        <f>COUNTIFS('Fato Grade'!$A:$A,$A132,'Fato Grade'!$C:$C,"&gt;0",'Fato Grade'!$D:$D,0)</f>
        <v>0</v>
      </c>
    </row>
    <row r="133" spans="1:8">
      <c r="A133" s="6" t="s">
        <v>224</v>
      </c>
      <c r="B133" s="7">
        <f>SUMIF('Fato Grade'!$A:$A,$A133,'Fato Grade'!$C:$C)</f>
        <v>0</v>
      </c>
      <c r="C133" s="7">
        <f>SUMIF('Fato Grade'!$A:$A,$A133,'Fato Grade'!$D:$D)</f>
        <v>0</v>
      </c>
      <c r="D133" s="7">
        <f>SUMIF('Fato Grade'!$A:$A,$A133,'Fato Grade'!$E:$E)</f>
        <v>0</v>
      </c>
      <c r="E133" s="6">
        <f>VLOOKUP($A133,'Dim SKU'!$A:$R,12,FALSE)</f>
        <v>0</v>
      </c>
      <c r="F133" s="5">
        <f>VLOOKUP($A133,'Dim SKU'!$A:$R,18,FALSE)</f>
        <v>0</v>
      </c>
      <c r="G133" s="7">
        <f>COUNTIFS('Fato Grade'!$A:$A,$A133,'Fato Grade'!$C:$C,"&gt;0")</f>
        <v>0</v>
      </c>
      <c r="H133" s="7">
        <f>COUNTIFS('Fato Grade'!$A:$A,$A133,'Fato Grade'!$C:$C,"&gt;0",'Fato Grade'!$D:$D,0)</f>
        <v>0</v>
      </c>
    </row>
    <row r="134" spans="1:8">
      <c r="A134" s="6" t="s">
        <v>225</v>
      </c>
      <c r="B134" s="7">
        <f>SUMIF('Fato Grade'!$A:$A,$A134,'Fato Grade'!$C:$C)</f>
        <v>0</v>
      </c>
      <c r="C134" s="7">
        <f>SUMIF('Fato Grade'!$A:$A,$A134,'Fato Grade'!$D:$D)</f>
        <v>0</v>
      </c>
      <c r="D134" s="7">
        <f>SUMIF('Fato Grade'!$A:$A,$A134,'Fato Grade'!$E:$E)</f>
        <v>0</v>
      </c>
      <c r="E134" s="6">
        <f>VLOOKUP($A134,'Dim SKU'!$A:$R,12,FALSE)</f>
        <v>0</v>
      </c>
      <c r="F134" s="5">
        <f>VLOOKUP($A134,'Dim SKU'!$A:$R,18,FALSE)</f>
        <v>0</v>
      </c>
      <c r="G134" s="7">
        <f>COUNTIFS('Fato Grade'!$A:$A,$A134,'Fato Grade'!$C:$C,"&gt;0")</f>
        <v>0</v>
      </c>
      <c r="H134" s="7">
        <f>COUNTIFS('Fato Grade'!$A:$A,$A134,'Fato Grade'!$C:$C,"&gt;0",'Fato Grade'!$D:$D,0)</f>
        <v>0</v>
      </c>
    </row>
    <row r="135" spans="1:8">
      <c r="A135" s="6" t="s">
        <v>226</v>
      </c>
      <c r="B135" s="7">
        <f>SUMIF('Fato Grade'!$A:$A,$A135,'Fato Grade'!$C:$C)</f>
        <v>0</v>
      </c>
      <c r="C135" s="7">
        <f>SUMIF('Fato Grade'!$A:$A,$A135,'Fato Grade'!$D:$D)</f>
        <v>0</v>
      </c>
      <c r="D135" s="7">
        <f>SUMIF('Fato Grade'!$A:$A,$A135,'Fato Grade'!$E:$E)</f>
        <v>0</v>
      </c>
      <c r="E135" s="6">
        <f>VLOOKUP($A135,'Dim SKU'!$A:$R,12,FALSE)</f>
        <v>0</v>
      </c>
      <c r="F135" s="5">
        <f>VLOOKUP($A135,'Dim SKU'!$A:$R,18,FALSE)</f>
        <v>0</v>
      </c>
      <c r="G135" s="7">
        <f>COUNTIFS('Fato Grade'!$A:$A,$A135,'Fato Grade'!$C:$C,"&gt;0")</f>
        <v>0</v>
      </c>
      <c r="H135" s="7">
        <f>COUNTIFS('Fato Grade'!$A:$A,$A135,'Fato Grade'!$C:$C,"&gt;0",'Fato Grade'!$D:$D,0)</f>
        <v>0</v>
      </c>
    </row>
    <row r="136" spans="1:8">
      <c r="A136" s="6" t="s">
        <v>227</v>
      </c>
      <c r="B136" s="7">
        <f>SUMIF('Fato Grade'!$A:$A,$A136,'Fato Grade'!$C:$C)</f>
        <v>0</v>
      </c>
      <c r="C136" s="7">
        <f>SUMIF('Fato Grade'!$A:$A,$A136,'Fato Grade'!$D:$D)</f>
        <v>0</v>
      </c>
      <c r="D136" s="7">
        <f>SUMIF('Fato Grade'!$A:$A,$A136,'Fato Grade'!$E:$E)</f>
        <v>0</v>
      </c>
      <c r="E136" s="6">
        <f>VLOOKUP($A136,'Dim SKU'!$A:$R,12,FALSE)</f>
        <v>0</v>
      </c>
      <c r="F136" s="5">
        <f>VLOOKUP($A136,'Dim SKU'!$A:$R,18,FALSE)</f>
        <v>0</v>
      </c>
      <c r="G136" s="7">
        <f>COUNTIFS('Fato Grade'!$A:$A,$A136,'Fato Grade'!$C:$C,"&gt;0")</f>
        <v>0</v>
      </c>
      <c r="H136" s="7">
        <f>COUNTIFS('Fato Grade'!$A:$A,$A136,'Fato Grade'!$C:$C,"&gt;0",'Fato Grade'!$D:$D,0)</f>
        <v>0</v>
      </c>
    </row>
    <row r="137" spans="1:8">
      <c r="A137" s="6" t="s">
        <v>228</v>
      </c>
      <c r="B137" s="7">
        <f>SUMIF('Fato Grade'!$A:$A,$A137,'Fato Grade'!$C:$C)</f>
        <v>0</v>
      </c>
      <c r="C137" s="7">
        <f>SUMIF('Fato Grade'!$A:$A,$A137,'Fato Grade'!$D:$D)</f>
        <v>0</v>
      </c>
      <c r="D137" s="7">
        <f>SUMIF('Fato Grade'!$A:$A,$A137,'Fato Grade'!$E:$E)</f>
        <v>0</v>
      </c>
      <c r="E137" s="6">
        <f>VLOOKUP($A137,'Dim SKU'!$A:$R,12,FALSE)</f>
        <v>0</v>
      </c>
      <c r="F137" s="5">
        <f>VLOOKUP($A137,'Dim SKU'!$A:$R,18,FALSE)</f>
        <v>0</v>
      </c>
      <c r="G137" s="7">
        <f>COUNTIFS('Fato Grade'!$A:$A,$A137,'Fato Grade'!$C:$C,"&gt;0")</f>
        <v>0</v>
      </c>
      <c r="H137" s="7">
        <f>COUNTIFS('Fato Grade'!$A:$A,$A137,'Fato Grade'!$C:$C,"&gt;0",'Fato Grade'!$D:$D,0)</f>
        <v>0</v>
      </c>
    </row>
    <row r="138" spans="1:8">
      <c r="A138" s="6" t="s">
        <v>229</v>
      </c>
      <c r="B138" s="7">
        <f>SUMIF('Fato Grade'!$A:$A,$A138,'Fato Grade'!$C:$C)</f>
        <v>0</v>
      </c>
      <c r="C138" s="7">
        <f>SUMIF('Fato Grade'!$A:$A,$A138,'Fato Grade'!$D:$D)</f>
        <v>0</v>
      </c>
      <c r="D138" s="7">
        <f>SUMIF('Fato Grade'!$A:$A,$A138,'Fato Grade'!$E:$E)</f>
        <v>0</v>
      </c>
      <c r="E138" s="6">
        <f>VLOOKUP($A138,'Dim SKU'!$A:$R,12,FALSE)</f>
        <v>0</v>
      </c>
      <c r="F138" s="5">
        <f>VLOOKUP($A138,'Dim SKU'!$A:$R,18,FALSE)</f>
        <v>0</v>
      </c>
      <c r="G138" s="7">
        <f>COUNTIFS('Fato Grade'!$A:$A,$A138,'Fato Grade'!$C:$C,"&gt;0")</f>
        <v>0</v>
      </c>
      <c r="H138" s="7">
        <f>COUNTIFS('Fato Grade'!$A:$A,$A138,'Fato Grade'!$C:$C,"&gt;0",'Fato Grade'!$D:$D,0)</f>
        <v>0</v>
      </c>
    </row>
    <row r="139" spans="1:8">
      <c r="A139" s="6" t="s">
        <v>230</v>
      </c>
      <c r="B139" s="7">
        <f>SUMIF('Fato Grade'!$A:$A,$A139,'Fato Grade'!$C:$C)</f>
        <v>0</v>
      </c>
      <c r="C139" s="7">
        <f>SUMIF('Fato Grade'!$A:$A,$A139,'Fato Grade'!$D:$D)</f>
        <v>0</v>
      </c>
      <c r="D139" s="7">
        <f>SUMIF('Fato Grade'!$A:$A,$A139,'Fato Grade'!$E:$E)</f>
        <v>0</v>
      </c>
      <c r="E139" s="6">
        <f>VLOOKUP($A139,'Dim SKU'!$A:$R,12,FALSE)</f>
        <v>0</v>
      </c>
      <c r="F139" s="5">
        <f>VLOOKUP($A139,'Dim SKU'!$A:$R,18,FALSE)</f>
        <v>0</v>
      </c>
      <c r="G139" s="7">
        <f>COUNTIFS('Fato Grade'!$A:$A,$A139,'Fato Grade'!$C:$C,"&gt;0")</f>
        <v>0</v>
      </c>
      <c r="H139" s="7">
        <f>COUNTIFS('Fato Grade'!$A:$A,$A139,'Fato Grade'!$C:$C,"&gt;0",'Fato Grade'!$D:$D,0)</f>
        <v>0</v>
      </c>
    </row>
    <row r="140" spans="1:8">
      <c r="A140" s="6" t="s">
        <v>231</v>
      </c>
      <c r="B140" s="7">
        <f>SUMIF('Fato Grade'!$A:$A,$A140,'Fato Grade'!$C:$C)</f>
        <v>0</v>
      </c>
      <c r="C140" s="7">
        <f>SUMIF('Fato Grade'!$A:$A,$A140,'Fato Grade'!$D:$D)</f>
        <v>0</v>
      </c>
      <c r="D140" s="7">
        <f>SUMIF('Fato Grade'!$A:$A,$A140,'Fato Grade'!$E:$E)</f>
        <v>0</v>
      </c>
      <c r="E140" s="6">
        <f>VLOOKUP($A140,'Dim SKU'!$A:$R,12,FALSE)</f>
        <v>0</v>
      </c>
      <c r="F140" s="5">
        <f>VLOOKUP($A140,'Dim SKU'!$A:$R,18,FALSE)</f>
        <v>0</v>
      </c>
      <c r="G140" s="7">
        <f>COUNTIFS('Fato Grade'!$A:$A,$A140,'Fato Grade'!$C:$C,"&gt;0")</f>
        <v>0</v>
      </c>
      <c r="H140" s="7">
        <f>COUNTIFS('Fato Grade'!$A:$A,$A140,'Fato Grade'!$C:$C,"&gt;0",'Fato Grade'!$D:$D,0)</f>
        <v>0</v>
      </c>
    </row>
    <row r="141" spans="1:8">
      <c r="A141" s="6" t="s">
        <v>232</v>
      </c>
      <c r="B141" s="7">
        <f>SUMIF('Fato Grade'!$A:$A,$A141,'Fato Grade'!$C:$C)</f>
        <v>0</v>
      </c>
      <c r="C141" s="7">
        <f>SUMIF('Fato Grade'!$A:$A,$A141,'Fato Grade'!$D:$D)</f>
        <v>0</v>
      </c>
      <c r="D141" s="7">
        <f>SUMIF('Fato Grade'!$A:$A,$A141,'Fato Grade'!$E:$E)</f>
        <v>0</v>
      </c>
      <c r="E141" s="6">
        <f>VLOOKUP($A141,'Dim SKU'!$A:$R,12,FALSE)</f>
        <v>0</v>
      </c>
      <c r="F141" s="5">
        <f>VLOOKUP($A141,'Dim SKU'!$A:$R,18,FALSE)</f>
        <v>0</v>
      </c>
      <c r="G141" s="7">
        <f>COUNTIFS('Fato Grade'!$A:$A,$A141,'Fato Grade'!$C:$C,"&gt;0")</f>
        <v>0</v>
      </c>
      <c r="H141" s="7">
        <f>COUNTIFS('Fato Grade'!$A:$A,$A141,'Fato Grade'!$C:$C,"&gt;0",'Fato Grade'!$D:$D,0)</f>
        <v>0</v>
      </c>
    </row>
    <row r="142" spans="1:8">
      <c r="A142" s="6" t="s">
        <v>233</v>
      </c>
      <c r="B142" s="7">
        <f>SUMIF('Fato Grade'!$A:$A,$A142,'Fato Grade'!$C:$C)</f>
        <v>0</v>
      </c>
      <c r="C142" s="7">
        <f>SUMIF('Fato Grade'!$A:$A,$A142,'Fato Grade'!$D:$D)</f>
        <v>0</v>
      </c>
      <c r="D142" s="7">
        <f>SUMIF('Fato Grade'!$A:$A,$A142,'Fato Grade'!$E:$E)</f>
        <v>0</v>
      </c>
      <c r="E142" s="6">
        <f>VLOOKUP($A142,'Dim SKU'!$A:$R,12,FALSE)</f>
        <v>0</v>
      </c>
      <c r="F142" s="5">
        <f>VLOOKUP($A142,'Dim SKU'!$A:$R,18,FALSE)</f>
        <v>0</v>
      </c>
      <c r="G142" s="7">
        <f>COUNTIFS('Fato Grade'!$A:$A,$A142,'Fato Grade'!$C:$C,"&gt;0")</f>
        <v>0</v>
      </c>
      <c r="H142" s="7">
        <f>COUNTIFS('Fato Grade'!$A:$A,$A142,'Fato Grade'!$C:$C,"&gt;0",'Fato Grade'!$D:$D,0)</f>
        <v>0</v>
      </c>
    </row>
    <row r="143" spans="1:8">
      <c r="A143" s="6" t="s">
        <v>234</v>
      </c>
      <c r="B143" s="7">
        <f>SUMIF('Fato Grade'!$A:$A,$A143,'Fato Grade'!$C:$C)</f>
        <v>0</v>
      </c>
      <c r="C143" s="7">
        <f>SUMIF('Fato Grade'!$A:$A,$A143,'Fato Grade'!$D:$D)</f>
        <v>0</v>
      </c>
      <c r="D143" s="7">
        <f>SUMIF('Fato Grade'!$A:$A,$A143,'Fato Grade'!$E:$E)</f>
        <v>0</v>
      </c>
      <c r="E143" s="6">
        <f>VLOOKUP($A143,'Dim SKU'!$A:$R,12,FALSE)</f>
        <v>0</v>
      </c>
      <c r="F143" s="5">
        <f>VLOOKUP($A143,'Dim SKU'!$A:$R,18,FALSE)</f>
        <v>0</v>
      </c>
      <c r="G143" s="7">
        <f>COUNTIFS('Fato Grade'!$A:$A,$A143,'Fato Grade'!$C:$C,"&gt;0")</f>
        <v>0</v>
      </c>
      <c r="H143" s="7">
        <f>COUNTIFS('Fato Grade'!$A:$A,$A143,'Fato Grade'!$C:$C,"&gt;0",'Fato Grade'!$D:$D,0)</f>
        <v>0</v>
      </c>
    </row>
    <row r="144" spans="1:8">
      <c r="A144" s="6" t="s">
        <v>235</v>
      </c>
      <c r="B144" s="7">
        <f>SUMIF('Fato Grade'!$A:$A,$A144,'Fato Grade'!$C:$C)</f>
        <v>0</v>
      </c>
      <c r="C144" s="7">
        <f>SUMIF('Fato Grade'!$A:$A,$A144,'Fato Grade'!$D:$D)</f>
        <v>0</v>
      </c>
      <c r="D144" s="7">
        <f>SUMIF('Fato Grade'!$A:$A,$A144,'Fato Grade'!$E:$E)</f>
        <v>0</v>
      </c>
      <c r="E144" s="6">
        <f>VLOOKUP($A144,'Dim SKU'!$A:$R,12,FALSE)</f>
        <v>0</v>
      </c>
      <c r="F144" s="5">
        <f>VLOOKUP($A144,'Dim SKU'!$A:$R,18,FALSE)</f>
        <v>0</v>
      </c>
      <c r="G144" s="7">
        <f>COUNTIFS('Fato Grade'!$A:$A,$A144,'Fato Grade'!$C:$C,"&gt;0")</f>
        <v>0</v>
      </c>
      <c r="H144" s="7">
        <f>COUNTIFS('Fato Grade'!$A:$A,$A144,'Fato Grade'!$C:$C,"&gt;0",'Fato Grade'!$D:$D,0)</f>
        <v>0</v>
      </c>
    </row>
    <row r="145" spans="1:8">
      <c r="A145" s="6" t="s">
        <v>236</v>
      </c>
      <c r="B145" s="7">
        <f>SUMIF('Fato Grade'!$A:$A,$A145,'Fato Grade'!$C:$C)</f>
        <v>0</v>
      </c>
      <c r="C145" s="7">
        <f>SUMIF('Fato Grade'!$A:$A,$A145,'Fato Grade'!$D:$D)</f>
        <v>0</v>
      </c>
      <c r="D145" s="7">
        <f>SUMIF('Fato Grade'!$A:$A,$A145,'Fato Grade'!$E:$E)</f>
        <v>0</v>
      </c>
      <c r="E145" s="6">
        <f>VLOOKUP($A145,'Dim SKU'!$A:$R,12,FALSE)</f>
        <v>0</v>
      </c>
      <c r="F145" s="5">
        <f>VLOOKUP($A145,'Dim SKU'!$A:$R,18,FALSE)</f>
        <v>0</v>
      </c>
      <c r="G145" s="7">
        <f>COUNTIFS('Fato Grade'!$A:$A,$A145,'Fato Grade'!$C:$C,"&gt;0")</f>
        <v>0</v>
      </c>
      <c r="H145" s="7">
        <f>COUNTIFS('Fato Grade'!$A:$A,$A145,'Fato Grade'!$C:$C,"&gt;0",'Fato Grade'!$D:$D,0)</f>
        <v>0</v>
      </c>
    </row>
    <row r="146" spans="1:8">
      <c r="A146" s="6" t="s">
        <v>237</v>
      </c>
      <c r="B146" s="7">
        <f>SUMIF('Fato Grade'!$A:$A,$A146,'Fato Grade'!$C:$C)</f>
        <v>0</v>
      </c>
      <c r="C146" s="7">
        <f>SUMIF('Fato Grade'!$A:$A,$A146,'Fato Grade'!$D:$D)</f>
        <v>0</v>
      </c>
      <c r="D146" s="7">
        <f>SUMIF('Fato Grade'!$A:$A,$A146,'Fato Grade'!$E:$E)</f>
        <v>0</v>
      </c>
      <c r="E146" s="6">
        <f>VLOOKUP($A146,'Dim SKU'!$A:$R,12,FALSE)</f>
        <v>0</v>
      </c>
      <c r="F146" s="5">
        <f>VLOOKUP($A146,'Dim SKU'!$A:$R,18,FALSE)</f>
        <v>0</v>
      </c>
      <c r="G146" s="7">
        <f>COUNTIFS('Fato Grade'!$A:$A,$A146,'Fato Grade'!$C:$C,"&gt;0")</f>
        <v>0</v>
      </c>
      <c r="H146" s="7">
        <f>COUNTIFS('Fato Grade'!$A:$A,$A146,'Fato Grade'!$C:$C,"&gt;0",'Fato Grade'!$D:$D,0)</f>
        <v>0</v>
      </c>
    </row>
    <row r="147" spans="1:8">
      <c r="A147" s="6" t="s">
        <v>238</v>
      </c>
      <c r="B147" s="7">
        <f>SUMIF('Fato Grade'!$A:$A,$A147,'Fato Grade'!$C:$C)</f>
        <v>0</v>
      </c>
      <c r="C147" s="7">
        <f>SUMIF('Fato Grade'!$A:$A,$A147,'Fato Grade'!$D:$D)</f>
        <v>0</v>
      </c>
      <c r="D147" s="7">
        <f>SUMIF('Fato Grade'!$A:$A,$A147,'Fato Grade'!$E:$E)</f>
        <v>0</v>
      </c>
      <c r="E147" s="6">
        <f>VLOOKUP($A147,'Dim SKU'!$A:$R,12,FALSE)</f>
        <v>0</v>
      </c>
      <c r="F147" s="5">
        <f>VLOOKUP($A147,'Dim SKU'!$A:$R,18,FALSE)</f>
        <v>0</v>
      </c>
      <c r="G147" s="7">
        <f>COUNTIFS('Fato Grade'!$A:$A,$A147,'Fato Grade'!$C:$C,"&gt;0")</f>
        <v>0</v>
      </c>
      <c r="H147" s="7">
        <f>COUNTIFS('Fato Grade'!$A:$A,$A147,'Fato Grade'!$C:$C,"&gt;0",'Fato Grade'!$D:$D,0)</f>
        <v>0</v>
      </c>
    </row>
    <row r="148" spans="1:8">
      <c r="A148" s="6" t="s">
        <v>239</v>
      </c>
      <c r="B148" s="7">
        <f>SUMIF('Fato Grade'!$A:$A,$A148,'Fato Grade'!$C:$C)</f>
        <v>0</v>
      </c>
      <c r="C148" s="7">
        <f>SUMIF('Fato Grade'!$A:$A,$A148,'Fato Grade'!$D:$D)</f>
        <v>0</v>
      </c>
      <c r="D148" s="7">
        <f>SUMIF('Fato Grade'!$A:$A,$A148,'Fato Grade'!$E:$E)</f>
        <v>0</v>
      </c>
      <c r="E148" s="6">
        <f>VLOOKUP($A148,'Dim SKU'!$A:$R,12,FALSE)</f>
        <v>0</v>
      </c>
      <c r="F148" s="5">
        <f>VLOOKUP($A148,'Dim SKU'!$A:$R,18,FALSE)</f>
        <v>0</v>
      </c>
      <c r="G148" s="7">
        <f>COUNTIFS('Fato Grade'!$A:$A,$A148,'Fato Grade'!$C:$C,"&gt;0")</f>
        <v>0</v>
      </c>
      <c r="H148" s="7">
        <f>COUNTIFS('Fato Grade'!$A:$A,$A148,'Fato Grade'!$C:$C,"&gt;0",'Fato Grade'!$D:$D,0)</f>
        <v>0</v>
      </c>
    </row>
    <row r="149" spans="1:8">
      <c r="A149" s="6" t="s">
        <v>240</v>
      </c>
      <c r="B149" s="7">
        <f>SUMIF('Fato Grade'!$A:$A,$A149,'Fato Grade'!$C:$C)</f>
        <v>0</v>
      </c>
      <c r="C149" s="7">
        <f>SUMIF('Fato Grade'!$A:$A,$A149,'Fato Grade'!$D:$D)</f>
        <v>0</v>
      </c>
      <c r="D149" s="7">
        <f>SUMIF('Fato Grade'!$A:$A,$A149,'Fato Grade'!$E:$E)</f>
        <v>0</v>
      </c>
      <c r="E149" s="6">
        <f>VLOOKUP($A149,'Dim SKU'!$A:$R,12,FALSE)</f>
        <v>0</v>
      </c>
      <c r="F149" s="5">
        <f>VLOOKUP($A149,'Dim SKU'!$A:$R,18,FALSE)</f>
        <v>0</v>
      </c>
      <c r="G149" s="7">
        <f>COUNTIFS('Fato Grade'!$A:$A,$A149,'Fato Grade'!$C:$C,"&gt;0")</f>
        <v>0</v>
      </c>
      <c r="H149" s="7">
        <f>COUNTIFS('Fato Grade'!$A:$A,$A149,'Fato Grade'!$C:$C,"&gt;0",'Fato Grade'!$D:$D,0)</f>
        <v>0</v>
      </c>
    </row>
    <row r="150" spans="1:8">
      <c r="A150" s="6" t="s">
        <v>241</v>
      </c>
      <c r="B150" s="7">
        <f>SUMIF('Fato Grade'!$A:$A,$A150,'Fato Grade'!$C:$C)</f>
        <v>0</v>
      </c>
      <c r="C150" s="7">
        <f>SUMIF('Fato Grade'!$A:$A,$A150,'Fato Grade'!$D:$D)</f>
        <v>0</v>
      </c>
      <c r="D150" s="7">
        <f>SUMIF('Fato Grade'!$A:$A,$A150,'Fato Grade'!$E:$E)</f>
        <v>0</v>
      </c>
      <c r="E150" s="6">
        <f>VLOOKUP($A150,'Dim SKU'!$A:$R,12,FALSE)</f>
        <v>0</v>
      </c>
      <c r="F150" s="5">
        <f>VLOOKUP($A150,'Dim SKU'!$A:$R,18,FALSE)</f>
        <v>0</v>
      </c>
      <c r="G150" s="7">
        <f>COUNTIFS('Fato Grade'!$A:$A,$A150,'Fato Grade'!$C:$C,"&gt;0")</f>
        <v>0</v>
      </c>
      <c r="H150" s="7">
        <f>COUNTIFS('Fato Grade'!$A:$A,$A150,'Fato Grade'!$C:$C,"&gt;0",'Fato Grade'!$D:$D,0)</f>
        <v>0</v>
      </c>
    </row>
    <row r="151" spans="1:8">
      <c r="A151" s="6" t="s">
        <v>242</v>
      </c>
      <c r="B151" s="7">
        <f>SUMIF('Fato Grade'!$A:$A,$A151,'Fato Grade'!$C:$C)</f>
        <v>0</v>
      </c>
      <c r="C151" s="7">
        <f>SUMIF('Fato Grade'!$A:$A,$A151,'Fato Grade'!$D:$D)</f>
        <v>0</v>
      </c>
      <c r="D151" s="7">
        <f>SUMIF('Fato Grade'!$A:$A,$A151,'Fato Grade'!$E:$E)</f>
        <v>0</v>
      </c>
      <c r="E151" s="6">
        <f>VLOOKUP($A151,'Dim SKU'!$A:$R,12,FALSE)</f>
        <v>0</v>
      </c>
      <c r="F151" s="5">
        <f>VLOOKUP($A151,'Dim SKU'!$A:$R,18,FALSE)</f>
        <v>0</v>
      </c>
      <c r="G151" s="7">
        <f>COUNTIFS('Fato Grade'!$A:$A,$A151,'Fato Grade'!$C:$C,"&gt;0")</f>
        <v>0</v>
      </c>
      <c r="H151" s="7">
        <f>COUNTIFS('Fato Grade'!$A:$A,$A151,'Fato Grade'!$C:$C,"&gt;0",'Fato Grade'!$D:$D,0)</f>
        <v>0</v>
      </c>
    </row>
    <row r="152" spans="1:8">
      <c r="A152" s="6" t="s">
        <v>243</v>
      </c>
      <c r="B152" s="7">
        <f>SUMIF('Fato Grade'!$A:$A,$A152,'Fato Grade'!$C:$C)</f>
        <v>0</v>
      </c>
      <c r="C152" s="7">
        <f>SUMIF('Fato Grade'!$A:$A,$A152,'Fato Grade'!$D:$D)</f>
        <v>0</v>
      </c>
      <c r="D152" s="7">
        <f>SUMIF('Fato Grade'!$A:$A,$A152,'Fato Grade'!$E:$E)</f>
        <v>0</v>
      </c>
      <c r="E152" s="6">
        <f>VLOOKUP($A152,'Dim SKU'!$A:$R,12,FALSE)</f>
        <v>0</v>
      </c>
      <c r="F152" s="5">
        <f>VLOOKUP($A152,'Dim SKU'!$A:$R,18,FALSE)</f>
        <v>0</v>
      </c>
      <c r="G152" s="7">
        <f>COUNTIFS('Fato Grade'!$A:$A,$A152,'Fato Grade'!$C:$C,"&gt;0")</f>
        <v>0</v>
      </c>
      <c r="H152" s="7">
        <f>COUNTIFS('Fato Grade'!$A:$A,$A152,'Fato Grade'!$C:$C,"&gt;0",'Fato Grade'!$D:$D,0)</f>
        <v>0</v>
      </c>
    </row>
    <row r="153" spans="1:8">
      <c r="A153" s="6" t="s">
        <v>244</v>
      </c>
      <c r="B153" s="7">
        <f>SUMIF('Fato Grade'!$A:$A,$A153,'Fato Grade'!$C:$C)</f>
        <v>0</v>
      </c>
      <c r="C153" s="7">
        <f>SUMIF('Fato Grade'!$A:$A,$A153,'Fato Grade'!$D:$D)</f>
        <v>0</v>
      </c>
      <c r="D153" s="7">
        <f>SUMIF('Fato Grade'!$A:$A,$A153,'Fato Grade'!$E:$E)</f>
        <v>0</v>
      </c>
      <c r="E153" s="6">
        <f>VLOOKUP($A153,'Dim SKU'!$A:$R,12,FALSE)</f>
        <v>0</v>
      </c>
      <c r="F153" s="5">
        <f>VLOOKUP($A153,'Dim SKU'!$A:$R,18,FALSE)</f>
        <v>0</v>
      </c>
      <c r="G153" s="7">
        <f>COUNTIFS('Fato Grade'!$A:$A,$A153,'Fato Grade'!$C:$C,"&gt;0")</f>
        <v>0</v>
      </c>
      <c r="H153" s="7">
        <f>COUNTIFS('Fato Grade'!$A:$A,$A153,'Fato Grade'!$C:$C,"&gt;0",'Fato Grade'!$D:$D,0)</f>
        <v>0</v>
      </c>
    </row>
    <row r="154" spans="1:8">
      <c r="A154" s="6" t="s">
        <v>245</v>
      </c>
      <c r="B154" s="7">
        <f>SUMIF('Fato Grade'!$A:$A,$A154,'Fato Grade'!$C:$C)</f>
        <v>0</v>
      </c>
      <c r="C154" s="7">
        <f>SUMIF('Fato Grade'!$A:$A,$A154,'Fato Grade'!$D:$D)</f>
        <v>0</v>
      </c>
      <c r="D154" s="7">
        <f>SUMIF('Fato Grade'!$A:$A,$A154,'Fato Grade'!$E:$E)</f>
        <v>0</v>
      </c>
      <c r="E154" s="6">
        <f>VLOOKUP($A154,'Dim SKU'!$A:$R,12,FALSE)</f>
        <v>0</v>
      </c>
      <c r="F154" s="5">
        <f>VLOOKUP($A154,'Dim SKU'!$A:$R,18,FALSE)</f>
        <v>0</v>
      </c>
      <c r="G154" s="7">
        <f>COUNTIFS('Fato Grade'!$A:$A,$A154,'Fato Grade'!$C:$C,"&gt;0")</f>
        <v>0</v>
      </c>
      <c r="H154" s="7">
        <f>COUNTIFS('Fato Grade'!$A:$A,$A154,'Fato Grade'!$C:$C,"&gt;0",'Fato Grade'!$D:$D,0)</f>
        <v>0</v>
      </c>
    </row>
    <row r="155" spans="1:8">
      <c r="A155" s="6" t="s">
        <v>246</v>
      </c>
      <c r="B155" s="7">
        <f>SUMIF('Fato Grade'!$A:$A,$A155,'Fato Grade'!$C:$C)</f>
        <v>0</v>
      </c>
      <c r="C155" s="7">
        <f>SUMIF('Fato Grade'!$A:$A,$A155,'Fato Grade'!$D:$D)</f>
        <v>0</v>
      </c>
      <c r="D155" s="7">
        <f>SUMIF('Fato Grade'!$A:$A,$A155,'Fato Grade'!$E:$E)</f>
        <v>0</v>
      </c>
      <c r="E155" s="6">
        <f>VLOOKUP($A155,'Dim SKU'!$A:$R,12,FALSE)</f>
        <v>0</v>
      </c>
      <c r="F155" s="5">
        <f>VLOOKUP($A155,'Dim SKU'!$A:$R,18,FALSE)</f>
        <v>0</v>
      </c>
      <c r="G155" s="7">
        <f>COUNTIFS('Fato Grade'!$A:$A,$A155,'Fato Grade'!$C:$C,"&gt;0")</f>
        <v>0</v>
      </c>
      <c r="H155" s="7">
        <f>COUNTIFS('Fato Grade'!$A:$A,$A155,'Fato Grade'!$C:$C,"&gt;0",'Fato Grade'!$D:$D,0)</f>
        <v>0</v>
      </c>
    </row>
    <row r="156" spans="1:8">
      <c r="A156" s="6" t="s">
        <v>247</v>
      </c>
      <c r="B156" s="7">
        <f>SUMIF('Fato Grade'!$A:$A,$A156,'Fato Grade'!$C:$C)</f>
        <v>0</v>
      </c>
      <c r="C156" s="7">
        <f>SUMIF('Fato Grade'!$A:$A,$A156,'Fato Grade'!$D:$D)</f>
        <v>0</v>
      </c>
      <c r="D156" s="7">
        <f>SUMIF('Fato Grade'!$A:$A,$A156,'Fato Grade'!$E:$E)</f>
        <v>0</v>
      </c>
      <c r="E156" s="6">
        <f>VLOOKUP($A156,'Dim SKU'!$A:$R,12,FALSE)</f>
        <v>0</v>
      </c>
      <c r="F156" s="5">
        <f>VLOOKUP($A156,'Dim SKU'!$A:$R,18,FALSE)</f>
        <v>0</v>
      </c>
      <c r="G156" s="7">
        <f>COUNTIFS('Fato Grade'!$A:$A,$A156,'Fato Grade'!$C:$C,"&gt;0")</f>
        <v>0</v>
      </c>
      <c r="H156" s="7">
        <f>COUNTIFS('Fato Grade'!$A:$A,$A156,'Fato Grade'!$C:$C,"&gt;0",'Fato Grade'!$D:$D,0)</f>
        <v>0</v>
      </c>
    </row>
    <row r="157" spans="1:8">
      <c r="A157" s="6" t="s">
        <v>248</v>
      </c>
      <c r="B157" s="7">
        <f>SUMIF('Fato Grade'!$A:$A,$A157,'Fato Grade'!$C:$C)</f>
        <v>0</v>
      </c>
      <c r="C157" s="7">
        <f>SUMIF('Fato Grade'!$A:$A,$A157,'Fato Grade'!$D:$D)</f>
        <v>0</v>
      </c>
      <c r="D157" s="7">
        <f>SUMIF('Fato Grade'!$A:$A,$A157,'Fato Grade'!$E:$E)</f>
        <v>0</v>
      </c>
      <c r="E157" s="6">
        <f>VLOOKUP($A157,'Dim SKU'!$A:$R,12,FALSE)</f>
        <v>0</v>
      </c>
      <c r="F157" s="5">
        <f>VLOOKUP($A157,'Dim SKU'!$A:$R,18,FALSE)</f>
        <v>0</v>
      </c>
      <c r="G157" s="7">
        <f>COUNTIFS('Fato Grade'!$A:$A,$A157,'Fato Grade'!$C:$C,"&gt;0")</f>
        <v>0</v>
      </c>
      <c r="H157" s="7">
        <f>COUNTIFS('Fato Grade'!$A:$A,$A157,'Fato Grade'!$C:$C,"&gt;0",'Fato Grade'!$D:$D,0)</f>
        <v>0</v>
      </c>
    </row>
    <row r="158" spans="1:8">
      <c r="A158" s="6" t="s">
        <v>249</v>
      </c>
      <c r="B158" s="7">
        <f>SUMIF('Fato Grade'!$A:$A,$A158,'Fato Grade'!$C:$C)</f>
        <v>0</v>
      </c>
      <c r="C158" s="7">
        <f>SUMIF('Fato Grade'!$A:$A,$A158,'Fato Grade'!$D:$D)</f>
        <v>0</v>
      </c>
      <c r="D158" s="7">
        <f>SUMIF('Fato Grade'!$A:$A,$A158,'Fato Grade'!$E:$E)</f>
        <v>0</v>
      </c>
      <c r="E158" s="6">
        <f>VLOOKUP($A158,'Dim SKU'!$A:$R,12,FALSE)</f>
        <v>0</v>
      </c>
      <c r="F158" s="5">
        <f>VLOOKUP($A158,'Dim SKU'!$A:$R,18,FALSE)</f>
        <v>0</v>
      </c>
      <c r="G158" s="7">
        <f>COUNTIFS('Fato Grade'!$A:$A,$A158,'Fato Grade'!$C:$C,"&gt;0")</f>
        <v>0</v>
      </c>
      <c r="H158" s="7">
        <f>COUNTIFS('Fato Grade'!$A:$A,$A158,'Fato Grade'!$C:$C,"&gt;0",'Fato Grade'!$D:$D,0)</f>
        <v>0</v>
      </c>
    </row>
    <row r="159" spans="1:8">
      <c r="A159" s="6" t="s">
        <v>250</v>
      </c>
      <c r="B159" s="7">
        <f>SUMIF('Fato Grade'!$A:$A,$A159,'Fato Grade'!$C:$C)</f>
        <v>0</v>
      </c>
      <c r="C159" s="7">
        <f>SUMIF('Fato Grade'!$A:$A,$A159,'Fato Grade'!$D:$D)</f>
        <v>0</v>
      </c>
      <c r="D159" s="7">
        <f>SUMIF('Fato Grade'!$A:$A,$A159,'Fato Grade'!$E:$E)</f>
        <v>0</v>
      </c>
      <c r="E159" s="6">
        <f>VLOOKUP($A159,'Dim SKU'!$A:$R,12,FALSE)</f>
        <v>0</v>
      </c>
      <c r="F159" s="5">
        <f>VLOOKUP($A159,'Dim SKU'!$A:$R,18,FALSE)</f>
        <v>0</v>
      </c>
      <c r="G159" s="7">
        <f>COUNTIFS('Fato Grade'!$A:$A,$A159,'Fato Grade'!$C:$C,"&gt;0")</f>
        <v>0</v>
      </c>
      <c r="H159" s="7">
        <f>COUNTIFS('Fato Grade'!$A:$A,$A159,'Fato Grade'!$C:$C,"&gt;0",'Fato Grade'!$D:$D,0)</f>
        <v>0</v>
      </c>
    </row>
    <row r="160" spans="1:8">
      <c r="A160" s="6" t="s">
        <v>251</v>
      </c>
      <c r="B160" s="7">
        <f>SUMIF('Fato Grade'!$A:$A,$A160,'Fato Grade'!$C:$C)</f>
        <v>0</v>
      </c>
      <c r="C160" s="7">
        <f>SUMIF('Fato Grade'!$A:$A,$A160,'Fato Grade'!$D:$D)</f>
        <v>0</v>
      </c>
      <c r="D160" s="7">
        <f>SUMIF('Fato Grade'!$A:$A,$A160,'Fato Grade'!$E:$E)</f>
        <v>0</v>
      </c>
      <c r="E160" s="6">
        <f>VLOOKUP($A160,'Dim SKU'!$A:$R,12,FALSE)</f>
        <v>0</v>
      </c>
      <c r="F160" s="5">
        <f>VLOOKUP($A160,'Dim SKU'!$A:$R,18,FALSE)</f>
        <v>0</v>
      </c>
      <c r="G160" s="7">
        <f>COUNTIFS('Fato Grade'!$A:$A,$A160,'Fato Grade'!$C:$C,"&gt;0")</f>
        <v>0</v>
      </c>
      <c r="H160" s="7">
        <f>COUNTIFS('Fato Grade'!$A:$A,$A160,'Fato Grade'!$C:$C,"&gt;0",'Fato Grade'!$D:$D,0)</f>
        <v>0</v>
      </c>
    </row>
    <row r="161" spans="1:8">
      <c r="A161" s="6" t="s">
        <v>252</v>
      </c>
      <c r="B161" s="7">
        <f>SUMIF('Fato Grade'!$A:$A,$A161,'Fato Grade'!$C:$C)</f>
        <v>0</v>
      </c>
      <c r="C161" s="7">
        <f>SUMIF('Fato Grade'!$A:$A,$A161,'Fato Grade'!$D:$D)</f>
        <v>0</v>
      </c>
      <c r="D161" s="7">
        <f>SUMIF('Fato Grade'!$A:$A,$A161,'Fato Grade'!$E:$E)</f>
        <v>0</v>
      </c>
      <c r="E161" s="6">
        <f>VLOOKUP($A161,'Dim SKU'!$A:$R,12,FALSE)</f>
        <v>0</v>
      </c>
      <c r="F161" s="5">
        <f>VLOOKUP($A161,'Dim SKU'!$A:$R,18,FALSE)</f>
        <v>0</v>
      </c>
      <c r="G161" s="7">
        <f>COUNTIFS('Fato Grade'!$A:$A,$A161,'Fato Grade'!$C:$C,"&gt;0")</f>
        <v>0</v>
      </c>
      <c r="H161" s="7">
        <f>COUNTIFS('Fato Grade'!$A:$A,$A161,'Fato Grade'!$C:$C,"&gt;0",'Fato Grade'!$D:$D,0)</f>
        <v>0</v>
      </c>
    </row>
    <row r="162" spans="1:8">
      <c r="A162" s="6" t="s">
        <v>253</v>
      </c>
      <c r="B162" s="7">
        <f>SUMIF('Fato Grade'!$A:$A,$A162,'Fato Grade'!$C:$C)</f>
        <v>0</v>
      </c>
      <c r="C162" s="7">
        <f>SUMIF('Fato Grade'!$A:$A,$A162,'Fato Grade'!$D:$D)</f>
        <v>0</v>
      </c>
      <c r="D162" s="7">
        <f>SUMIF('Fato Grade'!$A:$A,$A162,'Fato Grade'!$E:$E)</f>
        <v>0</v>
      </c>
      <c r="E162" s="6">
        <f>VLOOKUP($A162,'Dim SKU'!$A:$R,12,FALSE)</f>
        <v>0</v>
      </c>
      <c r="F162" s="5">
        <f>VLOOKUP($A162,'Dim SKU'!$A:$R,18,FALSE)</f>
        <v>0</v>
      </c>
      <c r="G162" s="7">
        <f>COUNTIFS('Fato Grade'!$A:$A,$A162,'Fato Grade'!$C:$C,"&gt;0")</f>
        <v>0</v>
      </c>
      <c r="H162" s="7">
        <f>COUNTIFS('Fato Grade'!$A:$A,$A162,'Fato Grade'!$C:$C,"&gt;0",'Fato Grade'!$D:$D,0)</f>
        <v>0</v>
      </c>
    </row>
    <row r="163" spans="1:8">
      <c r="A163" s="6" t="s">
        <v>254</v>
      </c>
      <c r="B163" s="7">
        <f>SUMIF('Fato Grade'!$A:$A,$A163,'Fato Grade'!$C:$C)</f>
        <v>0</v>
      </c>
      <c r="C163" s="7">
        <f>SUMIF('Fato Grade'!$A:$A,$A163,'Fato Grade'!$D:$D)</f>
        <v>0</v>
      </c>
      <c r="D163" s="7">
        <f>SUMIF('Fato Grade'!$A:$A,$A163,'Fato Grade'!$E:$E)</f>
        <v>0</v>
      </c>
      <c r="E163" s="6">
        <f>VLOOKUP($A163,'Dim SKU'!$A:$R,12,FALSE)</f>
        <v>0</v>
      </c>
      <c r="F163" s="5">
        <f>VLOOKUP($A163,'Dim SKU'!$A:$R,18,FALSE)</f>
        <v>0</v>
      </c>
      <c r="G163" s="7">
        <f>COUNTIFS('Fato Grade'!$A:$A,$A163,'Fato Grade'!$C:$C,"&gt;0")</f>
        <v>0</v>
      </c>
      <c r="H163" s="7">
        <f>COUNTIFS('Fato Grade'!$A:$A,$A163,'Fato Grade'!$C:$C,"&gt;0",'Fato Grade'!$D:$D,0)</f>
        <v>0</v>
      </c>
    </row>
    <row r="164" spans="1:8">
      <c r="A164" s="6" t="s">
        <v>255</v>
      </c>
      <c r="B164" s="7">
        <f>SUMIF('Fato Grade'!$A:$A,$A164,'Fato Grade'!$C:$C)</f>
        <v>0</v>
      </c>
      <c r="C164" s="7">
        <f>SUMIF('Fato Grade'!$A:$A,$A164,'Fato Grade'!$D:$D)</f>
        <v>0</v>
      </c>
      <c r="D164" s="7">
        <f>SUMIF('Fato Grade'!$A:$A,$A164,'Fato Grade'!$E:$E)</f>
        <v>0</v>
      </c>
      <c r="E164" s="6">
        <f>VLOOKUP($A164,'Dim SKU'!$A:$R,12,FALSE)</f>
        <v>0</v>
      </c>
      <c r="F164" s="5">
        <f>VLOOKUP($A164,'Dim SKU'!$A:$R,18,FALSE)</f>
        <v>0</v>
      </c>
      <c r="G164" s="7">
        <f>COUNTIFS('Fato Grade'!$A:$A,$A164,'Fato Grade'!$C:$C,"&gt;0")</f>
        <v>0</v>
      </c>
      <c r="H164" s="7">
        <f>COUNTIFS('Fato Grade'!$A:$A,$A164,'Fato Grade'!$C:$C,"&gt;0",'Fato Grade'!$D:$D,0)</f>
        <v>0</v>
      </c>
    </row>
    <row r="165" spans="1:8">
      <c r="A165" s="6" t="s">
        <v>256</v>
      </c>
      <c r="B165" s="7">
        <f>SUMIF('Fato Grade'!$A:$A,$A165,'Fato Grade'!$C:$C)</f>
        <v>0</v>
      </c>
      <c r="C165" s="7">
        <f>SUMIF('Fato Grade'!$A:$A,$A165,'Fato Grade'!$D:$D)</f>
        <v>0</v>
      </c>
      <c r="D165" s="7">
        <f>SUMIF('Fato Grade'!$A:$A,$A165,'Fato Grade'!$E:$E)</f>
        <v>0</v>
      </c>
      <c r="E165" s="6">
        <f>VLOOKUP($A165,'Dim SKU'!$A:$R,12,FALSE)</f>
        <v>0</v>
      </c>
      <c r="F165" s="5">
        <f>VLOOKUP($A165,'Dim SKU'!$A:$R,18,FALSE)</f>
        <v>0</v>
      </c>
      <c r="G165" s="7">
        <f>COUNTIFS('Fato Grade'!$A:$A,$A165,'Fato Grade'!$C:$C,"&gt;0")</f>
        <v>0</v>
      </c>
      <c r="H165" s="7">
        <f>COUNTIFS('Fato Grade'!$A:$A,$A165,'Fato Grade'!$C:$C,"&gt;0",'Fato Grade'!$D:$D,0)</f>
        <v>0</v>
      </c>
    </row>
    <row r="166" spans="1:8">
      <c r="A166" s="6" t="s">
        <v>257</v>
      </c>
      <c r="B166" s="7">
        <f>SUMIF('Fato Grade'!$A:$A,$A166,'Fato Grade'!$C:$C)</f>
        <v>0</v>
      </c>
      <c r="C166" s="7">
        <f>SUMIF('Fato Grade'!$A:$A,$A166,'Fato Grade'!$D:$D)</f>
        <v>0</v>
      </c>
      <c r="D166" s="7">
        <f>SUMIF('Fato Grade'!$A:$A,$A166,'Fato Grade'!$E:$E)</f>
        <v>0</v>
      </c>
      <c r="E166" s="6">
        <f>VLOOKUP($A166,'Dim SKU'!$A:$R,12,FALSE)</f>
        <v>0</v>
      </c>
      <c r="F166" s="5">
        <f>VLOOKUP($A166,'Dim SKU'!$A:$R,18,FALSE)</f>
        <v>0</v>
      </c>
      <c r="G166" s="7">
        <f>COUNTIFS('Fato Grade'!$A:$A,$A166,'Fato Grade'!$C:$C,"&gt;0")</f>
        <v>0</v>
      </c>
      <c r="H166" s="7">
        <f>COUNTIFS('Fato Grade'!$A:$A,$A166,'Fato Grade'!$C:$C,"&gt;0",'Fato Grade'!$D:$D,0)</f>
        <v>0</v>
      </c>
    </row>
    <row r="167" spans="1:8">
      <c r="A167" s="6" t="s">
        <v>258</v>
      </c>
      <c r="B167" s="7">
        <f>SUMIF('Fato Grade'!$A:$A,$A167,'Fato Grade'!$C:$C)</f>
        <v>0</v>
      </c>
      <c r="C167" s="7">
        <f>SUMIF('Fato Grade'!$A:$A,$A167,'Fato Grade'!$D:$D)</f>
        <v>0</v>
      </c>
      <c r="D167" s="7">
        <f>SUMIF('Fato Grade'!$A:$A,$A167,'Fato Grade'!$E:$E)</f>
        <v>0</v>
      </c>
      <c r="E167" s="6">
        <f>VLOOKUP($A167,'Dim SKU'!$A:$R,12,FALSE)</f>
        <v>0</v>
      </c>
      <c r="F167" s="5">
        <f>VLOOKUP($A167,'Dim SKU'!$A:$R,18,FALSE)</f>
        <v>0</v>
      </c>
      <c r="G167" s="7">
        <f>COUNTIFS('Fato Grade'!$A:$A,$A167,'Fato Grade'!$C:$C,"&gt;0")</f>
        <v>0</v>
      </c>
      <c r="H167" s="7">
        <f>COUNTIFS('Fato Grade'!$A:$A,$A167,'Fato Grade'!$C:$C,"&gt;0",'Fato Grade'!$D:$D,0)</f>
        <v>0</v>
      </c>
    </row>
    <row r="168" spans="1:8">
      <c r="A168" s="6" t="s">
        <v>259</v>
      </c>
      <c r="B168" s="7">
        <f>SUMIF('Fato Grade'!$A:$A,$A168,'Fato Grade'!$C:$C)</f>
        <v>0</v>
      </c>
      <c r="C168" s="7">
        <f>SUMIF('Fato Grade'!$A:$A,$A168,'Fato Grade'!$D:$D)</f>
        <v>0</v>
      </c>
      <c r="D168" s="7">
        <f>SUMIF('Fato Grade'!$A:$A,$A168,'Fato Grade'!$E:$E)</f>
        <v>0</v>
      </c>
      <c r="E168" s="6">
        <f>VLOOKUP($A168,'Dim SKU'!$A:$R,12,FALSE)</f>
        <v>0</v>
      </c>
      <c r="F168" s="5">
        <f>VLOOKUP($A168,'Dim SKU'!$A:$R,18,FALSE)</f>
        <v>0</v>
      </c>
      <c r="G168" s="7">
        <f>COUNTIFS('Fato Grade'!$A:$A,$A168,'Fato Grade'!$C:$C,"&gt;0")</f>
        <v>0</v>
      </c>
      <c r="H168" s="7">
        <f>COUNTIFS('Fato Grade'!$A:$A,$A168,'Fato Grade'!$C:$C,"&gt;0",'Fato Grade'!$D:$D,0)</f>
        <v>0</v>
      </c>
    </row>
    <row r="169" spans="1:8">
      <c r="A169" s="6" t="s">
        <v>260</v>
      </c>
      <c r="B169" s="7">
        <f>SUMIF('Fato Grade'!$A:$A,$A169,'Fato Grade'!$C:$C)</f>
        <v>0</v>
      </c>
      <c r="C169" s="7">
        <f>SUMIF('Fato Grade'!$A:$A,$A169,'Fato Grade'!$D:$D)</f>
        <v>0</v>
      </c>
      <c r="D169" s="7">
        <f>SUMIF('Fato Grade'!$A:$A,$A169,'Fato Grade'!$E:$E)</f>
        <v>0</v>
      </c>
      <c r="E169" s="6">
        <f>VLOOKUP($A169,'Dim SKU'!$A:$R,12,FALSE)</f>
        <v>0</v>
      </c>
      <c r="F169" s="5">
        <f>VLOOKUP($A169,'Dim SKU'!$A:$R,18,FALSE)</f>
        <v>0</v>
      </c>
      <c r="G169" s="7">
        <f>COUNTIFS('Fato Grade'!$A:$A,$A169,'Fato Grade'!$C:$C,"&gt;0")</f>
        <v>0</v>
      </c>
      <c r="H169" s="7">
        <f>COUNTIFS('Fato Grade'!$A:$A,$A169,'Fato Grade'!$C:$C,"&gt;0",'Fato Grade'!$D:$D,0)</f>
        <v>0</v>
      </c>
    </row>
    <row r="170" spans="1:8">
      <c r="A170" s="6" t="s">
        <v>261</v>
      </c>
      <c r="B170" s="7">
        <f>SUMIF('Fato Grade'!$A:$A,$A170,'Fato Grade'!$C:$C)</f>
        <v>0</v>
      </c>
      <c r="C170" s="7">
        <f>SUMIF('Fato Grade'!$A:$A,$A170,'Fato Grade'!$D:$D)</f>
        <v>0</v>
      </c>
      <c r="D170" s="7">
        <f>SUMIF('Fato Grade'!$A:$A,$A170,'Fato Grade'!$E:$E)</f>
        <v>0</v>
      </c>
      <c r="E170" s="6">
        <f>VLOOKUP($A170,'Dim SKU'!$A:$R,12,FALSE)</f>
        <v>0</v>
      </c>
      <c r="F170" s="5">
        <f>VLOOKUP($A170,'Dim SKU'!$A:$R,18,FALSE)</f>
        <v>0</v>
      </c>
      <c r="G170" s="7">
        <f>COUNTIFS('Fato Grade'!$A:$A,$A170,'Fato Grade'!$C:$C,"&gt;0")</f>
        <v>0</v>
      </c>
      <c r="H170" s="7">
        <f>COUNTIFS('Fato Grade'!$A:$A,$A170,'Fato Grade'!$C:$C,"&gt;0",'Fato Grade'!$D:$D,0)</f>
        <v>0</v>
      </c>
    </row>
    <row r="171" spans="1:8">
      <c r="A171" s="6" t="s">
        <v>262</v>
      </c>
      <c r="B171" s="7">
        <f>SUMIF('Fato Grade'!$A:$A,$A171,'Fato Grade'!$C:$C)</f>
        <v>0</v>
      </c>
      <c r="C171" s="7">
        <f>SUMIF('Fato Grade'!$A:$A,$A171,'Fato Grade'!$D:$D)</f>
        <v>0</v>
      </c>
      <c r="D171" s="7">
        <f>SUMIF('Fato Grade'!$A:$A,$A171,'Fato Grade'!$E:$E)</f>
        <v>0</v>
      </c>
      <c r="E171" s="6">
        <f>VLOOKUP($A171,'Dim SKU'!$A:$R,12,FALSE)</f>
        <v>0</v>
      </c>
      <c r="F171" s="5">
        <f>VLOOKUP($A171,'Dim SKU'!$A:$R,18,FALSE)</f>
        <v>0</v>
      </c>
      <c r="G171" s="7">
        <f>COUNTIFS('Fato Grade'!$A:$A,$A171,'Fato Grade'!$C:$C,"&gt;0")</f>
        <v>0</v>
      </c>
      <c r="H171" s="7">
        <f>COUNTIFS('Fato Grade'!$A:$A,$A171,'Fato Grade'!$C:$C,"&gt;0",'Fato Grade'!$D:$D,0)</f>
        <v>0</v>
      </c>
    </row>
    <row r="172" spans="1:8">
      <c r="A172" s="6" t="s">
        <v>263</v>
      </c>
      <c r="B172" s="7">
        <f>SUMIF('Fato Grade'!$A:$A,$A172,'Fato Grade'!$C:$C)</f>
        <v>0</v>
      </c>
      <c r="C172" s="7">
        <f>SUMIF('Fato Grade'!$A:$A,$A172,'Fato Grade'!$D:$D)</f>
        <v>0</v>
      </c>
      <c r="D172" s="7">
        <f>SUMIF('Fato Grade'!$A:$A,$A172,'Fato Grade'!$E:$E)</f>
        <v>0</v>
      </c>
      <c r="E172" s="6">
        <f>VLOOKUP($A172,'Dim SKU'!$A:$R,12,FALSE)</f>
        <v>0</v>
      </c>
      <c r="F172" s="5">
        <f>VLOOKUP($A172,'Dim SKU'!$A:$R,18,FALSE)</f>
        <v>0</v>
      </c>
      <c r="G172" s="7">
        <f>COUNTIFS('Fato Grade'!$A:$A,$A172,'Fato Grade'!$C:$C,"&gt;0")</f>
        <v>0</v>
      </c>
      <c r="H172" s="7">
        <f>COUNTIFS('Fato Grade'!$A:$A,$A172,'Fato Grade'!$C:$C,"&gt;0",'Fato Grade'!$D:$D,0)</f>
        <v>0</v>
      </c>
    </row>
    <row r="173" spans="1:8">
      <c r="A173" s="6" t="s">
        <v>264</v>
      </c>
      <c r="B173" s="7">
        <f>SUMIF('Fato Grade'!$A:$A,$A173,'Fato Grade'!$C:$C)</f>
        <v>0</v>
      </c>
      <c r="C173" s="7">
        <f>SUMIF('Fato Grade'!$A:$A,$A173,'Fato Grade'!$D:$D)</f>
        <v>0</v>
      </c>
      <c r="D173" s="7">
        <f>SUMIF('Fato Grade'!$A:$A,$A173,'Fato Grade'!$E:$E)</f>
        <v>0</v>
      </c>
      <c r="E173" s="6">
        <f>VLOOKUP($A173,'Dim SKU'!$A:$R,12,FALSE)</f>
        <v>0</v>
      </c>
      <c r="F173" s="5">
        <f>VLOOKUP($A173,'Dim SKU'!$A:$R,18,FALSE)</f>
        <v>0</v>
      </c>
      <c r="G173" s="7">
        <f>COUNTIFS('Fato Grade'!$A:$A,$A173,'Fato Grade'!$C:$C,"&gt;0")</f>
        <v>0</v>
      </c>
      <c r="H173" s="7">
        <f>COUNTIFS('Fato Grade'!$A:$A,$A173,'Fato Grade'!$C:$C,"&gt;0",'Fato Grade'!$D:$D,0)</f>
        <v>0</v>
      </c>
    </row>
    <row r="174" spans="1:8">
      <c r="A174" s="6" t="s">
        <v>265</v>
      </c>
      <c r="B174" s="7">
        <f>SUMIF('Fato Grade'!$A:$A,$A174,'Fato Grade'!$C:$C)</f>
        <v>0</v>
      </c>
      <c r="C174" s="7">
        <f>SUMIF('Fato Grade'!$A:$A,$A174,'Fato Grade'!$D:$D)</f>
        <v>0</v>
      </c>
      <c r="D174" s="7">
        <f>SUMIF('Fato Grade'!$A:$A,$A174,'Fato Grade'!$E:$E)</f>
        <v>0</v>
      </c>
      <c r="E174" s="6">
        <f>VLOOKUP($A174,'Dim SKU'!$A:$R,12,FALSE)</f>
        <v>0</v>
      </c>
      <c r="F174" s="5">
        <f>VLOOKUP($A174,'Dim SKU'!$A:$R,18,FALSE)</f>
        <v>0</v>
      </c>
      <c r="G174" s="7">
        <f>COUNTIFS('Fato Grade'!$A:$A,$A174,'Fato Grade'!$C:$C,"&gt;0")</f>
        <v>0</v>
      </c>
      <c r="H174" s="7">
        <f>COUNTIFS('Fato Grade'!$A:$A,$A174,'Fato Grade'!$C:$C,"&gt;0",'Fato Grade'!$D:$D,0)</f>
        <v>0</v>
      </c>
    </row>
    <row r="175" spans="1:8">
      <c r="A175" s="6" t="s">
        <v>266</v>
      </c>
      <c r="B175" s="7">
        <f>SUMIF('Fato Grade'!$A:$A,$A175,'Fato Grade'!$C:$C)</f>
        <v>0</v>
      </c>
      <c r="C175" s="7">
        <f>SUMIF('Fato Grade'!$A:$A,$A175,'Fato Grade'!$D:$D)</f>
        <v>0</v>
      </c>
      <c r="D175" s="7">
        <f>SUMIF('Fato Grade'!$A:$A,$A175,'Fato Grade'!$E:$E)</f>
        <v>0</v>
      </c>
      <c r="E175" s="6">
        <f>VLOOKUP($A175,'Dim SKU'!$A:$R,12,FALSE)</f>
        <v>0</v>
      </c>
      <c r="F175" s="5">
        <f>VLOOKUP($A175,'Dim SKU'!$A:$R,18,FALSE)</f>
        <v>0</v>
      </c>
      <c r="G175" s="7">
        <f>COUNTIFS('Fato Grade'!$A:$A,$A175,'Fato Grade'!$C:$C,"&gt;0")</f>
        <v>0</v>
      </c>
      <c r="H175" s="7">
        <f>COUNTIFS('Fato Grade'!$A:$A,$A175,'Fato Grade'!$C:$C,"&gt;0",'Fato Grade'!$D:$D,0)</f>
        <v>0</v>
      </c>
    </row>
    <row r="176" spans="1:8">
      <c r="A176" s="6" t="s">
        <v>267</v>
      </c>
      <c r="B176" s="7">
        <f>SUMIF('Fato Grade'!$A:$A,$A176,'Fato Grade'!$C:$C)</f>
        <v>0</v>
      </c>
      <c r="C176" s="7">
        <f>SUMIF('Fato Grade'!$A:$A,$A176,'Fato Grade'!$D:$D)</f>
        <v>0</v>
      </c>
      <c r="D176" s="7">
        <f>SUMIF('Fato Grade'!$A:$A,$A176,'Fato Grade'!$E:$E)</f>
        <v>0</v>
      </c>
      <c r="E176" s="6">
        <f>VLOOKUP($A176,'Dim SKU'!$A:$R,12,FALSE)</f>
        <v>0</v>
      </c>
      <c r="F176" s="5">
        <f>VLOOKUP($A176,'Dim SKU'!$A:$R,18,FALSE)</f>
        <v>0</v>
      </c>
      <c r="G176" s="7">
        <f>COUNTIFS('Fato Grade'!$A:$A,$A176,'Fato Grade'!$C:$C,"&gt;0")</f>
        <v>0</v>
      </c>
      <c r="H176" s="7">
        <f>COUNTIFS('Fato Grade'!$A:$A,$A176,'Fato Grade'!$C:$C,"&gt;0",'Fato Grade'!$D:$D,0)</f>
        <v>0</v>
      </c>
    </row>
    <row r="177" spans="1:8">
      <c r="A177" s="6" t="s">
        <v>268</v>
      </c>
      <c r="B177" s="7">
        <f>SUMIF('Fato Grade'!$A:$A,$A177,'Fato Grade'!$C:$C)</f>
        <v>0</v>
      </c>
      <c r="C177" s="7">
        <f>SUMIF('Fato Grade'!$A:$A,$A177,'Fato Grade'!$D:$D)</f>
        <v>0</v>
      </c>
      <c r="D177" s="7">
        <f>SUMIF('Fato Grade'!$A:$A,$A177,'Fato Grade'!$E:$E)</f>
        <v>0</v>
      </c>
      <c r="E177" s="6">
        <f>VLOOKUP($A177,'Dim SKU'!$A:$R,12,FALSE)</f>
        <v>0</v>
      </c>
      <c r="F177" s="5">
        <f>VLOOKUP($A177,'Dim SKU'!$A:$R,18,FALSE)</f>
        <v>0</v>
      </c>
      <c r="G177" s="7">
        <f>COUNTIFS('Fato Grade'!$A:$A,$A177,'Fato Grade'!$C:$C,"&gt;0")</f>
        <v>0</v>
      </c>
      <c r="H177" s="7">
        <f>COUNTIFS('Fato Grade'!$A:$A,$A177,'Fato Grade'!$C:$C,"&gt;0",'Fato Grade'!$D:$D,0)</f>
        <v>0</v>
      </c>
    </row>
    <row r="178" spans="1:8">
      <c r="A178" s="6" t="s">
        <v>269</v>
      </c>
      <c r="B178" s="7">
        <f>SUMIF('Fato Grade'!$A:$A,$A178,'Fato Grade'!$C:$C)</f>
        <v>0</v>
      </c>
      <c r="C178" s="7">
        <f>SUMIF('Fato Grade'!$A:$A,$A178,'Fato Grade'!$D:$D)</f>
        <v>0</v>
      </c>
      <c r="D178" s="7">
        <f>SUMIF('Fato Grade'!$A:$A,$A178,'Fato Grade'!$E:$E)</f>
        <v>0</v>
      </c>
      <c r="E178" s="6">
        <f>VLOOKUP($A178,'Dim SKU'!$A:$R,12,FALSE)</f>
        <v>0</v>
      </c>
      <c r="F178" s="5">
        <f>VLOOKUP($A178,'Dim SKU'!$A:$R,18,FALSE)</f>
        <v>0</v>
      </c>
      <c r="G178" s="7">
        <f>COUNTIFS('Fato Grade'!$A:$A,$A178,'Fato Grade'!$C:$C,"&gt;0")</f>
        <v>0</v>
      </c>
      <c r="H178" s="7">
        <f>COUNTIFS('Fato Grade'!$A:$A,$A178,'Fato Grade'!$C:$C,"&gt;0",'Fato Grade'!$D:$D,0)</f>
        <v>0</v>
      </c>
    </row>
    <row r="179" spans="1:8">
      <c r="A179" s="6" t="s">
        <v>270</v>
      </c>
      <c r="B179" s="7">
        <f>SUMIF('Fato Grade'!$A:$A,$A179,'Fato Grade'!$C:$C)</f>
        <v>0</v>
      </c>
      <c r="C179" s="7">
        <f>SUMIF('Fato Grade'!$A:$A,$A179,'Fato Grade'!$D:$D)</f>
        <v>0</v>
      </c>
      <c r="D179" s="7">
        <f>SUMIF('Fato Grade'!$A:$A,$A179,'Fato Grade'!$E:$E)</f>
        <v>0</v>
      </c>
      <c r="E179" s="6">
        <f>VLOOKUP($A179,'Dim SKU'!$A:$R,12,FALSE)</f>
        <v>0</v>
      </c>
      <c r="F179" s="5">
        <f>VLOOKUP($A179,'Dim SKU'!$A:$R,18,FALSE)</f>
        <v>0</v>
      </c>
      <c r="G179" s="7">
        <f>COUNTIFS('Fato Grade'!$A:$A,$A179,'Fato Grade'!$C:$C,"&gt;0")</f>
        <v>0</v>
      </c>
      <c r="H179" s="7">
        <f>COUNTIFS('Fato Grade'!$A:$A,$A179,'Fato Grade'!$C:$C,"&gt;0",'Fato Grade'!$D:$D,0)</f>
        <v>0</v>
      </c>
    </row>
    <row r="180" spans="1:8">
      <c r="A180" s="6" t="s">
        <v>271</v>
      </c>
      <c r="B180" s="7">
        <f>SUMIF('Fato Grade'!$A:$A,$A180,'Fato Grade'!$C:$C)</f>
        <v>0</v>
      </c>
      <c r="C180" s="7">
        <f>SUMIF('Fato Grade'!$A:$A,$A180,'Fato Grade'!$D:$D)</f>
        <v>0</v>
      </c>
      <c r="D180" s="7">
        <f>SUMIF('Fato Grade'!$A:$A,$A180,'Fato Grade'!$E:$E)</f>
        <v>0</v>
      </c>
      <c r="E180" s="6">
        <f>VLOOKUP($A180,'Dim SKU'!$A:$R,12,FALSE)</f>
        <v>0</v>
      </c>
      <c r="F180" s="5">
        <f>VLOOKUP($A180,'Dim SKU'!$A:$R,18,FALSE)</f>
        <v>0</v>
      </c>
      <c r="G180" s="7">
        <f>COUNTIFS('Fato Grade'!$A:$A,$A180,'Fato Grade'!$C:$C,"&gt;0")</f>
        <v>0</v>
      </c>
      <c r="H180" s="7">
        <f>COUNTIFS('Fato Grade'!$A:$A,$A180,'Fato Grade'!$C:$C,"&gt;0",'Fato Grade'!$D:$D,0)</f>
        <v>0</v>
      </c>
    </row>
    <row r="181" spans="1:8">
      <c r="A181" s="6" t="s">
        <v>272</v>
      </c>
      <c r="B181" s="7">
        <f>SUMIF('Fato Grade'!$A:$A,$A181,'Fato Grade'!$C:$C)</f>
        <v>0</v>
      </c>
      <c r="C181" s="7">
        <f>SUMIF('Fato Grade'!$A:$A,$A181,'Fato Grade'!$D:$D)</f>
        <v>0</v>
      </c>
      <c r="D181" s="7">
        <f>SUMIF('Fato Grade'!$A:$A,$A181,'Fato Grade'!$E:$E)</f>
        <v>0</v>
      </c>
      <c r="E181" s="6">
        <f>VLOOKUP($A181,'Dim SKU'!$A:$R,12,FALSE)</f>
        <v>0</v>
      </c>
      <c r="F181" s="5">
        <f>VLOOKUP($A181,'Dim SKU'!$A:$R,18,FALSE)</f>
        <v>0</v>
      </c>
      <c r="G181" s="7">
        <f>COUNTIFS('Fato Grade'!$A:$A,$A181,'Fato Grade'!$C:$C,"&gt;0")</f>
        <v>0</v>
      </c>
      <c r="H181" s="7">
        <f>COUNTIFS('Fato Grade'!$A:$A,$A181,'Fato Grade'!$C:$C,"&gt;0",'Fato Grade'!$D:$D,0)</f>
        <v>0</v>
      </c>
    </row>
    <row r="182" spans="1:8">
      <c r="A182" s="6" t="s">
        <v>273</v>
      </c>
      <c r="B182" s="7">
        <f>SUMIF('Fato Grade'!$A:$A,$A182,'Fato Grade'!$C:$C)</f>
        <v>0</v>
      </c>
      <c r="C182" s="7">
        <f>SUMIF('Fato Grade'!$A:$A,$A182,'Fato Grade'!$D:$D)</f>
        <v>0</v>
      </c>
      <c r="D182" s="7">
        <f>SUMIF('Fato Grade'!$A:$A,$A182,'Fato Grade'!$E:$E)</f>
        <v>0</v>
      </c>
      <c r="E182" s="6">
        <f>VLOOKUP($A182,'Dim SKU'!$A:$R,12,FALSE)</f>
        <v>0</v>
      </c>
      <c r="F182" s="5">
        <f>VLOOKUP($A182,'Dim SKU'!$A:$R,18,FALSE)</f>
        <v>0</v>
      </c>
      <c r="G182" s="7">
        <f>COUNTIFS('Fato Grade'!$A:$A,$A182,'Fato Grade'!$C:$C,"&gt;0")</f>
        <v>0</v>
      </c>
      <c r="H182" s="7">
        <f>COUNTIFS('Fato Grade'!$A:$A,$A182,'Fato Grade'!$C:$C,"&gt;0",'Fato Grade'!$D:$D,0)</f>
        <v>0</v>
      </c>
    </row>
    <row r="183" spans="1:8">
      <c r="A183" s="6" t="s">
        <v>274</v>
      </c>
      <c r="B183" s="7">
        <f>SUMIF('Fato Grade'!$A:$A,$A183,'Fato Grade'!$C:$C)</f>
        <v>0</v>
      </c>
      <c r="C183" s="7">
        <f>SUMIF('Fato Grade'!$A:$A,$A183,'Fato Grade'!$D:$D)</f>
        <v>0</v>
      </c>
      <c r="D183" s="7">
        <f>SUMIF('Fato Grade'!$A:$A,$A183,'Fato Grade'!$E:$E)</f>
        <v>0</v>
      </c>
      <c r="E183" s="6">
        <f>VLOOKUP($A183,'Dim SKU'!$A:$R,12,FALSE)</f>
        <v>0</v>
      </c>
      <c r="F183" s="5">
        <f>VLOOKUP($A183,'Dim SKU'!$A:$R,18,FALSE)</f>
        <v>0</v>
      </c>
      <c r="G183" s="7">
        <f>COUNTIFS('Fato Grade'!$A:$A,$A183,'Fato Grade'!$C:$C,"&gt;0")</f>
        <v>0</v>
      </c>
      <c r="H183" s="7">
        <f>COUNTIFS('Fato Grade'!$A:$A,$A183,'Fato Grade'!$C:$C,"&gt;0",'Fato Grade'!$D:$D,0)</f>
        <v>0</v>
      </c>
    </row>
    <row r="184" spans="1:8">
      <c r="A184" s="6" t="s">
        <v>275</v>
      </c>
      <c r="B184" s="7">
        <f>SUMIF('Fato Grade'!$A:$A,$A184,'Fato Grade'!$C:$C)</f>
        <v>0</v>
      </c>
      <c r="C184" s="7">
        <f>SUMIF('Fato Grade'!$A:$A,$A184,'Fato Grade'!$D:$D)</f>
        <v>0</v>
      </c>
      <c r="D184" s="7">
        <f>SUMIF('Fato Grade'!$A:$A,$A184,'Fato Grade'!$E:$E)</f>
        <v>0</v>
      </c>
      <c r="E184" s="6">
        <f>VLOOKUP($A184,'Dim SKU'!$A:$R,12,FALSE)</f>
        <v>0</v>
      </c>
      <c r="F184" s="5">
        <f>VLOOKUP($A184,'Dim SKU'!$A:$R,18,FALSE)</f>
        <v>0</v>
      </c>
      <c r="G184" s="7">
        <f>COUNTIFS('Fato Grade'!$A:$A,$A184,'Fato Grade'!$C:$C,"&gt;0")</f>
        <v>0</v>
      </c>
      <c r="H184" s="7">
        <f>COUNTIFS('Fato Grade'!$A:$A,$A184,'Fato Grade'!$C:$C,"&gt;0",'Fato Grade'!$D:$D,0)</f>
        <v>0</v>
      </c>
    </row>
    <row r="185" spans="1:8">
      <c r="A185" s="6" t="s">
        <v>276</v>
      </c>
      <c r="B185" s="7">
        <f>SUMIF('Fato Grade'!$A:$A,$A185,'Fato Grade'!$C:$C)</f>
        <v>0</v>
      </c>
      <c r="C185" s="7">
        <f>SUMIF('Fato Grade'!$A:$A,$A185,'Fato Grade'!$D:$D)</f>
        <v>0</v>
      </c>
      <c r="D185" s="7">
        <f>SUMIF('Fato Grade'!$A:$A,$A185,'Fato Grade'!$E:$E)</f>
        <v>0</v>
      </c>
      <c r="E185" s="6">
        <f>VLOOKUP($A185,'Dim SKU'!$A:$R,12,FALSE)</f>
        <v>0</v>
      </c>
      <c r="F185" s="5">
        <f>VLOOKUP($A185,'Dim SKU'!$A:$R,18,FALSE)</f>
        <v>0</v>
      </c>
      <c r="G185" s="7">
        <f>COUNTIFS('Fato Grade'!$A:$A,$A185,'Fato Grade'!$C:$C,"&gt;0")</f>
        <v>0</v>
      </c>
      <c r="H185" s="7">
        <f>COUNTIFS('Fato Grade'!$A:$A,$A185,'Fato Grade'!$C:$C,"&gt;0",'Fato Grade'!$D:$D,0)</f>
        <v>0</v>
      </c>
    </row>
    <row r="186" spans="1:8">
      <c r="A186" s="6" t="s">
        <v>277</v>
      </c>
      <c r="B186" s="7">
        <f>SUMIF('Fato Grade'!$A:$A,$A186,'Fato Grade'!$C:$C)</f>
        <v>0</v>
      </c>
      <c r="C186" s="7">
        <f>SUMIF('Fato Grade'!$A:$A,$A186,'Fato Grade'!$D:$D)</f>
        <v>0</v>
      </c>
      <c r="D186" s="7">
        <f>SUMIF('Fato Grade'!$A:$A,$A186,'Fato Grade'!$E:$E)</f>
        <v>0</v>
      </c>
      <c r="E186" s="6">
        <f>VLOOKUP($A186,'Dim SKU'!$A:$R,12,FALSE)</f>
        <v>0</v>
      </c>
      <c r="F186" s="5">
        <f>VLOOKUP($A186,'Dim SKU'!$A:$R,18,FALSE)</f>
        <v>0</v>
      </c>
      <c r="G186" s="7">
        <f>COUNTIFS('Fato Grade'!$A:$A,$A186,'Fato Grade'!$C:$C,"&gt;0")</f>
        <v>0</v>
      </c>
      <c r="H186" s="7">
        <f>COUNTIFS('Fato Grade'!$A:$A,$A186,'Fato Grade'!$C:$C,"&gt;0",'Fato Grade'!$D:$D,0)</f>
        <v>0</v>
      </c>
    </row>
    <row r="187" spans="1:8">
      <c r="A187" s="6" t="s">
        <v>278</v>
      </c>
      <c r="B187" s="7">
        <f>SUMIF('Fato Grade'!$A:$A,$A187,'Fato Grade'!$C:$C)</f>
        <v>0</v>
      </c>
      <c r="C187" s="7">
        <f>SUMIF('Fato Grade'!$A:$A,$A187,'Fato Grade'!$D:$D)</f>
        <v>0</v>
      </c>
      <c r="D187" s="7">
        <f>SUMIF('Fato Grade'!$A:$A,$A187,'Fato Grade'!$E:$E)</f>
        <v>0</v>
      </c>
      <c r="E187" s="6">
        <f>VLOOKUP($A187,'Dim SKU'!$A:$R,12,FALSE)</f>
        <v>0</v>
      </c>
      <c r="F187" s="5">
        <f>VLOOKUP($A187,'Dim SKU'!$A:$R,18,FALSE)</f>
        <v>0</v>
      </c>
      <c r="G187" s="7">
        <f>COUNTIFS('Fato Grade'!$A:$A,$A187,'Fato Grade'!$C:$C,"&gt;0")</f>
        <v>0</v>
      </c>
      <c r="H187" s="7">
        <f>COUNTIFS('Fato Grade'!$A:$A,$A187,'Fato Grade'!$C:$C,"&gt;0",'Fato Grade'!$D:$D,0)</f>
        <v>0</v>
      </c>
    </row>
    <row r="188" spans="1:8">
      <c r="A188" s="6" t="s">
        <v>279</v>
      </c>
      <c r="B188" s="7">
        <f>SUMIF('Fato Grade'!$A:$A,$A188,'Fato Grade'!$C:$C)</f>
        <v>0</v>
      </c>
      <c r="C188" s="7">
        <f>SUMIF('Fato Grade'!$A:$A,$A188,'Fato Grade'!$D:$D)</f>
        <v>0</v>
      </c>
      <c r="D188" s="7">
        <f>SUMIF('Fato Grade'!$A:$A,$A188,'Fato Grade'!$E:$E)</f>
        <v>0</v>
      </c>
      <c r="E188" s="6">
        <f>VLOOKUP($A188,'Dim SKU'!$A:$R,12,FALSE)</f>
        <v>0</v>
      </c>
      <c r="F188" s="5">
        <f>VLOOKUP($A188,'Dim SKU'!$A:$R,18,FALSE)</f>
        <v>0</v>
      </c>
      <c r="G188" s="7">
        <f>COUNTIFS('Fato Grade'!$A:$A,$A188,'Fato Grade'!$C:$C,"&gt;0")</f>
        <v>0</v>
      </c>
      <c r="H188" s="7">
        <f>COUNTIFS('Fato Grade'!$A:$A,$A188,'Fato Grade'!$C:$C,"&gt;0",'Fato Grade'!$D:$D,0)</f>
        <v>0</v>
      </c>
    </row>
    <row r="189" spans="1:8">
      <c r="A189" s="6" t="s">
        <v>280</v>
      </c>
      <c r="B189" s="7">
        <f>SUMIF('Fato Grade'!$A:$A,$A189,'Fato Grade'!$C:$C)</f>
        <v>0</v>
      </c>
      <c r="C189" s="7">
        <f>SUMIF('Fato Grade'!$A:$A,$A189,'Fato Grade'!$D:$D)</f>
        <v>0</v>
      </c>
      <c r="D189" s="7">
        <f>SUMIF('Fato Grade'!$A:$A,$A189,'Fato Grade'!$E:$E)</f>
        <v>0</v>
      </c>
      <c r="E189" s="6">
        <f>VLOOKUP($A189,'Dim SKU'!$A:$R,12,FALSE)</f>
        <v>0</v>
      </c>
      <c r="F189" s="5">
        <f>VLOOKUP($A189,'Dim SKU'!$A:$R,18,FALSE)</f>
        <v>0</v>
      </c>
      <c r="G189" s="7">
        <f>COUNTIFS('Fato Grade'!$A:$A,$A189,'Fato Grade'!$C:$C,"&gt;0")</f>
        <v>0</v>
      </c>
      <c r="H189" s="7">
        <f>COUNTIFS('Fato Grade'!$A:$A,$A189,'Fato Grade'!$C:$C,"&gt;0",'Fato Grade'!$D:$D,0)</f>
        <v>0</v>
      </c>
    </row>
    <row r="190" spans="1:8">
      <c r="A190" s="6" t="s">
        <v>281</v>
      </c>
      <c r="B190" s="7">
        <f>SUMIF('Fato Grade'!$A:$A,$A190,'Fato Grade'!$C:$C)</f>
        <v>0</v>
      </c>
      <c r="C190" s="7">
        <f>SUMIF('Fato Grade'!$A:$A,$A190,'Fato Grade'!$D:$D)</f>
        <v>0</v>
      </c>
      <c r="D190" s="7">
        <f>SUMIF('Fato Grade'!$A:$A,$A190,'Fato Grade'!$E:$E)</f>
        <v>0</v>
      </c>
      <c r="E190" s="6">
        <f>VLOOKUP($A190,'Dim SKU'!$A:$R,12,FALSE)</f>
        <v>0</v>
      </c>
      <c r="F190" s="5">
        <f>VLOOKUP($A190,'Dim SKU'!$A:$R,18,FALSE)</f>
        <v>0</v>
      </c>
      <c r="G190" s="7">
        <f>COUNTIFS('Fato Grade'!$A:$A,$A190,'Fato Grade'!$C:$C,"&gt;0")</f>
        <v>0</v>
      </c>
      <c r="H190" s="7">
        <f>COUNTIFS('Fato Grade'!$A:$A,$A190,'Fato Grade'!$C:$C,"&gt;0",'Fato Grade'!$D:$D,0)</f>
        <v>0</v>
      </c>
    </row>
    <row r="191" spans="1:8">
      <c r="A191" s="6" t="s">
        <v>282</v>
      </c>
      <c r="B191" s="7">
        <f>SUMIF('Fato Grade'!$A:$A,$A191,'Fato Grade'!$C:$C)</f>
        <v>0</v>
      </c>
      <c r="C191" s="7">
        <f>SUMIF('Fato Grade'!$A:$A,$A191,'Fato Grade'!$D:$D)</f>
        <v>0</v>
      </c>
      <c r="D191" s="7">
        <f>SUMIF('Fato Grade'!$A:$A,$A191,'Fato Grade'!$E:$E)</f>
        <v>0</v>
      </c>
      <c r="E191" s="6">
        <f>VLOOKUP($A191,'Dim SKU'!$A:$R,12,FALSE)</f>
        <v>0</v>
      </c>
      <c r="F191" s="5">
        <f>VLOOKUP($A191,'Dim SKU'!$A:$R,18,FALSE)</f>
        <v>0</v>
      </c>
      <c r="G191" s="7">
        <f>COUNTIFS('Fato Grade'!$A:$A,$A191,'Fato Grade'!$C:$C,"&gt;0")</f>
        <v>0</v>
      </c>
      <c r="H191" s="7">
        <f>COUNTIFS('Fato Grade'!$A:$A,$A191,'Fato Grade'!$C:$C,"&gt;0",'Fato Grade'!$D:$D,0)</f>
        <v>0</v>
      </c>
    </row>
    <row r="192" spans="1:8">
      <c r="A192" s="6" t="s">
        <v>283</v>
      </c>
      <c r="B192" s="7">
        <f>SUMIF('Fato Grade'!$A:$A,$A192,'Fato Grade'!$C:$C)</f>
        <v>0</v>
      </c>
      <c r="C192" s="7">
        <f>SUMIF('Fato Grade'!$A:$A,$A192,'Fato Grade'!$D:$D)</f>
        <v>0</v>
      </c>
      <c r="D192" s="7">
        <f>SUMIF('Fato Grade'!$A:$A,$A192,'Fato Grade'!$E:$E)</f>
        <v>0</v>
      </c>
      <c r="E192" s="6">
        <f>VLOOKUP($A192,'Dim SKU'!$A:$R,12,FALSE)</f>
        <v>0</v>
      </c>
      <c r="F192" s="5">
        <f>VLOOKUP($A192,'Dim SKU'!$A:$R,18,FALSE)</f>
        <v>0</v>
      </c>
      <c r="G192" s="7">
        <f>COUNTIFS('Fato Grade'!$A:$A,$A192,'Fato Grade'!$C:$C,"&gt;0")</f>
        <v>0</v>
      </c>
      <c r="H192" s="7">
        <f>COUNTIFS('Fato Grade'!$A:$A,$A192,'Fato Grade'!$C:$C,"&gt;0",'Fato Grade'!$D:$D,0)</f>
        <v>0</v>
      </c>
    </row>
    <row r="193" spans="1:8">
      <c r="A193" s="6" t="s">
        <v>284</v>
      </c>
      <c r="B193" s="7">
        <f>SUMIF('Fato Grade'!$A:$A,$A193,'Fato Grade'!$C:$C)</f>
        <v>0</v>
      </c>
      <c r="C193" s="7">
        <f>SUMIF('Fato Grade'!$A:$A,$A193,'Fato Grade'!$D:$D)</f>
        <v>0</v>
      </c>
      <c r="D193" s="7">
        <f>SUMIF('Fato Grade'!$A:$A,$A193,'Fato Grade'!$E:$E)</f>
        <v>0</v>
      </c>
      <c r="E193" s="6">
        <f>VLOOKUP($A193,'Dim SKU'!$A:$R,12,FALSE)</f>
        <v>0</v>
      </c>
      <c r="F193" s="5">
        <f>VLOOKUP($A193,'Dim SKU'!$A:$R,18,FALSE)</f>
        <v>0</v>
      </c>
      <c r="G193" s="7">
        <f>COUNTIFS('Fato Grade'!$A:$A,$A193,'Fato Grade'!$C:$C,"&gt;0")</f>
        <v>0</v>
      </c>
      <c r="H193" s="7">
        <f>COUNTIFS('Fato Grade'!$A:$A,$A193,'Fato Grade'!$C:$C,"&gt;0",'Fato Grade'!$D:$D,0)</f>
        <v>0</v>
      </c>
    </row>
    <row r="194" spans="1:8">
      <c r="A194" s="6" t="s">
        <v>285</v>
      </c>
      <c r="B194" s="7">
        <f>SUMIF('Fato Grade'!$A:$A,$A194,'Fato Grade'!$C:$C)</f>
        <v>0</v>
      </c>
      <c r="C194" s="7">
        <f>SUMIF('Fato Grade'!$A:$A,$A194,'Fato Grade'!$D:$D)</f>
        <v>0</v>
      </c>
      <c r="D194" s="7">
        <f>SUMIF('Fato Grade'!$A:$A,$A194,'Fato Grade'!$E:$E)</f>
        <v>0</v>
      </c>
      <c r="E194" s="6">
        <f>VLOOKUP($A194,'Dim SKU'!$A:$R,12,FALSE)</f>
        <v>0</v>
      </c>
      <c r="F194" s="5">
        <f>VLOOKUP($A194,'Dim SKU'!$A:$R,18,FALSE)</f>
        <v>0</v>
      </c>
      <c r="G194" s="7">
        <f>COUNTIFS('Fato Grade'!$A:$A,$A194,'Fato Grade'!$C:$C,"&gt;0")</f>
        <v>0</v>
      </c>
      <c r="H194" s="7">
        <f>COUNTIFS('Fato Grade'!$A:$A,$A194,'Fato Grade'!$C:$C,"&gt;0",'Fato Grade'!$D:$D,0)</f>
        <v>0</v>
      </c>
    </row>
    <row r="195" spans="1:8">
      <c r="A195" s="6" t="s">
        <v>286</v>
      </c>
      <c r="B195" s="7">
        <f>SUMIF('Fato Grade'!$A:$A,$A195,'Fato Grade'!$C:$C)</f>
        <v>0</v>
      </c>
      <c r="C195" s="7">
        <f>SUMIF('Fato Grade'!$A:$A,$A195,'Fato Grade'!$D:$D)</f>
        <v>0</v>
      </c>
      <c r="D195" s="7">
        <f>SUMIF('Fato Grade'!$A:$A,$A195,'Fato Grade'!$E:$E)</f>
        <v>0</v>
      </c>
      <c r="E195" s="6">
        <f>VLOOKUP($A195,'Dim SKU'!$A:$R,12,FALSE)</f>
        <v>0</v>
      </c>
      <c r="F195" s="5">
        <f>VLOOKUP($A195,'Dim SKU'!$A:$R,18,FALSE)</f>
        <v>0</v>
      </c>
      <c r="G195" s="7">
        <f>COUNTIFS('Fato Grade'!$A:$A,$A195,'Fato Grade'!$C:$C,"&gt;0")</f>
        <v>0</v>
      </c>
      <c r="H195" s="7">
        <f>COUNTIFS('Fato Grade'!$A:$A,$A195,'Fato Grade'!$C:$C,"&gt;0",'Fato Grade'!$D:$D,0)</f>
        <v>0</v>
      </c>
    </row>
    <row r="196" spans="1:8">
      <c r="A196" s="6" t="s">
        <v>287</v>
      </c>
      <c r="B196" s="7">
        <f>SUMIF('Fato Grade'!$A:$A,$A196,'Fato Grade'!$C:$C)</f>
        <v>0</v>
      </c>
      <c r="C196" s="7">
        <f>SUMIF('Fato Grade'!$A:$A,$A196,'Fato Grade'!$D:$D)</f>
        <v>0</v>
      </c>
      <c r="D196" s="7">
        <f>SUMIF('Fato Grade'!$A:$A,$A196,'Fato Grade'!$E:$E)</f>
        <v>0</v>
      </c>
      <c r="E196" s="6">
        <f>VLOOKUP($A196,'Dim SKU'!$A:$R,12,FALSE)</f>
        <v>0</v>
      </c>
      <c r="F196" s="5">
        <f>VLOOKUP($A196,'Dim SKU'!$A:$R,18,FALSE)</f>
        <v>0</v>
      </c>
      <c r="G196" s="7">
        <f>COUNTIFS('Fato Grade'!$A:$A,$A196,'Fato Grade'!$C:$C,"&gt;0")</f>
        <v>0</v>
      </c>
      <c r="H196" s="7">
        <f>COUNTIFS('Fato Grade'!$A:$A,$A196,'Fato Grade'!$C:$C,"&gt;0",'Fato Grade'!$D:$D,0)</f>
        <v>0</v>
      </c>
    </row>
    <row r="197" spans="1:8">
      <c r="A197" s="6" t="s">
        <v>288</v>
      </c>
      <c r="B197" s="7">
        <f>SUMIF('Fato Grade'!$A:$A,$A197,'Fato Grade'!$C:$C)</f>
        <v>0</v>
      </c>
      <c r="C197" s="7">
        <f>SUMIF('Fato Grade'!$A:$A,$A197,'Fato Grade'!$D:$D)</f>
        <v>0</v>
      </c>
      <c r="D197" s="7">
        <f>SUMIF('Fato Grade'!$A:$A,$A197,'Fato Grade'!$E:$E)</f>
        <v>0</v>
      </c>
      <c r="E197" s="6">
        <f>VLOOKUP($A197,'Dim SKU'!$A:$R,12,FALSE)</f>
        <v>0</v>
      </c>
      <c r="F197" s="5">
        <f>VLOOKUP($A197,'Dim SKU'!$A:$R,18,FALSE)</f>
        <v>0</v>
      </c>
      <c r="G197" s="7">
        <f>COUNTIFS('Fato Grade'!$A:$A,$A197,'Fato Grade'!$C:$C,"&gt;0")</f>
        <v>0</v>
      </c>
      <c r="H197" s="7">
        <f>COUNTIFS('Fato Grade'!$A:$A,$A197,'Fato Grade'!$C:$C,"&gt;0",'Fato Grade'!$D:$D,0)</f>
        <v>0</v>
      </c>
    </row>
    <row r="198" spans="1:8">
      <c r="A198" s="6" t="s">
        <v>289</v>
      </c>
      <c r="B198" s="7">
        <f>SUMIF('Fato Grade'!$A:$A,$A198,'Fato Grade'!$C:$C)</f>
        <v>0</v>
      </c>
      <c r="C198" s="7">
        <f>SUMIF('Fato Grade'!$A:$A,$A198,'Fato Grade'!$D:$D)</f>
        <v>0</v>
      </c>
      <c r="D198" s="7">
        <f>SUMIF('Fato Grade'!$A:$A,$A198,'Fato Grade'!$E:$E)</f>
        <v>0</v>
      </c>
      <c r="E198" s="6">
        <f>VLOOKUP($A198,'Dim SKU'!$A:$R,12,FALSE)</f>
        <v>0</v>
      </c>
      <c r="F198" s="5">
        <f>VLOOKUP($A198,'Dim SKU'!$A:$R,18,FALSE)</f>
        <v>0</v>
      </c>
      <c r="G198" s="7">
        <f>COUNTIFS('Fato Grade'!$A:$A,$A198,'Fato Grade'!$C:$C,"&gt;0")</f>
        <v>0</v>
      </c>
      <c r="H198" s="7">
        <f>COUNTIFS('Fato Grade'!$A:$A,$A198,'Fato Grade'!$C:$C,"&gt;0",'Fato Grade'!$D:$D,0)</f>
        <v>0</v>
      </c>
    </row>
    <row r="199" spans="1:8">
      <c r="A199" s="6" t="s">
        <v>290</v>
      </c>
      <c r="B199" s="7">
        <f>SUMIF('Fato Grade'!$A:$A,$A199,'Fato Grade'!$C:$C)</f>
        <v>0</v>
      </c>
      <c r="C199" s="7">
        <f>SUMIF('Fato Grade'!$A:$A,$A199,'Fato Grade'!$D:$D)</f>
        <v>0</v>
      </c>
      <c r="D199" s="7">
        <f>SUMIF('Fato Grade'!$A:$A,$A199,'Fato Grade'!$E:$E)</f>
        <v>0</v>
      </c>
      <c r="E199" s="6">
        <f>VLOOKUP($A199,'Dim SKU'!$A:$R,12,FALSE)</f>
        <v>0</v>
      </c>
      <c r="F199" s="5">
        <f>VLOOKUP($A199,'Dim SKU'!$A:$R,18,FALSE)</f>
        <v>0</v>
      </c>
      <c r="G199" s="7">
        <f>COUNTIFS('Fato Grade'!$A:$A,$A199,'Fato Grade'!$C:$C,"&gt;0")</f>
        <v>0</v>
      </c>
      <c r="H199" s="7">
        <f>COUNTIFS('Fato Grade'!$A:$A,$A199,'Fato Grade'!$C:$C,"&gt;0",'Fato Grade'!$D:$D,0)</f>
        <v>0</v>
      </c>
    </row>
    <row r="200" spans="1:8">
      <c r="A200" s="6" t="s">
        <v>291</v>
      </c>
      <c r="B200" s="7">
        <f>SUMIF('Fato Grade'!$A:$A,$A200,'Fato Grade'!$C:$C)</f>
        <v>0</v>
      </c>
      <c r="C200" s="7">
        <f>SUMIF('Fato Grade'!$A:$A,$A200,'Fato Grade'!$D:$D)</f>
        <v>0</v>
      </c>
      <c r="D200" s="7">
        <f>SUMIF('Fato Grade'!$A:$A,$A200,'Fato Grade'!$E:$E)</f>
        <v>0</v>
      </c>
      <c r="E200" s="6">
        <f>VLOOKUP($A200,'Dim SKU'!$A:$R,12,FALSE)</f>
        <v>0</v>
      </c>
      <c r="F200" s="5">
        <f>VLOOKUP($A200,'Dim SKU'!$A:$R,18,FALSE)</f>
        <v>0</v>
      </c>
      <c r="G200" s="7">
        <f>COUNTIFS('Fato Grade'!$A:$A,$A200,'Fato Grade'!$C:$C,"&gt;0")</f>
        <v>0</v>
      </c>
      <c r="H200" s="7">
        <f>COUNTIFS('Fato Grade'!$A:$A,$A200,'Fato Grade'!$C:$C,"&gt;0",'Fato Grade'!$D:$D,0)</f>
        <v>0</v>
      </c>
    </row>
    <row r="201" spans="1:8">
      <c r="A201" s="6" t="s">
        <v>292</v>
      </c>
      <c r="B201" s="7">
        <f>SUMIF('Fato Grade'!$A:$A,$A201,'Fato Grade'!$C:$C)</f>
        <v>0</v>
      </c>
      <c r="C201" s="7">
        <f>SUMIF('Fato Grade'!$A:$A,$A201,'Fato Grade'!$D:$D)</f>
        <v>0</v>
      </c>
      <c r="D201" s="7">
        <f>SUMIF('Fato Grade'!$A:$A,$A201,'Fato Grade'!$E:$E)</f>
        <v>0</v>
      </c>
      <c r="E201" s="6">
        <f>VLOOKUP($A201,'Dim SKU'!$A:$R,12,FALSE)</f>
        <v>0</v>
      </c>
      <c r="F201" s="5">
        <f>VLOOKUP($A201,'Dim SKU'!$A:$R,18,FALSE)</f>
        <v>0</v>
      </c>
      <c r="G201" s="7">
        <f>COUNTIFS('Fato Grade'!$A:$A,$A201,'Fato Grade'!$C:$C,"&gt;0")</f>
        <v>0</v>
      </c>
      <c r="H201" s="7">
        <f>COUNTIFS('Fato Grade'!$A:$A,$A201,'Fato Grade'!$C:$C,"&gt;0",'Fato Grade'!$D:$D,0)</f>
        <v>0</v>
      </c>
    </row>
    <row r="202" spans="1:8">
      <c r="A202" s="6" t="s">
        <v>293</v>
      </c>
      <c r="B202" s="7">
        <f>SUMIF('Fato Grade'!$A:$A,$A202,'Fato Grade'!$C:$C)</f>
        <v>0</v>
      </c>
      <c r="C202" s="7">
        <f>SUMIF('Fato Grade'!$A:$A,$A202,'Fato Grade'!$D:$D)</f>
        <v>0</v>
      </c>
      <c r="D202" s="7">
        <f>SUMIF('Fato Grade'!$A:$A,$A202,'Fato Grade'!$E:$E)</f>
        <v>0</v>
      </c>
      <c r="E202" s="6">
        <f>VLOOKUP($A202,'Dim SKU'!$A:$R,12,FALSE)</f>
        <v>0</v>
      </c>
      <c r="F202" s="5">
        <f>VLOOKUP($A202,'Dim SKU'!$A:$R,18,FALSE)</f>
        <v>0</v>
      </c>
      <c r="G202" s="7">
        <f>COUNTIFS('Fato Grade'!$A:$A,$A202,'Fato Grade'!$C:$C,"&gt;0")</f>
        <v>0</v>
      </c>
      <c r="H202" s="7">
        <f>COUNTIFS('Fato Grade'!$A:$A,$A202,'Fato Grade'!$C:$C,"&gt;0",'Fato Grade'!$D:$D,0)</f>
        <v>0</v>
      </c>
    </row>
    <row r="203" spans="1:8">
      <c r="A203" s="6" t="s">
        <v>294</v>
      </c>
      <c r="B203" s="7">
        <f>SUMIF('Fato Grade'!$A:$A,$A203,'Fato Grade'!$C:$C)</f>
        <v>0</v>
      </c>
      <c r="C203" s="7">
        <f>SUMIF('Fato Grade'!$A:$A,$A203,'Fato Grade'!$D:$D)</f>
        <v>0</v>
      </c>
      <c r="D203" s="7">
        <f>SUMIF('Fato Grade'!$A:$A,$A203,'Fato Grade'!$E:$E)</f>
        <v>0</v>
      </c>
      <c r="E203" s="6">
        <f>VLOOKUP($A203,'Dim SKU'!$A:$R,12,FALSE)</f>
        <v>0</v>
      </c>
      <c r="F203" s="5">
        <f>VLOOKUP($A203,'Dim SKU'!$A:$R,18,FALSE)</f>
        <v>0</v>
      </c>
      <c r="G203" s="7">
        <f>COUNTIFS('Fato Grade'!$A:$A,$A203,'Fato Grade'!$C:$C,"&gt;0")</f>
        <v>0</v>
      </c>
      <c r="H203" s="7">
        <f>COUNTIFS('Fato Grade'!$A:$A,$A203,'Fato Grade'!$C:$C,"&gt;0",'Fato Grade'!$D:$D,0)</f>
        <v>0</v>
      </c>
    </row>
    <row r="204" spans="1:8">
      <c r="A204" s="6" t="s">
        <v>295</v>
      </c>
      <c r="B204" s="7">
        <f>SUMIF('Fato Grade'!$A:$A,$A204,'Fato Grade'!$C:$C)</f>
        <v>0</v>
      </c>
      <c r="C204" s="7">
        <f>SUMIF('Fato Grade'!$A:$A,$A204,'Fato Grade'!$D:$D)</f>
        <v>0</v>
      </c>
      <c r="D204" s="7">
        <f>SUMIF('Fato Grade'!$A:$A,$A204,'Fato Grade'!$E:$E)</f>
        <v>0</v>
      </c>
      <c r="E204" s="6">
        <f>VLOOKUP($A204,'Dim SKU'!$A:$R,12,FALSE)</f>
        <v>0</v>
      </c>
      <c r="F204" s="5">
        <f>VLOOKUP($A204,'Dim SKU'!$A:$R,18,FALSE)</f>
        <v>0</v>
      </c>
      <c r="G204" s="7">
        <f>COUNTIFS('Fato Grade'!$A:$A,$A204,'Fato Grade'!$C:$C,"&gt;0")</f>
        <v>0</v>
      </c>
      <c r="H204" s="7">
        <f>COUNTIFS('Fato Grade'!$A:$A,$A204,'Fato Grade'!$C:$C,"&gt;0",'Fato Grade'!$D:$D,0)</f>
        <v>0</v>
      </c>
    </row>
    <row r="205" spans="1:8">
      <c r="A205" s="6" t="s">
        <v>296</v>
      </c>
      <c r="B205" s="7">
        <f>SUMIF('Fato Grade'!$A:$A,$A205,'Fato Grade'!$C:$C)</f>
        <v>0</v>
      </c>
      <c r="C205" s="7">
        <f>SUMIF('Fato Grade'!$A:$A,$A205,'Fato Grade'!$D:$D)</f>
        <v>0</v>
      </c>
      <c r="D205" s="7">
        <f>SUMIF('Fato Grade'!$A:$A,$A205,'Fato Grade'!$E:$E)</f>
        <v>0</v>
      </c>
      <c r="E205" s="6">
        <f>VLOOKUP($A205,'Dim SKU'!$A:$R,12,FALSE)</f>
        <v>0</v>
      </c>
      <c r="F205" s="5">
        <f>VLOOKUP($A205,'Dim SKU'!$A:$R,18,FALSE)</f>
        <v>0</v>
      </c>
      <c r="G205" s="7">
        <f>COUNTIFS('Fato Grade'!$A:$A,$A205,'Fato Grade'!$C:$C,"&gt;0")</f>
        <v>0</v>
      </c>
      <c r="H205" s="7">
        <f>COUNTIFS('Fato Grade'!$A:$A,$A205,'Fato Grade'!$C:$C,"&gt;0",'Fato Grade'!$D:$D,0)</f>
        <v>0</v>
      </c>
    </row>
    <row r="206" spans="1:8">
      <c r="A206" s="6" t="s">
        <v>297</v>
      </c>
      <c r="B206" s="7">
        <f>SUMIF('Fato Grade'!$A:$A,$A206,'Fato Grade'!$C:$C)</f>
        <v>0</v>
      </c>
      <c r="C206" s="7">
        <f>SUMIF('Fato Grade'!$A:$A,$A206,'Fato Grade'!$D:$D)</f>
        <v>0</v>
      </c>
      <c r="D206" s="7">
        <f>SUMIF('Fato Grade'!$A:$A,$A206,'Fato Grade'!$E:$E)</f>
        <v>0</v>
      </c>
      <c r="E206" s="6">
        <f>VLOOKUP($A206,'Dim SKU'!$A:$R,12,FALSE)</f>
        <v>0</v>
      </c>
      <c r="F206" s="5">
        <f>VLOOKUP($A206,'Dim SKU'!$A:$R,18,FALSE)</f>
        <v>0</v>
      </c>
      <c r="G206" s="7">
        <f>COUNTIFS('Fato Grade'!$A:$A,$A206,'Fato Grade'!$C:$C,"&gt;0")</f>
        <v>0</v>
      </c>
      <c r="H206" s="7">
        <f>COUNTIFS('Fato Grade'!$A:$A,$A206,'Fato Grade'!$C:$C,"&gt;0",'Fato Grade'!$D:$D,0)</f>
        <v>0</v>
      </c>
    </row>
    <row r="207" spans="1:8">
      <c r="A207" s="6" t="s">
        <v>298</v>
      </c>
      <c r="B207" s="7">
        <f>SUMIF('Fato Grade'!$A:$A,$A207,'Fato Grade'!$C:$C)</f>
        <v>0</v>
      </c>
      <c r="C207" s="7">
        <f>SUMIF('Fato Grade'!$A:$A,$A207,'Fato Grade'!$D:$D)</f>
        <v>0</v>
      </c>
      <c r="D207" s="7">
        <f>SUMIF('Fato Grade'!$A:$A,$A207,'Fato Grade'!$E:$E)</f>
        <v>0</v>
      </c>
      <c r="E207" s="6">
        <f>VLOOKUP($A207,'Dim SKU'!$A:$R,12,FALSE)</f>
        <v>0</v>
      </c>
      <c r="F207" s="5">
        <f>VLOOKUP($A207,'Dim SKU'!$A:$R,18,FALSE)</f>
        <v>0</v>
      </c>
      <c r="G207" s="7">
        <f>COUNTIFS('Fato Grade'!$A:$A,$A207,'Fato Grade'!$C:$C,"&gt;0")</f>
        <v>0</v>
      </c>
      <c r="H207" s="7">
        <f>COUNTIFS('Fato Grade'!$A:$A,$A207,'Fato Grade'!$C:$C,"&gt;0",'Fato Grade'!$D:$D,0)</f>
        <v>0</v>
      </c>
    </row>
    <row r="208" spans="1:8">
      <c r="A208" s="6" t="s">
        <v>299</v>
      </c>
      <c r="B208" s="7">
        <f>SUMIF('Fato Grade'!$A:$A,$A208,'Fato Grade'!$C:$C)</f>
        <v>0</v>
      </c>
      <c r="C208" s="7">
        <f>SUMIF('Fato Grade'!$A:$A,$A208,'Fato Grade'!$D:$D)</f>
        <v>0</v>
      </c>
      <c r="D208" s="7">
        <f>SUMIF('Fato Grade'!$A:$A,$A208,'Fato Grade'!$E:$E)</f>
        <v>0</v>
      </c>
      <c r="E208" s="6">
        <f>VLOOKUP($A208,'Dim SKU'!$A:$R,12,FALSE)</f>
        <v>0</v>
      </c>
      <c r="F208" s="5">
        <f>VLOOKUP($A208,'Dim SKU'!$A:$R,18,FALSE)</f>
        <v>0</v>
      </c>
      <c r="G208" s="7">
        <f>COUNTIFS('Fato Grade'!$A:$A,$A208,'Fato Grade'!$C:$C,"&gt;0")</f>
        <v>0</v>
      </c>
      <c r="H208" s="7">
        <f>COUNTIFS('Fato Grade'!$A:$A,$A208,'Fato Grade'!$C:$C,"&gt;0",'Fato Grade'!$D:$D,0)</f>
        <v>0</v>
      </c>
    </row>
    <row r="209" spans="1:8">
      <c r="A209" s="6" t="s">
        <v>300</v>
      </c>
      <c r="B209" s="7">
        <f>SUMIF('Fato Grade'!$A:$A,$A209,'Fato Grade'!$C:$C)</f>
        <v>0</v>
      </c>
      <c r="C209" s="7">
        <f>SUMIF('Fato Grade'!$A:$A,$A209,'Fato Grade'!$D:$D)</f>
        <v>0</v>
      </c>
      <c r="D209" s="7">
        <f>SUMIF('Fato Grade'!$A:$A,$A209,'Fato Grade'!$E:$E)</f>
        <v>0</v>
      </c>
      <c r="E209" s="6">
        <f>VLOOKUP($A209,'Dim SKU'!$A:$R,12,FALSE)</f>
        <v>0</v>
      </c>
      <c r="F209" s="5">
        <f>VLOOKUP($A209,'Dim SKU'!$A:$R,18,FALSE)</f>
        <v>0</v>
      </c>
      <c r="G209" s="7">
        <f>COUNTIFS('Fato Grade'!$A:$A,$A209,'Fato Grade'!$C:$C,"&gt;0")</f>
        <v>0</v>
      </c>
      <c r="H209" s="7">
        <f>COUNTIFS('Fato Grade'!$A:$A,$A209,'Fato Grade'!$C:$C,"&gt;0",'Fato Grade'!$D:$D,0)</f>
        <v>0</v>
      </c>
    </row>
    <row r="210" spans="1:8">
      <c r="A210" s="6" t="s">
        <v>301</v>
      </c>
      <c r="B210" s="7">
        <f>SUMIF('Fato Grade'!$A:$A,$A210,'Fato Grade'!$C:$C)</f>
        <v>0</v>
      </c>
      <c r="C210" s="7">
        <f>SUMIF('Fato Grade'!$A:$A,$A210,'Fato Grade'!$D:$D)</f>
        <v>0</v>
      </c>
      <c r="D210" s="7">
        <f>SUMIF('Fato Grade'!$A:$A,$A210,'Fato Grade'!$E:$E)</f>
        <v>0</v>
      </c>
      <c r="E210" s="6">
        <f>VLOOKUP($A210,'Dim SKU'!$A:$R,12,FALSE)</f>
        <v>0</v>
      </c>
      <c r="F210" s="5">
        <f>VLOOKUP($A210,'Dim SKU'!$A:$R,18,FALSE)</f>
        <v>0</v>
      </c>
      <c r="G210" s="7">
        <f>COUNTIFS('Fato Grade'!$A:$A,$A210,'Fato Grade'!$C:$C,"&gt;0")</f>
        <v>0</v>
      </c>
      <c r="H210" s="7">
        <f>COUNTIFS('Fato Grade'!$A:$A,$A210,'Fato Grade'!$C:$C,"&gt;0",'Fato Grade'!$D:$D,0)</f>
        <v>0</v>
      </c>
    </row>
    <row r="211" spans="1:8">
      <c r="A211" s="6" t="s">
        <v>302</v>
      </c>
      <c r="B211" s="7">
        <f>SUMIF('Fato Grade'!$A:$A,$A211,'Fato Grade'!$C:$C)</f>
        <v>0</v>
      </c>
      <c r="C211" s="7">
        <f>SUMIF('Fato Grade'!$A:$A,$A211,'Fato Grade'!$D:$D)</f>
        <v>0</v>
      </c>
      <c r="D211" s="7">
        <f>SUMIF('Fato Grade'!$A:$A,$A211,'Fato Grade'!$E:$E)</f>
        <v>0</v>
      </c>
      <c r="E211" s="6">
        <f>VLOOKUP($A211,'Dim SKU'!$A:$R,12,FALSE)</f>
        <v>0</v>
      </c>
      <c r="F211" s="5">
        <f>VLOOKUP($A211,'Dim SKU'!$A:$R,18,FALSE)</f>
        <v>0</v>
      </c>
      <c r="G211" s="7">
        <f>COUNTIFS('Fato Grade'!$A:$A,$A211,'Fato Grade'!$C:$C,"&gt;0")</f>
        <v>0</v>
      </c>
      <c r="H211" s="7">
        <f>COUNTIFS('Fato Grade'!$A:$A,$A211,'Fato Grade'!$C:$C,"&gt;0",'Fato Grade'!$D:$D,0)</f>
        <v>0</v>
      </c>
    </row>
    <row r="212" spans="1:8">
      <c r="A212" s="6" t="s">
        <v>303</v>
      </c>
      <c r="B212" s="7">
        <f>SUMIF('Fato Grade'!$A:$A,$A212,'Fato Grade'!$C:$C)</f>
        <v>0</v>
      </c>
      <c r="C212" s="7">
        <f>SUMIF('Fato Grade'!$A:$A,$A212,'Fato Grade'!$D:$D)</f>
        <v>0</v>
      </c>
      <c r="D212" s="7">
        <f>SUMIF('Fato Grade'!$A:$A,$A212,'Fato Grade'!$E:$E)</f>
        <v>0</v>
      </c>
      <c r="E212" s="6">
        <f>VLOOKUP($A212,'Dim SKU'!$A:$R,12,FALSE)</f>
        <v>0</v>
      </c>
      <c r="F212" s="5">
        <f>VLOOKUP($A212,'Dim SKU'!$A:$R,18,FALSE)</f>
        <v>0</v>
      </c>
      <c r="G212" s="7">
        <f>COUNTIFS('Fato Grade'!$A:$A,$A212,'Fato Grade'!$C:$C,"&gt;0")</f>
        <v>0</v>
      </c>
      <c r="H212" s="7">
        <f>COUNTIFS('Fato Grade'!$A:$A,$A212,'Fato Grade'!$C:$C,"&gt;0",'Fato Grade'!$D:$D,0)</f>
        <v>0</v>
      </c>
    </row>
    <row r="213" spans="1:8">
      <c r="A213" s="6" t="s">
        <v>304</v>
      </c>
      <c r="B213" s="7">
        <f>SUMIF('Fato Grade'!$A:$A,$A213,'Fato Grade'!$C:$C)</f>
        <v>0</v>
      </c>
      <c r="C213" s="7">
        <f>SUMIF('Fato Grade'!$A:$A,$A213,'Fato Grade'!$D:$D)</f>
        <v>0</v>
      </c>
      <c r="D213" s="7">
        <f>SUMIF('Fato Grade'!$A:$A,$A213,'Fato Grade'!$E:$E)</f>
        <v>0</v>
      </c>
      <c r="E213" s="6">
        <f>VLOOKUP($A213,'Dim SKU'!$A:$R,12,FALSE)</f>
        <v>0</v>
      </c>
      <c r="F213" s="5">
        <f>VLOOKUP($A213,'Dim SKU'!$A:$R,18,FALSE)</f>
        <v>0</v>
      </c>
      <c r="G213" s="7">
        <f>COUNTIFS('Fato Grade'!$A:$A,$A213,'Fato Grade'!$C:$C,"&gt;0")</f>
        <v>0</v>
      </c>
      <c r="H213" s="7">
        <f>COUNTIFS('Fato Grade'!$A:$A,$A213,'Fato Grade'!$C:$C,"&gt;0",'Fato Grade'!$D:$D,0)</f>
        <v>0</v>
      </c>
    </row>
    <row r="214" spans="1:8">
      <c r="A214" s="6" t="s">
        <v>305</v>
      </c>
      <c r="B214" s="7">
        <f>SUMIF('Fato Grade'!$A:$A,$A214,'Fato Grade'!$C:$C)</f>
        <v>0</v>
      </c>
      <c r="C214" s="7">
        <f>SUMIF('Fato Grade'!$A:$A,$A214,'Fato Grade'!$D:$D)</f>
        <v>0</v>
      </c>
      <c r="D214" s="7">
        <f>SUMIF('Fato Grade'!$A:$A,$A214,'Fato Grade'!$E:$E)</f>
        <v>0</v>
      </c>
      <c r="E214" s="6">
        <f>VLOOKUP($A214,'Dim SKU'!$A:$R,12,FALSE)</f>
        <v>0</v>
      </c>
      <c r="F214" s="5">
        <f>VLOOKUP($A214,'Dim SKU'!$A:$R,18,FALSE)</f>
        <v>0</v>
      </c>
      <c r="G214" s="7">
        <f>COUNTIFS('Fato Grade'!$A:$A,$A214,'Fato Grade'!$C:$C,"&gt;0")</f>
        <v>0</v>
      </c>
      <c r="H214" s="7">
        <f>COUNTIFS('Fato Grade'!$A:$A,$A214,'Fato Grade'!$C:$C,"&gt;0",'Fato Grade'!$D:$D,0)</f>
        <v>0</v>
      </c>
    </row>
    <row r="215" spans="1:8">
      <c r="A215" s="6" t="s">
        <v>306</v>
      </c>
      <c r="B215" s="7">
        <f>SUMIF('Fato Grade'!$A:$A,$A215,'Fato Grade'!$C:$C)</f>
        <v>0</v>
      </c>
      <c r="C215" s="7">
        <f>SUMIF('Fato Grade'!$A:$A,$A215,'Fato Grade'!$D:$D)</f>
        <v>0</v>
      </c>
      <c r="D215" s="7">
        <f>SUMIF('Fato Grade'!$A:$A,$A215,'Fato Grade'!$E:$E)</f>
        <v>0</v>
      </c>
      <c r="E215" s="6">
        <f>VLOOKUP($A215,'Dim SKU'!$A:$R,12,FALSE)</f>
        <v>0</v>
      </c>
      <c r="F215" s="5">
        <f>VLOOKUP($A215,'Dim SKU'!$A:$R,18,FALSE)</f>
        <v>0</v>
      </c>
      <c r="G215" s="7">
        <f>COUNTIFS('Fato Grade'!$A:$A,$A215,'Fato Grade'!$C:$C,"&gt;0")</f>
        <v>0</v>
      </c>
      <c r="H215" s="7">
        <f>COUNTIFS('Fato Grade'!$A:$A,$A215,'Fato Grade'!$C:$C,"&gt;0",'Fato Grade'!$D:$D,0)</f>
        <v>0</v>
      </c>
    </row>
    <row r="216" spans="1:8">
      <c r="A216" s="6" t="s">
        <v>307</v>
      </c>
      <c r="B216" s="7">
        <f>SUMIF('Fato Grade'!$A:$A,$A216,'Fato Grade'!$C:$C)</f>
        <v>0</v>
      </c>
      <c r="C216" s="7">
        <f>SUMIF('Fato Grade'!$A:$A,$A216,'Fato Grade'!$D:$D)</f>
        <v>0</v>
      </c>
      <c r="D216" s="7">
        <f>SUMIF('Fato Grade'!$A:$A,$A216,'Fato Grade'!$E:$E)</f>
        <v>0</v>
      </c>
      <c r="E216" s="6">
        <f>VLOOKUP($A216,'Dim SKU'!$A:$R,12,FALSE)</f>
        <v>0</v>
      </c>
      <c r="F216" s="5">
        <f>VLOOKUP($A216,'Dim SKU'!$A:$R,18,FALSE)</f>
        <v>0</v>
      </c>
      <c r="G216" s="7">
        <f>COUNTIFS('Fato Grade'!$A:$A,$A216,'Fato Grade'!$C:$C,"&gt;0")</f>
        <v>0</v>
      </c>
      <c r="H216" s="7">
        <f>COUNTIFS('Fato Grade'!$A:$A,$A216,'Fato Grade'!$C:$C,"&gt;0",'Fato Grade'!$D:$D,0)</f>
        <v>0</v>
      </c>
    </row>
    <row r="217" spans="1:8">
      <c r="A217" s="6" t="s">
        <v>308</v>
      </c>
      <c r="B217" s="7">
        <f>SUMIF('Fato Grade'!$A:$A,$A217,'Fato Grade'!$C:$C)</f>
        <v>0</v>
      </c>
      <c r="C217" s="7">
        <f>SUMIF('Fato Grade'!$A:$A,$A217,'Fato Grade'!$D:$D)</f>
        <v>0</v>
      </c>
      <c r="D217" s="7">
        <f>SUMIF('Fato Grade'!$A:$A,$A217,'Fato Grade'!$E:$E)</f>
        <v>0</v>
      </c>
      <c r="E217" s="6">
        <f>VLOOKUP($A217,'Dim SKU'!$A:$R,12,FALSE)</f>
        <v>0</v>
      </c>
      <c r="F217" s="5">
        <f>VLOOKUP($A217,'Dim SKU'!$A:$R,18,FALSE)</f>
        <v>0</v>
      </c>
      <c r="G217" s="7">
        <f>COUNTIFS('Fato Grade'!$A:$A,$A217,'Fato Grade'!$C:$C,"&gt;0")</f>
        <v>0</v>
      </c>
      <c r="H217" s="7">
        <f>COUNTIFS('Fato Grade'!$A:$A,$A217,'Fato Grade'!$C:$C,"&gt;0",'Fato Grade'!$D:$D,0)</f>
        <v>0</v>
      </c>
    </row>
    <row r="218" spans="1:8">
      <c r="A218" s="6" t="s">
        <v>309</v>
      </c>
      <c r="B218" s="7">
        <f>SUMIF('Fato Grade'!$A:$A,$A218,'Fato Grade'!$C:$C)</f>
        <v>0</v>
      </c>
      <c r="C218" s="7">
        <f>SUMIF('Fato Grade'!$A:$A,$A218,'Fato Grade'!$D:$D)</f>
        <v>0</v>
      </c>
      <c r="D218" s="7">
        <f>SUMIF('Fato Grade'!$A:$A,$A218,'Fato Grade'!$E:$E)</f>
        <v>0</v>
      </c>
      <c r="E218" s="6">
        <f>VLOOKUP($A218,'Dim SKU'!$A:$R,12,FALSE)</f>
        <v>0</v>
      </c>
      <c r="F218" s="5">
        <f>VLOOKUP($A218,'Dim SKU'!$A:$R,18,FALSE)</f>
        <v>0</v>
      </c>
      <c r="G218" s="7">
        <f>COUNTIFS('Fato Grade'!$A:$A,$A218,'Fato Grade'!$C:$C,"&gt;0")</f>
        <v>0</v>
      </c>
      <c r="H218" s="7">
        <f>COUNTIFS('Fato Grade'!$A:$A,$A218,'Fato Grade'!$C:$C,"&gt;0",'Fato Grade'!$D:$D,0)</f>
        <v>0</v>
      </c>
    </row>
    <row r="219" spans="1:8">
      <c r="A219" s="6" t="s">
        <v>310</v>
      </c>
      <c r="B219" s="7">
        <f>SUMIF('Fato Grade'!$A:$A,$A219,'Fato Grade'!$C:$C)</f>
        <v>0</v>
      </c>
      <c r="C219" s="7">
        <f>SUMIF('Fato Grade'!$A:$A,$A219,'Fato Grade'!$D:$D)</f>
        <v>0</v>
      </c>
      <c r="D219" s="7">
        <f>SUMIF('Fato Grade'!$A:$A,$A219,'Fato Grade'!$E:$E)</f>
        <v>0</v>
      </c>
      <c r="E219" s="6">
        <f>VLOOKUP($A219,'Dim SKU'!$A:$R,12,FALSE)</f>
        <v>0</v>
      </c>
      <c r="F219" s="5">
        <f>VLOOKUP($A219,'Dim SKU'!$A:$R,18,FALSE)</f>
        <v>0</v>
      </c>
      <c r="G219" s="7">
        <f>COUNTIFS('Fato Grade'!$A:$A,$A219,'Fato Grade'!$C:$C,"&gt;0")</f>
        <v>0</v>
      </c>
      <c r="H219" s="7">
        <f>COUNTIFS('Fato Grade'!$A:$A,$A219,'Fato Grade'!$C:$C,"&gt;0",'Fato Grade'!$D:$D,0)</f>
        <v>0</v>
      </c>
    </row>
    <row r="220" spans="1:8">
      <c r="A220" s="6" t="s">
        <v>311</v>
      </c>
      <c r="B220" s="7">
        <f>SUMIF('Fato Grade'!$A:$A,$A220,'Fato Grade'!$C:$C)</f>
        <v>0</v>
      </c>
      <c r="C220" s="7">
        <f>SUMIF('Fato Grade'!$A:$A,$A220,'Fato Grade'!$D:$D)</f>
        <v>0</v>
      </c>
      <c r="D220" s="7">
        <f>SUMIF('Fato Grade'!$A:$A,$A220,'Fato Grade'!$E:$E)</f>
        <v>0</v>
      </c>
      <c r="E220" s="6">
        <f>VLOOKUP($A220,'Dim SKU'!$A:$R,12,FALSE)</f>
        <v>0</v>
      </c>
      <c r="F220" s="5">
        <f>VLOOKUP($A220,'Dim SKU'!$A:$R,18,FALSE)</f>
        <v>0</v>
      </c>
      <c r="G220" s="7">
        <f>COUNTIFS('Fato Grade'!$A:$A,$A220,'Fato Grade'!$C:$C,"&gt;0")</f>
        <v>0</v>
      </c>
      <c r="H220" s="7">
        <f>COUNTIFS('Fato Grade'!$A:$A,$A220,'Fato Grade'!$C:$C,"&gt;0",'Fato Grade'!$D:$D,0)</f>
        <v>0</v>
      </c>
    </row>
    <row r="221" spans="1:8">
      <c r="A221" s="6" t="s">
        <v>312</v>
      </c>
      <c r="B221" s="7">
        <f>SUMIF('Fato Grade'!$A:$A,$A221,'Fato Grade'!$C:$C)</f>
        <v>0</v>
      </c>
      <c r="C221" s="7">
        <f>SUMIF('Fato Grade'!$A:$A,$A221,'Fato Grade'!$D:$D)</f>
        <v>0</v>
      </c>
      <c r="D221" s="7">
        <f>SUMIF('Fato Grade'!$A:$A,$A221,'Fato Grade'!$E:$E)</f>
        <v>0</v>
      </c>
      <c r="E221" s="6">
        <f>VLOOKUP($A221,'Dim SKU'!$A:$R,12,FALSE)</f>
        <v>0</v>
      </c>
      <c r="F221" s="5">
        <f>VLOOKUP($A221,'Dim SKU'!$A:$R,18,FALSE)</f>
        <v>0</v>
      </c>
      <c r="G221" s="7">
        <f>COUNTIFS('Fato Grade'!$A:$A,$A221,'Fato Grade'!$C:$C,"&gt;0")</f>
        <v>0</v>
      </c>
      <c r="H221" s="7">
        <f>COUNTIFS('Fato Grade'!$A:$A,$A221,'Fato Grade'!$C:$C,"&gt;0",'Fato Grade'!$D:$D,0)</f>
        <v>0</v>
      </c>
    </row>
    <row r="222" spans="1:8">
      <c r="A222" s="6" t="s">
        <v>313</v>
      </c>
      <c r="B222" s="7">
        <f>SUMIF('Fato Grade'!$A:$A,$A222,'Fato Grade'!$C:$C)</f>
        <v>0</v>
      </c>
      <c r="C222" s="7">
        <f>SUMIF('Fato Grade'!$A:$A,$A222,'Fato Grade'!$D:$D)</f>
        <v>0</v>
      </c>
      <c r="D222" s="7">
        <f>SUMIF('Fato Grade'!$A:$A,$A222,'Fato Grade'!$E:$E)</f>
        <v>0</v>
      </c>
      <c r="E222" s="6">
        <f>VLOOKUP($A222,'Dim SKU'!$A:$R,12,FALSE)</f>
        <v>0</v>
      </c>
      <c r="F222" s="5">
        <f>VLOOKUP($A222,'Dim SKU'!$A:$R,18,FALSE)</f>
        <v>0</v>
      </c>
      <c r="G222" s="7">
        <f>COUNTIFS('Fato Grade'!$A:$A,$A222,'Fato Grade'!$C:$C,"&gt;0")</f>
        <v>0</v>
      </c>
      <c r="H222" s="7">
        <f>COUNTIFS('Fato Grade'!$A:$A,$A222,'Fato Grade'!$C:$C,"&gt;0",'Fato Grade'!$D:$D,0)</f>
        <v>0</v>
      </c>
    </row>
    <row r="223" spans="1:8">
      <c r="A223" s="6" t="s">
        <v>314</v>
      </c>
      <c r="B223" s="7">
        <f>SUMIF('Fato Grade'!$A:$A,$A223,'Fato Grade'!$C:$C)</f>
        <v>0</v>
      </c>
      <c r="C223" s="7">
        <f>SUMIF('Fato Grade'!$A:$A,$A223,'Fato Grade'!$D:$D)</f>
        <v>0</v>
      </c>
      <c r="D223" s="7">
        <f>SUMIF('Fato Grade'!$A:$A,$A223,'Fato Grade'!$E:$E)</f>
        <v>0</v>
      </c>
      <c r="E223" s="6">
        <f>VLOOKUP($A223,'Dim SKU'!$A:$R,12,FALSE)</f>
        <v>0</v>
      </c>
      <c r="F223" s="5">
        <f>VLOOKUP($A223,'Dim SKU'!$A:$R,18,FALSE)</f>
        <v>0</v>
      </c>
      <c r="G223" s="7">
        <f>COUNTIFS('Fato Grade'!$A:$A,$A223,'Fato Grade'!$C:$C,"&gt;0")</f>
        <v>0</v>
      </c>
      <c r="H223" s="7">
        <f>COUNTIFS('Fato Grade'!$A:$A,$A223,'Fato Grade'!$C:$C,"&gt;0",'Fato Grade'!$D:$D,0)</f>
        <v>0</v>
      </c>
    </row>
    <row r="224" spans="1:8">
      <c r="A224" s="6" t="s">
        <v>315</v>
      </c>
      <c r="B224" s="7">
        <f>SUMIF('Fato Grade'!$A:$A,$A224,'Fato Grade'!$C:$C)</f>
        <v>0</v>
      </c>
      <c r="C224" s="7">
        <f>SUMIF('Fato Grade'!$A:$A,$A224,'Fato Grade'!$D:$D)</f>
        <v>0</v>
      </c>
      <c r="D224" s="7">
        <f>SUMIF('Fato Grade'!$A:$A,$A224,'Fato Grade'!$E:$E)</f>
        <v>0</v>
      </c>
      <c r="E224" s="6">
        <f>VLOOKUP($A224,'Dim SKU'!$A:$R,12,FALSE)</f>
        <v>0</v>
      </c>
      <c r="F224" s="5">
        <f>VLOOKUP($A224,'Dim SKU'!$A:$R,18,FALSE)</f>
        <v>0</v>
      </c>
      <c r="G224" s="7">
        <f>COUNTIFS('Fato Grade'!$A:$A,$A224,'Fato Grade'!$C:$C,"&gt;0")</f>
        <v>0</v>
      </c>
      <c r="H224" s="7">
        <f>COUNTIFS('Fato Grade'!$A:$A,$A224,'Fato Grade'!$C:$C,"&gt;0",'Fato Grade'!$D:$D,0)</f>
        <v>0</v>
      </c>
    </row>
    <row r="225" spans="1:8">
      <c r="A225" s="6" t="s">
        <v>316</v>
      </c>
      <c r="B225" s="7">
        <f>SUMIF('Fato Grade'!$A:$A,$A225,'Fato Grade'!$C:$C)</f>
        <v>0</v>
      </c>
      <c r="C225" s="7">
        <f>SUMIF('Fato Grade'!$A:$A,$A225,'Fato Grade'!$D:$D)</f>
        <v>0</v>
      </c>
      <c r="D225" s="7">
        <f>SUMIF('Fato Grade'!$A:$A,$A225,'Fato Grade'!$E:$E)</f>
        <v>0</v>
      </c>
      <c r="E225" s="6">
        <f>VLOOKUP($A225,'Dim SKU'!$A:$R,12,FALSE)</f>
        <v>0</v>
      </c>
      <c r="F225" s="5">
        <f>VLOOKUP($A225,'Dim SKU'!$A:$R,18,FALSE)</f>
        <v>0</v>
      </c>
      <c r="G225" s="7">
        <f>COUNTIFS('Fato Grade'!$A:$A,$A225,'Fato Grade'!$C:$C,"&gt;0")</f>
        <v>0</v>
      </c>
      <c r="H225" s="7">
        <f>COUNTIFS('Fato Grade'!$A:$A,$A225,'Fato Grade'!$C:$C,"&gt;0",'Fato Grade'!$D:$D,0)</f>
        <v>0</v>
      </c>
    </row>
    <row r="226" spans="1:8">
      <c r="A226" s="6" t="s">
        <v>317</v>
      </c>
      <c r="B226" s="7">
        <f>SUMIF('Fato Grade'!$A:$A,$A226,'Fato Grade'!$C:$C)</f>
        <v>0</v>
      </c>
      <c r="C226" s="7">
        <f>SUMIF('Fato Grade'!$A:$A,$A226,'Fato Grade'!$D:$D)</f>
        <v>0</v>
      </c>
      <c r="D226" s="7">
        <f>SUMIF('Fato Grade'!$A:$A,$A226,'Fato Grade'!$E:$E)</f>
        <v>0</v>
      </c>
      <c r="E226" s="6">
        <f>VLOOKUP($A226,'Dim SKU'!$A:$R,12,FALSE)</f>
        <v>0</v>
      </c>
      <c r="F226" s="5">
        <f>VLOOKUP($A226,'Dim SKU'!$A:$R,18,FALSE)</f>
        <v>0</v>
      </c>
      <c r="G226" s="7">
        <f>COUNTIFS('Fato Grade'!$A:$A,$A226,'Fato Grade'!$C:$C,"&gt;0")</f>
        <v>0</v>
      </c>
      <c r="H226" s="7">
        <f>COUNTIFS('Fato Grade'!$A:$A,$A226,'Fato Grade'!$C:$C,"&gt;0",'Fato Grade'!$D:$D,0)</f>
        <v>0</v>
      </c>
    </row>
    <row r="227" spans="1:8">
      <c r="A227" s="6" t="s">
        <v>318</v>
      </c>
      <c r="B227" s="7">
        <f>SUMIF('Fato Grade'!$A:$A,$A227,'Fato Grade'!$C:$C)</f>
        <v>0</v>
      </c>
      <c r="C227" s="7">
        <f>SUMIF('Fato Grade'!$A:$A,$A227,'Fato Grade'!$D:$D)</f>
        <v>0</v>
      </c>
      <c r="D227" s="7">
        <f>SUMIF('Fato Grade'!$A:$A,$A227,'Fato Grade'!$E:$E)</f>
        <v>0</v>
      </c>
      <c r="E227" s="6">
        <f>VLOOKUP($A227,'Dim SKU'!$A:$R,12,FALSE)</f>
        <v>0</v>
      </c>
      <c r="F227" s="5">
        <f>VLOOKUP($A227,'Dim SKU'!$A:$R,18,FALSE)</f>
        <v>0</v>
      </c>
      <c r="G227" s="7">
        <f>COUNTIFS('Fato Grade'!$A:$A,$A227,'Fato Grade'!$C:$C,"&gt;0")</f>
        <v>0</v>
      </c>
      <c r="H227" s="7">
        <f>COUNTIFS('Fato Grade'!$A:$A,$A227,'Fato Grade'!$C:$C,"&gt;0",'Fato Grade'!$D:$D,0)</f>
        <v>0</v>
      </c>
    </row>
    <row r="228" spans="1:8">
      <c r="A228" s="6" t="s">
        <v>319</v>
      </c>
      <c r="B228" s="7">
        <f>SUMIF('Fato Grade'!$A:$A,$A228,'Fato Grade'!$C:$C)</f>
        <v>0</v>
      </c>
      <c r="C228" s="7">
        <f>SUMIF('Fato Grade'!$A:$A,$A228,'Fato Grade'!$D:$D)</f>
        <v>0</v>
      </c>
      <c r="D228" s="7">
        <f>SUMIF('Fato Grade'!$A:$A,$A228,'Fato Grade'!$E:$E)</f>
        <v>0</v>
      </c>
      <c r="E228" s="6">
        <f>VLOOKUP($A228,'Dim SKU'!$A:$R,12,FALSE)</f>
        <v>0</v>
      </c>
      <c r="F228" s="5">
        <f>VLOOKUP($A228,'Dim SKU'!$A:$R,18,FALSE)</f>
        <v>0</v>
      </c>
      <c r="G228" s="7">
        <f>COUNTIFS('Fato Grade'!$A:$A,$A228,'Fato Grade'!$C:$C,"&gt;0")</f>
        <v>0</v>
      </c>
      <c r="H228" s="7">
        <f>COUNTIFS('Fato Grade'!$A:$A,$A228,'Fato Grade'!$C:$C,"&gt;0",'Fato Grade'!$D:$D,0)</f>
        <v>0</v>
      </c>
    </row>
    <row r="229" spans="1:8">
      <c r="A229" s="6" t="s">
        <v>320</v>
      </c>
      <c r="B229" s="7">
        <f>SUMIF('Fato Grade'!$A:$A,$A229,'Fato Grade'!$C:$C)</f>
        <v>0</v>
      </c>
      <c r="C229" s="7">
        <f>SUMIF('Fato Grade'!$A:$A,$A229,'Fato Grade'!$D:$D)</f>
        <v>0</v>
      </c>
      <c r="D229" s="7">
        <f>SUMIF('Fato Grade'!$A:$A,$A229,'Fato Grade'!$E:$E)</f>
        <v>0</v>
      </c>
      <c r="E229" s="6">
        <f>VLOOKUP($A229,'Dim SKU'!$A:$R,12,FALSE)</f>
        <v>0</v>
      </c>
      <c r="F229" s="5">
        <f>VLOOKUP($A229,'Dim SKU'!$A:$R,18,FALSE)</f>
        <v>0</v>
      </c>
      <c r="G229" s="7">
        <f>COUNTIFS('Fato Grade'!$A:$A,$A229,'Fato Grade'!$C:$C,"&gt;0")</f>
        <v>0</v>
      </c>
      <c r="H229" s="7">
        <f>COUNTIFS('Fato Grade'!$A:$A,$A229,'Fato Grade'!$C:$C,"&gt;0",'Fato Grade'!$D:$D,0)</f>
        <v>0</v>
      </c>
    </row>
    <row r="230" spans="1:8">
      <c r="A230" s="6" t="s">
        <v>321</v>
      </c>
      <c r="B230" s="7">
        <f>SUMIF('Fato Grade'!$A:$A,$A230,'Fato Grade'!$C:$C)</f>
        <v>0</v>
      </c>
      <c r="C230" s="7">
        <f>SUMIF('Fato Grade'!$A:$A,$A230,'Fato Grade'!$D:$D)</f>
        <v>0</v>
      </c>
      <c r="D230" s="7">
        <f>SUMIF('Fato Grade'!$A:$A,$A230,'Fato Grade'!$E:$E)</f>
        <v>0</v>
      </c>
      <c r="E230" s="6">
        <f>VLOOKUP($A230,'Dim SKU'!$A:$R,12,FALSE)</f>
        <v>0</v>
      </c>
      <c r="F230" s="5">
        <f>VLOOKUP($A230,'Dim SKU'!$A:$R,18,FALSE)</f>
        <v>0</v>
      </c>
      <c r="G230" s="7">
        <f>COUNTIFS('Fato Grade'!$A:$A,$A230,'Fato Grade'!$C:$C,"&gt;0")</f>
        <v>0</v>
      </c>
      <c r="H230" s="7">
        <f>COUNTIFS('Fato Grade'!$A:$A,$A230,'Fato Grade'!$C:$C,"&gt;0",'Fato Grade'!$D:$D,0)</f>
        <v>0</v>
      </c>
    </row>
    <row r="231" spans="1:8">
      <c r="A231" s="6" t="s">
        <v>322</v>
      </c>
      <c r="B231" s="7">
        <f>SUMIF('Fato Grade'!$A:$A,$A231,'Fato Grade'!$C:$C)</f>
        <v>0</v>
      </c>
      <c r="C231" s="7">
        <f>SUMIF('Fato Grade'!$A:$A,$A231,'Fato Grade'!$D:$D)</f>
        <v>0</v>
      </c>
      <c r="D231" s="7">
        <f>SUMIF('Fato Grade'!$A:$A,$A231,'Fato Grade'!$E:$E)</f>
        <v>0</v>
      </c>
      <c r="E231" s="6">
        <f>VLOOKUP($A231,'Dim SKU'!$A:$R,12,FALSE)</f>
        <v>0</v>
      </c>
      <c r="F231" s="5">
        <f>VLOOKUP($A231,'Dim SKU'!$A:$R,18,FALSE)</f>
        <v>0</v>
      </c>
      <c r="G231" s="7">
        <f>COUNTIFS('Fato Grade'!$A:$A,$A231,'Fato Grade'!$C:$C,"&gt;0")</f>
        <v>0</v>
      </c>
      <c r="H231" s="7">
        <f>COUNTIFS('Fato Grade'!$A:$A,$A231,'Fato Grade'!$C:$C,"&gt;0",'Fato Grade'!$D:$D,0)</f>
        <v>0</v>
      </c>
    </row>
    <row r="232" spans="1:8">
      <c r="A232" s="6" t="s">
        <v>323</v>
      </c>
      <c r="B232" s="7">
        <f>SUMIF('Fato Grade'!$A:$A,$A232,'Fato Grade'!$C:$C)</f>
        <v>0</v>
      </c>
      <c r="C232" s="7">
        <f>SUMIF('Fato Grade'!$A:$A,$A232,'Fato Grade'!$D:$D)</f>
        <v>0</v>
      </c>
      <c r="D232" s="7">
        <f>SUMIF('Fato Grade'!$A:$A,$A232,'Fato Grade'!$E:$E)</f>
        <v>0</v>
      </c>
      <c r="E232" s="6">
        <f>VLOOKUP($A232,'Dim SKU'!$A:$R,12,FALSE)</f>
        <v>0</v>
      </c>
      <c r="F232" s="5">
        <f>VLOOKUP($A232,'Dim SKU'!$A:$R,18,FALSE)</f>
        <v>0</v>
      </c>
      <c r="G232" s="7">
        <f>COUNTIFS('Fato Grade'!$A:$A,$A232,'Fato Grade'!$C:$C,"&gt;0")</f>
        <v>0</v>
      </c>
      <c r="H232" s="7">
        <f>COUNTIFS('Fato Grade'!$A:$A,$A232,'Fato Grade'!$C:$C,"&gt;0",'Fato Grade'!$D:$D,0)</f>
        <v>0</v>
      </c>
    </row>
    <row r="233" spans="1:8">
      <c r="A233" s="6" t="s">
        <v>324</v>
      </c>
      <c r="B233" s="7">
        <f>SUMIF('Fato Grade'!$A:$A,$A233,'Fato Grade'!$C:$C)</f>
        <v>0</v>
      </c>
      <c r="C233" s="7">
        <f>SUMIF('Fato Grade'!$A:$A,$A233,'Fato Grade'!$D:$D)</f>
        <v>0</v>
      </c>
      <c r="D233" s="7">
        <f>SUMIF('Fato Grade'!$A:$A,$A233,'Fato Grade'!$E:$E)</f>
        <v>0</v>
      </c>
      <c r="E233" s="6">
        <f>VLOOKUP($A233,'Dim SKU'!$A:$R,12,FALSE)</f>
        <v>0</v>
      </c>
      <c r="F233" s="5">
        <f>VLOOKUP($A233,'Dim SKU'!$A:$R,18,FALSE)</f>
        <v>0</v>
      </c>
      <c r="G233" s="7">
        <f>COUNTIFS('Fato Grade'!$A:$A,$A233,'Fato Grade'!$C:$C,"&gt;0")</f>
        <v>0</v>
      </c>
      <c r="H233" s="7">
        <f>COUNTIFS('Fato Grade'!$A:$A,$A233,'Fato Grade'!$C:$C,"&gt;0",'Fato Grade'!$D:$D,0)</f>
        <v>0</v>
      </c>
    </row>
    <row r="234" spans="1:8">
      <c r="A234" s="6" t="s">
        <v>325</v>
      </c>
      <c r="B234" s="7">
        <f>SUMIF('Fato Grade'!$A:$A,$A234,'Fato Grade'!$C:$C)</f>
        <v>0</v>
      </c>
      <c r="C234" s="7">
        <f>SUMIF('Fato Grade'!$A:$A,$A234,'Fato Grade'!$D:$D)</f>
        <v>0</v>
      </c>
      <c r="D234" s="7">
        <f>SUMIF('Fato Grade'!$A:$A,$A234,'Fato Grade'!$E:$E)</f>
        <v>0</v>
      </c>
      <c r="E234" s="6">
        <f>VLOOKUP($A234,'Dim SKU'!$A:$R,12,FALSE)</f>
        <v>0</v>
      </c>
      <c r="F234" s="5">
        <f>VLOOKUP($A234,'Dim SKU'!$A:$R,18,FALSE)</f>
        <v>0</v>
      </c>
      <c r="G234" s="7">
        <f>COUNTIFS('Fato Grade'!$A:$A,$A234,'Fato Grade'!$C:$C,"&gt;0")</f>
        <v>0</v>
      </c>
      <c r="H234" s="7">
        <f>COUNTIFS('Fato Grade'!$A:$A,$A234,'Fato Grade'!$C:$C,"&gt;0",'Fato Grade'!$D:$D,0)</f>
        <v>0</v>
      </c>
    </row>
    <row r="235" spans="1:8">
      <c r="A235" s="6" t="s">
        <v>326</v>
      </c>
      <c r="B235" s="7">
        <f>SUMIF('Fato Grade'!$A:$A,$A235,'Fato Grade'!$C:$C)</f>
        <v>0</v>
      </c>
      <c r="C235" s="7">
        <f>SUMIF('Fato Grade'!$A:$A,$A235,'Fato Grade'!$D:$D)</f>
        <v>0</v>
      </c>
      <c r="D235" s="7">
        <f>SUMIF('Fato Grade'!$A:$A,$A235,'Fato Grade'!$E:$E)</f>
        <v>0</v>
      </c>
      <c r="E235" s="6">
        <f>VLOOKUP($A235,'Dim SKU'!$A:$R,12,FALSE)</f>
        <v>0</v>
      </c>
      <c r="F235" s="5">
        <f>VLOOKUP($A235,'Dim SKU'!$A:$R,18,FALSE)</f>
        <v>0</v>
      </c>
      <c r="G235" s="7">
        <f>COUNTIFS('Fato Grade'!$A:$A,$A235,'Fato Grade'!$C:$C,"&gt;0")</f>
        <v>0</v>
      </c>
      <c r="H235" s="7">
        <f>COUNTIFS('Fato Grade'!$A:$A,$A235,'Fato Grade'!$C:$C,"&gt;0",'Fato Grade'!$D:$D,0)</f>
        <v>0</v>
      </c>
    </row>
    <row r="236" spans="1:8">
      <c r="A236" s="6" t="s">
        <v>327</v>
      </c>
      <c r="B236" s="7">
        <f>SUMIF('Fato Grade'!$A:$A,$A236,'Fato Grade'!$C:$C)</f>
        <v>0</v>
      </c>
      <c r="C236" s="7">
        <f>SUMIF('Fato Grade'!$A:$A,$A236,'Fato Grade'!$D:$D)</f>
        <v>0</v>
      </c>
      <c r="D236" s="7">
        <f>SUMIF('Fato Grade'!$A:$A,$A236,'Fato Grade'!$E:$E)</f>
        <v>0</v>
      </c>
      <c r="E236" s="6">
        <f>VLOOKUP($A236,'Dim SKU'!$A:$R,12,FALSE)</f>
        <v>0</v>
      </c>
      <c r="F236" s="5">
        <f>VLOOKUP($A236,'Dim SKU'!$A:$R,18,FALSE)</f>
        <v>0</v>
      </c>
      <c r="G236" s="7">
        <f>COUNTIFS('Fato Grade'!$A:$A,$A236,'Fato Grade'!$C:$C,"&gt;0")</f>
        <v>0</v>
      </c>
      <c r="H236" s="7">
        <f>COUNTIFS('Fato Grade'!$A:$A,$A236,'Fato Grade'!$C:$C,"&gt;0",'Fato Grade'!$D:$D,0)</f>
        <v>0</v>
      </c>
    </row>
    <row r="237" spans="1:8">
      <c r="A237" s="6" t="s">
        <v>328</v>
      </c>
      <c r="B237" s="7">
        <f>SUMIF('Fato Grade'!$A:$A,$A237,'Fato Grade'!$C:$C)</f>
        <v>0</v>
      </c>
      <c r="C237" s="7">
        <f>SUMIF('Fato Grade'!$A:$A,$A237,'Fato Grade'!$D:$D)</f>
        <v>0</v>
      </c>
      <c r="D237" s="7">
        <f>SUMIF('Fato Grade'!$A:$A,$A237,'Fato Grade'!$E:$E)</f>
        <v>0</v>
      </c>
      <c r="E237" s="6">
        <f>VLOOKUP($A237,'Dim SKU'!$A:$R,12,FALSE)</f>
        <v>0</v>
      </c>
      <c r="F237" s="5">
        <f>VLOOKUP($A237,'Dim SKU'!$A:$R,18,FALSE)</f>
        <v>0</v>
      </c>
      <c r="G237" s="7">
        <f>COUNTIFS('Fato Grade'!$A:$A,$A237,'Fato Grade'!$C:$C,"&gt;0")</f>
        <v>0</v>
      </c>
      <c r="H237" s="7">
        <f>COUNTIFS('Fato Grade'!$A:$A,$A237,'Fato Grade'!$C:$C,"&gt;0",'Fato Grade'!$D:$D,0)</f>
        <v>0</v>
      </c>
    </row>
    <row r="238" spans="1:8">
      <c r="A238" s="6" t="s">
        <v>329</v>
      </c>
      <c r="B238" s="7">
        <f>SUMIF('Fato Grade'!$A:$A,$A238,'Fato Grade'!$C:$C)</f>
        <v>0</v>
      </c>
      <c r="C238" s="7">
        <f>SUMIF('Fato Grade'!$A:$A,$A238,'Fato Grade'!$D:$D)</f>
        <v>0</v>
      </c>
      <c r="D238" s="7">
        <f>SUMIF('Fato Grade'!$A:$A,$A238,'Fato Grade'!$E:$E)</f>
        <v>0</v>
      </c>
      <c r="E238" s="6">
        <f>VLOOKUP($A238,'Dim SKU'!$A:$R,12,FALSE)</f>
        <v>0</v>
      </c>
      <c r="F238" s="5">
        <f>VLOOKUP($A238,'Dim SKU'!$A:$R,18,FALSE)</f>
        <v>0</v>
      </c>
      <c r="G238" s="7">
        <f>COUNTIFS('Fato Grade'!$A:$A,$A238,'Fato Grade'!$C:$C,"&gt;0")</f>
        <v>0</v>
      </c>
      <c r="H238" s="7">
        <f>COUNTIFS('Fato Grade'!$A:$A,$A238,'Fato Grade'!$C:$C,"&gt;0",'Fato Grade'!$D:$D,0)</f>
        <v>0</v>
      </c>
    </row>
    <row r="239" spans="1:8">
      <c r="A239" s="6" t="s">
        <v>330</v>
      </c>
      <c r="B239" s="7">
        <f>SUMIF('Fato Grade'!$A:$A,$A239,'Fato Grade'!$C:$C)</f>
        <v>0</v>
      </c>
      <c r="C239" s="7">
        <f>SUMIF('Fato Grade'!$A:$A,$A239,'Fato Grade'!$D:$D)</f>
        <v>0</v>
      </c>
      <c r="D239" s="7">
        <f>SUMIF('Fato Grade'!$A:$A,$A239,'Fato Grade'!$E:$E)</f>
        <v>0</v>
      </c>
      <c r="E239" s="6">
        <f>VLOOKUP($A239,'Dim SKU'!$A:$R,12,FALSE)</f>
        <v>0</v>
      </c>
      <c r="F239" s="5">
        <f>VLOOKUP($A239,'Dim SKU'!$A:$R,18,FALSE)</f>
        <v>0</v>
      </c>
      <c r="G239" s="7">
        <f>COUNTIFS('Fato Grade'!$A:$A,$A239,'Fato Grade'!$C:$C,"&gt;0")</f>
        <v>0</v>
      </c>
      <c r="H239" s="7">
        <f>COUNTIFS('Fato Grade'!$A:$A,$A239,'Fato Grade'!$C:$C,"&gt;0",'Fato Grade'!$D:$D,0)</f>
        <v>0</v>
      </c>
    </row>
    <row r="240" spans="1:8">
      <c r="A240" s="6" t="s">
        <v>331</v>
      </c>
      <c r="B240" s="7">
        <f>SUMIF('Fato Grade'!$A:$A,$A240,'Fato Grade'!$C:$C)</f>
        <v>0</v>
      </c>
      <c r="C240" s="7">
        <f>SUMIF('Fato Grade'!$A:$A,$A240,'Fato Grade'!$D:$D)</f>
        <v>0</v>
      </c>
      <c r="D240" s="7">
        <f>SUMIF('Fato Grade'!$A:$A,$A240,'Fato Grade'!$E:$E)</f>
        <v>0</v>
      </c>
      <c r="E240" s="6">
        <f>VLOOKUP($A240,'Dim SKU'!$A:$R,12,FALSE)</f>
        <v>0</v>
      </c>
      <c r="F240" s="5">
        <f>VLOOKUP($A240,'Dim SKU'!$A:$R,18,FALSE)</f>
        <v>0</v>
      </c>
      <c r="G240" s="7">
        <f>COUNTIFS('Fato Grade'!$A:$A,$A240,'Fato Grade'!$C:$C,"&gt;0")</f>
        <v>0</v>
      </c>
      <c r="H240" s="7">
        <f>COUNTIFS('Fato Grade'!$A:$A,$A240,'Fato Grade'!$C:$C,"&gt;0",'Fato Grade'!$D:$D,0)</f>
        <v>0</v>
      </c>
    </row>
    <row r="241" spans="1:8">
      <c r="A241" s="6" t="s">
        <v>332</v>
      </c>
      <c r="B241" s="7">
        <f>SUMIF('Fato Grade'!$A:$A,$A241,'Fato Grade'!$C:$C)</f>
        <v>0</v>
      </c>
      <c r="C241" s="7">
        <f>SUMIF('Fato Grade'!$A:$A,$A241,'Fato Grade'!$D:$D)</f>
        <v>0</v>
      </c>
      <c r="D241" s="7">
        <f>SUMIF('Fato Grade'!$A:$A,$A241,'Fato Grade'!$E:$E)</f>
        <v>0</v>
      </c>
      <c r="E241" s="6">
        <f>VLOOKUP($A241,'Dim SKU'!$A:$R,12,FALSE)</f>
        <v>0</v>
      </c>
      <c r="F241" s="5">
        <f>VLOOKUP($A241,'Dim SKU'!$A:$R,18,FALSE)</f>
        <v>0</v>
      </c>
      <c r="G241" s="7">
        <f>COUNTIFS('Fato Grade'!$A:$A,$A241,'Fato Grade'!$C:$C,"&gt;0")</f>
        <v>0</v>
      </c>
      <c r="H241" s="7">
        <f>COUNTIFS('Fato Grade'!$A:$A,$A241,'Fato Grade'!$C:$C,"&gt;0",'Fato Grade'!$D:$D,0)</f>
        <v>0</v>
      </c>
    </row>
    <row r="242" spans="1:8">
      <c r="A242" s="6" t="s">
        <v>333</v>
      </c>
      <c r="B242" s="7">
        <f>SUMIF('Fato Grade'!$A:$A,$A242,'Fato Grade'!$C:$C)</f>
        <v>0</v>
      </c>
      <c r="C242" s="7">
        <f>SUMIF('Fato Grade'!$A:$A,$A242,'Fato Grade'!$D:$D)</f>
        <v>0</v>
      </c>
      <c r="D242" s="7">
        <f>SUMIF('Fato Grade'!$A:$A,$A242,'Fato Grade'!$E:$E)</f>
        <v>0</v>
      </c>
      <c r="E242" s="6">
        <f>VLOOKUP($A242,'Dim SKU'!$A:$R,12,FALSE)</f>
        <v>0</v>
      </c>
      <c r="F242" s="5">
        <f>VLOOKUP($A242,'Dim SKU'!$A:$R,18,FALSE)</f>
        <v>0</v>
      </c>
      <c r="G242" s="7">
        <f>COUNTIFS('Fato Grade'!$A:$A,$A242,'Fato Grade'!$C:$C,"&gt;0")</f>
        <v>0</v>
      </c>
      <c r="H242" s="7">
        <f>COUNTIFS('Fato Grade'!$A:$A,$A242,'Fato Grade'!$C:$C,"&gt;0",'Fato Grade'!$D:$D,0)</f>
        <v>0</v>
      </c>
    </row>
    <row r="243" spans="1:8">
      <c r="A243" s="6" t="s">
        <v>334</v>
      </c>
      <c r="B243" s="7">
        <f>SUMIF('Fato Grade'!$A:$A,$A243,'Fato Grade'!$C:$C)</f>
        <v>0</v>
      </c>
      <c r="C243" s="7">
        <f>SUMIF('Fato Grade'!$A:$A,$A243,'Fato Grade'!$D:$D)</f>
        <v>0</v>
      </c>
      <c r="D243" s="7">
        <f>SUMIF('Fato Grade'!$A:$A,$A243,'Fato Grade'!$E:$E)</f>
        <v>0</v>
      </c>
      <c r="E243" s="6">
        <f>VLOOKUP($A243,'Dim SKU'!$A:$R,12,FALSE)</f>
        <v>0</v>
      </c>
      <c r="F243" s="5">
        <f>VLOOKUP($A243,'Dim SKU'!$A:$R,18,FALSE)</f>
        <v>0</v>
      </c>
      <c r="G243" s="7">
        <f>COUNTIFS('Fato Grade'!$A:$A,$A243,'Fato Grade'!$C:$C,"&gt;0")</f>
        <v>0</v>
      </c>
      <c r="H243" s="7">
        <f>COUNTIFS('Fato Grade'!$A:$A,$A243,'Fato Grade'!$C:$C,"&gt;0",'Fato Grade'!$D:$D,0)</f>
        <v>0</v>
      </c>
    </row>
    <row r="244" spans="1:8">
      <c r="A244" s="6" t="s">
        <v>335</v>
      </c>
      <c r="B244" s="7">
        <f>SUMIF('Fato Grade'!$A:$A,$A244,'Fato Grade'!$C:$C)</f>
        <v>0</v>
      </c>
      <c r="C244" s="7">
        <f>SUMIF('Fato Grade'!$A:$A,$A244,'Fato Grade'!$D:$D)</f>
        <v>0</v>
      </c>
      <c r="D244" s="7">
        <f>SUMIF('Fato Grade'!$A:$A,$A244,'Fato Grade'!$E:$E)</f>
        <v>0</v>
      </c>
      <c r="E244" s="6">
        <f>VLOOKUP($A244,'Dim SKU'!$A:$R,12,FALSE)</f>
        <v>0</v>
      </c>
      <c r="F244" s="5">
        <f>VLOOKUP($A244,'Dim SKU'!$A:$R,18,FALSE)</f>
        <v>0</v>
      </c>
      <c r="G244" s="7">
        <f>COUNTIFS('Fato Grade'!$A:$A,$A244,'Fato Grade'!$C:$C,"&gt;0")</f>
        <v>0</v>
      </c>
      <c r="H244" s="7">
        <f>COUNTIFS('Fato Grade'!$A:$A,$A244,'Fato Grade'!$C:$C,"&gt;0",'Fato Grade'!$D:$D,0)</f>
        <v>0</v>
      </c>
    </row>
    <row r="245" spans="1:8">
      <c r="A245" s="6" t="s">
        <v>336</v>
      </c>
      <c r="B245" s="7">
        <f>SUMIF('Fato Grade'!$A:$A,$A245,'Fato Grade'!$C:$C)</f>
        <v>0</v>
      </c>
      <c r="C245" s="7">
        <f>SUMIF('Fato Grade'!$A:$A,$A245,'Fato Grade'!$D:$D)</f>
        <v>0</v>
      </c>
      <c r="D245" s="7">
        <f>SUMIF('Fato Grade'!$A:$A,$A245,'Fato Grade'!$E:$E)</f>
        <v>0</v>
      </c>
      <c r="E245" s="6">
        <f>VLOOKUP($A245,'Dim SKU'!$A:$R,12,FALSE)</f>
        <v>0</v>
      </c>
      <c r="F245" s="5">
        <f>VLOOKUP($A245,'Dim SKU'!$A:$R,18,FALSE)</f>
        <v>0</v>
      </c>
      <c r="G245" s="7">
        <f>COUNTIFS('Fato Grade'!$A:$A,$A245,'Fato Grade'!$C:$C,"&gt;0")</f>
        <v>0</v>
      </c>
      <c r="H245" s="7">
        <f>COUNTIFS('Fato Grade'!$A:$A,$A245,'Fato Grade'!$C:$C,"&gt;0",'Fato Grade'!$D:$D,0)</f>
        <v>0</v>
      </c>
    </row>
    <row r="246" spans="1:8">
      <c r="A246" s="6" t="s">
        <v>337</v>
      </c>
      <c r="B246" s="7">
        <f>SUMIF('Fato Grade'!$A:$A,$A246,'Fato Grade'!$C:$C)</f>
        <v>0</v>
      </c>
      <c r="C246" s="7">
        <f>SUMIF('Fato Grade'!$A:$A,$A246,'Fato Grade'!$D:$D)</f>
        <v>0</v>
      </c>
      <c r="D246" s="7">
        <f>SUMIF('Fato Grade'!$A:$A,$A246,'Fato Grade'!$E:$E)</f>
        <v>0</v>
      </c>
      <c r="E246" s="6">
        <f>VLOOKUP($A246,'Dim SKU'!$A:$R,12,FALSE)</f>
        <v>0</v>
      </c>
      <c r="F246" s="5">
        <f>VLOOKUP($A246,'Dim SKU'!$A:$R,18,FALSE)</f>
        <v>0</v>
      </c>
      <c r="G246" s="7">
        <f>COUNTIFS('Fato Grade'!$A:$A,$A246,'Fato Grade'!$C:$C,"&gt;0")</f>
        <v>0</v>
      </c>
      <c r="H246" s="7">
        <f>COUNTIFS('Fato Grade'!$A:$A,$A246,'Fato Grade'!$C:$C,"&gt;0",'Fato Grade'!$D:$D,0)</f>
        <v>0</v>
      </c>
    </row>
    <row r="247" spans="1:8">
      <c r="A247" s="6" t="s">
        <v>338</v>
      </c>
      <c r="B247" s="7">
        <f>SUMIF('Fato Grade'!$A:$A,$A247,'Fato Grade'!$C:$C)</f>
        <v>0</v>
      </c>
      <c r="C247" s="7">
        <f>SUMIF('Fato Grade'!$A:$A,$A247,'Fato Grade'!$D:$D)</f>
        <v>0</v>
      </c>
      <c r="D247" s="7">
        <f>SUMIF('Fato Grade'!$A:$A,$A247,'Fato Grade'!$E:$E)</f>
        <v>0</v>
      </c>
      <c r="E247" s="6">
        <f>VLOOKUP($A247,'Dim SKU'!$A:$R,12,FALSE)</f>
        <v>0</v>
      </c>
      <c r="F247" s="5">
        <f>VLOOKUP($A247,'Dim SKU'!$A:$R,18,FALSE)</f>
        <v>0</v>
      </c>
      <c r="G247" s="7">
        <f>COUNTIFS('Fato Grade'!$A:$A,$A247,'Fato Grade'!$C:$C,"&gt;0")</f>
        <v>0</v>
      </c>
      <c r="H247" s="7">
        <f>COUNTIFS('Fato Grade'!$A:$A,$A247,'Fato Grade'!$C:$C,"&gt;0",'Fato Grade'!$D:$D,0)</f>
        <v>0</v>
      </c>
    </row>
    <row r="248" spans="1:8">
      <c r="A248" s="6" t="s">
        <v>339</v>
      </c>
      <c r="B248" s="7">
        <f>SUMIF('Fato Grade'!$A:$A,$A248,'Fato Grade'!$C:$C)</f>
        <v>0</v>
      </c>
      <c r="C248" s="7">
        <f>SUMIF('Fato Grade'!$A:$A,$A248,'Fato Grade'!$D:$D)</f>
        <v>0</v>
      </c>
      <c r="D248" s="7">
        <f>SUMIF('Fato Grade'!$A:$A,$A248,'Fato Grade'!$E:$E)</f>
        <v>0</v>
      </c>
      <c r="E248" s="6">
        <f>VLOOKUP($A248,'Dim SKU'!$A:$R,12,FALSE)</f>
        <v>0</v>
      </c>
      <c r="F248" s="5">
        <f>VLOOKUP($A248,'Dim SKU'!$A:$R,18,FALSE)</f>
        <v>0</v>
      </c>
      <c r="G248" s="7">
        <f>COUNTIFS('Fato Grade'!$A:$A,$A248,'Fato Grade'!$C:$C,"&gt;0")</f>
        <v>0</v>
      </c>
      <c r="H248" s="7">
        <f>COUNTIFS('Fato Grade'!$A:$A,$A248,'Fato Grade'!$C:$C,"&gt;0",'Fato Grade'!$D:$D,0)</f>
        <v>0</v>
      </c>
    </row>
    <row r="249" spans="1:8">
      <c r="A249" s="6" t="s">
        <v>340</v>
      </c>
      <c r="B249" s="7">
        <f>SUMIF('Fato Grade'!$A:$A,$A249,'Fato Grade'!$C:$C)</f>
        <v>0</v>
      </c>
      <c r="C249" s="7">
        <f>SUMIF('Fato Grade'!$A:$A,$A249,'Fato Grade'!$D:$D)</f>
        <v>0</v>
      </c>
      <c r="D249" s="7">
        <f>SUMIF('Fato Grade'!$A:$A,$A249,'Fato Grade'!$E:$E)</f>
        <v>0</v>
      </c>
      <c r="E249" s="6">
        <f>VLOOKUP($A249,'Dim SKU'!$A:$R,12,FALSE)</f>
        <v>0</v>
      </c>
      <c r="F249" s="5">
        <f>VLOOKUP($A249,'Dim SKU'!$A:$R,18,FALSE)</f>
        <v>0</v>
      </c>
      <c r="G249" s="7">
        <f>COUNTIFS('Fato Grade'!$A:$A,$A249,'Fato Grade'!$C:$C,"&gt;0")</f>
        <v>0</v>
      </c>
      <c r="H249" s="7">
        <f>COUNTIFS('Fato Grade'!$A:$A,$A249,'Fato Grade'!$C:$C,"&gt;0",'Fato Grade'!$D:$D,0)</f>
        <v>0</v>
      </c>
    </row>
    <row r="250" spans="1:8">
      <c r="A250" s="6" t="s">
        <v>341</v>
      </c>
      <c r="B250" s="7">
        <f>SUMIF('Fato Grade'!$A:$A,$A250,'Fato Grade'!$C:$C)</f>
        <v>0</v>
      </c>
      <c r="C250" s="7">
        <f>SUMIF('Fato Grade'!$A:$A,$A250,'Fato Grade'!$D:$D)</f>
        <v>0</v>
      </c>
      <c r="D250" s="7">
        <f>SUMIF('Fato Grade'!$A:$A,$A250,'Fato Grade'!$E:$E)</f>
        <v>0</v>
      </c>
      <c r="E250" s="6">
        <f>VLOOKUP($A250,'Dim SKU'!$A:$R,12,FALSE)</f>
        <v>0</v>
      </c>
      <c r="F250" s="5">
        <f>VLOOKUP($A250,'Dim SKU'!$A:$R,18,FALSE)</f>
        <v>0</v>
      </c>
      <c r="G250" s="7">
        <f>COUNTIFS('Fato Grade'!$A:$A,$A250,'Fato Grade'!$C:$C,"&gt;0")</f>
        <v>0</v>
      </c>
      <c r="H250" s="7">
        <f>COUNTIFS('Fato Grade'!$A:$A,$A250,'Fato Grade'!$C:$C,"&gt;0",'Fato Grade'!$D:$D,0)</f>
        <v>0</v>
      </c>
    </row>
    <row r="251" spans="1:8">
      <c r="A251" s="6" t="s">
        <v>342</v>
      </c>
      <c r="B251" s="7">
        <f>SUMIF('Fato Grade'!$A:$A,$A251,'Fato Grade'!$C:$C)</f>
        <v>0</v>
      </c>
      <c r="C251" s="7">
        <f>SUMIF('Fato Grade'!$A:$A,$A251,'Fato Grade'!$D:$D)</f>
        <v>0</v>
      </c>
      <c r="D251" s="7">
        <f>SUMIF('Fato Grade'!$A:$A,$A251,'Fato Grade'!$E:$E)</f>
        <v>0</v>
      </c>
      <c r="E251" s="6">
        <f>VLOOKUP($A251,'Dim SKU'!$A:$R,12,FALSE)</f>
        <v>0</v>
      </c>
      <c r="F251" s="5">
        <f>VLOOKUP($A251,'Dim SKU'!$A:$R,18,FALSE)</f>
        <v>0</v>
      </c>
      <c r="G251" s="7">
        <f>COUNTIFS('Fato Grade'!$A:$A,$A251,'Fato Grade'!$C:$C,"&gt;0")</f>
        <v>0</v>
      </c>
      <c r="H251" s="7">
        <f>COUNTIFS('Fato Grade'!$A:$A,$A251,'Fato Grade'!$C:$C,"&gt;0",'Fato Grade'!$D:$D,0)</f>
        <v>0</v>
      </c>
    </row>
    <row r="252" spans="1:8">
      <c r="A252" s="6" t="s">
        <v>343</v>
      </c>
      <c r="B252" s="7">
        <f>SUMIF('Fato Grade'!$A:$A,$A252,'Fato Grade'!$C:$C)</f>
        <v>0</v>
      </c>
      <c r="C252" s="7">
        <f>SUMIF('Fato Grade'!$A:$A,$A252,'Fato Grade'!$D:$D)</f>
        <v>0</v>
      </c>
      <c r="D252" s="7">
        <f>SUMIF('Fato Grade'!$A:$A,$A252,'Fato Grade'!$E:$E)</f>
        <v>0</v>
      </c>
      <c r="E252" s="6">
        <f>VLOOKUP($A252,'Dim SKU'!$A:$R,12,FALSE)</f>
        <v>0</v>
      </c>
      <c r="F252" s="5">
        <f>VLOOKUP($A252,'Dim SKU'!$A:$R,18,FALSE)</f>
        <v>0</v>
      </c>
      <c r="G252" s="7">
        <f>COUNTIFS('Fato Grade'!$A:$A,$A252,'Fato Grade'!$C:$C,"&gt;0")</f>
        <v>0</v>
      </c>
      <c r="H252" s="7">
        <f>COUNTIFS('Fato Grade'!$A:$A,$A252,'Fato Grade'!$C:$C,"&gt;0",'Fato Grade'!$D:$D,0)</f>
        <v>0</v>
      </c>
    </row>
    <row r="253" spans="1:8">
      <c r="A253" s="6" t="s">
        <v>344</v>
      </c>
      <c r="B253" s="7">
        <f>SUMIF('Fato Grade'!$A:$A,$A253,'Fato Grade'!$C:$C)</f>
        <v>0</v>
      </c>
      <c r="C253" s="7">
        <f>SUMIF('Fato Grade'!$A:$A,$A253,'Fato Grade'!$D:$D)</f>
        <v>0</v>
      </c>
      <c r="D253" s="7">
        <f>SUMIF('Fato Grade'!$A:$A,$A253,'Fato Grade'!$E:$E)</f>
        <v>0</v>
      </c>
      <c r="E253" s="6">
        <f>VLOOKUP($A253,'Dim SKU'!$A:$R,12,FALSE)</f>
        <v>0</v>
      </c>
      <c r="F253" s="5">
        <f>VLOOKUP($A253,'Dim SKU'!$A:$R,18,FALSE)</f>
        <v>0</v>
      </c>
      <c r="G253" s="7">
        <f>COUNTIFS('Fato Grade'!$A:$A,$A253,'Fato Grade'!$C:$C,"&gt;0")</f>
        <v>0</v>
      </c>
      <c r="H253" s="7">
        <f>COUNTIFS('Fato Grade'!$A:$A,$A253,'Fato Grade'!$C:$C,"&gt;0",'Fato Grade'!$D:$D,0)</f>
        <v>0</v>
      </c>
    </row>
    <row r="254" spans="1:8">
      <c r="A254" s="6" t="s">
        <v>345</v>
      </c>
      <c r="B254" s="7">
        <f>SUMIF('Fato Grade'!$A:$A,$A254,'Fato Grade'!$C:$C)</f>
        <v>0</v>
      </c>
      <c r="C254" s="7">
        <f>SUMIF('Fato Grade'!$A:$A,$A254,'Fato Grade'!$D:$D)</f>
        <v>0</v>
      </c>
      <c r="D254" s="7">
        <f>SUMIF('Fato Grade'!$A:$A,$A254,'Fato Grade'!$E:$E)</f>
        <v>0</v>
      </c>
      <c r="E254" s="6">
        <f>VLOOKUP($A254,'Dim SKU'!$A:$R,12,FALSE)</f>
        <v>0</v>
      </c>
      <c r="F254" s="5">
        <f>VLOOKUP($A254,'Dim SKU'!$A:$R,18,FALSE)</f>
        <v>0</v>
      </c>
      <c r="G254" s="7">
        <f>COUNTIFS('Fato Grade'!$A:$A,$A254,'Fato Grade'!$C:$C,"&gt;0")</f>
        <v>0</v>
      </c>
      <c r="H254" s="7">
        <f>COUNTIFS('Fato Grade'!$A:$A,$A254,'Fato Grade'!$C:$C,"&gt;0",'Fato Grade'!$D:$D,0)</f>
        <v>0</v>
      </c>
    </row>
    <row r="255" spans="1:8">
      <c r="A255" s="6" t="s">
        <v>346</v>
      </c>
      <c r="B255" s="7">
        <f>SUMIF('Fato Grade'!$A:$A,$A255,'Fato Grade'!$C:$C)</f>
        <v>0</v>
      </c>
      <c r="C255" s="7">
        <f>SUMIF('Fato Grade'!$A:$A,$A255,'Fato Grade'!$D:$D)</f>
        <v>0</v>
      </c>
      <c r="D255" s="7">
        <f>SUMIF('Fato Grade'!$A:$A,$A255,'Fato Grade'!$E:$E)</f>
        <v>0</v>
      </c>
      <c r="E255" s="6">
        <f>VLOOKUP($A255,'Dim SKU'!$A:$R,12,FALSE)</f>
        <v>0</v>
      </c>
      <c r="F255" s="5">
        <f>VLOOKUP($A255,'Dim SKU'!$A:$R,18,FALSE)</f>
        <v>0</v>
      </c>
      <c r="G255" s="7">
        <f>COUNTIFS('Fato Grade'!$A:$A,$A255,'Fato Grade'!$C:$C,"&gt;0")</f>
        <v>0</v>
      </c>
      <c r="H255" s="7">
        <f>COUNTIFS('Fato Grade'!$A:$A,$A255,'Fato Grade'!$C:$C,"&gt;0",'Fato Grade'!$D:$D,0)</f>
        <v>0</v>
      </c>
    </row>
    <row r="256" spans="1:8">
      <c r="A256" s="6" t="s">
        <v>347</v>
      </c>
      <c r="B256" s="7">
        <f>SUMIF('Fato Grade'!$A:$A,$A256,'Fato Grade'!$C:$C)</f>
        <v>0</v>
      </c>
      <c r="C256" s="7">
        <f>SUMIF('Fato Grade'!$A:$A,$A256,'Fato Grade'!$D:$D)</f>
        <v>0</v>
      </c>
      <c r="D256" s="7">
        <f>SUMIF('Fato Grade'!$A:$A,$A256,'Fato Grade'!$E:$E)</f>
        <v>0</v>
      </c>
      <c r="E256" s="6">
        <f>VLOOKUP($A256,'Dim SKU'!$A:$R,12,FALSE)</f>
        <v>0</v>
      </c>
      <c r="F256" s="5">
        <f>VLOOKUP($A256,'Dim SKU'!$A:$R,18,FALSE)</f>
        <v>0</v>
      </c>
      <c r="G256" s="7">
        <f>COUNTIFS('Fato Grade'!$A:$A,$A256,'Fato Grade'!$C:$C,"&gt;0")</f>
        <v>0</v>
      </c>
      <c r="H256" s="7">
        <f>COUNTIFS('Fato Grade'!$A:$A,$A256,'Fato Grade'!$C:$C,"&gt;0",'Fato Grade'!$D:$D,0)</f>
        <v>0</v>
      </c>
    </row>
    <row r="257" spans="1:8">
      <c r="A257" s="6" t="s">
        <v>348</v>
      </c>
      <c r="B257" s="7">
        <f>SUMIF('Fato Grade'!$A:$A,$A257,'Fato Grade'!$C:$C)</f>
        <v>0</v>
      </c>
      <c r="C257" s="7">
        <f>SUMIF('Fato Grade'!$A:$A,$A257,'Fato Grade'!$D:$D)</f>
        <v>0</v>
      </c>
      <c r="D257" s="7">
        <f>SUMIF('Fato Grade'!$A:$A,$A257,'Fato Grade'!$E:$E)</f>
        <v>0</v>
      </c>
      <c r="E257" s="6">
        <f>VLOOKUP($A257,'Dim SKU'!$A:$R,12,FALSE)</f>
        <v>0</v>
      </c>
      <c r="F257" s="5">
        <f>VLOOKUP($A257,'Dim SKU'!$A:$R,18,FALSE)</f>
        <v>0</v>
      </c>
      <c r="G257" s="7">
        <f>COUNTIFS('Fato Grade'!$A:$A,$A257,'Fato Grade'!$C:$C,"&gt;0")</f>
        <v>0</v>
      </c>
      <c r="H257" s="7">
        <f>COUNTIFS('Fato Grade'!$A:$A,$A257,'Fato Grade'!$C:$C,"&gt;0",'Fato Grade'!$D:$D,0)</f>
        <v>0</v>
      </c>
    </row>
    <row r="258" spans="1:8">
      <c r="A258" s="6" t="s">
        <v>349</v>
      </c>
      <c r="B258" s="7">
        <f>SUMIF('Fato Grade'!$A:$A,$A258,'Fato Grade'!$C:$C)</f>
        <v>0</v>
      </c>
      <c r="C258" s="7">
        <f>SUMIF('Fato Grade'!$A:$A,$A258,'Fato Grade'!$D:$D)</f>
        <v>0</v>
      </c>
      <c r="D258" s="7">
        <f>SUMIF('Fato Grade'!$A:$A,$A258,'Fato Grade'!$E:$E)</f>
        <v>0</v>
      </c>
      <c r="E258" s="6">
        <f>VLOOKUP($A258,'Dim SKU'!$A:$R,12,FALSE)</f>
        <v>0</v>
      </c>
      <c r="F258" s="5">
        <f>VLOOKUP($A258,'Dim SKU'!$A:$R,18,FALSE)</f>
        <v>0</v>
      </c>
      <c r="G258" s="7">
        <f>COUNTIFS('Fato Grade'!$A:$A,$A258,'Fato Grade'!$C:$C,"&gt;0")</f>
        <v>0</v>
      </c>
      <c r="H258" s="7">
        <f>COUNTIFS('Fato Grade'!$A:$A,$A258,'Fato Grade'!$C:$C,"&gt;0",'Fato Grade'!$D:$D,0)</f>
        <v>0</v>
      </c>
    </row>
    <row r="259" spans="1:8">
      <c r="A259" s="6" t="s">
        <v>350</v>
      </c>
      <c r="B259" s="7">
        <f>SUMIF('Fato Grade'!$A:$A,$A259,'Fato Grade'!$C:$C)</f>
        <v>0</v>
      </c>
      <c r="C259" s="7">
        <f>SUMIF('Fato Grade'!$A:$A,$A259,'Fato Grade'!$D:$D)</f>
        <v>0</v>
      </c>
      <c r="D259" s="7">
        <f>SUMIF('Fato Grade'!$A:$A,$A259,'Fato Grade'!$E:$E)</f>
        <v>0</v>
      </c>
      <c r="E259" s="6">
        <f>VLOOKUP($A259,'Dim SKU'!$A:$R,12,FALSE)</f>
        <v>0</v>
      </c>
      <c r="F259" s="5">
        <f>VLOOKUP($A259,'Dim SKU'!$A:$R,18,FALSE)</f>
        <v>0</v>
      </c>
      <c r="G259" s="7">
        <f>COUNTIFS('Fato Grade'!$A:$A,$A259,'Fato Grade'!$C:$C,"&gt;0")</f>
        <v>0</v>
      </c>
      <c r="H259" s="7">
        <f>COUNTIFS('Fato Grade'!$A:$A,$A259,'Fato Grade'!$C:$C,"&gt;0",'Fato Grade'!$D:$D,0)</f>
        <v>0</v>
      </c>
    </row>
    <row r="260" spans="1:8">
      <c r="A260" s="6" t="s">
        <v>351</v>
      </c>
      <c r="B260" s="7">
        <f>SUMIF('Fato Grade'!$A:$A,$A260,'Fato Grade'!$C:$C)</f>
        <v>0</v>
      </c>
      <c r="C260" s="7">
        <f>SUMIF('Fato Grade'!$A:$A,$A260,'Fato Grade'!$D:$D)</f>
        <v>0</v>
      </c>
      <c r="D260" s="7">
        <f>SUMIF('Fato Grade'!$A:$A,$A260,'Fato Grade'!$E:$E)</f>
        <v>0</v>
      </c>
      <c r="E260" s="6">
        <f>VLOOKUP($A260,'Dim SKU'!$A:$R,12,FALSE)</f>
        <v>0</v>
      </c>
      <c r="F260" s="5">
        <f>VLOOKUP($A260,'Dim SKU'!$A:$R,18,FALSE)</f>
        <v>0</v>
      </c>
      <c r="G260" s="7">
        <f>COUNTIFS('Fato Grade'!$A:$A,$A260,'Fato Grade'!$C:$C,"&gt;0")</f>
        <v>0</v>
      </c>
      <c r="H260" s="7">
        <f>COUNTIFS('Fato Grade'!$A:$A,$A260,'Fato Grade'!$C:$C,"&gt;0",'Fato Grade'!$D:$D,0)</f>
        <v>0</v>
      </c>
    </row>
    <row r="261" spans="1:8">
      <c r="A261" s="6" t="s">
        <v>352</v>
      </c>
      <c r="B261" s="7">
        <f>SUMIF('Fato Grade'!$A:$A,$A261,'Fato Grade'!$C:$C)</f>
        <v>0</v>
      </c>
      <c r="C261" s="7">
        <f>SUMIF('Fato Grade'!$A:$A,$A261,'Fato Grade'!$D:$D)</f>
        <v>0</v>
      </c>
      <c r="D261" s="7">
        <f>SUMIF('Fato Grade'!$A:$A,$A261,'Fato Grade'!$E:$E)</f>
        <v>0</v>
      </c>
      <c r="E261" s="6">
        <f>VLOOKUP($A261,'Dim SKU'!$A:$R,12,FALSE)</f>
        <v>0</v>
      </c>
      <c r="F261" s="5">
        <f>VLOOKUP($A261,'Dim SKU'!$A:$R,18,FALSE)</f>
        <v>0</v>
      </c>
      <c r="G261" s="7">
        <f>COUNTIFS('Fato Grade'!$A:$A,$A261,'Fato Grade'!$C:$C,"&gt;0")</f>
        <v>0</v>
      </c>
      <c r="H261" s="7">
        <f>COUNTIFS('Fato Grade'!$A:$A,$A261,'Fato Grade'!$C:$C,"&gt;0",'Fato Grade'!$D:$D,0)</f>
        <v>0</v>
      </c>
    </row>
    <row r="262" spans="1:8">
      <c r="A262" s="6" t="s">
        <v>353</v>
      </c>
      <c r="B262" s="7">
        <f>SUMIF('Fato Grade'!$A:$A,$A262,'Fato Grade'!$C:$C)</f>
        <v>0</v>
      </c>
      <c r="C262" s="7">
        <f>SUMIF('Fato Grade'!$A:$A,$A262,'Fato Grade'!$D:$D)</f>
        <v>0</v>
      </c>
      <c r="D262" s="7">
        <f>SUMIF('Fato Grade'!$A:$A,$A262,'Fato Grade'!$E:$E)</f>
        <v>0</v>
      </c>
      <c r="E262" s="6">
        <f>VLOOKUP($A262,'Dim SKU'!$A:$R,12,FALSE)</f>
        <v>0</v>
      </c>
      <c r="F262" s="5">
        <f>VLOOKUP($A262,'Dim SKU'!$A:$R,18,FALSE)</f>
        <v>0</v>
      </c>
      <c r="G262" s="7">
        <f>COUNTIFS('Fato Grade'!$A:$A,$A262,'Fato Grade'!$C:$C,"&gt;0")</f>
        <v>0</v>
      </c>
      <c r="H262" s="7">
        <f>COUNTIFS('Fato Grade'!$A:$A,$A262,'Fato Grade'!$C:$C,"&gt;0",'Fato Grade'!$D:$D,0)</f>
        <v>0</v>
      </c>
    </row>
    <row r="263" spans="1:8">
      <c r="A263" s="6" t="s">
        <v>354</v>
      </c>
      <c r="B263" s="7">
        <f>SUMIF('Fato Grade'!$A:$A,$A263,'Fato Grade'!$C:$C)</f>
        <v>0</v>
      </c>
      <c r="C263" s="7">
        <f>SUMIF('Fato Grade'!$A:$A,$A263,'Fato Grade'!$D:$D)</f>
        <v>0</v>
      </c>
      <c r="D263" s="7">
        <f>SUMIF('Fato Grade'!$A:$A,$A263,'Fato Grade'!$E:$E)</f>
        <v>0</v>
      </c>
      <c r="E263" s="6">
        <f>VLOOKUP($A263,'Dim SKU'!$A:$R,12,FALSE)</f>
        <v>0</v>
      </c>
      <c r="F263" s="5">
        <f>VLOOKUP($A263,'Dim SKU'!$A:$R,18,FALSE)</f>
        <v>0</v>
      </c>
      <c r="G263" s="7">
        <f>COUNTIFS('Fato Grade'!$A:$A,$A263,'Fato Grade'!$C:$C,"&gt;0")</f>
        <v>0</v>
      </c>
      <c r="H263" s="7">
        <f>COUNTIFS('Fato Grade'!$A:$A,$A263,'Fato Grade'!$C:$C,"&gt;0",'Fato Grade'!$D:$D,0)</f>
        <v>0</v>
      </c>
    </row>
    <row r="264" spans="1:8">
      <c r="A264" s="6" t="s">
        <v>355</v>
      </c>
      <c r="B264" s="7">
        <f>SUMIF('Fato Grade'!$A:$A,$A264,'Fato Grade'!$C:$C)</f>
        <v>0</v>
      </c>
      <c r="C264" s="7">
        <f>SUMIF('Fato Grade'!$A:$A,$A264,'Fato Grade'!$D:$D)</f>
        <v>0</v>
      </c>
      <c r="D264" s="7">
        <f>SUMIF('Fato Grade'!$A:$A,$A264,'Fato Grade'!$E:$E)</f>
        <v>0</v>
      </c>
      <c r="E264" s="6">
        <f>VLOOKUP($A264,'Dim SKU'!$A:$R,12,FALSE)</f>
        <v>0</v>
      </c>
      <c r="F264" s="5">
        <f>VLOOKUP($A264,'Dim SKU'!$A:$R,18,FALSE)</f>
        <v>0</v>
      </c>
      <c r="G264" s="7">
        <f>COUNTIFS('Fato Grade'!$A:$A,$A264,'Fato Grade'!$C:$C,"&gt;0")</f>
        <v>0</v>
      </c>
      <c r="H264" s="7">
        <f>COUNTIFS('Fato Grade'!$A:$A,$A264,'Fato Grade'!$C:$C,"&gt;0",'Fato Grade'!$D:$D,0)</f>
        <v>0</v>
      </c>
    </row>
    <row r="265" spans="1:8">
      <c r="A265" s="6" t="s">
        <v>356</v>
      </c>
      <c r="B265" s="7">
        <f>SUMIF('Fato Grade'!$A:$A,$A265,'Fato Grade'!$C:$C)</f>
        <v>0</v>
      </c>
      <c r="C265" s="7">
        <f>SUMIF('Fato Grade'!$A:$A,$A265,'Fato Grade'!$D:$D)</f>
        <v>0</v>
      </c>
      <c r="D265" s="7">
        <f>SUMIF('Fato Grade'!$A:$A,$A265,'Fato Grade'!$E:$E)</f>
        <v>0</v>
      </c>
      <c r="E265" s="6">
        <f>VLOOKUP($A265,'Dim SKU'!$A:$R,12,FALSE)</f>
        <v>0</v>
      </c>
      <c r="F265" s="5">
        <f>VLOOKUP($A265,'Dim SKU'!$A:$R,18,FALSE)</f>
        <v>0</v>
      </c>
      <c r="G265" s="7">
        <f>COUNTIFS('Fato Grade'!$A:$A,$A265,'Fato Grade'!$C:$C,"&gt;0")</f>
        <v>0</v>
      </c>
      <c r="H265" s="7">
        <f>COUNTIFS('Fato Grade'!$A:$A,$A265,'Fato Grade'!$C:$C,"&gt;0",'Fato Grade'!$D:$D,0)</f>
        <v>0</v>
      </c>
    </row>
    <row r="266" spans="1:8">
      <c r="A266" s="6" t="s">
        <v>357</v>
      </c>
      <c r="B266" s="7">
        <f>SUMIF('Fato Grade'!$A:$A,$A266,'Fato Grade'!$C:$C)</f>
        <v>0</v>
      </c>
      <c r="C266" s="7">
        <f>SUMIF('Fato Grade'!$A:$A,$A266,'Fato Grade'!$D:$D)</f>
        <v>0</v>
      </c>
      <c r="D266" s="7">
        <f>SUMIF('Fato Grade'!$A:$A,$A266,'Fato Grade'!$E:$E)</f>
        <v>0</v>
      </c>
      <c r="E266" s="6">
        <f>VLOOKUP($A266,'Dim SKU'!$A:$R,12,FALSE)</f>
        <v>0</v>
      </c>
      <c r="F266" s="5">
        <f>VLOOKUP($A266,'Dim SKU'!$A:$R,18,FALSE)</f>
        <v>0</v>
      </c>
      <c r="G266" s="7">
        <f>COUNTIFS('Fato Grade'!$A:$A,$A266,'Fato Grade'!$C:$C,"&gt;0")</f>
        <v>0</v>
      </c>
      <c r="H266" s="7">
        <f>COUNTIFS('Fato Grade'!$A:$A,$A266,'Fato Grade'!$C:$C,"&gt;0",'Fato Grade'!$D:$D,0)</f>
        <v>0</v>
      </c>
    </row>
    <row r="267" spans="1:8">
      <c r="A267" s="6" t="s">
        <v>358</v>
      </c>
      <c r="B267" s="7">
        <f>SUMIF('Fato Grade'!$A:$A,$A267,'Fato Grade'!$C:$C)</f>
        <v>0</v>
      </c>
      <c r="C267" s="7">
        <f>SUMIF('Fato Grade'!$A:$A,$A267,'Fato Grade'!$D:$D)</f>
        <v>0</v>
      </c>
      <c r="D267" s="7">
        <f>SUMIF('Fato Grade'!$A:$A,$A267,'Fato Grade'!$E:$E)</f>
        <v>0</v>
      </c>
      <c r="E267" s="6">
        <f>VLOOKUP($A267,'Dim SKU'!$A:$R,12,FALSE)</f>
        <v>0</v>
      </c>
      <c r="F267" s="5">
        <f>VLOOKUP($A267,'Dim SKU'!$A:$R,18,FALSE)</f>
        <v>0</v>
      </c>
      <c r="G267" s="7">
        <f>COUNTIFS('Fato Grade'!$A:$A,$A267,'Fato Grade'!$C:$C,"&gt;0")</f>
        <v>0</v>
      </c>
      <c r="H267" s="7">
        <f>COUNTIFS('Fato Grade'!$A:$A,$A267,'Fato Grade'!$C:$C,"&gt;0",'Fato Grade'!$D:$D,0)</f>
        <v>0</v>
      </c>
    </row>
    <row r="268" spans="1:8">
      <c r="A268" s="6" t="s">
        <v>359</v>
      </c>
      <c r="B268" s="7">
        <f>SUMIF('Fato Grade'!$A:$A,$A268,'Fato Grade'!$C:$C)</f>
        <v>0</v>
      </c>
      <c r="C268" s="7">
        <f>SUMIF('Fato Grade'!$A:$A,$A268,'Fato Grade'!$D:$D)</f>
        <v>0</v>
      </c>
      <c r="D268" s="7">
        <f>SUMIF('Fato Grade'!$A:$A,$A268,'Fato Grade'!$E:$E)</f>
        <v>0</v>
      </c>
      <c r="E268" s="6">
        <f>VLOOKUP($A268,'Dim SKU'!$A:$R,12,FALSE)</f>
        <v>0</v>
      </c>
      <c r="F268" s="5">
        <f>VLOOKUP($A268,'Dim SKU'!$A:$R,18,FALSE)</f>
        <v>0</v>
      </c>
      <c r="G268" s="7">
        <f>COUNTIFS('Fato Grade'!$A:$A,$A268,'Fato Grade'!$C:$C,"&gt;0")</f>
        <v>0</v>
      </c>
      <c r="H268" s="7">
        <f>COUNTIFS('Fato Grade'!$A:$A,$A268,'Fato Grade'!$C:$C,"&gt;0",'Fato Grade'!$D:$D,0)</f>
        <v>0</v>
      </c>
    </row>
    <row r="269" spans="1:8">
      <c r="A269" s="6" t="s">
        <v>360</v>
      </c>
      <c r="B269" s="7">
        <f>SUMIF('Fato Grade'!$A:$A,$A269,'Fato Grade'!$C:$C)</f>
        <v>0</v>
      </c>
      <c r="C269" s="7">
        <f>SUMIF('Fato Grade'!$A:$A,$A269,'Fato Grade'!$D:$D)</f>
        <v>0</v>
      </c>
      <c r="D269" s="7">
        <f>SUMIF('Fato Grade'!$A:$A,$A269,'Fato Grade'!$E:$E)</f>
        <v>0</v>
      </c>
      <c r="E269" s="6">
        <f>VLOOKUP($A269,'Dim SKU'!$A:$R,12,FALSE)</f>
        <v>0</v>
      </c>
      <c r="F269" s="5">
        <f>VLOOKUP($A269,'Dim SKU'!$A:$R,18,FALSE)</f>
        <v>0</v>
      </c>
      <c r="G269" s="7">
        <f>COUNTIFS('Fato Grade'!$A:$A,$A269,'Fato Grade'!$C:$C,"&gt;0")</f>
        <v>0</v>
      </c>
      <c r="H269" s="7">
        <f>COUNTIFS('Fato Grade'!$A:$A,$A269,'Fato Grade'!$C:$C,"&gt;0",'Fato Grade'!$D:$D,0)</f>
        <v>0</v>
      </c>
    </row>
    <row r="270" spans="1:8">
      <c r="A270" s="6" t="s">
        <v>361</v>
      </c>
      <c r="B270" s="7">
        <f>SUMIF('Fato Grade'!$A:$A,$A270,'Fato Grade'!$C:$C)</f>
        <v>0</v>
      </c>
      <c r="C270" s="7">
        <f>SUMIF('Fato Grade'!$A:$A,$A270,'Fato Grade'!$D:$D)</f>
        <v>0</v>
      </c>
      <c r="D270" s="7">
        <f>SUMIF('Fato Grade'!$A:$A,$A270,'Fato Grade'!$E:$E)</f>
        <v>0</v>
      </c>
      <c r="E270" s="6">
        <f>VLOOKUP($A270,'Dim SKU'!$A:$R,12,FALSE)</f>
        <v>0</v>
      </c>
      <c r="F270" s="5">
        <f>VLOOKUP($A270,'Dim SKU'!$A:$R,18,FALSE)</f>
        <v>0</v>
      </c>
      <c r="G270" s="7">
        <f>COUNTIFS('Fato Grade'!$A:$A,$A270,'Fato Grade'!$C:$C,"&gt;0")</f>
        <v>0</v>
      </c>
      <c r="H270" s="7">
        <f>COUNTIFS('Fato Grade'!$A:$A,$A270,'Fato Grade'!$C:$C,"&gt;0",'Fato Grade'!$D:$D,0)</f>
        <v>0</v>
      </c>
    </row>
    <row r="271" spans="1:8">
      <c r="A271" s="6" t="s">
        <v>362</v>
      </c>
      <c r="B271" s="7">
        <f>SUMIF('Fato Grade'!$A:$A,$A271,'Fato Grade'!$C:$C)</f>
        <v>0</v>
      </c>
      <c r="C271" s="7">
        <f>SUMIF('Fato Grade'!$A:$A,$A271,'Fato Grade'!$D:$D)</f>
        <v>0</v>
      </c>
      <c r="D271" s="7">
        <f>SUMIF('Fato Grade'!$A:$A,$A271,'Fato Grade'!$E:$E)</f>
        <v>0</v>
      </c>
      <c r="E271" s="6">
        <f>VLOOKUP($A271,'Dim SKU'!$A:$R,12,FALSE)</f>
        <v>0</v>
      </c>
      <c r="F271" s="5">
        <f>VLOOKUP($A271,'Dim SKU'!$A:$R,18,FALSE)</f>
        <v>0</v>
      </c>
      <c r="G271" s="7">
        <f>COUNTIFS('Fato Grade'!$A:$A,$A271,'Fato Grade'!$C:$C,"&gt;0")</f>
        <v>0</v>
      </c>
      <c r="H271" s="7">
        <f>COUNTIFS('Fato Grade'!$A:$A,$A271,'Fato Grade'!$C:$C,"&gt;0",'Fato Grade'!$D:$D,0)</f>
        <v>0</v>
      </c>
    </row>
    <row r="272" spans="1:8">
      <c r="A272" s="6" t="s">
        <v>363</v>
      </c>
      <c r="B272" s="7">
        <f>SUMIF('Fato Grade'!$A:$A,$A272,'Fato Grade'!$C:$C)</f>
        <v>0</v>
      </c>
      <c r="C272" s="7">
        <f>SUMIF('Fato Grade'!$A:$A,$A272,'Fato Grade'!$D:$D)</f>
        <v>0</v>
      </c>
      <c r="D272" s="7">
        <f>SUMIF('Fato Grade'!$A:$A,$A272,'Fato Grade'!$E:$E)</f>
        <v>0</v>
      </c>
      <c r="E272" s="6">
        <f>VLOOKUP($A272,'Dim SKU'!$A:$R,12,FALSE)</f>
        <v>0</v>
      </c>
      <c r="F272" s="5">
        <f>VLOOKUP($A272,'Dim SKU'!$A:$R,18,FALSE)</f>
        <v>0</v>
      </c>
      <c r="G272" s="7">
        <f>COUNTIFS('Fato Grade'!$A:$A,$A272,'Fato Grade'!$C:$C,"&gt;0")</f>
        <v>0</v>
      </c>
      <c r="H272" s="7">
        <f>COUNTIFS('Fato Grade'!$A:$A,$A272,'Fato Grade'!$C:$C,"&gt;0",'Fato Grade'!$D:$D,0)</f>
        <v>0</v>
      </c>
    </row>
    <row r="273" spans="1:8">
      <c r="A273" s="6" t="s">
        <v>364</v>
      </c>
      <c r="B273" s="7">
        <f>SUMIF('Fato Grade'!$A:$A,$A273,'Fato Grade'!$C:$C)</f>
        <v>0</v>
      </c>
      <c r="C273" s="7">
        <f>SUMIF('Fato Grade'!$A:$A,$A273,'Fato Grade'!$D:$D)</f>
        <v>0</v>
      </c>
      <c r="D273" s="7">
        <f>SUMIF('Fato Grade'!$A:$A,$A273,'Fato Grade'!$E:$E)</f>
        <v>0</v>
      </c>
      <c r="E273" s="6">
        <f>VLOOKUP($A273,'Dim SKU'!$A:$R,12,FALSE)</f>
        <v>0</v>
      </c>
      <c r="F273" s="5">
        <f>VLOOKUP($A273,'Dim SKU'!$A:$R,18,FALSE)</f>
        <v>0</v>
      </c>
      <c r="G273" s="7">
        <f>COUNTIFS('Fato Grade'!$A:$A,$A273,'Fato Grade'!$C:$C,"&gt;0")</f>
        <v>0</v>
      </c>
      <c r="H273" s="7">
        <f>COUNTIFS('Fato Grade'!$A:$A,$A273,'Fato Grade'!$C:$C,"&gt;0",'Fato Grade'!$D:$D,0)</f>
        <v>0</v>
      </c>
    </row>
    <row r="274" spans="1:8">
      <c r="A274" s="6" t="s">
        <v>365</v>
      </c>
      <c r="B274" s="7">
        <f>SUMIF('Fato Grade'!$A:$A,$A274,'Fato Grade'!$C:$C)</f>
        <v>0</v>
      </c>
      <c r="C274" s="7">
        <f>SUMIF('Fato Grade'!$A:$A,$A274,'Fato Grade'!$D:$D)</f>
        <v>0</v>
      </c>
      <c r="D274" s="7">
        <f>SUMIF('Fato Grade'!$A:$A,$A274,'Fato Grade'!$E:$E)</f>
        <v>0</v>
      </c>
      <c r="E274" s="6">
        <f>VLOOKUP($A274,'Dim SKU'!$A:$R,12,FALSE)</f>
        <v>0</v>
      </c>
      <c r="F274" s="5">
        <f>VLOOKUP($A274,'Dim SKU'!$A:$R,18,FALSE)</f>
        <v>0</v>
      </c>
      <c r="G274" s="7">
        <f>COUNTIFS('Fato Grade'!$A:$A,$A274,'Fato Grade'!$C:$C,"&gt;0")</f>
        <v>0</v>
      </c>
      <c r="H274" s="7">
        <f>COUNTIFS('Fato Grade'!$A:$A,$A274,'Fato Grade'!$C:$C,"&gt;0",'Fato Grade'!$D:$D,0)</f>
        <v>0</v>
      </c>
    </row>
    <row r="275" spans="1:8">
      <c r="A275" s="6" t="s">
        <v>366</v>
      </c>
      <c r="B275" s="7">
        <f>SUMIF('Fato Grade'!$A:$A,$A275,'Fato Grade'!$C:$C)</f>
        <v>0</v>
      </c>
      <c r="C275" s="7">
        <f>SUMIF('Fato Grade'!$A:$A,$A275,'Fato Grade'!$D:$D)</f>
        <v>0</v>
      </c>
      <c r="D275" s="7">
        <f>SUMIF('Fato Grade'!$A:$A,$A275,'Fato Grade'!$E:$E)</f>
        <v>0</v>
      </c>
      <c r="E275" s="6">
        <f>VLOOKUP($A275,'Dim SKU'!$A:$R,12,FALSE)</f>
        <v>0</v>
      </c>
      <c r="F275" s="5">
        <f>VLOOKUP($A275,'Dim SKU'!$A:$R,18,FALSE)</f>
        <v>0</v>
      </c>
      <c r="G275" s="7">
        <f>COUNTIFS('Fato Grade'!$A:$A,$A275,'Fato Grade'!$C:$C,"&gt;0")</f>
        <v>0</v>
      </c>
      <c r="H275" s="7">
        <f>COUNTIFS('Fato Grade'!$A:$A,$A275,'Fato Grade'!$C:$C,"&gt;0",'Fato Grade'!$D:$D,0)</f>
        <v>0</v>
      </c>
    </row>
    <row r="276" spans="1:8">
      <c r="A276" s="6" t="s">
        <v>367</v>
      </c>
      <c r="B276" s="7">
        <f>SUMIF('Fato Grade'!$A:$A,$A276,'Fato Grade'!$C:$C)</f>
        <v>0</v>
      </c>
      <c r="C276" s="7">
        <f>SUMIF('Fato Grade'!$A:$A,$A276,'Fato Grade'!$D:$D)</f>
        <v>0</v>
      </c>
      <c r="D276" s="7">
        <f>SUMIF('Fato Grade'!$A:$A,$A276,'Fato Grade'!$E:$E)</f>
        <v>0</v>
      </c>
      <c r="E276" s="6">
        <f>VLOOKUP($A276,'Dim SKU'!$A:$R,12,FALSE)</f>
        <v>0</v>
      </c>
      <c r="F276" s="5">
        <f>VLOOKUP($A276,'Dim SKU'!$A:$R,18,FALSE)</f>
        <v>0</v>
      </c>
      <c r="G276" s="7">
        <f>COUNTIFS('Fato Grade'!$A:$A,$A276,'Fato Grade'!$C:$C,"&gt;0")</f>
        <v>0</v>
      </c>
      <c r="H276" s="7">
        <f>COUNTIFS('Fato Grade'!$A:$A,$A276,'Fato Grade'!$C:$C,"&gt;0",'Fato Grade'!$D:$D,0)</f>
        <v>0</v>
      </c>
    </row>
    <row r="277" spans="1:8">
      <c r="A277" s="6" t="s">
        <v>368</v>
      </c>
      <c r="B277" s="7">
        <f>SUMIF('Fato Grade'!$A:$A,$A277,'Fato Grade'!$C:$C)</f>
        <v>0</v>
      </c>
      <c r="C277" s="7">
        <f>SUMIF('Fato Grade'!$A:$A,$A277,'Fato Grade'!$D:$D)</f>
        <v>0</v>
      </c>
      <c r="D277" s="7">
        <f>SUMIF('Fato Grade'!$A:$A,$A277,'Fato Grade'!$E:$E)</f>
        <v>0</v>
      </c>
      <c r="E277" s="6">
        <f>VLOOKUP($A277,'Dim SKU'!$A:$R,12,FALSE)</f>
        <v>0</v>
      </c>
      <c r="F277" s="5">
        <f>VLOOKUP($A277,'Dim SKU'!$A:$R,18,FALSE)</f>
        <v>0</v>
      </c>
      <c r="G277" s="7">
        <f>COUNTIFS('Fato Grade'!$A:$A,$A277,'Fato Grade'!$C:$C,"&gt;0")</f>
        <v>0</v>
      </c>
      <c r="H277" s="7">
        <f>COUNTIFS('Fato Grade'!$A:$A,$A277,'Fato Grade'!$C:$C,"&gt;0",'Fato Grade'!$D:$D,0)</f>
        <v>0</v>
      </c>
    </row>
    <row r="278" spans="1:8">
      <c r="A278" s="6" t="s">
        <v>369</v>
      </c>
      <c r="B278" s="7">
        <f>SUMIF('Fato Grade'!$A:$A,$A278,'Fato Grade'!$C:$C)</f>
        <v>0</v>
      </c>
      <c r="C278" s="7">
        <f>SUMIF('Fato Grade'!$A:$A,$A278,'Fato Grade'!$D:$D)</f>
        <v>0</v>
      </c>
      <c r="D278" s="7">
        <f>SUMIF('Fato Grade'!$A:$A,$A278,'Fato Grade'!$E:$E)</f>
        <v>0</v>
      </c>
      <c r="E278" s="6">
        <f>VLOOKUP($A278,'Dim SKU'!$A:$R,12,FALSE)</f>
        <v>0</v>
      </c>
      <c r="F278" s="5">
        <f>VLOOKUP($A278,'Dim SKU'!$A:$R,18,FALSE)</f>
        <v>0</v>
      </c>
      <c r="G278" s="7">
        <f>COUNTIFS('Fato Grade'!$A:$A,$A278,'Fato Grade'!$C:$C,"&gt;0")</f>
        <v>0</v>
      </c>
      <c r="H278" s="7">
        <f>COUNTIFS('Fato Grade'!$A:$A,$A278,'Fato Grade'!$C:$C,"&gt;0",'Fato Grade'!$D:$D,0)</f>
        <v>0</v>
      </c>
    </row>
    <row r="279" spans="1:8">
      <c r="A279" s="6" t="s">
        <v>370</v>
      </c>
      <c r="B279" s="7">
        <f>SUMIF('Fato Grade'!$A:$A,$A279,'Fato Grade'!$C:$C)</f>
        <v>0</v>
      </c>
      <c r="C279" s="7">
        <f>SUMIF('Fato Grade'!$A:$A,$A279,'Fato Grade'!$D:$D)</f>
        <v>0</v>
      </c>
      <c r="D279" s="7">
        <f>SUMIF('Fato Grade'!$A:$A,$A279,'Fato Grade'!$E:$E)</f>
        <v>0</v>
      </c>
      <c r="E279" s="6">
        <f>VLOOKUP($A279,'Dim SKU'!$A:$R,12,FALSE)</f>
        <v>0</v>
      </c>
      <c r="F279" s="5">
        <f>VLOOKUP($A279,'Dim SKU'!$A:$R,18,FALSE)</f>
        <v>0</v>
      </c>
      <c r="G279" s="7">
        <f>COUNTIFS('Fato Grade'!$A:$A,$A279,'Fato Grade'!$C:$C,"&gt;0")</f>
        <v>0</v>
      </c>
      <c r="H279" s="7">
        <f>COUNTIFS('Fato Grade'!$A:$A,$A279,'Fato Grade'!$C:$C,"&gt;0",'Fato Grade'!$D:$D,0)</f>
        <v>0</v>
      </c>
    </row>
    <row r="280" spans="1:8">
      <c r="A280" s="6" t="s">
        <v>371</v>
      </c>
      <c r="B280" s="7">
        <f>SUMIF('Fato Grade'!$A:$A,$A280,'Fato Grade'!$C:$C)</f>
        <v>0</v>
      </c>
      <c r="C280" s="7">
        <f>SUMIF('Fato Grade'!$A:$A,$A280,'Fato Grade'!$D:$D)</f>
        <v>0</v>
      </c>
      <c r="D280" s="7">
        <f>SUMIF('Fato Grade'!$A:$A,$A280,'Fato Grade'!$E:$E)</f>
        <v>0</v>
      </c>
      <c r="E280" s="6">
        <f>VLOOKUP($A280,'Dim SKU'!$A:$R,12,FALSE)</f>
        <v>0</v>
      </c>
      <c r="F280" s="5">
        <f>VLOOKUP($A280,'Dim SKU'!$A:$R,18,FALSE)</f>
        <v>0</v>
      </c>
      <c r="G280" s="7">
        <f>COUNTIFS('Fato Grade'!$A:$A,$A280,'Fato Grade'!$C:$C,"&gt;0")</f>
        <v>0</v>
      </c>
      <c r="H280" s="7">
        <f>COUNTIFS('Fato Grade'!$A:$A,$A280,'Fato Grade'!$C:$C,"&gt;0",'Fato Grade'!$D:$D,0)</f>
        <v>0</v>
      </c>
    </row>
    <row r="281" spans="1:8">
      <c r="A281" s="6" t="s">
        <v>372</v>
      </c>
      <c r="B281" s="7">
        <f>SUMIF('Fato Grade'!$A:$A,$A281,'Fato Grade'!$C:$C)</f>
        <v>0</v>
      </c>
      <c r="C281" s="7">
        <f>SUMIF('Fato Grade'!$A:$A,$A281,'Fato Grade'!$D:$D)</f>
        <v>0</v>
      </c>
      <c r="D281" s="7">
        <f>SUMIF('Fato Grade'!$A:$A,$A281,'Fato Grade'!$E:$E)</f>
        <v>0</v>
      </c>
      <c r="E281" s="6">
        <f>VLOOKUP($A281,'Dim SKU'!$A:$R,12,FALSE)</f>
        <v>0</v>
      </c>
      <c r="F281" s="5">
        <f>VLOOKUP($A281,'Dim SKU'!$A:$R,18,FALSE)</f>
        <v>0</v>
      </c>
      <c r="G281" s="7">
        <f>COUNTIFS('Fato Grade'!$A:$A,$A281,'Fato Grade'!$C:$C,"&gt;0")</f>
        <v>0</v>
      </c>
      <c r="H281" s="7">
        <f>COUNTIFS('Fato Grade'!$A:$A,$A281,'Fato Grade'!$C:$C,"&gt;0",'Fato Grade'!$D:$D,0)</f>
        <v>0</v>
      </c>
    </row>
    <row r="282" spans="1:8">
      <c r="A282" s="6" t="s">
        <v>373</v>
      </c>
      <c r="B282" s="7">
        <f>SUMIF('Fato Grade'!$A:$A,$A282,'Fato Grade'!$C:$C)</f>
        <v>0</v>
      </c>
      <c r="C282" s="7">
        <f>SUMIF('Fato Grade'!$A:$A,$A282,'Fato Grade'!$D:$D)</f>
        <v>0</v>
      </c>
      <c r="D282" s="7">
        <f>SUMIF('Fato Grade'!$A:$A,$A282,'Fato Grade'!$E:$E)</f>
        <v>0</v>
      </c>
      <c r="E282" s="6">
        <f>VLOOKUP($A282,'Dim SKU'!$A:$R,12,FALSE)</f>
        <v>0</v>
      </c>
      <c r="F282" s="5">
        <f>VLOOKUP($A282,'Dim SKU'!$A:$R,18,FALSE)</f>
        <v>0</v>
      </c>
      <c r="G282" s="7">
        <f>COUNTIFS('Fato Grade'!$A:$A,$A282,'Fato Grade'!$C:$C,"&gt;0")</f>
        <v>0</v>
      </c>
      <c r="H282" s="7">
        <f>COUNTIFS('Fato Grade'!$A:$A,$A282,'Fato Grade'!$C:$C,"&gt;0",'Fato Grade'!$D:$D,0)</f>
        <v>0</v>
      </c>
    </row>
    <row r="283" spans="1:8">
      <c r="A283" s="6" t="s">
        <v>374</v>
      </c>
      <c r="B283" s="7">
        <f>SUMIF('Fato Grade'!$A:$A,$A283,'Fato Grade'!$C:$C)</f>
        <v>0</v>
      </c>
      <c r="C283" s="7">
        <f>SUMIF('Fato Grade'!$A:$A,$A283,'Fato Grade'!$D:$D)</f>
        <v>0</v>
      </c>
      <c r="D283" s="7">
        <f>SUMIF('Fato Grade'!$A:$A,$A283,'Fato Grade'!$E:$E)</f>
        <v>0</v>
      </c>
      <c r="E283" s="6">
        <f>VLOOKUP($A283,'Dim SKU'!$A:$R,12,FALSE)</f>
        <v>0</v>
      </c>
      <c r="F283" s="5">
        <f>VLOOKUP($A283,'Dim SKU'!$A:$R,18,FALSE)</f>
        <v>0</v>
      </c>
      <c r="G283" s="7">
        <f>COUNTIFS('Fato Grade'!$A:$A,$A283,'Fato Grade'!$C:$C,"&gt;0")</f>
        <v>0</v>
      </c>
      <c r="H283" s="7">
        <f>COUNTIFS('Fato Grade'!$A:$A,$A283,'Fato Grade'!$C:$C,"&gt;0",'Fato Grade'!$D:$D,0)</f>
        <v>0</v>
      </c>
    </row>
    <row r="284" spans="1:8">
      <c r="A284" s="6" t="s">
        <v>375</v>
      </c>
      <c r="B284" s="7">
        <f>SUMIF('Fato Grade'!$A:$A,$A284,'Fato Grade'!$C:$C)</f>
        <v>0</v>
      </c>
      <c r="C284" s="7">
        <f>SUMIF('Fato Grade'!$A:$A,$A284,'Fato Grade'!$D:$D)</f>
        <v>0</v>
      </c>
      <c r="D284" s="7">
        <f>SUMIF('Fato Grade'!$A:$A,$A284,'Fato Grade'!$E:$E)</f>
        <v>0</v>
      </c>
      <c r="E284" s="6">
        <f>VLOOKUP($A284,'Dim SKU'!$A:$R,12,FALSE)</f>
        <v>0</v>
      </c>
      <c r="F284" s="5">
        <f>VLOOKUP($A284,'Dim SKU'!$A:$R,18,FALSE)</f>
        <v>0</v>
      </c>
      <c r="G284" s="7">
        <f>COUNTIFS('Fato Grade'!$A:$A,$A284,'Fato Grade'!$C:$C,"&gt;0")</f>
        <v>0</v>
      </c>
      <c r="H284" s="7">
        <f>COUNTIFS('Fato Grade'!$A:$A,$A284,'Fato Grade'!$C:$C,"&gt;0",'Fato Grade'!$D:$D,0)</f>
        <v>0</v>
      </c>
    </row>
    <row r="285" spans="1:8">
      <c r="A285" s="6" t="s">
        <v>376</v>
      </c>
      <c r="B285" s="7">
        <f>SUMIF('Fato Grade'!$A:$A,$A285,'Fato Grade'!$C:$C)</f>
        <v>0</v>
      </c>
      <c r="C285" s="7">
        <f>SUMIF('Fato Grade'!$A:$A,$A285,'Fato Grade'!$D:$D)</f>
        <v>0</v>
      </c>
      <c r="D285" s="7">
        <f>SUMIF('Fato Grade'!$A:$A,$A285,'Fato Grade'!$E:$E)</f>
        <v>0</v>
      </c>
      <c r="E285" s="6">
        <f>VLOOKUP($A285,'Dim SKU'!$A:$R,12,FALSE)</f>
        <v>0</v>
      </c>
      <c r="F285" s="5">
        <f>VLOOKUP($A285,'Dim SKU'!$A:$R,18,FALSE)</f>
        <v>0</v>
      </c>
      <c r="G285" s="7">
        <f>COUNTIFS('Fato Grade'!$A:$A,$A285,'Fato Grade'!$C:$C,"&gt;0")</f>
        <v>0</v>
      </c>
      <c r="H285" s="7">
        <f>COUNTIFS('Fato Grade'!$A:$A,$A285,'Fato Grade'!$C:$C,"&gt;0",'Fato Grade'!$D:$D,0)</f>
        <v>0</v>
      </c>
    </row>
    <row r="286" spans="1:8">
      <c r="A286" s="6" t="s">
        <v>377</v>
      </c>
      <c r="B286" s="7">
        <f>SUMIF('Fato Grade'!$A:$A,$A286,'Fato Grade'!$C:$C)</f>
        <v>0</v>
      </c>
      <c r="C286" s="7">
        <f>SUMIF('Fato Grade'!$A:$A,$A286,'Fato Grade'!$D:$D)</f>
        <v>0</v>
      </c>
      <c r="D286" s="7">
        <f>SUMIF('Fato Grade'!$A:$A,$A286,'Fato Grade'!$E:$E)</f>
        <v>0</v>
      </c>
      <c r="E286" s="6">
        <f>VLOOKUP($A286,'Dim SKU'!$A:$R,12,FALSE)</f>
        <v>0</v>
      </c>
      <c r="F286" s="5">
        <f>VLOOKUP($A286,'Dim SKU'!$A:$R,18,FALSE)</f>
        <v>0</v>
      </c>
      <c r="G286" s="7">
        <f>COUNTIFS('Fato Grade'!$A:$A,$A286,'Fato Grade'!$C:$C,"&gt;0")</f>
        <v>0</v>
      </c>
      <c r="H286" s="7">
        <f>COUNTIFS('Fato Grade'!$A:$A,$A286,'Fato Grade'!$C:$C,"&gt;0",'Fato Grade'!$D:$D,0)</f>
        <v>0</v>
      </c>
    </row>
    <row r="287" spans="1:8">
      <c r="A287" s="6" t="s">
        <v>378</v>
      </c>
      <c r="B287" s="7">
        <f>SUMIF('Fato Grade'!$A:$A,$A287,'Fato Grade'!$C:$C)</f>
        <v>0</v>
      </c>
      <c r="C287" s="7">
        <f>SUMIF('Fato Grade'!$A:$A,$A287,'Fato Grade'!$D:$D)</f>
        <v>0</v>
      </c>
      <c r="D287" s="7">
        <f>SUMIF('Fato Grade'!$A:$A,$A287,'Fato Grade'!$E:$E)</f>
        <v>0</v>
      </c>
      <c r="E287" s="6">
        <f>VLOOKUP($A287,'Dim SKU'!$A:$R,12,FALSE)</f>
        <v>0</v>
      </c>
      <c r="F287" s="5">
        <f>VLOOKUP($A287,'Dim SKU'!$A:$R,18,FALSE)</f>
        <v>0</v>
      </c>
      <c r="G287" s="7">
        <f>COUNTIFS('Fato Grade'!$A:$A,$A287,'Fato Grade'!$C:$C,"&gt;0")</f>
        <v>0</v>
      </c>
      <c r="H287" s="7">
        <f>COUNTIFS('Fato Grade'!$A:$A,$A287,'Fato Grade'!$C:$C,"&gt;0",'Fato Grade'!$D:$D,0)</f>
        <v>0</v>
      </c>
    </row>
    <row r="288" spans="1:8">
      <c r="A288" s="6" t="s">
        <v>379</v>
      </c>
      <c r="B288" s="7">
        <f>SUMIF('Fato Grade'!$A:$A,$A288,'Fato Grade'!$C:$C)</f>
        <v>0</v>
      </c>
      <c r="C288" s="7">
        <f>SUMIF('Fato Grade'!$A:$A,$A288,'Fato Grade'!$D:$D)</f>
        <v>0</v>
      </c>
      <c r="D288" s="7">
        <f>SUMIF('Fato Grade'!$A:$A,$A288,'Fato Grade'!$E:$E)</f>
        <v>0</v>
      </c>
      <c r="E288" s="6">
        <f>VLOOKUP($A288,'Dim SKU'!$A:$R,12,FALSE)</f>
        <v>0</v>
      </c>
      <c r="F288" s="5">
        <f>VLOOKUP($A288,'Dim SKU'!$A:$R,18,FALSE)</f>
        <v>0</v>
      </c>
      <c r="G288" s="7">
        <f>COUNTIFS('Fato Grade'!$A:$A,$A288,'Fato Grade'!$C:$C,"&gt;0")</f>
        <v>0</v>
      </c>
      <c r="H288" s="7">
        <f>COUNTIFS('Fato Grade'!$A:$A,$A288,'Fato Grade'!$C:$C,"&gt;0",'Fato Grade'!$D:$D,0)</f>
        <v>0</v>
      </c>
    </row>
    <row r="289" spans="1:8">
      <c r="A289" s="6" t="s">
        <v>380</v>
      </c>
      <c r="B289" s="7">
        <f>SUMIF('Fato Grade'!$A:$A,$A289,'Fato Grade'!$C:$C)</f>
        <v>0</v>
      </c>
      <c r="C289" s="7">
        <f>SUMIF('Fato Grade'!$A:$A,$A289,'Fato Grade'!$D:$D)</f>
        <v>0</v>
      </c>
      <c r="D289" s="7">
        <f>SUMIF('Fato Grade'!$A:$A,$A289,'Fato Grade'!$E:$E)</f>
        <v>0</v>
      </c>
      <c r="E289" s="6">
        <f>VLOOKUP($A289,'Dim SKU'!$A:$R,12,FALSE)</f>
        <v>0</v>
      </c>
      <c r="F289" s="5">
        <f>VLOOKUP($A289,'Dim SKU'!$A:$R,18,FALSE)</f>
        <v>0</v>
      </c>
      <c r="G289" s="7">
        <f>COUNTIFS('Fato Grade'!$A:$A,$A289,'Fato Grade'!$C:$C,"&gt;0")</f>
        <v>0</v>
      </c>
      <c r="H289" s="7">
        <f>COUNTIFS('Fato Grade'!$A:$A,$A289,'Fato Grade'!$C:$C,"&gt;0",'Fato Grade'!$D:$D,0)</f>
        <v>0</v>
      </c>
    </row>
    <row r="290" spans="1:8">
      <c r="A290" s="6" t="s">
        <v>381</v>
      </c>
      <c r="B290" s="7">
        <f>SUMIF('Fato Grade'!$A:$A,$A290,'Fato Grade'!$C:$C)</f>
        <v>0</v>
      </c>
      <c r="C290" s="7">
        <f>SUMIF('Fato Grade'!$A:$A,$A290,'Fato Grade'!$D:$D)</f>
        <v>0</v>
      </c>
      <c r="D290" s="7">
        <f>SUMIF('Fato Grade'!$A:$A,$A290,'Fato Grade'!$E:$E)</f>
        <v>0</v>
      </c>
      <c r="E290" s="6">
        <f>VLOOKUP($A290,'Dim SKU'!$A:$R,12,FALSE)</f>
        <v>0</v>
      </c>
      <c r="F290" s="5">
        <f>VLOOKUP($A290,'Dim SKU'!$A:$R,18,FALSE)</f>
        <v>0</v>
      </c>
      <c r="G290" s="7">
        <f>COUNTIFS('Fato Grade'!$A:$A,$A290,'Fato Grade'!$C:$C,"&gt;0")</f>
        <v>0</v>
      </c>
      <c r="H290" s="7">
        <f>COUNTIFS('Fato Grade'!$A:$A,$A290,'Fato Grade'!$C:$C,"&gt;0",'Fato Grade'!$D:$D,0)</f>
        <v>0</v>
      </c>
    </row>
    <row r="291" spans="1:8">
      <c r="A291" s="6" t="s">
        <v>382</v>
      </c>
      <c r="B291" s="7">
        <f>SUMIF('Fato Grade'!$A:$A,$A291,'Fato Grade'!$C:$C)</f>
        <v>0</v>
      </c>
      <c r="C291" s="7">
        <f>SUMIF('Fato Grade'!$A:$A,$A291,'Fato Grade'!$D:$D)</f>
        <v>0</v>
      </c>
      <c r="D291" s="7">
        <f>SUMIF('Fato Grade'!$A:$A,$A291,'Fato Grade'!$E:$E)</f>
        <v>0</v>
      </c>
      <c r="E291" s="6">
        <f>VLOOKUP($A291,'Dim SKU'!$A:$R,12,FALSE)</f>
        <v>0</v>
      </c>
      <c r="F291" s="5">
        <f>VLOOKUP($A291,'Dim SKU'!$A:$R,18,FALSE)</f>
        <v>0</v>
      </c>
      <c r="G291" s="7">
        <f>COUNTIFS('Fato Grade'!$A:$A,$A291,'Fato Grade'!$C:$C,"&gt;0")</f>
        <v>0</v>
      </c>
      <c r="H291" s="7">
        <f>COUNTIFS('Fato Grade'!$A:$A,$A291,'Fato Grade'!$C:$C,"&gt;0",'Fato Grade'!$D:$D,0)</f>
        <v>0</v>
      </c>
    </row>
    <row r="292" spans="1:8">
      <c r="A292" s="6" t="s">
        <v>383</v>
      </c>
      <c r="B292" s="7">
        <f>SUMIF('Fato Grade'!$A:$A,$A292,'Fato Grade'!$C:$C)</f>
        <v>0</v>
      </c>
      <c r="C292" s="7">
        <f>SUMIF('Fato Grade'!$A:$A,$A292,'Fato Grade'!$D:$D)</f>
        <v>0</v>
      </c>
      <c r="D292" s="7">
        <f>SUMIF('Fato Grade'!$A:$A,$A292,'Fato Grade'!$E:$E)</f>
        <v>0</v>
      </c>
      <c r="E292" s="6">
        <f>VLOOKUP($A292,'Dim SKU'!$A:$R,12,FALSE)</f>
        <v>0</v>
      </c>
      <c r="F292" s="5">
        <f>VLOOKUP($A292,'Dim SKU'!$A:$R,18,FALSE)</f>
        <v>0</v>
      </c>
      <c r="G292" s="7">
        <f>COUNTIFS('Fato Grade'!$A:$A,$A292,'Fato Grade'!$C:$C,"&gt;0")</f>
        <v>0</v>
      </c>
      <c r="H292" s="7">
        <f>COUNTIFS('Fato Grade'!$A:$A,$A292,'Fato Grade'!$C:$C,"&gt;0",'Fato Grade'!$D:$D,0)</f>
        <v>0</v>
      </c>
    </row>
    <row r="293" spans="1:8">
      <c r="A293" s="6" t="s">
        <v>384</v>
      </c>
      <c r="B293" s="7">
        <f>SUMIF('Fato Grade'!$A:$A,$A293,'Fato Grade'!$C:$C)</f>
        <v>0</v>
      </c>
      <c r="C293" s="7">
        <f>SUMIF('Fato Grade'!$A:$A,$A293,'Fato Grade'!$D:$D)</f>
        <v>0</v>
      </c>
      <c r="D293" s="7">
        <f>SUMIF('Fato Grade'!$A:$A,$A293,'Fato Grade'!$E:$E)</f>
        <v>0</v>
      </c>
      <c r="E293" s="6">
        <f>VLOOKUP($A293,'Dim SKU'!$A:$R,12,FALSE)</f>
        <v>0</v>
      </c>
      <c r="F293" s="5">
        <f>VLOOKUP($A293,'Dim SKU'!$A:$R,18,FALSE)</f>
        <v>0</v>
      </c>
      <c r="G293" s="7">
        <f>COUNTIFS('Fato Grade'!$A:$A,$A293,'Fato Grade'!$C:$C,"&gt;0")</f>
        <v>0</v>
      </c>
      <c r="H293" s="7">
        <f>COUNTIFS('Fato Grade'!$A:$A,$A293,'Fato Grade'!$C:$C,"&gt;0",'Fato Grade'!$D:$D,0)</f>
        <v>0</v>
      </c>
    </row>
    <row r="294" spans="1:8">
      <c r="A294" s="6" t="s">
        <v>385</v>
      </c>
      <c r="B294" s="7">
        <f>SUMIF('Fato Grade'!$A:$A,$A294,'Fato Grade'!$C:$C)</f>
        <v>0</v>
      </c>
      <c r="C294" s="7">
        <f>SUMIF('Fato Grade'!$A:$A,$A294,'Fato Grade'!$D:$D)</f>
        <v>0</v>
      </c>
      <c r="D294" s="7">
        <f>SUMIF('Fato Grade'!$A:$A,$A294,'Fato Grade'!$E:$E)</f>
        <v>0</v>
      </c>
      <c r="E294" s="6">
        <f>VLOOKUP($A294,'Dim SKU'!$A:$R,12,FALSE)</f>
        <v>0</v>
      </c>
      <c r="F294" s="5">
        <f>VLOOKUP($A294,'Dim SKU'!$A:$R,18,FALSE)</f>
        <v>0</v>
      </c>
      <c r="G294" s="7">
        <f>COUNTIFS('Fato Grade'!$A:$A,$A294,'Fato Grade'!$C:$C,"&gt;0")</f>
        <v>0</v>
      </c>
      <c r="H294" s="7">
        <f>COUNTIFS('Fato Grade'!$A:$A,$A294,'Fato Grade'!$C:$C,"&gt;0",'Fato Grade'!$D:$D,0)</f>
        <v>0</v>
      </c>
    </row>
    <row r="295" spans="1:8">
      <c r="A295" s="6" t="s">
        <v>386</v>
      </c>
      <c r="B295" s="7">
        <f>SUMIF('Fato Grade'!$A:$A,$A295,'Fato Grade'!$C:$C)</f>
        <v>0</v>
      </c>
      <c r="C295" s="7">
        <f>SUMIF('Fato Grade'!$A:$A,$A295,'Fato Grade'!$D:$D)</f>
        <v>0</v>
      </c>
      <c r="D295" s="7">
        <f>SUMIF('Fato Grade'!$A:$A,$A295,'Fato Grade'!$E:$E)</f>
        <v>0</v>
      </c>
      <c r="E295" s="6">
        <f>VLOOKUP($A295,'Dim SKU'!$A:$R,12,FALSE)</f>
        <v>0</v>
      </c>
      <c r="F295" s="5">
        <f>VLOOKUP($A295,'Dim SKU'!$A:$R,18,FALSE)</f>
        <v>0</v>
      </c>
      <c r="G295" s="7">
        <f>COUNTIFS('Fato Grade'!$A:$A,$A295,'Fato Grade'!$C:$C,"&gt;0")</f>
        <v>0</v>
      </c>
      <c r="H295" s="7">
        <f>COUNTIFS('Fato Grade'!$A:$A,$A295,'Fato Grade'!$C:$C,"&gt;0",'Fato Grade'!$D:$D,0)</f>
        <v>0</v>
      </c>
    </row>
    <row r="296" spans="1:8">
      <c r="A296" s="6" t="s">
        <v>387</v>
      </c>
      <c r="B296" s="7">
        <f>SUMIF('Fato Grade'!$A:$A,$A296,'Fato Grade'!$C:$C)</f>
        <v>0</v>
      </c>
      <c r="C296" s="7">
        <f>SUMIF('Fato Grade'!$A:$A,$A296,'Fato Grade'!$D:$D)</f>
        <v>0</v>
      </c>
      <c r="D296" s="7">
        <f>SUMIF('Fato Grade'!$A:$A,$A296,'Fato Grade'!$E:$E)</f>
        <v>0</v>
      </c>
      <c r="E296" s="6">
        <f>VLOOKUP($A296,'Dim SKU'!$A:$R,12,FALSE)</f>
        <v>0</v>
      </c>
      <c r="F296" s="5">
        <f>VLOOKUP($A296,'Dim SKU'!$A:$R,18,FALSE)</f>
        <v>0</v>
      </c>
      <c r="G296" s="7">
        <f>COUNTIFS('Fato Grade'!$A:$A,$A296,'Fato Grade'!$C:$C,"&gt;0")</f>
        <v>0</v>
      </c>
      <c r="H296" s="7">
        <f>COUNTIFS('Fato Grade'!$A:$A,$A296,'Fato Grade'!$C:$C,"&gt;0",'Fato Grade'!$D:$D,0)</f>
        <v>0</v>
      </c>
    </row>
    <row r="297" spans="1:8">
      <c r="A297" s="6" t="s">
        <v>388</v>
      </c>
      <c r="B297" s="7">
        <f>SUMIF('Fato Grade'!$A:$A,$A297,'Fato Grade'!$C:$C)</f>
        <v>0</v>
      </c>
      <c r="C297" s="7">
        <f>SUMIF('Fato Grade'!$A:$A,$A297,'Fato Grade'!$D:$D)</f>
        <v>0</v>
      </c>
      <c r="D297" s="7">
        <f>SUMIF('Fato Grade'!$A:$A,$A297,'Fato Grade'!$E:$E)</f>
        <v>0</v>
      </c>
      <c r="E297" s="6">
        <f>VLOOKUP($A297,'Dim SKU'!$A:$R,12,FALSE)</f>
        <v>0</v>
      </c>
      <c r="F297" s="5">
        <f>VLOOKUP($A297,'Dim SKU'!$A:$R,18,FALSE)</f>
        <v>0</v>
      </c>
      <c r="G297" s="7">
        <f>COUNTIFS('Fato Grade'!$A:$A,$A297,'Fato Grade'!$C:$C,"&gt;0")</f>
        <v>0</v>
      </c>
      <c r="H297" s="7">
        <f>COUNTIFS('Fato Grade'!$A:$A,$A297,'Fato Grade'!$C:$C,"&gt;0",'Fato Grade'!$D:$D,0)</f>
        <v>0</v>
      </c>
    </row>
    <row r="298" spans="1:8">
      <c r="A298" s="6" t="s">
        <v>389</v>
      </c>
      <c r="B298" s="7">
        <f>SUMIF('Fato Grade'!$A:$A,$A298,'Fato Grade'!$C:$C)</f>
        <v>0</v>
      </c>
      <c r="C298" s="7">
        <f>SUMIF('Fato Grade'!$A:$A,$A298,'Fato Grade'!$D:$D)</f>
        <v>0</v>
      </c>
      <c r="D298" s="7">
        <f>SUMIF('Fato Grade'!$A:$A,$A298,'Fato Grade'!$E:$E)</f>
        <v>0</v>
      </c>
      <c r="E298" s="6">
        <f>VLOOKUP($A298,'Dim SKU'!$A:$R,12,FALSE)</f>
        <v>0</v>
      </c>
      <c r="F298" s="5">
        <f>VLOOKUP($A298,'Dim SKU'!$A:$R,18,FALSE)</f>
        <v>0</v>
      </c>
      <c r="G298" s="7">
        <f>COUNTIFS('Fato Grade'!$A:$A,$A298,'Fato Grade'!$C:$C,"&gt;0")</f>
        <v>0</v>
      </c>
      <c r="H298" s="7">
        <f>COUNTIFS('Fato Grade'!$A:$A,$A298,'Fato Grade'!$C:$C,"&gt;0",'Fato Grade'!$D:$D,0)</f>
        <v>0</v>
      </c>
    </row>
    <row r="299" spans="1:8">
      <c r="A299" s="6" t="s">
        <v>390</v>
      </c>
      <c r="B299" s="7">
        <f>SUMIF('Fato Grade'!$A:$A,$A299,'Fato Grade'!$C:$C)</f>
        <v>0</v>
      </c>
      <c r="C299" s="7">
        <f>SUMIF('Fato Grade'!$A:$A,$A299,'Fato Grade'!$D:$D)</f>
        <v>0</v>
      </c>
      <c r="D299" s="7">
        <f>SUMIF('Fato Grade'!$A:$A,$A299,'Fato Grade'!$E:$E)</f>
        <v>0</v>
      </c>
      <c r="E299" s="6">
        <f>VLOOKUP($A299,'Dim SKU'!$A:$R,12,FALSE)</f>
        <v>0</v>
      </c>
      <c r="F299" s="5">
        <f>VLOOKUP($A299,'Dim SKU'!$A:$R,18,FALSE)</f>
        <v>0</v>
      </c>
      <c r="G299" s="7">
        <f>COUNTIFS('Fato Grade'!$A:$A,$A299,'Fato Grade'!$C:$C,"&gt;0")</f>
        <v>0</v>
      </c>
      <c r="H299" s="7">
        <f>COUNTIFS('Fato Grade'!$A:$A,$A299,'Fato Grade'!$C:$C,"&gt;0",'Fato Grade'!$D:$D,0)</f>
        <v>0</v>
      </c>
    </row>
    <row r="300" spans="1:8">
      <c r="A300" s="6" t="s">
        <v>391</v>
      </c>
      <c r="B300" s="7">
        <f>SUMIF('Fato Grade'!$A:$A,$A300,'Fato Grade'!$C:$C)</f>
        <v>0</v>
      </c>
      <c r="C300" s="7">
        <f>SUMIF('Fato Grade'!$A:$A,$A300,'Fato Grade'!$D:$D)</f>
        <v>0</v>
      </c>
      <c r="D300" s="7">
        <f>SUMIF('Fato Grade'!$A:$A,$A300,'Fato Grade'!$E:$E)</f>
        <v>0</v>
      </c>
      <c r="E300" s="6">
        <f>VLOOKUP($A300,'Dim SKU'!$A:$R,12,FALSE)</f>
        <v>0</v>
      </c>
      <c r="F300" s="5">
        <f>VLOOKUP($A300,'Dim SKU'!$A:$R,18,FALSE)</f>
        <v>0</v>
      </c>
      <c r="G300" s="7">
        <f>COUNTIFS('Fato Grade'!$A:$A,$A300,'Fato Grade'!$C:$C,"&gt;0")</f>
        <v>0</v>
      </c>
      <c r="H300" s="7">
        <f>COUNTIFS('Fato Grade'!$A:$A,$A300,'Fato Grade'!$C:$C,"&gt;0",'Fato Grade'!$D:$D,0)</f>
        <v>0</v>
      </c>
    </row>
    <row r="301" spans="1:8">
      <c r="A301" s="6" t="s">
        <v>392</v>
      </c>
      <c r="B301" s="7">
        <f>SUMIF('Fato Grade'!$A:$A,$A301,'Fato Grade'!$C:$C)</f>
        <v>0</v>
      </c>
      <c r="C301" s="7">
        <f>SUMIF('Fato Grade'!$A:$A,$A301,'Fato Grade'!$D:$D)</f>
        <v>0</v>
      </c>
      <c r="D301" s="7">
        <f>SUMIF('Fato Grade'!$A:$A,$A301,'Fato Grade'!$E:$E)</f>
        <v>0</v>
      </c>
      <c r="E301" s="6">
        <f>VLOOKUP($A301,'Dim SKU'!$A:$R,12,FALSE)</f>
        <v>0</v>
      </c>
      <c r="F301" s="5">
        <f>VLOOKUP($A301,'Dim SKU'!$A:$R,18,FALSE)</f>
        <v>0</v>
      </c>
      <c r="G301" s="7">
        <f>COUNTIFS('Fato Grade'!$A:$A,$A301,'Fato Grade'!$C:$C,"&gt;0")</f>
        <v>0</v>
      </c>
      <c r="H301" s="7">
        <f>COUNTIFS('Fato Grade'!$A:$A,$A301,'Fato Grade'!$C:$C,"&gt;0",'Fato Grade'!$D:$D,0)</f>
        <v>0</v>
      </c>
    </row>
    <row r="302" spans="1:8">
      <c r="A302" s="6" t="s">
        <v>393</v>
      </c>
      <c r="B302" s="7">
        <f>SUMIF('Fato Grade'!$A:$A,$A302,'Fato Grade'!$C:$C)</f>
        <v>0</v>
      </c>
      <c r="C302" s="7">
        <f>SUMIF('Fato Grade'!$A:$A,$A302,'Fato Grade'!$D:$D)</f>
        <v>0</v>
      </c>
      <c r="D302" s="7">
        <f>SUMIF('Fato Grade'!$A:$A,$A302,'Fato Grade'!$E:$E)</f>
        <v>0</v>
      </c>
      <c r="E302" s="6">
        <f>VLOOKUP($A302,'Dim SKU'!$A:$R,12,FALSE)</f>
        <v>0</v>
      </c>
      <c r="F302" s="5">
        <f>VLOOKUP($A302,'Dim SKU'!$A:$R,18,FALSE)</f>
        <v>0</v>
      </c>
      <c r="G302" s="7">
        <f>COUNTIFS('Fato Grade'!$A:$A,$A302,'Fato Grade'!$C:$C,"&gt;0")</f>
        <v>0</v>
      </c>
      <c r="H302" s="7">
        <f>COUNTIFS('Fato Grade'!$A:$A,$A302,'Fato Grade'!$C:$C,"&gt;0",'Fato Grade'!$D:$D,0)</f>
        <v>0</v>
      </c>
    </row>
    <row r="303" spans="1:8">
      <c r="A303" s="6" t="s">
        <v>394</v>
      </c>
      <c r="B303" s="7">
        <f>SUMIF('Fato Grade'!$A:$A,$A303,'Fato Grade'!$C:$C)</f>
        <v>0</v>
      </c>
      <c r="C303" s="7">
        <f>SUMIF('Fato Grade'!$A:$A,$A303,'Fato Grade'!$D:$D)</f>
        <v>0</v>
      </c>
      <c r="D303" s="7">
        <f>SUMIF('Fato Grade'!$A:$A,$A303,'Fato Grade'!$E:$E)</f>
        <v>0</v>
      </c>
      <c r="E303" s="6">
        <f>VLOOKUP($A303,'Dim SKU'!$A:$R,12,FALSE)</f>
        <v>0</v>
      </c>
      <c r="F303" s="5">
        <f>VLOOKUP($A303,'Dim SKU'!$A:$R,18,FALSE)</f>
        <v>0</v>
      </c>
      <c r="G303" s="7">
        <f>COUNTIFS('Fato Grade'!$A:$A,$A303,'Fato Grade'!$C:$C,"&gt;0")</f>
        <v>0</v>
      </c>
      <c r="H303" s="7">
        <f>COUNTIFS('Fato Grade'!$A:$A,$A303,'Fato Grade'!$C:$C,"&gt;0",'Fato Grade'!$D:$D,0)</f>
        <v>0</v>
      </c>
    </row>
    <row r="304" spans="1:8">
      <c r="A304" s="6" t="s">
        <v>395</v>
      </c>
      <c r="B304" s="7">
        <f>SUMIF('Fato Grade'!$A:$A,$A304,'Fato Grade'!$C:$C)</f>
        <v>0</v>
      </c>
      <c r="C304" s="7">
        <f>SUMIF('Fato Grade'!$A:$A,$A304,'Fato Grade'!$D:$D)</f>
        <v>0</v>
      </c>
      <c r="D304" s="7">
        <f>SUMIF('Fato Grade'!$A:$A,$A304,'Fato Grade'!$E:$E)</f>
        <v>0</v>
      </c>
      <c r="E304" s="6">
        <f>VLOOKUP($A304,'Dim SKU'!$A:$R,12,FALSE)</f>
        <v>0</v>
      </c>
      <c r="F304" s="5">
        <f>VLOOKUP($A304,'Dim SKU'!$A:$R,18,FALSE)</f>
        <v>0</v>
      </c>
      <c r="G304" s="7">
        <f>COUNTIFS('Fato Grade'!$A:$A,$A304,'Fato Grade'!$C:$C,"&gt;0")</f>
        <v>0</v>
      </c>
      <c r="H304" s="7">
        <f>COUNTIFS('Fato Grade'!$A:$A,$A304,'Fato Grade'!$C:$C,"&gt;0",'Fato Grade'!$D:$D,0)</f>
        <v>0</v>
      </c>
    </row>
    <row r="305" spans="1:8">
      <c r="A305" s="6" t="s">
        <v>396</v>
      </c>
      <c r="B305" s="7">
        <f>SUMIF('Fato Grade'!$A:$A,$A305,'Fato Grade'!$C:$C)</f>
        <v>0</v>
      </c>
      <c r="C305" s="7">
        <f>SUMIF('Fato Grade'!$A:$A,$A305,'Fato Grade'!$D:$D)</f>
        <v>0</v>
      </c>
      <c r="D305" s="7">
        <f>SUMIF('Fato Grade'!$A:$A,$A305,'Fato Grade'!$E:$E)</f>
        <v>0</v>
      </c>
      <c r="E305" s="6">
        <f>VLOOKUP($A305,'Dim SKU'!$A:$R,12,FALSE)</f>
        <v>0</v>
      </c>
      <c r="F305" s="5">
        <f>VLOOKUP($A305,'Dim SKU'!$A:$R,18,FALSE)</f>
        <v>0</v>
      </c>
      <c r="G305" s="7">
        <f>COUNTIFS('Fato Grade'!$A:$A,$A305,'Fato Grade'!$C:$C,"&gt;0")</f>
        <v>0</v>
      </c>
      <c r="H305" s="7">
        <f>COUNTIFS('Fato Grade'!$A:$A,$A305,'Fato Grade'!$C:$C,"&gt;0",'Fato Grade'!$D:$D,0)</f>
        <v>0</v>
      </c>
    </row>
    <row r="306" spans="1:8">
      <c r="A306" s="6" t="s">
        <v>397</v>
      </c>
      <c r="B306" s="7">
        <f>SUMIF('Fato Grade'!$A:$A,$A306,'Fato Grade'!$C:$C)</f>
        <v>0</v>
      </c>
      <c r="C306" s="7">
        <f>SUMIF('Fato Grade'!$A:$A,$A306,'Fato Grade'!$D:$D)</f>
        <v>0</v>
      </c>
      <c r="D306" s="7">
        <f>SUMIF('Fato Grade'!$A:$A,$A306,'Fato Grade'!$E:$E)</f>
        <v>0</v>
      </c>
      <c r="E306" s="6">
        <f>VLOOKUP($A306,'Dim SKU'!$A:$R,12,FALSE)</f>
        <v>0</v>
      </c>
      <c r="F306" s="5">
        <f>VLOOKUP($A306,'Dim SKU'!$A:$R,18,FALSE)</f>
        <v>0</v>
      </c>
      <c r="G306" s="7">
        <f>COUNTIFS('Fato Grade'!$A:$A,$A306,'Fato Grade'!$C:$C,"&gt;0")</f>
        <v>0</v>
      </c>
      <c r="H306" s="7">
        <f>COUNTIFS('Fato Grade'!$A:$A,$A306,'Fato Grade'!$C:$C,"&gt;0",'Fato Grade'!$D:$D,0)</f>
        <v>0</v>
      </c>
    </row>
    <row r="307" spans="1:8">
      <c r="A307" s="6" t="s">
        <v>398</v>
      </c>
      <c r="B307" s="7">
        <f>SUMIF('Fato Grade'!$A:$A,$A307,'Fato Grade'!$C:$C)</f>
        <v>0</v>
      </c>
      <c r="C307" s="7">
        <f>SUMIF('Fato Grade'!$A:$A,$A307,'Fato Grade'!$D:$D)</f>
        <v>0</v>
      </c>
      <c r="D307" s="7">
        <f>SUMIF('Fato Grade'!$A:$A,$A307,'Fato Grade'!$E:$E)</f>
        <v>0</v>
      </c>
      <c r="E307" s="6">
        <f>VLOOKUP($A307,'Dim SKU'!$A:$R,12,FALSE)</f>
        <v>0</v>
      </c>
      <c r="F307" s="5">
        <f>VLOOKUP($A307,'Dim SKU'!$A:$R,18,FALSE)</f>
        <v>0</v>
      </c>
      <c r="G307" s="7">
        <f>COUNTIFS('Fato Grade'!$A:$A,$A307,'Fato Grade'!$C:$C,"&gt;0")</f>
        <v>0</v>
      </c>
      <c r="H307" s="7">
        <f>COUNTIFS('Fato Grade'!$A:$A,$A307,'Fato Grade'!$C:$C,"&gt;0",'Fato Grade'!$D:$D,0)</f>
        <v>0</v>
      </c>
    </row>
    <row r="308" spans="1:8">
      <c r="A308" s="6" t="s">
        <v>399</v>
      </c>
      <c r="B308" s="7">
        <f>SUMIF('Fato Grade'!$A:$A,$A308,'Fato Grade'!$C:$C)</f>
        <v>0</v>
      </c>
      <c r="C308" s="7">
        <f>SUMIF('Fato Grade'!$A:$A,$A308,'Fato Grade'!$D:$D)</f>
        <v>0</v>
      </c>
      <c r="D308" s="7">
        <f>SUMIF('Fato Grade'!$A:$A,$A308,'Fato Grade'!$E:$E)</f>
        <v>0</v>
      </c>
      <c r="E308" s="6">
        <f>VLOOKUP($A308,'Dim SKU'!$A:$R,12,FALSE)</f>
        <v>0</v>
      </c>
      <c r="F308" s="5">
        <f>VLOOKUP($A308,'Dim SKU'!$A:$R,18,FALSE)</f>
        <v>0</v>
      </c>
      <c r="G308" s="7">
        <f>COUNTIFS('Fato Grade'!$A:$A,$A308,'Fato Grade'!$C:$C,"&gt;0")</f>
        <v>0</v>
      </c>
      <c r="H308" s="7">
        <f>COUNTIFS('Fato Grade'!$A:$A,$A308,'Fato Grade'!$C:$C,"&gt;0",'Fato Grade'!$D:$D,0)</f>
        <v>0</v>
      </c>
    </row>
    <row r="309" spans="1:8">
      <c r="A309" s="6" t="s">
        <v>400</v>
      </c>
      <c r="B309" s="7">
        <f>SUMIF('Fato Grade'!$A:$A,$A309,'Fato Grade'!$C:$C)</f>
        <v>0</v>
      </c>
      <c r="C309" s="7">
        <f>SUMIF('Fato Grade'!$A:$A,$A309,'Fato Grade'!$D:$D)</f>
        <v>0</v>
      </c>
      <c r="D309" s="7">
        <f>SUMIF('Fato Grade'!$A:$A,$A309,'Fato Grade'!$E:$E)</f>
        <v>0</v>
      </c>
      <c r="E309" s="6">
        <f>VLOOKUP($A309,'Dim SKU'!$A:$R,12,FALSE)</f>
        <v>0</v>
      </c>
      <c r="F309" s="5">
        <f>VLOOKUP($A309,'Dim SKU'!$A:$R,18,FALSE)</f>
        <v>0</v>
      </c>
      <c r="G309" s="7">
        <f>COUNTIFS('Fato Grade'!$A:$A,$A309,'Fato Grade'!$C:$C,"&gt;0")</f>
        <v>0</v>
      </c>
      <c r="H309" s="7">
        <f>COUNTIFS('Fato Grade'!$A:$A,$A309,'Fato Grade'!$C:$C,"&gt;0",'Fato Grade'!$D:$D,0)</f>
        <v>0</v>
      </c>
    </row>
    <row r="310" spans="1:8">
      <c r="A310" s="6" t="s">
        <v>401</v>
      </c>
      <c r="B310" s="7">
        <f>SUMIF('Fato Grade'!$A:$A,$A310,'Fato Grade'!$C:$C)</f>
        <v>0</v>
      </c>
      <c r="C310" s="7">
        <f>SUMIF('Fato Grade'!$A:$A,$A310,'Fato Grade'!$D:$D)</f>
        <v>0</v>
      </c>
      <c r="D310" s="7">
        <f>SUMIF('Fato Grade'!$A:$A,$A310,'Fato Grade'!$E:$E)</f>
        <v>0</v>
      </c>
      <c r="E310" s="6">
        <f>VLOOKUP($A310,'Dim SKU'!$A:$R,12,FALSE)</f>
        <v>0</v>
      </c>
      <c r="F310" s="5">
        <f>VLOOKUP($A310,'Dim SKU'!$A:$R,18,FALSE)</f>
        <v>0</v>
      </c>
      <c r="G310" s="7">
        <f>COUNTIFS('Fato Grade'!$A:$A,$A310,'Fato Grade'!$C:$C,"&gt;0")</f>
        <v>0</v>
      </c>
      <c r="H310" s="7">
        <f>COUNTIFS('Fato Grade'!$A:$A,$A310,'Fato Grade'!$C:$C,"&gt;0",'Fato Grade'!$D:$D,0)</f>
        <v>0</v>
      </c>
    </row>
    <row r="311" spans="1:8">
      <c r="A311" s="6" t="s">
        <v>402</v>
      </c>
      <c r="B311" s="7">
        <f>SUMIF('Fato Grade'!$A:$A,$A311,'Fato Grade'!$C:$C)</f>
        <v>0</v>
      </c>
      <c r="C311" s="7">
        <f>SUMIF('Fato Grade'!$A:$A,$A311,'Fato Grade'!$D:$D)</f>
        <v>0</v>
      </c>
      <c r="D311" s="7">
        <f>SUMIF('Fato Grade'!$A:$A,$A311,'Fato Grade'!$E:$E)</f>
        <v>0</v>
      </c>
      <c r="E311" s="6">
        <f>VLOOKUP($A311,'Dim SKU'!$A:$R,12,FALSE)</f>
        <v>0</v>
      </c>
      <c r="F311" s="5">
        <f>VLOOKUP($A311,'Dim SKU'!$A:$R,18,FALSE)</f>
        <v>0</v>
      </c>
      <c r="G311" s="7">
        <f>COUNTIFS('Fato Grade'!$A:$A,$A311,'Fato Grade'!$C:$C,"&gt;0")</f>
        <v>0</v>
      </c>
      <c r="H311" s="7">
        <f>COUNTIFS('Fato Grade'!$A:$A,$A311,'Fato Grade'!$C:$C,"&gt;0",'Fato Grade'!$D:$D,0)</f>
        <v>0</v>
      </c>
    </row>
    <row r="312" spans="1:8">
      <c r="A312" s="6" t="s">
        <v>403</v>
      </c>
      <c r="B312" s="7">
        <f>SUMIF('Fato Grade'!$A:$A,$A312,'Fato Grade'!$C:$C)</f>
        <v>0</v>
      </c>
      <c r="C312" s="7">
        <f>SUMIF('Fato Grade'!$A:$A,$A312,'Fato Grade'!$D:$D)</f>
        <v>0</v>
      </c>
      <c r="D312" s="7">
        <f>SUMIF('Fato Grade'!$A:$A,$A312,'Fato Grade'!$E:$E)</f>
        <v>0</v>
      </c>
      <c r="E312" s="6">
        <f>VLOOKUP($A312,'Dim SKU'!$A:$R,12,FALSE)</f>
        <v>0</v>
      </c>
      <c r="F312" s="5">
        <f>VLOOKUP($A312,'Dim SKU'!$A:$R,18,FALSE)</f>
        <v>0</v>
      </c>
      <c r="G312" s="7">
        <f>COUNTIFS('Fato Grade'!$A:$A,$A312,'Fato Grade'!$C:$C,"&gt;0")</f>
        <v>0</v>
      </c>
      <c r="H312" s="7">
        <f>COUNTIFS('Fato Grade'!$A:$A,$A312,'Fato Grade'!$C:$C,"&gt;0",'Fato Grade'!$D:$D,0)</f>
        <v>0</v>
      </c>
    </row>
    <row r="313" spans="1:8">
      <c r="A313" s="6" t="s">
        <v>404</v>
      </c>
      <c r="B313" s="7">
        <f>SUMIF('Fato Grade'!$A:$A,$A313,'Fato Grade'!$C:$C)</f>
        <v>0</v>
      </c>
      <c r="C313" s="7">
        <f>SUMIF('Fato Grade'!$A:$A,$A313,'Fato Grade'!$D:$D)</f>
        <v>0</v>
      </c>
      <c r="D313" s="7">
        <f>SUMIF('Fato Grade'!$A:$A,$A313,'Fato Grade'!$E:$E)</f>
        <v>0</v>
      </c>
      <c r="E313" s="6">
        <f>VLOOKUP($A313,'Dim SKU'!$A:$R,12,FALSE)</f>
        <v>0</v>
      </c>
      <c r="F313" s="5">
        <f>VLOOKUP($A313,'Dim SKU'!$A:$R,18,FALSE)</f>
        <v>0</v>
      </c>
      <c r="G313" s="7">
        <f>COUNTIFS('Fato Grade'!$A:$A,$A313,'Fato Grade'!$C:$C,"&gt;0")</f>
        <v>0</v>
      </c>
      <c r="H313" s="7">
        <f>COUNTIFS('Fato Grade'!$A:$A,$A313,'Fato Grade'!$C:$C,"&gt;0",'Fato Grade'!$D:$D,0)</f>
        <v>0</v>
      </c>
    </row>
    <row r="314" spans="1:8">
      <c r="A314" s="6" t="s">
        <v>405</v>
      </c>
      <c r="B314" s="7">
        <f>SUMIF('Fato Grade'!$A:$A,$A314,'Fato Grade'!$C:$C)</f>
        <v>0</v>
      </c>
      <c r="C314" s="7">
        <f>SUMIF('Fato Grade'!$A:$A,$A314,'Fato Grade'!$D:$D)</f>
        <v>0</v>
      </c>
      <c r="D314" s="7">
        <f>SUMIF('Fato Grade'!$A:$A,$A314,'Fato Grade'!$E:$E)</f>
        <v>0</v>
      </c>
      <c r="E314" s="6">
        <f>VLOOKUP($A314,'Dim SKU'!$A:$R,12,FALSE)</f>
        <v>0</v>
      </c>
      <c r="F314" s="5">
        <f>VLOOKUP($A314,'Dim SKU'!$A:$R,18,FALSE)</f>
        <v>0</v>
      </c>
      <c r="G314" s="7">
        <f>COUNTIFS('Fato Grade'!$A:$A,$A314,'Fato Grade'!$C:$C,"&gt;0")</f>
        <v>0</v>
      </c>
      <c r="H314" s="7">
        <f>COUNTIFS('Fato Grade'!$A:$A,$A314,'Fato Grade'!$C:$C,"&gt;0",'Fato Grade'!$D:$D,0)</f>
        <v>0</v>
      </c>
    </row>
    <row r="315" spans="1:8">
      <c r="A315" s="6" t="s">
        <v>406</v>
      </c>
      <c r="B315" s="7">
        <f>SUMIF('Fato Grade'!$A:$A,$A315,'Fato Grade'!$C:$C)</f>
        <v>0</v>
      </c>
      <c r="C315" s="7">
        <f>SUMIF('Fato Grade'!$A:$A,$A315,'Fato Grade'!$D:$D)</f>
        <v>0</v>
      </c>
      <c r="D315" s="7">
        <f>SUMIF('Fato Grade'!$A:$A,$A315,'Fato Grade'!$E:$E)</f>
        <v>0</v>
      </c>
      <c r="E315" s="6">
        <f>VLOOKUP($A315,'Dim SKU'!$A:$R,12,FALSE)</f>
        <v>0</v>
      </c>
      <c r="F315" s="5">
        <f>VLOOKUP($A315,'Dim SKU'!$A:$R,18,FALSE)</f>
        <v>0</v>
      </c>
      <c r="G315" s="7">
        <f>COUNTIFS('Fato Grade'!$A:$A,$A315,'Fato Grade'!$C:$C,"&gt;0")</f>
        <v>0</v>
      </c>
      <c r="H315" s="7">
        <f>COUNTIFS('Fato Grade'!$A:$A,$A315,'Fato Grade'!$C:$C,"&gt;0",'Fato Grade'!$D:$D,0)</f>
        <v>0</v>
      </c>
    </row>
    <row r="316" spans="1:8">
      <c r="A316" s="6" t="s">
        <v>407</v>
      </c>
      <c r="B316" s="7">
        <f>SUMIF('Fato Grade'!$A:$A,$A316,'Fato Grade'!$C:$C)</f>
        <v>0</v>
      </c>
      <c r="C316" s="7">
        <f>SUMIF('Fato Grade'!$A:$A,$A316,'Fato Grade'!$D:$D)</f>
        <v>0</v>
      </c>
      <c r="D316" s="7">
        <f>SUMIF('Fato Grade'!$A:$A,$A316,'Fato Grade'!$E:$E)</f>
        <v>0</v>
      </c>
      <c r="E316" s="6">
        <f>VLOOKUP($A316,'Dim SKU'!$A:$R,12,FALSE)</f>
        <v>0</v>
      </c>
      <c r="F316" s="5">
        <f>VLOOKUP($A316,'Dim SKU'!$A:$R,18,FALSE)</f>
        <v>0</v>
      </c>
      <c r="G316" s="7">
        <f>COUNTIFS('Fato Grade'!$A:$A,$A316,'Fato Grade'!$C:$C,"&gt;0")</f>
        <v>0</v>
      </c>
      <c r="H316" s="7">
        <f>COUNTIFS('Fato Grade'!$A:$A,$A316,'Fato Grade'!$C:$C,"&gt;0",'Fato Grade'!$D:$D,0)</f>
        <v>0</v>
      </c>
    </row>
    <row r="317" spans="1:8">
      <c r="A317" s="6" t="s">
        <v>408</v>
      </c>
      <c r="B317" s="7">
        <f>SUMIF('Fato Grade'!$A:$A,$A317,'Fato Grade'!$C:$C)</f>
        <v>0</v>
      </c>
      <c r="C317" s="7">
        <f>SUMIF('Fato Grade'!$A:$A,$A317,'Fato Grade'!$D:$D)</f>
        <v>0</v>
      </c>
      <c r="D317" s="7">
        <f>SUMIF('Fato Grade'!$A:$A,$A317,'Fato Grade'!$E:$E)</f>
        <v>0</v>
      </c>
      <c r="E317" s="6">
        <f>VLOOKUP($A317,'Dim SKU'!$A:$R,12,FALSE)</f>
        <v>0</v>
      </c>
      <c r="F317" s="5">
        <f>VLOOKUP($A317,'Dim SKU'!$A:$R,18,FALSE)</f>
        <v>0</v>
      </c>
      <c r="G317" s="7">
        <f>COUNTIFS('Fato Grade'!$A:$A,$A317,'Fato Grade'!$C:$C,"&gt;0")</f>
        <v>0</v>
      </c>
      <c r="H317" s="7">
        <f>COUNTIFS('Fato Grade'!$A:$A,$A317,'Fato Grade'!$C:$C,"&gt;0",'Fato Grade'!$D:$D,0)</f>
        <v>0</v>
      </c>
    </row>
    <row r="318" spans="1:8">
      <c r="A318" s="6" t="s">
        <v>409</v>
      </c>
      <c r="B318" s="7">
        <f>SUMIF('Fato Grade'!$A:$A,$A318,'Fato Grade'!$C:$C)</f>
        <v>0</v>
      </c>
      <c r="C318" s="7">
        <f>SUMIF('Fato Grade'!$A:$A,$A318,'Fato Grade'!$D:$D)</f>
        <v>0</v>
      </c>
      <c r="D318" s="7">
        <f>SUMIF('Fato Grade'!$A:$A,$A318,'Fato Grade'!$E:$E)</f>
        <v>0</v>
      </c>
      <c r="E318" s="6">
        <f>VLOOKUP($A318,'Dim SKU'!$A:$R,12,FALSE)</f>
        <v>0</v>
      </c>
      <c r="F318" s="5">
        <f>VLOOKUP($A318,'Dim SKU'!$A:$R,18,FALSE)</f>
        <v>0</v>
      </c>
      <c r="G318" s="7">
        <f>COUNTIFS('Fato Grade'!$A:$A,$A318,'Fato Grade'!$C:$C,"&gt;0")</f>
        <v>0</v>
      </c>
      <c r="H318" s="7">
        <f>COUNTIFS('Fato Grade'!$A:$A,$A318,'Fato Grade'!$C:$C,"&gt;0",'Fato Grade'!$D:$D,0)</f>
        <v>0</v>
      </c>
    </row>
    <row r="319" spans="1:8">
      <c r="A319" s="6" t="s">
        <v>410</v>
      </c>
      <c r="B319" s="7">
        <f>SUMIF('Fato Grade'!$A:$A,$A319,'Fato Grade'!$C:$C)</f>
        <v>0</v>
      </c>
      <c r="C319" s="7">
        <f>SUMIF('Fato Grade'!$A:$A,$A319,'Fato Grade'!$D:$D)</f>
        <v>0</v>
      </c>
      <c r="D319" s="7">
        <f>SUMIF('Fato Grade'!$A:$A,$A319,'Fato Grade'!$E:$E)</f>
        <v>0</v>
      </c>
      <c r="E319" s="6">
        <f>VLOOKUP($A319,'Dim SKU'!$A:$R,12,FALSE)</f>
        <v>0</v>
      </c>
      <c r="F319" s="5">
        <f>VLOOKUP($A319,'Dim SKU'!$A:$R,18,FALSE)</f>
        <v>0</v>
      </c>
      <c r="G319" s="7">
        <f>COUNTIFS('Fato Grade'!$A:$A,$A319,'Fato Grade'!$C:$C,"&gt;0")</f>
        <v>0</v>
      </c>
      <c r="H319" s="7">
        <f>COUNTIFS('Fato Grade'!$A:$A,$A319,'Fato Grade'!$C:$C,"&gt;0",'Fato Grade'!$D:$D,0)</f>
        <v>0</v>
      </c>
    </row>
    <row r="320" spans="1:8">
      <c r="A320" s="6" t="s">
        <v>411</v>
      </c>
      <c r="B320" s="7">
        <f>SUMIF('Fato Grade'!$A:$A,$A320,'Fato Grade'!$C:$C)</f>
        <v>0</v>
      </c>
      <c r="C320" s="7">
        <f>SUMIF('Fato Grade'!$A:$A,$A320,'Fato Grade'!$D:$D)</f>
        <v>0</v>
      </c>
      <c r="D320" s="7">
        <f>SUMIF('Fato Grade'!$A:$A,$A320,'Fato Grade'!$E:$E)</f>
        <v>0</v>
      </c>
      <c r="E320" s="6">
        <f>VLOOKUP($A320,'Dim SKU'!$A:$R,12,FALSE)</f>
        <v>0</v>
      </c>
      <c r="F320" s="5">
        <f>VLOOKUP($A320,'Dim SKU'!$A:$R,18,FALSE)</f>
        <v>0</v>
      </c>
      <c r="G320" s="7">
        <f>COUNTIFS('Fato Grade'!$A:$A,$A320,'Fato Grade'!$C:$C,"&gt;0")</f>
        <v>0</v>
      </c>
      <c r="H320" s="7">
        <f>COUNTIFS('Fato Grade'!$A:$A,$A320,'Fato Grade'!$C:$C,"&gt;0",'Fato Grade'!$D:$D,0)</f>
        <v>0</v>
      </c>
    </row>
    <row r="321" spans="1:8">
      <c r="A321" s="6" t="s">
        <v>412</v>
      </c>
      <c r="B321" s="7">
        <f>SUMIF('Fato Grade'!$A:$A,$A321,'Fato Grade'!$C:$C)</f>
        <v>0</v>
      </c>
      <c r="C321" s="7">
        <f>SUMIF('Fato Grade'!$A:$A,$A321,'Fato Grade'!$D:$D)</f>
        <v>0</v>
      </c>
      <c r="D321" s="7">
        <f>SUMIF('Fato Grade'!$A:$A,$A321,'Fato Grade'!$E:$E)</f>
        <v>0</v>
      </c>
      <c r="E321" s="6">
        <f>VLOOKUP($A321,'Dim SKU'!$A:$R,12,FALSE)</f>
        <v>0</v>
      </c>
      <c r="F321" s="5">
        <f>VLOOKUP($A321,'Dim SKU'!$A:$R,18,FALSE)</f>
        <v>0</v>
      </c>
      <c r="G321" s="7">
        <f>COUNTIFS('Fato Grade'!$A:$A,$A321,'Fato Grade'!$C:$C,"&gt;0")</f>
        <v>0</v>
      </c>
      <c r="H321" s="7">
        <f>COUNTIFS('Fato Grade'!$A:$A,$A321,'Fato Grade'!$C:$C,"&gt;0",'Fato Grade'!$D:$D,0)</f>
        <v>0</v>
      </c>
    </row>
    <row r="322" spans="1:8">
      <c r="A322" s="6" t="s">
        <v>413</v>
      </c>
      <c r="B322" s="7">
        <f>SUMIF('Fato Grade'!$A:$A,$A322,'Fato Grade'!$C:$C)</f>
        <v>0</v>
      </c>
      <c r="C322" s="7">
        <f>SUMIF('Fato Grade'!$A:$A,$A322,'Fato Grade'!$D:$D)</f>
        <v>0</v>
      </c>
      <c r="D322" s="7">
        <f>SUMIF('Fato Grade'!$A:$A,$A322,'Fato Grade'!$E:$E)</f>
        <v>0</v>
      </c>
      <c r="E322" s="6">
        <f>VLOOKUP($A322,'Dim SKU'!$A:$R,12,FALSE)</f>
        <v>0</v>
      </c>
      <c r="F322" s="5">
        <f>VLOOKUP($A322,'Dim SKU'!$A:$R,18,FALSE)</f>
        <v>0</v>
      </c>
      <c r="G322" s="7">
        <f>COUNTIFS('Fato Grade'!$A:$A,$A322,'Fato Grade'!$C:$C,"&gt;0")</f>
        <v>0</v>
      </c>
      <c r="H322" s="7">
        <f>COUNTIFS('Fato Grade'!$A:$A,$A322,'Fato Grade'!$C:$C,"&gt;0",'Fato Grade'!$D:$D,0)</f>
        <v>0</v>
      </c>
    </row>
    <row r="323" spans="1:8">
      <c r="A323" s="6" t="s">
        <v>414</v>
      </c>
      <c r="B323" s="7">
        <f>SUMIF('Fato Grade'!$A:$A,$A323,'Fato Grade'!$C:$C)</f>
        <v>0</v>
      </c>
      <c r="C323" s="7">
        <f>SUMIF('Fato Grade'!$A:$A,$A323,'Fato Grade'!$D:$D)</f>
        <v>0</v>
      </c>
      <c r="D323" s="7">
        <f>SUMIF('Fato Grade'!$A:$A,$A323,'Fato Grade'!$E:$E)</f>
        <v>0</v>
      </c>
      <c r="E323" s="6">
        <f>VLOOKUP($A323,'Dim SKU'!$A:$R,12,FALSE)</f>
        <v>0</v>
      </c>
      <c r="F323" s="5">
        <f>VLOOKUP($A323,'Dim SKU'!$A:$R,18,FALSE)</f>
        <v>0</v>
      </c>
      <c r="G323" s="7">
        <f>COUNTIFS('Fato Grade'!$A:$A,$A323,'Fato Grade'!$C:$C,"&gt;0")</f>
        <v>0</v>
      </c>
      <c r="H323" s="7">
        <f>COUNTIFS('Fato Grade'!$A:$A,$A323,'Fato Grade'!$C:$C,"&gt;0",'Fato Grade'!$D:$D,0)</f>
        <v>0</v>
      </c>
    </row>
    <row r="324" spans="1:8">
      <c r="A324" s="6" t="s">
        <v>415</v>
      </c>
      <c r="B324" s="7">
        <f>SUMIF('Fato Grade'!$A:$A,$A324,'Fato Grade'!$C:$C)</f>
        <v>0</v>
      </c>
      <c r="C324" s="7">
        <f>SUMIF('Fato Grade'!$A:$A,$A324,'Fato Grade'!$D:$D)</f>
        <v>0</v>
      </c>
      <c r="D324" s="7">
        <f>SUMIF('Fato Grade'!$A:$A,$A324,'Fato Grade'!$E:$E)</f>
        <v>0</v>
      </c>
      <c r="E324" s="6">
        <f>VLOOKUP($A324,'Dim SKU'!$A:$R,12,FALSE)</f>
        <v>0</v>
      </c>
      <c r="F324" s="5">
        <f>VLOOKUP($A324,'Dim SKU'!$A:$R,18,FALSE)</f>
        <v>0</v>
      </c>
      <c r="G324" s="7">
        <f>COUNTIFS('Fato Grade'!$A:$A,$A324,'Fato Grade'!$C:$C,"&gt;0")</f>
        <v>0</v>
      </c>
      <c r="H324" s="7">
        <f>COUNTIFS('Fato Grade'!$A:$A,$A324,'Fato Grade'!$C:$C,"&gt;0",'Fato Grade'!$D:$D,0)</f>
        <v>0</v>
      </c>
    </row>
    <row r="325" spans="1:8">
      <c r="A325" s="6" t="s">
        <v>416</v>
      </c>
      <c r="B325" s="7">
        <f>SUMIF('Fato Grade'!$A:$A,$A325,'Fato Grade'!$C:$C)</f>
        <v>0</v>
      </c>
      <c r="C325" s="7">
        <f>SUMIF('Fato Grade'!$A:$A,$A325,'Fato Grade'!$D:$D)</f>
        <v>0</v>
      </c>
      <c r="D325" s="7">
        <f>SUMIF('Fato Grade'!$A:$A,$A325,'Fato Grade'!$E:$E)</f>
        <v>0</v>
      </c>
      <c r="E325" s="6">
        <f>VLOOKUP($A325,'Dim SKU'!$A:$R,12,FALSE)</f>
        <v>0</v>
      </c>
      <c r="F325" s="5">
        <f>VLOOKUP($A325,'Dim SKU'!$A:$R,18,FALSE)</f>
        <v>0</v>
      </c>
      <c r="G325" s="7">
        <f>COUNTIFS('Fato Grade'!$A:$A,$A325,'Fato Grade'!$C:$C,"&gt;0")</f>
        <v>0</v>
      </c>
      <c r="H325" s="7">
        <f>COUNTIFS('Fato Grade'!$A:$A,$A325,'Fato Grade'!$C:$C,"&gt;0",'Fato Grade'!$D:$D,0)</f>
        <v>0</v>
      </c>
    </row>
    <row r="326" spans="1:8">
      <c r="A326" s="6" t="s">
        <v>417</v>
      </c>
      <c r="B326" s="7">
        <f>SUMIF('Fato Grade'!$A:$A,$A326,'Fato Grade'!$C:$C)</f>
        <v>0</v>
      </c>
      <c r="C326" s="7">
        <f>SUMIF('Fato Grade'!$A:$A,$A326,'Fato Grade'!$D:$D)</f>
        <v>0</v>
      </c>
      <c r="D326" s="7">
        <f>SUMIF('Fato Grade'!$A:$A,$A326,'Fato Grade'!$E:$E)</f>
        <v>0</v>
      </c>
      <c r="E326" s="6">
        <f>VLOOKUP($A326,'Dim SKU'!$A:$R,12,FALSE)</f>
        <v>0</v>
      </c>
      <c r="F326" s="5">
        <f>VLOOKUP($A326,'Dim SKU'!$A:$R,18,FALSE)</f>
        <v>0</v>
      </c>
      <c r="G326" s="7">
        <f>COUNTIFS('Fato Grade'!$A:$A,$A326,'Fato Grade'!$C:$C,"&gt;0")</f>
        <v>0</v>
      </c>
      <c r="H326" s="7">
        <f>COUNTIFS('Fato Grade'!$A:$A,$A326,'Fato Grade'!$C:$C,"&gt;0",'Fato Grade'!$D:$D,0)</f>
        <v>0</v>
      </c>
    </row>
    <row r="327" spans="1:8">
      <c r="A327" s="6" t="s">
        <v>418</v>
      </c>
      <c r="B327" s="7">
        <f>SUMIF('Fato Grade'!$A:$A,$A327,'Fato Grade'!$C:$C)</f>
        <v>0</v>
      </c>
      <c r="C327" s="7">
        <f>SUMIF('Fato Grade'!$A:$A,$A327,'Fato Grade'!$D:$D)</f>
        <v>0</v>
      </c>
      <c r="D327" s="7">
        <f>SUMIF('Fato Grade'!$A:$A,$A327,'Fato Grade'!$E:$E)</f>
        <v>0</v>
      </c>
      <c r="E327" s="6">
        <f>VLOOKUP($A327,'Dim SKU'!$A:$R,12,FALSE)</f>
        <v>0</v>
      </c>
      <c r="F327" s="5">
        <f>VLOOKUP($A327,'Dim SKU'!$A:$R,18,FALSE)</f>
        <v>0</v>
      </c>
      <c r="G327" s="7">
        <f>COUNTIFS('Fato Grade'!$A:$A,$A327,'Fato Grade'!$C:$C,"&gt;0")</f>
        <v>0</v>
      </c>
      <c r="H327" s="7">
        <f>COUNTIFS('Fato Grade'!$A:$A,$A327,'Fato Grade'!$C:$C,"&gt;0",'Fato Grade'!$D:$D,0)</f>
        <v>0</v>
      </c>
    </row>
    <row r="328" spans="1:8">
      <c r="A328" s="6" t="s">
        <v>419</v>
      </c>
      <c r="B328" s="7">
        <f>SUMIF('Fato Grade'!$A:$A,$A328,'Fato Grade'!$C:$C)</f>
        <v>0</v>
      </c>
      <c r="C328" s="7">
        <f>SUMIF('Fato Grade'!$A:$A,$A328,'Fato Grade'!$D:$D)</f>
        <v>0</v>
      </c>
      <c r="D328" s="7">
        <f>SUMIF('Fato Grade'!$A:$A,$A328,'Fato Grade'!$E:$E)</f>
        <v>0</v>
      </c>
      <c r="E328" s="6">
        <f>VLOOKUP($A328,'Dim SKU'!$A:$R,12,FALSE)</f>
        <v>0</v>
      </c>
      <c r="F328" s="5">
        <f>VLOOKUP($A328,'Dim SKU'!$A:$R,18,FALSE)</f>
        <v>0</v>
      </c>
      <c r="G328" s="7">
        <f>COUNTIFS('Fato Grade'!$A:$A,$A328,'Fato Grade'!$C:$C,"&gt;0")</f>
        <v>0</v>
      </c>
      <c r="H328" s="7">
        <f>COUNTIFS('Fato Grade'!$A:$A,$A328,'Fato Grade'!$C:$C,"&gt;0",'Fato Grade'!$D:$D,0)</f>
        <v>0</v>
      </c>
    </row>
    <row r="329" spans="1:8">
      <c r="A329" s="6" t="s">
        <v>420</v>
      </c>
      <c r="B329" s="7">
        <f>SUMIF('Fato Grade'!$A:$A,$A329,'Fato Grade'!$C:$C)</f>
        <v>0</v>
      </c>
      <c r="C329" s="7">
        <f>SUMIF('Fato Grade'!$A:$A,$A329,'Fato Grade'!$D:$D)</f>
        <v>0</v>
      </c>
      <c r="D329" s="7">
        <f>SUMIF('Fato Grade'!$A:$A,$A329,'Fato Grade'!$E:$E)</f>
        <v>0</v>
      </c>
      <c r="E329" s="6">
        <f>VLOOKUP($A329,'Dim SKU'!$A:$R,12,FALSE)</f>
        <v>0</v>
      </c>
      <c r="F329" s="5">
        <f>VLOOKUP($A329,'Dim SKU'!$A:$R,18,FALSE)</f>
        <v>0</v>
      </c>
      <c r="G329" s="7">
        <f>COUNTIFS('Fato Grade'!$A:$A,$A329,'Fato Grade'!$C:$C,"&gt;0")</f>
        <v>0</v>
      </c>
      <c r="H329" s="7">
        <f>COUNTIFS('Fato Grade'!$A:$A,$A329,'Fato Grade'!$C:$C,"&gt;0",'Fato Grade'!$D:$D,0)</f>
        <v>0</v>
      </c>
    </row>
    <row r="330" spans="1:8">
      <c r="A330" s="6" t="s">
        <v>421</v>
      </c>
      <c r="B330" s="7">
        <f>SUMIF('Fato Grade'!$A:$A,$A330,'Fato Grade'!$C:$C)</f>
        <v>0</v>
      </c>
      <c r="C330" s="7">
        <f>SUMIF('Fato Grade'!$A:$A,$A330,'Fato Grade'!$D:$D)</f>
        <v>0</v>
      </c>
      <c r="D330" s="7">
        <f>SUMIF('Fato Grade'!$A:$A,$A330,'Fato Grade'!$E:$E)</f>
        <v>0</v>
      </c>
      <c r="E330" s="6">
        <f>VLOOKUP($A330,'Dim SKU'!$A:$R,12,FALSE)</f>
        <v>0</v>
      </c>
      <c r="F330" s="5">
        <f>VLOOKUP($A330,'Dim SKU'!$A:$R,18,FALSE)</f>
        <v>0</v>
      </c>
      <c r="G330" s="7">
        <f>COUNTIFS('Fato Grade'!$A:$A,$A330,'Fato Grade'!$C:$C,"&gt;0")</f>
        <v>0</v>
      </c>
      <c r="H330" s="7">
        <f>COUNTIFS('Fato Grade'!$A:$A,$A330,'Fato Grade'!$C:$C,"&gt;0",'Fato Grade'!$D:$D,0)</f>
        <v>0</v>
      </c>
    </row>
    <row r="331" spans="1:8">
      <c r="A331" s="6" t="s">
        <v>422</v>
      </c>
      <c r="B331" s="7">
        <f>SUMIF('Fato Grade'!$A:$A,$A331,'Fato Grade'!$C:$C)</f>
        <v>0</v>
      </c>
      <c r="C331" s="7">
        <f>SUMIF('Fato Grade'!$A:$A,$A331,'Fato Grade'!$D:$D)</f>
        <v>0</v>
      </c>
      <c r="D331" s="7">
        <f>SUMIF('Fato Grade'!$A:$A,$A331,'Fato Grade'!$E:$E)</f>
        <v>0</v>
      </c>
      <c r="E331" s="6">
        <f>VLOOKUP($A331,'Dim SKU'!$A:$R,12,FALSE)</f>
        <v>0</v>
      </c>
      <c r="F331" s="5">
        <f>VLOOKUP($A331,'Dim SKU'!$A:$R,18,FALSE)</f>
        <v>0</v>
      </c>
      <c r="G331" s="7">
        <f>COUNTIFS('Fato Grade'!$A:$A,$A331,'Fato Grade'!$C:$C,"&gt;0")</f>
        <v>0</v>
      </c>
      <c r="H331" s="7">
        <f>COUNTIFS('Fato Grade'!$A:$A,$A331,'Fato Grade'!$C:$C,"&gt;0",'Fato Grade'!$D:$D,0)</f>
        <v>0</v>
      </c>
    </row>
    <row r="332" spans="1:8">
      <c r="A332" s="6" t="s">
        <v>423</v>
      </c>
      <c r="B332" s="7">
        <f>SUMIF('Fato Grade'!$A:$A,$A332,'Fato Grade'!$C:$C)</f>
        <v>0</v>
      </c>
      <c r="C332" s="7">
        <f>SUMIF('Fato Grade'!$A:$A,$A332,'Fato Grade'!$D:$D)</f>
        <v>0</v>
      </c>
      <c r="D332" s="7">
        <f>SUMIF('Fato Grade'!$A:$A,$A332,'Fato Grade'!$E:$E)</f>
        <v>0</v>
      </c>
      <c r="E332" s="6">
        <f>VLOOKUP($A332,'Dim SKU'!$A:$R,12,FALSE)</f>
        <v>0</v>
      </c>
      <c r="F332" s="5">
        <f>VLOOKUP($A332,'Dim SKU'!$A:$R,18,FALSE)</f>
        <v>0</v>
      </c>
      <c r="G332" s="7">
        <f>COUNTIFS('Fato Grade'!$A:$A,$A332,'Fato Grade'!$C:$C,"&gt;0")</f>
        <v>0</v>
      </c>
      <c r="H332" s="7">
        <f>COUNTIFS('Fato Grade'!$A:$A,$A332,'Fato Grade'!$C:$C,"&gt;0",'Fato Grade'!$D:$D,0)</f>
        <v>0</v>
      </c>
    </row>
    <row r="333" spans="1:8">
      <c r="A333" s="6" t="s">
        <v>424</v>
      </c>
      <c r="B333" s="7">
        <f>SUMIF('Fato Grade'!$A:$A,$A333,'Fato Grade'!$C:$C)</f>
        <v>0</v>
      </c>
      <c r="C333" s="7">
        <f>SUMIF('Fato Grade'!$A:$A,$A333,'Fato Grade'!$D:$D)</f>
        <v>0</v>
      </c>
      <c r="D333" s="7">
        <f>SUMIF('Fato Grade'!$A:$A,$A333,'Fato Grade'!$E:$E)</f>
        <v>0</v>
      </c>
      <c r="E333" s="6">
        <f>VLOOKUP($A333,'Dim SKU'!$A:$R,12,FALSE)</f>
        <v>0</v>
      </c>
      <c r="F333" s="5">
        <f>VLOOKUP($A333,'Dim SKU'!$A:$R,18,FALSE)</f>
        <v>0</v>
      </c>
      <c r="G333" s="7">
        <f>COUNTIFS('Fato Grade'!$A:$A,$A333,'Fato Grade'!$C:$C,"&gt;0")</f>
        <v>0</v>
      </c>
      <c r="H333" s="7">
        <f>COUNTIFS('Fato Grade'!$A:$A,$A333,'Fato Grade'!$C:$C,"&gt;0",'Fato Grade'!$D:$D,0)</f>
        <v>0</v>
      </c>
    </row>
    <row r="334" spans="1:8">
      <c r="A334" s="6" t="s">
        <v>425</v>
      </c>
      <c r="B334" s="7">
        <f>SUMIF('Fato Grade'!$A:$A,$A334,'Fato Grade'!$C:$C)</f>
        <v>0</v>
      </c>
      <c r="C334" s="7">
        <f>SUMIF('Fato Grade'!$A:$A,$A334,'Fato Grade'!$D:$D)</f>
        <v>0</v>
      </c>
      <c r="D334" s="7">
        <f>SUMIF('Fato Grade'!$A:$A,$A334,'Fato Grade'!$E:$E)</f>
        <v>0</v>
      </c>
      <c r="E334" s="6">
        <f>VLOOKUP($A334,'Dim SKU'!$A:$R,12,FALSE)</f>
        <v>0</v>
      </c>
      <c r="F334" s="5">
        <f>VLOOKUP($A334,'Dim SKU'!$A:$R,18,FALSE)</f>
        <v>0</v>
      </c>
      <c r="G334" s="7">
        <f>COUNTIFS('Fato Grade'!$A:$A,$A334,'Fato Grade'!$C:$C,"&gt;0")</f>
        <v>0</v>
      </c>
      <c r="H334" s="7">
        <f>COUNTIFS('Fato Grade'!$A:$A,$A334,'Fato Grade'!$C:$C,"&gt;0",'Fato Grade'!$D:$D,0)</f>
        <v>0</v>
      </c>
    </row>
    <row r="335" spans="1:8">
      <c r="A335" s="6" t="s">
        <v>426</v>
      </c>
      <c r="B335" s="7">
        <f>SUMIF('Fato Grade'!$A:$A,$A335,'Fato Grade'!$C:$C)</f>
        <v>0</v>
      </c>
      <c r="C335" s="7">
        <f>SUMIF('Fato Grade'!$A:$A,$A335,'Fato Grade'!$D:$D)</f>
        <v>0</v>
      </c>
      <c r="D335" s="7">
        <f>SUMIF('Fato Grade'!$A:$A,$A335,'Fato Grade'!$E:$E)</f>
        <v>0</v>
      </c>
      <c r="E335" s="6">
        <f>VLOOKUP($A335,'Dim SKU'!$A:$R,12,FALSE)</f>
        <v>0</v>
      </c>
      <c r="F335" s="5">
        <f>VLOOKUP($A335,'Dim SKU'!$A:$R,18,FALSE)</f>
        <v>0</v>
      </c>
      <c r="G335" s="7">
        <f>COUNTIFS('Fato Grade'!$A:$A,$A335,'Fato Grade'!$C:$C,"&gt;0")</f>
        <v>0</v>
      </c>
      <c r="H335" s="7">
        <f>COUNTIFS('Fato Grade'!$A:$A,$A335,'Fato Grade'!$C:$C,"&gt;0",'Fato Grade'!$D:$D,0)</f>
        <v>0</v>
      </c>
    </row>
    <row r="336" spans="1:8">
      <c r="A336" s="6" t="s">
        <v>427</v>
      </c>
      <c r="B336" s="7">
        <f>SUMIF('Fato Grade'!$A:$A,$A336,'Fato Grade'!$C:$C)</f>
        <v>0</v>
      </c>
      <c r="C336" s="7">
        <f>SUMIF('Fato Grade'!$A:$A,$A336,'Fato Grade'!$D:$D)</f>
        <v>0</v>
      </c>
      <c r="D336" s="7">
        <f>SUMIF('Fato Grade'!$A:$A,$A336,'Fato Grade'!$E:$E)</f>
        <v>0</v>
      </c>
      <c r="E336" s="6">
        <f>VLOOKUP($A336,'Dim SKU'!$A:$R,12,FALSE)</f>
        <v>0</v>
      </c>
      <c r="F336" s="5">
        <f>VLOOKUP($A336,'Dim SKU'!$A:$R,18,FALSE)</f>
        <v>0</v>
      </c>
      <c r="G336" s="7">
        <f>COUNTIFS('Fato Grade'!$A:$A,$A336,'Fato Grade'!$C:$C,"&gt;0")</f>
        <v>0</v>
      </c>
      <c r="H336" s="7">
        <f>COUNTIFS('Fato Grade'!$A:$A,$A336,'Fato Grade'!$C:$C,"&gt;0",'Fato Grade'!$D:$D,0)</f>
        <v>0</v>
      </c>
    </row>
    <row r="337" spans="1:8">
      <c r="A337" s="6" t="s">
        <v>428</v>
      </c>
      <c r="B337" s="7">
        <f>SUMIF('Fato Grade'!$A:$A,$A337,'Fato Grade'!$C:$C)</f>
        <v>0</v>
      </c>
      <c r="C337" s="7">
        <f>SUMIF('Fato Grade'!$A:$A,$A337,'Fato Grade'!$D:$D)</f>
        <v>0</v>
      </c>
      <c r="D337" s="7">
        <f>SUMIF('Fato Grade'!$A:$A,$A337,'Fato Grade'!$E:$E)</f>
        <v>0</v>
      </c>
      <c r="E337" s="6">
        <f>VLOOKUP($A337,'Dim SKU'!$A:$R,12,FALSE)</f>
        <v>0</v>
      </c>
      <c r="F337" s="5">
        <f>VLOOKUP($A337,'Dim SKU'!$A:$R,18,FALSE)</f>
        <v>0</v>
      </c>
      <c r="G337" s="7">
        <f>COUNTIFS('Fato Grade'!$A:$A,$A337,'Fato Grade'!$C:$C,"&gt;0")</f>
        <v>0</v>
      </c>
      <c r="H337" s="7">
        <f>COUNTIFS('Fato Grade'!$A:$A,$A337,'Fato Grade'!$C:$C,"&gt;0",'Fato Grade'!$D:$D,0)</f>
        <v>0</v>
      </c>
    </row>
    <row r="338" spans="1:8">
      <c r="A338" s="6" t="s">
        <v>429</v>
      </c>
      <c r="B338" s="7">
        <f>SUMIF('Fato Grade'!$A:$A,$A338,'Fato Grade'!$C:$C)</f>
        <v>0</v>
      </c>
      <c r="C338" s="7">
        <f>SUMIF('Fato Grade'!$A:$A,$A338,'Fato Grade'!$D:$D)</f>
        <v>0</v>
      </c>
      <c r="D338" s="7">
        <f>SUMIF('Fato Grade'!$A:$A,$A338,'Fato Grade'!$E:$E)</f>
        <v>0</v>
      </c>
      <c r="E338" s="6">
        <f>VLOOKUP($A338,'Dim SKU'!$A:$R,12,FALSE)</f>
        <v>0</v>
      </c>
      <c r="F338" s="5">
        <f>VLOOKUP($A338,'Dim SKU'!$A:$R,18,FALSE)</f>
        <v>0</v>
      </c>
      <c r="G338" s="7">
        <f>COUNTIFS('Fato Grade'!$A:$A,$A338,'Fato Grade'!$C:$C,"&gt;0")</f>
        <v>0</v>
      </c>
      <c r="H338" s="7">
        <f>COUNTIFS('Fato Grade'!$A:$A,$A338,'Fato Grade'!$C:$C,"&gt;0",'Fato Grade'!$D:$D,0)</f>
        <v>0</v>
      </c>
    </row>
    <row r="339" spans="1:8">
      <c r="A339" s="6" t="s">
        <v>430</v>
      </c>
      <c r="B339" s="7">
        <f>SUMIF('Fato Grade'!$A:$A,$A339,'Fato Grade'!$C:$C)</f>
        <v>0</v>
      </c>
      <c r="C339" s="7">
        <f>SUMIF('Fato Grade'!$A:$A,$A339,'Fato Grade'!$D:$D)</f>
        <v>0</v>
      </c>
      <c r="D339" s="7">
        <f>SUMIF('Fato Grade'!$A:$A,$A339,'Fato Grade'!$E:$E)</f>
        <v>0</v>
      </c>
      <c r="E339" s="6">
        <f>VLOOKUP($A339,'Dim SKU'!$A:$R,12,FALSE)</f>
        <v>0</v>
      </c>
      <c r="F339" s="5">
        <f>VLOOKUP($A339,'Dim SKU'!$A:$R,18,FALSE)</f>
        <v>0</v>
      </c>
      <c r="G339" s="7">
        <f>COUNTIFS('Fato Grade'!$A:$A,$A339,'Fato Grade'!$C:$C,"&gt;0")</f>
        <v>0</v>
      </c>
      <c r="H339" s="7">
        <f>COUNTIFS('Fato Grade'!$A:$A,$A339,'Fato Grade'!$C:$C,"&gt;0",'Fato Grade'!$D:$D,0)</f>
        <v>0</v>
      </c>
    </row>
    <row r="340" spans="1:8">
      <c r="A340" s="6" t="s">
        <v>431</v>
      </c>
      <c r="B340" s="7">
        <f>SUMIF('Fato Grade'!$A:$A,$A340,'Fato Grade'!$C:$C)</f>
        <v>0</v>
      </c>
      <c r="C340" s="7">
        <f>SUMIF('Fato Grade'!$A:$A,$A340,'Fato Grade'!$D:$D)</f>
        <v>0</v>
      </c>
      <c r="D340" s="7">
        <f>SUMIF('Fato Grade'!$A:$A,$A340,'Fato Grade'!$E:$E)</f>
        <v>0</v>
      </c>
      <c r="E340" s="6">
        <f>VLOOKUP($A340,'Dim SKU'!$A:$R,12,FALSE)</f>
        <v>0</v>
      </c>
      <c r="F340" s="5">
        <f>VLOOKUP($A340,'Dim SKU'!$A:$R,18,FALSE)</f>
        <v>0</v>
      </c>
      <c r="G340" s="7">
        <f>COUNTIFS('Fato Grade'!$A:$A,$A340,'Fato Grade'!$C:$C,"&gt;0")</f>
        <v>0</v>
      </c>
      <c r="H340" s="7">
        <f>COUNTIFS('Fato Grade'!$A:$A,$A340,'Fato Grade'!$C:$C,"&gt;0",'Fato Grade'!$D:$D,0)</f>
        <v>0</v>
      </c>
    </row>
    <row r="341" spans="1:8">
      <c r="A341" s="6" t="s">
        <v>432</v>
      </c>
      <c r="B341" s="7">
        <f>SUMIF('Fato Grade'!$A:$A,$A341,'Fato Grade'!$C:$C)</f>
        <v>0</v>
      </c>
      <c r="C341" s="7">
        <f>SUMIF('Fato Grade'!$A:$A,$A341,'Fato Grade'!$D:$D)</f>
        <v>0</v>
      </c>
      <c r="D341" s="7">
        <f>SUMIF('Fato Grade'!$A:$A,$A341,'Fato Grade'!$E:$E)</f>
        <v>0</v>
      </c>
      <c r="E341" s="6">
        <f>VLOOKUP($A341,'Dim SKU'!$A:$R,12,FALSE)</f>
        <v>0</v>
      </c>
      <c r="F341" s="5">
        <f>VLOOKUP($A341,'Dim SKU'!$A:$R,18,FALSE)</f>
        <v>0</v>
      </c>
      <c r="G341" s="7">
        <f>COUNTIFS('Fato Grade'!$A:$A,$A341,'Fato Grade'!$C:$C,"&gt;0")</f>
        <v>0</v>
      </c>
      <c r="H341" s="7">
        <f>COUNTIFS('Fato Grade'!$A:$A,$A341,'Fato Grade'!$C:$C,"&gt;0",'Fato Grade'!$D:$D,0)</f>
        <v>0</v>
      </c>
    </row>
    <row r="342" spans="1:8">
      <c r="A342" s="6" t="s">
        <v>433</v>
      </c>
      <c r="B342" s="7">
        <f>SUMIF('Fato Grade'!$A:$A,$A342,'Fato Grade'!$C:$C)</f>
        <v>0</v>
      </c>
      <c r="C342" s="7">
        <f>SUMIF('Fato Grade'!$A:$A,$A342,'Fato Grade'!$D:$D)</f>
        <v>0</v>
      </c>
      <c r="D342" s="7">
        <f>SUMIF('Fato Grade'!$A:$A,$A342,'Fato Grade'!$E:$E)</f>
        <v>0</v>
      </c>
      <c r="E342" s="6">
        <f>VLOOKUP($A342,'Dim SKU'!$A:$R,12,FALSE)</f>
        <v>0</v>
      </c>
      <c r="F342" s="5">
        <f>VLOOKUP($A342,'Dim SKU'!$A:$R,18,FALSE)</f>
        <v>0</v>
      </c>
      <c r="G342" s="7">
        <f>COUNTIFS('Fato Grade'!$A:$A,$A342,'Fato Grade'!$C:$C,"&gt;0")</f>
        <v>0</v>
      </c>
      <c r="H342" s="7">
        <f>COUNTIFS('Fato Grade'!$A:$A,$A342,'Fato Grade'!$C:$C,"&gt;0",'Fato Grade'!$D:$D,0)</f>
        <v>0</v>
      </c>
    </row>
    <row r="343" spans="1:8">
      <c r="A343" s="6" t="s">
        <v>434</v>
      </c>
      <c r="B343" s="7">
        <f>SUMIF('Fato Grade'!$A:$A,$A343,'Fato Grade'!$C:$C)</f>
        <v>0</v>
      </c>
      <c r="C343" s="7">
        <f>SUMIF('Fato Grade'!$A:$A,$A343,'Fato Grade'!$D:$D)</f>
        <v>0</v>
      </c>
      <c r="D343" s="7">
        <f>SUMIF('Fato Grade'!$A:$A,$A343,'Fato Grade'!$E:$E)</f>
        <v>0</v>
      </c>
      <c r="E343" s="6">
        <f>VLOOKUP($A343,'Dim SKU'!$A:$R,12,FALSE)</f>
        <v>0</v>
      </c>
      <c r="F343" s="5">
        <f>VLOOKUP($A343,'Dim SKU'!$A:$R,18,FALSE)</f>
        <v>0</v>
      </c>
      <c r="G343" s="7">
        <f>COUNTIFS('Fato Grade'!$A:$A,$A343,'Fato Grade'!$C:$C,"&gt;0")</f>
        <v>0</v>
      </c>
      <c r="H343" s="7">
        <f>COUNTIFS('Fato Grade'!$A:$A,$A343,'Fato Grade'!$C:$C,"&gt;0",'Fato Grade'!$D:$D,0)</f>
        <v>0</v>
      </c>
    </row>
    <row r="344" spans="1:8">
      <c r="A344" s="6" t="s">
        <v>435</v>
      </c>
      <c r="B344" s="7">
        <f>SUMIF('Fato Grade'!$A:$A,$A344,'Fato Grade'!$C:$C)</f>
        <v>0</v>
      </c>
      <c r="C344" s="7">
        <f>SUMIF('Fato Grade'!$A:$A,$A344,'Fato Grade'!$D:$D)</f>
        <v>0</v>
      </c>
      <c r="D344" s="7">
        <f>SUMIF('Fato Grade'!$A:$A,$A344,'Fato Grade'!$E:$E)</f>
        <v>0</v>
      </c>
      <c r="E344" s="6">
        <f>VLOOKUP($A344,'Dim SKU'!$A:$R,12,FALSE)</f>
        <v>0</v>
      </c>
      <c r="F344" s="5">
        <f>VLOOKUP($A344,'Dim SKU'!$A:$R,18,FALSE)</f>
        <v>0</v>
      </c>
      <c r="G344" s="7">
        <f>COUNTIFS('Fato Grade'!$A:$A,$A344,'Fato Grade'!$C:$C,"&gt;0")</f>
        <v>0</v>
      </c>
      <c r="H344" s="7">
        <f>COUNTIFS('Fato Grade'!$A:$A,$A344,'Fato Grade'!$C:$C,"&gt;0",'Fato Grade'!$D:$D,0)</f>
        <v>0</v>
      </c>
    </row>
    <row r="345" spans="1:8">
      <c r="A345" s="6" t="s">
        <v>436</v>
      </c>
      <c r="B345" s="7">
        <f>SUMIF('Fato Grade'!$A:$A,$A345,'Fato Grade'!$C:$C)</f>
        <v>0</v>
      </c>
      <c r="C345" s="7">
        <f>SUMIF('Fato Grade'!$A:$A,$A345,'Fato Grade'!$D:$D)</f>
        <v>0</v>
      </c>
      <c r="D345" s="7">
        <f>SUMIF('Fato Grade'!$A:$A,$A345,'Fato Grade'!$E:$E)</f>
        <v>0</v>
      </c>
      <c r="E345" s="6">
        <f>VLOOKUP($A345,'Dim SKU'!$A:$R,12,FALSE)</f>
        <v>0</v>
      </c>
      <c r="F345" s="5">
        <f>VLOOKUP($A345,'Dim SKU'!$A:$R,18,FALSE)</f>
        <v>0</v>
      </c>
      <c r="G345" s="7">
        <f>COUNTIFS('Fato Grade'!$A:$A,$A345,'Fato Grade'!$C:$C,"&gt;0")</f>
        <v>0</v>
      </c>
      <c r="H345" s="7">
        <f>COUNTIFS('Fato Grade'!$A:$A,$A345,'Fato Grade'!$C:$C,"&gt;0",'Fato Grade'!$D:$D,0)</f>
        <v>0</v>
      </c>
    </row>
    <row r="346" spans="1:8">
      <c r="A346" s="6" t="s">
        <v>437</v>
      </c>
      <c r="B346" s="7">
        <f>SUMIF('Fato Grade'!$A:$A,$A346,'Fato Grade'!$C:$C)</f>
        <v>0</v>
      </c>
      <c r="C346" s="7">
        <f>SUMIF('Fato Grade'!$A:$A,$A346,'Fato Grade'!$D:$D)</f>
        <v>0</v>
      </c>
      <c r="D346" s="7">
        <f>SUMIF('Fato Grade'!$A:$A,$A346,'Fato Grade'!$E:$E)</f>
        <v>0</v>
      </c>
      <c r="E346" s="6">
        <f>VLOOKUP($A346,'Dim SKU'!$A:$R,12,FALSE)</f>
        <v>0</v>
      </c>
      <c r="F346" s="5">
        <f>VLOOKUP($A346,'Dim SKU'!$A:$R,18,FALSE)</f>
        <v>0</v>
      </c>
      <c r="G346" s="7">
        <f>COUNTIFS('Fato Grade'!$A:$A,$A346,'Fato Grade'!$C:$C,"&gt;0")</f>
        <v>0</v>
      </c>
      <c r="H346" s="7">
        <f>COUNTIFS('Fato Grade'!$A:$A,$A346,'Fato Grade'!$C:$C,"&gt;0",'Fato Grade'!$D:$D,0)</f>
        <v>0</v>
      </c>
    </row>
    <row r="347" spans="1:8">
      <c r="A347" s="6" t="s">
        <v>438</v>
      </c>
      <c r="B347" s="7">
        <f>SUMIF('Fato Grade'!$A:$A,$A347,'Fato Grade'!$C:$C)</f>
        <v>0</v>
      </c>
      <c r="C347" s="7">
        <f>SUMIF('Fato Grade'!$A:$A,$A347,'Fato Grade'!$D:$D)</f>
        <v>0</v>
      </c>
      <c r="D347" s="7">
        <f>SUMIF('Fato Grade'!$A:$A,$A347,'Fato Grade'!$E:$E)</f>
        <v>0</v>
      </c>
      <c r="E347" s="6">
        <f>VLOOKUP($A347,'Dim SKU'!$A:$R,12,FALSE)</f>
        <v>0</v>
      </c>
      <c r="F347" s="5">
        <f>VLOOKUP($A347,'Dim SKU'!$A:$R,18,FALSE)</f>
        <v>0</v>
      </c>
      <c r="G347" s="7">
        <f>COUNTIFS('Fato Grade'!$A:$A,$A347,'Fato Grade'!$C:$C,"&gt;0")</f>
        <v>0</v>
      </c>
      <c r="H347" s="7">
        <f>COUNTIFS('Fato Grade'!$A:$A,$A347,'Fato Grade'!$C:$C,"&gt;0",'Fato Grade'!$D:$D,0)</f>
        <v>0</v>
      </c>
    </row>
    <row r="348" spans="1:8">
      <c r="A348" s="6" t="s">
        <v>439</v>
      </c>
      <c r="B348" s="7">
        <f>SUMIF('Fato Grade'!$A:$A,$A348,'Fato Grade'!$C:$C)</f>
        <v>0</v>
      </c>
      <c r="C348" s="7">
        <f>SUMIF('Fato Grade'!$A:$A,$A348,'Fato Grade'!$D:$D)</f>
        <v>0</v>
      </c>
      <c r="D348" s="7">
        <f>SUMIF('Fato Grade'!$A:$A,$A348,'Fato Grade'!$E:$E)</f>
        <v>0</v>
      </c>
      <c r="E348" s="6">
        <f>VLOOKUP($A348,'Dim SKU'!$A:$R,12,FALSE)</f>
        <v>0</v>
      </c>
      <c r="F348" s="5">
        <f>VLOOKUP($A348,'Dim SKU'!$A:$R,18,FALSE)</f>
        <v>0</v>
      </c>
      <c r="G348" s="7">
        <f>COUNTIFS('Fato Grade'!$A:$A,$A348,'Fato Grade'!$C:$C,"&gt;0")</f>
        <v>0</v>
      </c>
      <c r="H348" s="7">
        <f>COUNTIFS('Fato Grade'!$A:$A,$A348,'Fato Grade'!$C:$C,"&gt;0",'Fato Grade'!$D:$D,0)</f>
        <v>0</v>
      </c>
    </row>
    <row r="349" spans="1:8">
      <c r="A349" s="6" t="s">
        <v>440</v>
      </c>
      <c r="B349" s="7">
        <f>SUMIF('Fato Grade'!$A:$A,$A349,'Fato Grade'!$C:$C)</f>
        <v>0</v>
      </c>
      <c r="C349" s="7">
        <f>SUMIF('Fato Grade'!$A:$A,$A349,'Fato Grade'!$D:$D)</f>
        <v>0</v>
      </c>
      <c r="D349" s="7">
        <f>SUMIF('Fato Grade'!$A:$A,$A349,'Fato Grade'!$E:$E)</f>
        <v>0</v>
      </c>
      <c r="E349" s="6">
        <f>VLOOKUP($A349,'Dim SKU'!$A:$R,12,FALSE)</f>
        <v>0</v>
      </c>
      <c r="F349" s="5">
        <f>VLOOKUP($A349,'Dim SKU'!$A:$R,18,FALSE)</f>
        <v>0</v>
      </c>
      <c r="G349" s="7">
        <f>COUNTIFS('Fato Grade'!$A:$A,$A349,'Fato Grade'!$C:$C,"&gt;0")</f>
        <v>0</v>
      </c>
      <c r="H349" s="7">
        <f>COUNTIFS('Fato Grade'!$A:$A,$A349,'Fato Grade'!$C:$C,"&gt;0",'Fato Grade'!$D:$D,0)</f>
        <v>0</v>
      </c>
    </row>
    <row r="350" spans="1:8">
      <c r="A350" s="6" t="s">
        <v>441</v>
      </c>
      <c r="B350" s="7">
        <f>SUMIF('Fato Grade'!$A:$A,$A350,'Fato Grade'!$C:$C)</f>
        <v>0</v>
      </c>
      <c r="C350" s="7">
        <f>SUMIF('Fato Grade'!$A:$A,$A350,'Fato Grade'!$D:$D)</f>
        <v>0</v>
      </c>
      <c r="D350" s="7">
        <f>SUMIF('Fato Grade'!$A:$A,$A350,'Fato Grade'!$E:$E)</f>
        <v>0</v>
      </c>
      <c r="E350" s="6">
        <f>VLOOKUP($A350,'Dim SKU'!$A:$R,12,FALSE)</f>
        <v>0</v>
      </c>
      <c r="F350" s="5">
        <f>VLOOKUP($A350,'Dim SKU'!$A:$R,18,FALSE)</f>
        <v>0</v>
      </c>
      <c r="G350" s="7">
        <f>COUNTIFS('Fato Grade'!$A:$A,$A350,'Fato Grade'!$C:$C,"&gt;0")</f>
        <v>0</v>
      </c>
      <c r="H350" s="7">
        <f>COUNTIFS('Fato Grade'!$A:$A,$A350,'Fato Grade'!$C:$C,"&gt;0",'Fato Grade'!$D:$D,0)</f>
        <v>0</v>
      </c>
    </row>
    <row r="351" spans="1:8">
      <c r="A351" s="6" t="s">
        <v>442</v>
      </c>
      <c r="B351" s="7">
        <f>SUMIF('Fato Grade'!$A:$A,$A351,'Fato Grade'!$C:$C)</f>
        <v>0</v>
      </c>
      <c r="C351" s="7">
        <f>SUMIF('Fato Grade'!$A:$A,$A351,'Fato Grade'!$D:$D)</f>
        <v>0</v>
      </c>
      <c r="D351" s="7">
        <f>SUMIF('Fato Grade'!$A:$A,$A351,'Fato Grade'!$E:$E)</f>
        <v>0</v>
      </c>
      <c r="E351" s="6">
        <f>VLOOKUP($A351,'Dim SKU'!$A:$R,12,FALSE)</f>
        <v>0</v>
      </c>
      <c r="F351" s="5">
        <f>VLOOKUP($A351,'Dim SKU'!$A:$R,18,FALSE)</f>
        <v>0</v>
      </c>
      <c r="G351" s="7">
        <f>COUNTIFS('Fato Grade'!$A:$A,$A351,'Fato Grade'!$C:$C,"&gt;0")</f>
        <v>0</v>
      </c>
      <c r="H351" s="7">
        <f>COUNTIFS('Fato Grade'!$A:$A,$A351,'Fato Grade'!$C:$C,"&gt;0",'Fato Grade'!$D:$D,0)</f>
        <v>0</v>
      </c>
    </row>
    <row r="352" spans="1:8">
      <c r="A352" s="6" t="s">
        <v>443</v>
      </c>
      <c r="B352" s="7">
        <f>SUMIF('Fato Grade'!$A:$A,$A352,'Fato Grade'!$C:$C)</f>
        <v>0</v>
      </c>
      <c r="C352" s="7">
        <f>SUMIF('Fato Grade'!$A:$A,$A352,'Fato Grade'!$D:$D)</f>
        <v>0</v>
      </c>
      <c r="D352" s="7">
        <f>SUMIF('Fato Grade'!$A:$A,$A352,'Fato Grade'!$E:$E)</f>
        <v>0</v>
      </c>
      <c r="E352" s="6">
        <f>VLOOKUP($A352,'Dim SKU'!$A:$R,12,FALSE)</f>
        <v>0</v>
      </c>
      <c r="F352" s="5">
        <f>VLOOKUP($A352,'Dim SKU'!$A:$R,18,FALSE)</f>
        <v>0</v>
      </c>
      <c r="G352" s="7">
        <f>COUNTIFS('Fato Grade'!$A:$A,$A352,'Fato Grade'!$C:$C,"&gt;0")</f>
        <v>0</v>
      </c>
      <c r="H352" s="7">
        <f>COUNTIFS('Fato Grade'!$A:$A,$A352,'Fato Grade'!$C:$C,"&gt;0",'Fato Grade'!$D:$D,0)</f>
        <v>0</v>
      </c>
    </row>
    <row r="353" spans="1:8">
      <c r="A353" s="6" t="s">
        <v>444</v>
      </c>
      <c r="B353" s="7">
        <f>SUMIF('Fato Grade'!$A:$A,$A353,'Fato Grade'!$C:$C)</f>
        <v>0</v>
      </c>
      <c r="C353" s="7">
        <f>SUMIF('Fato Grade'!$A:$A,$A353,'Fato Grade'!$D:$D)</f>
        <v>0</v>
      </c>
      <c r="D353" s="7">
        <f>SUMIF('Fato Grade'!$A:$A,$A353,'Fato Grade'!$E:$E)</f>
        <v>0</v>
      </c>
      <c r="E353" s="6">
        <f>VLOOKUP($A353,'Dim SKU'!$A:$R,12,FALSE)</f>
        <v>0</v>
      </c>
      <c r="F353" s="5">
        <f>VLOOKUP($A353,'Dim SKU'!$A:$R,18,FALSE)</f>
        <v>0</v>
      </c>
      <c r="G353" s="7">
        <f>COUNTIFS('Fato Grade'!$A:$A,$A353,'Fato Grade'!$C:$C,"&gt;0")</f>
        <v>0</v>
      </c>
      <c r="H353" s="7">
        <f>COUNTIFS('Fato Grade'!$A:$A,$A353,'Fato Grade'!$C:$C,"&gt;0",'Fato Grade'!$D:$D,0)</f>
        <v>0</v>
      </c>
    </row>
    <row r="354" spans="1:8">
      <c r="A354" s="6" t="s">
        <v>445</v>
      </c>
      <c r="B354" s="7">
        <f>SUMIF('Fato Grade'!$A:$A,$A354,'Fato Grade'!$C:$C)</f>
        <v>0</v>
      </c>
      <c r="C354" s="7">
        <f>SUMIF('Fato Grade'!$A:$A,$A354,'Fato Grade'!$D:$D)</f>
        <v>0</v>
      </c>
      <c r="D354" s="7">
        <f>SUMIF('Fato Grade'!$A:$A,$A354,'Fato Grade'!$E:$E)</f>
        <v>0</v>
      </c>
      <c r="E354" s="6">
        <f>VLOOKUP($A354,'Dim SKU'!$A:$R,12,FALSE)</f>
        <v>0</v>
      </c>
      <c r="F354" s="5">
        <f>VLOOKUP($A354,'Dim SKU'!$A:$R,18,FALSE)</f>
        <v>0</v>
      </c>
      <c r="G354" s="7">
        <f>COUNTIFS('Fato Grade'!$A:$A,$A354,'Fato Grade'!$C:$C,"&gt;0")</f>
        <v>0</v>
      </c>
      <c r="H354" s="7">
        <f>COUNTIFS('Fato Grade'!$A:$A,$A354,'Fato Grade'!$C:$C,"&gt;0",'Fato Grade'!$D:$D,0)</f>
        <v>0</v>
      </c>
    </row>
    <row r="355" spans="1:8">
      <c r="A355" s="6" t="s">
        <v>446</v>
      </c>
      <c r="B355" s="7">
        <f>SUMIF('Fato Grade'!$A:$A,$A355,'Fato Grade'!$C:$C)</f>
        <v>0</v>
      </c>
      <c r="C355" s="7">
        <f>SUMIF('Fato Grade'!$A:$A,$A355,'Fato Grade'!$D:$D)</f>
        <v>0</v>
      </c>
      <c r="D355" s="7">
        <f>SUMIF('Fato Grade'!$A:$A,$A355,'Fato Grade'!$E:$E)</f>
        <v>0</v>
      </c>
      <c r="E355" s="6">
        <f>VLOOKUP($A355,'Dim SKU'!$A:$R,12,FALSE)</f>
        <v>0</v>
      </c>
      <c r="F355" s="5">
        <f>VLOOKUP($A355,'Dim SKU'!$A:$R,18,FALSE)</f>
        <v>0</v>
      </c>
      <c r="G355" s="7">
        <f>COUNTIFS('Fato Grade'!$A:$A,$A355,'Fato Grade'!$C:$C,"&gt;0")</f>
        <v>0</v>
      </c>
      <c r="H355" s="7">
        <f>COUNTIFS('Fato Grade'!$A:$A,$A355,'Fato Grade'!$C:$C,"&gt;0",'Fato Grade'!$D:$D,0)</f>
        <v>0</v>
      </c>
    </row>
    <row r="356" spans="1:8">
      <c r="A356" s="6" t="s">
        <v>447</v>
      </c>
      <c r="B356" s="7">
        <f>SUMIF('Fato Grade'!$A:$A,$A356,'Fato Grade'!$C:$C)</f>
        <v>0</v>
      </c>
      <c r="C356" s="7">
        <f>SUMIF('Fato Grade'!$A:$A,$A356,'Fato Grade'!$D:$D)</f>
        <v>0</v>
      </c>
      <c r="D356" s="7">
        <f>SUMIF('Fato Grade'!$A:$A,$A356,'Fato Grade'!$E:$E)</f>
        <v>0</v>
      </c>
      <c r="E356" s="6">
        <f>VLOOKUP($A356,'Dim SKU'!$A:$R,12,FALSE)</f>
        <v>0</v>
      </c>
      <c r="F356" s="5">
        <f>VLOOKUP($A356,'Dim SKU'!$A:$R,18,FALSE)</f>
        <v>0</v>
      </c>
      <c r="G356" s="7">
        <f>COUNTIFS('Fato Grade'!$A:$A,$A356,'Fato Grade'!$C:$C,"&gt;0")</f>
        <v>0</v>
      </c>
      <c r="H356" s="7">
        <f>COUNTIFS('Fato Grade'!$A:$A,$A356,'Fato Grade'!$C:$C,"&gt;0",'Fato Grade'!$D:$D,0)</f>
        <v>0</v>
      </c>
    </row>
    <row r="357" spans="1:8">
      <c r="A357" s="6" t="s">
        <v>448</v>
      </c>
      <c r="B357" s="7">
        <f>SUMIF('Fato Grade'!$A:$A,$A357,'Fato Grade'!$C:$C)</f>
        <v>0</v>
      </c>
      <c r="C357" s="7">
        <f>SUMIF('Fato Grade'!$A:$A,$A357,'Fato Grade'!$D:$D)</f>
        <v>0</v>
      </c>
      <c r="D357" s="7">
        <f>SUMIF('Fato Grade'!$A:$A,$A357,'Fato Grade'!$E:$E)</f>
        <v>0</v>
      </c>
      <c r="E357" s="6">
        <f>VLOOKUP($A357,'Dim SKU'!$A:$R,12,FALSE)</f>
        <v>0</v>
      </c>
      <c r="F357" s="5">
        <f>VLOOKUP($A357,'Dim SKU'!$A:$R,18,FALSE)</f>
        <v>0</v>
      </c>
      <c r="G357" s="7">
        <f>COUNTIFS('Fato Grade'!$A:$A,$A357,'Fato Grade'!$C:$C,"&gt;0")</f>
        <v>0</v>
      </c>
      <c r="H357" s="7">
        <f>COUNTIFS('Fato Grade'!$A:$A,$A357,'Fato Grade'!$C:$C,"&gt;0",'Fato Grade'!$D:$D,0)</f>
        <v>0</v>
      </c>
    </row>
    <row r="358" spans="1:8">
      <c r="A358" s="6" t="s">
        <v>449</v>
      </c>
      <c r="B358" s="7">
        <f>SUMIF('Fato Grade'!$A:$A,$A358,'Fato Grade'!$C:$C)</f>
        <v>0</v>
      </c>
      <c r="C358" s="7">
        <f>SUMIF('Fato Grade'!$A:$A,$A358,'Fato Grade'!$D:$D)</f>
        <v>0</v>
      </c>
      <c r="D358" s="7">
        <f>SUMIF('Fato Grade'!$A:$A,$A358,'Fato Grade'!$E:$E)</f>
        <v>0</v>
      </c>
      <c r="E358" s="6">
        <f>VLOOKUP($A358,'Dim SKU'!$A:$R,12,FALSE)</f>
        <v>0</v>
      </c>
      <c r="F358" s="5">
        <f>VLOOKUP($A358,'Dim SKU'!$A:$R,18,FALSE)</f>
        <v>0</v>
      </c>
      <c r="G358" s="7">
        <f>COUNTIFS('Fato Grade'!$A:$A,$A358,'Fato Grade'!$C:$C,"&gt;0")</f>
        <v>0</v>
      </c>
      <c r="H358" s="7">
        <f>COUNTIFS('Fato Grade'!$A:$A,$A358,'Fato Grade'!$C:$C,"&gt;0",'Fato Grade'!$D:$D,0)</f>
        <v>0</v>
      </c>
    </row>
    <row r="359" spans="1:8">
      <c r="A359" s="6" t="s">
        <v>450</v>
      </c>
      <c r="B359" s="7">
        <f>SUMIF('Fato Grade'!$A:$A,$A359,'Fato Grade'!$C:$C)</f>
        <v>0</v>
      </c>
      <c r="C359" s="7">
        <f>SUMIF('Fato Grade'!$A:$A,$A359,'Fato Grade'!$D:$D)</f>
        <v>0</v>
      </c>
      <c r="D359" s="7">
        <f>SUMIF('Fato Grade'!$A:$A,$A359,'Fato Grade'!$E:$E)</f>
        <v>0</v>
      </c>
      <c r="E359" s="6">
        <f>VLOOKUP($A359,'Dim SKU'!$A:$R,12,FALSE)</f>
        <v>0</v>
      </c>
      <c r="F359" s="5">
        <f>VLOOKUP($A359,'Dim SKU'!$A:$R,18,FALSE)</f>
        <v>0</v>
      </c>
      <c r="G359" s="7">
        <f>COUNTIFS('Fato Grade'!$A:$A,$A359,'Fato Grade'!$C:$C,"&gt;0")</f>
        <v>0</v>
      </c>
      <c r="H359" s="7">
        <f>COUNTIFS('Fato Grade'!$A:$A,$A359,'Fato Grade'!$C:$C,"&gt;0",'Fato Grade'!$D:$D,0)</f>
        <v>0</v>
      </c>
    </row>
    <row r="360" spans="1:8">
      <c r="A360" s="6" t="s">
        <v>451</v>
      </c>
      <c r="B360" s="7">
        <f>SUMIF('Fato Grade'!$A:$A,$A360,'Fato Grade'!$C:$C)</f>
        <v>0</v>
      </c>
      <c r="C360" s="7">
        <f>SUMIF('Fato Grade'!$A:$A,$A360,'Fato Grade'!$D:$D)</f>
        <v>0</v>
      </c>
      <c r="D360" s="7">
        <f>SUMIF('Fato Grade'!$A:$A,$A360,'Fato Grade'!$E:$E)</f>
        <v>0</v>
      </c>
      <c r="E360" s="6">
        <f>VLOOKUP($A360,'Dim SKU'!$A:$R,12,FALSE)</f>
        <v>0</v>
      </c>
      <c r="F360" s="5">
        <f>VLOOKUP($A360,'Dim SKU'!$A:$R,18,FALSE)</f>
        <v>0</v>
      </c>
      <c r="G360" s="7">
        <f>COUNTIFS('Fato Grade'!$A:$A,$A360,'Fato Grade'!$C:$C,"&gt;0")</f>
        <v>0</v>
      </c>
      <c r="H360" s="7">
        <f>COUNTIFS('Fato Grade'!$A:$A,$A360,'Fato Grade'!$C:$C,"&gt;0",'Fato Grade'!$D:$D,0)</f>
        <v>0</v>
      </c>
    </row>
    <row r="361" spans="1:8">
      <c r="A361" s="6" t="s">
        <v>452</v>
      </c>
      <c r="B361" s="7">
        <f>SUMIF('Fato Grade'!$A:$A,$A361,'Fato Grade'!$C:$C)</f>
        <v>0</v>
      </c>
      <c r="C361" s="7">
        <f>SUMIF('Fato Grade'!$A:$A,$A361,'Fato Grade'!$D:$D)</f>
        <v>0</v>
      </c>
      <c r="D361" s="7">
        <f>SUMIF('Fato Grade'!$A:$A,$A361,'Fato Grade'!$E:$E)</f>
        <v>0</v>
      </c>
      <c r="E361" s="6">
        <f>VLOOKUP($A361,'Dim SKU'!$A:$R,12,FALSE)</f>
        <v>0</v>
      </c>
      <c r="F361" s="5">
        <f>VLOOKUP($A361,'Dim SKU'!$A:$R,18,FALSE)</f>
        <v>0</v>
      </c>
      <c r="G361" s="7">
        <f>COUNTIFS('Fato Grade'!$A:$A,$A361,'Fato Grade'!$C:$C,"&gt;0")</f>
        <v>0</v>
      </c>
      <c r="H361" s="7">
        <f>COUNTIFS('Fato Grade'!$A:$A,$A361,'Fato Grade'!$C:$C,"&gt;0",'Fato Grade'!$D:$D,0)</f>
        <v>0</v>
      </c>
    </row>
    <row r="362" spans="1:8">
      <c r="A362" s="6" t="s">
        <v>453</v>
      </c>
      <c r="B362" s="7">
        <f>SUMIF('Fato Grade'!$A:$A,$A362,'Fato Grade'!$C:$C)</f>
        <v>0</v>
      </c>
      <c r="C362" s="7">
        <f>SUMIF('Fato Grade'!$A:$A,$A362,'Fato Grade'!$D:$D)</f>
        <v>0</v>
      </c>
      <c r="D362" s="7">
        <f>SUMIF('Fato Grade'!$A:$A,$A362,'Fato Grade'!$E:$E)</f>
        <v>0</v>
      </c>
      <c r="E362" s="6">
        <f>VLOOKUP($A362,'Dim SKU'!$A:$R,12,FALSE)</f>
        <v>0</v>
      </c>
      <c r="F362" s="5">
        <f>VLOOKUP($A362,'Dim SKU'!$A:$R,18,FALSE)</f>
        <v>0</v>
      </c>
      <c r="G362" s="7">
        <f>COUNTIFS('Fato Grade'!$A:$A,$A362,'Fato Grade'!$C:$C,"&gt;0")</f>
        <v>0</v>
      </c>
      <c r="H362" s="7">
        <f>COUNTIFS('Fato Grade'!$A:$A,$A362,'Fato Grade'!$C:$C,"&gt;0",'Fato Grade'!$D:$D,0)</f>
        <v>0</v>
      </c>
    </row>
    <row r="363" spans="1:8">
      <c r="A363" s="6" t="s">
        <v>454</v>
      </c>
      <c r="B363" s="7">
        <f>SUMIF('Fato Grade'!$A:$A,$A363,'Fato Grade'!$C:$C)</f>
        <v>0</v>
      </c>
      <c r="C363" s="7">
        <f>SUMIF('Fato Grade'!$A:$A,$A363,'Fato Grade'!$D:$D)</f>
        <v>0</v>
      </c>
      <c r="D363" s="7">
        <f>SUMIF('Fato Grade'!$A:$A,$A363,'Fato Grade'!$E:$E)</f>
        <v>0</v>
      </c>
      <c r="E363" s="6">
        <f>VLOOKUP($A363,'Dim SKU'!$A:$R,12,FALSE)</f>
        <v>0</v>
      </c>
      <c r="F363" s="5">
        <f>VLOOKUP($A363,'Dim SKU'!$A:$R,18,FALSE)</f>
        <v>0</v>
      </c>
      <c r="G363" s="7">
        <f>COUNTIFS('Fato Grade'!$A:$A,$A363,'Fato Grade'!$C:$C,"&gt;0")</f>
        <v>0</v>
      </c>
      <c r="H363" s="7">
        <f>COUNTIFS('Fato Grade'!$A:$A,$A363,'Fato Grade'!$C:$C,"&gt;0",'Fato Grade'!$D:$D,0)</f>
        <v>0</v>
      </c>
    </row>
    <row r="364" spans="1:8">
      <c r="A364" s="6" t="s">
        <v>455</v>
      </c>
      <c r="B364" s="7">
        <f>SUMIF('Fato Grade'!$A:$A,$A364,'Fato Grade'!$C:$C)</f>
        <v>0</v>
      </c>
      <c r="C364" s="7">
        <f>SUMIF('Fato Grade'!$A:$A,$A364,'Fato Grade'!$D:$D)</f>
        <v>0</v>
      </c>
      <c r="D364" s="7">
        <f>SUMIF('Fato Grade'!$A:$A,$A364,'Fato Grade'!$E:$E)</f>
        <v>0</v>
      </c>
      <c r="E364" s="6">
        <f>VLOOKUP($A364,'Dim SKU'!$A:$R,12,FALSE)</f>
        <v>0</v>
      </c>
      <c r="F364" s="5">
        <f>VLOOKUP($A364,'Dim SKU'!$A:$R,18,FALSE)</f>
        <v>0</v>
      </c>
      <c r="G364" s="7">
        <f>COUNTIFS('Fato Grade'!$A:$A,$A364,'Fato Grade'!$C:$C,"&gt;0")</f>
        <v>0</v>
      </c>
      <c r="H364" s="7">
        <f>COUNTIFS('Fato Grade'!$A:$A,$A364,'Fato Grade'!$C:$C,"&gt;0",'Fato Grade'!$D:$D,0)</f>
        <v>0</v>
      </c>
    </row>
    <row r="365" spans="1:8">
      <c r="A365" s="6" t="s">
        <v>456</v>
      </c>
      <c r="B365" s="7">
        <f>SUMIF('Fato Grade'!$A:$A,$A365,'Fato Grade'!$C:$C)</f>
        <v>0</v>
      </c>
      <c r="C365" s="7">
        <f>SUMIF('Fato Grade'!$A:$A,$A365,'Fato Grade'!$D:$D)</f>
        <v>0</v>
      </c>
      <c r="D365" s="7">
        <f>SUMIF('Fato Grade'!$A:$A,$A365,'Fato Grade'!$E:$E)</f>
        <v>0</v>
      </c>
      <c r="E365" s="6">
        <f>VLOOKUP($A365,'Dim SKU'!$A:$R,12,FALSE)</f>
        <v>0</v>
      </c>
      <c r="F365" s="5">
        <f>VLOOKUP($A365,'Dim SKU'!$A:$R,18,FALSE)</f>
        <v>0</v>
      </c>
      <c r="G365" s="7">
        <f>COUNTIFS('Fato Grade'!$A:$A,$A365,'Fato Grade'!$C:$C,"&gt;0")</f>
        <v>0</v>
      </c>
      <c r="H365" s="7">
        <f>COUNTIFS('Fato Grade'!$A:$A,$A365,'Fato Grade'!$C:$C,"&gt;0",'Fato Grade'!$D:$D,0)</f>
        <v>0</v>
      </c>
    </row>
    <row r="366" spans="1:8">
      <c r="A366" s="6" t="s">
        <v>457</v>
      </c>
      <c r="B366" s="7">
        <f>SUMIF('Fato Grade'!$A:$A,$A366,'Fato Grade'!$C:$C)</f>
        <v>0</v>
      </c>
      <c r="C366" s="7">
        <f>SUMIF('Fato Grade'!$A:$A,$A366,'Fato Grade'!$D:$D)</f>
        <v>0</v>
      </c>
      <c r="D366" s="7">
        <f>SUMIF('Fato Grade'!$A:$A,$A366,'Fato Grade'!$E:$E)</f>
        <v>0</v>
      </c>
      <c r="E366" s="6">
        <f>VLOOKUP($A366,'Dim SKU'!$A:$R,12,FALSE)</f>
        <v>0</v>
      </c>
      <c r="F366" s="5">
        <f>VLOOKUP($A366,'Dim SKU'!$A:$R,18,FALSE)</f>
        <v>0</v>
      </c>
      <c r="G366" s="7">
        <f>COUNTIFS('Fato Grade'!$A:$A,$A366,'Fato Grade'!$C:$C,"&gt;0")</f>
        <v>0</v>
      </c>
      <c r="H366" s="7">
        <f>COUNTIFS('Fato Grade'!$A:$A,$A366,'Fato Grade'!$C:$C,"&gt;0",'Fato Grade'!$D:$D,0)</f>
        <v>0</v>
      </c>
    </row>
    <row r="367" spans="1:8">
      <c r="A367" s="6" t="s">
        <v>458</v>
      </c>
      <c r="B367" s="7">
        <f>SUMIF('Fato Grade'!$A:$A,$A367,'Fato Grade'!$C:$C)</f>
        <v>0</v>
      </c>
      <c r="C367" s="7">
        <f>SUMIF('Fato Grade'!$A:$A,$A367,'Fato Grade'!$D:$D)</f>
        <v>0</v>
      </c>
      <c r="D367" s="7">
        <f>SUMIF('Fato Grade'!$A:$A,$A367,'Fato Grade'!$E:$E)</f>
        <v>0</v>
      </c>
      <c r="E367" s="6">
        <f>VLOOKUP($A367,'Dim SKU'!$A:$R,12,FALSE)</f>
        <v>0</v>
      </c>
      <c r="F367" s="5">
        <f>VLOOKUP($A367,'Dim SKU'!$A:$R,18,FALSE)</f>
        <v>0</v>
      </c>
      <c r="G367" s="7">
        <f>COUNTIFS('Fato Grade'!$A:$A,$A367,'Fato Grade'!$C:$C,"&gt;0")</f>
        <v>0</v>
      </c>
      <c r="H367" s="7">
        <f>COUNTIFS('Fato Grade'!$A:$A,$A367,'Fato Grade'!$C:$C,"&gt;0",'Fato Grade'!$D:$D,0)</f>
        <v>0</v>
      </c>
    </row>
    <row r="368" spans="1:8">
      <c r="A368" s="6" t="s">
        <v>459</v>
      </c>
      <c r="B368" s="7">
        <f>SUMIF('Fato Grade'!$A:$A,$A368,'Fato Grade'!$C:$C)</f>
        <v>0</v>
      </c>
      <c r="C368" s="7">
        <f>SUMIF('Fato Grade'!$A:$A,$A368,'Fato Grade'!$D:$D)</f>
        <v>0</v>
      </c>
      <c r="D368" s="7">
        <f>SUMIF('Fato Grade'!$A:$A,$A368,'Fato Grade'!$E:$E)</f>
        <v>0</v>
      </c>
      <c r="E368" s="6">
        <f>VLOOKUP($A368,'Dim SKU'!$A:$R,12,FALSE)</f>
        <v>0</v>
      </c>
      <c r="F368" s="5">
        <f>VLOOKUP($A368,'Dim SKU'!$A:$R,18,FALSE)</f>
        <v>0</v>
      </c>
      <c r="G368" s="7">
        <f>COUNTIFS('Fato Grade'!$A:$A,$A368,'Fato Grade'!$C:$C,"&gt;0")</f>
        <v>0</v>
      </c>
      <c r="H368" s="7">
        <f>COUNTIFS('Fato Grade'!$A:$A,$A368,'Fato Grade'!$C:$C,"&gt;0",'Fato Grade'!$D:$D,0)</f>
        <v>0</v>
      </c>
    </row>
    <row r="369" spans="1:8">
      <c r="A369" s="6" t="s">
        <v>460</v>
      </c>
      <c r="B369" s="7">
        <f>SUMIF('Fato Grade'!$A:$A,$A369,'Fato Grade'!$C:$C)</f>
        <v>0</v>
      </c>
      <c r="C369" s="7">
        <f>SUMIF('Fato Grade'!$A:$A,$A369,'Fato Grade'!$D:$D)</f>
        <v>0</v>
      </c>
      <c r="D369" s="7">
        <f>SUMIF('Fato Grade'!$A:$A,$A369,'Fato Grade'!$E:$E)</f>
        <v>0</v>
      </c>
      <c r="E369" s="6">
        <f>VLOOKUP($A369,'Dim SKU'!$A:$R,12,FALSE)</f>
        <v>0</v>
      </c>
      <c r="F369" s="5">
        <f>VLOOKUP($A369,'Dim SKU'!$A:$R,18,FALSE)</f>
        <v>0</v>
      </c>
      <c r="G369" s="7">
        <f>COUNTIFS('Fato Grade'!$A:$A,$A369,'Fato Grade'!$C:$C,"&gt;0")</f>
        <v>0</v>
      </c>
      <c r="H369" s="7">
        <f>COUNTIFS('Fato Grade'!$A:$A,$A369,'Fato Grade'!$C:$C,"&gt;0",'Fato Grade'!$D:$D,0)</f>
        <v>0</v>
      </c>
    </row>
    <row r="370" spans="1:8">
      <c r="A370" s="6" t="s">
        <v>461</v>
      </c>
      <c r="B370" s="7">
        <f>SUMIF('Fato Grade'!$A:$A,$A370,'Fato Grade'!$C:$C)</f>
        <v>0</v>
      </c>
      <c r="C370" s="7">
        <f>SUMIF('Fato Grade'!$A:$A,$A370,'Fato Grade'!$D:$D)</f>
        <v>0</v>
      </c>
      <c r="D370" s="7">
        <f>SUMIF('Fato Grade'!$A:$A,$A370,'Fato Grade'!$E:$E)</f>
        <v>0</v>
      </c>
      <c r="E370" s="6">
        <f>VLOOKUP($A370,'Dim SKU'!$A:$R,12,FALSE)</f>
        <v>0</v>
      </c>
      <c r="F370" s="5">
        <f>VLOOKUP($A370,'Dim SKU'!$A:$R,18,FALSE)</f>
        <v>0</v>
      </c>
      <c r="G370" s="7">
        <f>COUNTIFS('Fato Grade'!$A:$A,$A370,'Fato Grade'!$C:$C,"&gt;0")</f>
        <v>0</v>
      </c>
      <c r="H370" s="7">
        <f>COUNTIFS('Fato Grade'!$A:$A,$A370,'Fato Grade'!$C:$C,"&gt;0",'Fato Grade'!$D:$D,0)</f>
        <v>0</v>
      </c>
    </row>
    <row r="371" spans="1:8">
      <c r="A371" s="6" t="s">
        <v>462</v>
      </c>
      <c r="B371" s="7">
        <f>SUMIF('Fato Grade'!$A:$A,$A371,'Fato Grade'!$C:$C)</f>
        <v>0</v>
      </c>
      <c r="C371" s="7">
        <f>SUMIF('Fato Grade'!$A:$A,$A371,'Fato Grade'!$D:$D)</f>
        <v>0</v>
      </c>
      <c r="D371" s="7">
        <f>SUMIF('Fato Grade'!$A:$A,$A371,'Fato Grade'!$E:$E)</f>
        <v>0</v>
      </c>
      <c r="E371" s="6">
        <f>VLOOKUP($A371,'Dim SKU'!$A:$R,12,FALSE)</f>
        <v>0</v>
      </c>
      <c r="F371" s="5">
        <f>VLOOKUP($A371,'Dim SKU'!$A:$R,18,FALSE)</f>
        <v>0</v>
      </c>
      <c r="G371" s="7">
        <f>COUNTIFS('Fato Grade'!$A:$A,$A371,'Fato Grade'!$C:$C,"&gt;0")</f>
        <v>0</v>
      </c>
      <c r="H371" s="7">
        <f>COUNTIFS('Fato Grade'!$A:$A,$A371,'Fato Grade'!$C:$C,"&gt;0",'Fato Grade'!$D:$D,0)</f>
        <v>0</v>
      </c>
    </row>
    <row r="372" spans="1:8">
      <c r="A372" s="6" t="s">
        <v>463</v>
      </c>
      <c r="B372" s="7">
        <f>SUMIF('Fato Grade'!$A:$A,$A372,'Fato Grade'!$C:$C)</f>
        <v>0</v>
      </c>
      <c r="C372" s="7">
        <f>SUMIF('Fato Grade'!$A:$A,$A372,'Fato Grade'!$D:$D)</f>
        <v>0</v>
      </c>
      <c r="D372" s="7">
        <f>SUMIF('Fato Grade'!$A:$A,$A372,'Fato Grade'!$E:$E)</f>
        <v>0</v>
      </c>
      <c r="E372" s="6">
        <f>VLOOKUP($A372,'Dim SKU'!$A:$R,12,FALSE)</f>
        <v>0</v>
      </c>
      <c r="F372" s="5">
        <f>VLOOKUP($A372,'Dim SKU'!$A:$R,18,FALSE)</f>
        <v>0</v>
      </c>
      <c r="G372" s="7">
        <f>COUNTIFS('Fato Grade'!$A:$A,$A372,'Fato Grade'!$C:$C,"&gt;0")</f>
        <v>0</v>
      </c>
      <c r="H372" s="7">
        <f>COUNTIFS('Fato Grade'!$A:$A,$A372,'Fato Grade'!$C:$C,"&gt;0",'Fato Grade'!$D:$D,0)</f>
        <v>0</v>
      </c>
    </row>
    <row r="373" spans="1:8">
      <c r="A373" s="6" t="s">
        <v>464</v>
      </c>
      <c r="B373" s="7">
        <f>SUMIF('Fato Grade'!$A:$A,$A373,'Fato Grade'!$C:$C)</f>
        <v>0</v>
      </c>
      <c r="C373" s="7">
        <f>SUMIF('Fato Grade'!$A:$A,$A373,'Fato Grade'!$D:$D)</f>
        <v>0</v>
      </c>
      <c r="D373" s="7">
        <f>SUMIF('Fato Grade'!$A:$A,$A373,'Fato Grade'!$E:$E)</f>
        <v>0</v>
      </c>
      <c r="E373" s="6">
        <f>VLOOKUP($A373,'Dim SKU'!$A:$R,12,FALSE)</f>
        <v>0</v>
      </c>
      <c r="F373" s="5">
        <f>VLOOKUP($A373,'Dim SKU'!$A:$R,18,FALSE)</f>
        <v>0</v>
      </c>
      <c r="G373" s="7">
        <f>COUNTIFS('Fato Grade'!$A:$A,$A373,'Fato Grade'!$C:$C,"&gt;0")</f>
        <v>0</v>
      </c>
      <c r="H373" s="7">
        <f>COUNTIFS('Fato Grade'!$A:$A,$A373,'Fato Grade'!$C:$C,"&gt;0",'Fato Grade'!$D:$D,0)</f>
        <v>0</v>
      </c>
    </row>
    <row r="374" spans="1:8">
      <c r="A374" s="6" t="s">
        <v>465</v>
      </c>
      <c r="B374" s="7">
        <f>SUMIF('Fato Grade'!$A:$A,$A374,'Fato Grade'!$C:$C)</f>
        <v>0</v>
      </c>
      <c r="C374" s="7">
        <f>SUMIF('Fato Grade'!$A:$A,$A374,'Fato Grade'!$D:$D)</f>
        <v>0</v>
      </c>
      <c r="D374" s="7">
        <f>SUMIF('Fato Grade'!$A:$A,$A374,'Fato Grade'!$E:$E)</f>
        <v>0</v>
      </c>
      <c r="E374" s="6">
        <f>VLOOKUP($A374,'Dim SKU'!$A:$R,12,FALSE)</f>
        <v>0</v>
      </c>
      <c r="F374" s="5">
        <f>VLOOKUP($A374,'Dim SKU'!$A:$R,18,FALSE)</f>
        <v>0</v>
      </c>
      <c r="G374" s="7">
        <f>COUNTIFS('Fato Grade'!$A:$A,$A374,'Fato Grade'!$C:$C,"&gt;0")</f>
        <v>0</v>
      </c>
      <c r="H374" s="7">
        <f>COUNTIFS('Fato Grade'!$A:$A,$A374,'Fato Grade'!$C:$C,"&gt;0",'Fato Grade'!$D:$D,0)</f>
        <v>0</v>
      </c>
    </row>
    <row r="375" spans="1:8">
      <c r="A375" s="6" t="s">
        <v>466</v>
      </c>
      <c r="B375" s="7">
        <f>SUMIF('Fato Grade'!$A:$A,$A375,'Fato Grade'!$C:$C)</f>
        <v>0</v>
      </c>
      <c r="C375" s="7">
        <f>SUMIF('Fato Grade'!$A:$A,$A375,'Fato Grade'!$D:$D)</f>
        <v>0</v>
      </c>
      <c r="D375" s="7">
        <f>SUMIF('Fato Grade'!$A:$A,$A375,'Fato Grade'!$E:$E)</f>
        <v>0</v>
      </c>
      <c r="E375" s="6">
        <f>VLOOKUP($A375,'Dim SKU'!$A:$R,12,FALSE)</f>
        <v>0</v>
      </c>
      <c r="F375" s="5">
        <f>VLOOKUP($A375,'Dim SKU'!$A:$R,18,FALSE)</f>
        <v>0</v>
      </c>
      <c r="G375" s="7">
        <f>COUNTIFS('Fato Grade'!$A:$A,$A375,'Fato Grade'!$C:$C,"&gt;0")</f>
        <v>0</v>
      </c>
      <c r="H375" s="7">
        <f>COUNTIFS('Fato Grade'!$A:$A,$A375,'Fato Grade'!$C:$C,"&gt;0",'Fato Grade'!$D:$D,0)</f>
        <v>0</v>
      </c>
    </row>
    <row r="376" spans="1:8">
      <c r="A376" s="6" t="s">
        <v>467</v>
      </c>
      <c r="B376" s="7">
        <f>SUMIF('Fato Grade'!$A:$A,$A376,'Fato Grade'!$C:$C)</f>
        <v>0</v>
      </c>
      <c r="C376" s="7">
        <f>SUMIF('Fato Grade'!$A:$A,$A376,'Fato Grade'!$D:$D)</f>
        <v>0</v>
      </c>
      <c r="D376" s="7">
        <f>SUMIF('Fato Grade'!$A:$A,$A376,'Fato Grade'!$E:$E)</f>
        <v>0</v>
      </c>
      <c r="E376" s="6">
        <f>VLOOKUP($A376,'Dim SKU'!$A:$R,12,FALSE)</f>
        <v>0</v>
      </c>
      <c r="F376" s="5">
        <f>VLOOKUP($A376,'Dim SKU'!$A:$R,18,FALSE)</f>
        <v>0</v>
      </c>
      <c r="G376" s="7">
        <f>COUNTIFS('Fato Grade'!$A:$A,$A376,'Fato Grade'!$C:$C,"&gt;0")</f>
        <v>0</v>
      </c>
      <c r="H376" s="7">
        <f>COUNTIFS('Fato Grade'!$A:$A,$A376,'Fato Grade'!$C:$C,"&gt;0",'Fato Grade'!$D:$D,0)</f>
        <v>0</v>
      </c>
    </row>
    <row r="377" spans="1:8">
      <c r="A377" s="6" t="s">
        <v>468</v>
      </c>
      <c r="B377" s="7">
        <f>SUMIF('Fato Grade'!$A:$A,$A377,'Fato Grade'!$C:$C)</f>
        <v>0</v>
      </c>
      <c r="C377" s="7">
        <f>SUMIF('Fato Grade'!$A:$A,$A377,'Fato Grade'!$D:$D)</f>
        <v>0</v>
      </c>
      <c r="D377" s="7">
        <f>SUMIF('Fato Grade'!$A:$A,$A377,'Fato Grade'!$E:$E)</f>
        <v>0</v>
      </c>
      <c r="E377" s="6">
        <f>VLOOKUP($A377,'Dim SKU'!$A:$R,12,FALSE)</f>
        <v>0</v>
      </c>
      <c r="F377" s="5">
        <f>VLOOKUP($A377,'Dim SKU'!$A:$R,18,FALSE)</f>
        <v>0</v>
      </c>
      <c r="G377" s="7">
        <f>COUNTIFS('Fato Grade'!$A:$A,$A377,'Fato Grade'!$C:$C,"&gt;0")</f>
        <v>0</v>
      </c>
      <c r="H377" s="7">
        <f>COUNTIFS('Fato Grade'!$A:$A,$A377,'Fato Grade'!$C:$C,"&gt;0",'Fato Grade'!$D:$D,0)</f>
        <v>0</v>
      </c>
    </row>
    <row r="378" spans="1:8">
      <c r="A378" s="6" t="s">
        <v>469</v>
      </c>
      <c r="B378" s="7">
        <f>SUMIF('Fato Grade'!$A:$A,$A378,'Fato Grade'!$C:$C)</f>
        <v>0</v>
      </c>
      <c r="C378" s="7">
        <f>SUMIF('Fato Grade'!$A:$A,$A378,'Fato Grade'!$D:$D)</f>
        <v>0</v>
      </c>
      <c r="D378" s="7">
        <f>SUMIF('Fato Grade'!$A:$A,$A378,'Fato Grade'!$E:$E)</f>
        <v>0</v>
      </c>
      <c r="E378" s="6">
        <f>VLOOKUP($A378,'Dim SKU'!$A:$R,12,FALSE)</f>
        <v>0</v>
      </c>
      <c r="F378" s="5">
        <f>VLOOKUP($A378,'Dim SKU'!$A:$R,18,FALSE)</f>
        <v>0</v>
      </c>
      <c r="G378" s="7">
        <f>COUNTIFS('Fato Grade'!$A:$A,$A378,'Fato Grade'!$C:$C,"&gt;0")</f>
        <v>0</v>
      </c>
      <c r="H378" s="7">
        <f>COUNTIFS('Fato Grade'!$A:$A,$A378,'Fato Grade'!$C:$C,"&gt;0",'Fato Grade'!$D:$D,0)</f>
        <v>0</v>
      </c>
    </row>
    <row r="379" spans="1:8">
      <c r="A379" s="6" t="s">
        <v>470</v>
      </c>
      <c r="B379" s="7">
        <f>SUMIF('Fato Grade'!$A:$A,$A379,'Fato Grade'!$C:$C)</f>
        <v>0</v>
      </c>
      <c r="C379" s="7">
        <f>SUMIF('Fato Grade'!$A:$A,$A379,'Fato Grade'!$D:$D)</f>
        <v>0</v>
      </c>
      <c r="D379" s="7">
        <f>SUMIF('Fato Grade'!$A:$A,$A379,'Fato Grade'!$E:$E)</f>
        <v>0</v>
      </c>
      <c r="E379" s="6">
        <f>VLOOKUP($A379,'Dim SKU'!$A:$R,12,FALSE)</f>
        <v>0</v>
      </c>
      <c r="F379" s="5">
        <f>VLOOKUP($A379,'Dim SKU'!$A:$R,18,FALSE)</f>
        <v>0</v>
      </c>
      <c r="G379" s="7">
        <f>COUNTIFS('Fato Grade'!$A:$A,$A379,'Fato Grade'!$C:$C,"&gt;0")</f>
        <v>0</v>
      </c>
      <c r="H379" s="7">
        <f>COUNTIFS('Fato Grade'!$A:$A,$A379,'Fato Grade'!$C:$C,"&gt;0",'Fato Grade'!$D:$D,0)</f>
        <v>0</v>
      </c>
    </row>
    <row r="380" spans="1:8">
      <c r="A380" s="6" t="s">
        <v>471</v>
      </c>
      <c r="B380" s="7">
        <f>SUMIF('Fato Grade'!$A:$A,$A380,'Fato Grade'!$C:$C)</f>
        <v>0</v>
      </c>
      <c r="C380" s="7">
        <f>SUMIF('Fato Grade'!$A:$A,$A380,'Fato Grade'!$D:$D)</f>
        <v>0</v>
      </c>
      <c r="D380" s="7">
        <f>SUMIF('Fato Grade'!$A:$A,$A380,'Fato Grade'!$E:$E)</f>
        <v>0</v>
      </c>
      <c r="E380" s="6">
        <f>VLOOKUP($A380,'Dim SKU'!$A:$R,12,FALSE)</f>
        <v>0</v>
      </c>
      <c r="F380" s="5">
        <f>VLOOKUP($A380,'Dim SKU'!$A:$R,18,FALSE)</f>
        <v>0</v>
      </c>
      <c r="G380" s="7">
        <f>COUNTIFS('Fato Grade'!$A:$A,$A380,'Fato Grade'!$C:$C,"&gt;0")</f>
        <v>0</v>
      </c>
      <c r="H380" s="7">
        <f>COUNTIFS('Fato Grade'!$A:$A,$A380,'Fato Grade'!$C:$C,"&gt;0",'Fato Grade'!$D:$D,0)</f>
        <v>0</v>
      </c>
    </row>
    <row r="381" spans="1:8">
      <c r="A381" s="6" t="s">
        <v>472</v>
      </c>
      <c r="B381" s="7">
        <f>SUMIF('Fato Grade'!$A:$A,$A381,'Fato Grade'!$C:$C)</f>
        <v>0</v>
      </c>
      <c r="C381" s="7">
        <f>SUMIF('Fato Grade'!$A:$A,$A381,'Fato Grade'!$D:$D)</f>
        <v>0</v>
      </c>
      <c r="D381" s="7">
        <f>SUMIF('Fato Grade'!$A:$A,$A381,'Fato Grade'!$E:$E)</f>
        <v>0</v>
      </c>
      <c r="E381" s="6">
        <f>VLOOKUP($A381,'Dim SKU'!$A:$R,12,FALSE)</f>
        <v>0</v>
      </c>
      <c r="F381" s="5">
        <f>VLOOKUP($A381,'Dim SKU'!$A:$R,18,FALSE)</f>
        <v>0</v>
      </c>
      <c r="G381" s="7">
        <f>COUNTIFS('Fato Grade'!$A:$A,$A381,'Fato Grade'!$C:$C,"&gt;0")</f>
        <v>0</v>
      </c>
      <c r="H381" s="7">
        <f>COUNTIFS('Fato Grade'!$A:$A,$A381,'Fato Grade'!$C:$C,"&gt;0",'Fato Grade'!$D:$D,0)</f>
        <v>0</v>
      </c>
    </row>
    <row r="382" spans="1:8">
      <c r="A382" s="6" t="s">
        <v>473</v>
      </c>
      <c r="B382" s="7">
        <f>SUMIF('Fato Grade'!$A:$A,$A382,'Fato Grade'!$C:$C)</f>
        <v>0</v>
      </c>
      <c r="C382" s="7">
        <f>SUMIF('Fato Grade'!$A:$A,$A382,'Fato Grade'!$D:$D)</f>
        <v>0</v>
      </c>
      <c r="D382" s="7">
        <f>SUMIF('Fato Grade'!$A:$A,$A382,'Fato Grade'!$E:$E)</f>
        <v>0</v>
      </c>
      <c r="E382" s="6">
        <f>VLOOKUP($A382,'Dim SKU'!$A:$R,12,FALSE)</f>
        <v>0</v>
      </c>
      <c r="F382" s="5">
        <f>VLOOKUP($A382,'Dim SKU'!$A:$R,18,FALSE)</f>
        <v>0</v>
      </c>
      <c r="G382" s="7">
        <f>COUNTIFS('Fato Grade'!$A:$A,$A382,'Fato Grade'!$C:$C,"&gt;0")</f>
        <v>0</v>
      </c>
      <c r="H382" s="7">
        <f>COUNTIFS('Fato Grade'!$A:$A,$A382,'Fato Grade'!$C:$C,"&gt;0",'Fato Grade'!$D:$D,0)</f>
        <v>0</v>
      </c>
    </row>
    <row r="383" spans="1:8">
      <c r="A383" s="6" t="s">
        <v>474</v>
      </c>
      <c r="B383" s="7">
        <f>SUMIF('Fato Grade'!$A:$A,$A383,'Fato Grade'!$C:$C)</f>
        <v>0</v>
      </c>
      <c r="C383" s="7">
        <f>SUMIF('Fato Grade'!$A:$A,$A383,'Fato Grade'!$D:$D)</f>
        <v>0</v>
      </c>
      <c r="D383" s="7">
        <f>SUMIF('Fato Grade'!$A:$A,$A383,'Fato Grade'!$E:$E)</f>
        <v>0</v>
      </c>
      <c r="E383" s="6">
        <f>VLOOKUP($A383,'Dim SKU'!$A:$R,12,FALSE)</f>
        <v>0</v>
      </c>
      <c r="F383" s="5">
        <f>VLOOKUP($A383,'Dim SKU'!$A:$R,18,FALSE)</f>
        <v>0</v>
      </c>
      <c r="G383" s="7">
        <f>COUNTIFS('Fato Grade'!$A:$A,$A383,'Fato Grade'!$C:$C,"&gt;0")</f>
        <v>0</v>
      </c>
      <c r="H383" s="7">
        <f>COUNTIFS('Fato Grade'!$A:$A,$A383,'Fato Grade'!$C:$C,"&gt;0",'Fato Grade'!$D:$D,0)</f>
        <v>0</v>
      </c>
    </row>
    <row r="384" spans="1:8">
      <c r="A384" s="6" t="s">
        <v>475</v>
      </c>
      <c r="B384" s="7">
        <f>SUMIF('Fato Grade'!$A:$A,$A384,'Fato Grade'!$C:$C)</f>
        <v>0</v>
      </c>
      <c r="C384" s="7">
        <f>SUMIF('Fato Grade'!$A:$A,$A384,'Fato Grade'!$D:$D)</f>
        <v>0</v>
      </c>
      <c r="D384" s="7">
        <f>SUMIF('Fato Grade'!$A:$A,$A384,'Fato Grade'!$E:$E)</f>
        <v>0</v>
      </c>
      <c r="E384" s="6">
        <f>VLOOKUP($A384,'Dim SKU'!$A:$R,12,FALSE)</f>
        <v>0</v>
      </c>
      <c r="F384" s="5">
        <f>VLOOKUP($A384,'Dim SKU'!$A:$R,18,FALSE)</f>
        <v>0</v>
      </c>
      <c r="G384" s="7">
        <f>COUNTIFS('Fato Grade'!$A:$A,$A384,'Fato Grade'!$C:$C,"&gt;0")</f>
        <v>0</v>
      </c>
      <c r="H384" s="7">
        <f>COUNTIFS('Fato Grade'!$A:$A,$A384,'Fato Grade'!$C:$C,"&gt;0",'Fato Grade'!$D:$D,0)</f>
        <v>0</v>
      </c>
    </row>
    <row r="385" spans="1:8">
      <c r="A385" s="6" t="s">
        <v>476</v>
      </c>
      <c r="B385" s="7">
        <f>SUMIF('Fato Grade'!$A:$A,$A385,'Fato Grade'!$C:$C)</f>
        <v>0</v>
      </c>
      <c r="C385" s="7">
        <f>SUMIF('Fato Grade'!$A:$A,$A385,'Fato Grade'!$D:$D)</f>
        <v>0</v>
      </c>
      <c r="D385" s="7">
        <f>SUMIF('Fato Grade'!$A:$A,$A385,'Fato Grade'!$E:$E)</f>
        <v>0</v>
      </c>
      <c r="E385" s="6">
        <f>VLOOKUP($A385,'Dim SKU'!$A:$R,12,FALSE)</f>
        <v>0</v>
      </c>
      <c r="F385" s="5">
        <f>VLOOKUP($A385,'Dim SKU'!$A:$R,18,FALSE)</f>
        <v>0</v>
      </c>
      <c r="G385" s="7">
        <f>COUNTIFS('Fato Grade'!$A:$A,$A385,'Fato Grade'!$C:$C,"&gt;0")</f>
        <v>0</v>
      </c>
      <c r="H385" s="7">
        <f>COUNTIFS('Fato Grade'!$A:$A,$A385,'Fato Grade'!$C:$C,"&gt;0",'Fato Grade'!$D:$D,0)</f>
        <v>0</v>
      </c>
    </row>
    <row r="386" spans="1:8">
      <c r="A386" s="6" t="s">
        <v>477</v>
      </c>
      <c r="B386" s="7">
        <f>SUMIF('Fato Grade'!$A:$A,$A386,'Fato Grade'!$C:$C)</f>
        <v>0</v>
      </c>
      <c r="C386" s="7">
        <f>SUMIF('Fato Grade'!$A:$A,$A386,'Fato Grade'!$D:$D)</f>
        <v>0</v>
      </c>
      <c r="D386" s="7">
        <f>SUMIF('Fato Grade'!$A:$A,$A386,'Fato Grade'!$E:$E)</f>
        <v>0</v>
      </c>
      <c r="E386" s="6">
        <f>VLOOKUP($A386,'Dim SKU'!$A:$R,12,FALSE)</f>
        <v>0</v>
      </c>
      <c r="F386" s="5">
        <f>VLOOKUP($A386,'Dim SKU'!$A:$R,18,FALSE)</f>
        <v>0</v>
      </c>
      <c r="G386" s="7">
        <f>COUNTIFS('Fato Grade'!$A:$A,$A386,'Fato Grade'!$C:$C,"&gt;0")</f>
        <v>0</v>
      </c>
      <c r="H386" s="7">
        <f>COUNTIFS('Fato Grade'!$A:$A,$A386,'Fato Grade'!$C:$C,"&gt;0",'Fato Grade'!$D:$D,0)</f>
        <v>0</v>
      </c>
    </row>
    <row r="387" spans="1:8">
      <c r="A387" s="6" t="s">
        <v>478</v>
      </c>
      <c r="B387" s="7">
        <f>SUMIF('Fato Grade'!$A:$A,$A387,'Fato Grade'!$C:$C)</f>
        <v>0</v>
      </c>
      <c r="C387" s="7">
        <f>SUMIF('Fato Grade'!$A:$A,$A387,'Fato Grade'!$D:$D)</f>
        <v>0</v>
      </c>
      <c r="D387" s="7">
        <f>SUMIF('Fato Grade'!$A:$A,$A387,'Fato Grade'!$E:$E)</f>
        <v>0</v>
      </c>
      <c r="E387" s="6">
        <f>VLOOKUP($A387,'Dim SKU'!$A:$R,12,FALSE)</f>
        <v>0</v>
      </c>
      <c r="F387" s="5">
        <f>VLOOKUP($A387,'Dim SKU'!$A:$R,18,FALSE)</f>
        <v>0</v>
      </c>
      <c r="G387" s="7">
        <f>COUNTIFS('Fato Grade'!$A:$A,$A387,'Fato Grade'!$C:$C,"&gt;0")</f>
        <v>0</v>
      </c>
      <c r="H387" s="7">
        <f>COUNTIFS('Fato Grade'!$A:$A,$A387,'Fato Grade'!$C:$C,"&gt;0",'Fato Grade'!$D:$D,0)</f>
        <v>0</v>
      </c>
    </row>
    <row r="388" spans="1:8">
      <c r="A388" s="6" t="s">
        <v>479</v>
      </c>
      <c r="B388" s="7">
        <f>SUMIF('Fato Grade'!$A:$A,$A388,'Fato Grade'!$C:$C)</f>
        <v>0</v>
      </c>
      <c r="C388" s="7">
        <f>SUMIF('Fato Grade'!$A:$A,$A388,'Fato Grade'!$D:$D)</f>
        <v>0</v>
      </c>
      <c r="D388" s="7">
        <f>SUMIF('Fato Grade'!$A:$A,$A388,'Fato Grade'!$E:$E)</f>
        <v>0</v>
      </c>
      <c r="E388" s="6">
        <f>VLOOKUP($A388,'Dim SKU'!$A:$R,12,FALSE)</f>
        <v>0</v>
      </c>
      <c r="F388" s="5">
        <f>VLOOKUP($A388,'Dim SKU'!$A:$R,18,FALSE)</f>
        <v>0</v>
      </c>
      <c r="G388" s="7">
        <f>COUNTIFS('Fato Grade'!$A:$A,$A388,'Fato Grade'!$C:$C,"&gt;0")</f>
        <v>0</v>
      </c>
      <c r="H388" s="7">
        <f>COUNTIFS('Fato Grade'!$A:$A,$A388,'Fato Grade'!$C:$C,"&gt;0",'Fato Grade'!$D:$D,0)</f>
        <v>0</v>
      </c>
    </row>
    <row r="389" spans="1:8">
      <c r="A389" s="6" t="s">
        <v>480</v>
      </c>
      <c r="B389" s="7">
        <f>SUMIF('Fato Grade'!$A:$A,$A389,'Fato Grade'!$C:$C)</f>
        <v>0</v>
      </c>
      <c r="C389" s="7">
        <f>SUMIF('Fato Grade'!$A:$A,$A389,'Fato Grade'!$D:$D)</f>
        <v>0</v>
      </c>
      <c r="D389" s="7">
        <f>SUMIF('Fato Grade'!$A:$A,$A389,'Fato Grade'!$E:$E)</f>
        <v>0</v>
      </c>
      <c r="E389" s="6">
        <f>VLOOKUP($A389,'Dim SKU'!$A:$R,12,FALSE)</f>
        <v>0</v>
      </c>
      <c r="F389" s="5">
        <f>VLOOKUP($A389,'Dim SKU'!$A:$R,18,FALSE)</f>
        <v>0</v>
      </c>
      <c r="G389" s="7">
        <f>COUNTIFS('Fato Grade'!$A:$A,$A389,'Fato Grade'!$C:$C,"&gt;0")</f>
        <v>0</v>
      </c>
      <c r="H389" s="7">
        <f>COUNTIFS('Fato Grade'!$A:$A,$A389,'Fato Grade'!$C:$C,"&gt;0",'Fato Grade'!$D:$D,0)</f>
        <v>0</v>
      </c>
    </row>
    <row r="390" spans="1:8">
      <c r="A390" s="6" t="s">
        <v>481</v>
      </c>
      <c r="B390" s="7">
        <f>SUMIF('Fato Grade'!$A:$A,$A390,'Fato Grade'!$C:$C)</f>
        <v>0</v>
      </c>
      <c r="C390" s="7">
        <f>SUMIF('Fato Grade'!$A:$A,$A390,'Fato Grade'!$D:$D)</f>
        <v>0</v>
      </c>
      <c r="D390" s="7">
        <f>SUMIF('Fato Grade'!$A:$A,$A390,'Fato Grade'!$E:$E)</f>
        <v>0</v>
      </c>
      <c r="E390" s="6">
        <f>VLOOKUP($A390,'Dim SKU'!$A:$R,12,FALSE)</f>
        <v>0</v>
      </c>
      <c r="F390" s="5">
        <f>VLOOKUP($A390,'Dim SKU'!$A:$R,18,FALSE)</f>
        <v>0</v>
      </c>
      <c r="G390" s="7">
        <f>COUNTIFS('Fato Grade'!$A:$A,$A390,'Fato Grade'!$C:$C,"&gt;0")</f>
        <v>0</v>
      </c>
      <c r="H390" s="7">
        <f>COUNTIFS('Fato Grade'!$A:$A,$A390,'Fato Grade'!$C:$C,"&gt;0",'Fato Grade'!$D:$D,0)</f>
        <v>0</v>
      </c>
    </row>
    <row r="391" spans="1:8">
      <c r="A391" s="6" t="s">
        <v>482</v>
      </c>
      <c r="B391" s="7">
        <f>SUMIF('Fato Grade'!$A:$A,$A391,'Fato Grade'!$C:$C)</f>
        <v>0</v>
      </c>
      <c r="C391" s="7">
        <f>SUMIF('Fato Grade'!$A:$A,$A391,'Fato Grade'!$D:$D)</f>
        <v>0</v>
      </c>
      <c r="D391" s="7">
        <f>SUMIF('Fato Grade'!$A:$A,$A391,'Fato Grade'!$E:$E)</f>
        <v>0</v>
      </c>
      <c r="E391" s="6">
        <f>VLOOKUP($A391,'Dim SKU'!$A:$R,12,FALSE)</f>
        <v>0</v>
      </c>
      <c r="F391" s="5">
        <f>VLOOKUP($A391,'Dim SKU'!$A:$R,18,FALSE)</f>
        <v>0</v>
      </c>
      <c r="G391" s="7">
        <f>COUNTIFS('Fato Grade'!$A:$A,$A391,'Fato Grade'!$C:$C,"&gt;0")</f>
        <v>0</v>
      </c>
      <c r="H391" s="7">
        <f>COUNTIFS('Fato Grade'!$A:$A,$A391,'Fato Grade'!$C:$C,"&gt;0",'Fato Grade'!$D:$D,0)</f>
        <v>0</v>
      </c>
    </row>
    <row r="392" spans="1:8">
      <c r="A392" s="6" t="s">
        <v>483</v>
      </c>
      <c r="B392" s="7">
        <f>SUMIF('Fato Grade'!$A:$A,$A392,'Fato Grade'!$C:$C)</f>
        <v>0</v>
      </c>
      <c r="C392" s="7">
        <f>SUMIF('Fato Grade'!$A:$A,$A392,'Fato Grade'!$D:$D)</f>
        <v>0</v>
      </c>
      <c r="D392" s="7">
        <f>SUMIF('Fato Grade'!$A:$A,$A392,'Fato Grade'!$E:$E)</f>
        <v>0</v>
      </c>
      <c r="E392" s="6">
        <f>VLOOKUP($A392,'Dim SKU'!$A:$R,12,FALSE)</f>
        <v>0</v>
      </c>
      <c r="F392" s="5">
        <f>VLOOKUP($A392,'Dim SKU'!$A:$R,18,FALSE)</f>
        <v>0</v>
      </c>
      <c r="G392" s="7">
        <f>COUNTIFS('Fato Grade'!$A:$A,$A392,'Fato Grade'!$C:$C,"&gt;0")</f>
        <v>0</v>
      </c>
      <c r="H392" s="7">
        <f>COUNTIFS('Fato Grade'!$A:$A,$A392,'Fato Grade'!$C:$C,"&gt;0",'Fato Grade'!$D:$D,0)</f>
        <v>0</v>
      </c>
    </row>
    <row r="393" spans="1:8">
      <c r="A393" s="6" t="s">
        <v>484</v>
      </c>
      <c r="B393" s="7">
        <f>SUMIF('Fato Grade'!$A:$A,$A393,'Fato Grade'!$C:$C)</f>
        <v>0</v>
      </c>
      <c r="C393" s="7">
        <f>SUMIF('Fato Grade'!$A:$A,$A393,'Fato Grade'!$D:$D)</f>
        <v>0</v>
      </c>
      <c r="D393" s="7">
        <f>SUMIF('Fato Grade'!$A:$A,$A393,'Fato Grade'!$E:$E)</f>
        <v>0</v>
      </c>
      <c r="E393" s="6">
        <f>VLOOKUP($A393,'Dim SKU'!$A:$R,12,FALSE)</f>
        <v>0</v>
      </c>
      <c r="F393" s="5">
        <f>VLOOKUP($A393,'Dim SKU'!$A:$R,18,FALSE)</f>
        <v>0</v>
      </c>
      <c r="G393" s="7">
        <f>COUNTIFS('Fato Grade'!$A:$A,$A393,'Fato Grade'!$C:$C,"&gt;0")</f>
        <v>0</v>
      </c>
      <c r="H393" s="7">
        <f>COUNTIFS('Fato Grade'!$A:$A,$A393,'Fato Grade'!$C:$C,"&gt;0",'Fato Grade'!$D:$D,0)</f>
        <v>0</v>
      </c>
    </row>
    <row r="394" spans="1:8">
      <c r="A394" s="6" t="s">
        <v>485</v>
      </c>
      <c r="B394" s="7">
        <f>SUMIF('Fato Grade'!$A:$A,$A394,'Fato Grade'!$C:$C)</f>
        <v>0</v>
      </c>
      <c r="C394" s="7">
        <f>SUMIF('Fato Grade'!$A:$A,$A394,'Fato Grade'!$D:$D)</f>
        <v>0</v>
      </c>
      <c r="D394" s="7">
        <f>SUMIF('Fato Grade'!$A:$A,$A394,'Fato Grade'!$E:$E)</f>
        <v>0</v>
      </c>
      <c r="E394" s="6">
        <f>VLOOKUP($A394,'Dim SKU'!$A:$R,12,FALSE)</f>
        <v>0</v>
      </c>
      <c r="F394" s="5">
        <f>VLOOKUP($A394,'Dim SKU'!$A:$R,18,FALSE)</f>
        <v>0</v>
      </c>
      <c r="G394" s="7">
        <f>COUNTIFS('Fato Grade'!$A:$A,$A394,'Fato Grade'!$C:$C,"&gt;0")</f>
        <v>0</v>
      </c>
      <c r="H394" s="7">
        <f>COUNTIFS('Fato Grade'!$A:$A,$A394,'Fato Grade'!$C:$C,"&gt;0",'Fato Grade'!$D:$D,0)</f>
        <v>0</v>
      </c>
    </row>
    <row r="395" spans="1:8">
      <c r="A395" s="6" t="s">
        <v>486</v>
      </c>
      <c r="B395" s="7">
        <f>SUMIF('Fato Grade'!$A:$A,$A395,'Fato Grade'!$C:$C)</f>
        <v>0</v>
      </c>
      <c r="C395" s="7">
        <f>SUMIF('Fato Grade'!$A:$A,$A395,'Fato Grade'!$D:$D)</f>
        <v>0</v>
      </c>
      <c r="D395" s="7">
        <f>SUMIF('Fato Grade'!$A:$A,$A395,'Fato Grade'!$E:$E)</f>
        <v>0</v>
      </c>
      <c r="E395" s="6">
        <f>VLOOKUP($A395,'Dim SKU'!$A:$R,12,FALSE)</f>
        <v>0</v>
      </c>
      <c r="F395" s="5">
        <f>VLOOKUP($A395,'Dim SKU'!$A:$R,18,FALSE)</f>
        <v>0</v>
      </c>
      <c r="G395" s="7">
        <f>COUNTIFS('Fato Grade'!$A:$A,$A395,'Fato Grade'!$C:$C,"&gt;0")</f>
        <v>0</v>
      </c>
      <c r="H395" s="7">
        <f>COUNTIFS('Fato Grade'!$A:$A,$A395,'Fato Grade'!$C:$C,"&gt;0",'Fato Grade'!$D:$D,0)</f>
        <v>0</v>
      </c>
    </row>
    <row r="396" spans="1:8">
      <c r="A396" s="6" t="s">
        <v>487</v>
      </c>
      <c r="B396" s="7">
        <f>SUMIF('Fato Grade'!$A:$A,$A396,'Fato Grade'!$C:$C)</f>
        <v>0</v>
      </c>
      <c r="C396" s="7">
        <f>SUMIF('Fato Grade'!$A:$A,$A396,'Fato Grade'!$D:$D)</f>
        <v>0</v>
      </c>
      <c r="D396" s="7">
        <f>SUMIF('Fato Grade'!$A:$A,$A396,'Fato Grade'!$E:$E)</f>
        <v>0</v>
      </c>
      <c r="E396" s="6">
        <f>VLOOKUP($A396,'Dim SKU'!$A:$R,12,FALSE)</f>
        <v>0</v>
      </c>
      <c r="F396" s="5">
        <f>VLOOKUP($A396,'Dim SKU'!$A:$R,18,FALSE)</f>
        <v>0</v>
      </c>
      <c r="G396" s="7">
        <f>COUNTIFS('Fato Grade'!$A:$A,$A396,'Fato Grade'!$C:$C,"&gt;0")</f>
        <v>0</v>
      </c>
      <c r="H396" s="7">
        <f>COUNTIFS('Fato Grade'!$A:$A,$A396,'Fato Grade'!$C:$C,"&gt;0",'Fato Grade'!$D:$D,0)</f>
        <v>0</v>
      </c>
    </row>
    <row r="397" spans="1:8">
      <c r="A397" s="6" t="s">
        <v>488</v>
      </c>
      <c r="B397" s="7">
        <f>SUMIF('Fato Grade'!$A:$A,$A397,'Fato Grade'!$C:$C)</f>
        <v>0</v>
      </c>
      <c r="C397" s="7">
        <f>SUMIF('Fato Grade'!$A:$A,$A397,'Fato Grade'!$D:$D)</f>
        <v>0</v>
      </c>
      <c r="D397" s="7">
        <f>SUMIF('Fato Grade'!$A:$A,$A397,'Fato Grade'!$E:$E)</f>
        <v>0</v>
      </c>
      <c r="E397" s="6">
        <f>VLOOKUP($A397,'Dim SKU'!$A:$R,12,FALSE)</f>
        <v>0</v>
      </c>
      <c r="F397" s="5">
        <f>VLOOKUP($A397,'Dim SKU'!$A:$R,18,FALSE)</f>
        <v>0</v>
      </c>
      <c r="G397" s="7">
        <f>COUNTIFS('Fato Grade'!$A:$A,$A397,'Fato Grade'!$C:$C,"&gt;0")</f>
        <v>0</v>
      </c>
      <c r="H397" s="7">
        <f>COUNTIFS('Fato Grade'!$A:$A,$A397,'Fato Grade'!$C:$C,"&gt;0",'Fato Grade'!$D:$D,0)</f>
        <v>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D9"/>
  <sheetViews>
    <sheetView workbookViewId="0"/>
  </sheetViews>
  <sheetFormatPr defaultRowHeight="15"/>
  <cols>
    <col min="1" max="1" width="34.7109375" customWidth="1"/>
    <col min="2" max="2" width="18.7109375" customWidth="1"/>
    <col min="4" max="4" width="80.7109375" customWidth="1"/>
  </cols>
  <sheetData>
    <row r="1" spans="1:4">
      <c r="A1" s="1" t="s">
        <v>86</v>
      </c>
      <c r="B1" s="1" t="s">
        <v>573</v>
      </c>
      <c r="D1" s="3" t="s">
        <v>562</v>
      </c>
    </row>
    <row r="2" spans="1:4">
      <c r="A2" s="6" t="s">
        <v>539</v>
      </c>
      <c r="B2" s="7">
        <f>SUMIF('Aux por SKU'!$E:$E,$A2,'Aux por SKU'!$C:$C)</f>
        <v>0</v>
      </c>
    </row>
    <row r="3" spans="1:4">
      <c r="A3" s="6" t="s">
        <v>540</v>
      </c>
      <c r="B3" s="7">
        <f>SUMIF('Aux por SKU'!$E:$E,$A3,'Aux por SKU'!$C:$C)</f>
        <v>0</v>
      </c>
    </row>
    <row r="4" spans="1:4">
      <c r="A4" s="6" t="s">
        <v>535</v>
      </c>
      <c r="B4" s="7">
        <f>SUMIF('Aux por SKU'!$E:$E,$A4,'Aux por SKU'!$C:$C)</f>
        <v>0</v>
      </c>
    </row>
    <row r="5" spans="1:4">
      <c r="A5" s="6" t="s">
        <v>537</v>
      </c>
      <c r="B5" s="7">
        <f>SUMIF('Aux por SKU'!$E:$E,$A5,'Aux por SKU'!$C:$C)</f>
        <v>0</v>
      </c>
    </row>
    <row r="6" spans="1:4">
      <c r="A6" s="6" t="s">
        <v>536</v>
      </c>
      <c r="B6" s="7">
        <f>SUMIF('Aux por SKU'!$E:$E,$A6,'Aux por SKU'!$C:$C)</f>
        <v>0</v>
      </c>
    </row>
    <row r="7" spans="1:4">
      <c r="A7" s="6" t="s">
        <v>538</v>
      </c>
      <c r="B7" s="7">
        <f>SUMIF('Aux por SKU'!$E:$E,$A7,'Aux por SKU'!$C:$C)</f>
        <v>0</v>
      </c>
    </row>
    <row r="9" spans="1:4">
      <c r="A9" s="8" t="s">
        <v>574</v>
      </c>
      <c r="B9" s="7">
        <f>LARGE($B$2:$B$7,1)+LARGE($B$2:$B$7,2)+LARGE($B$2:$B$7,3)</f>
        <v>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B1:F54"/>
  <sheetViews>
    <sheetView workbookViewId="0">
      <pane ySplit="8" topLeftCell="A9" activePane="bottomLeft" state="frozen"/>
      <selection pane="bottomLeft"/>
    </sheetView>
  </sheetViews>
  <sheetFormatPr defaultRowHeight="15"/>
  <cols>
    <col min="1" max="1" width="4.7109375" customWidth="1"/>
    <col min="2" max="2" width="30.7109375" customWidth="1"/>
    <col min="3" max="4" width="17.7109375" customWidth="1"/>
    <col min="5" max="5" width="13.7109375" customWidth="1"/>
    <col min="6" max="6" width="62.7109375" customWidth="1"/>
  </cols>
  <sheetData>
    <row r="1" spans="2:6">
      <c r="B1" s="9" t="s">
        <v>575</v>
      </c>
      <c r="C1" s="9"/>
      <c r="D1" s="9"/>
      <c r="E1" s="9"/>
      <c r="F1" s="9"/>
    </row>
    <row r="2" spans="2:6">
      <c r="B2" s="3" t="s">
        <v>562</v>
      </c>
      <c r="C2" s="3"/>
      <c r="D2" s="3"/>
      <c r="E2" s="3"/>
      <c r="F2" s="3"/>
    </row>
    <row r="3" spans="2:6">
      <c r="B3" s="3"/>
      <c r="C3" s="3"/>
      <c r="D3" s="3"/>
      <c r="E3" s="3"/>
      <c r="F3" s="3"/>
    </row>
    <row r="4" spans="2:6">
      <c r="B4" s="10" t="s">
        <v>576</v>
      </c>
      <c r="C4" s="10"/>
      <c r="D4" s="10"/>
      <c r="E4" s="10"/>
      <c r="F4" s="10"/>
    </row>
    <row r="5" spans="2:6">
      <c r="B5" s="10"/>
      <c r="C5" s="10"/>
      <c r="D5" s="10"/>
      <c r="E5" s="10"/>
      <c r="F5" s="10"/>
    </row>
    <row r="6" spans="2:6">
      <c r="B6" s="10"/>
      <c r="C6" s="10"/>
      <c r="D6" s="10"/>
      <c r="E6" s="10"/>
      <c r="F6" s="10"/>
    </row>
    <row r="8" spans="2:6">
      <c r="B8" s="1" t="s">
        <v>577</v>
      </c>
      <c r="C8" s="1" t="s">
        <v>578</v>
      </c>
      <c r="D8" s="1" t="s">
        <v>579</v>
      </c>
      <c r="E8" s="1" t="s">
        <v>580</v>
      </c>
      <c r="F8" s="1" t="s">
        <v>581</v>
      </c>
    </row>
    <row r="9" spans="2:6">
      <c r="B9" s="11" t="s">
        <v>582</v>
      </c>
      <c r="C9" s="11"/>
      <c r="D9" s="11"/>
      <c r="E9" s="11"/>
      <c r="F9" s="11"/>
    </row>
    <row r="10" spans="2:6">
      <c r="B10" s="6" t="s">
        <v>583</v>
      </c>
      <c r="C10" s="7">
        <v>38570</v>
      </c>
      <c r="D10" s="7">
        <f>SUM('Fato Entregas'!C2:C1621)</f>
        <v>0</v>
      </c>
      <c r="E10" s="12">
        <f>C10-D10</f>
        <v>0</v>
      </c>
      <c r="F10" s="13" t="s">
        <v>584</v>
      </c>
    </row>
    <row r="11" spans="2:6">
      <c r="B11" s="6" t="s">
        <v>585</v>
      </c>
      <c r="C11" s="7">
        <v>29555</v>
      </c>
      <c r="D11" s="7">
        <f>SUM('Fato Entregas'!D2:D1621)</f>
        <v>0</v>
      </c>
      <c r="E11" s="12">
        <f>C11-D11</f>
        <v>0</v>
      </c>
      <c r="F11" s="13" t="s">
        <v>586</v>
      </c>
    </row>
    <row r="12" spans="2:6">
      <c r="B12" s="6" t="s">
        <v>587</v>
      </c>
      <c r="C12" s="7">
        <v>22870</v>
      </c>
      <c r="D12" s="7">
        <f>SUM('Fato Entregas'!E2:E1621)</f>
        <v>0</v>
      </c>
      <c r="E12" s="12">
        <f>C12-D12</f>
        <v>0</v>
      </c>
      <c r="F12" s="13" t="s">
        <v>588</v>
      </c>
    </row>
    <row r="13" spans="2:6">
      <c r="B13" s="6" t="s">
        <v>589</v>
      </c>
      <c r="C13" s="7">
        <v>6685</v>
      </c>
      <c r="D13" s="7">
        <f>SUM('Fato Entregas'!F2:F1621)</f>
        <v>0</v>
      </c>
      <c r="E13" s="12">
        <f>C13-D13</f>
        <v>0</v>
      </c>
      <c r="F13" s="13" t="s">
        <v>590</v>
      </c>
    </row>
    <row r="14" spans="2:6">
      <c r="B14" s="6" t="s">
        <v>591</v>
      </c>
      <c r="C14" s="7">
        <v>9015</v>
      </c>
      <c r="D14" s="7">
        <f>SUM('Fato Entregas'!G2:G1621)</f>
        <v>0</v>
      </c>
      <c r="E14" s="12">
        <f>C14-D14</f>
        <v>0</v>
      </c>
      <c r="F14" s="13" t="s">
        <v>592</v>
      </c>
    </row>
    <row r="15" spans="2:6">
      <c r="B15" s="6" t="s">
        <v>593</v>
      </c>
      <c r="C15" s="7">
        <v>823</v>
      </c>
      <c r="D15" s="7">
        <f>SUM('Fato Entregas'!H2:H1621)</f>
        <v>0</v>
      </c>
      <c r="E15" s="12">
        <f>C15-D15</f>
        <v>0</v>
      </c>
      <c r="F15" s="13" t="s">
        <v>594</v>
      </c>
    </row>
    <row r="16" spans="2:6">
      <c r="B16" s="6" t="s">
        <v>595</v>
      </c>
      <c r="C16" s="14">
        <v>0.7738115378108611</v>
      </c>
      <c r="D16" s="14">
        <f>SUM('Fato Entregas'!E2:E1621)/SUM('Fato Entregas'!D2:D1621)</f>
        <v>0</v>
      </c>
      <c r="E16" s="12">
        <f>C16-D16</f>
        <v>0</v>
      </c>
      <c r="F16" s="13" t="s">
        <v>596</v>
      </c>
    </row>
    <row r="17" spans="2:6">
      <c r="B17" s="6" t="s">
        <v>597</v>
      </c>
      <c r="C17" s="14">
        <v>0.7662691210785585</v>
      </c>
      <c r="D17" s="14">
        <f>SUM('Fato Entregas'!D2:D1621)/SUM('Fato Entregas'!C2:C1621)</f>
        <v>0</v>
      </c>
      <c r="E17" s="12">
        <f>C17-D17</f>
        <v>0</v>
      </c>
      <c r="F17" s="13" t="s">
        <v>598</v>
      </c>
    </row>
    <row r="18" spans="2:6">
      <c r="B18" s="6" t="s">
        <v>599</v>
      </c>
      <c r="C18" s="14">
        <v>0.2337308789214415</v>
      </c>
      <c r="D18" s="14">
        <f>SUM('Fato Entregas'!G2:G1621)/SUM('Fato Entregas'!C2:C1621)</f>
        <v>0</v>
      </c>
      <c r="E18" s="12">
        <f>C18-D18</f>
        <v>0</v>
      </c>
      <c r="F18" s="13" t="s">
        <v>600</v>
      </c>
    </row>
    <row r="19" spans="2:6">
      <c r="B19" s="6" t="s">
        <v>601</v>
      </c>
      <c r="C19" s="14">
        <v>0.02784638809000169</v>
      </c>
      <c r="D19" s="14">
        <f>SUM('Fato Entregas'!H2:H1621)/SUM('Fato Entregas'!D2:D1621)</f>
        <v>0</v>
      </c>
      <c r="E19" s="12">
        <f>C19-D19</f>
        <v>0</v>
      </c>
      <c r="F19" s="13" t="s">
        <v>602</v>
      </c>
    </row>
    <row r="20" spans="2:6">
      <c r="B20" s="11" t="s">
        <v>603</v>
      </c>
      <c r="C20" s="11"/>
      <c r="D20" s="11"/>
      <c r="E20" s="11"/>
      <c r="F20" s="11"/>
    </row>
    <row r="21" spans="2:6">
      <c r="B21" s="6" t="s">
        <v>604</v>
      </c>
      <c r="C21" s="7">
        <v>59477</v>
      </c>
      <c r="D21" s="7">
        <f>SUM('Fato Grade'!C2:C8317)</f>
        <v>0</v>
      </c>
      <c r="E21" s="12">
        <f>C21-D21</f>
        <v>0</v>
      </c>
      <c r="F21" s="13" t="s">
        <v>605</v>
      </c>
    </row>
    <row r="22" spans="2:6">
      <c r="B22" s="6" t="s">
        <v>606</v>
      </c>
      <c r="C22" s="7">
        <v>48533</v>
      </c>
      <c r="D22" s="7">
        <f>SUM('Fato Grade'!D2:D8317)</f>
        <v>0</v>
      </c>
      <c r="E22" s="12">
        <f>C22-D22</f>
        <v>0</v>
      </c>
      <c r="F22" s="13" t="s">
        <v>607</v>
      </c>
    </row>
    <row r="23" spans="2:6">
      <c r="B23" s="6" t="s">
        <v>608</v>
      </c>
      <c r="C23" s="7">
        <v>1267</v>
      </c>
      <c r="D23" s="7">
        <f>SUM('Fato Grade'!E2:E8317)</f>
        <v>0</v>
      </c>
      <c r="E23" s="12">
        <f>C23-D23</f>
        <v>0</v>
      </c>
      <c r="F23" s="13" t="s">
        <v>609</v>
      </c>
    </row>
    <row r="24" spans="2:6">
      <c r="B24" s="6" t="s">
        <v>610</v>
      </c>
      <c r="C24" s="7">
        <v>10944</v>
      </c>
      <c r="D24" s="7">
        <f>SUM('Fato Grade'!C2:C8317)-SUM('Fato Grade'!D2:D8317)</f>
        <v>0</v>
      </c>
      <c r="E24" s="12">
        <f>C24-D24</f>
        <v>0</v>
      </c>
      <c r="F24" s="13" t="s">
        <v>611</v>
      </c>
    </row>
    <row r="25" spans="2:6">
      <c r="B25" s="6" t="s">
        <v>612</v>
      </c>
      <c r="C25" s="14">
        <v>0.815996099332515</v>
      </c>
      <c r="D25" s="14">
        <f>SUM('Fato Grade'!D2:D8317)/SUM('Fato Grade'!C2:C8317)</f>
        <v>0</v>
      </c>
      <c r="E25" s="12">
        <f>C25-D25</f>
        <v>0</v>
      </c>
      <c r="F25" s="13" t="s">
        <v>613</v>
      </c>
    </row>
    <row r="26" spans="2:6">
      <c r="B26" s="6" t="s">
        <v>564</v>
      </c>
      <c r="C26" s="5">
        <v>18897910</v>
      </c>
      <c r="D26" s="5">
        <f>SUM('Fato Grade'!G2:G8317)</f>
        <v>0</v>
      </c>
      <c r="E26" s="12">
        <f>C26-D26</f>
        <v>0</v>
      </c>
      <c r="F26" s="13" t="s">
        <v>614</v>
      </c>
    </row>
    <row r="27" spans="2:6">
      <c r="B27" s="6" t="s">
        <v>565</v>
      </c>
      <c r="C27" s="5">
        <v>16256460</v>
      </c>
      <c r="D27" s="5">
        <f>SUM('Fato Grade'!H2:H8317)</f>
        <v>0</v>
      </c>
      <c r="E27" s="12">
        <f>C27-D27</f>
        <v>0</v>
      </c>
      <c r="F27" s="13" t="s">
        <v>615</v>
      </c>
    </row>
    <row r="28" spans="2:6">
      <c r="B28" s="6" t="s">
        <v>566</v>
      </c>
      <c r="C28" s="5">
        <v>272950</v>
      </c>
      <c r="D28" s="5">
        <f>SUM('Fato Grade'!I2:I8317)</f>
        <v>0</v>
      </c>
      <c r="E28" s="12">
        <f>C28-D28</f>
        <v>0</v>
      </c>
      <c r="F28" s="13" t="s">
        <v>616</v>
      </c>
    </row>
    <row r="29" spans="2:6">
      <c r="B29" s="6" t="s">
        <v>617</v>
      </c>
      <c r="C29" s="5">
        <v>334.9568334947355</v>
      </c>
      <c r="D29" s="5">
        <f>SUM('Fato Grade'!H2:H8317)/SUM('Fato Grade'!D2:D8317)</f>
        <v>0</v>
      </c>
      <c r="E29" s="12">
        <f>C29-D29</f>
        <v>0</v>
      </c>
      <c r="F29" s="13" t="s">
        <v>618</v>
      </c>
    </row>
    <row r="30" spans="2:6">
      <c r="B30" s="6" t="s">
        <v>619</v>
      </c>
      <c r="C30" s="15">
        <v>48.60606060606061</v>
      </c>
      <c r="D30" s="15">
        <f>AVERAGE('Fato Grade'!L2:L8317)</f>
        <v>0</v>
      </c>
      <c r="E30" s="12">
        <f>C30-D30</f>
        <v>0</v>
      </c>
      <c r="F30" s="13" t="s">
        <v>620</v>
      </c>
    </row>
    <row r="31" spans="2:6">
      <c r="B31" s="6" t="s">
        <v>621</v>
      </c>
      <c r="C31" s="7">
        <v>396</v>
      </c>
      <c r="D31" s="7">
        <f>COUNTIF('Aux por SKU'!$G$2:$G$397,"&gt;0")</f>
        <v>0</v>
      </c>
      <c r="E31" s="12">
        <f>C31-D31</f>
        <v>0</v>
      </c>
      <c r="F31" s="13" t="s">
        <v>622</v>
      </c>
    </row>
    <row r="32" spans="2:6">
      <c r="B32" s="6" t="s">
        <v>623</v>
      </c>
      <c r="C32" s="7">
        <v>6</v>
      </c>
      <c r="D32" s="7">
        <f>COUNTIF('Aux por SKU'!$H$2:$H$397,"&gt;0")</f>
        <v>0</v>
      </c>
      <c r="E32" s="12">
        <f>C32-D32</f>
        <v>0</v>
      </c>
      <c r="F32" s="13" t="s">
        <v>624</v>
      </c>
    </row>
    <row r="33" spans="2:6">
      <c r="B33" s="6" t="s">
        <v>625</v>
      </c>
      <c r="C33" s="14">
        <v>0.01515151515151515</v>
      </c>
      <c r="D33" s="14">
        <f>COUNTIF('Aux por SKU'!$H$2:$H$397,"&gt;0")/COUNTIF('Aux por SKU'!$G$2:$G$397,"&gt;0")</f>
        <v>0</v>
      </c>
      <c r="E33" s="12">
        <f>C33-D33</f>
        <v>0</v>
      </c>
      <c r="F33" s="13" t="s">
        <v>626</v>
      </c>
    </row>
    <row r="34" spans="2:6">
      <c r="B34" s="6" t="s">
        <v>627</v>
      </c>
      <c r="C34" s="14">
        <v>0.6682669523829147</v>
      </c>
      <c r="D34" s="14">
        <f>'Aux Fornecedor'!$B$9/SUM('Fato Grade'!D2:D8317)</f>
        <v>0</v>
      </c>
      <c r="E34" s="12">
        <f>C34-D34</f>
        <v>0</v>
      </c>
      <c r="F34" s="13" t="s">
        <v>628</v>
      </c>
    </row>
    <row r="35" spans="2:6">
      <c r="B35" s="11" t="s">
        <v>629</v>
      </c>
      <c r="C35" s="11"/>
      <c r="D35" s="11"/>
      <c r="E35" s="11"/>
      <c r="F35" s="11"/>
    </row>
    <row r="36" spans="2:6">
      <c r="B36" s="6" t="s">
        <v>630</v>
      </c>
      <c r="C36" s="7">
        <v>111297</v>
      </c>
      <c r="D36" s="7">
        <f>SUM('Fato Itens'!D2:D2041)</f>
        <v>0</v>
      </c>
      <c r="E36" s="12">
        <f>C36-D36</f>
        <v>0</v>
      </c>
      <c r="F36" s="13" t="s">
        <v>631</v>
      </c>
    </row>
    <row r="37" spans="2:6">
      <c r="B37" s="6" t="s">
        <v>632</v>
      </c>
      <c r="C37" s="7">
        <v>91858</v>
      </c>
      <c r="D37" s="7">
        <f>SUM('Fato Itens'!E2:E2041)</f>
        <v>0</v>
      </c>
      <c r="E37" s="12">
        <f>C37-D37</f>
        <v>0</v>
      </c>
      <c r="F37" s="13" t="s">
        <v>633</v>
      </c>
    </row>
    <row r="38" spans="2:6">
      <c r="B38" s="6" t="s">
        <v>634</v>
      </c>
      <c r="C38" s="7">
        <v>2256</v>
      </c>
      <c r="D38" s="7">
        <f>SUM('Fato Itens'!F2:F2041)</f>
        <v>0</v>
      </c>
      <c r="E38" s="12">
        <f>C38-D38</f>
        <v>0</v>
      </c>
      <c r="F38" s="13" t="s">
        <v>635</v>
      </c>
    </row>
    <row r="39" spans="2:6">
      <c r="B39" s="6" t="s">
        <v>636</v>
      </c>
      <c r="C39" s="7">
        <v>19439</v>
      </c>
      <c r="D39" s="7">
        <f>SUM('Fato Itens'!D2:D2041)-SUM('Fato Itens'!E2:E2041)</f>
        <v>0</v>
      </c>
      <c r="E39" s="12">
        <f>C39-D39</f>
        <v>0</v>
      </c>
      <c r="F39" s="13" t="s">
        <v>611</v>
      </c>
    </row>
    <row r="40" spans="2:6">
      <c r="B40" s="6" t="s">
        <v>637</v>
      </c>
      <c r="C40" s="14">
        <v>0.8253412041654312</v>
      </c>
      <c r="D40" s="14">
        <f>SUM('Fato Itens'!E2:E2041)/SUM('Fato Itens'!D2:D2041)</f>
        <v>0</v>
      </c>
      <c r="E40" s="12">
        <f>C40-D40</f>
        <v>0</v>
      </c>
      <c r="F40" s="13" t="s">
        <v>613</v>
      </c>
    </row>
    <row r="41" spans="2:6">
      <c r="B41" s="6" t="s">
        <v>638</v>
      </c>
      <c r="C41" s="14">
        <v>0.02455964641076444</v>
      </c>
      <c r="D41" s="14">
        <f>SUM('Fato Itens'!F2:F2041)/SUM('Fato Itens'!E2:E2041)</f>
        <v>0</v>
      </c>
      <c r="E41" s="12">
        <f>C41-D41</f>
        <v>0</v>
      </c>
      <c r="F41" s="13" t="s">
        <v>639</v>
      </c>
    </row>
    <row r="42" spans="2:6">
      <c r="B42" s="11" t="s">
        <v>640</v>
      </c>
      <c r="C42" s="11"/>
      <c r="D42" s="11"/>
      <c r="E42" s="11"/>
      <c r="F42" s="11"/>
    </row>
    <row r="43" spans="2:6">
      <c r="B43" s="6" t="s">
        <v>641</v>
      </c>
      <c r="C43" s="7">
        <v>2040</v>
      </c>
      <c r="D43" s="7">
        <f>COUNTA('Fato Solicitacoes'!A2:A2041)</f>
        <v>0</v>
      </c>
      <c r="E43" s="12">
        <f>C43-D43</f>
        <v>0</v>
      </c>
      <c r="F43" s="13" t="s">
        <v>642</v>
      </c>
    </row>
    <row r="44" spans="2:6">
      <c r="B44" s="6" t="s">
        <v>643</v>
      </c>
      <c r="C44" s="5">
        <v>30052740</v>
      </c>
      <c r="D44" s="5">
        <f>SUM('Fato Solicitacoes'!H2:H2041)</f>
        <v>0</v>
      </c>
      <c r="E44" s="12">
        <f>C44-D44</f>
        <v>0</v>
      </c>
      <c r="F44" s="13" t="s">
        <v>644</v>
      </c>
    </row>
    <row r="45" spans="2:6">
      <c r="B45" s="6" t="s">
        <v>645</v>
      </c>
      <c r="C45" s="15">
        <v>2.476470588235294</v>
      </c>
      <c r="D45" s="15">
        <f>AVERAGE('Fato Solicitacoes'!I2:I2041)</f>
        <v>0</v>
      </c>
      <c r="E45" s="12">
        <f>C45-D45</f>
        <v>0</v>
      </c>
      <c r="F45" s="13" t="s">
        <v>646</v>
      </c>
    </row>
    <row r="46" spans="2:6">
      <c r="B46" s="6" t="s">
        <v>647</v>
      </c>
      <c r="C46" s="14">
        <v>0.8946078431372549</v>
      </c>
      <c r="D46" s="14">
        <f>COUNTIF('Fato Solicitacoes'!J2:J2041,"Aprovada")/COUNTA('Fato Solicitacoes'!A2:A2041)</f>
        <v>0</v>
      </c>
      <c r="E46" s="12">
        <f>C46-D46</f>
        <v>0</v>
      </c>
      <c r="F46" s="13" t="s">
        <v>648</v>
      </c>
    </row>
    <row r="47" spans="2:6">
      <c r="B47" s="6" t="s">
        <v>649</v>
      </c>
      <c r="C47" s="14">
        <v>0.1206628746663366</v>
      </c>
      <c r="D47" s="14">
        <f>SUMIF('Fato Solicitacoes'!K2:K2041,"Não",'Fato Solicitacoes'!H2:H2041)/SUM('Fato Solicitacoes'!H2:H2041)</f>
        <v>0</v>
      </c>
      <c r="E47" s="12">
        <f>C47-D47</f>
        <v>0</v>
      </c>
      <c r="F47" s="13" t="s">
        <v>650</v>
      </c>
    </row>
    <row r="48" spans="2:6">
      <c r="B48" s="6" t="s">
        <v>651</v>
      </c>
      <c r="C48" s="15">
        <v>6.604901960784313</v>
      </c>
      <c r="D48" s="15">
        <f>AVERAGE('Fato Solicitacoes'!L2:L2041)</f>
        <v>0</v>
      </c>
      <c r="E48" s="12">
        <f>C48-D48</f>
        <v>0</v>
      </c>
      <c r="F48" s="13" t="s">
        <v>652</v>
      </c>
    </row>
    <row r="49" spans="2:6">
      <c r="B49" s="6" t="s">
        <v>653</v>
      </c>
      <c r="C49" s="15">
        <v>3.977941176470588</v>
      </c>
      <c r="D49" s="15">
        <f>AVERAGE('Fato Solicitacoes'!M2:M2041)</f>
        <v>0</v>
      </c>
      <c r="E49" s="12">
        <f>C49-D49</f>
        <v>0</v>
      </c>
      <c r="F49" s="13" t="s">
        <v>654</v>
      </c>
    </row>
    <row r="50" spans="2:6">
      <c r="B50" s="6" t="s">
        <v>655</v>
      </c>
      <c r="C50" s="15">
        <v>37.96421568627451</v>
      </c>
      <c r="D50" s="15">
        <f>AVERAGE('Fato Solicitacoes'!N2:N2041)</f>
        <v>0</v>
      </c>
      <c r="E50" s="12">
        <f>C50-D50</f>
        <v>0</v>
      </c>
      <c r="F50" s="13" t="s">
        <v>656</v>
      </c>
    </row>
    <row r="51" spans="2:6">
      <c r="B51" s="6" t="s">
        <v>657</v>
      </c>
      <c r="C51" s="15">
        <v>48.54705882352941</v>
      </c>
      <c r="D51" s="15">
        <f>AVERAGE('Fato Solicitacoes'!L2:L2041)+AVERAGE('Fato Solicitacoes'!M2:M2041)+AVERAGE('Fato Solicitacoes'!N2:N2041)</f>
        <v>0</v>
      </c>
      <c r="E51" s="12">
        <f>C51-D51</f>
        <v>0</v>
      </c>
      <c r="F51" s="13" t="s">
        <v>658</v>
      </c>
    </row>
    <row r="53" spans="2:6">
      <c r="B53" s="8" t="s">
        <v>659</v>
      </c>
      <c r="C53" s="7">
        <v>39</v>
      </c>
    </row>
    <row r="54" spans="2:6">
      <c r="B54" s="8" t="s">
        <v>660</v>
      </c>
      <c r="C54" s="12">
        <f>SUM(E9:E51)</f>
        <v>0</v>
      </c>
    </row>
  </sheetData>
  <mergeCells count="7">
    <mergeCell ref="B1:F1"/>
    <mergeCell ref="B2:F3"/>
    <mergeCell ref="B4:F6"/>
    <mergeCell ref="B9:F9"/>
    <mergeCell ref="B20:F20"/>
    <mergeCell ref="B35:F35"/>
    <mergeCell ref="B42:F42"/>
  </mergeCells>
  <conditionalFormatting sqref="E9:E51">
    <cfRule type="cellIs" dxfId="0" priority="1" operator="notEqual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Fato Entregas</vt:lpstr>
      <vt:lpstr>Fato Itens</vt:lpstr>
      <vt:lpstr>Fato Solicitacoes</vt:lpstr>
      <vt:lpstr>Dim SKU</vt:lpstr>
      <vt:lpstr>Dim Marca</vt:lpstr>
      <vt:lpstr>Fato Grade</vt:lpstr>
      <vt:lpstr>Aux por SKU</vt:lpstr>
      <vt:lpstr>Aux Fornecedor</vt:lpstr>
      <vt:lpstr>RESUMO</vt:lpstr>
      <vt:lpstr>Rastreio de um SKU</vt:lpstr>
      <vt:lpstr>Validação Interativa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2026-08-14T16:12:31Z</dcterms:created>
  <dcterms:modified xsi:type="dcterms:W3CDTF">2026-08-14T16:12:31Z</dcterms:modified>
</cp:coreProperties>
</file>